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Instrucciones" sheetId="1" state="visible" r:id="rId1"/>
    <sheet xmlns:r="http://schemas.openxmlformats.org/officeDocument/2006/relationships" name="Cribado" sheetId="2" state="visible" r:id="rId2"/>
    <sheet xmlns:r="http://schemas.openxmlformats.org/officeDocument/2006/relationships" name="PRISMA" sheetId="3" state="visible" r:id="rId3"/>
    <sheet xmlns:r="http://schemas.openxmlformats.org/officeDocument/2006/relationships" name="Revisores" sheetId="4" state="visible" r:id="rId4"/>
    <sheet xmlns:r="http://schemas.openxmlformats.org/officeDocument/2006/relationships" name="Reconstruccion" sheetId="5" state="visible" r:id="rId5"/>
    <sheet xmlns:r="http://schemas.openxmlformats.org/officeDocument/2006/relationships" name="Muestra verificacion" sheetId="6" state="visible" r:id="rId6"/>
  </sheets>
  <definedNames>
    <definedName name="_xlnm._FilterDatabase" localSheetId="1" hidden="1">'Cribado'!$A$1:$Q$4322</definedName>
  </definedNames>
  <calcPr calcId="124519" fullCalcOnLoad="1" refMode="A1" iterate="0" iterateCount="100" iterateDelta="0.0001"/>
</workbook>
</file>

<file path=xl/styles.xml><?xml version="1.0" encoding="utf-8"?>
<styleSheet xmlns="http://schemas.openxmlformats.org/spreadsheetml/2006/main">
  <numFmts count="1">
    <numFmt numFmtId="164" formatCode="0.0%"/>
  </numFmts>
  <fonts count="17">
    <font>
      <name val="Calibri"/>
      <charset val="1"/>
      <family val="2"/>
      <color theme="1"/>
      <sz val="11"/>
    </font>
    <font>
      <name val="Arial"/>
      <family val="0"/>
      <sz val="10"/>
    </font>
    <font>
      <name val="Arial"/>
      <family val="0"/>
      <sz val="10"/>
    </font>
    <font>
      <name val="Arial"/>
      <family val="0"/>
      <sz val="10"/>
    </font>
    <font>
      <name val="Arial"/>
      <charset val="1"/>
      <family val="0"/>
      <b val="1"/>
      <color rgb="FF1F3864"/>
      <sz val="14"/>
    </font>
    <font>
      <name val="Arial"/>
      <charset val="1"/>
      <family val="0"/>
      <color rgb="FF000000"/>
      <sz val="11"/>
    </font>
    <font>
      <name val="Arial"/>
      <charset val="1"/>
      <family val="0"/>
      <b val="1"/>
      <color rgb="FF1F3864"/>
      <sz val="12"/>
    </font>
    <font>
      <name val="Arial"/>
      <charset val="1"/>
      <family val="0"/>
      <b val="1"/>
      <color rgb="FFFFFFFF"/>
      <sz val="10"/>
    </font>
    <font>
      <name val="Arial"/>
      <charset val="1"/>
      <family val="0"/>
      <b val="1"/>
      <sz val="10"/>
    </font>
    <font>
      <name val="Arial"/>
      <charset val="1"/>
      <family val="0"/>
      <sz val="9"/>
    </font>
    <font>
      <name val="Arial"/>
      <charset val="1"/>
      <family val="0"/>
      <b val="1"/>
      <sz val="9"/>
    </font>
    <font>
      <name val="Noto Sans CJK SC"/>
      <family val="2"/>
      <sz val="9"/>
    </font>
    <font>
      <name val="Arial"/>
      <charset val="1"/>
      <family val="0"/>
      <b val="1"/>
      <color rgb="FF1F3864"/>
      <sz val="11"/>
    </font>
    <font>
      <name val="Arial"/>
      <charset val="1"/>
      <family val="0"/>
      <sz val="11"/>
    </font>
    <font>
      <name val="Arial"/>
      <charset val="1"/>
      <family val="0"/>
      <b val="1"/>
      <color rgb="FF000000"/>
      <sz val="11"/>
    </font>
    <font>
      <name val="Arial"/>
      <charset val="1"/>
      <family val="0"/>
      <b val="1"/>
      <sz val="11"/>
    </font>
    <font>
      <name val="Arial"/>
      <charset val="1"/>
      <family val="0"/>
      <sz val="10"/>
    </font>
  </fonts>
  <fills count="8">
    <fill>
      <patternFill/>
    </fill>
    <fill>
      <patternFill patternType="gray125"/>
    </fill>
    <fill>
      <patternFill patternType="solid">
        <fgColor rgb="FF1F3864"/>
        <bgColor rgb="FF333333"/>
      </patternFill>
    </fill>
    <fill>
      <patternFill patternType="solid">
        <fgColor rgb="FFD9D9D9"/>
        <bgColor rgb="FFC6EFCE"/>
      </patternFill>
    </fill>
    <fill>
      <patternFill patternType="solid">
        <fgColor rgb="FFC6EFCE"/>
        <bgColor rgb="FFD9D9D9"/>
      </patternFill>
    </fill>
    <fill>
      <patternFill patternType="solid">
        <fgColor rgb="FFFFC7CE"/>
        <bgColor rgb="FFD9D9D9"/>
      </patternFill>
    </fill>
    <fill>
      <patternFill patternType="solid">
        <fgColor rgb="FFFFF2CC"/>
        <bgColor rgb="FFFFEB9C"/>
      </patternFill>
    </fill>
    <fill>
      <patternFill patternType="solid">
        <fgColor rgb="FFFFEB9C"/>
        <bgColor rgb="FFFFF2CC"/>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67">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7" fillId="2" borderId="1" applyAlignment="1" pivotButton="0" quotePrefix="0" xfId="0">
      <alignment horizontal="center" vertical="center" wrapText="1"/>
    </xf>
    <xf numFmtId="0" fontId="8" fillId="3" borderId="0" applyAlignment="1" pivotButton="0" quotePrefix="0" xfId="0">
      <alignment horizontal="general" vertical="bottom"/>
    </xf>
    <xf numFmtId="0" fontId="9" fillId="0" borderId="1" applyAlignment="1" pivotButton="0" quotePrefix="0" xfId="0">
      <alignment horizontal="general" vertical="top"/>
    </xf>
    <xf numFmtId="0" fontId="9" fillId="4" borderId="1" applyAlignment="1" pivotButton="0" quotePrefix="0" xfId="0">
      <alignment horizontal="general" vertical="top"/>
    </xf>
    <xf numFmtId="0" fontId="9" fillId="0" borderId="1" applyAlignment="1" pivotButton="0" quotePrefix="0" xfId="0">
      <alignment horizontal="general" vertical="top" wrapText="1"/>
    </xf>
    <xf numFmtId="0" fontId="10" fillId="5" borderId="1" applyAlignment="1" pivotButton="0" quotePrefix="0" xfId="0">
      <alignment horizontal="general" vertical="top"/>
    </xf>
    <xf numFmtId="0" fontId="9" fillId="6" borderId="1" applyAlignment="1" pivotButton="0" quotePrefix="0" xfId="0">
      <alignment horizontal="general" vertical="top" wrapText="1"/>
    </xf>
    <xf numFmtId="0" fontId="9" fillId="0" borderId="0" applyAlignment="1" pivotButton="0" quotePrefix="0" xfId="0">
      <alignment horizontal="general" vertical="bottom"/>
    </xf>
    <xf numFmtId="0" fontId="10" fillId="4" borderId="1" applyAlignment="1" pivotButton="0" quotePrefix="0" xfId="0">
      <alignment horizontal="general" vertical="top"/>
    </xf>
    <xf numFmtId="0" fontId="9" fillId="7" borderId="1" applyAlignment="1" pivotButton="0" quotePrefix="0" xfId="0">
      <alignment horizontal="general" vertical="top"/>
    </xf>
    <xf numFmtId="0" fontId="9" fillId="6" borderId="1" applyAlignment="1" pivotButton="0" quotePrefix="0" xfId="0">
      <alignment horizontal="general" vertical="top"/>
    </xf>
    <xf numFmtId="0" fontId="9" fillId="5" borderId="1" applyAlignment="1" pivotButton="0" quotePrefix="0" xfId="0">
      <alignment horizontal="general" vertical="top"/>
    </xf>
    <xf numFmtId="0" fontId="12" fillId="0" borderId="0" applyAlignment="1" pivotButton="0" quotePrefix="0" xfId="0">
      <alignment horizontal="general" vertical="bottom"/>
    </xf>
    <xf numFmtId="0" fontId="13" fillId="0" borderId="1" applyAlignment="1" pivotButton="0" quotePrefix="0" xfId="0">
      <alignment horizontal="right" vertical="bottom"/>
    </xf>
    <xf numFmtId="0" fontId="13" fillId="0" borderId="0" applyAlignment="1" pivotButton="0" quotePrefix="0" xfId="0">
      <alignment horizontal="right" vertical="bottom"/>
    </xf>
    <xf numFmtId="0" fontId="14" fillId="0" borderId="0" applyAlignment="1" pivotButton="0" quotePrefix="0" xfId="0">
      <alignment horizontal="general" vertical="bottom"/>
    </xf>
    <xf numFmtId="0" fontId="15" fillId="0" borderId="0" applyAlignment="1" pivotButton="0" quotePrefix="0" xfId="0">
      <alignment horizontal="right" vertical="bottom"/>
    </xf>
    <xf numFmtId="0" fontId="16" fillId="0" borderId="0" applyAlignment="1" pivotButton="0" quotePrefix="0" xfId="0">
      <alignment horizontal="general" vertical="top" wrapText="1"/>
    </xf>
    <xf numFmtId="0" fontId="16" fillId="6" borderId="1" applyAlignment="1" pivotButton="0" quotePrefix="0" xfId="0">
      <alignment horizontal="general" vertical="top" wrapText="1"/>
    </xf>
    <xf numFmtId="0" fontId="8" fillId="0" borderId="0" applyAlignment="1" pivotButton="0" quotePrefix="0" xfId="0">
      <alignment horizontal="general" vertical="top" wrapText="1"/>
    </xf>
    <xf numFmtId="0" fontId="8" fillId="0" borderId="0" applyAlignment="1" pivotButton="0" quotePrefix="0" xfId="0">
      <alignment horizontal="general" vertical="bottom"/>
    </xf>
    <xf numFmtId="0" fontId="16" fillId="0" borderId="0" applyAlignment="1" pivotButton="0" quotePrefix="0" xfId="0">
      <alignment horizontal="general" vertical="bottom"/>
    </xf>
    <xf numFmtId="0" fontId="8" fillId="3" borderId="0" applyAlignment="1" pivotButton="0" quotePrefix="0" xfId="0">
      <alignment horizontal="general" vertical="bottom"/>
    </xf>
    <xf numFmtId="0" fontId="9" fillId="0" borderId="0" applyAlignment="1" pivotButton="0" quotePrefix="0" xfId="0">
      <alignment horizontal="general" vertical="top" wrapText="1"/>
    </xf>
    <xf numFmtId="0" fontId="0" fillId="6" borderId="0" applyAlignment="1" pivotButton="0" quotePrefix="0" xfId="0">
      <alignment horizontal="general" vertical="bottom"/>
    </xf>
    <xf numFmtId="0" fontId="9" fillId="6" borderId="0" applyAlignment="1" pivotButton="0" quotePrefix="0" xfId="0">
      <alignment horizontal="general" vertical="bottom"/>
    </xf>
    <xf numFmtId="0" fontId="9" fillId="0" borderId="0" applyAlignment="1" pivotButton="0" quotePrefix="0" xfId="0">
      <alignment horizontal="general" vertical="bottom"/>
    </xf>
    <xf numFmtId="0" fontId="0" fillId="6" borderId="0" applyAlignment="1" pivotButton="0" quotePrefix="0" xfId="0">
      <alignment horizontal="general" vertical="bottom"/>
    </xf>
    <xf numFmtId="164" fontId="16" fillId="0" borderId="0" applyAlignment="1" pivotButton="0" quotePrefix="0" xfId="0">
      <alignment horizontal="general" vertical="bottom"/>
    </xf>
    <xf numFmtId="0" fontId="8" fillId="0" borderId="0" applyAlignment="1" pivotButton="0" quotePrefix="0" xfId="0">
      <alignment horizontal="general" vertical="bottom"/>
    </xf>
    <xf numFmtId="0" fontId="16"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7" fillId="2" borderId="1" applyAlignment="1" pivotButton="0" quotePrefix="0" xfId="0">
      <alignment horizontal="center" vertical="center" wrapText="1"/>
    </xf>
    <xf numFmtId="0" fontId="8" fillId="3" borderId="0" applyAlignment="1" pivotButton="0" quotePrefix="0" xfId="0">
      <alignment horizontal="general" vertical="bottom"/>
    </xf>
    <xf numFmtId="0" fontId="9" fillId="0" borderId="1" applyAlignment="1" pivotButton="0" quotePrefix="0" xfId="0">
      <alignment horizontal="general" vertical="top"/>
    </xf>
    <xf numFmtId="0" fontId="9" fillId="4" borderId="1" applyAlignment="1" pivotButton="0" quotePrefix="0" xfId="0">
      <alignment horizontal="general" vertical="top"/>
    </xf>
    <xf numFmtId="0" fontId="9" fillId="0" borderId="1" applyAlignment="1" pivotButton="0" quotePrefix="0" xfId="0">
      <alignment horizontal="general" vertical="top" wrapText="1"/>
    </xf>
    <xf numFmtId="0" fontId="10" fillId="5" borderId="1" applyAlignment="1" pivotButton="0" quotePrefix="0" xfId="0">
      <alignment horizontal="general" vertical="top"/>
    </xf>
    <xf numFmtId="0" fontId="9" fillId="6" borderId="1" applyAlignment="1" pivotButton="0" quotePrefix="0" xfId="0">
      <alignment horizontal="general" vertical="top" wrapText="1"/>
    </xf>
    <xf numFmtId="0" fontId="9" fillId="0" borderId="0" applyAlignment="1" pivotButton="0" quotePrefix="0" xfId="0">
      <alignment horizontal="general" vertical="bottom"/>
    </xf>
    <xf numFmtId="0" fontId="10" fillId="4" borderId="1" applyAlignment="1" pivotButton="0" quotePrefix="0" xfId="0">
      <alignment horizontal="general" vertical="top"/>
    </xf>
    <xf numFmtId="0" fontId="9" fillId="7" borderId="1" applyAlignment="1" pivotButton="0" quotePrefix="0" xfId="0">
      <alignment horizontal="general" vertical="top"/>
    </xf>
    <xf numFmtId="0" fontId="9" fillId="6" borderId="1" applyAlignment="1" pivotButton="0" quotePrefix="0" xfId="0">
      <alignment horizontal="general" vertical="top"/>
    </xf>
    <xf numFmtId="0" fontId="9" fillId="5" borderId="1" applyAlignment="1" pivotButton="0" quotePrefix="0" xfId="0">
      <alignment horizontal="general" vertical="top"/>
    </xf>
    <xf numFmtId="0" fontId="12" fillId="0" borderId="0" applyAlignment="1" pivotButton="0" quotePrefix="0" xfId="0">
      <alignment horizontal="general" vertical="bottom"/>
    </xf>
    <xf numFmtId="0" fontId="13" fillId="0" borderId="1" applyAlignment="1" pivotButton="0" quotePrefix="0" xfId="0">
      <alignment horizontal="right" vertical="bottom"/>
    </xf>
    <xf numFmtId="0" fontId="13" fillId="0" borderId="0" applyAlignment="1" pivotButton="0" quotePrefix="0" xfId="0">
      <alignment horizontal="right" vertical="bottom"/>
    </xf>
    <xf numFmtId="0" fontId="14" fillId="0" borderId="0" applyAlignment="1" pivotButton="0" quotePrefix="0" xfId="0">
      <alignment horizontal="general" vertical="bottom"/>
    </xf>
    <xf numFmtId="0" fontId="15" fillId="0" borderId="0" applyAlignment="1" pivotButton="0" quotePrefix="0" xfId="0">
      <alignment horizontal="right" vertical="bottom"/>
    </xf>
    <xf numFmtId="0" fontId="16" fillId="0" borderId="0" applyAlignment="1" pivotButton="0" quotePrefix="0" xfId="0">
      <alignment horizontal="general" vertical="top" wrapText="1"/>
    </xf>
    <xf numFmtId="0" fontId="16" fillId="6" borderId="1" applyAlignment="1" pivotButton="0" quotePrefix="0" xfId="0">
      <alignment horizontal="general" vertical="top" wrapText="1"/>
    </xf>
    <xf numFmtId="0" fontId="8" fillId="0" borderId="0" applyAlignment="1" pivotButton="0" quotePrefix="0" xfId="0">
      <alignment horizontal="general" vertical="top" wrapText="1"/>
    </xf>
    <xf numFmtId="0" fontId="8" fillId="0" borderId="0" applyAlignment="1" pivotButton="0" quotePrefix="0" xfId="0">
      <alignment horizontal="general" vertical="bottom"/>
    </xf>
    <xf numFmtId="0" fontId="16" fillId="0" borderId="0" applyAlignment="1" pivotButton="0" quotePrefix="0" xfId="0">
      <alignment horizontal="general" vertical="bottom"/>
    </xf>
    <xf numFmtId="0" fontId="9" fillId="0" borderId="0" applyAlignment="1" pivotButton="0" quotePrefix="0" xfId="0">
      <alignment horizontal="general" vertical="top" wrapText="1"/>
    </xf>
    <xf numFmtId="0" fontId="0" fillId="6" borderId="0" applyAlignment="1" pivotButton="0" quotePrefix="0" xfId="0">
      <alignment horizontal="general" vertical="bottom"/>
    </xf>
    <xf numFmtId="0" fontId="9" fillId="6" borderId="0" applyAlignment="1" pivotButton="0" quotePrefix="0" xfId="0">
      <alignment horizontal="general" vertical="bottom"/>
    </xf>
    <xf numFmtId="164" fontId="16" fillId="0" borderId="0" applyAlignment="1" pivotButton="0" quotePrefix="0" xfId="0">
      <alignment horizontal="general"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7">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C6EFCE"/>
          <bgColor rgb="FF000000"/>
        </patternFill>
      </fill>
    </dxf>
    <dxf>
      <fill>
        <patternFill patternType="solid">
          <fgColor rgb="FFFFC7CE"/>
          <bgColor rgb="FF000000"/>
        </patternFill>
      </fill>
    </dxf>
    <dxf>
      <fill>
        <patternFill patternType="solid">
          <fgColor rgb="FFFFEB9C"/>
          <bgColor rgb="FF000000"/>
        </patternFill>
      </fill>
    </dxf>
    <dxf>
      <fill>
        <patternFill patternType="solid">
          <fgColor rgb="FFFFF2C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A33"/>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12" customWidth="1" style="36" min="1" max="1"/>
  </cols>
  <sheetData>
    <row r="1" ht="17.25" customHeight="1" s="37">
      <c r="A1" s="38" t="inlineStr">
        <is>
          <t>Cribado sistemático — Torddis</t>
        </is>
      </c>
    </row>
    <row r="2" ht="15" customHeight="1" s="37">
      <c r="A2" s="39" t="n"/>
    </row>
    <row r="3" ht="15" customHeight="1" s="37">
      <c r="A3" s="39" t="inlineStr">
        <is>
          <t>Fecha de búsqueda: 20 de agosto de 2026</t>
        </is>
      </c>
    </row>
    <row r="4" ht="15" customHeight="1" s="37">
      <c r="A4" s="39" t="inlineStr">
        <is>
          <t>Bases: Scopus, ACM Digital Library, IEEE Xplore, Web of Science, PubMed</t>
        </is>
      </c>
    </row>
    <row r="5" ht="15" customHeight="1" s="37">
      <c r="A5" s="39" t="n"/>
    </row>
    <row r="6" ht="15" customHeight="1" s="37">
      <c r="A6" s="40" t="inlineStr">
        <is>
          <t>NATURALEZA DE ESTE CRIBADO</t>
        </is>
      </c>
    </row>
    <row r="7" ht="15" customHeight="1" s="37">
      <c r="A7" s="39" t="n"/>
    </row>
    <row r="8" ht="15" customHeight="1" s="37">
      <c r="A8" s="39" t="inlineStr">
        <is>
          <t>Las decisiones de la hoja «Cribado» proceden de un primer paso automatizado basado en reglas,</t>
        </is>
      </c>
    </row>
    <row r="9" ht="15" customHeight="1" s="37">
      <c r="A9" s="39" t="inlineStr">
        <is>
          <t>aplicado sobre el título, el resumen y las palabras clave de cada registro. Cada decisión lleva</t>
        </is>
      </c>
    </row>
    <row r="10" ht="15" customHeight="1" s="37">
      <c r="A10" s="39" t="inlineStr">
        <is>
          <t>su motivo escrito en la columna «motivo_automatico».</t>
        </is>
      </c>
    </row>
    <row r="11" ht="15" customHeight="1" s="37">
      <c r="A11" s="39" t="n"/>
    </row>
    <row r="12" ht="15" customHeight="1" s="37">
      <c r="A12" s="39" t="inlineStr">
        <is>
          <t>Este paso NO sustituye al cribado humano. PRISMA 2020 exige revisores nombrados. Antes de</t>
        </is>
      </c>
    </row>
    <row r="13" ht="15" customHeight="1" s="37">
      <c r="A13" s="39" t="inlineStr">
        <is>
          <t>publicar debe verificarse, como mínimo:</t>
        </is>
      </c>
    </row>
    <row r="14" ht="15" customHeight="1" s="37">
      <c r="A14" s="39" t="inlineStr">
        <is>
          <t xml:space="preserve">   · los 29 registros marcados «Incluir», uno por uno;</t>
        </is>
      </c>
    </row>
    <row r="15" ht="15" customHeight="1" s="37">
      <c r="A15" s="39" t="inlineStr">
        <is>
          <t xml:space="preserve">   · los 390 marcados «Dudoso»;</t>
        </is>
      </c>
    </row>
    <row r="16" ht="15" customHeight="1" s="37">
      <c r="A16" s="39" t="inlineStr">
        <is>
          <t xml:space="preserve">   · una muestra aleatoria de los «Excluir», para estimar falsos negativos.</t>
        </is>
      </c>
    </row>
    <row r="17" ht="15" customHeight="1" s="37">
      <c r="A17" s="39" t="n"/>
    </row>
    <row r="18" ht="15" customHeight="1" s="37">
      <c r="A18" s="39" t="inlineStr">
        <is>
          <t>Registre su decisión en las columnas amarillas «revisor_decision» y «revisor_motivo».</t>
        </is>
      </c>
    </row>
    <row r="19" ht="15" customHeight="1" s="37">
      <c r="A19" s="39" t="n"/>
    </row>
    <row r="20" ht="15" customHeight="1" s="37">
      <c r="A20" s="40" t="inlineStr">
        <is>
          <t>CRITERIO DE INCLUSIÓN APLICADO (alcance C)</t>
        </is>
      </c>
    </row>
    <row r="21" ht="15" customHeight="1" s="37">
      <c r="A21" s="39" t="n"/>
    </row>
    <row r="22" ht="15" customHeight="1" s="37">
      <c r="A22" s="39" t="inlineStr">
        <is>
          <t>Se incluye un estudio si cumple simultáneamente:</t>
        </is>
      </c>
    </row>
    <row r="23" ht="15" customHeight="1" s="37">
      <c r="A23" s="39" t="inlineStr">
        <is>
          <t xml:space="preserve">   1. Aborda distracción, inatención, atención, concentración o somnolencia.</t>
        </is>
      </c>
    </row>
    <row r="24" ht="15" customHeight="1" s="37">
      <c r="A24" s="39" t="inlineStr">
        <is>
          <t xml:space="preserve">   2. La población es de edad escolar: infantil, primaria o secundaria.</t>
        </is>
      </c>
    </row>
    <row r="25" ht="15" customHeight="1" s="37">
      <c r="A25" s="39" t="inlineStr">
        <is>
          <t xml:space="preserve">   3. Emplea tecnología de sensado automático: visión por computador, aprendizaje automático,</t>
        </is>
      </c>
    </row>
    <row r="26" ht="15" customHeight="1" s="37">
      <c r="A26" s="39" t="inlineStr">
        <is>
          <t xml:space="preserve">      IoT, sensores fisiológicos o similar.</t>
        </is>
      </c>
    </row>
    <row r="27" ht="15" customHeight="1" s="37">
      <c r="A27" s="39" t="inlineStr">
        <is>
          <t xml:space="preserve">   4. El contexto es doméstico o de aprendizaje remoto, no aula presencial únicamente.</t>
        </is>
      </c>
    </row>
    <row r="28" ht="15" customHeight="1" s="37">
      <c r="A28" s="39" t="n"/>
    </row>
    <row r="29" ht="15" customHeight="1" s="37">
      <c r="A29" s="40" t="inlineStr">
        <is>
          <t>EXCLUSIONES OBJETIVAS PREVIAS</t>
        </is>
      </c>
    </row>
    <row r="30" ht="15" customHeight="1" s="37">
      <c r="A30" s="39" t="n"/>
    </row>
    <row r="31" ht="15" customHeight="1" s="37">
      <c r="A31" s="39" t="inlineStr">
        <is>
          <t>Tesis y disertaciones · registros sin DOI · publicaciones anteriores a 2015 · libros y capítulos ·</t>
        </is>
      </c>
    </row>
    <row r="32" ht="15" customHeight="1" s="37">
      <c r="A32" s="39" t="inlineStr">
        <is>
          <t>actas, prefacios, índices, retracciones y conjuntos de datos · dominios ajenos (conducción,</t>
        </is>
      </c>
    </row>
    <row r="33" ht="15" customHeight="1" s="37">
      <c r="A33" s="39" t="inlineStr">
        <is>
          <t>clínico, industrial, deporte, agrícola).</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S4322"/>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6" customWidth="1" style="36" min="1" max="1"/>
    <col width="18" customWidth="1" style="36" min="2" max="2"/>
    <col width="52" customWidth="1" style="36" min="3" max="3"/>
    <col width="18" customWidth="1" style="36" min="4" max="4"/>
    <col width="30" customWidth="1" style="36" min="5" max="5"/>
    <col width="7" customWidth="1" style="36" min="6" max="6"/>
    <col width="24" customWidth="1" style="36" min="7" max="7"/>
    <col width="9" customWidth="1" style="36" min="8" max="8"/>
    <col width="14" customWidth="1" style="36" min="9" max="9"/>
    <col width="7" customWidth="1" style="36" min="10" max="10"/>
    <col width="15" customWidth="1" style="36" min="11" max="11"/>
    <col width="28" customWidth="1" style="36" min="12" max="12"/>
    <col width="58" customWidth="1" style="36" min="13" max="13"/>
    <col width="80" customWidth="1" style="36" min="14" max="14"/>
    <col width="28" customWidth="1" style="36" min="15" max="16"/>
    <col width="26" customWidth="1" style="36" min="17" max="17"/>
    <col width="34" customWidth="1" style="36" min="18" max="18"/>
    <col width="40" customWidth="1" style="36" min="19" max="19"/>
  </cols>
  <sheetData>
    <row r="1" ht="30" customHeight="1" s="37">
      <c r="A1" s="41" t="inlineStr">
        <is>
          <t>id</t>
        </is>
      </c>
      <c r="B1" s="41" t="inlineStr">
        <is>
          <t>decision_automatica</t>
        </is>
      </c>
      <c r="C1" s="41" t="inlineStr">
        <is>
          <t>motivo_automatico</t>
        </is>
      </c>
      <c r="D1" s="41" t="inlineStr">
        <is>
          <t>revisor_decision</t>
        </is>
      </c>
      <c r="E1" s="41" t="inlineStr">
        <is>
          <t>revisor_motivo</t>
        </is>
      </c>
      <c r="F1" s="41" t="inlineStr">
        <is>
          <t>score</t>
        </is>
      </c>
      <c r="G1" s="41" t="inlineStr">
        <is>
          <t>conceptos</t>
        </is>
      </c>
      <c r="H1" s="41" t="inlineStr">
        <is>
          <t>base</t>
        </is>
      </c>
      <c r="I1" s="41" t="inlineStr">
        <is>
          <t>tambien_en</t>
        </is>
      </c>
      <c r="J1" s="41" t="inlineStr">
        <is>
          <t>year</t>
        </is>
      </c>
      <c r="K1" s="41" t="inlineStr">
        <is>
          <t>doc_type</t>
        </is>
      </c>
      <c r="L1" s="41" t="inlineStr">
        <is>
          <t>authors</t>
        </is>
      </c>
      <c r="M1" s="41" t="inlineStr">
        <is>
          <t>title</t>
        </is>
      </c>
      <c r="N1" s="41" t="inlineStr">
        <is>
          <t>abstract</t>
        </is>
      </c>
      <c r="O1" s="41" t="inlineStr">
        <is>
          <t>venue</t>
        </is>
      </c>
      <c r="P1" s="41" t="inlineStr">
        <is>
          <t>keywords</t>
        </is>
      </c>
      <c r="Q1" s="41" t="inlineStr">
        <is>
          <t>doi</t>
        </is>
      </c>
      <c r="R1" s="42" t="inlineStr">
        <is>
          <t>etapa_revisor</t>
        </is>
      </c>
      <c r="S1" s="42" t="inlineStr">
        <is>
          <t>categoria_exclusion_elegibilidad</t>
        </is>
      </c>
    </row>
    <row r="2" ht="157.5" customHeight="1" s="37">
      <c r="A2" s="43" t="n">
        <v>1</v>
      </c>
      <c r="B2" s="44" t="inlineStr">
        <is>
          <t>Incluir</t>
        </is>
      </c>
      <c r="C2" s="45" t="inlineStr">
        <is>
          <t>Cumple el alcance: población en edad escolar y contexto doméstico o de aprendizaje remoto</t>
        </is>
      </c>
      <c r="D2" s="46" t="inlineStr">
        <is>
          <t>Excluir</t>
        </is>
      </c>
      <c r="E2" s="47" t="inlineStr">
        <is>
          <t>Estudio cualitativo de realidad mixta; no detecta distraccion</t>
        </is>
      </c>
      <c r="F2" s="43" t="n">
        <v>7</v>
      </c>
      <c r="G2" s="43" t="inlineStr">
        <is>
          <t>distracción+niños+contexto+sensado+intervención+ambos en título</t>
        </is>
      </c>
      <c r="H2" s="43" t="inlineStr">
        <is>
          <t>Scopus</t>
        </is>
      </c>
      <c r="I2" s="43" t="inlineStr">
        <is>
          <t>Scopus</t>
        </is>
      </c>
      <c r="J2" s="43" t="inlineStr">
        <is>
          <t>2025</t>
        </is>
      </c>
      <c r="K2" s="43" t="inlineStr">
        <is>
          <t>ARTICLE</t>
        </is>
      </c>
      <c r="L2" s="45" t="inlineStr">
        <is>
          <t>Goagoses, Naska and Winschiers-Theophilus, Heike and Auala, Selma and Pope, Nicolas and Rötkönen, Erkki and Itenge, Helvi and Suero Montero, Calkin and Suovuo, Tomi and Sutinen, Erkki</t>
        </is>
      </c>
      <c r="M2" s="45" t="inlineStr">
        <is>
          <t>Teachers and Students Envisioning Mixed Reality Remote Learning: A Qualitative Exploration on Fostering Academic Engagement</t>
        </is>
      </c>
      <c r="N2" s="45" t="inlineStr">
        <is>
          <t>Mixed reality (MR) provides new opportunities and affordances for fostering student engagement in remote learning. The current qualitative case study set out to (1) explore teachers’ perspective of academic engagement in traditional classrooms, (2) explore how teachers’ and students’ envision engaging lessons using MR for remote learning, and (3) extrapolate limitations and affordances for the further development of MR for remote learning. Eight students and four teachers from a primary school in Namibia participated. Each participant wore the HoloLens 2, interacting with others who were live streamed from another room. Group interviews with the teachers revealed core practices and strategies focused on the centrality of students, student-teacher relationships, rewards and evaluations, and the physical environment for creating engagement in traditional classrooms. Teachers and students participated in role-plays centered around fostering emotional, behavioral, and agentic engagement in imagined lessons that used MR for live streaming from different locations. The role-playing teachers mainly used verbal practices and strategies for fostering closeness, as well as giving feedback and evaluations. However, many strategies previously named or found in the literature were not enacted and symbolic MR boundaries were crossed. Based on our results, we derived affordances and future directions for the further design and development of MR for remote learning. © The Author(s) 2024.</t>
        </is>
      </c>
      <c r="O2" s="45" t="inlineStr">
        <is>
          <t>Technology, Knowledge and Learning</t>
        </is>
      </c>
      <c r="P2" s="45" t="inlineStr">
        <is>
          <t>Adversarial machine learning; Augmented reality; Contrastive Learning; Educational technology; Federated learning; Mixed reality; Teaching; Academic engagement; Affordances; Hololens; Instructional practices; Mixed reality; Qualitative; Qualitative e</t>
        </is>
      </c>
      <c r="Q2" s="43" t="inlineStr">
        <is>
          <t>10.1007/s10758-024-09797-4</t>
        </is>
      </c>
      <c r="R2" s="48" t="inlineStr">
        <is>
          <t>Texto completo (grupos 1-2)</t>
        </is>
      </c>
      <c r="S2" s="48" t="inlineStr">
        <is>
          <t>(iii) no automatic sensing</t>
        </is>
      </c>
    </row>
    <row r="3" ht="147.75" customHeight="1" s="37">
      <c r="A3" s="43" t="n">
        <v>2</v>
      </c>
      <c r="B3" s="44" t="inlineStr">
        <is>
          <t>Incluir</t>
        </is>
      </c>
      <c r="C3" s="45" t="inlineStr">
        <is>
          <t>Cumple el alcance: población en edad escolar y contexto doméstico o de aprendizaje remoto (menciona también educación superior: verificar)</t>
        </is>
      </c>
      <c r="D3" s="46" t="inlineStr">
        <is>
          <t>Excluir</t>
        </is>
      </c>
      <c r="E3" s="47" t="inlineStr">
        <is>
          <t>Aprendizaje sincrono en educacion superior</t>
        </is>
      </c>
      <c r="F3" s="43" t="n">
        <v>6</v>
      </c>
      <c r="G3" s="43" t="inlineStr">
        <is>
          <t>distracción+niños+sensado+intervención+ambos en título</t>
        </is>
      </c>
      <c r="H3" s="43" t="inlineStr">
        <is>
          <t>IEEE</t>
        </is>
      </c>
      <c r="I3" s="43" t="inlineStr">
        <is>
          <t>IEEE|Scopus|WoS</t>
        </is>
      </c>
      <c r="J3" s="43" t="inlineStr">
        <is>
          <t>2022</t>
        </is>
      </c>
      <c r="K3" s="43" t="inlineStr">
        <is>
          <t>INPROCEEDINGS</t>
        </is>
      </c>
      <c r="L3" s="45" t="inlineStr">
        <is>
          <t>Godly, Cinthia Joy and Balasubramanian, Venki and Stranieri, Andrew and Saikrishna, Vidya and Mohammed, Rehena Sulthana and Chackappan, Godly</t>
        </is>
      </c>
      <c r="M3" s="45" t="inlineStr">
        <is>
          <t>Deep learning model to empower student engagement in online synchronous learning environment</t>
        </is>
      </c>
      <c r="N3" s="45" t="inlineStr">
        <is>
          <t>Following the start of the pandemic, online synchronous learning has grown significantly. The higher education sector is searching for new creative ways to provide the information online because of the switch from face-to-face to online synchronous course delivery. Students are also becoming accustomed to studying online, and research has shown that synchronous online learning has a variety of effects on student engagement. For instance, according to statistics from the National Survey of Student Engagement, students are less likely to participate in collaborative learning, studentfaculty interactions, and conversations when learning online if they use quantitative reasoning during face-to-face instruction. Additionally, studies suggest that because they depend on their devices to take online classes, students feel more alienated from their lecturers. This has been linked to a drop in contacts with peers and teachers as a result. By using a cutting-edge deep learning model to predict learner engagement behaviour in a synchronous teaching environment, our research intends to improve online engagement. The model with a clever trigger will encourage the disengaged pupils to communicate with the teachers online. Smart triggers will be built around factors that have been found, focusing on disengaged students to engage them in real-time with automatic, personalized feedback. © 2022 IEEE.</t>
        </is>
      </c>
      <c r="O3" s="45" t="inlineStr">
        <is>
          <t>2022 IEEE 19th India Council International Conference (INDICON)</t>
        </is>
      </c>
      <c r="P3" s="45" t="inlineStr">
        <is>
          <t>Deep learning;Learning management systems;Pandemics;Navigation;Education;Switches;Oral communication;Deep learning model;online synchronous learning;Learner engagement;Personalized feedback;Interaction Quality (IoQ) factors</t>
        </is>
      </c>
      <c r="Q3" s="43" t="inlineStr">
        <is>
          <t>10.1109/indicon56171.2022.10040191</t>
        </is>
      </c>
      <c r="R3" s="48" t="inlineStr">
        <is>
          <t>Texto completo (grupos 1-2)</t>
        </is>
      </c>
      <c r="S3" s="48" t="inlineStr">
        <is>
          <t>(i) population not of school age</t>
        </is>
      </c>
    </row>
    <row r="4" ht="126.75" customHeight="1" s="37">
      <c r="A4" s="43" t="n">
        <v>3</v>
      </c>
      <c r="B4" s="44" t="inlineStr">
        <is>
          <t>Incluir</t>
        </is>
      </c>
      <c r="C4" s="45" t="inlineStr">
        <is>
          <t>Cumple el alcance: población en edad escolar y contexto doméstico o de aprendizaje remoto (menciona también educación superior: verificar)</t>
        </is>
      </c>
      <c r="D4" s="46" t="inlineStr">
        <is>
          <t>Excluir</t>
        </is>
      </c>
      <c r="E4" s="47" t="inlineStr">
        <is>
          <t>Media de edad 20 anos; poblacion universitaria</t>
        </is>
      </c>
      <c r="F4" s="43" t="n">
        <v>6</v>
      </c>
      <c r="G4" s="43" t="inlineStr">
        <is>
          <t>distracción+niños+contexto+sensado+ambos en título</t>
        </is>
      </c>
      <c r="H4" s="43" t="inlineStr">
        <is>
          <t>IEEE</t>
        </is>
      </c>
      <c r="I4" s="43" t="inlineStr">
        <is>
          <t>IEEE|Scopus</t>
        </is>
      </c>
      <c r="J4" s="43" t="inlineStr">
        <is>
          <t>2022</t>
        </is>
      </c>
      <c r="K4" s="43" t="inlineStr">
        <is>
          <t>INPROCEEDINGS</t>
        </is>
      </c>
      <c r="L4" s="45" t="inlineStr">
        <is>
          <t>Purushottama Rao, K and Janet, B</t>
        </is>
      </c>
      <c r="M4" s="45" t="inlineStr">
        <is>
          <t>Teacher Assistance System to Detect Distracted Students in Online Classroom Environment</t>
        </is>
      </c>
      <c r="N4" s="45" t="inlineStr">
        <is>
          <t>Perceiving students' engagement accurately is important for teachers and educational institutions, especially in online classrooms. In this paper, we address the problem of automated detection of distracted students from videos recorded in online classroom environment. To tackle this difficult challenge, we propose a Teacher Assistance System that detects inattentive students using their head pose from video data. We gathered data in two sessions by using Google Meet and WebEx portals to conduct online classes for a group of nineteen undergraduate Computer Science students. The authors used the OpenCV Caffe model to detect the faces. We used the Perspective-n-Problem approach to estimate the head pose of all the pupils in the class, and we also used the distance between the nose tip and the chin point to improve the model's accuracy. In an online classroom environment, the proposed system detected distracted pupils with 90.45% accuracy. The proposed Teacher Assistance System is precise and does not demand the use of any advanced tools. As a result, it might be used in both online and offline classroom scenarios, as well as other places where people who are distracted need to be identified. © 2022 IEEE</t>
        </is>
      </c>
      <c r="O4" s="45" t="inlineStr">
        <is>
          <t>2022 4th International Conference on Smart Systems and Inventive Technology (ICSSIT)</t>
        </is>
      </c>
      <c r="P4" s="45" t="inlineStr">
        <is>
          <t>Computer science;Computational modeling;Nose;Magnetic heads;Internet;Pupils;Task analysis;Students' Engagement;Distracted Students;Face Detection;Head Pose Estimation;Deep Learning;Teacher Assistance System;Computer Vision</t>
        </is>
      </c>
      <c r="Q4" s="43" t="inlineStr">
        <is>
          <t>10.1109/icssit53264.2022.9716406</t>
        </is>
      </c>
      <c r="R4" s="48" t="inlineStr">
        <is>
          <t>Texto completo (grupos 1-2)</t>
        </is>
      </c>
      <c r="S4" s="48" t="inlineStr">
        <is>
          <t>(i) population not of school age</t>
        </is>
      </c>
    </row>
    <row r="5" ht="95.25" customHeight="1" s="37">
      <c r="A5" s="43" t="n">
        <v>4</v>
      </c>
      <c r="B5" s="44" t="inlineStr">
        <is>
          <t>Incluir</t>
        </is>
      </c>
      <c r="C5" s="45" t="inlineStr">
        <is>
          <t>Cumple el alcance: población en edad escolar y contexto doméstico o de aprendizaje remoto (menciona también educación superior: verificar)</t>
        </is>
      </c>
      <c r="D5" s="46" t="inlineStr">
        <is>
          <t>Excluir</t>
        </is>
      </c>
      <c r="E5" s="47" t="inlineStr">
        <is>
          <t>Revision sistematica, no estudio primario</t>
        </is>
      </c>
      <c r="F5" s="43" t="n">
        <v>6</v>
      </c>
      <c r="G5" s="43" t="inlineStr">
        <is>
          <t>distracción+niños+sensado+intervención+ambos en título</t>
        </is>
      </c>
      <c r="H5" s="43" t="inlineStr">
        <is>
          <t>Scopus</t>
        </is>
      </c>
      <c r="I5" s="43" t="inlineStr">
        <is>
          <t>Scopus</t>
        </is>
      </c>
      <c r="J5" s="43" t="inlineStr">
        <is>
          <t>2026</t>
        </is>
      </c>
      <c r="K5" s="43" t="inlineStr">
        <is>
          <t>CONFERENCE</t>
        </is>
      </c>
      <c r="L5" s="45" t="inlineStr">
        <is>
          <t>Jacob, Thomson Kurian and Mandal, Lopa</t>
        </is>
      </c>
      <c r="M5" s="45" t="inlineStr">
        <is>
          <t>A Systematic Review of Generative AI Architectures for Emotion Adaptive Personalized Learning: Impact on Student Outcomes, Motivation and Engagement</t>
        </is>
      </c>
      <c r="N5" s="45" t="inlineStr">
        <is>
          <t>Generative AI architecture employing emotion recognition shows promise for the future of personalized learning. Research has shown that multimodal systems (combining facials, voice, biometrics, text) with deep learning, reinforcement learning and Intelligent Tutoring Systems (ITS) support positive academic achievement and engagement in K12 and Higher Education; although there may be other effects such as increased motivation in specific students. These types of adaptive systems provide real-time feedback through closed-loop mechanisms, allowing both cognitive and emotional needs of students to be met through instruction provided in real time. This review looks at how Generative AI has affected development of emotion detection within adaptive forms of digital learning and their relationship to academic progress and student emotions toward online education. © 2026 IEEE.</t>
        </is>
      </c>
      <c r="O5" s="45" t="inlineStr">
        <is>
          <t>2026 9th International Conference on Electronics, Materials Engineering and Nano-Technology, IEMENTech 2026</t>
        </is>
      </c>
      <c r="P5" s="45" t="inlineStr">
        <is>
          <t xml:space="preserve">Cognitive systems; Computer aided instruction; Deep learning; E-learning; Education computing; Educational technology; Emotion Recognition; Engineering education; Learning systems; Motivation; Online systems; Psychology computing; Real time systems; </t>
        </is>
      </c>
      <c r="Q5" s="43" t="inlineStr">
        <is>
          <t>10.1109/iementech202669403.2026.11434057</t>
        </is>
      </c>
      <c r="R5" s="48" t="inlineStr">
        <is>
          <t>Texto completo (grupos 1-2)</t>
        </is>
      </c>
      <c r="S5" s="48" t="inlineStr">
        <is>
          <t>(v) no primary peer-reviewed study / no DOI</t>
        </is>
      </c>
    </row>
    <row r="6" ht="157.5" customHeight="1" s="37">
      <c r="A6" s="43" t="n">
        <v>5</v>
      </c>
      <c r="B6" s="44" t="inlineStr">
        <is>
          <t>Incluir</t>
        </is>
      </c>
      <c r="C6" s="45" t="inlineStr">
        <is>
          <t>Cumple el alcance: población en edad escolar y contexto doméstico o de aprendizaje remoto</t>
        </is>
      </c>
      <c r="D6" s="49" t="inlineStr">
        <is>
          <t>Incluir</t>
        </is>
      </c>
      <c r="E6" s="47" t="inlineStr">
        <is>
          <t>Alumnado de primaria; aprendizaje en linea; identificacion automatica de estados de baja atencion sobre video de webcam de 24 participantes</t>
        </is>
      </c>
      <c r="F6" s="43" t="n">
        <v>6</v>
      </c>
      <c r="G6" s="43" t="inlineStr">
        <is>
          <t>distracción+niños+sensado+intervención+ambos en título</t>
        </is>
      </c>
      <c r="H6" s="43" t="inlineStr">
        <is>
          <t>Scopus</t>
        </is>
      </c>
      <c r="I6" s="43" t="inlineStr">
        <is>
          <t>Scopus|WoS</t>
        </is>
      </c>
      <c r="J6" s="43" t="inlineStr">
        <is>
          <t>2024</t>
        </is>
      </c>
      <c r="K6" s="43" t="inlineStr">
        <is>
          <t>ARTICLE</t>
        </is>
      </c>
      <c r="L6" s="45" t="inlineStr">
        <is>
          <t>Kim, Suhye and Kim, Jung-Hwan and Hyung, Wooseok and Shin, Suhkyung and Choi, Myoung Jin and Kim, Dong Hwan and Im, Chang-Hwan</t>
        </is>
      </c>
      <c r="M6" s="45" t="inlineStr">
        <is>
          <t>Characteristic Behaviors of Elementary Students in a Low Attention State During Online Learning Identified Using Electroencephalography</t>
        </is>
      </c>
      <c r="N6" s="45" t="inlineStr">
        <is>
          <t>With the widespread application of online education platforms, the necessity for identifying learners' mental states from webcam videos is increasing as it can be potentially applied to artificial intelligence-based automatic identification of learner states. However, the behaviors that elementary school students frequently exhibit during online learning particularly when they are in a low attention state have rarely been investigated. This study employed electroencephalography (EEG) to continuously track changes in the learner's attention state during online learning. A new EEG index reflecting elementary students' attention level was developed using an EEG dataset acquired from 34th graders during a computerized d2 test of attention. Characteristic behaviors of 24 elementary students in a low attention state were then identified from the webcam videos showing their upper bodies captured during 40-min online lectures, with the proposed EEG index being used as a reference to determine their attention level at the time. Various characteristic behaviors were identified regarding the participant's mouth, head, arms, and torso. For example, opening the mouth or leaning back was observed more frequently in a low-attention state than in a high-attention state. It is expected that the characteristic behaviors reflecting a learner's low attention state would be utilized as a useful reference in developing more interactive and effective online education systems. © 2008-2011 IEEE.</t>
        </is>
      </c>
      <c r="O6" s="45" t="inlineStr">
        <is>
          <t>IEEE Transactions on Learning Technologies</t>
        </is>
      </c>
      <c r="P6" s="45" t="inlineStr">
        <is>
          <t xml:space="preserve">Automation; Behavioral research; Computer aided instruction; E-learning; Electrophysiology; Job analysis; Online systems; Statistical tests; Students; Adaptive learning; Attention monitoring; Behavioral science; Distance-learning; Index; Intelligent </t>
        </is>
      </c>
      <c r="Q6" s="43" t="inlineStr">
        <is>
          <t>10.1109/tlt.2023.3289498</t>
        </is>
      </c>
      <c r="R6" s="48" t="inlineStr">
        <is>
          <t>Texto completo (grupos 1-2)</t>
        </is>
      </c>
    </row>
    <row r="7" ht="210" customHeight="1" s="37">
      <c r="A7" s="43" t="n">
        <v>6</v>
      </c>
      <c r="B7" s="44" t="inlineStr">
        <is>
          <t>Incluir</t>
        </is>
      </c>
      <c r="C7" s="45" t="inlineStr">
        <is>
          <t>Cumple el alcance: población en edad escolar y contexto doméstico o de aprendizaje remoto</t>
        </is>
      </c>
      <c r="D7" s="46" t="inlineStr">
        <is>
          <t>Excluir</t>
        </is>
      </c>
      <c r="E7" s="47" t="inlineStr">
        <is>
          <t>Engagement medido por observacion humana, no automatica</t>
        </is>
      </c>
      <c r="F7" s="43" t="n">
        <v>6</v>
      </c>
      <c r="G7" s="43" t="inlineStr">
        <is>
          <t>distracción+niños+contexto+sensado+ambos en título</t>
        </is>
      </c>
      <c r="H7" s="43" t="inlineStr">
        <is>
          <t>Scopus</t>
        </is>
      </c>
      <c r="I7" s="43" t="inlineStr">
        <is>
          <t>Scopus|WoS</t>
        </is>
      </c>
      <c r="J7" s="43" t="inlineStr">
        <is>
          <t>2015</t>
        </is>
      </c>
      <c r="K7" s="43" t="inlineStr">
        <is>
          <t>ARTICLE</t>
        </is>
      </c>
      <c r="L7" s="45" t="inlineStr">
        <is>
          <t>Mulqueeny, Kevin and Kostyuk, Victor and Baker, Ryan S. and Ocumpaugh, Jaclyn</t>
        </is>
      </c>
      <c r="M7" s="45" t="inlineStr">
        <is>
          <t>Incorporating effective e-learning principles to improve student engagement in middle-school mathematics</t>
        </is>
      </c>
      <c r="N7" s="45" t="inlineStr">
        <is>
          <t>Background: The expanded use of online and blended learning programs in K-12 STEM education has led researchers to propose design principles for effective e-learning systems. Much of this research has focused on the impact on learning, but not how instructional design impacts student engagement, which has a critical impact both on short-term learning and long-term outcomes. Reasoning Mind has incorporated the e-learning principles of personalization, modality, and redundancy into the design of their next-generation blended learning platform for middle-school mathematics, named Genie 3. In three studies, we compare student engagement with the Genie 3 platform to its predecessor, Genie 2, and to traditional classroom instruction. Results: Study 1 found very high levels of student engagement with the Genie 2 platform, with 89 % time on-task and 71 % engaged concentration. Study 2 found that students using Genie 3 spent significantly more time in independent on-task behavior and less time off-task or engaged in on task conversation with peers than students using Genie 2. Students using Genie 3 also showed more engaged concentration and less confusion. Study 3 found that students using Genie 3 spent 93 % of their time on-task, compared to 69 % in traditional classrooms. They also showed more engaged concentration and less boredom and confusion. Genie 3 students sustained their engagement for the entire class period, while engagement in the traditional classroom dropped off later in the class session. In both study 2 and 3, Genie 3 students showed more growth from pre- to post-test on an assessment of key concepts in sixth-grade mathematics. Conclusions: The incorporation of evidence-based e-learning principles into the design of the Genie 3 platform resulted in higher levels of student engagement when compared to an earlier, well-established platform that lacked those principles, as well as when compared to traditional classroom instruction. Increased personalization, th</t>
        </is>
      </c>
      <c r="O7" s="45" t="inlineStr">
        <is>
          <t>International Journal of STEM Education</t>
        </is>
      </c>
      <c r="P7" s="45" t="n"/>
      <c r="Q7" s="43" t="inlineStr">
        <is>
          <t>10.1186/s40594-015-0028-6</t>
        </is>
      </c>
      <c r="R7" s="48" t="inlineStr">
        <is>
          <t>Texto completo (grupos 1-2)</t>
        </is>
      </c>
      <c r="S7" s="48" t="inlineStr">
        <is>
          <t>(iii) no automatic sensing</t>
        </is>
      </c>
    </row>
    <row r="8" ht="105.75" customHeight="1" s="37">
      <c r="A8" s="43" t="n">
        <v>7</v>
      </c>
      <c r="B8" s="44" t="inlineStr">
        <is>
          <t>Incluir</t>
        </is>
      </c>
      <c r="C8" s="45" t="inlineStr">
        <is>
          <t>Cumple el alcance: población en edad escolar y contexto doméstico o de aprendizaje remoto</t>
        </is>
      </c>
      <c r="D8" s="46" t="inlineStr">
        <is>
          <t>Excluir</t>
        </is>
      </c>
      <c r="E8" s="47" t="inlineStr">
        <is>
          <t>Primaria, pero sin sensor: predice engagement con datos de la plataforma en linea</t>
        </is>
      </c>
      <c r="F8" s="43" t="n">
        <v>6</v>
      </c>
      <c r="G8" s="43" t="inlineStr">
        <is>
          <t>distracción+niños+contexto+sensado+ambos en título</t>
        </is>
      </c>
      <c r="H8" s="43" t="inlineStr">
        <is>
          <t>Scopus</t>
        </is>
      </c>
      <c r="I8" s="43" t="inlineStr">
        <is>
          <t>Scopus</t>
        </is>
      </c>
      <c r="J8" s="43" t="inlineStr">
        <is>
          <t>2021</t>
        </is>
      </c>
      <c r="K8" s="43" t="inlineStr">
        <is>
          <t>CONFERENCE</t>
        </is>
      </c>
      <c r="L8" s="45" t="inlineStr">
        <is>
          <t>Wang, Kunyu and Zuo, Mingzhang and Yu, Shuqiao and Luo, Heng and Yan, Yujie and Ouyang, Hongjie</t>
        </is>
      </c>
      <c r="M8" s="45" t="inlineStr">
        <is>
          <t>Use Machine Learning to Predict Primary School Students Level of Learning Engagement</t>
        </is>
      </c>
      <c r="N8" s="45" t="inlineStr">
        <is>
          <t>As online learning develops an increasingly important role in education, learning engagement becomes increasingly important. There are three dimensions of learning engagement: behavioral engagement, cognitive engagement, and emotional engagement. To better understand the impact of the three dimensions of engagement on the overall engagement in the fully online situation, this study uses machine learning algorithms to explore the importance rank of three dimensions of learning engagement and the accuracy of four different machine learning algorithms in predicting students engagement. We investigated 3172 primary school students in Hubei Province with a distance learning engagement scale. The results show that emotional engagement is the major contributor to fully online learning. In the case of predicting Engagement, SVM is more accurate than other algorithms. © 2021 Association for Computing Machinery. All rights reserved.</t>
        </is>
      </c>
      <c r="O8" s="45" t="inlineStr">
        <is>
          <t>ACM International Conference Proceeding Series</t>
        </is>
      </c>
      <c r="P8" s="45" t="inlineStr">
        <is>
          <t>E-learning; Learning algorithms; Machine learning; Students; Emotional engagements; Engagement; Machine learning algorithms; Machine-learning; Online learning; Primary schools; School students; Student levels; SVM; Three dimensions; Forecasting</t>
        </is>
      </c>
      <c r="Q8" s="43" t="inlineStr">
        <is>
          <t>10.1145/3510309.3510313</t>
        </is>
      </c>
      <c r="R8" s="48" t="inlineStr">
        <is>
          <t>Texto completo integro (resolucion de dudosos)</t>
        </is>
      </c>
      <c r="S8" s="48" t="inlineStr">
        <is>
          <t>(iii) no automatic sensing</t>
        </is>
      </c>
    </row>
    <row r="9" ht="116.25" customHeight="1" s="37">
      <c r="A9" s="43" t="n">
        <v>8</v>
      </c>
      <c r="B9" s="44" t="inlineStr">
        <is>
          <t>Incluir</t>
        </is>
      </c>
      <c r="C9" s="45" t="inlineStr">
        <is>
          <t>Cumple el alcance: población en edad escolar y contexto doméstico o de aprendizaje remoto</t>
        </is>
      </c>
      <c r="D9" s="49" t="inlineStr">
        <is>
          <t>Incluir</t>
        </is>
      </c>
      <c r="E9" s="47" t="inlineStr">
        <is>
          <t>159 participantes de 7 a 10 anos; clases de ingles en linea desde el hogar; medicion automatica de exposicion facial como indicador de atencion</t>
        </is>
      </c>
      <c r="F9" s="43" t="n">
        <v>6</v>
      </c>
      <c r="G9" s="43" t="inlineStr">
        <is>
          <t>distracción+niños+sensado+intervención+ambos en título</t>
        </is>
      </c>
      <c r="H9" s="43" t="inlineStr">
        <is>
          <t>WoS</t>
        </is>
      </c>
      <c r="I9" s="43" t="inlineStr">
        <is>
          <t>WoS</t>
        </is>
      </c>
      <c r="J9" s="43" t="inlineStr">
        <is>
          <t>2023</t>
        </is>
      </c>
      <c r="K9" s="43" t="inlineStr">
        <is>
          <t>Article</t>
        </is>
      </c>
      <c r="L9" s="45" t="inlineStr">
        <is>
          <t>Xu, XQ; Dugdale, DM; Wei, X; Mi, WJ</t>
        </is>
      </c>
      <c r="M9" s="45" t="inlineStr">
        <is>
          <t>Leveraging Artificial Intelligence to Predict Young Learner Online Learning Engagement</t>
        </is>
      </c>
      <c r="N9" s="45" t="inlineStr">
        <is>
          <t>The recent surge of online language learning services in the past decade has benefitted second language learners. However, there is a lack of understanding of whether learners, especially young learners, are engaged in online learning, and how educators can enhance the engagement of the online learning experience. This study examines an artificial intelligence (Al)- powered automated system that uses voice and facial recognition to track both teacher and learner speech, facial expressions, and interactions in real-time in a one-to-one 25-minute online English class. Each learner completed a learner engagement survey within 72 hours of the online class. Results demonstrated that young learners were highly engaged during this one-to-one online learning setting (mean = 4.5, out of 5). Learners' frontal face exposure (indicating their attentiveness during class) and English proficiency levels are significant and positive predictors of learner engagement. Teachers' total length of speech and instructional time tended toward significance in predicting learner engagement. Educational implications are discussed.</t>
        </is>
      </c>
      <c r="O9" s="45" t="inlineStr">
        <is>
          <t>AMERICAN JOURNAL OF DISTANCE EDUCATION</t>
        </is>
      </c>
      <c r="P9" s="45" t="n"/>
      <c r="Q9" s="43" t="inlineStr">
        <is>
          <t>10.1080/08923647.2022.2044663</t>
        </is>
      </c>
      <c r="R9" s="48" t="inlineStr">
        <is>
          <t>Texto completo (grupos 1-2)</t>
        </is>
      </c>
    </row>
    <row r="10" ht="210" customHeight="1" s="37">
      <c r="A10" s="43" t="n">
        <v>9</v>
      </c>
      <c r="B10" s="44" t="inlineStr">
        <is>
          <t>Incluir</t>
        </is>
      </c>
      <c r="C10" s="45" t="inlineStr">
        <is>
          <t>Cumple el alcance: población en edad escolar y contexto doméstico o de aprendizaje remoto</t>
        </is>
      </c>
      <c r="D10" s="46" t="inlineStr">
        <is>
          <t>Excluir</t>
        </is>
      </c>
      <c r="E10" s="47" t="inlineStr">
        <is>
          <t>Propuesta conceptual sin evaluacion con participantes</t>
        </is>
      </c>
      <c r="F10" s="43" t="n">
        <v>5</v>
      </c>
      <c r="G10" s="43" t="inlineStr">
        <is>
          <t>distracción+niños+contexto+sensado+intervención</t>
        </is>
      </c>
      <c r="H10" s="43" t="inlineStr">
        <is>
          <t>IEEE</t>
        </is>
      </c>
      <c r="I10" s="43" t="inlineStr">
        <is>
          <t>IEEE|Scopus</t>
        </is>
      </c>
      <c r="J10" s="43" t="inlineStr">
        <is>
          <t>2023</t>
        </is>
      </c>
      <c r="K10" s="43" t="inlineStr">
        <is>
          <t>INPROCEEDINGS</t>
        </is>
      </c>
      <c r="L10" s="45" t="inlineStr">
        <is>
          <t>Saravanan, Abhinaya and Samuel Azariya, S. David and Soms, Nisha and Shyam, Archana</t>
        </is>
      </c>
      <c r="M10" s="45" t="inlineStr">
        <is>
          <t>EduVigil: Shaping the Future of Education with AI - An Intriguing Case Study</t>
        </is>
      </c>
      <c r="N10" s="45" t="inlineStr">
        <is>
          <t>The rapid transition towards digital classrooms underlines the urgent need for advanced tools to optimize learning experiences. This paper presents EduVigil, a comprehensive multi-modal AI-based system that pioneers real-time monitoring of classrooms. Our approach uniquely leverages a custom dataset tailored to emulate a realistic classroom environment, featuring children in varying states of attention, pose, gesture, and presence. Utilizing this rich dataset, EduVigil incorporates a diverse set of features including facial recognition, attention tracking, pose and gesture recognition, attendance management, real-time alert system, sentiment analysis, automatic speech recognition, voice detection, behavior prediction, Chatbot integration, automatic summarization, and real-time translation. The display of these remarkable attributes is predicated on the deployment of state-of-the-art AI techniques. These include Convolutional Neural Networks (CNNs), a powerful tool for decoding visual data patterns; Long Short-Term Memory networks (LSTMs), specifically designed for scrutinizing sequential data; sophisticated pose estimation algorithms, engineered to accurately locate body positions; and the lightning-fast YOLO (You Only Look Once) algorithm, a crucial asset for swift object identification tasks. Additionally, the system employs sophisticated AI techniques including automatic speech recognition using models like Mozilla's DeepSpeech, real-time translation using the Transformer model, and automatic summarization inspired by Liu and Lapata's extractive model, to enable effective speech recognition, translation, and summarization in digital classrooms. A case study involving teacher and parent surveys indicates a strong acceptance rate of 90 percent, confirming the potential impact of EduVigil in real classroom scenarios. This promising acceptance highlights its capacity to enhance student engagement, automate administrative tasks, and provide real-time insights that fac</t>
        </is>
      </c>
      <c r="O10" s="45" t="inlineStr">
        <is>
          <t>2023 14th International Conference on Computing Communication and Networking Technologies (ICCCNT)</t>
        </is>
      </c>
      <c r="P10" s="45" t="inlineStr">
        <is>
          <t>Surveys;Visualization;Sentiment analysis;Education;Transformers;Real-time systems;Artificial intelligence;AI in Education;EduVigil;Multi-modal Learning System;AI-Enabled Classroom;Facial Recognition;Attention Tracking;Behavior Analysis;Automatic Spee</t>
        </is>
      </c>
      <c r="Q10" s="43" t="inlineStr">
        <is>
          <t>10.1109/icccnt56998.2023.10307866</t>
        </is>
      </c>
      <c r="R10" s="48" t="inlineStr">
        <is>
          <t>Texto completo (grupos 1-2)</t>
        </is>
      </c>
      <c r="S10" s="48" t="inlineStr">
        <is>
          <t>(iii) no automatic sensing</t>
        </is>
      </c>
    </row>
    <row r="11" ht="147.75" customHeight="1" s="37">
      <c r="A11" s="43" t="n">
        <v>10</v>
      </c>
      <c r="B11" s="44" t="inlineStr">
        <is>
          <t>Incluir</t>
        </is>
      </c>
      <c r="C11" s="45" t="inlineStr">
        <is>
          <t>Cumple el alcance: población en edad escolar y contexto doméstico o de aprendizaje remoto</t>
        </is>
      </c>
      <c r="D11" s="46" t="inlineStr">
        <is>
          <t>Excluir</t>
        </is>
      </c>
      <c r="E11" s="47" t="inlineStr">
        <is>
          <t>Tutoria de literatura; no aborda distraccion ni sensado</t>
        </is>
      </c>
      <c r="F11" s="43" t="n">
        <v>5</v>
      </c>
      <c r="G11" s="43" t="inlineStr">
        <is>
          <t>distracción+niños+intervención+ambos en título</t>
        </is>
      </c>
      <c r="H11" s="43" t="inlineStr">
        <is>
          <t>Scopus</t>
        </is>
      </c>
      <c r="I11" s="43" t="inlineStr">
        <is>
          <t>Scopus</t>
        </is>
      </c>
      <c r="J11" s="43" t="inlineStr">
        <is>
          <t>2025</t>
        </is>
      </c>
      <c r="K11" s="43" t="inlineStr">
        <is>
          <t>CONFERENCE</t>
        </is>
      </c>
      <c r="L11" s="45" t="inlineStr">
        <is>
          <t>Ronald Hadrian, D. and Caroline, Deepa and Niveditha, R. and Yazhini, V. and Mahalakshmi, L. and Gracy Nirmala, J.</t>
        </is>
      </c>
      <c r="M11" s="45" t="inlineStr">
        <is>
          <t>AI-Driven Tutoring in English Literature: Fostering Deeper Interpretation and Student Engagement</t>
        </is>
      </c>
      <c r="N11" s="45" t="inlineStr">
        <is>
          <t>This study shows a novel technique to teach English writing with AI. People are the focus of the multi-level structure. It improves pupils' literary reading, comprehension, and analysis. Language, cognitive, and emotional development are included. Great teachers employ constructive criticism and interpretive reasoning. Most AI-based education systems focus on text analytics, but our paradigm emphasizes context and emotional connections. Learning is more fun and engaging. Vector-based modeling, semantic clustering, and reward-driven feedback improve reading. Affective computing helps the system adjust voice, style, and speed based on how the learner feels, such as joyful, curious, or concentrated. This model outperforms others in twelve key categories, including cognitive depth, emotional intelligence, contextual awareness, and input correctness, according to studies. The method produces more uniform interpretations, speedier analysis, and happier pupils. This study examines how combining AI with humanistic education alters AI-assisted learning. Along with training technical skills, it examines how AI might increase critical thinking, empathy, and long-term motivation. The framework is flexible, recognizes human feelings, and encourages intellectual growth. This advances English literature instruction greatly. © 2025 IEEE.</t>
        </is>
      </c>
      <c r="O11" s="45" t="inlineStr">
        <is>
          <t>2025 IEEE 5th International Conference on ICT in Business Industry and Government, ICTBIG 2025</t>
        </is>
      </c>
      <c r="P11" s="45" t="inlineStr">
        <is>
          <t>Computer aided instruction; E-learning; Education computing; Emotional intelligence; Feedback; Learning systems; Personnel training; Semantics; Students; Teaching; Adaptive learning; Emotional feedback; English literature; Literature education; Perso</t>
        </is>
      </c>
      <c r="Q11" s="43" t="inlineStr">
        <is>
          <t>10.1109/ictbig68706.2025.11323730</t>
        </is>
      </c>
      <c r="R11" s="48" t="inlineStr">
        <is>
          <t>Texto completo (grupos 1-2)</t>
        </is>
      </c>
      <c r="S11" s="48" t="inlineStr">
        <is>
          <t>(iv) distraction not addressed</t>
        </is>
      </c>
    </row>
    <row r="12" ht="178.5" customHeight="1" s="37">
      <c r="A12" s="43" t="n">
        <v>11</v>
      </c>
      <c r="B12" s="44" t="inlineStr">
        <is>
          <t>Incluir</t>
        </is>
      </c>
      <c r="C12" s="45" t="inlineStr">
        <is>
          <t>Cumple el alcance: población en edad escolar y contexto doméstico o de aprendizaje remoto (menciona también educación superior: verificar)</t>
        </is>
      </c>
      <c r="D12" s="46" t="inlineStr">
        <is>
          <t>Excluir</t>
        </is>
      </c>
      <c r="E12" s="47" t="inlineStr">
        <is>
          <t>Prediccion de exito con datos de plataforma; sin sensado ni ninos</t>
        </is>
      </c>
      <c r="F12" s="43" t="n">
        <v>5</v>
      </c>
      <c r="G12" s="43" t="inlineStr">
        <is>
          <t>distracción+niños+sensado+ambos en título</t>
        </is>
      </c>
      <c r="H12" s="43" t="inlineStr">
        <is>
          <t>Scopus</t>
        </is>
      </c>
      <c r="I12" s="43" t="inlineStr">
        <is>
          <t>Scopus</t>
        </is>
      </c>
      <c r="J12" s="43" t="inlineStr">
        <is>
          <t>2026</t>
        </is>
      </c>
      <c r="K12" s="43" t="inlineStr">
        <is>
          <t>CONFERENCE</t>
        </is>
      </c>
      <c r="L12" s="45" t="inlineStr">
        <is>
          <t>Ajibade, Samuel-Soma M. and Velos, Mary Angelie P. and Ypanto, Leomar A. and Legaspino, Rosie Fe B. and Mabanto, Jina Marie R. and Villagonzalo, Mersin C. and Cababat, Feliciana G. and Dayupay, Johnry P.</t>
        </is>
      </c>
      <c r="M12" s="45" t="inlineStr">
        <is>
          <t>Ensemble Learning Techniques to Predict Student Success Based on Online Engagement Patterns in a Virtual Learning Environment</t>
        </is>
      </c>
      <c r="N12" s="45" t="inlineStr">
        <is>
          <t>Virtual Learning Environments (VLEs) have changed higher education by giving students easy, flexible, and digital access to all of their learning materials. By looking at how engaged students are on these platforms, we can better understand how well they are doing in school and help students who are at danger. Even though there is a lot of VLE data available, many schools have trouble using it to make accurate early predictions about how well kids will do, which makes it harder to help students who are at danger of failing. This project seeks to forecast academic performance by analyzing online interaction patterns from the Open University Learning Analytics Dataset (OULAD), utilizing machine learning to pinpoint significant factors and facilitate early interventions. The OULAD dataset, which comes from the UCI Machine Learning Repository, has anonymous student engagement measures like how often they log in, how much time they spend on VLE, how often they post in forums, and how many assignments they turn in. Python libraries like Pandas, Scikit-learn, and Seaborn have been used to create machine learning models including logistic regression, decision trees, and random forests for data preprocessing, modeling, and visualization. Initial findings indicate that persistent early-term engagement, especially frequent logins and assignment submissions, is a substantial predictor of superior academic performance, whereas irregular engagement is associated with diminished grades. These findings empower instructors to execute tailored interventions, enhancing retention and individualizing the learning experience. Subsequent study may amalgamate multimodal data to fortify model resilience across various educational settings. © 2026 IEEE.</t>
        </is>
      </c>
      <c r="O12" s="45" t="inlineStr">
        <is>
          <t>Proceedings - 2026 18th International Conference on Electronics, Computer, and Computation, ICECCO 2026</t>
        </is>
      </c>
      <c r="P12" s="45" t="inlineStr">
        <is>
          <t>Computer aided instruction; Data visualization; Digital libraries; E-learning; Education computing; Federated learning; Forecasting; Forestry; Learning systems; Logistic regression; Machine learning; Random forests; Students; Virtual reality; Academi</t>
        </is>
      </c>
      <c r="Q12" s="43" t="inlineStr">
        <is>
          <t>10.1109/icecco67619.2026.11488800</t>
        </is>
      </c>
      <c r="R12" s="48" t="inlineStr">
        <is>
          <t>Texto completo (grupos 1-2)</t>
        </is>
      </c>
      <c r="S12" s="48" t="inlineStr">
        <is>
          <t>(iii) no automatic sensing</t>
        </is>
      </c>
    </row>
    <row r="13" ht="147.75" customHeight="1" s="37">
      <c r="A13" s="43" t="n">
        <v>12</v>
      </c>
      <c r="B13" s="44" t="inlineStr">
        <is>
          <t>Incluir</t>
        </is>
      </c>
      <c r="C13" s="45" t="inlineStr">
        <is>
          <t>Cumple el alcance: población en edad escolar y contexto doméstico o de aprendizaje remoto</t>
        </is>
      </c>
      <c r="D13" s="46" t="inlineStr">
        <is>
          <t>Excluir</t>
        </is>
      </c>
      <c r="E13" s="47" t="inlineStr">
        <is>
          <t>Participantes de 19 a 43 anos (docentes en formacion)</t>
        </is>
      </c>
      <c r="F13" s="43" t="n">
        <v>5</v>
      </c>
      <c r="G13" s="43" t="inlineStr">
        <is>
          <t>distracción+niños+contexto+ambos en título</t>
        </is>
      </c>
      <c r="H13" s="43" t="inlineStr">
        <is>
          <t>Scopus</t>
        </is>
      </c>
      <c r="I13" s="43" t="inlineStr">
        <is>
          <t>Scopus|WoS</t>
        </is>
      </c>
      <c r="J13" s="43" t="inlineStr">
        <is>
          <t>2025</t>
        </is>
      </c>
      <c r="K13" s="43" t="inlineStr">
        <is>
          <t>ARTICLE</t>
        </is>
      </c>
      <c r="L13" s="45" t="inlineStr">
        <is>
          <t>Zagami, Jason</t>
        </is>
      </c>
      <c r="M13" s="45" t="inlineStr">
        <is>
          <t>Virtual maker spaces: Enhancing student engagement through extended reality in the Co-creation of learning spaces</t>
        </is>
      </c>
      <c r="N13" s="45" t="inlineStr">
        <is>
          <t>This study investigates the integration of virtual reality (VR) platforms, CoSpaces and Minecraft, and artificial intelligence (AI) tools into primary school technology education courses, focusing on their role in virtual maker spaces. With a quasi-experimental design, 140 pre-service teachers engaged in designing and using virtual classroom spaces, alternating between CoSpaces and Minecraft to examine the strengths of each platform. Virtual maker spaces served as collaborative environments where participants explored creative classroom layouts, instructional strategies, and the application of constructivist and situated learning theories. Findings revealed significant improvements in pedagogical confidence and understanding, with Minecraft excelling in fostering creativity and complex designs, while CoSpaces facilitated rapid prototyping and interactivity. High engagement and collaboration scores underscore the value of virtual maker spaces in simulating real-world teaching scenarios. Regression analysis identified self-efficacy as a key predictor of success, and rubric evaluations highlighted the educational relevance and innovation in virtual classroom designs. This research contributes to the growing discourse on immersive technologies in teacher education, providing actionable insights into the use of virtual maker spaces to prepare future educators for technology-rich classrooms. © 2025</t>
        </is>
      </c>
      <c r="O13" s="45" t="inlineStr">
        <is>
          <t>Computers and Education: X Reality</t>
        </is>
      </c>
      <c r="P13" s="45" t="n"/>
      <c r="Q13" s="43" t="inlineStr">
        <is>
          <t>10.1016/j.cexr.2025.100115</t>
        </is>
      </c>
      <c r="R13" s="48" t="inlineStr">
        <is>
          <t>Texto completo (grupos 1-2)</t>
        </is>
      </c>
      <c r="S13" s="48" t="inlineStr">
        <is>
          <t>(i) population not of school age</t>
        </is>
      </c>
    </row>
    <row r="14" ht="199.5" customHeight="1" s="37">
      <c r="A14" s="43" t="n">
        <v>13</v>
      </c>
      <c r="B14" s="44" t="inlineStr">
        <is>
          <t>Incluir</t>
        </is>
      </c>
      <c r="C14" s="45" t="inlineStr">
        <is>
          <t>Cumple el alcance: población en edad escolar y contexto doméstico o de aprendizaje remoto</t>
        </is>
      </c>
      <c r="D14" s="46" t="inlineStr">
        <is>
          <t>Excluir</t>
        </is>
      </c>
      <c r="E14" s="47" t="inlineStr">
        <is>
          <t>Aprendizaje gamificado en TDAH; sin sensado automatico</t>
        </is>
      </c>
      <c r="F14" s="43" t="n">
        <v>4</v>
      </c>
      <c r="G14" s="43" t="inlineStr">
        <is>
          <t>distracción+niños+sensado+intervención</t>
        </is>
      </c>
      <c r="H14" s="43" t="inlineStr">
        <is>
          <t>ACM</t>
        </is>
      </c>
      <c r="I14" s="43" t="inlineStr">
        <is>
          <t>ACM</t>
        </is>
      </c>
      <c r="J14" s="43" t="inlineStr">
        <is>
          <t>2024</t>
        </is>
      </c>
      <c r="K14" s="43" t="inlineStr">
        <is>
          <t>inproceedings</t>
        </is>
      </c>
      <c r="L14" s="45" t="inlineStr">
        <is>
          <t>Ariyasena, Prathibha Sathyanjalee and Munasinghe, Nimthara Nuwangi Bandara and Chandra, Christan Fryer Cooraydas and Dissanayake, Prashanthi Anushika and Samarakoon, Uthpala and Tissera, Wishalya</t>
        </is>
      </c>
      <c r="M14" s="45" t="inlineStr">
        <is>
          <t>Exploring the Utility of Gamified Learning to Support Academic Progress among ADHD-Diagnosed Children</t>
        </is>
      </c>
      <c r="N14" s="45" t="inlineStr">
        <is>
          <t>Attention-deficit/hyperactivity disorder (ADHD) is one of the most prevalent mental diseases affecting children. ADHD symptoms include impulsivity (rash, unpredictable behavior), hyperactivity (excessive movement that is inappropriate for the setting), and inattention (inability to concentrate). ADHD can have a wide-ranging impact on a person's life, including academic and career achievement, interpersonal relationships, and daily functioning. ADHD is considered a chronic and disabling disorder. It was further divided into three distinct types: inattentiveness, hyperactivity-impulsivity, and a combination of the two, each needing a unique approach to learning and skill development. While various research has been conducted on the use of the SNAP-IV to identify children with ADHD in Sri Lanka and the challenges they face, there is a huge knowledge gap in the creation of effective learning solutions for Sri Lankan children diagnosed with ADHD. Parents required to complete the SNAP IV questionnaire via a web application is critical for effective intervention. A machine learning model integrated into the system analyzes the responses to identify specific ADHD subtypes. Subsequently, personalized mobile games were created to cater to the individual cognitive needs of each child. These games encompass exercises aimed at building focus, managing impulsivity, improving memory, and improving time management skills. This comprehensive approach, intertwining assessment, personalization, and academic enrichment within a gamified framework, seeks to offer a tailored and engaging solution for ADHD-diagnosed children. By addressing cognitive challenges and promoting academic growth, the research aims to contribute valuable insights into the effectiveness of gamified interventions for children with ADHD, specifically in the Sri Lankan context.</t>
        </is>
      </c>
      <c r="O14" s="45" t="inlineStr">
        <is>
          <t>Proceedings of the 2024 Sixteenth International Conference on Contemporary Computing</t>
        </is>
      </c>
      <c r="P14" s="45" t="inlineStr">
        <is>
          <t>ADHD, Academic progress, Gamification, Mobile Application, SNAP IV</t>
        </is>
      </c>
      <c r="Q14" s="43" t="inlineStr">
        <is>
          <t>10.1145/3675888.3676047</t>
        </is>
      </c>
      <c r="R14" s="48" t="inlineStr">
        <is>
          <t>Texto completo (grupos 1-2)</t>
        </is>
      </c>
      <c r="S14" s="48" t="inlineStr">
        <is>
          <t>(iii) no automatic sensing</t>
        </is>
      </c>
    </row>
    <row r="15" ht="157.5" customHeight="1" s="37">
      <c r="A15" s="43" t="n">
        <v>14</v>
      </c>
      <c r="B15" s="44" t="inlineStr">
        <is>
          <t>Incluir</t>
        </is>
      </c>
      <c r="C15" s="45" t="inlineStr">
        <is>
          <t>Cumple el alcance: población en edad escolar y contexto doméstico o de aprendizaje remoto</t>
        </is>
      </c>
      <c r="D15" s="46" t="inlineStr">
        <is>
          <t>Excluir</t>
        </is>
      </c>
      <c r="E15" s="47" t="inlineStr">
        <is>
          <t>Evaluacion clinica de TDAH con realidad virtual</t>
        </is>
      </c>
      <c r="F15" s="43" t="n">
        <v>4</v>
      </c>
      <c r="G15" s="43" t="inlineStr">
        <is>
          <t>distracción+niños+contexto+sensado</t>
        </is>
      </c>
      <c r="H15" s="43" t="inlineStr">
        <is>
          <t>IEEE</t>
        </is>
      </c>
      <c r="I15" s="43" t="inlineStr">
        <is>
          <t>IEEE|PubMed|Scopus|WoS</t>
        </is>
      </c>
      <c r="J15" s="43" t="inlineStr">
        <is>
          <t>2020</t>
        </is>
      </c>
      <c r="K15" s="43" t="inlineStr">
        <is>
          <t>ARTICLE</t>
        </is>
      </c>
      <c r="L15" s="45" t="inlineStr">
        <is>
          <t>Yeh, Shih-Ching and Lin, Sheng-Yang and Wu, Eric Hsiao-Kuang and Zhang, Kai-Feng and Xiu, Xu and Rizzo, Albert and Chung, Chia-Ru</t>
        </is>
      </c>
      <c r="M15" s="45" t="inlineStr">
        <is>
          <t>A Virtual-Reality System Integrated With Neuro-Behavior Sensing for Attention-Deficit/Hyperactivity Disorder Intelligent Assessment</t>
        </is>
      </c>
      <c r="N15" s="45" t="inlineStr">
        <is>
          <t>Attention-deficit/Hyperactivity disorder(ADHD) is a common neurodevelopmental disorder among children. Traditional assessment methods generally rely on behavioral rating scales (BRS) performed by clinicians, and sometimes parents or teachers. However, BRS assessment is time consuming, and the subjective ratings may lead to bias for the evaluation. Therefore, the major purpose of this study was to develop a Virtual Reality (VR) classroom associated with an intelligent assessment model to assist clinicians for the diagnosis of ADHD. In this study, an immersive VR classroom embedded with sustained and selective attention tasks was developed in which visual, audio, and visual-audio hybrid distractions, were triggered while attention tasks were conducted. A clinical experiment with 37 ADHD and 31 healthy subjects was performed. Data from BRS was compared with VR task performance and analyzed by rank-sum tests and Pearson Correlation. Results showed that 23 features out of total 28 were related to distinguish the ADHD and non-ADHD children. Several features of task performance and neuro-behavioral measurements were also correlated with features of the BRSs. Additionally, the machine learning models incorporating task performance and neuro-behavior were used to classify ADHD and non-ADHD children. The mean accuracy for the repeated cross-validation reached to 83.2%, which demonstrated a great potential for our system to provide more help for clinicians on assessment of ADHD. © 2001-2011 IEEE.</t>
        </is>
      </c>
      <c r="O15" s="45" t="inlineStr">
        <is>
          <t>IEEE Transactions on Neural Systems and Rehabilitation Engineering</t>
        </is>
      </c>
      <c r="P15" s="45" t="inlineStr">
        <is>
          <t>Task analysis;Pediatrics;Machine learning;Medical services;Virtual environments;Computer science;Medical diagnostic imaging;Attention deficit and hyperactivity disorder;virtual reality;neuro-behavior;machine learning;assessment</t>
        </is>
      </c>
      <c r="Q15" s="43" t="inlineStr">
        <is>
          <t>10.1109/tnsre.2020.3004545</t>
        </is>
      </c>
      <c r="R15" s="48" t="inlineStr">
        <is>
          <t>Texto completo (grupos 1-2)</t>
        </is>
      </c>
      <c r="S15" s="48" t="inlineStr">
        <is>
          <t>(iv) distraction not addressed</t>
        </is>
      </c>
    </row>
    <row r="16" ht="126.75" customHeight="1" s="37">
      <c r="A16" s="43" t="n">
        <v>15</v>
      </c>
      <c r="B16" s="44" t="inlineStr">
        <is>
          <t>Incluir</t>
        </is>
      </c>
      <c r="C16" s="45" t="inlineStr">
        <is>
          <t>Cumple el alcance: población en edad escolar y contexto doméstico o de aprendizaje remoto</t>
        </is>
      </c>
      <c r="D16" s="46" t="inlineStr">
        <is>
          <t>Excluir</t>
        </is>
      </c>
      <c r="E16" s="47" t="inlineStr">
        <is>
          <t>Integracion con instruccion presencial en aula, no hogar; propuesta de sistema sin participantes ni estudio empirico</t>
        </is>
      </c>
      <c r="F16" s="43" t="n">
        <v>4</v>
      </c>
      <c r="G16" s="43" t="inlineStr">
        <is>
          <t>distracción+niños+contexto+sensado</t>
        </is>
      </c>
      <c r="H16" s="43" t="inlineStr">
        <is>
          <t>IEEE</t>
        </is>
      </c>
      <c r="I16" s="43" t="inlineStr">
        <is>
          <t>IEEE|Scopus</t>
        </is>
      </c>
      <c r="J16" s="43" t="inlineStr">
        <is>
          <t>2025</t>
        </is>
      </c>
      <c r="K16" s="43" t="inlineStr">
        <is>
          <t>INPROCEEDINGS</t>
        </is>
      </c>
      <c r="L16" s="45" t="inlineStr">
        <is>
          <t>Shanmugalingam, Nithiyasagar and Maheshwaran, Liseyanth and Rizvee, Imana and RJ, Roshni and Samarakoon, Uthpala and Rajendran, Karthiga</t>
        </is>
      </c>
      <c r="M16" s="45" t="inlineStr">
        <is>
          <t>EDU-SENSE: AI-Driven Adaptive E-Learning System for Primary Education</t>
        </is>
      </c>
      <c r="N16" s="45" t="inlineStr">
        <is>
          <t>This research addresses critical gaps in primary education by integrating AI-driven e-learning tools with traditional classroom teaching, ensuring technology supports rather than replaces teachers while improving student learning outcomes. In getting ready for high-pressure exams like Sri Lanka's Grade 5 Scholarship Examination, maintaining student engagement and emotional well-being remains a significant challenge. EDU-SENSE is an AI-driven web platform designed for primary education that integrates personalized content delivery, stress detection, and an emotion-aware chatbot. The system begins with a diagnostic pre-test to assess individual skill levels,and provides syllabus-aligned questions, and delivers targeted revision based on identified knowledge gaps. A s tress-aware module and motivational chatbot provide emotional support, while peer collaboration features promote teamwork and knowledge sharing. Using Machine Learning, Natural Language Processing, and fine-tuned Large Language Models, EDU-SENSE offers a holistic solution that enhances both academic performance and emotional well-being in young learners. © 2025 IEEE.</t>
        </is>
      </c>
      <c r="O16" s="45" t="inlineStr">
        <is>
          <t>2025 7th International Conference on Advancements in Computing (ICAC)</t>
        </is>
      </c>
      <c r="P16" s="45" t="inlineStr">
        <is>
          <t>Electronic learning;Adaptive systems;Scholarships;Large language models;Education;Anxiety disorders;Machine learning;Chatbots;Teamwork;Large Language Models;Natural Language Processing;Stress detection;Peer collaboration;Machine learning</t>
        </is>
      </c>
      <c r="Q16" s="43" t="inlineStr">
        <is>
          <t>10.1109/icac69156.2025.11361431</t>
        </is>
      </c>
      <c r="R16" s="48" t="inlineStr">
        <is>
          <t>Texto completo integro (resolucion de dudosos)</t>
        </is>
      </c>
      <c r="S16" s="48" t="inlineStr">
        <is>
          <t>(ii) setting not domestic or remote</t>
        </is>
      </c>
    </row>
    <row r="17" ht="126.75" customHeight="1" s="37">
      <c r="A17" s="43" t="n">
        <v>16</v>
      </c>
      <c r="B17" s="44" t="inlineStr">
        <is>
          <t>Incluir</t>
        </is>
      </c>
      <c r="C17" s="45" t="inlineStr">
        <is>
          <t>Cumple el alcance: población en edad escolar y contexto doméstico o de aprendizaje remoto</t>
        </is>
      </c>
      <c r="D17" s="46" t="inlineStr">
        <is>
          <t>Excluir</t>
        </is>
      </c>
      <c r="E17" s="47" t="inlineStr">
        <is>
          <t>Educacion superior; encuesta de satisfaccion</t>
        </is>
      </c>
      <c r="F17" s="43" t="n">
        <v>4</v>
      </c>
      <c r="G17" s="43" t="inlineStr">
        <is>
          <t>distracción+niños+sensado+intervención</t>
        </is>
      </c>
      <c r="H17" s="43" t="inlineStr">
        <is>
          <t>IEEE</t>
        </is>
      </c>
      <c r="I17" s="43" t="inlineStr">
        <is>
          <t>IEEE</t>
        </is>
      </c>
      <c r="J17" s="43" t="inlineStr">
        <is>
          <t>2023</t>
        </is>
      </c>
      <c r="K17" s="43" t="inlineStr">
        <is>
          <t>INPROCEEDINGS</t>
        </is>
      </c>
      <c r="L17" s="45" t="inlineStr">
        <is>
          <t>Suganya, A. and Sheshasaayee, Ananthi</t>
        </is>
      </c>
      <c r="M17" s="45" t="inlineStr">
        <is>
          <t>Prediction of Student Perception Towards Current Educational Design Using Feature Selection and Machine Learning Techniques</t>
        </is>
      </c>
      <c r="N17" s="45" t="inlineStr">
        <is>
          <t>Student perception is a vital part of the educational process since it has a direct influence on motivation, engagement, and overall academic achievement. Prior to COVID-19, the majority of education had a traditional approach, therefore there were few factors that may affect the perception of students. However, there was a significant influence on educational perception during the outbreak of COVID-19, since education was entirely transformed into online learning and eventually into a hybrid form. Therefore, it is crucial for educational institutions to comprehend these characteristics in order to give pupils a nurturing and enriching atmosphere. The objective of the article is to identify the factor that has the highest influence on students’ perception of the current educational system. Feature analysis is used in identifying the parameter that plays a great role in perception levels. Based on the information gathered through questionnaires, machine learning methods are used to forecast the degree of student perception. Thus, this research enables educational institutions to make data-driven choices that enhance the overall learning environment.</t>
        </is>
      </c>
      <c r="O17" s="45" t="inlineStr">
        <is>
          <t>2023 International Conference on the Confluence of Advancements in Robotics, Vision and Interdisciplinary Technology Management (IC-RVITM)</t>
        </is>
      </c>
      <c r="P17" s="45" t="inlineStr">
        <is>
          <t>COVID-19;Technology management;Education;Machine learning;Regression analysis;Pupils;Robots;feature selection;regression;student feedback student perception;education</t>
        </is>
      </c>
      <c r="Q17" s="43" t="inlineStr">
        <is>
          <t>10.1109/ic-rvitm60032.2023.10435230</t>
        </is>
      </c>
      <c r="R17" s="48" t="inlineStr">
        <is>
          <t>Texto completo (grupos 1-2)</t>
        </is>
      </c>
      <c r="S17" s="48" t="inlineStr">
        <is>
          <t>(i) population not of school age</t>
        </is>
      </c>
    </row>
    <row r="18" ht="168" customHeight="1" s="37">
      <c r="A18" s="43" t="n">
        <v>17</v>
      </c>
      <c r="B18" s="44" t="inlineStr">
        <is>
          <t>Incluir</t>
        </is>
      </c>
      <c r="C18" s="45" t="inlineStr">
        <is>
          <t>Cumple el alcance: población en edad escolar y contexto doméstico o de aprendizaje remoto</t>
        </is>
      </c>
      <c r="D18" s="46" t="inlineStr">
        <is>
          <t>Excluir</t>
        </is>
      </c>
      <c r="E18" s="47" t="inlineStr">
        <is>
          <t>Aprendizaje con realidad aumentada; no aborda distraccion</t>
        </is>
      </c>
      <c r="F18" s="43" t="n">
        <v>4</v>
      </c>
      <c r="G18" s="43" t="inlineStr">
        <is>
          <t>distracción+niños+sensado+intervención</t>
        </is>
      </c>
      <c r="H18" s="43" t="inlineStr">
        <is>
          <t>Scopus</t>
        </is>
      </c>
      <c r="I18" s="43" t="inlineStr">
        <is>
          <t>Scopus</t>
        </is>
      </c>
      <c r="J18" s="43" t="inlineStr">
        <is>
          <t>2018</t>
        </is>
      </c>
      <c r="K18" s="43" t="inlineStr">
        <is>
          <t>CONFERENCE</t>
        </is>
      </c>
      <c r="L18" s="45" t="inlineStr">
        <is>
          <t>Mahmoudi, Maryam Tayefeh and Zeraati, Farnaz Zamiri and Yassini, Parham</t>
        </is>
      </c>
      <c r="M18" s="45" t="inlineStr">
        <is>
          <t>A Color Sensing AR-Based Interactive Learning System for Kids</t>
        </is>
      </c>
      <c r="N18" s="45" t="inlineStr">
        <is>
          <t>In the last decade, there has been a rapid growth in applying Augmented Reality (AR) and Internet of Things (IoT) as emerging technologies in linking physical and virtual objects for educational purposes. Realizing the complex concepts in a way that learner be able to interact with, will not only elevate the learning passion, but also has a significant positive role on learning performance and student's engagement. According to the aforementioned points, in this paper, we propose a color sensing AR-Based interactive learning system for kids which helps them to scan and explore the colors and learn their corresponding words in Spanish language. Our aim is to explore the role of such an AR-IoT-based system on students' learning performance. To do this, an embedded system including a color sensor and a raspberry pi board was implemented and provided for the kids. By placing the sensor on the specially designed colored book, the light's color frequency is measured and RGB code is sent over the cloud using MQTT protocol. On the web application side, color data is fetched from the cloud server and learners will be provided with a real-time feedback with the corresponding animations and multimedia content that teaches colors in Spanish language. Students' learning performance was assessed using paired t-test based upon the results of their pre-test and post-test, before and after interacting with the system. The successful experimental results were achieved proving the effectiveness of the system on learning performance. © 2018 IEEE.</t>
        </is>
      </c>
      <c r="O18" s="45" t="inlineStr">
        <is>
          <t>12th National and the 6th International Conference on e-Learning and e-Teaching, ICELET 2018</t>
        </is>
      </c>
      <c r="P18" s="45" t="inlineStr">
        <is>
          <t>Augmented reality; Color; E-learning; Educational technology; Internet of things; Students; Emerging technologies; Interactive learning; Interactive learning systems; Internet of Things (IOT); Learning performance; Multimedia contents; Real-time feed</t>
        </is>
      </c>
      <c r="Q18" s="43" t="inlineStr">
        <is>
          <t>10.1109/icelet.2018.8586762</t>
        </is>
      </c>
      <c r="R18" s="48" t="inlineStr">
        <is>
          <t>Texto completo (grupos 1-2)</t>
        </is>
      </c>
      <c r="S18" s="48" t="inlineStr">
        <is>
          <t>(iv) distraction not addressed</t>
        </is>
      </c>
    </row>
    <row r="19" ht="116.25" customHeight="1" s="37">
      <c r="A19" s="43" t="n">
        <v>18</v>
      </c>
      <c r="B19" s="44" t="inlineStr">
        <is>
          <t>Incluir</t>
        </is>
      </c>
      <c r="C19" s="45" t="inlineStr">
        <is>
          <t>Cumple el alcance: población en edad escolar y contexto doméstico o de aprendizaje remoto</t>
        </is>
      </c>
      <c r="D19" s="46" t="inlineStr">
        <is>
          <t>Excluir</t>
        </is>
      </c>
      <c r="E19" s="47" t="inlineStr">
        <is>
          <t>Edad media 10,3 anos, pero el reconocimiento facial solo aparece como trabajo futuro; gamificacion sin sensado</t>
        </is>
      </c>
      <c r="F19" s="43" t="n">
        <v>4</v>
      </c>
      <c r="G19" s="43" t="inlineStr">
        <is>
          <t>distracción+niños+ambos en título</t>
        </is>
      </c>
      <c r="H19" s="43" t="inlineStr">
        <is>
          <t>Scopus</t>
        </is>
      </c>
      <c r="I19" s="43" t="inlineStr">
        <is>
          <t>Scopus|WoS</t>
        </is>
      </c>
      <c r="J19" s="43" t="inlineStr">
        <is>
          <t>2023</t>
        </is>
      </c>
      <c r="K19" s="43" t="inlineStr">
        <is>
          <t>ARTICLE</t>
        </is>
      </c>
      <c r="L19" s="45" t="inlineStr">
        <is>
          <t>Bachiri, Younes-Aziz and Mouncif, Hicham and Bouikhalene, Belaid</t>
        </is>
      </c>
      <c r="M19" s="45" t="inlineStr">
        <is>
          <t>Artificial Intelligence Empowers Gamification: Optimizing Student Engagement and Learning Outcomes in E-learning and MOOCs</t>
        </is>
      </c>
      <c r="N19" s="45" t="inlineStr">
        <is>
          <t>In this era of Artificial Intelligence (AI) growth, characterized by advances in the Large Language Models (LLMs) used by ChatGPT and Bard, this study examines the effects of gamification and Automatic Question Generation (AQG) on student engagement and learning outcomes in the context of a Massive Open Online Course (MOOC). AQG, implemented via a Moodle plugin, transforms conventional assessments into an interactive, gamified experience, leveraging the “test effect” to improve learning outcomes. Research with 100 fifth-graders in a primary and secondary school shows that gamified assessments significantly boost student motivation and learning outcomes compared with traditional methods. The custom Moodle plugin facilitates the AQG process, generating contextually relevant and grammatically correct Multiple-Choice Questions (MCQs) from course content. The result is a dynamic, personalized assessment experience aimed at optimizing student retention. This paper concludes by discussing the implications of the study for educators and highlighting potential directions for future research. © 2023 by the authors of this article.</t>
        </is>
      </c>
      <c r="O19" s="45" t="inlineStr">
        <is>
          <t>International Journal of Engineering Pedagogy</t>
        </is>
      </c>
      <c r="P19" s="45" t="n"/>
      <c r="Q19" s="43" t="inlineStr">
        <is>
          <t>10.3991/ijep.v13i8.40853</t>
        </is>
      </c>
      <c r="R19" s="48" t="inlineStr">
        <is>
          <t>Texto completo integro (resolucion de dudosos)</t>
        </is>
      </c>
      <c r="S19" s="48" t="inlineStr">
        <is>
          <t>(iii) no automatic sensing</t>
        </is>
      </c>
    </row>
    <row r="20" ht="126.75" customHeight="1" s="37">
      <c r="A20" s="43" t="n">
        <v>19</v>
      </c>
      <c r="B20" s="44" t="inlineStr">
        <is>
          <t>Incluir</t>
        </is>
      </c>
      <c r="C20" s="45" t="inlineStr">
        <is>
          <t>Cumple el alcance: población en edad escolar y contexto doméstico o de aprendizaje remoto</t>
        </is>
      </c>
      <c r="D20" s="46" t="inlineStr">
        <is>
          <t>Excluir</t>
        </is>
      </c>
      <c r="E20" s="47" t="inlineStr">
        <is>
          <t>Asistente robotico para vocabulario en preescolar; no detecta distraccion</t>
        </is>
      </c>
      <c r="F20" s="43" t="n">
        <v>4</v>
      </c>
      <c r="G20" s="43" t="inlineStr">
        <is>
          <t>distracción+niños+contexto+sensado</t>
        </is>
      </c>
      <c r="H20" s="43" t="inlineStr">
        <is>
          <t>Scopus</t>
        </is>
      </c>
      <c r="I20" s="43" t="inlineStr">
        <is>
          <t>Scopus</t>
        </is>
      </c>
      <c r="J20" s="43" t="inlineStr">
        <is>
          <t>2025</t>
        </is>
      </c>
      <c r="K20" s="43" t="inlineStr">
        <is>
          <t>ARTICLE</t>
        </is>
      </c>
      <c r="L20" s="45" t="inlineStr">
        <is>
          <t>Berrezueta-Guzman, Santiago and Dolón-Poza, María</t>
        </is>
      </c>
      <c r="M20" s="45" t="inlineStr">
        <is>
          <t>Enhancing Preschool Language Acquisition Through Robotic Assistants: An Evaluation of Effectiveness, Engagement, and Acceptance</t>
        </is>
      </c>
      <c r="N20" s="45" t="inlineStr">
        <is>
          <t>Effective early language learning is crucial in education, and finding innovative ways to support it can make a significant difference. This study examines how a robotic assistant can enhance English vocabulary learning for preschool children aged 4 to 6. The study was conducted in two preschools and involved 40 participants split into two groups. Performance assessments were conducted at three stages to evaluate vocabulary acquisition and sentence construction abilities. Results revealed that children interacting with the robot learned 23% more words than those taught through traditional methods, particularly in the early months of exposure. The data analysis, comprising quantitative evaluations of vocabulary learning and qualitative surveys of parents and teachers, highlighted increased engagement, ease of classroom integration, and strong acceptance of the robot. Despite challenges such as student distraction and the need for consistent teacher supervision, the findings demonstrate that robotic assistants complement traditional teaching methods, offering enhanced engagement and improved learning outcomes. © 2013 IEEE.</t>
        </is>
      </c>
      <c r="O20" s="45" t="inlineStr">
        <is>
          <t>IEEE Access</t>
        </is>
      </c>
      <c r="P20" s="45" t="inlineStr">
        <is>
          <t>Adversarial machine learning; Educational robots; Federated learning; Microrobots; Nanorobots; Robot learning; Teaching; Child engagement and learning; Comparative education method; Early childhood educations; Education methods; Language acquisition;</t>
        </is>
      </c>
      <c r="Q20" s="43" t="inlineStr">
        <is>
          <t>10.1109/access.2025.3538323</t>
        </is>
      </c>
      <c r="R20" s="48" t="inlineStr">
        <is>
          <t>Texto completo (grupos 1-2)</t>
        </is>
      </c>
      <c r="S20" s="48" t="inlineStr">
        <is>
          <t>(i) population not of school age</t>
        </is>
      </c>
    </row>
    <row r="21" ht="157.5" customHeight="1" s="37">
      <c r="A21" s="43" t="n">
        <v>20</v>
      </c>
      <c r="B21" s="44" t="inlineStr">
        <is>
          <t>Incluir</t>
        </is>
      </c>
      <c r="C21" s="45" t="inlineStr">
        <is>
          <t>Cumple el alcance: población en edad escolar y contexto doméstico o de aprendizaje remoto</t>
        </is>
      </c>
      <c r="D21" s="46" t="inlineStr">
        <is>
          <t>Excluir</t>
        </is>
      </c>
      <c r="E21" s="47" t="inlineStr">
        <is>
          <t>Aula STEAM presencial</t>
        </is>
      </c>
      <c r="F21" s="43" t="n">
        <v>4</v>
      </c>
      <c r="G21" s="43" t="inlineStr">
        <is>
          <t>distracción+niños+sensado+intervención</t>
        </is>
      </c>
      <c r="H21" s="43" t="inlineStr">
        <is>
          <t>Scopus</t>
        </is>
      </c>
      <c r="I21" s="43" t="inlineStr">
        <is>
          <t>Scopus</t>
        </is>
      </c>
      <c r="J21" s="43" t="inlineStr">
        <is>
          <t>2025</t>
        </is>
      </c>
      <c r="K21" s="43" t="inlineStr">
        <is>
          <t>CONFERENCE</t>
        </is>
      </c>
      <c r="L21" s="45" t="inlineStr">
        <is>
          <t>Van Dinh Sang, Tran and Hoan, Nguyen Ngoc and Tung, Le Chieu and Thu, Nguyen Thi Anh and Van Tuan, Pham</t>
        </is>
      </c>
      <c r="M21" s="45" t="inlineStr">
        <is>
          <t>Proposed Machine Learning Approach To Measure Nonverbal Clues-Based Student Satisfaction In STEAM Maker Innovation Space</t>
        </is>
      </c>
      <c r="N21" s="45" t="inlineStr">
        <is>
          <t>The integration of artificial intelligence in educational quality management offers significant potential to enhance teaching strategies and student engagement. This study presents the development of a Facial Emotion Recognition System aimed at detecting student satisfaction to improve the learning experience in K-12 STEAM education. The proposed system employs machine learning techniques for Face Recognition Identification and Facial Emotion Recognition, integrated into a teacher-oriented web application to provide real-time insights. A custom dataset of 30 students, spanning elementary to high school levels, was collected at the LYDINC Maker Innovation. This dataset reflects the dynamic and interactive nature of STEAM learning environments, capturing diverse facial expressions and motions. Experimental evaluations reveal the system's efficacy, achieving facial recognition accuracies of 92%, 90%, and 67% across well-matched, medium-mismatched, highly-mismatched test sets, respectively. Emotion recognition achieved an accuracy of 94.54% on the custom dataset and 78% in real-time testing. The satisfaction levels derived from facial emotion analysis were validated against interviews with students and teachers, demonstrating a high correlation with reported satisfaction. These findings highlight the system's potential to enhance teaching quality, create a positive learning environment, and foster the comprehensive development of K-12 STEAM education. © 2025 IEEE.</t>
        </is>
      </c>
      <c r="O21" s="45" t="inlineStr">
        <is>
          <t>2025 IEEE International Conference on Artificial Intelligence and Mechatronics Systems, AIMS 2025</t>
        </is>
      </c>
      <c r="P21" s="45" t="inlineStr">
        <is>
          <t>Computer aided instruction; E-learning; Education computing; Emotion Recognition; Learning algorithms; Learning systems; Machine learning; Psychology computing; Quality management; Statistical tests; Steam; Students; Teaching; Emotion recognition; Fa</t>
        </is>
      </c>
      <c r="Q21" s="43" t="inlineStr">
        <is>
          <t>10.1109/aims66189.2025.11229489</t>
        </is>
      </c>
      <c r="R21" s="48" t="inlineStr">
        <is>
          <t>Texto completo (grupos 1-2)</t>
        </is>
      </c>
      <c r="S21" s="48" t="inlineStr">
        <is>
          <t>(ii) setting not domestic or remote</t>
        </is>
      </c>
    </row>
    <row r="22" ht="168" customHeight="1" s="37">
      <c r="A22" s="43" t="n">
        <v>21</v>
      </c>
      <c r="B22" s="44" t="inlineStr">
        <is>
          <t>Incluir</t>
        </is>
      </c>
      <c r="C22" s="45" t="inlineStr">
        <is>
          <t>Cumple el alcance: población en edad escolar y contexto doméstico o de aprendizaje remoto</t>
        </is>
      </c>
      <c r="D22" s="46" t="inlineStr">
        <is>
          <t>Excluir</t>
        </is>
      </c>
      <c r="E22" s="47" t="inlineStr">
        <is>
          <t>Laboratorio con realidad virtual; poblacion universitaria</t>
        </is>
      </c>
      <c r="F22" s="43" t="n">
        <v>4</v>
      </c>
      <c r="G22" s="43" t="inlineStr">
        <is>
          <t>distracción+niños+contexto+intervención</t>
        </is>
      </c>
      <c r="H22" s="43" t="inlineStr">
        <is>
          <t>WoS</t>
        </is>
      </c>
      <c r="I22" s="43" t="inlineStr">
        <is>
          <t>WoS</t>
        </is>
      </c>
      <c r="J22" s="43" t="inlineStr">
        <is>
          <t>2023</t>
        </is>
      </c>
      <c r="K22" s="43" t="inlineStr">
        <is>
          <t>Article</t>
        </is>
      </c>
      <c r="L22" s="45" t="inlineStr">
        <is>
          <t>Hu, RH; Hui, ZH; Li, YF; Guan, JQ</t>
        </is>
      </c>
      <c r="M22" s="45" t="inlineStr">
        <is>
          <t>Research on Learning Concentration Recognition with Multi-Modal Features in Virtual Reality Environments</t>
        </is>
      </c>
      <c r="N22" s="45" t="inlineStr">
        <is>
          <t>Learning concentration, as a crucial factor influencing learning outcomes, provides the basis for learners' self-regulation and teachers' instructional adjustments and intervention decisions. However, the current research on learning concentration recognition lacks the integration of cognitive, emotional, and behavioral features, and the integration of interaction and vision data for recognition requires further exploration. The way data are collected in a head-mounted display differs from that in a traditional classroom or online learning. Therefore, it is vital to explore a recognition method for learning concentration based on multi-modal features in VR environments. This study proposes a multi-modal feature integration-based learning concentration recognition method in VR environments. It combines interaction and vision data, including measurements of interactive tests, text, clickstream, pupil facial expressions, and eye gaze data, to measure learners' concentration in VR environments in terms of cognitive, emotional, and behavioral representation. The experimental results demonstrate that the proposed method, which integrates interaction and vision data to comprehensively represent the cognitive, emotional, and behavioral dimensions of learning concentration, outperforms single-dimensional and single-type recognition results in terms of accuracy. Additionally, it was found that learners with higher concentration levels achieve better learning outcomes, and learners' perceived sense of immersion is an important factor influencing their concentration.</t>
        </is>
      </c>
      <c r="O22" s="45" t="inlineStr">
        <is>
          <t>SUSTAINABILITY</t>
        </is>
      </c>
      <c r="P22" s="45" t="n"/>
      <c r="Q22" s="43" t="inlineStr">
        <is>
          <t>10.3390/su151511606</t>
        </is>
      </c>
      <c r="R22" s="48" t="inlineStr">
        <is>
          <t>Texto completo (grupos 1-2)</t>
        </is>
      </c>
      <c r="S22" s="48" t="inlineStr">
        <is>
          <t>(i) population not of school age</t>
        </is>
      </c>
    </row>
    <row r="23" ht="95.25" customHeight="1" s="37">
      <c r="A23" s="43" t="n">
        <v>22</v>
      </c>
      <c r="B23" s="44" t="inlineStr">
        <is>
          <t>Incluir</t>
        </is>
      </c>
      <c r="C23" s="45" t="inlineStr">
        <is>
          <t>Cumple el alcance: población en edad escolar y contexto doméstico o de aprendizaje remoto</t>
        </is>
      </c>
      <c r="D23" s="46" t="inlineStr">
        <is>
          <t>Excluir</t>
        </is>
      </c>
      <c r="E23" s="47" t="inlineStr">
        <is>
          <t>Alfabetizacion alimentaria en preescolares; no aborda distraccion</t>
        </is>
      </c>
      <c r="F23" s="43" t="n">
        <v>3</v>
      </c>
      <c r="G23" s="43" t="inlineStr">
        <is>
          <t>distracción+niños+sensado</t>
        </is>
      </c>
      <c r="H23" s="43" t="inlineStr">
        <is>
          <t>ACM</t>
        </is>
      </c>
      <c r="I23" s="43" t="inlineStr">
        <is>
          <t>ACM</t>
        </is>
      </c>
      <c r="J23" s="43" t="inlineStr">
        <is>
          <t>2024</t>
        </is>
      </c>
      <c r="K23" s="43" t="inlineStr">
        <is>
          <t>inproceedings</t>
        </is>
      </c>
      <c r="L23" s="45" t="inlineStr">
        <is>
          <t>Cai, Xueyan and Jin, Kecheng and Shi, Shang and Huang, Shichao and Huang, Ouying and Wang, Xiaodong and Cheng, Jiahao and Lin, Weijia and Yao, Jiayu and Hu, Yuqi and Zhang, Chao and Yao, Cheng</t>
        </is>
      </c>
      <c r="M23" s="45" t="inlineStr">
        <is>
          <t>"See, Hear, Touch, Smell, and,...Eat!": Helping Children Self-Improve Their Food Literacy and Eating Behavior through a Tangible Multi-Sensory Puzzle Game</t>
        </is>
      </c>
      <c r="N23" s="45" t="inlineStr">
        <is>
          <t>Picky eating behavior is common in preschoolers and has been linked to a lack of food literacy with support from certain research. Recent research has focused on interventions for children’s mealtime behaviors which can lead to distraction and neglect of food literacy learning. We propose FeastyMaze, a tangible and multi-sensory interactive puzzle game for young children to improve eating behavior. With the Five-color Diet Theory, our approach enables children to actively learn about food nutrition and balanced diets. To evaluate the effectiveness and acceptability of FeastyMaze, we conducted a user study with preschoolers (N = 12) who exhibited picky eating behaviors. The results showed that it effectively increased children’s familiarity and understanding of food knowledge, built positive attitudes towards previously disliked foods, and had the potential to improve their eating behavior.</t>
        </is>
      </c>
      <c r="O23" s="45" t="inlineStr">
        <is>
          <t>Proceedings of the 23rd Annual ACM Interaction Design and Children Conference</t>
        </is>
      </c>
      <c r="P23" s="45" t="inlineStr">
        <is>
          <t>CCI, food literacy education, games, multi-sensory interaction, puzzles, tangible user interface</t>
        </is>
      </c>
      <c r="Q23" s="43" t="inlineStr">
        <is>
          <t>10.1145/3628516.3655801</t>
        </is>
      </c>
      <c r="R23" s="48" t="inlineStr">
        <is>
          <t>Texto completo (grupos 1-2)</t>
        </is>
      </c>
      <c r="S23" s="48" t="inlineStr">
        <is>
          <t>(i) population not of school age</t>
        </is>
      </c>
    </row>
    <row r="24" ht="126.75" customHeight="1" s="37">
      <c r="A24" s="43" t="n">
        <v>23</v>
      </c>
      <c r="B24" s="44" t="inlineStr">
        <is>
          <t>Incluir</t>
        </is>
      </c>
      <c r="C24" s="45" t="inlineStr">
        <is>
          <t>Cumple el alcance: población en edad escolar y contexto doméstico o de aprendizaje remoto</t>
        </is>
      </c>
      <c r="D24" s="46" t="inlineStr">
        <is>
          <t>Excluir</t>
        </is>
      </c>
      <c r="E24" s="47" t="inlineStr">
        <is>
          <t>Prediccion de rendimiento con datos de plataforma</t>
        </is>
      </c>
      <c r="F24" s="43" t="n">
        <v>3</v>
      </c>
      <c r="G24" s="43" t="inlineStr">
        <is>
          <t>distracción+niños+sensado</t>
        </is>
      </c>
      <c r="H24" s="43" t="inlineStr">
        <is>
          <t>Scopus</t>
        </is>
      </c>
      <c r="I24" s="43" t="inlineStr">
        <is>
          <t>Scopus</t>
        </is>
      </c>
      <c r="J24" s="43" t="inlineStr">
        <is>
          <t>2024</t>
        </is>
      </c>
      <c r="K24" s="43" t="inlineStr">
        <is>
          <t>CONFERENCE</t>
        </is>
      </c>
      <c r="L24" s="45" t="inlineStr">
        <is>
          <t>Anistyasari, Yeni and Hidayati, Shintami C. and Ekohariadi</t>
        </is>
      </c>
      <c r="M24" s="45" t="inlineStr">
        <is>
          <t>A Tree-Based Model for Predicting Student Achievement in Online Learning Environments</t>
        </is>
      </c>
      <c r="N24" s="45" t="inlineStr">
        <is>
          <t>An important instrument of academic performance is student engagement in online learning. This work built a prediction model based on decision trees to find elements influencing student engagement in online learning settings. Examined were involvement, interaction, responsiveness to criticism, and academic performance. Examining the correlations between these factors and student involvement levels using decision trees revealed According to the findings, student involvement was highly predicted by participation and interaction; followed by responsiveness to criticism and academic performance. The approach reveals great accuracy in estimating engagement levels, which let teachers find children who may need certain interventions or more help. Using this approach, teachers and designers of learning environments may be more aggressive in raising student involvement by means of more focused approaches. These results highlight the necessity of a data-driven strategy to increase the efficacy of online learning as well as provide insightful analysis for the creation of more flexible and sensitive educational technology suited for student requirements. © 2024 IEEE.</t>
        </is>
      </c>
      <c r="O24" s="45" t="inlineStr">
        <is>
          <t>2024 7th International Conference on Vocational Education and Electrical Engineering: Charting the Course of Artificial Technology in Sustainable Society, ICVEE 2024</t>
        </is>
      </c>
      <c r="P24" s="45" t="inlineStr">
        <is>
          <t>Adversarial machine learning; Collaborative learning; Digital elevation model; Federated learning; Prediction models; Academic performance; Online learning; Online learning environment; Predictive models; Student achievement; Student engagement; Stud</t>
        </is>
      </c>
      <c r="Q24" s="43" t="inlineStr">
        <is>
          <t>10.1109/icvee63912.2024.10823659</t>
        </is>
      </c>
      <c r="R24" s="48" t="inlineStr">
        <is>
          <t>Texto completo (grupos 1-2)</t>
        </is>
      </c>
      <c r="S24" s="48" t="inlineStr">
        <is>
          <t>(iii) no automatic sensing</t>
        </is>
      </c>
    </row>
    <row r="25" ht="137.25" customHeight="1" s="37">
      <c r="A25" s="43" t="n">
        <v>24</v>
      </c>
      <c r="B25" s="44" t="inlineStr">
        <is>
          <t>Incluir</t>
        </is>
      </c>
      <c r="C25" s="45" t="inlineStr">
        <is>
          <t>Cumple el alcance: población en edad escolar y contexto doméstico o de aprendizaje remoto</t>
        </is>
      </c>
      <c r="D25" s="46" t="inlineStr">
        <is>
          <t>Excluir</t>
        </is>
      </c>
      <c r="E25" s="47" t="inlineStr">
        <is>
          <t>Aula presencial; panel para docentes, no monitorizacion del nino en el hogar</t>
        </is>
      </c>
      <c r="F25" s="43" t="n">
        <v>3</v>
      </c>
      <c r="G25" s="43" t="inlineStr">
        <is>
          <t>distracción+niños+sensado</t>
        </is>
      </c>
      <c r="H25" s="43" t="inlineStr">
        <is>
          <t>Scopus</t>
        </is>
      </c>
      <c r="I25" s="43" t="inlineStr">
        <is>
          <t>Scopus|WoS</t>
        </is>
      </c>
      <c r="J25" s="43" t="inlineStr">
        <is>
          <t>2021</t>
        </is>
      </c>
      <c r="K25" s="43" t="inlineStr">
        <is>
          <t>ARTICLE</t>
        </is>
      </c>
      <c r="L25" s="45" t="inlineStr">
        <is>
          <t>Gupta, Ankit and Menon, Neeraj and Lee, William and Rebelsky, William and Allesio, Danielle and Murray, Tom and Woolf, Beverly and Whitehill, Jacob and Arroyo, Ivon</t>
        </is>
      </c>
      <c r="M25" s="45" t="inlineStr">
        <is>
          <t>Affective Teacher Tools: Affective Class Report Card and Dashboard</t>
        </is>
      </c>
      <c r="N25" s="45" t="inlineStr">
        <is>
          <t>While using online learning software, students demonstrate many reactions, various levels of engagement, and emotions (e.g. confusion, excitement, frustration). Having such information automatically accessible to teachers (or digital tutors) can aid in understanding how students progress and suggest when and who needs further assistance. We developed the Affective Teacher Tools, a report card and dashboard that present teachers measures of students’ engagement and affective states as they use an online tutoring system, MathSpring.org, which supports students as they practice mathematics problem-solving at the middle school level. We conducted two development and research studies – one that assesses teachers perception of the affective report card and a second study that assesses a live affective dashboard, which senses students’ affect and performance in a live class that is using MathSpring. We use computer vision techniques to measure students’ engagement and affective states from their facial expressions while they use the tutoring system. In this paper, we summarize both the report card and affective dashboard, the research studies and results, and we also discuss implications, and future planned experiments for the next phase of this research. © 2021, Springer Nature Switzerland AG.</t>
        </is>
      </c>
      <c r="O25" s="45" t="inlineStr">
        <is>
          <t>Lecture Notes in Computer Science (including subseries Lecture Notes in Artificial Intelligence and Lecture Notes in Bioinformatics)</t>
        </is>
      </c>
      <c r="P25" s="45" t="inlineStr">
        <is>
          <t>Computer aided instruction; Intelligent vehicle highway systems; Affect; Affective state; Engagement; Intelligent tutoring; Intelligent tutoring system; Report cards; Research studies; Student engagement; Teachers'; Tutoring system; Students</t>
        </is>
      </c>
      <c r="Q25" s="43" t="inlineStr">
        <is>
          <t>10.1007/978-3-030-78292-4_15</t>
        </is>
      </c>
      <c r="R25" s="48" t="inlineStr">
        <is>
          <t>Texto completo (grupos 1-2)</t>
        </is>
      </c>
      <c r="S25" s="48" t="inlineStr">
        <is>
          <t>(i) population not of school age</t>
        </is>
      </c>
    </row>
    <row r="26" ht="147.75" customHeight="1" s="37">
      <c r="A26" s="43" t="n">
        <v>25</v>
      </c>
      <c r="B26" s="44" t="inlineStr">
        <is>
          <t>Incluir</t>
        </is>
      </c>
      <c r="C26" s="45" t="inlineStr">
        <is>
          <t>Cumple el alcance: población en edad escolar y contexto doméstico o de aprendizaje remoto</t>
        </is>
      </c>
      <c r="D26" s="46" t="inlineStr">
        <is>
          <t>Excluir</t>
        </is>
      </c>
      <c r="E26" s="47" t="inlineStr">
        <is>
          <t>Aprendizaje fuera del aula, pero sin sensado: modela engagement con registros de uso del sistema; no declara edades</t>
        </is>
      </c>
      <c r="F26" s="43" t="n">
        <v>3</v>
      </c>
      <c r="G26" s="43" t="inlineStr">
        <is>
          <t>distracción+niños+sensado</t>
        </is>
      </c>
      <c r="H26" s="43" t="inlineStr">
        <is>
          <t>Scopus</t>
        </is>
      </c>
      <c r="I26" s="43" t="inlineStr">
        <is>
          <t>Scopus</t>
        </is>
      </c>
      <c r="J26" s="43" t="inlineStr">
        <is>
          <t>2020</t>
        </is>
      </c>
      <c r="K26" s="43" t="inlineStr">
        <is>
          <t>ARTICLE</t>
        </is>
      </c>
      <c r="L26" s="45" t="inlineStr">
        <is>
          <t>Hershcovits, Haviv and Vilenchik, Dan and Gal, Kobi</t>
        </is>
      </c>
      <c r="M26" s="45" t="inlineStr">
        <is>
          <t>Modeling Engagement in Self-Directed Learning Systems Using Principal Component Analysis</t>
        </is>
      </c>
      <c r="N26" s="45" t="inlineStr">
        <is>
          <t>This paper studies students engagement in e-learning environments in which students work independently and solve problems without external supervision. We propose a new method to infer engagement patterns of users in such self-directed environments. We view engagement as a continuous process in time, measured along chosen axes that are derived from student data in the system using unsupervised learning (Principal Component Analysis). We construct a trajectory of user activity by projecting the user's scores along the selected PCs at regular time intervals. This approach is applied to a popular e-learning software for K12 math education that is used by thousands of students worldwide. We identify cohorts of users according to the way their trajectory changes over time (e.g., monotone up, monotone down, and constant). Each of the cohorts exhibits distinct behavioral dynamics and differed substantially in the amount of time users spent in the e-learning system. Specifically, one cohort included students that dropped out of the system after choosing very difficult problems that they were not able to complete, while another cohort included students users that chose more diverse problems and stayed longer in the system. In future work, these results can be used by teachers or intelligent tutors to track students' engagement in the system and decide whether and how to intervene. © 2008-2011 IEEE.</t>
        </is>
      </c>
      <c r="O26" s="45" t="inlineStr">
        <is>
          <t>IEEE Transactions on Learning Technologies</t>
        </is>
      </c>
      <c r="P26" s="45" t="inlineStr">
        <is>
          <t>Computer aided instruction; E-learning; Educational technology; Job analysis; Machine learning; Students; Time series analysis; Trajectories; Unsupervised learning; Behavioral dynamics; Continuous process; E-learning environment; Electronic learning;</t>
        </is>
      </c>
      <c r="Q26" s="43" t="inlineStr">
        <is>
          <t>10.1109/tlt.2019.2922902</t>
        </is>
      </c>
      <c r="R26" s="48" t="inlineStr">
        <is>
          <t>Texto completo integro (resolucion de dudosos)</t>
        </is>
      </c>
      <c r="S26" s="48" t="inlineStr">
        <is>
          <t>(ii) setting not domestic or remote</t>
        </is>
      </c>
    </row>
    <row r="27" ht="105.75" customHeight="1" s="37">
      <c r="A27" s="43" t="n">
        <v>26</v>
      </c>
      <c r="B27" s="44" t="inlineStr">
        <is>
          <t>Incluir</t>
        </is>
      </c>
      <c r="C27" s="45" t="inlineStr">
        <is>
          <t>Cumple el alcance: población en edad escolar y contexto doméstico o de aprendizaje remoto</t>
        </is>
      </c>
      <c r="D27" s="46" t="inlineStr">
        <is>
          <t>Excluir</t>
        </is>
      </c>
      <c r="E27" s="47" t="inlineStr">
        <is>
          <t>Intervencion pedagogica en secundaria, sin sensado automatico</t>
        </is>
      </c>
      <c r="F27" s="43" t="n">
        <v>2</v>
      </c>
      <c r="G27" s="43" t="inlineStr">
        <is>
          <t>distracción+niños</t>
        </is>
      </c>
      <c r="H27" s="43" t="inlineStr">
        <is>
          <t>Scopus</t>
        </is>
      </c>
      <c r="I27" s="43" t="inlineStr">
        <is>
          <t>Scopus</t>
        </is>
      </c>
      <c r="J27" s="43" t="inlineStr">
        <is>
          <t>2017</t>
        </is>
      </c>
      <c r="K27" s="43" t="inlineStr">
        <is>
          <t>ARTICLE</t>
        </is>
      </c>
      <c r="L27" s="45" t="inlineStr">
        <is>
          <t>Panzavolta, Silvia and Laici, Chiara</t>
        </is>
      </c>
      <c r="M27" s="45" t="inlineStr">
        <is>
          <t>Active learning and ICT in upper secondary school: A possible answer to early school leaving</t>
        </is>
      </c>
      <c r="N27" s="45" t="inlineStr">
        <is>
          <t>The paper outlines the first phase of a three-year research activity on active learning in the core curriculum subject, intended as a possible solution to student disengagement in secondary schools. The paper presents the problem the research intend to attack-school failure, school unsuccess, student disengagement and early school leaving-and describes the context of the research, its originality, and the remedial measures put in place by the research team and policy makers. Among those, Continuing Professional Development (CPD) of teachers and structural measures to involve several stakeholders, including students. Then, the research design is given and the research tools presented, showing what dimensions are investigated. Finally, it provides some preliminary results as for one of the four qualitative case studies being carried out and future research perspectives. © ICST Institute for Computer Sciences, Social Informatics and Telecommunications Engineering 2017.</t>
        </is>
      </c>
      <c r="O27" s="45" t="inlineStr">
        <is>
          <t>Lecture Notes of the Institute for Computer Sciences, Social-Informatics and Telecommunications Engineering, LNICST</t>
        </is>
      </c>
      <c r="P27" s="45" t="inlineStr">
        <is>
          <t>Artificial intelligence; Curricula; Education; Online systems; Students; Teaching; Continuing professional development; Core curriculums; Early school leaving (ESL); Qualitative case studies; Research activities; Secondary schools; Structural measure</t>
        </is>
      </c>
      <c r="Q27" s="43" t="inlineStr">
        <is>
          <t>10.1007/978-3-319-49625-2_3</t>
        </is>
      </c>
      <c r="R27" s="48" t="inlineStr">
        <is>
          <t>Texto completo (grupos 1-2)</t>
        </is>
      </c>
      <c r="S27" s="48" t="inlineStr">
        <is>
          <t>(iii) no automatic sensing</t>
        </is>
      </c>
    </row>
    <row r="28" ht="178.5" customHeight="1" s="37">
      <c r="A28" s="43" t="n">
        <v>27</v>
      </c>
      <c r="B28" s="44" t="inlineStr">
        <is>
          <t>Incluir</t>
        </is>
      </c>
      <c r="C28" s="45" t="inlineStr">
        <is>
          <t>Cumple el alcance: población en edad escolar y contexto doméstico o de aprendizaje remoto</t>
        </is>
      </c>
      <c r="D28" s="46" t="inlineStr">
        <is>
          <t>Excluir</t>
        </is>
      </c>
      <c r="E28" s="47" t="inlineStr">
        <is>
          <t>Propuesta conceptual sin estudio empirico ni sensado</t>
        </is>
      </c>
      <c r="F28" s="43" t="n">
        <v>2</v>
      </c>
      <c r="G28" s="43" t="inlineStr">
        <is>
          <t>distracción+niños</t>
        </is>
      </c>
      <c r="H28" s="43" t="inlineStr">
        <is>
          <t>Scopus</t>
        </is>
      </c>
      <c r="I28" s="43" t="inlineStr">
        <is>
          <t>Scopus</t>
        </is>
      </c>
      <c r="J28" s="43" t="inlineStr">
        <is>
          <t>2025</t>
        </is>
      </c>
      <c r="K28" s="43" t="inlineStr">
        <is>
          <t>ARTICLE</t>
        </is>
      </c>
      <c r="L28" s="45" t="inlineStr">
        <is>
          <t>Costa, Luis Felipe Coimbra and Barbosa, Carlos Eduardo and de Andrade, Henrique and Lima, Yuri and Nunes, Eduardo Carvalho and Nascimento, Luciana Maria Azevedo and Santos, Ana Moura and Xexéo, Geraldo</t>
        </is>
      </c>
      <c r="M28" s="45" t="inlineStr">
        <is>
          <t>CLJ4AI: Citizen Learning Journey for AI</t>
        </is>
      </c>
      <c r="N28" s="45" t="inlineStr">
        <is>
          <t>Science, Technology, Engineering, and Mathematics education faces challenges in maintaining student engagement, reducing gender disparities, and fostering inclusive learning experiences. At the same time, the growing enthusiasm for Generative Artificial Intelligence among young learners presents an opportunity to address these issues by integrating AI literacy into K-12 curricula. We propose the Citizen Learning Journey for AI project, aimed at equipping students with essential digital literacy and AI competencies while promoting AI’s responsible and ethical use in their future careers and daily lives. The project leverages GenAI using UNESCO’s seven roles to motivate students in STEM subjects, integrating the UNESCO Competency Framework for Students and employing Educational Design Research. It adapts the Heroine’s Learning Journey (HLJ) model to create a dynamic, narrative-driven approach that enhances student engagement. Athena, an AI Virtual Assistant, built, is at the initiative’s core. Athena incorporates key elements—Challenge, Mission, Story, and Aid—that are aligned with HLJ stages. These elements support competency development across four domains: Human-Centered Mindset, Ethics of AI, AI Techniques and Applications, and AI System Design. The project provides educational materials reinforcing learning, including interactive tutorials, stage videos, quizzes, and multimedia resources emphasizing AI’s social and ethical dimensions. The project aligns with the values of the European Union and the UN Sustainable Development Goals, advancing sustainable development through an educational approach integrating AI, equity, and inclusion. © The Author(s), under exclusive license to Springer Nature Switzerland AG 2025.</t>
        </is>
      </c>
      <c r="O28" s="45" t="inlineStr">
        <is>
          <t>Communications in Computer and Information Science</t>
        </is>
      </c>
      <c r="P28" s="45" t="inlineStr">
        <is>
          <t xml:space="preserve">Artificial intelligence; Computer aided instruction; E-learning; Education computing; Engineering education; Ethical aspects; Multimedia systems; Project management; Students; Sustainable development; Sustainable development goals; Citizen learning; </t>
        </is>
      </c>
      <c r="Q28" s="43" t="inlineStr">
        <is>
          <t>10.1007/978-3-031-99261-2_1</t>
        </is>
      </c>
      <c r="R28" s="48" t="inlineStr">
        <is>
          <t>Texto completo (grupos 1-2)</t>
        </is>
      </c>
      <c r="S28" s="48" t="inlineStr">
        <is>
          <t>(iii) no automatic sensing</t>
        </is>
      </c>
    </row>
    <row r="29" ht="210" customHeight="1" s="37">
      <c r="A29" s="43" t="n">
        <v>28</v>
      </c>
      <c r="B29" s="44" t="inlineStr">
        <is>
          <t>Incluir</t>
        </is>
      </c>
      <c r="C29" s="45" t="inlineStr">
        <is>
          <t>Cumple el alcance: población en edad escolar y contexto doméstico o de aprendizaje remoto</t>
        </is>
      </c>
      <c r="D29" s="46" t="inlineStr">
        <is>
          <t>Excluir</t>
        </is>
      </c>
      <c r="E29" s="47" t="inlineStr">
        <is>
          <t>Andamiaje de estructura de conocimiento; no aborda distraccion</t>
        </is>
      </c>
      <c r="F29" s="43" t="n">
        <v>2</v>
      </c>
      <c r="G29" s="43" t="inlineStr">
        <is>
          <t>distracción+niños</t>
        </is>
      </c>
      <c r="H29" s="43" t="inlineStr">
        <is>
          <t>Scopus</t>
        </is>
      </c>
      <c r="I29" s="43" t="inlineStr">
        <is>
          <t>Scopus|WoS</t>
        </is>
      </c>
      <c r="J29" s="43" t="inlineStr">
        <is>
          <t>2026</t>
        </is>
      </c>
      <c r="K29" s="43" t="inlineStr">
        <is>
          <t>ARTICLE</t>
        </is>
      </c>
      <c r="L29" s="45" t="inlineStr">
        <is>
          <t>Wan, Haipeng and Que, Rongping and Cheng, Lingna and Li, Shan and Wang, Qi and Liu, Jing</t>
        </is>
      </c>
      <c r="M29" s="45" t="inlineStr">
        <is>
          <t>Exploring an activity-enhanced scaffolding for knowledge structure representing: could the knowledge-activity connection promote students’ online learning experience in AI curriculum?</t>
        </is>
      </c>
      <c r="N29" s="45" t="inlineStr">
        <is>
          <t>Introduction: The effectiveness of online learning is often hindered by fragmented content organization and limited guidance, leading to reduced student engagement and learning outcomes. Methods: This study introduces an activity-enhanced scaffolding for knowledge structure representing that combines dynamic knowledge network visualization with adaptive activity pathways to address these challenges. The approach provides students with explicit connections between learning resources and activities while visualizing course knowledge structures and learning progression. We conducted a four-week quasi-experimental study with 60 middle school students to examine the approach’s effectiveness. Results: Students were divided into experimental (n = 30) and control (n = 30) groups, with the experimental group using the scaffolded learning environment while studying an artificial intelligence curriculum. Using both quantitative and qualitative methods, we analyzed learning performance through knowledge tests and concept mapping, assessed learning attitudes via questionnaires, and evaluated thinking levels through the Structure of the Observed Learning Outcome (SOLO) taxonomy. Discussion: Results revealed that the experimental group showed significantly higher scores in knowledge acquisition and knowledge organization. Moreover, experimental group demonstrated more positive learning attitudes across behavioral, cognitive, and emotional dimensions, and achieved higher levels of thinking, with 73.33% reaching relational or extended abstract levels compared to 21.11% in the control group. These findings suggest that integrating knowledge visualization with structured learning pathways effectively enhances online learning outcomes. The study contributes to both theoretical understanding of scaffolding design and practical guidelines for developing more effective online learning environments. Copyright © 2026 Wan, Que, Cheng, Li, Wang and Liu.</t>
        </is>
      </c>
      <c r="O29" s="45" t="inlineStr">
        <is>
          <t>Frontiers in Psychology</t>
        </is>
      </c>
      <c r="P29" s="45" t="n"/>
      <c r="Q29" s="43" t="inlineStr">
        <is>
          <t>10.3389/fpsyg.2025.1725612</t>
        </is>
      </c>
      <c r="R29" s="48" t="inlineStr">
        <is>
          <t>Texto completo (grupos 1-2)</t>
        </is>
      </c>
      <c r="S29" s="48" t="inlineStr">
        <is>
          <t>(iv) distraction not addressed</t>
        </is>
      </c>
    </row>
    <row r="30" ht="137.25" customHeight="1" s="37">
      <c r="A30" s="43" t="n">
        <v>29</v>
      </c>
      <c r="B30" s="44" t="inlineStr">
        <is>
          <t>Incluir</t>
        </is>
      </c>
      <c r="C30" s="45" t="inlineStr">
        <is>
          <t>Cumple el alcance: población en edad escolar y contexto doméstico o de aprendizaje remoto</t>
        </is>
      </c>
      <c r="D30" s="46" t="inlineStr">
        <is>
          <t>Excluir</t>
        </is>
      </c>
      <c r="E30" s="47" t="inlineStr">
        <is>
          <t>Escuela virtual de secundaria, sin sensado automatico</t>
        </is>
      </c>
      <c r="F30" s="43" t="n">
        <v>2</v>
      </c>
      <c r="G30" s="43" t="inlineStr">
        <is>
          <t>distracción+niños</t>
        </is>
      </c>
      <c r="H30" s="43" t="inlineStr">
        <is>
          <t>Scopus</t>
        </is>
      </c>
      <c r="I30" s="43" t="inlineStr">
        <is>
          <t>Scopus</t>
        </is>
      </c>
      <c r="J30" s="43" t="inlineStr">
        <is>
          <t>2027</t>
        </is>
      </c>
      <c r="K30" s="43" t="inlineStr">
        <is>
          <t>ARTICLE</t>
        </is>
      </c>
      <c r="L30" s="45" t="inlineStr">
        <is>
          <t>Li, Linlin and Chao, Jie and Lord, Trudi and Collins, Kelly and Ellis, Rebecca and Xing, Wanli and Zhang, Yuanlin</t>
        </is>
      </c>
      <c r="M30" s="45" t="inlineStr">
        <is>
          <t>Learning About Artificial Intelligence in Algebra 1 Classes in Virtual School Settings</t>
        </is>
      </c>
      <c r="N30" s="45" t="inlineStr">
        <is>
          <t>This paper presents a mixed-methods study of a virtual, narrative-driven AI literacy module designed for Algebra 1 students. Grounded in the AI4K12 framework, the module integrated storytelling, real-world datasets, and mathematical modeling to support engagement and conceptual understanding of AI. Eighty middle and high school students from a virtual school participated in the pilot study. Through a sequence of activities, students build, test, and refine models for text classification tasks, applying verbal rules, feature extraction, and algebraic expressions. Quantitative pre- and post- results showed significant gains in AI self-efficacy and math motivation, along with modest improvements in AI conceptual understanding. Subgroup analyses by grade level, gender, race/ethnicity, and schooling context showed broadly consistent patterns of improvement, indicating the module’s relevance across diverse learners. Qualitative findings highlighted the role of interactive model-building, narrative framing, and real-world AI applications in supporting student engagement. Together, these results demonstrate the potential of integrating AI learning into core math instruction through accessible, hands-on, and learner-centered design. © The Author(s), under exclusive license to Springer Nature Switzerland AG 2027.</t>
        </is>
      </c>
      <c r="O30" s="45" t="inlineStr">
        <is>
          <t>Lecture Notes in Computer Science</t>
        </is>
      </c>
      <c r="P30" s="45" t="inlineStr">
        <is>
          <t>Algebra; Classification (of information); E-learning; Learning systems; Students; Text processing; Virtual reality; AI literacy; AI self-efficacy; Conceptual understanding; High school students; Middle school students; Mixed method; Pilot studies; Re</t>
        </is>
      </c>
      <c r="Q30" s="43" t="inlineStr">
        <is>
          <t>10.1007/978-3-032-29763-1_19</t>
        </is>
      </c>
      <c r="R30" s="48" t="inlineStr">
        <is>
          <t>Texto completo (grupos 1-2)</t>
        </is>
      </c>
      <c r="S30" s="48" t="inlineStr">
        <is>
          <t>(iii) no automatic sensing</t>
        </is>
      </c>
    </row>
    <row r="31" ht="137.25" customHeight="1" s="37">
      <c r="A31" s="43" t="n">
        <v>30</v>
      </c>
      <c r="B31" s="50" t="inlineStr">
        <is>
          <t>Dudoso</t>
        </is>
      </c>
      <c r="C31" s="45" t="inlineStr">
        <is>
          <t>Población infantil, pero contexto doméstico no explícito</t>
        </is>
      </c>
      <c r="D31" s="46" t="inlineStr">
        <is>
          <t>Excluir</t>
        </is>
      </c>
      <c r="E31" s="47" t="inlineStr">
        <is>
          <t>Deteccion de engagement en aula sobre conjunto de imagenes</t>
        </is>
      </c>
      <c r="F31" s="43" t="n">
        <v>7</v>
      </c>
      <c r="G31" s="43" t="inlineStr">
        <is>
          <t>distracción+niños+contexto+sensado+intervención+ambos en título</t>
        </is>
      </c>
      <c r="H31" s="43" t="inlineStr">
        <is>
          <t>IEEE</t>
        </is>
      </c>
      <c r="I31" s="43" t="inlineStr">
        <is>
          <t>IEEE|Scopus</t>
        </is>
      </c>
      <c r="J31" s="43" t="inlineStr">
        <is>
          <t>2025</t>
        </is>
      </c>
      <c r="K31" s="43" t="inlineStr">
        <is>
          <t>INPROCEEDINGS</t>
        </is>
      </c>
      <c r="L31" s="45" t="inlineStr">
        <is>
          <t>Kumar, M. Vijay and Vamsi, Sarella and Mokshagna, A. Twinkle and Pavani, E. and Rao, G. Subba</t>
        </is>
      </c>
      <c r="M31" s="45" t="inlineStr">
        <is>
          <t>Deep Learning-based Student Engagement Detection using CNN, Mobile Net, ResNet50, VGG16</t>
        </is>
      </c>
      <c r="N31" s="45" t="inlineStr">
        <is>
          <t>In large classrooms, tutors or student-driven learning systems may manage or summarize what is happening more easily via the detection and measurement of student attention. Today, numerous institutions can create functional systems for aiding teachers or tutoring systems alike. Deep Learning has advanced machine learning that has proved effective in automating pupil engagement tracking. The article discusses a possible solution to the problem of procuring large volumes of labeled data by suggesting a transfer learning technique for classroom-based student behavior recognition. Using several CNN architectures, MobileNet, custom CNN, ResNet50, and VGG16, this paper proposes a deep learning method for detecting student engagement. 5000 samples, equally divided between the "Engaged"and "Not Engaged"classes, were created from a lightweight dataset of 1000 images. To overcome small sample sizes and enhance generalization, we employed cross-validation and transfer learning. While ResNet50 obtained the highest raw accuracy but displayed overfitting, MobileNet provided the best trade-off between accuracy (92.5%) and efficiency among the tested models. Our results lend credence to the viability of automated classroom engagement monitoring through deep learning. © 2025 IEEE.</t>
        </is>
      </c>
      <c r="O31" s="45" t="inlineStr">
        <is>
          <t>2025 International Conference on Innovations in Intelligent Systems: Advancements in Computing, Communication, and Cybersecurity (ISAC3)</t>
        </is>
      </c>
      <c r="P31" s="45" t="inlineStr">
        <is>
          <t>Deep learning;Learning systems;Technological innovation;Accuracy;Transfer learning;Convolutional neural networks;Pupils;Monitoring;Residual neural networks;Overfitting;Convolutional neural networks;transfer learning;student engagement;student actions</t>
        </is>
      </c>
      <c r="Q31" s="43" t="inlineStr">
        <is>
          <t>10.1109/isac364032.2025.11156385</t>
        </is>
      </c>
      <c r="R31" s="48" t="inlineStr">
        <is>
          <t>Texto completo (grupos 1-2)</t>
        </is>
      </c>
      <c r="S31" s="48" t="inlineStr">
        <is>
          <t>(ii) setting not domestic or remote</t>
        </is>
      </c>
    </row>
    <row r="32" ht="126.75" customHeight="1" s="37">
      <c r="A32" s="43" t="n">
        <v>31</v>
      </c>
      <c r="B32" s="50" t="inlineStr">
        <is>
          <t>Dudoso</t>
        </is>
      </c>
      <c r="C32" s="45" t="inlineStr">
        <is>
          <t>Población infantil, pero contexto doméstico no explícito</t>
        </is>
      </c>
      <c r="D32" s="46" t="inlineStr">
        <is>
          <t>Excluir</t>
        </is>
      </c>
      <c r="E32" s="47" t="inlineStr">
        <is>
          <t>Vision por computador en aula presencial</t>
        </is>
      </c>
      <c r="F32" s="43" t="n">
        <v>7</v>
      </c>
      <c r="G32" s="43" t="inlineStr">
        <is>
          <t>distracción+niños+contexto+sensado+intervención+ambos en título</t>
        </is>
      </c>
      <c r="H32" s="43" t="inlineStr">
        <is>
          <t>IEEE</t>
        </is>
      </c>
      <c r="I32" s="43" t="inlineStr">
        <is>
          <t>IEEE|Scopus</t>
        </is>
      </c>
      <c r="J32" s="43" t="inlineStr">
        <is>
          <t>2025</t>
        </is>
      </c>
      <c r="K32" s="43" t="inlineStr">
        <is>
          <t>INPROCEEDINGS</t>
        </is>
      </c>
      <c r="L32" s="45" t="inlineStr">
        <is>
          <t>Alawneh, Yousef J. and Al-khateeb, Rana Hamed and Salah, lama Adel Fawzi and Khazen, Doaa and Salman, Falsten N. and Hole, Snehal</t>
        </is>
      </c>
      <c r="M32" s="45" t="inlineStr">
        <is>
          <t>Using Computer Vision and AI for Monitoring Student Attention in Classrooms</t>
        </is>
      </c>
      <c r="N32" s="45" t="inlineStr">
        <is>
          <t>This concept uses a high-tech, two-way AI system to constantly monitor student engagement. Looking at eyes, facial expressions, and body posture using deep learning and computer vision may determine whether someone is awake. The system analyzes data, attributes, and visual and behavioral inputs to identify mental and physical issues. Temporal smoothness and repeated attentional processes may indicate a student's attention shift. Thus, you can always monitor each child. When measuring attention using many methods, you can distinguish between true attention and merely gazing at something. It performed well in the test with 96.27% accuracy, $\mathbf9 5. 5 2 \%$ precision, $\mathbf9 6. 1 0 \%$ memory, and a $\mathbf9 5. 8 1 \%$ F1-score. The 18.3-millisecond design performs well in dark and bright courses. With this strategy, instructors may offer immediate feedback. Attention tests are more accurate and understandable when done in this manner. If they can hold students' attention, they may modify their teaching. The study demonstrates smart feedback and numerous observing strategies for AI in classroom analytics. New schools may adjust using data, and students can study in real and virtual courses.</t>
        </is>
      </c>
      <c r="O32" s="45" t="inlineStr">
        <is>
          <t>2025 IEEE 5th International Conference on ICT in Business Industry &amp; Government (ICTBIG)</t>
        </is>
      </c>
      <c r="P32" s="45" t="inlineStr">
        <is>
          <t>Deep learning;Computer vision;Visualization;Accuracy;Real-time systems;Object recognition;Artificial intelligence;Pupils;Monitoring;Testing;Artificial intelligence;Behavioral analysis;Classroom monitoring;Computer vision;Deep learning;Engagement dete</t>
        </is>
      </c>
      <c r="Q32" s="43" t="inlineStr">
        <is>
          <t>10.1109/ictbig68706.2025.11323999</t>
        </is>
      </c>
      <c r="R32" s="48" t="inlineStr">
        <is>
          <t>Texto completo (grupos 1-2)</t>
        </is>
      </c>
      <c r="S32" s="48" t="inlineStr">
        <is>
          <t>(ii) setting not domestic or remote</t>
        </is>
      </c>
    </row>
    <row r="33" ht="84.75" customHeight="1" s="37">
      <c r="A33" s="43" t="n">
        <v>32</v>
      </c>
      <c r="B33" s="50" t="inlineStr">
        <is>
          <t>Dudoso</t>
        </is>
      </c>
      <c r="C33" s="45" t="inlineStr">
        <is>
          <t>Población infantil, pero contexto doméstico no explícito</t>
        </is>
      </c>
      <c r="D33" s="46" t="inlineStr">
        <is>
          <t>Excluir</t>
        </is>
      </c>
      <c r="E33" s="47" t="inlineStr">
        <is>
          <t>IoT para gestion de inundaciones; no aborda atencion</t>
        </is>
      </c>
      <c r="F33" s="43" t="n">
        <v>7</v>
      </c>
      <c r="G33" s="43" t="inlineStr">
        <is>
          <t>distracción+niños+contexto+sensado+intervención+ambos en título</t>
        </is>
      </c>
      <c r="H33" s="43" t="inlineStr">
        <is>
          <t>Scopus</t>
        </is>
      </c>
      <c r="I33" s="43" t="inlineStr">
        <is>
          <t>Scopus|WoS</t>
        </is>
      </c>
      <c r="J33" s="43" t="inlineStr">
        <is>
          <t>2025</t>
        </is>
      </c>
      <c r="K33" s="43" t="inlineStr">
        <is>
          <t>CONFERENCE</t>
        </is>
      </c>
      <c r="L33" s="45" t="inlineStr">
        <is>
          <t>Lynn, Savannah L. and Ferrell, Venicia and Goodall, Jonathan L.</t>
        </is>
      </c>
      <c r="M33" s="45" t="inlineStr">
        <is>
          <t>Integrating IoT Technology in Education: Enhancing Student Engagement and Local Flood Management in Coastal Virginia</t>
        </is>
      </c>
      <c r="N33" s="45" t="inlineStr">
        <is>
          <t>This work-in-progress paper details a project designed to engage Coastal Virginia middle-school students in climate resilience by deploying Internet of Things (IoT) sensors that collect real-time water quantity and quality data. By incorporating Dragino LoRaWAN technology and hands-on, classroom-friendly Arduino experiments, the project provides students with tangible skills in sensor technology and data analysis, connecting theoretical learning to real-world applications. Simultaneously, the data supports local efforts to improve regional hydrologic and hydraulic models. © 2025 IEEE.</t>
        </is>
      </c>
      <c r="O33" s="45" t="inlineStr">
        <is>
          <t>IEEE Global Engineering Education Conference, EDUCON</t>
        </is>
      </c>
      <c r="P33" s="45" t="inlineStr">
        <is>
          <t>Data quality; Engineering education; Internet of things; Students; Flood management; Internet of things technologies; Middle school students; Quality data; Real- time; Sensors data; Student engagement; Technology in educations; Virginia; Water quanti</t>
        </is>
      </c>
      <c r="Q33" s="43" t="inlineStr">
        <is>
          <t>10.1109/educon62633.2025.11016467</t>
        </is>
      </c>
      <c r="R33" s="48" t="inlineStr">
        <is>
          <t>Texto completo (grupos 1-2)</t>
        </is>
      </c>
      <c r="S33" s="48" t="inlineStr">
        <is>
          <t>(iv) distraction not addressed</t>
        </is>
      </c>
    </row>
    <row r="34" ht="137.25" customHeight="1" s="37">
      <c r="A34" s="43" t="n">
        <v>33</v>
      </c>
      <c r="B34" s="50" t="inlineStr">
        <is>
          <t>Dudoso</t>
        </is>
      </c>
      <c r="C34" s="45" t="inlineStr">
        <is>
          <t>Población infantil, pero contexto doméstico no explícito</t>
        </is>
      </c>
      <c r="D34" s="46" t="inlineStr">
        <is>
          <t>Excluir</t>
        </is>
      </c>
      <c r="E34" s="47" t="inlineStr">
        <is>
          <t>Conocimiento metacognitivo de la atencion; sin sensado automatico</t>
        </is>
      </c>
      <c r="F34" s="43" t="n">
        <v>7</v>
      </c>
      <c r="G34" s="43" t="inlineStr">
        <is>
          <t>distracción+niños+contexto+sensado+intervención+ambos en título</t>
        </is>
      </c>
      <c r="H34" s="43" t="inlineStr">
        <is>
          <t>Scopus</t>
        </is>
      </c>
      <c r="I34" s="43" t="inlineStr">
        <is>
          <t>Scopus</t>
        </is>
      </c>
      <c r="J34" s="43" t="inlineStr">
        <is>
          <t>2018</t>
        </is>
      </c>
      <c r="K34" s="43" t="inlineStr">
        <is>
          <t>ARTICLE</t>
        </is>
      </c>
      <c r="L34" s="45" t="inlineStr">
        <is>
          <t>Pezzica, Sara and Vezzani, Claudio and Pinto, Giuliana</t>
        </is>
      </c>
      <c r="M34" s="45" t="inlineStr">
        <is>
          <t>Metacognitive knowledge of attention in children with and without ADHD symptoms</t>
        </is>
      </c>
      <c r="N34" s="45" t="inlineStr">
        <is>
          <t>Children with ADHD (Attention Deficit Hyperactivity Disorder) experience difficulty in managing attention in school, but it is not sufficiently clear what their attentional beliefs are. Drawing is a means of expression that is habitually used to access knowledge or ideas of children regarding their classroom experience. The aim of this study is to verify whether children with ADHD use pictorial indicators analogous to children without ADHD (N-ADHD). 92 primary school students participated in this study, half of whom diagnosed with ADHD. Children were asked to produce two specific thematic drawings on attention vs. inattention; their pictorial representations were analyzed using the Children's Awareness of Attention through Drawing (CAAD). The analysis showed principally that children with ADHD have a metacognitive awareness of attention similar to N-ADHD except for a delay in acquisition of the correct posture, for less maturation in the management of school materials and greater expression of negative feelings over time. Children with ADHD are aware of what is required in the school context but they are not able to pursue it. Behavioral intervention and structured learning are two targets of intervention that can help children with ADHD to adapt and to stay at school. © 2018 Elsevier Ltd</t>
        </is>
      </c>
      <c r="O34" s="45" t="inlineStr">
        <is>
          <t>Research in Developmental Disabilities</t>
        </is>
      </c>
      <c r="P34" s="45" t="inlineStr">
        <is>
          <t>Attention; Attention Deficit Disorder with Hyperactivity; Behavior Therapy; Child; Child Behavior; Female; Humans; Male; Metacognition; Neuropsychological Tests; Pictorial Works as Topic; Population; Schools; Article; attention; attention deficit dis</t>
        </is>
      </c>
      <c r="Q34" s="43" t="inlineStr">
        <is>
          <t>10.1016/j.ridd.2018.08.005</t>
        </is>
      </c>
      <c r="R34" s="48" t="inlineStr">
        <is>
          <t>Texto completo (grupos 1-2)</t>
        </is>
      </c>
      <c r="S34" s="48" t="inlineStr">
        <is>
          <t>(iii) no automatic sensing</t>
        </is>
      </c>
    </row>
    <row r="35" ht="157.5" customHeight="1" s="37">
      <c r="A35" s="43" t="n">
        <v>34</v>
      </c>
      <c r="B35" s="50" t="inlineStr">
        <is>
          <t>Dudoso</t>
        </is>
      </c>
      <c r="C35" s="45" t="inlineStr">
        <is>
          <t>Falta evidencia explícita de: tecnología de sensado</t>
        </is>
      </c>
      <c r="D35" s="46" t="inlineStr">
        <is>
          <t>Excluir</t>
        </is>
      </c>
      <c r="E35" s="51" t="inlineStr">
        <is>
          <t>Resuelto por alcance: el titulo, resumen y palabras clave no identifican poblacion infantil (criterio i), con independencia del sensado</t>
        </is>
      </c>
      <c r="F35" s="43" t="n">
        <v>6</v>
      </c>
      <c r="G35" s="43" t="inlineStr">
        <is>
          <t>distracción+niños+contexto+intervención+ambos en título</t>
        </is>
      </c>
      <c r="H35" s="43" t="inlineStr">
        <is>
          <t>ACM</t>
        </is>
      </c>
      <c r="I35" s="43" t="inlineStr">
        <is>
          <t>ACM</t>
        </is>
      </c>
      <c r="J35" s="43" t="inlineStr">
        <is>
          <t>2024</t>
        </is>
      </c>
      <c r="K35" s="43" t="inlineStr">
        <is>
          <t>inproceedings</t>
        </is>
      </c>
      <c r="L35" s="45" t="inlineStr">
        <is>
          <t>McClintock, Declan Andrew and Owen, Charles B.</t>
        </is>
      </c>
      <c r="M35" s="45" t="inlineStr">
        <is>
          <t>Analyzing Differences in Student Engagement Between a Single Narrative Game Intervention and Multiple Narrative Games Intervention in an Undergraduate Computer Organization and Architecture Course</t>
        </is>
      </c>
      <c r="N35" s="45" t="inlineStr">
        <is>
          <t>Existing research strongly supports that educational video games have beneficial impacts on student engagement, motivation, and learning outcomes. However, more still needs to be done to understand the best ways to apply well designed educational games in classroom contexts. This study examines the differences in student engagement between two educational game approaches applied as extra credit opportunities in an online asynchronous computer organization and architecture course at a mid-western R1 university. The study evaluated the relative efficacy of a singular game with one overarching narrative versus multiple games with different narratives where the two treatments both cover the same learning content.The results found no significant differences in engagement between the two groups. The findings are supported by a robust sample of quantitative gameplay data from 336 students across four semesters and two years of course offerings analyzed through a continuation ratio model. The results are additionally supported by pre/post-survey data from a subset of the same student participants that provided their gameplay data. This implies that sets of heterogeneous games can be as effective as a single homogeneous game that integrates all content. While the results found no significant differences in engagement, a pre-post test included in the study had results that suggested future research that should be done to more robustly examine differences in learning outcomes in the two application contexts.</t>
        </is>
      </c>
      <c r="O35" s="45" t="inlineStr">
        <is>
          <t>Proceedings of the 55th ACM Technical Symposium on Computer Science Education V. 1</t>
        </is>
      </c>
      <c r="P35" s="45" t="inlineStr">
        <is>
          <t>computing education research, digital game based learning, educational video games, serious games</t>
        </is>
      </c>
      <c r="Q35" s="43" t="inlineStr">
        <is>
          <t>10.1145/3626252.3630779</t>
        </is>
      </c>
      <c r="R35" s="48" t="inlineStr">
        <is>
          <t>Resolucion por alcance</t>
        </is>
      </c>
    </row>
    <row r="36" ht="126.75" customHeight="1" s="37">
      <c r="A36" s="43" t="n">
        <v>35</v>
      </c>
      <c r="B36" s="50" t="inlineStr">
        <is>
          <t>Dudoso</t>
        </is>
      </c>
      <c r="C36" s="45" t="inlineStr">
        <is>
          <t>Falta evidencia explícita de: contexto educativo</t>
        </is>
      </c>
      <c r="D36" s="46" t="inlineStr">
        <is>
          <t>Excluir</t>
        </is>
      </c>
      <c r="E36" s="51" t="inlineStr">
        <is>
          <t>Resuelto por alcance: el titulo, resumen y palabras clave no identifican poblacion infantil (criterio i), con independencia del sensado</t>
        </is>
      </c>
      <c r="F36" s="43" t="n">
        <v>6</v>
      </c>
      <c r="G36" s="43" t="inlineStr">
        <is>
          <t>distracción+niños+sensado+intervención+ambos en título</t>
        </is>
      </c>
      <c r="H36" s="43" t="inlineStr">
        <is>
          <t>ACM</t>
        </is>
      </c>
      <c r="I36" s="43" t="inlineStr">
        <is>
          <t>ACM|Scopus|WoS</t>
        </is>
      </c>
      <c r="J36" s="43" t="inlineStr">
        <is>
          <t>2023</t>
        </is>
      </c>
      <c r="K36" s="43" t="inlineStr">
        <is>
          <t>inproceedings</t>
        </is>
      </c>
      <c r="L36" s="45" t="inlineStr">
        <is>
          <t>Yu, Hao and Allessio, Danielle A. and Lee, Will and Rebelsky, William and Sylvia, Frank and Murray, Tom and Magee, John J. and Arroyo, Ivon and Woolf, Beverly P. and Bargal, Sarah Adel and Betke, Margrit</t>
        </is>
      </c>
      <c r="M36" s="45" t="inlineStr">
        <is>
          <t>COVES: A Cognitive-Affective Deep Model that Personalizes Math Problem Difficulty in Real Time and Improves Student Engagement with an Online Tutor</t>
        </is>
      </c>
      <c r="N36" s="45" t="inlineStr">
        <is>
          <t>A key to personalized online learning is presenting content at an appropriate difficulty level; content that is too difficult can cause frustration and content that is too easy may result in boredom. Appropriate content can improve students' engagement and learning outcome. In this research, we propose a computer vision enhanced problem selector (COVES), a deep learning model to select a personalized difficulty level for each student. A combination of visual information and traditional log data is used to predict student-problem interactions, which are then used to guide problem difficulty selection in real time. COVES was trained on a dataset of fifty-one sixth-grade students interacting with the online math tutor MathSpring. Once COVES was integrated into the tutor, its effectiveness was tested with twenty-two seventh-grade students in controlled experiments. Students who received problems at an appropriate difficulty level, based on real-time predictions of their performance, demonstrated improved engagement with the math tutor. Results indicate that COVES leads to higher mastery of math concepts, better timing, and higher scores, thus providing a positive learning experience for the participants. © 2023 Owner/Author.</t>
        </is>
      </c>
      <c r="O36" s="45" t="inlineStr">
        <is>
          <t>Proceedings of the 31st ACM International Conference on Multimedia</t>
        </is>
      </c>
      <c r="P36" s="45" t="inlineStr">
        <is>
          <t>deep machine learning, facial expression recognition, intelligent tutoring system, learning outcome, log data, multi-modal fusion, problem difficulty selector, real-time prediction</t>
        </is>
      </c>
      <c r="Q36" s="43" t="inlineStr">
        <is>
          <t>10.1145/3581783.3613965</t>
        </is>
      </c>
      <c r="R36" s="48" t="inlineStr">
        <is>
          <t>Resolucion por alcance</t>
        </is>
      </c>
    </row>
    <row r="37" ht="168" customHeight="1" s="37">
      <c r="A37" s="43" t="n">
        <v>36</v>
      </c>
      <c r="B37" s="50" t="inlineStr">
        <is>
          <t>Dudoso</t>
        </is>
      </c>
      <c r="C37" s="45" t="inlineStr">
        <is>
          <t>Falta evidencia explícita de: tecnología de sensado</t>
        </is>
      </c>
      <c r="D37" s="46" t="inlineStr">
        <is>
          <t>Excluir</t>
        </is>
      </c>
      <c r="E37" s="51" t="inlineStr">
        <is>
          <t>Resuelto por alcance: el titulo, resumen y palabras clave no identifican poblacion infantil (criterio i), con independencia del sensado</t>
        </is>
      </c>
      <c r="F37" s="43" t="n">
        <v>6</v>
      </c>
      <c r="G37" s="43" t="inlineStr">
        <is>
          <t>distracción+niños+contexto+intervención+ambos en título</t>
        </is>
      </c>
      <c r="H37" s="43" t="inlineStr">
        <is>
          <t>ACM</t>
        </is>
      </c>
      <c r="I37" s="43" t="inlineStr">
        <is>
          <t>ACM</t>
        </is>
      </c>
      <c r="J37" s="43" t="inlineStr">
        <is>
          <t>2019</t>
        </is>
      </c>
      <c r="K37" s="43" t="inlineStr">
        <is>
          <t>inproceedings</t>
        </is>
      </c>
      <c r="L37" s="45" t="inlineStr">
        <is>
          <t>Raj, Adalbert Gerald Soosai and Zhang, Hanqi and Abhyankar, Viren and Mukerjee, Saswati and Zhang, Eda and Williams, Jim and Halverson, Richard and Patel, Jignesh M.</t>
        </is>
      </c>
      <c r="M37" s="45" t="inlineStr">
        <is>
          <t>Impact of Bilingual CS Education on Student Learning and Engagement in a Data Structures Course</t>
        </is>
      </c>
      <c r="N37" s="45" t="inlineStr">
        <is>
          <t>Learning data structures is hard when taught using a new programming language (e.g., C++), while the students had learned introductory programming in a different language (e.g., C). Learning data structures might even be harder for non-native English speakers, when it is taught in a natural language (e.g., English) that is not the students' native language. We were interested in finding the effect of an instructional design that combines the students' native language (e.g., Tamil) along with English on students' understanding of select topics in a data structures course using C++. We designed an experiment to teach a few data structures (e.g., strings, vectors, maps) in the Standard C++ Library to two groups of undergraduate students in Tamil Nadu, India. We taught the experimental group using English and Tamil (native language of students in Tamil Nadu) and the control group using only English. We conducted a pre-test and a post-test to test students' understanding of programming before and after our intervention. We also conducted an English test to assess their competence in English. We collected data on classroom interaction based on the questions that students asked in lectures during our intervention. We found that teaching data structures using native language and English is no different than teaching data structures using only English. We also found that the native language had an impact on the student engagement and classroom interaction by creating more discussion within the Tamil+English (experimental) classroom when compared to the English-only (control) classroom.</t>
        </is>
      </c>
      <c r="O37" s="45" t="inlineStr">
        <is>
          <t>Proceedings of the 19th Koli Calling International Conference on Computing Education Research</t>
        </is>
      </c>
      <c r="P37" s="45" t="inlineStr">
        <is>
          <t>Computer Science Education, Bilingual CS Education</t>
        </is>
      </c>
      <c r="Q37" s="43" t="inlineStr">
        <is>
          <t>10.1145/3364510.3364518</t>
        </is>
      </c>
      <c r="R37" s="48" t="inlineStr">
        <is>
          <t>Resolucion por alcance</t>
        </is>
      </c>
    </row>
    <row r="38" ht="189" customHeight="1" s="37">
      <c r="A38" s="43" t="n">
        <v>37</v>
      </c>
      <c r="B38" s="50" t="inlineStr">
        <is>
          <t>Dudoso</t>
        </is>
      </c>
      <c r="C38" s="45" t="inlineStr">
        <is>
          <t>Falta evidencia explícita de: tecnología de sensado</t>
        </is>
      </c>
      <c r="D38" s="46" t="inlineStr">
        <is>
          <t>Excluir</t>
        </is>
      </c>
      <c r="E38" s="51" t="inlineStr">
        <is>
          <t>Resuelto por alcance: el titulo, resumen y palabras clave no identifican poblacion infantil (criterio i), con independencia del sensado</t>
        </is>
      </c>
      <c r="F38" s="43" t="n">
        <v>6</v>
      </c>
      <c r="G38" s="43" t="inlineStr">
        <is>
          <t>distracción+niños+contexto+intervención+ambos en título</t>
        </is>
      </c>
      <c r="H38" s="43" t="inlineStr">
        <is>
          <t>ACM</t>
        </is>
      </c>
      <c r="I38" s="43" t="inlineStr">
        <is>
          <t>ACM|Scopus</t>
        </is>
      </c>
      <c r="J38" s="43" t="inlineStr">
        <is>
          <t>2025</t>
        </is>
      </c>
      <c r="K38" s="43" t="inlineStr">
        <is>
          <t>inproceedings</t>
        </is>
      </c>
      <c r="L38" s="45" t="inlineStr">
        <is>
          <t>Wang, Weiwei and Tse, Alex Wing Cheung</t>
        </is>
      </c>
      <c r="M38" s="45" t="inlineStr">
        <is>
          <t>Impact of Online Interactive Simulations Integration into Classroom Teaching on Grade 8 Students’ Engagement in IGCSE Physics Learning</t>
        </is>
      </c>
      <c r="N38" s="45" t="inlineStr">
        <is>
          <t>In bilingual education, comprehension and engagement can be limited by language obstacles and students’ inadequate understanding of subject-specific terms and concepts. Studies found that scientific educators face the challenge of effectively engaging students in their learning, particularly in physics. Interactive computer simulations have the potential to address this challenge by offering an open learning environment, visualizing abstract physical concepts, and igniting students’ curiosity. Nonetheless, research on the influence of integrating online interactive simulations into classroom teaching is lacking, especially those systematically investigating that issue by measuring students’ classroom engagement through four dimensions: agency, behavior, emotional, and cognitive engagement. A quantitative methods strategy was employed in this study through an experimental approach with pretests and posttests. 60 grade 8 students were chosen using the simple random sampling method. The experimental group (N = 30) was taught with interactive simulations while the conventional teaching approach was used to teach the control group (N = 30), weekly 2-hour activities for 5 weeks. Data collection via student engagement tests was conducted shortly before and after the intervention. The descriptive analysis and Analysis of variance (ANOVA) were utilized to analyze the pretests and posttests results. The result found that online interactive simulations significantly enhanced grade 8 students’ International General Certificate of Secondary Education (IGCSE) physics learning engagement, particularly in behavior and emotional aspects. However, further research should focus on optimizing teaching strategies, improving cognitive and agentic engagement, and promoting bilingual learning outcomes. © 2024 Copyright held by the owner/author(s).</t>
        </is>
      </c>
      <c r="O38" s="45" t="inlineStr">
        <is>
          <t>Proceedings of the 2024 16th International Conference on Education Technology and Computers</t>
        </is>
      </c>
      <c r="P38" s="45" t="inlineStr">
        <is>
          <t>Agentic engagement, Interactive simulations, Simulation-based learning, Student engagement</t>
        </is>
      </c>
      <c r="Q38" s="43" t="inlineStr">
        <is>
          <t>10.1145/3702163.3702176</t>
        </is>
      </c>
      <c r="R38" s="48" t="inlineStr">
        <is>
          <t>Resolucion por alcance</t>
        </is>
      </c>
    </row>
    <row r="39" ht="178.5" customHeight="1" s="37">
      <c r="A39" s="43" t="n">
        <v>38</v>
      </c>
      <c r="B39" s="50" t="inlineStr">
        <is>
          <t>Dudoso</t>
        </is>
      </c>
      <c r="C39" s="45" t="inlineStr">
        <is>
          <t>Falta evidencia explícita de: tecnología de sensado</t>
        </is>
      </c>
      <c r="D39" s="46" t="inlineStr">
        <is>
          <t>Excluir</t>
        </is>
      </c>
      <c r="E39" s="51" t="inlineStr">
        <is>
          <t>Resuelto por alcance: el titulo, resumen y palabras clave no identifican poblacion infantil (criterio i), con independencia del sensado</t>
        </is>
      </c>
      <c r="F39" s="43" t="n">
        <v>6</v>
      </c>
      <c r="G39" s="43" t="inlineStr">
        <is>
          <t>distracción+niños+contexto+intervención+ambos en título</t>
        </is>
      </c>
      <c r="H39" s="43" t="inlineStr">
        <is>
          <t>ACM</t>
        </is>
      </c>
      <c r="I39" s="43" t="inlineStr">
        <is>
          <t>ACM</t>
        </is>
      </c>
      <c r="J39" s="43" t="inlineStr">
        <is>
          <t>2020</t>
        </is>
      </c>
      <c r="K39" s="43" t="inlineStr">
        <is>
          <t>inproceedings</t>
        </is>
      </c>
      <c r="L39" s="45" t="inlineStr">
        <is>
          <t>Subramanian, Kalpathi and Budhrani, Kiran</t>
        </is>
      </c>
      <c r="M39" s="45" t="inlineStr">
        <is>
          <t>Influence of Course Design on Student Engagement and Motivation in an Online Course</t>
        </is>
      </c>
      <c r="N39" s="45" t="inlineStr">
        <is>
          <t>We present a course design model for applying project-based learning to an online undergraduate object oriented systems course. In our model, projects and reflection are central to the curriculum. Our model challenges students through modularized, repetitive project cycles beginning with analysis and design (i.e. using pseudo- code, flowcharts, diagrams) then coding, debugging, testing, and finally, reflection. We analyzed student reflection responses from two semesters to extract major themes and sub-themes, then mapped these to the MUSIC model (eMpowerment, Usefulness, Success, Interest, Caring) to understand our model's influence on student engagement and motivation. We found that a rhythmic project cycle encourages self-regulation in online students to formulate project plans, track their progress, and evaluate their solutions. Online students feel empowered when course projects promote choice, flexibility, creativity, experimentation, and extensions to other applications. Online student success is dependent on the clarity of instructions, course scaffolding, level of challenge, instructor feedback, and opportunities to reflect on personal failure, success, and challenge. Online students are interested in projects that are familiar, real-world, and fun, but expect to be situated in team-based environments. Students appreciate instructors who are caring and accommodating to personal needs. We recommend six salient strategies for improving online course and project design: design a visible, rhythmic structure; set transparent expectations and instructions; encourage design before implementation; connect to real-world applications and tools; experience happy challenges; infuse sustained reflection.</t>
        </is>
      </c>
      <c r="O39" s="45" t="inlineStr">
        <is>
          <t>Proceedings of the 51st ACM Technical Symposium on Computer Science Education</t>
        </is>
      </c>
      <c r="P39" s="45" t="inlineStr">
        <is>
          <t>student reflection, student motivation, student engagement, real-world projects, project-based learning, online courses, object oriented programming, course design</t>
        </is>
      </c>
      <c r="Q39" s="43" t="inlineStr">
        <is>
          <t>10.1145/3328778.3366828</t>
        </is>
      </c>
      <c r="R39" s="48" t="inlineStr">
        <is>
          <t>Resolucion por alcance</t>
        </is>
      </c>
    </row>
    <row r="40" ht="116.25" customHeight="1" s="37">
      <c r="A40" s="43" t="n">
        <v>39</v>
      </c>
      <c r="B40" s="50" t="inlineStr">
        <is>
          <t>Dudoso</t>
        </is>
      </c>
      <c r="C40" s="45" t="inlineStr">
        <is>
          <t>Falta evidencia explícita de: tecnología de sensado</t>
        </is>
      </c>
      <c r="D40" s="46" t="inlineStr">
        <is>
          <t>Excluir</t>
        </is>
      </c>
      <c r="E40" s="51" t="inlineStr">
        <is>
          <t>Resuelto por alcance: el titulo, resumen y palabras clave no identifican poblacion infantil (criterio i), con independencia del sensado</t>
        </is>
      </c>
      <c r="F40" s="43" t="n">
        <v>6</v>
      </c>
      <c r="G40" s="43" t="inlineStr">
        <is>
          <t>distracción+niños+contexto+intervención+ambos en título</t>
        </is>
      </c>
      <c r="H40" s="43" t="inlineStr">
        <is>
          <t>ACM</t>
        </is>
      </c>
      <c r="I40" s="43" t="inlineStr">
        <is>
          <t>ACM</t>
        </is>
      </c>
      <c r="J40" s="43" t="inlineStr">
        <is>
          <t>2018</t>
        </is>
      </c>
      <c r="K40" s="43" t="inlineStr">
        <is>
          <t>inproceedings</t>
        </is>
      </c>
      <c r="L40" s="45" t="inlineStr">
        <is>
          <t>Xia, Jinyue and Wilson, David C.</t>
        </is>
      </c>
      <c r="M40" s="45" t="inlineStr">
        <is>
          <t>Instructor Perspectives on Comparative Heatmap Visualizations of Student Engagement with Lecture Video</t>
        </is>
      </c>
      <c r="N40" s="45" t="inlineStr">
        <is>
          <t>The use of online video in learning environments is prevalent -- serving in a variety of roles, such as multimedia textbook, video lecture, or medium for documenting student coursework. For instructors who employ video as a learning material, it is becoming increasingly important to gain a deeper understanding of the fit of video content across student cohorts, as well as the impact on student engagement, learning, and success. In order to better understand instructor interests and needs in this regard, we developed a learning analytics visualization tool that links data on student viewing and video interactions with student demographics and performance measures. Instructors can use the tool to generate and compare correlated heatmap visualizations representing student engagement across segments of the video. This paper describes an initial user study conducted with instructors in an HCI course context to understand how this kind of feedback can inform their use of video in the classroom. Results show that instructors find such feedback very useful across a variety of use cases.</t>
        </is>
      </c>
      <c r="O40" s="45" t="inlineStr">
        <is>
          <t>Proceedings of the 49th ACM Technical Symposium on Computer Science Education</t>
        </is>
      </c>
      <c r="P40" s="45" t="inlineStr">
        <is>
          <t>visualization, video, learning analytics</t>
        </is>
      </c>
      <c r="Q40" s="43" t="inlineStr">
        <is>
          <t>10.1145/3159450.3159487</t>
        </is>
      </c>
      <c r="R40" s="48" t="inlineStr">
        <is>
          <t>Resolucion por alcance</t>
        </is>
      </c>
    </row>
    <row r="41" ht="95.25" customHeight="1" s="37">
      <c r="A41" s="43" t="n">
        <v>40</v>
      </c>
      <c r="B41" s="50" t="inlineStr">
        <is>
          <t>Dudoso</t>
        </is>
      </c>
      <c r="C41" s="45" t="inlineStr">
        <is>
          <t>Falta evidencia explícita de: tecnología de sensado</t>
        </is>
      </c>
      <c r="D41" s="46" t="inlineStr">
        <is>
          <t>Excluir</t>
        </is>
      </c>
      <c r="E41" s="51" t="inlineStr">
        <is>
          <t>Resuelto por alcance: el titulo, resumen y palabras clave no identifican poblacion infantil (criterio i), con independencia del sensado</t>
        </is>
      </c>
      <c r="F41" s="43" t="n">
        <v>6</v>
      </c>
      <c r="G41" s="43" t="inlineStr">
        <is>
          <t>distracción+niños+contexto+intervención+ambos en título</t>
        </is>
      </c>
      <c r="H41" s="43" t="inlineStr">
        <is>
          <t>ACM</t>
        </is>
      </c>
      <c r="I41" s="43" t="inlineStr">
        <is>
          <t>ACM</t>
        </is>
      </c>
      <c r="J41" s="43" t="inlineStr">
        <is>
          <t>2019</t>
        </is>
      </c>
      <c r="K41" s="43" t="inlineStr">
        <is>
          <t>inproceedings</t>
        </is>
      </c>
      <c r="L41" s="45" t="inlineStr">
        <is>
          <t>Aslan, Sinem and Alyuz, Nese and Tanriover, Cagri and Mete, Sinem E. and Okur, Eda and D'Mello, Sidney K. and Arslan Esme, Asli</t>
        </is>
      </c>
      <c r="M41" s="45" t="inlineStr">
        <is>
          <t>Investigating the Impact of a Real-time, Multimodal Student Engagement Analytics Technology in Authentic Classrooms</t>
        </is>
      </c>
      <c r="N41" s="45" t="inlineStr">
        <is>
          <t>We developed a real-time, multimodal Student Engagement Analytics Technology so that teachers can provide just-in-time personalized support to students who risk disengagement. To investigate the impact of the technology, we ran an exploratory semester-long study with a teacher in two classrooms. We used a multi-method approach consisting of a quasi-experimental design to evaluate the impact of the technology and a case study design to understand the environmental and social factors surrounding the classroom setting. The results show that the technology had a significant impact on the teacher's classroom practices (i.e., increased scaffolding to the students) and student engagement (i.e., less boredom). These results suggest that the technology has the potential to support teachers' role of being a coach in technology-mediated learning environments.</t>
        </is>
      </c>
      <c r="O41" s="45" t="inlineStr">
        <is>
          <t>Proceedings of the 2019 CHI Conference on Human Factors in Computing Systems</t>
        </is>
      </c>
      <c r="P41" s="45" t="inlineStr">
        <is>
          <t>student engagement, real-time, learning analytics, dashboards, affective computing</t>
        </is>
      </c>
      <c r="Q41" s="43" t="inlineStr">
        <is>
          <t>10.1145/3290605.3300534</t>
        </is>
      </c>
      <c r="R41" s="48" t="inlineStr">
        <is>
          <t>Resolucion por alcance</t>
        </is>
      </c>
    </row>
    <row r="42" ht="157.5" customHeight="1" s="37">
      <c r="A42" s="43" t="n">
        <v>41</v>
      </c>
      <c r="B42" s="50" t="inlineStr">
        <is>
          <t>Dudoso</t>
        </is>
      </c>
      <c r="C42" s="45" t="inlineStr">
        <is>
          <t>Falta evidencia explícita de: tecnología de sensado</t>
        </is>
      </c>
      <c r="D42" s="46" t="inlineStr">
        <is>
          <t>Excluir</t>
        </is>
      </c>
      <c r="E42" s="51" t="inlineStr">
        <is>
          <t>Resuelto por alcance: el titulo, resumen y palabras clave no identifican poblacion infantil (criterio i), con independencia del sensado</t>
        </is>
      </c>
      <c r="F42" s="43" t="n">
        <v>6</v>
      </c>
      <c r="G42" s="43" t="inlineStr">
        <is>
          <t>distracción+niños+contexto+intervención+ambos en título</t>
        </is>
      </c>
      <c r="H42" s="43" t="inlineStr">
        <is>
          <t>ACM</t>
        </is>
      </c>
      <c r="I42" s="43" t="inlineStr">
        <is>
          <t>ACM</t>
        </is>
      </c>
      <c r="J42" s="43" t="inlineStr">
        <is>
          <t>2018</t>
        </is>
      </c>
      <c r="K42" s="43" t="inlineStr">
        <is>
          <t>inproceedings</t>
        </is>
      </c>
      <c r="L42" s="45" t="inlineStr">
        <is>
          <t>Gong, Lilin and Liu, Yazhao and Zhao, Wei</t>
        </is>
      </c>
      <c r="M42" s="45" t="inlineStr">
        <is>
          <t>Using Learning Analytics to Promote Student Engagement and Achievement in Blended Learning: An Empirical Study</t>
        </is>
      </c>
      <c r="N42" s="45" t="inlineStr">
        <is>
          <t>The emergence of blended learning has huge impact on traditional learning. Blended learning has its own unique characteristics combining the advantages of traditional learning and online learning. However, some problems of blended learning have also been found in practice such as low student engagement and lack of autonomy in learning. This study aims to examine the student engagement and achievement in blended learning environment and try to improve student engagement and achievement by using interventions based on learning analytics. This study takes 31 undergraduates of Northeast Normal University as the research object. Quantitative self-report (student engagement questionnaire) and quantitative observation measures (number of viewing records and posts to a discussion board) were being used to measure student engagement. Classroom test score was being used to measure student achievement. The results of this study show that: a) intervention based on learning analytics can improve student engagement in blended learning mode. b) in the blended learning mode, whether the intervention was used or not, it has not been found yet that students' achievement was related to students' engagement. In sum, this study indicates that educators can use some strategic methods to promote student engagement and achievement when doing teaching practices in blended learning environment, such as intervention based on learning analytics.</t>
        </is>
      </c>
      <c r="O42" s="45" t="inlineStr">
        <is>
          <t>Proceedings of the 2018 2nd International Conference on E-Education, E-Business and E-Technology</t>
        </is>
      </c>
      <c r="P42" s="45" t="inlineStr">
        <is>
          <t>student engagement, student achievement, learning analytics, blended learning</t>
        </is>
      </c>
      <c r="Q42" s="43" t="inlineStr">
        <is>
          <t>10.1145/3241748.3241760</t>
        </is>
      </c>
      <c r="R42" s="48" t="inlineStr">
        <is>
          <t>Resolucion por alcance</t>
        </is>
      </c>
    </row>
    <row r="43" ht="126.75" customHeight="1" s="37">
      <c r="A43" s="43" t="n">
        <v>42</v>
      </c>
      <c r="B43" s="50" t="inlineStr">
        <is>
          <t>Dudoso</t>
        </is>
      </c>
      <c r="C43" s="45" t="inlineStr">
        <is>
          <t>Falta evidencia explícita de: tecnología de sensado</t>
        </is>
      </c>
      <c r="D43" s="46" t="inlineStr">
        <is>
          <t>Excluir</t>
        </is>
      </c>
      <c r="E43" s="51" t="inlineStr">
        <is>
          <t>Resuelto por alcance: el titulo, resumen y palabras clave no identifican poblacion infantil (criterio i), con independencia del sensado</t>
        </is>
      </c>
      <c r="F43" s="43" t="n">
        <v>6</v>
      </c>
      <c r="G43" s="43" t="inlineStr">
        <is>
          <t>distracción+niños+contexto+intervención+ambos en título</t>
        </is>
      </c>
      <c r="H43" s="43" t="inlineStr">
        <is>
          <t>IEEE</t>
        </is>
      </c>
      <c r="I43" s="43" t="inlineStr">
        <is>
          <t>IEEE|Scopus</t>
        </is>
      </c>
      <c r="J43" s="43" t="inlineStr">
        <is>
          <t>2016</t>
        </is>
      </c>
      <c r="K43" s="43" t="inlineStr">
        <is>
          <t>INPROCEEDINGS</t>
        </is>
      </c>
      <c r="L43" s="45" t="inlineStr">
        <is>
          <t>Kamath, Aditya and Biswas, Aradhya and Balasubramanian, Vineeth</t>
        </is>
      </c>
      <c r="M43" s="45" t="inlineStr">
        <is>
          <t>A crowdsourced approach to student engagement recognition in e-learning environments</t>
        </is>
      </c>
      <c r="N43" s="45" t="inlineStr">
        <is>
          <t>Massive Open Online Courses (MOOCs) have initiated a revolution in higher education by providing opportunities for interested students to learn from the comfort of their individual locations at their desired pace. However, an important and highly successful aspect of traditional classroom education/pedagogy, which is modulating content delivery based on understanding real-time student feedback, is conspicuously missing in such e-learning environments. We aim to bridge this gap by proposing a system for automatic recognition of students engagement levels during e-learning sessions, using a crowdsourced discriminative learning approach. The key contributions of this work include a custom dataset for engagement recognition that will be made publicly available with corresponding crowdsourced non-aggregated labels, as well as a novel instance-weighted Multiple Kernel Learning SVM method that can directly consider vote distributions from crowdsourcing platforms in the learning methodology. Our results showed a 14% improvement on the dataset against traditional methods, and a 46% improvement when the most ambiguous class from the dataset is ignored, corroborating the promise of the method. © 2016 IEEE.</t>
        </is>
      </c>
      <c r="O43" s="45" t="inlineStr">
        <is>
          <t>2016 IEEE Winter Conference on Applications of Computer Vision (WACV)</t>
        </is>
      </c>
      <c r="P43" s="45" t="inlineStr">
        <is>
          <t>Electronic learning;Videos;Real-time systems;Face;Bridges;Crowdsourcing</t>
        </is>
      </c>
      <c r="Q43" s="43" t="inlineStr">
        <is>
          <t>10.1109/wacv.2016.7477618</t>
        </is>
      </c>
      <c r="R43" s="48" t="inlineStr">
        <is>
          <t>Resolucion por alcance</t>
        </is>
      </c>
    </row>
    <row r="44" ht="147.75" customHeight="1" s="37">
      <c r="A44" s="43" t="n">
        <v>43</v>
      </c>
      <c r="B44" s="50" t="inlineStr">
        <is>
          <t>Dudoso</t>
        </is>
      </c>
      <c r="C44" s="45" t="inlineStr">
        <is>
          <t>Población infantil, pero contexto doméstico no explícito</t>
        </is>
      </c>
      <c r="D44" s="46" t="inlineStr">
        <is>
          <t>Excluir</t>
        </is>
      </c>
      <c r="E44" s="47" t="inlineStr">
        <is>
          <t>Aula invertida; sin sensado automatico</t>
        </is>
      </c>
      <c r="F44" s="43" t="n">
        <v>6</v>
      </c>
      <c r="G44" s="43" t="inlineStr">
        <is>
          <t>distracción+niños+contexto+sensado+ambos en título</t>
        </is>
      </c>
      <c r="H44" s="43" t="inlineStr">
        <is>
          <t>IEEE</t>
        </is>
      </c>
      <c r="I44" s="43" t="inlineStr">
        <is>
          <t>IEEE</t>
        </is>
      </c>
      <c r="J44" s="43" t="inlineStr">
        <is>
          <t>2024</t>
        </is>
      </c>
      <c r="K44" s="43" t="inlineStr">
        <is>
          <t>INPROCEEDINGS</t>
        </is>
      </c>
      <c r="L44" s="45" t="inlineStr">
        <is>
          <t>Ghorbanian, Ehsan and Mohammadhassani, Nasrin and Nasab, Yousef Mahdavi and Rajabi, Mahdi</t>
        </is>
      </c>
      <c r="M44" s="45" t="inlineStr">
        <is>
          <t>Investigating the Effect of Flipped Classroom and Jigsaw Method on Students' Learning and Academic Engagement</t>
        </is>
      </c>
      <c r="N44" s="45" t="inlineStr">
        <is>
          <t>The aim of this study was to investigate the effect of flipped classroom with Jigsaw method on students' learning and academic engagement of seventh grade students in Persian literature course. The method of the present study was experimental and the educational operation was performed in three experimental groups (1- The combination of flipped classroom and jigsaw 2- flipped classroom 3- jigsaw method) and the usual method in the control group for eight sessions. The statistical population of the study was all seventh-grade students of the first secondary school in Karaj, in the academic year of 2020-21. From the statistical population, 100 students were selected voluntarily by available sampling method and randomly assigned to the groups. The research instruments were Zarang Academic Involvement Questionnaire (2012) and researcher-made learning test. ANCOVA, ANOVA and MANCOVA tests were used to analyze the data. The results of the analysis showed that the combination of flipped classroom and jigsaw was effective in promoting learning (sig=0.012) and academic engagement (sig=0.001). The flipped classroom method was not effective in students' learning (sig=0.894) and academic engagement (sig = 0.970). Jigsaw method, not effective in promoting learning (sig = 0.783), but was able to significantly engage learners in educational activities (sig = 0.001).</t>
        </is>
      </c>
      <c r="O44" s="45" t="inlineStr">
        <is>
          <t>2024 11th International and the 17th National Conference on E-Learning and E-Teaching (ICeLeT)</t>
        </is>
      </c>
      <c r="P44" s="45" t="inlineStr">
        <is>
          <t>Deep learning;Training;Electronic learning;Education;Sociology;Watches;Sampling methods;academic engagement;collaborative learning;Flip-J;teaching methods</t>
        </is>
      </c>
      <c r="Q44" s="43" t="inlineStr">
        <is>
          <t>10.1109/icelet62507.2024.10493107</t>
        </is>
      </c>
      <c r="R44" s="48" t="inlineStr">
        <is>
          <t>Texto completo (grupos 1-2)</t>
        </is>
      </c>
      <c r="S44" s="48" t="inlineStr">
        <is>
          <t>(ii) setting not domestic or remote</t>
        </is>
      </c>
    </row>
    <row r="45" ht="126.75" customHeight="1" s="37">
      <c r="A45" s="43" t="n">
        <v>44</v>
      </c>
      <c r="B45" s="50" t="inlineStr">
        <is>
          <t>Dudoso</t>
        </is>
      </c>
      <c r="C45" s="45" t="inlineStr">
        <is>
          <t>Población infantil, pero contexto doméstico no explícito</t>
        </is>
      </c>
      <c r="D45" s="46" t="inlineStr">
        <is>
          <t>Excluir</t>
        </is>
      </c>
      <c r="E45" s="47" t="inlineStr">
        <is>
          <t>Monitorizacion de atencion en aula presencial</t>
        </is>
      </c>
      <c r="F45" s="43" t="n">
        <v>6</v>
      </c>
      <c r="G45" s="43" t="inlineStr">
        <is>
          <t>distracción+niños+sensado+intervención+ambos en título</t>
        </is>
      </c>
      <c r="H45" s="43" t="inlineStr">
        <is>
          <t>IEEE</t>
        </is>
      </c>
      <c r="I45" s="43" t="inlineStr">
        <is>
          <t>IEEE</t>
        </is>
      </c>
      <c r="J45" s="43" t="inlineStr">
        <is>
          <t>2017</t>
        </is>
      </c>
      <c r="K45" s="43" t="inlineStr">
        <is>
          <t>INPROCEEDINGS</t>
        </is>
      </c>
      <c r="L45" s="45" t="inlineStr">
        <is>
          <t>Rothoft, Valentin and Si, Jiaxin and Jiang, Fei and Shen, Ruimin</t>
        </is>
      </c>
      <c r="M45" s="45" t="inlineStr">
        <is>
          <t>Monitor Pupils' Attention by Image Super-Resolution and Anomaly Detection</t>
        </is>
      </c>
      <c r="N45" s="45" t="inlineStr">
        <is>
          <t>Academic success at young age substantially lays on in-class behavior. Looking at the right spatial element - teacher or board for instance - can be considered as the first and main step towards mental focus. In this paper, we propose a novel method for monitoring pupils' attention from classic surveillance videos, based on focus points determination and classification. This approach raises two main challenges: the low-resolution of children's faces and the categorization of the focus points itself. Indeed, the gaze point of each student is deduced from his facial landmarks, which allow us to know his head pose (by solving the PnP problem). But the resolutions of the students' faces are usually 40x40 or even smaller. Therefore, we propose to combine the super-resolution algorithm to more accurately estimate the facial landmarks of the pupils in the last few rows. To achieve the second hard task - classification - and detect the children who do not pay attention to the proper spatial area, we consider the distribution of the focus points in two dimensions. After what we discriminate the anomalous points on a density criterion. Experiments on several real videos demonstrate the effectiveness and efficiency of this process.</t>
        </is>
      </c>
      <c r="O45" s="45" t="inlineStr">
        <is>
          <t>2017 International Conference on Computer Systems, Electronics and Control (ICCSEC)</t>
        </is>
      </c>
      <c r="P45" s="45" t="inlineStr">
        <is>
          <t>Classification algorithms;Videos;Image resolution;Surveillance;Education;Head;face detection;attention monitoring;machine learning for education</t>
        </is>
      </c>
      <c r="Q45" s="43" t="inlineStr">
        <is>
          <t>10.1109/iccsec.2017.8446759</t>
        </is>
      </c>
      <c r="R45" s="48" t="inlineStr">
        <is>
          <t>Texto completo (grupos 1-2)</t>
        </is>
      </c>
      <c r="S45" s="48" t="inlineStr">
        <is>
          <t>(ii) setting not domestic or remote</t>
        </is>
      </c>
    </row>
    <row r="46" ht="126.75" customHeight="1" s="37">
      <c r="A46" s="43" t="n">
        <v>45</v>
      </c>
      <c r="B46" s="50" t="inlineStr">
        <is>
          <t>Dudoso</t>
        </is>
      </c>
      <c r="C46" s="45" t="inlineStr">
        <is>
          <t>Falta evidencia explícita de: tecnología de sensado</t>
        </is>
      </c>
      <c r="D46" s="46" t="inlineStr">
        <is>
          <t>Excluir</t>
        </is>
      </c>
      <c r="E46" s="51" t="inlineStr">
        <is>
          <t>Resuelto por alcance: el titulo, resumen y palabras clave no identifican poblacion infantil (criterio i), con independencia del sensado</t>
        </is>
      </c>
      <c r="F46" s="43" t="n">
        <v>6</v>
      </c>
      <c r="G46" s="43" t="inlineStr">
        <is>
          <t>distracción+niños+contexto+intervención+ambos en título</t>
        </is>
      </c>
      <c r="H46" s="43" t="inlineStr">
        <is>
          <t>IEEE</t>
        </is>
      </c>
      <c r="I46" s="43" t="inlineStr">
        <is>
          <t>IEEE</t>
        </is>
      </c>
      <c r="J46" s="43" t="inlineStr">
        <is>
          <t>2025</t>
        </is>
      </c>
      <c r="K46" s="43" t="inlineStr">
        <is>
          <t>INPROCEEDINGS</t>
        </is>
      </c>
      <c r="L46" s="45" t="inlineStr">
        <is>
          <t>Saleh, Mohammed and Al-Aqrabi, Hussain and Abdulmouti, Hassan and Zubaydi, Fatma and Skaf, Zakwan and Minhas, Wasif</t>
        </is>
      </c>
      <c r="M46" s="45" t="inlineStr">
        <is>
          <t>Smart Driven Gamified Learning Experience for Promoting Student Engagement in Green Computing</t>
        </is>
      </c>
      <c r="N46" s="45" t="inlineStr">
        <is>
          <t>The Digital Transformation Era has necessitated pedagogical innovations that enhance student engagement and foster deeper learning. This study investigates the integration of gamification and the flipped classroom model through ClimaQuest, an AIdriven gamified learning platform, to enhance student engagement and comprehension in a pilot Green Computing course within the Computer Information Systems (CIS) department. The course curriculum encompasses critical topics, including climate change, environmental sustainability, and green computing practices. By leveraging ClimaQuest’s interactive challenges, real-time feedback mechanisms, and student-centered learning experiences, this approach aims to cultivate independent learning, collaborative problem-solving, and heightened environmental consciousness. The findings indicate that gamification, coupled with a flipped learning approach, can optimize educational outcomes, strengthen sustainability literacy, and promote active participation in green computing initiatives. These insights contribute to the growing body of research advocating for technology-enhanced learning strategies in environmental and computing education.</t>
        </is>
      </c>
      <c r="O46" s="45" t="inlineStr">
        <is>
          <t>2025 9th International Symposium on Innovative Approaches in Smart Technologies (ISAS)</t>
        </is>
      </c>
      <c r="P46" s="45" t="inlineStr">
        <is>
          <t>Technological innovation;Electronic learning;Education;Green products;Green computing;Real-time systems;Online services;Problem-solving;Sustainable development;Information systems;Gamification;Flipped Classroom;Green Computing;Sustainability;AI-drive</t>
        </is>
      </c>
      <c r="Q46" s="43" t="inlineStr">
        <is>
          <t>10.1109/isas66241.2025.11101731</t>
        </is>
      </c>
      <c r="R46" s="48" t="inlineStr">
        <is>
          <t>Resolucion por alcance</t>
        </is>
      </c>
    </row>
    <row r="47" ht="126.75" customHeight="1" s="37">
      <c r="A47" s="43" t="n">
        <v>46</v>
      </c>
      <c r="B47" s="50" t="inlineStr">
        <is>
          <t>Dudoso</t>
        </is>
      </c>
      <c r="C47" s="45" t="inlineStr">
        <is>
          <t>Falta evidencia explícita de: contexto educativo</t>
        </is>
      </c>
      <c r="D47" s="46" t="inlineStr">
        <is>
          <t>Excluir</t>
        </is>
      </c>
      <c r="E47" s="51" t="inlineStr">
        <is>
          <t>Resuelto por alcance: el titulo, resumen y palabras clave no identifican poblacion infantil (criterio i), con independencia del sensado</t>
        </is>
      </c>
      <c r="F47" s="43" t="n">
        <v>6</v>
      </c>
      <c r="G47" s="43" t="inlineStr">
        <is>
          <t>distracción+niños+sensado+intervención+ambos en título</t>
        </is>
      </c>
      <c r="H47" s="43" t="inlineStr">
        <is>
          <t>IEEE</t>
        </is>
      </c>
      <c r="I47" s="43" t="inlineStr">
        <is>
          <t>IEEE|Scopus</t>
        </is>
      </c>
      <c r="J47" s="43" t="inlineStr">
        <is>
          <t>2025</t>
        </is>
      </c>
      <c r="K47" s="43" t="inlineStr">
        <is>
          <t>INPROCEEDINGS</t>
        </is>
      </c>
      <c r="L47" s="45" t="inlineStr">
        <is>
          <t>Zheng, Zhixia</t>
        </is>
      </c>
      <c r="M47" s="45" t="inlineStr">
        <is>
          <t>TimeSformer-Based Spatiotemporal Attention for Dynamic Recognition and Evolution Modeling of Student Engagement in Online Learning</t>
        </is>
      </c>
      <c r="N47" s="45" t="inlineStr">
        <is>
          <t>Addressing the challenge of objectively monitoring student attention in real-time, this paper tackles the limitations of traditional visual models in capturing long-term behavioral dependencies. To address this issue, this paper proposes an innovative solution: a model based on TimeSformer for attention behavior recognition and dynamic learning state evolution. At its core, the model employs a Divided Space-Time Attention mechanism to efficiently learn spatio-temporal features from student facial videos, enabling the precise classification of states such as “Engaged”, “Distracted” and “Gazing Around”. Another component of the methodology is the construction of a state transition probability matrix to reveal the dynamic evolution patterns among these states. Finally, experimental results on the public DAiSEE dataset validate the superiority of our method: the model achieved an accuracy of $92.5 \%$ and an $\mathbfF 1$-score of $91.8 \%$ in the attention recognition task. Its performance significantly surpasses mainstream methods like CNN+LSTM and I3D, this providing a powerful tool for the fine-grained analysis of student learning states.</t>
        </is>
      </c>
      <c r="O47" s="45" t="inlineStr">
        <is>
          <t>2025 5th International Conference on Electrical Engineering and Computer Technology (IC2ECT)</t>
        </is>
      </c>
      <c r="P47" s="45" t="inlineStr">
        <is>
          <t>Adaptation models;Analytical models;Ethics;Data privacy;Visualization;Accuracy;Annotations;Predictive models;Data models;Monitoring;Attention Recognition;Behavior Analysis;TimeSformer;Deep Learning;State Evolution</t>
        </is>
      </c>
      <c r="Q47" s="43" t="inlineStr">
        <is>
          <t>10.1109/ic2ect66838.2025.11290976</t>
        </is>
      </c>
      <c r="R47" s="48" t="inlineStr">
        <is>
          <t>Resolucion por alcance</t>
        </is>
      </c>
    </row>
    <row r="48" ht="157.5" customHeight="1" s="37">
      <c r="A48" s="43" t="n">
        <v>47</v>
      </c>
      <c r="B48" s="50" t="inlineStr">
        <is>
          <t>Dudoso</t>
        </is>
      </c>
      <c r="C48" s="45" t="inlineStr">
        <is>
          <t>Población infantil, pero contexto doméstico no explícito</t>
        </is>
      </c>
      <c r="D48" s="46" t="inlineStr">
        <is>
          <t>Excluir</t>
        </is>
      </c>
      <c r="E48" s="47" t="inlineStr">
        <is>
          <t>[solo resumen] 395 alumnos de septimo curso asignados por clase a plataformas de IA generativa; creencias epistemicas por cuestionario, sin sensado automatico</t>
        </is>
      </c>
      <c r="F48" s="43" t="n">
        <v>6</v>
      </c>
      <c r="G48" s="43" t="inlineStr">
        <is>
          <t>distracción+niños+contexto+intervención+ambos en título</t>
        </is>
      </c>
      <c r="H48" s="43" t="inlineStr">
        <is>
          <t>Scopus</t>
        </is>
      </c>
      <c r="I48" s="43" t="inlineStr">
        <is>
          <t>Scopus|WoS</t>
        </is>
      </c>
      <c r="J48" s="43" t="inlineStr">
        <is>
          <t>2026</t>
        </is>
      </c>
      <c r="K48" s="43" t="inlineStr">
        <is>
          <t>ARTICLE</t>
        </is>
      </c>
      <c r="L48" s="45" t="inlineStr">
        <is>
          <t>Cheng, Miaoting and Xia, Qi and Lai, Xiaoyan and Wu, Wanxia and Feng, Yunyan</t>
        </is>
      </c>
      <c r="M48" s="45" t="inlineStr">
        <is>
          <t>Bidirectional relations of epistemic beliefs and their impact on student engagement across GenAI platforms: a longitudinal quasi-experiment in middle school programming</t>
        </is>
      </c>
      <c r="N48" s="45" t="inlineStr">
        <is>
          <t>Generative artificial intelligence (GenAI) is rapidly being adopted in educational settings, with many studies focusing on students’ learning behaviors and outcomes. However, little is known about how students’ epistemic beliefs (EB) develop over time and how these beliefs influence engagement in GenAI-supported environments. To examine the bidirectional relationships between EB and the impact of these beliefs on student engagement, a longitudinal quasi-experimental study was conducted with 395 seventh graders assigned at the class level to two GenAI learning environments: a domain-specific GenAI platform and a domain-general GenAI platform. Data were collected at the beginning of the semester (T1) and the end of the 13-week intervention (T2). Cross-lagged analysis indicated that EB related to source and complexity demonstrated strong temporal stability, with higher initial complexity predicting lower subsequent source and certainty. Multi-group path analysis further revealed that complexity and source positively influenced behavioral, emotional, cognitive, and agentic engagement, while certainty had a negative impact; these relationships were stable across platforms. These findings suggest that complexity drives changes in EB and that EB effects are robust across digital contexts, offering practical implications for fostering complexity beliefs, aligning GenAI tools with epistemic needs, and cultivating critical reasoning about GenAI outputs in classroom practice. © 2026 Informa UK Limited, trading as Taylor &amp; Francis Group.</t>
        </is>
      </c>
      <c r="O48" s="45" t="inlineStr">
        <is>
          <t>Interactive Learning Environments</t>
        </is>
      </c>
      <c r="P48" s="45" t="n"/>
      <c r="Q48" s="43" t="inlineStr">
        <is>
          <t>10.1080/10494820.2026.2685798</t>
        </is>
      </c>
      <c r="R48" s="48" t="inlineStr">
        <is>
          <t>Solo resumen: texto completo no recuperado</t>
        </is>
      </c>
      <c r="S48" s="48" t="inlineStr">
        <is>
          <t>(iii) no automatic sensing</t>
        </is>
      </c>
    </row>
    <row r="49" ht="189" customHeight="1" s="37">
      <c r="A49" s="43" t="n">
        <v>48</v>
      </c>
      <c r="B49" s="50" t="inlineStr">
        <is>
          <t>Dudoso</t>
        </is>
      </c>
      <c r="C49" s="45" t="inlineStr">
        <is>
          <t>Falta evidencia explícita de: tecnología de sensado</t>
        </is>
      </c>
      <c r="D49" s="46" t="inlineStr">
        <is>
          <t>Excluir</t>
        </is>
      </c>
      <c r="E49" s="51" t="inlineStr">
        <is>
          <t>Resuelto por alcance: el titulo, resumen y palabras clave no identifican poblacion infantil (criterio i), con independencia del sensado</t>
        </is>
      </c>
      <c r="F49" s="43" t="n">
        <v>6</v>
      </c>
      <c r="G49" s="43" t="inlineStr">
        <is>
          <t>distracción+niños+contexto+intervención+ambos en título</t>
        </is>
      </c>
      <c r="H49" s="43" t="inlineStr">
        <is>
          <t>Scopus</t>
        </is>
      </c>
      <c r="I49" s="43" t="inlineStr">
        <is>
          <t>Scopus</t>
        </is>
      </c>
      <c r="J49" s="43" t="inlineStr">
        <is>
          <t>2022</t>
        </is>
      </c>
      <c r="K49" s="43" t="inlineStr">
        <is>
          <t>ARTICLE</t>
        </is>
      </c>
      <c r="L49" s="45" t="inlineStr">
        <is>
          <t>Tan, Sophia Huey Shan and Thibault, Guillaume and Chew, Anna Chia Yin and Rajalingam, Preman</t>
        </is>
      </c>
      <c r="M49" s="45" t="inlineStr">
        <is>
          <t>Enabling open-ended questions in team-based learning using automated marking: Impact on student achievement, learning and engagement</t>
        </is>
      </c>
      <c r="N49" s="45" t="inlineStr">
        <is>
          <t>Background: Different types of assessments influence learning and learning behaviour. Multiple-choice questions (MCQs) reward partial knowledge and encourage surface learning, while open-ended questions (OEQs) promote deeper learning. Currently, MCQs is part of team-based learning (TBL) curriculum, and it is challenging to implement OEQs as immediate feedback is necessary. Objectives: We asked if MCQ and OEQs affect student achievement, student learning and student engagement differently in a TBL classroom. Methods: MCQs and OEQs test scores of N = 66 students were automatically captured in Learning Activity Management System (LAMS) and were compared using a switching replications quasi-experimental design with pre- and post-tests to answer the research questions. Student learning approaches and engagement in the team activities were assessed using the study process questionnaire and the structure of observed learning outcomes taxonomy respectively. Results and Conclusions: Students get significantly higher MCQ scores than OEQs for the same set of questions, but the reverse is true for application exercises (AEs), which focus on higher-level application. Most students significantly deepened their learning approaches before OEQs, while poorly prepared students were less engaged during OEQ discussions. Interestingly students subjected to OEQs took less time and scored higher in AE discussions, suggesting better focus on higher-level thinking. Implications: This project is significant as it bridges our understanding of the value of OEQs and TBL. Our approach is transferable to other courses, and thus it can improve the quality of teaching and learning in tertiary education. © 2022 John Wiley &amp; Sons Ltd.</t>
        </is>
      </c>
      <c r="O49" s="45" t="inlineStr">
        <is>
          <t>Journal of Computer Assisted Learning</t>
        </is>
      </c>
      <c r="P49" s="45" t="n"/>
      <c r="Q49" s="43" t="inlineStr">
        <is>
          <t>10.1111/jcal.12680</t>
        </is>
      </c>
      <c r="R49" s="48" t="inlineStr">
        <is>
          <t>Resolucion por alcance</t>
        </is>
      </c>
    </row>
    <row r="50" ht="157.5" customHeight="1" s="37">
      <c r="A50" s="43" t="n">
        <v>49</v>
      </c>
      <c r="B50" s="50" t="inlineStr">
        <is>
          <t>Dudoso</t>
        </is>
      </c>
      <c r="C50" s="45" t="inlineStr">
        <is>
          <t>Falta evidencia explícita de: tecnología de sensado</t>
        </is>
      </c>
      <c r="D50" s="46" t="inlineStr">
        <is>
          <t>Excluir</t>
        </is>
      </c>
      <c r="E50" s="51" t="inlineStr">
        <is>
          <t>Resuelto por alcance: el titulo, resumen y palabras clave no identifican poblacion infantil (criterio i), con independencia del sensado</t>
        </is>
      </c>
      <c r="F50" s="43" t="n">
        <v>6</v>
      </c>
      <c r="G50" s="43" t="inlineStr">
        <is>
          <t>distracción+niños+contexto+intervención+ambos en título</t>
        </is>
      </c>
      <c r="H50" s="43" t="inlineStr">
        <is>
          <t>Scopus</t>
        </is>
      </c>
      <c r="I50" s="43" t="inlineStr">
        <is>
          <t>Scopus|WoS</t>
        </is>
      </c>
      <c r="J50" s="43" t="inlineStr">
        <is>
          <t>2026</t>
        </is>
      </c>
      <c r="K50" s="43" t="inlineStr">
        <is>
          <t>ARTICLE</t>
        </is>
      </c>
      <c r="L50" s="45" t="inlineStr">
        <is>
          <t>Katona, József and Gyonyoru, Klara Ida Katonane</t>
        </is>
      </c>
      <c r="M50" s="45" t="inlineStr">
        <is>
          <t>Enhancing programming education through AI-driven tools and innovative pedagogical models: a systematic study on student engagement, retention, and self-regulation</t>
        </is>
      </c>
      <c r="N50" s="45" t="inlineStr">
        <is>
          <t>This systematic review examines how AI-driven tools and innovative pedagogical models influence key outcomes in programming education, with a focus on student engagement, comprehension, retention, and self-regulation. A structured search was conducted in the Scopus database for peer-reviewed journal articles published between 2010 and 2023, and the selection process followed the PRISMA 2020 guidelines. After applying predefined inclusion and exclusion criteria, 29 empirical studies on flipped classrooms, gamification, project-based learning, collaborative learning, and blended learning in programming or computational-thinking courses were included in the review. Across these models, adaptive learning platforms, automated feedback systems, and collaborative tools were found to enhance active learning and support more personalized and self-regulated study. At the same time, the effectiveness of AI-enhanced learning environments depends on careful scaffolding, attention to accessibility, and a balanced use of motivational strategies. For educators, a core implication of the review is that combining AI-based adaptive feedback with structured in-class practice and well-designed collaborative activities can help reduce dropout, sustain motivation, and foster durable programming competencies. The findings offer evidence-informed guidance for designing programming courses that leverage AI and innovative pedagogies to create more engaging and inclusive learning experiences. © The Author(s) 2026.</t>
        </is>
      </c>
      <c r="O50" s="45" t="inlineStr">
        <is>
          <t>Journal of Computers in Education</t>
        </is>
      </c>
      <c r="P50" s="45" t="n"/>
      <c r="Q50" s="43" t="inlineStr">
        <is>
          <t>10.1007/s40692-026-00391-4</t>
        </is>
      </c>
      <c r="R50" s="48" t="inlineStr">
        <is>
          <t>Resolucion por alcance</t>
        </is>
      </c>
    </row>
    <row r="51" ht="210" customHeight="1" s="37">
      <c r="A51" s="43" t="n">
        <v>50</v>
      </c>
      <c r="B51" s="50" t="inlineStr">
        <is>
          <t>Dudoso</t>
        </is>
      </c>
      <c r="C51" s="45" t="inlineStr">
        <is>
          <t>Población infantil, pero contexto doméstico no explícito</t>
        </is>
      </c>
      <c r="D51" s="46" t="inlineStr">
        <is>
          <t>Excluir</t>
        </is>
      </c>
      <c r="E51" s="47" t="inlineStr">
        <is>
          <t>Aula presencial de secundaria; sin sensado automatico</t>
        </is>
      </c>
      <c r="F51" s="43" t="n">
        <v>6</v>
      </c>
      <c r="G51" s="43" t="inlineStr">
        <is>
          <t>distracción+niños+contexto+sensado+ambos en título</t>
        </is>
      </c>
      <c r="H51" s="43" t="inlineStr">
        <is>
          <t>Scopus</t>
        </is>
      </c>
      <c r="I51" s="43" t="inlineStr">
        <is>
          <t>Scopus|WoS</t>
        </is>
      </c>
      <c r="J51" s="43" t="inlineStr">
        <is>
          <t>2019</t>
        </is>
      </c>
      <c r="K51" s="43" t="inlineStr">
        <is>
          <t>ARTICLE</t>
        </is>
      </c>
      <c r="L51" s="45" t="inlineStr">
        <is>
          <t>Terrenghi, Ilaria and Diana, Barbara and Zurloni, Valentino and Rivoltella, Pier Cesare and Elia, Massimiliano and Castañer, Marta and Camerino, Oleguer and Anguera, M. Teresa</t>
        </is>
      </c>
      <c r="M51" s="45" t="inlineStr">
        <is>
          <t>Episode of situated learning to enhance student engagement and promote deep learning: Preliminary results in a high school classroom</t>
        </is>
      </c>
      <c r="N51" s="45" t="inlineStr">
        <is>
          <t>Teaching is now experiencing a new centrality due to the fast socio-cultural transformations, the vertical growth of digital media and, therefore, the new ways children and young people learn. New paradigms and teaching methodologies are emerging to meet the new educational needs; among them, the "Episodes of Situated Learning" approach (EAS in Italian) was chosen for this study. This approach broadly refers to the "Flipped Class" model, in which the lesson structure reverses the traditional teaching/learning cycle with a positive outcome on engagement and learning. The present study aims to explore whether the EAS teaching methodology, according to literature about the Flipped Class model, has a positive outcome on student engagement, focusing on its emotional, cognitive and behavioral components. In particular, we hypothesize that the EAS teaching methodology changes teachers' behavior in classroom, increasing their movements and body expression during the lesson. Moreover, we expect higher levels of self-efficacy and positive emotions and lower levels of perceived anxiety in teachers, thus improving students' level of engagement. The research was conducted in a secondary school, in Milan, and includes a classroom of sixteen students and three teachers. We chose a quasi-experimental nested design, a mixed-method approach that combines the qualitative and quantitative collection and analysis of data, in order to reach, as far as possible, a holistic, effective and exhaustive representation of the studied phenomenon. Pre-post measures, including video-recording, systematic observation and questionnaires, of both students and teachers were collected during the 8 months of experimentation. This research project could foster positive outcomes for participants as well as the broader society, in which school dropout is increasing. Many authors positively associate low levels of students' engagement to high rates of school dropout; for this reason, working on improving te</t>
        </is>
      </c>
      <c r="O51" s="45" t="inlineStr">
        <is>
          <t>Frontiers in Psychology</t>
        </is>
      </c>
      <c r="P51" s="45" t="n"/>
      <c r="Q51" s="43" t="inlineStr">
        <is>
          <t>10.3389/fpsyg.2019.01415</t>
        </is>
      </c>
      <c r="R51" s="48" t="inlineStr">
        <is>
          <t>Texto completo (grupos 1-2)</t>
        </is>
      </c>
      <c r="S51" s="48" t="inlineStr">
        <is>
          <t>(ii) setting not domestic or remote</t>
        </is>
      </c>
    </row>
    <row r="52" ht="126.75" customHeight="1" s="37">
      <c r="A52" s="43" t="n">
        <v>51</v>
      </c>
      <c r="B52" s="50" t="inlineStr">
        <is>
          <t>Dudoso</t>
        </is>
      </c>
      <c r="C52" s="45" t="inlineStr">
        <is>
          <t>Falta evidencia explícita de: tecnología de sensado</t>
        </is>
      </c>
      <c r="D52" s="46" t="inlineStr">
        <is>
          <t>Excluir</t>
        </is>
      </c>
      <c r="E52" s="51" t="inlineStr">
        <is>
          <t>Resuelto por alcance: el titulo, resumen y palabras clave no identifican poblacion infantil (criterio i), con independencia del sensado</t>
        </is>
      </c>
      <c r="F52" s="43" t="n">
        <v>6</v>
      </c>
      <c r="G52" s="43" t="inlineStr">
        <is>
          <t>distracción+niños+contexto+intervención+ambos en título</t>
        </is>
      </c>
      <c r="H52" s="43" t="inlineStr">
        <is>
          <t>Scopus</t>
        </is>
      </c>
      <c r="I52" s="43" t="inlineStr">
        <is>
          <t>Scopus</t>
        </is>
      </c>
      <c r="J52" s="43" t="inlineStr">
        <is>
          <t>2025</t>
        </is>
      </c>
      <c r="K52" s="43" t="inlineStr">
        <is>
          <t>ARTICLE</t>
        </is>
      </c>
      <c r="L52" s="45" t="inlineStr">
        <is>
          <t>Zhao, Lan and Tsao, Hsueh-Jen</t>
        </is>
      </c>
      <c r="M52" s="45" t="inlineStr">
        <is>
          <t>The Relationship between Classroom Learning Engagement of Secondary Vocational School Students and Psychological Factors based on Video Analysis Technology</t>
        </is>
      </c>
      <c r="N52" s="45" t="inlineStr">
        <is>
          <t>In the quest for quality improvement in higher education, student engagement in the classroom as a core element in evaluating the effectiveness of education has become increasingly important. In particular, the precise measurement and analysis of students' engagement in learning behaviors in the classroom have become a key area for combining learning engagement research with teaching practice in higher education institutions. This study focuses on the use of computer video parsing technology to detect the learning engagement of students in secondary vocational schools in Jiangsu Province (secondary students) and its application. The study analyses the video data generated by secondary students in the learning process, and extracts key information with the help of advanced computer video parsing algorithms, to accurately quantify students' learning engagement. The results of the study show that this technology can effectively monitor the learning engagement of secondary vocational school students, and provide an effective aid for teaching improvement and personalized learning guidance. © 2025 World Scientific and Engineering Academy and Society. All rights reserved.</t>
        </is>
      </c>
      <c r="O52" s="45" t="inlineStr">
        <is>
          <t>WSEAS Transactions on Information Science and Applications</t>
        </is>
      </c>
      <c r="P52" s="45" t="n"/>
      <c r="Q52" s="43" t="inlineStr">
        <is>
          <t>10.37394/23209.2025.22.14</t>
        </is>
      </c>
      <c r="R52" s="48" t="inlineStr">
        <is>
          <t>Resolucion por alcance</t>
        </is>
      </c>
    </row>
    <row r="53" ht="137.25" customHeight="1" s="37">
      <c r="A53" s="43" t="n">
        <v>52</v>
      </c>
      <c r="B53" s="50" t="inlineStr">
        <is>
          <t>Dudoso</t>
        </is>
      </c>
      <c r="C53" s="45" t="inlineStr">
        <is>
          <t>Población infantil, pero contexto doméstico no explícito</t>
        </is>
      </c>
      <c r="D53" s="46" t="inlineStr">
        <is>
          <t>Excluir</t>
        </is>
      </c>
      <c r="E53" s="47" t="inlineStr">
        <is>
          <t>[solo resumen] Leccion de ingles en aula de primaria con aplicacion conversacional; engagement y percepciones de docentes y alumnos, sin contexto domestico</t>
        </is>
      </c>
      <c r="F53" s="43" t="n">
        <v>6</v>
      </c>
      <c r="G53" s="43" t="inlineStr">
        <is>
          <t>distracción+niños+contexto+sensado+ambos en título</t>
        </is>
      </c>
      <c r="H53" s="43" t="inlineStr">
        <is>
          <t>WoS</t>
        </is>
      </c>
      <c r="I53" s="43" t="inlineStr">
        <is>
          <t>WoS</t>
        </is>
      </c>
      <c r="J53" s="43" t="inlineStr">
        <is>
          <t>2020</t>
        </is>
      </c>
      <c r="K53" s="43" t="inlineStr">
        <is>
          <t>research-article</t>
        </is>
      </c>
      <c r="L53" s="45" t="inlineStr">
        <is>
          <t>KIM,, SUNGWOO; Sak, Lee，</t>
        </is>
      </c>
      <c r="M53" s="45" t="inlineStr">
        <is>
          <t>An analysis of a primary school English speaking lesson using an AI-powered conversational English learning application: A focus on student engagement as well as learners’ and teachers’ perceptions of the class</t>
        </is>
      </c>
      <c r="N53" s="45" t="inlineStr">
        <is>
          <t>Developments in artificial intelligence such as natural language processing (NLP) and automatic speech recognition (ASR) are making it a viable option to incorporate AI-powered language learning applications into the classroom. Researchers and practitioners have started to experiment with a variety of speech technology for pedagogical use. However, little research has explored the benefits and limitations of applying the AI-based language applications to primary school English education settings. In this context, this research investigates students’ use of an artificial intelligence English conversational application with a specific focus on their engagement patterns. It also analyzes teachers’ and students’ perceptions of using the new technology in the classroom. Results suggest that the AI-enabled conversational application has potentials to enhance students’ engagement and extend their speaking time by boosting their curiosity, creating a sense of interacting with a human-like partner, and encouraging an active use of computer vision technology embedded in the application. To fully realize its pedagogical values, its limitations need to be addressed by improving the app features, tailoring its functionality to the students’ proficiency levels, and carefully integrating the application within the overall structure of the lesson.</t>
        </is>
      </c>
      <c r="O53" s="45" t="inlineStr">
        <is>
          <t>Primary English Education</t>
        </is>
      </c>
      <c r="P53" s="45" t="n"/>
      <c r="Q53" s="43" t="inlineStr">
        <is>
          <t>10.25231/pee.2020.26.3.177</t>
        </is>
      </c>
      <c r="R53" s="48" t="inlineStr">
        <is>
          <t>Solo resumen: texto completo no recuperado</t>
        </is>
      </c>
      <c r="S53" s="48" t="inlineStr">
        <is>
          <t>(ii) setting not domestic or remote</t>
        </is>
      </c>
    </row>
    <row r="54" ht="178.5" customHeight="1" s="37">
      <c r="A54" s="43" t="n">
        <v>53</v>
      </c>
      <c r="B54" s="50" t="inlineStr">
        <is>
          <t>Dudoso</t>
        </is>
      </c>
      <c r="C54" s="45" t="inlineStr">
        <is>
          <t>Falta evidencia explícita de: tecnología de sensado</t>
        </is>
      </c>
      <c r="D54" s="46" t="inlineStr">
        <is>
          <t>Excluir</t>
        </is>
      </c>
      <c r="E54" s="51" t="inlineStr">
        <is>
          <t>Resuelto por alcance: el titulo, resumen y palabras clave no identifican poblacion infantil (criterio i), con independencia del sensado</t>
        </is>
      </c>
      <c r="F54" s="43" t="n">
        <v>5</v>
      </c>
      <c r="G54" s="43" t="inlineStr">
        <is>
          <t>distracción+niños+contexto+ambos en título</t>
        </is>
      </c>
      <c r="H54" s="43" t="inlineStr">
        <is>
          <t>ACM</t>
        </is>
      </c>
      <c r="I54" s="43" t="inlineStr">
        <is>
          <t>ACM|Scopus</t>
        </is>
      </c>
      <c r="J54" s="43" t="inlineStr">
        <is>
          <t>2024</t>
        </is>
      </c>
      <c r="K54" s="43" t="inlineStr">
        <is>
          <t>inproceedings</t>
        </is>
      </c>
      <c r="L54" s="45" t="inlineStr">
        <is>
          <t>Shah, Anshul and Alhumrani, Fatimah and Griswold, William G. and Porter, Leo and Soosai Raj, Adalbert Gerald</t>
        </is>
      </c>
      <c r="M54" s="45" t="inlineStr">
        <is>
          <t>A Comparison of Student Behavioral Engagement in Traditional Live Coding and Active Live Coding Lectures</t>
        </is>
      </c>
      <c r="N54" s="45" t="inlineStr">
        <is>
          <t>Live coding is a recommended teaching practice in which an instructor dynamically programs in front of students. However, findings related to students' engagement during live coding are mixed. Some works have reported that live codingseems to improve student engagement while others regard live coding as an activity in which students passively observe the instructor without asking questions or following along. Active live coding, in which students extend a live coding example and discuss with peers, incorporates active learning with the traditional live coding approach. We conducted a quasi-experimental study in which one section of an advanced introductory programming course was taught using active live coding (ALC) and the other was taught using traditional live coding (TLC). The goal of this work is to compare students' behavioral engagement in the two lectures using a classroom observation protocol called the Behavioral Engagement Related to Instruction (BERI) protocol. Our results from the 2,790 observations we collected indicate that traditional live coding engages only 65% of students, on average. However, we found a "persisting engagement'' effect of active live coding, where students were significantlymore engaged in the traditional live coding components of a lecture up to 20 minutesafter the active live coding component. Notably, the two lecture groups performed similarly on the Post-Lecture Questions, which were administered after each lecture as a review of the lecture material. Therefore, our results indicate an improved student engagement due to active live coding, but do not show a corresponding improvement in conceptual knowledge. © 2024 Owner/Author.</t>
        </is>
      </c>
      <c r="O54" s="45" t="inlineStr">
        <is>
          <t>Proceedings of the 2024 on Innovation and Technology in Computer Science Education V. 1</t>
        </is>
      </c>
      <c r="P54" s="45" t="inlineStr">
        <is>
          <t>active learning, live coding, student behavioral engagement</t>
        </is>
      </c>
      <c r="Q54" s="43" t="inlineStr">
        <is>
          <t>10.1145/3649217.3653537</t>
        </is>
      </c>
      <c r="R54" s="48" t="inlineStr">
        <is>
          <t>Resolucion por alcance</t>
        </is>
      </c>
    </row>
    <row r="55" ht="137.25" customHeight="1" s="37">
      <c r="A55" s="43" t="n">
        <v>54</v>
      </c>
      <c r="B55" s="50" t="inlineStr">
        <is>
          <t>Dudoso</t>
        </is>
      </c>
      <c r="C55" s="45" t="inlineStr">
        <is>
          <t>Falta evidencia explícita de: tecnología de sensado</t>
        </is>
      </c>
      <c r="D55" s="46" t="inlineStr">
        <is>
          <t>Excluir</t>
        </is>
      </c>
      <c r="E55" s="51" t="inlineStr">
        <is>
          <t>Resuelto por alcance: el titulo, resumen y palabras clave no identifican poblacion infantil (criterio i), con independencia del sensado</t>
        </is>
      </c>
      <c r="F55" s="43" t="n">
        <v>5</v>
      </c>
      <c r="G55" s="43" t="inlineStr">
        <is>
          <t>distracción+niños+contexto+ambos en título</t>
        </is>
      </c>
      <c r="H55" s="43" t="inlineStr">
        <is>
          <t>ACM</t>
        </is>
      </c>
      <c r="I55" s="43" t="inlineStr">
        <is>
          <t>ACM</t>
        </is>
      </c>
      <c r="J55" s="43" t="inlineStr">
        <is>
          <t>2025</t>
        </is>
      </c>
      <c r="K55" s="43" t="inlineStr">
        <is>
          <t>inproceedings</t>
        </is>
      </c>
      <c r="L55" s="45" t="inlineStr">
        <is>
          <t>Aruleba, Kehinde and Oyelere, Solomon Sunday and Obaido, George Rabeshi and Sanusi, Ismaila Temitayo</t>
        </is>
      </c>
      <c r="M55" s="45" t="inlineStr">
        <is>
          <t>A Scoping Review of Student and Educator Engagement with Large Language Models in Introductory Programming Education</t>
        </is>
      </c>
      <c r="N55" s="45" t="inlineStr">
        <is>
          <t>As Large Language Models (LLMs) like ChatGPT and GitHub Copilot gain traction in computing education, understanding their role in introductory programming (CS1) is essential. This scoping review synthesises 38 empirical studies published between 2022 and 2024, focusing on student and educator engagement with LLMs in CS1 contexts. Following Arksey and O’Malley’s five-stage framework and PRISMA-ScR guidelines, we identify four thematic areas: (1) varied student prompting behaviours, from surface-level code copying to iterative refinement; (2) evolving educator practices, from passive allowance to guided integration; (3) assessment-related tensions, notably the “assistance dilemma”; and (4) ethical concerns around bias, integrity, and access. While LLMs support debugging and code comprehension, their value depends on pedagogical framing and learner agency. Gaps remain in longitudinal research, diverse learner representation, and alignment with curriculum frameworks. We offer practical recommendations for scaffolded GenAI integration, prompt engineering strategies, and ethical classroom use. This review supports the development of CS1 curricula that foster critical AI literacy, inclusive participation, and thoughtful engagement with human–AI collaboration in programming education.</t>
        </is>
      </c>
      <c r="O55" s="45" t="inlineStr">
        <is>
          <t>Proceedings of the 2025 Conference on UK and Ireland Computing Education Research</t>
        </is>
      </c>
      <c r="P55" s="45" t="inlineStr">
        <is>
          <t>Large Language Models (LLMs), Programming Education, Introductory Computer Science (CS1), Generative AI, Student Engagement</t>
        </is>
      </c>
      <c r="Q55" s="43" t="inlineStr">
        <is>
          <t>10.1145/3754508.3754517</t>
        </is>
      </c>
      <c r="R55" s="48" t="inlineStr">
        <is>
          <t>Resolucion por alcance</t>
        </is>
      </c>
    </row>
    <row r="56" ht="126.75" customHeight="1" s="37">
      <c r="A56" s="43" t="n">
        <v>55</v>
      </c>
      <c r="B56" s="50" t="inlineStr">
        <is>
          <t>Dudoso</t>
        </is>
      </c>
      <c r="C56" s="45" t="inlineStr">
        <is>
          <t>Falta evidencia explícita de: tecnología de sensado</t>
        </is>
      </c>
      <c r="D56" s="46" t="inlineStr">
        <is>
          <t>Excluir</t>
        </is>
      </c>
      <c r="E56" s="51" t="inlineStr">
        <is>
          <t>Resuelto por alcance: el titulo, resumen y palabras clave no identifican poblacion infantil (criterio i), con independencia del sensado</t>
        </is>
      </c>
      <c r="F56" s="43" t="n">
        <v>5</v>
      </c>
      <c r="G56" s="43" t="inlineStr">
        <is>
          <t>distracción+niños+contexto+ambos en título</t>
        </is>
      </c>
      <c r="H56" s="43" t="inlineStr">
        <is>
          <t>ACM</t>
        </is>
      </c>
      <c r="I56" s="43" t="inlineStr">
        <is>
          <t>ACM|Scopus</t>
        </is>
      </c>
      <c r="J56" s="43" t="inlineStr">
        <is>
          <t>2025</t>
        </is>
      </c>
      <c r="K56" s="43" t="inlineStr">
        <is>
          <t>inproceedings</t>
        </is>
      </c>
      <c r="L56" s="45" t="inlineStr">
        <is>
          <t>Huang, Xinxiang and He, Liuming and Lin, Wenting and Luo, Yang</t>
        </is>
      </c>
      <c r="M56" s="45" t="inlineStr">
        <is>
          <t>A Study of Effective Strategies to Enhance Students' Engagement in Project-Based Learning</t>
        </is>
      </c>
      <c r="N56" s="45" t="inlineStr">
        <is>
          <t>In order to meet the demands of the information society for the cultivation of talents in the new era, to solve the problems of low participation of students in traditional lectures and shallow project-based learning, and to promote the development of basic education, this study constructs a project-based teaching mode for the enhancement of students’ participation based on ICAP Learning Classification Theory, relying on the content of the information technology curriculum, and designing teaching activities to promote the students to carry out constructive and interactive learning, and empirically investigates the teaching and learning of the students by the quasi-experimental research method. Experimental research method is used to carry out the empirical study of teaching, and through the paired-sample t-test and other analytical methods, it is found that the constructed teaching mode can effectively improve the overall degree of student participation in the classroom, fully embody the student’s subjective position, stimulate the student’s interest in learning and creative thinking, and provide references and reference for the practical application of project-based learning in the discipline of information technology. © 2024 Copyright held by the owner/author(s).</t>
        </is>
      </c>
      <c r="O56" s="45" t="inlineStr">
        <is>
          <t>Proceedings of the 2024 7th International Conference on Educational Technology Management</t>
        </is>
      </c>
      <c r="P56" s="45" t="inlineStr">
        <is>
          <t>ICAP theory, information technology, student engagement, project-based learning</t>
        </is>
      </c>
      <c r="Q56" s="43" t="inlineStr">
        <is>
          <t>10.1145/3711403.3711484</t>
        </is>
      </c>
      <c r="R56" s="48" t="inlineStr">
        <is>
          <t>Resolucion por alcance</t>
        </is>
      </c>
    </row>
    <row r="57" ht="95.25" customHeight="1" s="37">
      <c r="A57" s="43" t="n">
        <v>56</v>
      </c>
      <c r="B57" s="50" t="inlineStr">
        <is>
          <t>Dudoso</t>
        </is>
      </c>
      <c r="C57" s="45" t="inlineStr">
        <is>
          <t>Falta evidencia explícita de: tecnología de sensado</t>
        </is>
      </c>
      <c r="D57" s="46" t="inlineStr">
        <is>
          <t>Excluir</t>
        </is>
      </c>
      <c r="E57" s="51" t="inlineStr">
        <is>
          <t>Resuelto por alcance: el titulo, resumen y palabras clave no identifican poblacion infantil (criterio i), con independencia del sensado</t>
        </is>
      </c>
      <c r="F57" s="43" t="n">
        <v>5</v>
      </c>
      <c r="G57" s="43" t="inlineStr">
        <is>
          <t>distracción+niños+contexto+ambos en título</t>
        </is>
      </c>
      <c r="H57" s="43" t="inlineStr">
        <is>
          <t>ACM</t>
        </is>
      </c>
      <c r="I57" s="43" t="inlineStr">
        <is>
          <t>ACM|Scopus</t>
        </is>
      </c>
      <c r="J57" s="43" t="inlineStr">
        <is>
          <t>2016</t>
        </is>
      </c>
      <c r="K57" s="43" t="inlineStr">
        <is>
          <t>inproceedings</t>
        </is>
      </c>
      <c r="L57" s="45" t="inlineStr">
        <is>
          <t>Guerra, Julio and Hosseini, Roya and Somyurek, Sibel and Brusilovsky, Peter</t>
        </is>
      </c>
      <c r="M57" s="45" t="inlineStr">
        <is>
          <t>An Intelligent Interface for Learning Content: Combining an Open Learner Model and Social Comparison to Support Self-Regulated Learning and Engagement</t>
        </is>
      </c>
      <c r="N57" s="45" t="inlineStr">
        <is>
          <t>We present the Mastery Grids system, an intelligent interface for online learning content that combines open learner modeling (OLM) and social comparison features. We grounded the design of Mastery Grids in self-regulated learning and learning motivation theories, as well as in our past work in social comparison, OLM, and adaptive navigation support. The force behind the interface is the combination of adaptive navigation functionality with the mastery-oriented aspects of OLM and the performance-oriented aspects of social comparison. We examined different configurations of Mastery Grids in two classroom studies and report the results of analysis of log data and survey responses. The results show how Mastery Grids interacts with different factors, like gender and achievement-goal orientation, and ultimately, its impact on student engagement, performance, and motivation. © Copyright 2016 ACM.</t>
        </is>
      </c>
      <c r="O57" s="45" t="inlineStr">
        <is>
          <t>Proceedings of the 21st International Conference on Intelligent User Interfaces</t>
        </is>
      </c>
      <c r="P57" s="45" t="inlineStr">
        <is>
          <t>social comparison, self-regulated learning, open learner model, achievement-goal orientation</t>
        </is>
      </c>
      <c r="Q57" s="43" t="inlineStr">
        <is>
          <t>10.1145/2856767.2856784</t>
        </is>
      </c>
      <c r="R57" s="48" t="inlineStr">
        <is>
          <t>Resolucion por alcance</t>
        </is>
      </c>
    </row>
    <row r="58" ht="116.25" customHeight="1" s="37">
      <c r="A58" s="43" t="n">
        <v>57</v>
      </c>
      <c r="B58" s="50" t="inlineStr">
        <is>
          <t>Dudoso</t>
        </is>
      </c>
      <c r="C58" s="45" t="inlineStr">
        <is>
          <t>Falta evidencia explícita de: tecnología de sensado</t>
        </is>
      </c>
      <c r="D58" s="46" t="inlineStr">
        <is>
          <t>Excluir</t>
        </is>
      </c>
      <c r="E58" s="51" t="inlineStr">
        <is>
          <t>Resuelto por alcance: el titulo, resumen y palabras clave no identifican poblacion infantil (criterio i), con independencia del sensado</t>
        </is>
      </c>
      <c r="F58" s="43" t="n">
        <v>5</v>
      </c>
      <c r="G58" s="43" t="inlineStr">
        <is>
          <t>distracción+niños+contexto+ambos en título</t>
        </is>
      </c>
      <c r="H58" s="43" t="inlineStr">
        <is>
          <t>ACM</t>
        </is>
      </c>
      <c r="I58" s="43" t="inlineStr">
        <is>
          <t>ACM</t>
        </is>
      </c>
      <c r="J58" s="43" t="inlineStr">
        <is>
          <t>2024</t>
        </is>
      </c>
      <c r="K58" s="43" t="inlineStr">
        <is>
          <t>inproceedings</t>
        </is>
      </c>
      <c r="L58" s="45" t="inlineStr">
        <is>
          <t>Yang, Chunye and Xu, Defeng</t>
        </is>
      </c>
      <c r="M58" s="45" t="inlineStr">
        <is>
          <t>An empirical study of college students’ silence in the Chinese EFL classes: student engagement level</t>
        </is>
      </c>
      <c r="N58" s="45" t="inlineStr">
        <is>
          <t>EFL (English as a foreign language) classroom silence is a complicated and confusing phenomenon in language learning. Faced with silent students in class, instructors had difficulties in evaluating students’ classroom engagement level and other classroom performances. Underpinned by Utrecht Work Engagement Scale-Student Form (UWES-SF), this study examined the EFL classroom engagement level in China so as to demonstrate the current silence situation in EFL classes. 324 valid answers to the questionnaire were collected in a Chinese university in Wuhan City, Hubei Province. Thereafter, a series of tests were conducted. Results demonstrated that Chinese students in the EFL classes had a lower intermediate EFL classroom engagement level, indicating that students would like to be silent in the EFL classes. Moreover, gender, and scores in the College Entrance Exam would lead to different classroom engagement levels, while sense of school belonging would make no difference.Findings in the study would be a reference in the future teaching and learning activities for EFL instructors and students.</t>
        </is>
      </c>
      <c r="O58" s="45" t="inlineStr">
        <is>
          <t>Proceedings of the 2024 International Symposium on Artificial Intelligence for Education</t>
        </is>
      </c>
      <c r="P58" s="45" t="inlineStr">
        <is>
          <t>EFL classroom silence, Utrecht Work Engagement Scale-Student Form (UWES-SF), student classroom engagement</t>
        </is>
      </c>
      <c r="Q58" s="43" t="inlineStr">
        <is>
          <t>10.1145/3700297.3700323</t>
        </is>
      </c>
      <c r="R58" s="48" t="inlineStr">
        <is>
          <t>Resolucion por alcance</t>
        </is>
      </c>
    </row>
    <row r="59" ht="157.5" customHeight="1" s="37">
      <c r="A59" s="43" t="n">
        <v>58</v>
      </c>
      <c r="B59" s="50" t="inlineStr">
        <is>
          <t>Dudoso</t>
        </is>
      </c>
      <c r="C59" s="45" t="inlineStr">
        <is>
          <t>Falta evidencia explícita de: tecnología de sensado</t>
        </is>
      </c>
      <c r="D59" s="46" t="inlineStr">
        <is>
          <t>Excluir</t>
        </is>
      </c>
      <c r="E59" s="51" t="inlineStr">
        <is>
          <t>Resuelto por alcance: el titulo, resumen y palabras clave no identifican poblacion infantil (criterio i), con independencia del sensado</t>
        </is>
      </c>
      <c r="F59" s="43" t="n">
        <v>5</v>
      </c>
      <c r="G59" s="43" t="inlineStr">
        <is>
          <t>distracción+niños+intervención+ambos en título</t>
        </is>
      </c>
      <c r="H59" s="43" t="inlineStr">
        <is>
          <t>ACM</t>
        </is>
      </c>
      <c r="I59" s="43" t="inlineStr">
        <is>
          <t>ACM</t>
        </is>
      </c>
      <c r="J59" s="43" t="inlineStr">
        <is>
          <t>2015</t>
        </is>
      </c>
      <c r="K59" s="43" t="inlineStr">
        <is>
          <t>inproceedings</t>
        </is>
      </c>
      <c r="L59" s="45" t="inlineStr">
        <is>
          <t>Kyrilov, Angelo and Noelle, David C.</t>
        </is>
      </c>
      <c r="M59" s="45" t="inlineStr">
        <is>
          <t>Binary instant feedback on programming exercises can reduce student engagement and promote cheating</t>
        </is>
      </c>
      <c r="N59" s="45" t="inlineStr">
        <is>
          <t>Some educational researchers have argued that instant feedback on exercises improves student engagement and learning. In the context of computer programming exercises, instant feedback in many classrooms and online courses takes the form of "correct" or "incorrect" responses. In order to assess the utility of such binary instant feedback, we examined the exercise solutions submitted by students enrolled in an undergraduate computer science course offered over several years. Students completed weekly programming exercise sets. While the exercises were identical across the course offerings, some instantiations of the class provided students with binary instant feedback. An automated assessment system evaluated student solutions and promptly indicated if they were "correct" or "incorrect". We examined the effects that such feedback had on students' propensity to cheat on exercises and on their tendency to attempt or avoid subsequent exercises. We found that the students who received binary instant feedback were twice as likely to cheat on a programming exercise as students who were not receiving such feedback. We also found that students attempted fewer exercises when binary instant feedback was provided. These findings suggest that, with regard to computer programming exercises, automated assessment systems that are limited to providing binary feedback can prompt undesirable behaviors, even when the feedback is delivered instantly.</t>
        </is>
      </c>
      <c r="O59" s="45" t="inlineStr">
        <is>
          <t>Proceedings of the 15th Koli Calling Conference on Computing Education Research</t>
        </is>
      </c>
      <c r="P59" s="45" t="inlineStr">
        <is>
          <t>plagiarism, instant feedback, disengagement, automated assessment</t>
        </is>
      </c>
      <c r="Q59" s="43" t="inlineStr">
        <is>
          <t>10.1145/2828959.2828968</t>
        </is>
      </c>
      <c r="R59" s="48" t="inlineStr">
        <is>
          <t>Resolucion por alcance</t>
        </is>
      </c>
    </row>
    <row r="60" ht="84.75" customHeight="1" s="37">
      <c r="A60" s="43" t="n">
        <v>59</v>
      </c>
      <c r="B60" s="50" t="inlineStr">
        <is>
          <t>Dudoso</t>
        </is>
      </c>
      <c r="C60" s="45" t="inlineStr">
        <is>
          <t>Falta evidencia explícita de: tecnología de sensado</t>
        </is>
      </c>
      <c r="D60" s="46" t="inlineStr">
        <is>
          <t>Excluir</t>
        </is>
      </c>
      <c r="E60" s="51" t="inlineStr">
        <is>
          <t>Resuelto por alcance: el titulo, resumen y palabras clave no identifican poblacion infantil (criterio i), con independencia del sensado</t>
        </is>
      </c>
      <c r="F60" s="43" t="n">
        <v>5</v>
      </c>
      <c r="G60" s="43" t="inlineStr">
        <is>
          <t>distracción+niños+contexto+ambos en título</t>
        </is>
      </c>
      <c r="H60" s="43" t="inlineStr">
        <is>
          <t>ACM</t>
        </is>
      </c>
      <c r="I60" s="43" t="inlineStr">
        <is>
          <t>ACM</t>
        </is>
      </c>
      <c r="J60" s="43" t="inlineStr">
        <is>
          <t>2021</t>
        </is>
      </c>
      <c r="K60" s="43" t="inlineStr">
        <is>
          <t>inproceedings</t>
        </is>
      </c>
      <c r="L60" s="45" t="inlineStr">
        <is>
          <t>Gledson, Ann and Apaolaza, Aitor and Barthold, Sabine and Günther, Franziska and Yu, He and Vigo, Markel</t>
        </is>
      </c>
      <c r="M60" s="45" t="inlineStr">
        <is>
          <t>Characterising Student Engagement Modes through Low-Level Activity Patterns</t>
        </is>
      </c>
      <c r="N60" s="45" t="inlineStr">
        <is>
          <t>Existing approaches to characterise engagement in online learning focus on features of the interaction of students with the learning platform including the number of posts in forums, downloads of learning materials and time spent watching videos. However, little is known about what students actually do within the learning resources and whether these activities are indicators of learning outcomes. To bridge this gap, we associate low-level activity patterns with particular student engagement modes on a connectivist MOOC (cMOOC) that ran for four weeks and involved 224 students. Our findings indicate that our approach isolates meaningful interactive behavioural markers that are indicators of engagement, and are amenable to computation.</t>
        </is>
      </c>
      <c r="O60" s="45" t="inlineStr">
        <is>
          <t>Proceedings of the 29th ACM Conference on User Modeling, Adaptation and Personalization</t>
        </is>
      </c>
      <c r="P60" s="45" t="inlineStr">
        <is>
          <t>log mining, engagement, cMOOC, Self-regulated online learning</t>
        </is>
      </c>
      <c r="Q60" s="43" t="inlineStr">
        <is>
          <t>10.1145/3450613.3456818</t>
        </is>
      </c>
      <c r="R60" s="48" t="inlineStr">
        <is>
          <t>Resolucion por alcance</t>
        </is>
      </c>
    </row>
    <row r="61" ht="178.5" customHeight="1" s="37">
      <c r="A61" s="43" t="n">
        <v>60</v>
      </c>
      <c r="B61" s="50" t="inlineStr">
        <is>
          <t>Dudoso</t>
        </is>
      </c>
      <c r="C61" s="45" t="inlineStr">
        <is>
          <t>Falta evidencia explícita de: tecnología de sensado</t>
        </is>
      </c>
      <c r="D61" s="46" t="inlineStr">
        <is>
          <t>Excluir</t>
        </is>
      </c>
      <c r="E61" s="51" t="inlineStr">
        <is>
          <t>Resuelto por alcance: el titulo, resumen y palabras clave no identifican poblacion infantil (criterio i), con independencia del sensado</t>
        </is>
      </c>
      <c r="F61" s="43" t="n">
        <v>5</v>
      </c>
      <c r="G61" s="43" t="inlineStr">
        <is>
          <t>distracción+niños+contexto+ambos en título</t>
        </is>
      </c>
      <c r="H61" s="43" t="inlineStr">
        <is>
          <t>ACM</t>
        </is>
      </c>
      <c r="I61" s="43" t="inlineStr">
        <is>
          <t>ACM</t>
        </is>
      </c>
      <c r="J61" s="43" t="inlineStr">
        <is>
          <t>2018</t>
        </is>
      </c>
      <c r="K61" s="43" t="inlineStr">
        <is>
          <t>inproceedings</t>
        </is>
      </c>
      <c r="L61" s="45" t="inlineStr">
        <is>
          <t>Morgan, Michael and Butler, Matthew and Sinclair, Jane and Gonsalvez, Christabel and Thota, Neena</t>
        </is>
      </c>
      <c r="M61" s="45" t="inlineStr">
        <is>
          <t>Contrasting CS student and academic perspectives and experiences of student engagement</t>
        </is>
      </c>
      <c r="N61" s="45" t="inlineStr">
        <is>
          <t>There is widespread acceptance of the use of national benchmarks to measure student engagement, including the North American National Survey of Student Engagement (NSSE) in the USA and Canada, the Student Experience Survey (SES) in Australia, and the United Kingdom Engagement Survey (UKES). The performance of Computer Science (CS) on these benchmarks has generally been poor over a number of years and is consistently low across a range of instruments with little sign of improvement. It is difficult to argue that the technical nature of the CS discipline is the issue as related STEM disciplines consistently rate higher on many measures. Given the deteriorating performance of CS across multiple student engagement instruments, the urgency of addressing this issue is increasing. Missing from computing education research on this issue to date is the CS student voice and a deeper understanding of why CS students rate their experience so poorly. It is essential to seek the perspectives of both sides of the dialogue primarily responsible for creating the student experience. We carried out an in-depth analysis of student perspectives and experiences relating to their engagement in CS courses and compared it to the perspectives and experiences of CS academics. The outcome of this Working Group was a better understanding of areas of difference between CS students and academics on: what constitutes student engagement; who is responsible for student engagement; examples of both positive and negative engagement experiences in the classroom; and current initiatives to improve student engagement in their CS courses.</t>
        </is>
      </c>
      <c r="O61" s="45" t="inlineStr">
        <is>
          <t>Proceedings Companion of the 23rd Annual ACM Conference on Innovation and Technology in Computer Science Education</t>
        </is>
      </c>
      <c r="P61" s="45" t="inlineStr">
        <is>
          <t>Student Experiences, Student Engagement, National Benchmarks, Computer Science</t>
        </is>
      </c>
      <c r="Q61" s="43" t="inlineStr">
        <is>
          <t>10.1145/3293881.3295777</t>
        </is>
      </c>
      <c r="R61" s="48" t="inlineStr">
        <is>
          <t>Resolucion por alcance</t>
        </is>
      </c>
    </row>
    <row r="62" ht="126.75" customHeight="1" s="37">
      <c r="A62" s="43" t="n">
        <v>61</v>
      </c>
      <c r="B62" s="50" t="inlineStr">
        <is>
          <t>Dudoso</t>
        </is>
      </c>
      <c r="C62" s="45" t="inlineStr">
        <is>
          <t>Falta evidencia explícita de: tecnología de sensado</t>
        </is>
      </c>
      <c r="D62" s="46" t="inlineStr">
        <is>
          <t>Excluir</t>
        </is>
      </c>
      <c r="E62" s="51" t="inlineStr">
        <is>
          <t>Resuelto por alcance: el titulo, resumen y palabras clave no identifican poblacion infantil (criterio i), con independencia del sensado</t>
        </is>
      </c>
      <c r="F62" s="43" t="n">
        <v>5</v>
      </c>
      <c r="G62" s="43" t="inlineStr">
        <is>
          <t>distracción+niños+intervención+ambos en título</t>
        </is>
      </c>
      <c r="H62" s="43" t="inlineStr">
        <is>
          <t>ACM</t>
        </is>
      </c>
      <c r="I62" s="43" t="inlineStr">
        <is>
          <t>ACM</t>
        </is>
      </c>
      <c r="J62" s="43" t="inlineStr">
        <is>
          <t>2024</t>
        </is>
      </c>
      <c r="K62" s="43" t="inlineStr">
        <is>
          <t>inproceedings</t>
        </is>
      </c>
      <c r="L62" s="45" t="inlineStr">
        <is>
          <t>Demszky, Dorottya and Wang, Rose and Geraghty, Sean and Yu, Carol</t>
        </is>
      </c>
      <c r="M62" s="45" t="inlineStr">
        <is>
          <t>Does Feedback on Talk Time Increase Student Engagement? Evidence from a Randomized Controlled Trial on a Math Tutoring Platform</t>
        </is>
      </c>
      <c r="N62" s="45" t="inlineStr">
        <is>
          <t>Providing ample opportunities for students to express their thinking is pivotal to their learning of mathematical concepts. We introduce the Talk Meter, which provides in-the-moment automated feedback on student-teacher talk ratios. We conduct a randomized controlled trial on a virtual math tutoring platform (n=742 tutors) to evaluate the effectiveness of the Talk Meter at increasing student talk. In one treatment arm, we show the Talk Meter only to the tutor, while in the other arm we show it to both the student and the tutor. We find that the Talk Meter increases student talk ratios in both treatment conditions by 13-14%; this trend is driven by the tutor talking less in the tutor-facing condition, whereas in the student-facing condition it is driven by the student expressing significantly more mathematical thinking. Through interviews with tutors, we find the student-facing Talk Meter was more motivating to students, especially those with introverted personalities, and was effective at encouraging joint effort towards balanced talk time. These results demonstrate the promise of in-the-moment joint talk time feedback to both teachers and students as a low cost, engaging, and scalable way to increase students’ mathematical reasoning.</t>
        </is>
      </c>
      <c r="O62" s="45" t="inlineStr">
        <is>
          <t>Proceedings of the 14th Learning Analytics and Knowledge Conference</t>
        </is>
      </c>
      <c r="P62" s="45" t="inlineStr">
        <is>
          <t>automated feedback, joint feedback to students and teachers, math tutoring, randomized controlled trial, student engagement, talk time</t>
        </is>
      </c>
      <c r="Q62" s="43" t="inlineStr">
        <is>
          <t>10.1145/3636555.3636924</t>
        </is>
      </c>
      <c r="R62" s="48" t="inlineStr">
        <is>
          <t>Resolucion por alcance</t>
        </is>
      </c>
    </row>
    <row r="63" ht="116.25" customHeight="1" s="37">
      <c r="A63" s="43" t="n">
        <v>62</v>
      </c>
      <c r="B63" s="50" t="inlineStr">
        <is>
          <t>Dudoso</t>
        </is>
      </c>
      <c r="C63" s="45" t="inlineStr">
        <is>
          <t>Falta evidencia explícita de: tecnología de sensado</t>
        </is>
      </c>
      <c r="D63" s="46" t="inlineStr">
        <is>
          <t>Excluir</t>
        </is>
      </c>
      <c r="E63" s="51" t="inlineStr">
        <is>
          <t>Resuelto por alcance: el titulo, resumen y palabras clave no identifican poblacion infantil (criterio i), con independencia del sensado</t>
        </is>
      </c>
      <c r="F63" s="43" t="n">
        <v>5</v>
      </c>
      <c r="G63" s="43" t="inlineStr">
        <is>
          <t>distracción+niños+contexto+ambos en título</t>
        </is>
      </c>
      <c r="H63" s="43" t="inlineStr">
        <is>
          <t>ACM</t>
        </is>
      </c>
      <c r="I63" s="43" t="inlineStr">
        <is>
          <t>ACM</t>
        </is>
      </c>
      <c r="J63" s="43" t="inlineStr">
        <is>
          <t>2024</t>
        </is>
      </c>
      <c r="K63" s="43" t="inlineStr">
        <is>
          <t>inproceedings</t>
        </is>
      </c>
      <c r="L63" s="45" t="inlineStr">
        <is>
          <t>Keung, Calvin C W</t>
        </is>
      </c>
      <c r="M63" s="45" t="inlineStr">
        <is>
          <t>Driving Student Engagement and Motivation with the Cloud-based Flipped Classroom Model in BIM Education</t>
        </is>
      </c>
      <c r="N63" s="45" t="inlineStr">
        <is>
          <t>The advent of COVID-19 has precipitated the adoption of online learning modalities, allowing educators to transition from conventional teaching methods to a blended learning approach. This study investigates the implementation of an interdisciplinary, project-based Building Information Modelling (BIM) course, delivered through a cloud-based flipped classroom model. A centralised portal was employed, facilitating the seamless integration of BIM-TV, cloud gaming, and BIM server. The results of this study underscore the potential of flipped classrooms that incorporate cloud technology into pedagogical strategies to enhance student engagement, active learning, and self-directed learning. This innovative methodology offers students and instructors a high degree of flexibility and accessibility, fostering active engagement, and facilitating personalised learning experiences through the utilisation of advanced digital educational tools. Leveraging blended learning, traditional BIM education can exploit the advantages of technology while maintaining the invaluable aspect of face-to-face interaction.</t>
        </is>
      </c>
      <c r="O63" s="45" t="inlineStr">
        <is>
          <t>Proceedings of the 2024 5th International Conference on Education Development and Studies</t>
        </is>
      </c>
      <c r="P63" s="45" t="inlineStr">
        <is>
          <t>Blended learning, Building Information Modelling (BIM), Cloud computing platform, Flipped classroom</t>
        </is>
      </c>
      <c r="Q63" s="43" t="inlineStr">
        <is>
          <t>10.1145/3669947.3669949</t>
        </is>
      </c>
      <c r="R63" s="48" t="inlineStr">
        <is>
          <t>Resolucion por alcance</t>
        </is>
      </c>
    </row>
    <row r="64" ht="126.75" customHeight="1" s="37">
      <c r="A64" s="43" t="n">
        <v>63</v>
      </c>
      <c r="B64" s="50" t="inlineStr">
        <is>
          <t>Dudoso</t>
        </is>
      </c>
      <c r="C64" s="45" t="inlineStr">
        <is>
          <t>Falta evidencia explícita de: tecnología de sensado</t>
        </is>
      </c>
      <c r="D64" s="46" t="inlineStr">
        <is>
          <t>Excluir</t>
        </is>
      </c>
      <c r="E64" s="51" t="inlineStr">
        <is>
          <t>Resuelto por alcance: el titulo, resumen y palabras clave no identifican poblacion infantil (criterio i), con independencia del sensado</t>
        </is>
      </c>
      <c r="F64" s="43" t="n">
        <v>5</v>
      </c>
      <c r="G64" s="43" t="inlineStr">
        <is>
          <t>distracción+niños+contexto+ambos en título</t>
        </is>
      </c>
      <c r="H64" s="43" t="inlineStr">
        <is>
          <t>ACM</t>
        </is>
      </c>
      <c r="I64" s="43" t="inlineStr">
        <is>
          <t>ACM</t>
        </is>
      </c>
      <c r="J64" s="43" t="inlineStr">
        <is>
          <t>2022</t>
        </is>
      </c>
      <c r="K64" s="43" t="inlineStr">
        <is>
          <t>inproceedings</t>
        </is>
      </c>
      <c r="L64" s="45" t="inlineStr">
        <is>
          <t>Ginige, T.N.D.S and Vanderwall, Shenal Thilaksha</t>
        </is>
      </c>
      <c r="M64" s="45" t="inlineStr">
        <is>
          <t>Effective online learning management system to improve and enhance the online learning and student engagement experience.: This document contains how the proposed solution, an extension, can help enhance distance learning.</t>
        </is>
      </c>
      <c r="N64" s="45" t="inlineStr">
        <is>
          <t>With the spread of Covid-19, there has been a shift towards distance learning and teachers find it difficult to keep track of students who are attentive during class. Unlike before, where the traditional classroom environment helped teachers keep track of the students who are not fully concentrating during the lessons. This shift to online learning has made teachers find it much more difficult to keep track of students who are idling during their lecture period. For this the following solution is proposed to introduce an extension to help teachers integrate with existing video conferencing platforms. This solution will help teachers to know whether the student has been attentive during class, by keeping track of their peripheral device movements, such as mouse movements or keystrokes. Previous studies have been conducted to keep track of student's eye movement and browser history, but no solution has been developed to easily ‘plug and play’ into an existing platform for teachers to get real time progress of a student's interaction to the lecture. The main objective of this research will be to help enhance the learning experience of a student by keeping the teacher aware of the student's progress just like in a traditional classroom environment.</t>
        </is>
      </c>
      <c r="O64" s="45" t="inlineStr">
        <is>
          <t>Proceedings of the 6th International Conference on Information System and Data Mining</t>
        </is>
      </c>
      <c r="P64" s="45" t="inlineStr">
        <is>
          <t>Student Interaction, Progress Detection, Enhanced Learning</t>
        </is>
      </c>
      <c r="Q64" s="43" t="inlineStr">
        <is>
          <t>10.1145/3546157.3546172</t>
        </is>
      </c>
      <c r="R64" s="48" t="inlineStr">
        <is>
          <t>Resolucion por alcance</t>
        </is>
      </c>
    </row>
    <row r="65" ht="84.75" customHeight="1" s="37">
      <c r="A65" s="43" t="n">
        <v>64</v>
      </c>
      <c r="B65" s="50" t="inlineStr">
        <is>
          <t>Dudoso</t>
        </is>
      </c>
      <c r="C65" s="45" t="inlineStr">
        <is>
          <t>Falta evidencia explícita de: contexto educativo</t>
        </is>
      </c>
      <c r="D65" s="46" t="inlineStr">
        <is>
          <t>Excluir</t>
        </is>
      </c>
      <c r="E65" s="51" t="inlineStr">
        <is>
          <t>Resuelto por alcance: el titulo, resumen y palabras clave no identifican poblacion infantil (criterio i), con independencia del sensado</t>
        </is>
      </c>
      <c r="F65" s="43" t="n">
        <v>5</v>
      </c>
      <c r="G65" s="43" t="inlineStr">
        <is>
          <t>distracción+niños+sensado+ambos en título</t>
        </is>
      </c>
      <c r="H65" s="43" t="inlineStr">
        <is>
          <t>ACM</t>
        </is>
      </c>
      <c r="I65" s="43" t="inlineStr">
        <is>
          <t>ACM</t>
        </is>
      </c>
      <c r="J65" s="43" t="inlineStr">
        <is>
          <t>2020</t>
        </is>
      </c>
      <c r="K65" s="43" t="inlineStr">
        <is>
          <t>inproceedings</t>
        </is>
      </c>
      <c r="L65" s="45" t="inlineStr">
        <is>
          <t>Dhall, Abhinav and Sharma, Garima and Goecke, Roland and Gedeon, Tom</t>
        </is>
      </c>
      <c r="M65" s="45" t="inlineStr">
        <is>
          <t>EmotiW 2020: Driver Gaze, Group Emotion, Student Engagement and Physiological Signal based Challenges</t>
        </is>
      </c>
      <c r="N65" s="45" t="inlineStr">
        <is>
          <t>This paper introduces the Eighth Emotion Recognition in the Wild (EmotiW) challenge. EmotiW is a benchmarking effort run as a grand challenge of the 22nd ACM International Conference on Multimodal Interaction 2020. It comprises of four tasks related to automatic human behavior analysis: a) driver gaze prediction; b) audio-visual group-level emotion recognition; c) engagement prediction in the wild; and d) physiological signal based emotion recognition. The motivation of EmotiW is to bring researchers in affective computing, computer vision, speech processing and machine learning to a common platform for evaluating techniques on a test data. We discuss the challenge protocols, databases and their associated baselines.</t>
        </is>
      </c>
      <c r="O65" s="45" t="inlineStr">
        <is>
          <t>Proceedings of the 2020 International Conference on Multimodal Interaction</t>
        </is>
      </c>
      <c r="P65" s="45" t="inlineStr">
        <is>
          <t>student engagement, group emotions, driver gaze prediction, automatic human behavior analysis, affective computing</t>
        </is>
      </c>
      <c r="Q65" s="43" t="inlineStr">
        <is>
          <t>10.1145/3382507.3417973</t>
        </is>
      </c>
      <c r="R65" s="48" t="inlineStr">
        <is>
          <t>Resolucion por alcance</t>
        </is>
      </c>
    </row>
    <row r="66" ht="147.75" customHeight="1" s="37">
      <c r="A66" s="43" t="n">
        <v>65</v>
      </c>
      <c r="B66" s="50" t="inlineStr">
        <is>
          <t>Dudoso</t>
        </is>
      </c>
      <c r="C66" s="45" t="inlineStr">
        <is>
          <t>Falta evidencia explícita de: tecnología de sensado</t>
        </is>
      </c>
      <c r="D66" s="46" t="inlineStr">
        <is>
          <t>Excluir</t>
        </is>
      </c>
      <c r="E66" s="51" t="inlineStr">
        <is>
          <t>Resuelto por alcance: el titulo, resumen y palabras clave no identifican poblacion infantil (criterio i), con independencia del sensado</t>
        </is>
      </c>
      <c r="F66" s="43" t="n">
        <v>5</v>
      </c>
      <c r="G66" s="43" t="inlineStr">
        <is>
          <t>distracción+niños+intervención+ambos en título</t>
        </is>
      </c>
      <c r="H66" s="43" t="inlineStr">
        <is>
          <t>ACM</t>
        </is>
      </c>
      <c r="I66" s="43" t="inlineStr">
        <is>
          <t>ACM</t>
        </is>
      </c>
      <c r="J66" s="43" t="inlineStr">
        <is>
          <t>2026</t>
        </is>
      </c>
      <c r="K66" s="43" t="inlineStr">
        <is>
          <t>inproceedings</t>
        </is>
      </c>
      <c r="L66" s="45" t="inlineStr">
        <is>
          <t>Marco-P\'erez, Ignacio and P\'erez, Beatriz</t>
        </is>
      </c>
      <c r="M66" s="45" t="inlineStr">
        <is>
          <t>Enhancing Student Engagement and Learning in Database Programming Through Active Learning Strategies</t>
        </is>
      </c>
      <c r="N66" s="45" t="inlineStr">
        <is>
          <t>This paper presents an educational intervention designed to promote students' engagement, interest, and active involvement, while enriching their learning experience, in a required undergraduate course on database programming. The intervention uses a framework that integrates three active learning strategies: (1) think-pair-share to address theoretical concepts, while enhancing conceptual understanding, critical thinking, and participation; (2) gamification with program-building cards, to address algorithmic aspects, while boosting group collaboration and peer-interaction; and (3) peer-assessment to evaluate final programs, while encouraging students' reflection and critical analysis of their learning. The framework's effectiveness was assessed through a comparative analysis of student performance between experimental and control groups, feedback from the experimental group, and instructor's perceptions. Results showed that students in the experimental group significantly outperformed their peers on examination averages. They also reported higher motivation and engagement while performing the framework's activities. The instructor observed that these students felt more motivated and actively involved in the framework. Given its potential applicability to other courses, the paper concludes with lessons learned for educators and researchers to consider.</t>
        </is>
      </c>
      <c r="O66" s="45" t="inlineStr">
        <is>
          <t>Proceedings of the 57th ACM Technical Symposium on Computer Science Education V.1</t>
        </is>
      </c>
      <c r="P66" s="45" t="inlineStr">
        <is>
          <t>jdbc, students' engagement, active learning, think-pair-share, gamification, peer-assessment</t>
        </is>
      </c>
      <c r="Q66" s="43" t="inlineStr">
        <is>
          <t>10.1145/3770762.3772534</t>
        </is>
      </c>
      <c r="R66" s="48" t="inlineStr">
        <is>
          <t>Resolucion por alcance</t>
        </is>
      </c>
    </row>
    <row r="67" ht="126.75" customHeight="1" s="37">
      <c r="A67" s="43" t="n">
        <v>66</v>
      </c>
      <c r="B67" s="50" t="inlineStr">
        <is>
          <t>Dudoso</t>
        </is>
      </c>
      <c r="C67" s="45" t="inlineStr">
        <is>
          <t>Falta evidencia explícita de: tecnología de sensado</t>
        </is>
      </c>
      <c r="D67" s="46" t="inlineStr">
        <is>
          <t>Excluir</t>
        </is>
      </c>
      <c r="E67" s="51" t="inlineStr">
        <is>
          <t>Resuelto por alcance: el titulo, resumen y palabras clave no identifican poblacion infantil (criterio i), con independencia del sensado</t>
        </is>
      </c>
      <c r="F67" s="43" t="n">
        <v>5</v>
      </c>
      <c r="G67" s="43" t="inlineStr">
        <is>
          <t>distracción+niños+intervención+ambos en título</t>
        </is>
      </c>
      <c r="H67" s="43" t="inlineStr">
        <is>
          <t>ACM</t>
        </is>
      </c>
      <c r="I67" s="43" t="inlineStr">
        <is>
          <t>ACM</t>
        </is>
      </c>
      <c r="J67" s="43" t="inlineStr">
        <is>
          <t>2025</t>
        </is>
      </c>
      <c r="K67" s="43" t="inlineStr">
        <is>
          <t>inproceedings</t>
        </is>
      </c>
      <c r="L67" s="45" t="inlineStr">
        <is>
          <t>Pilapitiya, Umanga and Fernando, Ann</t>
        </is>
      </c>
      <c r="M67" s="45" t="inlineStr">
        <is>
          <t>Enhancing Student Engagement in global campuses: A Software Solution</t>
        </is>
      </c>
      <c r="N67" s="45" t="inlineStr">
        <is>
          <t>This study critically addresses the imperative to foster meaningful connections and facilitate collaborative learning experiences in diverse global student communities. We present a specialized Blackboard plugin, employing the Scrum methodology and incremental delivery, to surmount geographical barriers and empower students worldwide. Released in three phases, the software integrates personalized profiles, user-friendly search tools, vibrant discussion forums, and gamification elements in Phase 1. Phase 2 further enriches the platform with an event calendar, multilingual support, and robust reporting features. The comprehensive solution is realized in Phase 3, incorporating an AI tool for content monitoring, feedback implementation, and access to training resources. Rigorous testing and positive student feedback substantiate its outstanding performance, marking a significant stride in global education. Beyond enhancing the educational landscape, this collaborative software signifies the potential for transformative global collaborative learning experiences. Its multifaceted features not only bridge geographical divides but also contribute to shaping a future where collaborative learning thrives on a global scale.</t>
        </is>
      </c>
      <c r="O67" s="45" t="inlineStr">
        <is>
          <t>Proceedings of the 2024 16th International Conference on Education Technology and Computers</t>
        </is>
      </c>
      <c r="P67" s="45" t="inlineStr">
        <is>
          <t>Collaboration, Connectivity, Global Campuses, Student Engagement</t>
        </is>
      </c>
      <c r="Q67" s="43" t="inlineStr">
        <is>
          <t>10.1145/3702163.3702421</t>
        </is>
      </c>
      <c r="R67" s="48" t="inlineStr">
        <is>
          <t>Resolucion por alcance</t>
        </is>
      </c>
    </row>
    <row r="68" ht="178.5" customHeight="1" s="37">
      <c r="A68" s="43" t="n">
        <v>67</v>
      </c>
      <c r="B68" s="50" t="inlineStr">
        <is>
          <t>Dudoso</t>
        </is>
      </c>
      <c r="C68" s="45" t="inlineStr">
        <is>
          <t>Falta evidencia explícita de: tecnología de sensado</t>
        </is>
      </c>
      <c r="D68" s="46" t="inlineStr">
        <is>
          <t>Excluir</t>
        </is>
      </c>
      <c r="E68" s="51" t="inlineStr">
        <is>
          <t>Resuelto por alcance: el titulo, resumen y palabras clave no identifican poblacion infantil (criterio i), con independencia del sensado</t>
        </is>
      </c>
      <c r="F68" s="43" t="n">
        <v>5</v>
      </c>
      <c r="G68" s="43" t="inlineStr">
        <is>
          <t>distracción+niños+intervención+ambos en título</t>
        </is>
      </c>
      <c r="H68" s="43" t="inlineStr">
        <is>
          <t>ACM</t>
        </is>
      </c>
      <c r="I68" s="43" t="inlineStr">
        <is>
          <t>ACM</t>
        </is>
      </c>
      <c r="J68" s="43" t="inlineStr">
        <is>
          <t>2019</t>
        </is>
      </c>
      <c r="K68" s="43" t="inlineStr">
        <is>
          <t>inproceedings</t>
        </is>
      </c>
      <c r="L68" s="45" t="inlineStr">
        <is>
          <t>Narasareddygari, Mourya Reddy and Walia, Gursimran S. and Duke, Debra M. and Ramasamy, Vijayalakshmi and Kiper, James and Davis, Debra Lee and Allen, Andrew A. and Alomari, Hakam W.</t>
        </is>
      </c>
      <c r="M68" s="45" t="inlineStr">
        <is>
          <t>Evaluating the Impact of Combination of Engagement Strategies in SEP-CyLE on Improve Student Learning of Programming Concepts</t>
        </is>
      </c>
      <c r="N68" s="45" t="inlineStr">
        <is>
          <t>Programming is a skill, often acquired through repeated practice and feedback. During traditional lectures, students not actively engaged in their own learning. It is imperative to pique students motivation and direct their focus on gaining the requisite knowledge. As the class size grows, instructors feedback is delayed that impacts student engagement and learning. Educational researchers have supported using web-based tools to help evaluate student work, provide timely feedback and increase the amount of time they spend improving their skills. Motivated by the previous work, our team has developed the SEP-CyLE (Software Engineering and Programming Cyber Learning Environment) - a cyber learning environment that contains digital learning content of software programming and testing concepts. SEP-CyLE incorporates collaborative learning, social networking and gamification-based learning engagement strategies (LESs) that has led to an improved motivation and understanding of programming concepts. This paper aims to assess the impact of different combinations of these LESs on student learning in the context of CS1 classrooms. We coordinated studies at two universities wherein different combination of LESs were utilized using SEP-CyLE in CS1 classrooms. We analyzed the impact of LESs on students' acquisition of programming concepts, their engagement and usage of SEP-CyLE. The pre and post test results indicated that the assorted LEs have shown a positive impact on student learning across all the institutions. The correlation results demonstrated that there is meaningful relationship between the LEs and the student performance.</t>
        </is>
      </c>
      <c r="O68" s="45" t="inlineStr">
        <is>
          <t>Proceedings of the 50th ACM Technical Symposium on Computer Science Education</t>
        </is>
      </c>
      <c r="P68" s="45" t="inlineStr">
        <is>
          <t>social interaction, sep-cyle, learning objects, gamification, cs1, collaborative learning</t>
        </is>
      </c>
      <c r="Q68" s="43" t="inlineStr">
        <is>
          <t>10.1145/3287324.3287413</t>
        </is>
      </c>
      <c r="R68" s="48" t="inlineStr">
        <is>
          <t>Resolucion por alcance</t>
        </is>
      </c>
    </row>
    <row r="69" ht="210" customHeight="1" s="37">
      <c r="A69" s="43" t="n">
        <v>68</v>
      </c>
      <c r="B69" s="50" t="inlineStr">
        <is>
          <t>Dudoso</t>
        </is>
      </c>
      <c r="C69" s="45" t="inlineStr">
        <is>
          <t>Falta evidencia explícita de: tecnología de sensado</t>
        </is>
      </c>
      <c r="D69" s="46" t="inlineStr">
        <is>
          <t>Excluir</t>
        </is>
      </c>
      <c r="E69" s="51" t="inlineStr">
        <is>
          <t>Resuelto por alcance: el titulo, resumen y palabras clave no identifican poblacion infantil (criterio i), con independencia del sensado</t>
        </is>
      </c>
      <c r="F69" s="43" t="n">
        <v>5</v>
      </c>
      <c r="G69" s="43" t="inlineStr">
        <is>
          <t>distracción+niños+intervención+ambos en título</t>
        </is>
      </c>
      <c r="H69" s="43" t="inlineStr">
        <is>
          <t>ACM</t>
        </is>
      </c>
      <c r="I69" s="43" t="inlineStr">
        <is>
          <t>ACM</t>
        </is>
      </c>
      <c r="J69" s="43" t="inlineStr">
        <is>
          <t>2023</t>
        </is>
      </c>
      <c r="K69" s="43" t="inlineStr">
        <is>
          <t>inproceedings</t>
        </is>
      </c>
      <c r="L69" s="45" t="inlineStr">
        <is>
          <t>Battestilli, Lina and Boh\'orquez, Elaine B. and Khan, Sarah and Meral, Cigdem</t>
        </is>
      </c>
      <c r="M69" s="45" t="inlineStr">
        <is>
          <t>Exploring Students' Perceptions and Engagement in Hybrid Flexible Courses</t>
        </is>
      </c>
      <c r="N69" s="45" t="inlineStr">
        <is>
          <t>The Hybrid Flexible (HyFlex) instruction format provides learners with the flexibility to choose from in-person, online synchronous, or asynchronous learning. However, students' learning experiences with HyFlex has not been studied at scale. The primary goal of this study was to investigate how students' perceptions about the availability of learning resources relates to their course engagement and performance in a HyFlex learning environment. In Spring 2022, we administered an end-of-semester survey to one graduate and five undergraduate courses, each of which utilized the HyFlex instructional model. Courses were selected from three different colleges at a large public university in the United States. We investigated students' perceptions about the effectiveness, importance, and ease of use of all three learning modalities that were offered (in-person, online synchronous, and asynchronous) and the learning support options (instructor access outside of class, learning help resources, and flexibility to choose learning modality without restriction). With a sample size of 537, we found that 30% of surveyed students found in-person and online synchronous learning important for their learning whereas 60% found asynchronous learning and the flexibility to choose their learning modality important for their learning. When asked about their actual use of different modalities, students reported using asynchronous learning the most, followed by online synchronous learning. In-person learning was reportedly the least utilized. We found that non-real-time learning modalities contributed positively to overall student engagement. Students preferred to use asynchronous resources and have the flexibility to choose among learning modalities. Yet, results indicate that students who incorporated some real-time learning not only had higher performance-related engagement (e.g., confidence in their ability to succeed in the course) than those who relied primarily on non-real-time learnin</t>
        </is>
      </c>
      <c r="O69" s="45" t="inlineStr">
        <is>
          <t>Proceedings of the Tenth ACM Conference on Learning @ Scale</t>
        </is>
      </c>
      <c r="P69" s="45" t="inlineStr">
        <is>
          <t>hybrid flexible, hyflex, student engagement, student performance</t>
        </is>
      </c>
      <c r="Q69" s="43" t="inlineStr">
        <is>
          <t>10.1145/3573051.3593383</t>
        </is>
      </c>
      <c r="R69" s="48" t="inlineStr">
        <is>
          <t>Resolucion por alcance</t>
        </is>
      </c>
    </row>
    <row r="70" ht="105.75" customHeight="1" s="37">
      <c r="A70" s="43" t="n">
        <v>69</v>
      </c>
      <c r="B70" s="50" t="inlineStr">
        <is>
          <t>Dudoso</t>
        </is>
      </c>
      <c r="C70" s="45" t="inlineStr">
        <is>
          <t>Falta evidencia explícita de: tecnología de sensado</t>
        </is>
      </c>
      <c r="D70" s="46" t="inlineStr">
        <is>
          <t>Excluir</t>
        </is>
      </c>
      <c r="E70" s="51" t="inlineStr">
        <is>
          <t>Resuelto por alcance: el titulo, resumen y palabras clave no identifican poblacion infantil (criterio i), con independencia del sensado</t>
        </is>
      </c>
      <c r="F70" s="43" t="n">
        <v>5</v>
      </c>
      <c r="G70" s="43" t="inlineStr">
        <is>
          <t>distracción+niños+contexto+ambos en título</t>
        </is>
      </c>
      <c r="H70" s="43" t="inlineStr">
        <is>
          <t>ACM</t>
        </is>
      </c>
      <c r="I70" s="43" t="inlineStr">
        <is>
          <t>ACM</t>
        </is>
      </c>
      <c r="J70" s="43" t="inlineStr">
        <is>
          <t>2018</t>
        </is>
      </c>
      <c r="K70" s="43" t="inlineStr">
        <is>
          <t>inproceedings</t>
        </is>
      </c>
      <c r="L70" s="45" t="inlineStr">
        <is>
          <t>Lee, Jung-Chieh and Xiong, Liangnan</t>
        </is>
      </c>
      <c r="M70" s="45" t="inlineStr">
        <is>
          <t>Exploring the Effects of the Quality of Applications (APPs) on Computer Anxiety and Student Engagement: A Preliminary Study</t>
        </is>
      </c>
      <c r="N70" s="45" t="inlineStr">
        <is>
          <t>With the development and popularity of information technology, auxiliary teaching applications (APPs) play increasingly significant roles in assisting traditional classroom teaching to increase student engagement in class. When APPs are used in teaching, computer anxiety (CA) should be considered because for students, CA is a common negative mentality toward using a computer. However, in existing studies, whether and how CA influences student engagement remain unknown. Thus, as research on how APPs facilitate student engagement, this study further considers the APP itself and then incorporates its quality, which may influence CA. Based on the above, this study adopts the information system (IS) success model as its theoretical basis and proposes a research model to explore whether and how APP quality, in terms of system quality, information quality, service quality and interface quality, influences student engagement through the individual's CA.</t>
        </is>
      </c>
      <c r="O70" s="45" t="inlineStr">
        <is>
          <t>Proceedings of the 2018 2nd International Conference on Software and E-Business</t>
        </is>
      </c>
      <c r="P70" s="45" t="inlineStr">
        <is>
          <t>student engagement, mobile learning, information system (IS) success model, computer anxiety (CA), Auxiliary teaching application (APP)</t>
        </is>
      </c>
      <c r="Q70" s="43" t="inlineStr">
        <is>
          <t>10.1145/3301761.3301764</t>
        </is>
      </c>
      <c r="R70" s="48" t="inlineStr">
        <is>
          <t>Resolucion por alcance</t>
        </is>
      </c>
    </row>
    <row r="71" ht="105.75" customHeight="1" s="37">
      <c r="A71" s="43" t="n">
        <v>70</v>
      </c>
      <c r="B71" s="50" t="inlineStr">
        <is>
          <t>Dudoso</t>
        </is>
      </c>
      <c r="C71" s="45" t="inlineStr">
        <is>
          <t>Falta evidencia explícita de: tecnología de sensado</t>
        </is>
      </c>
      <c r="D71" s="46" t="inlineStr">
        <is>
          <t>Excluir</t>
        </is>
      </c>
      <c r="E71" s="51" t="inlineStr">
        <is>
          <t>Resuelto por alcance: el titulo, resumen y palabras clave no identifican poblacion infantil (criterio i), con independencia del sensado</t>
        </is>
      </c>
      <c r="F71" s="43" t="n">
        <v>5</v>
      </c>
      <c r="G71" s="43" t="inlineStr">
        <is>
          <t>distracción+niños+contexto+ambos en título</t>
        </is>
      </c>
      <c r="H71" s="43" t="inlineStr">
        <is>
          <t>ACM</t>
        </is>
      </c>
      <c r="I71" s="43" t="inlineStr">
        <is>
          <t>ACM</t>
        </is>
      </c>
      <c r="J71" s="43" t="inlineStr">
        <is>
          <t>2017</t>
        </is>
      </c>
      <c r="K71" s="43" t="inlineStr">
        <is>
          <t>inproceedings</t>
        </is>
      </c>
      <c r="L71" s="45" t="inlineStr">
        <is>
          <t>Thongmak, Mathupayas</t>
        </is>
      </c>
      <c r="M71" s="45" t="inlineStr">
        <is>
          <t>Flipping MIS Classroom by Peers: Gateway to Student's Engagement Intention</t>
        </is>
      </c>
      <c r="N71" s="45" t="inlineStr">
        <is>
          <t>Flipped classroom is one approach of active learning leading to better students' learning, abilities, and academic performance. The aim of this study is to evaluate the effect of applying the flipped classroom approach to MIS course, to examine the antecedents of engagement intention after participating the flipped classroom by peers, and to guide key factors of success student presentations. The quasi-experimental retrospective pre-post design is adopted during the whole semester. Eight rounds of student presentations were conducted. Data were collected after each round. Descriptive statistics, t-test, simple linear regression, and multiple linear regression were used. The findings confirm the relationships among perceived usefulness, satisfaction, and engagement intention. There were significant differences among students' perceived usefulness and intention before and after applying the flipped activities. Audience students also suggest the proper settings for the flipped classroom by peers.</t>
        </is>
      </c>
      <c r="O71" s="45" t="inlineStr">
        <is>
          <t>Proceedings of the 26th International Conference on World Wide Web Companion</t>
        </is>
      </c>
      <c r="P71" s="45" t="inlineStr">
        <is>
          <t>satisfaction, perceived usefulness, flipped classroom, engagement intention, education, adoption</t>
        </is>
      </c>
      <c r="Q71" s="43" t="inlineStr">
        <is>
          <t>10.1145/3041021.3054155</t>
        </is>
      </c>
      <c r="R71" s="48" t="inlineStr">
        <is>
          <t>Resolucion por alcance</t>
        </is>
      </c>
    </row>
    <row r="72" ht="157.5" customHeight="1" s="37">
      <c r="A72" s="43" t="n">
        <v>71</v>
      </c>
      <c r="B72" s="50" t="inlineStr">
        <is>
          <t>Dudoso</t>
        </is>
      </c>
      <c r="C72" s="45" t="inlineStr">
        <is>
          <t>Falta evidencia explícita de: tecnología de sensado</t>
        </is>
      </c>
      <c r="D72" s="46" t="inlineStr">
        <is>
          <t>Excluir</t>
        </is>
      </c>
      <c r="E72" s="51" t="inlineStr">
        <is>
          <t>Resuelto por alcance: el titulo, resumen y palabras clave no identifican poblacion infantil (criterio i), con independencia del sensado</t>
        </is>
      </c>
      <c r="F72" s="43" t="n">
        <v>5</v>
      </c>
      <c r="G72" s="43" t="inlineStr">
        <is>
          <t>distracción+niños+contexto+ambos en título</t>
        </is>
      </c>
      <c r="H72" s="43" t="inlineStr">
        <is>
          <t>ACM</t>
        </is>
      </c>
      <c r="I72" s="43" t="inlineStr">
        <is>
          <t>ACM|Scopus</t>
        </is>
      </c>
      <c r="J72" s="43" t="inlineStr">
        <is>
          <t>2025</t>
        </is>
      </c>
      <c r="K72" s="43" t="inlineStr">
        <is>
          <t>inproceedings</t>
        </is>
      </c>
      <c r="L72" s="45" t="inlineStr">
        <is>
          <t>Smith, Annique and Fern\'andez Galeote, Daniel and Legaki, Nikoletta Zampeta and Hamari, Juho</t>
        </is>
      </c>
      <c r="M72" s="45" t="inlineStr">
        <is>
          <t>Gamified reflection: How interaction design shapes student engagement with prompts: Gamification and Metacognitive Reflection</t>
        </is>
      </c>
      <c r="N72" s="45" t="inlineStr">
        <is>
          <t>Metacognitive reflection ? awareness of one?s learning, feelings, and progress ? is a 21st-century skill of utmost importance in modern education. Yet, as learning increasingly occurs in fast-paced, efficiency-driven digital learning environments, opportunities for deep reflection are often constrained. Metacognitive prompting, which explicitly scaffolds reflection, is commonly conceptualised regarding how much autonomy is afforded to students, whether open-ended or structured. In this study, we investigate how students perceive both styles of prompts, inspired by gamification design, in a digital learning environment. Interviews with eighteen undergraduate students were analysed with reflexive thematic analysis to explore their engagement with the prompts. Students made sense of the structured designs as clear and efficient, while openended prompts were seen as playful but ambiguous. Many students struggled to integrate the prompts into their workflow, especially when the value of reflection was not immediately apparent. These findings suggest that reflective tools in digital learning environments must go beyond simply adding prompts to content but should respect student autonomy and time constraints, while still ensuring that the integrity of the reflection activity is maintained. Insights from this study offer tentative propositions for future research into how gamification can support meaningful metacognitive reflection. © 2025 Copyright held by the owner/author(s).</t>
        </is>
      </c>
      <c r="O72" s="45" t="inlineStr">
        <is>
          <t>Proceedings of the 28th International Academic Mindtrek Conference</t>
        </is>
      </c>
      <c r="P72" s="45" t="inlineStr">
        <is>
          <t>Gamification, metacognitive reflection, prompt design, interaction design, user experience, student engagement, flipped classroom, qualitative study</t>
        </is>
      </c>
      <c r="Q72" s="43" t="inlineStr">
        <is>
          <t>10.1145/3757980.3758006</t>
        </is>
      </c>
      <c r="R72" s="48" t="inlineStr">
        <is>
          <t>Resolucion por alcance</t>
        </is>
      </c>
    </row>
    <row r="73" ht="168" customHeight="1" s="37">
      <c r="A73" s="43" t="n">
        <v>72</v>
      </c>
      <c r="B73" s="50" t="inlineStr">
        <is>
          <t>Dudoso</t>
        </is>
      </c>
      <c r="C73" s="45" t="inlineStr">
        <is>
          <t>Falta evidencia explícita de: tecnología de sensado</t>
        </is>
      </c>
      <c r="D73" s="46" t="inlineStr">
        <is>
          <t>Excluir</t>
        </is>
      </c>
      <c r="E73" s="51" t="inlineStr">
        <is>
          <t>Resuelto por alcance: el titulo, resumen y palabras clave no identifican poblacion infantil (criterio i), con independencia del sensado</t>
        </is>
      </c>
      <c r="F73" s="43" t="n">
        <v>5</v>
      </c>
      <c r="G73" s="43" t="inlineStr">
        <is>
          <t>distracción+niños+intervención+ambos en título</t>
        </is>
      </c>
      <c r="H73" s="43" t="inlineStr">
        <is>
          <t>ACM</t>
        </is>
      </c>
      <c r="I73" s="43" t="inlineStr">
        <is>
          <t>ACM</t>
        </is>
      </c>
      <c r="J73" s="43" t="inlineStr">
        <is>
          <t>2025</t>
        </is>
      </c>
      <c r="K73" s="43" t="inlineStr">
        <is>
          <t>inproceedings</t>
        </is>
      </c>
      <c r="L73" s="45" t="inlineStr">
        <is>
          <t>Liang, Chen and Tse, Alex Wing Cheung</t>
        </is>
      </c>
      <c r="M73" s="45" t="inlineStr">
        <is>
          <t>Impact of Using Online Collaborative Learning Platform on Class Engagement of Technical College Students in the Online Shop Artwork Training Course: a Case Study</t>
        </is>
      </c>
      <c r="N73" s="45" t="inlineStr">
        <is>
          <t>The online collaborative learning platform can increase learners’ class engagement at different levels of education. However, the literature review of this study found that limited studies investigated the impact of using this kind of platform on class engagement among technical college students though they are future skilled talents. Therefore, based on Gunuc and Kuzus's theoretical framework of student engagement, including cognitive, emotional, and behavioral engagement, the first phase of this research project employed quantitative investigation on 71 Chinese technical college students. 36 of them engaged in the intervention learning with online collaborative platforms while the rest of them learned in a traditional way. This paper reported the second and qualitative phase of the entire mixed methods research project, which aimed to have a deeper investigation into how the use of the online collaborative learning platform might affect technical college students’ class engagement. Six students and one teacher from the experimental group in the previous phase of research were purposively selected for semi-structured individual interviews, and the data were analyzed by thematic analysis via NVivo. This study found that the online collaborative learning platform positively influenced technical college students’ engagement in three key ways: (1) affording learners more opportunities for interaction; (2) fostering their sense of enjoyment and motivation for excellence in teamwork; and (3) encouraging them to understand the value of learning and making efforts in various situations.</t>
        </is>
      </c>
      <c r="O73" s="45" t="inlineStr">
        <is>
          <t>Proceedings of the 2024 16th International Conference on Education Technology and Computers</t>
        </is>
      </c>
      <c r="P73" s="45" t="inlineStr">
        <is>
          <t>Class Engagement, Collaborative Learning, Online Collaborative Learning Platform, Technical College Student</t>
        </is>
      </c>
      <c r="Q73" s="43" t="inlineStr">
        <is>
          <t>10.1145/3702163.3702456</t>
        </is>
      </c>
      <c r="R73" s="48" t="inlineStr">
        <is>
          <t>Resolucion por alcance</t>
        </is>
      </c>
    </row>
    <row r="74" ht="95.25" customHeight="1" s="37">
      <c r="A74" s="43" t="n">
        <v>73</v>
      </c>
      <c r="B74" s="50" t="inlineStr">
        <is>
          <t>Dudoso</t>
        </is>
      </c>
      <c r="C74" s="45" t="inlineStr">
        <is>
          <t>Falta evidencia explícita de: tecnología de sensado</t>
        </is>
      </c>
      <c r="D74" s="46" t="inlineStr">
        <is>
          <t>Excluir</t>
        </is>
      </c>
      <c r="E74" s="51" t="inlineStr">
        <is>
          <t>Resuelto por alcance: el titulo, resumen y palabras clave no identifican poblacion infantil (criterio i), con independencia del sensado</t>
        </is>
      </c>
      <c r="F74" s="43" t="n">
        <v>5</v>
      </c>
      <c r="G74" s="43" t="inlineStr">
        <is>
          <t>distracción+niños+contexto+ambos en título</t>
        </is>
      </c>
      <c r="H74" s="43" t="inlineStr">
        <is>
          <t>ACM</t>
        </is>
      </c>
      <c r="I74" s="43" t="inlineStr">
        <is>
          <t>ACM</t>
        </is>
      </c>
      <c r="J74" s="43" t="inlineStr">
        <is>
          <t>2020</t>
        </is>
      </c>
      <c r="K74" s="43" t="inlineStr">
        <is>
          <t>inproceedings</t>
        </is>
      </c>
      <c r="L74" s="45" t="inlineStr">
        <is>
          <t>Meredith, David Paul</t>
        </is>
      </c>
      <c r="M74" s="45" t="inlineStr">
        <is>
          <t>Increasing Student's Engagement towards Learning English Using Instant Messaging as a Teaching Tool in a Blended Learning Classroom</t>
        </is>
      </c>
      <c r="N74" s="45" t="inlineStr">
        <is>
          <t>This study's objective was to ascertain if using instant messaging in a blended learning classroom, the engagement of Thai undergraduate students towards learning English would improve. The study used a quasi-experimental design, and included a control group who were taught in a traditional manner and compared it to an experimental group who were given discussion topics, assignments, reminders and organizational matters using instant messaging. Pre and post-test questionnaires were used to determine the student's engagement towards academic challenge, learning with peers and experience with faculty. The results were analyzed using MANOVA and follow-up ANOVAs. It was shown that the experimental group made significant improvements in engagement. This result suggests methods for teachers with large, mixed ability classes to improve engagement and for less proficient students to succeed.</t>
        </is>
      </c>
      <c r="O74" s="45" t="inlineStr">
        <is>
          <t>Proceedings of the 3rd International Conference on Digital Technology in Education</t>
        </is>
      </c>
      <c r="P74" s="45" t="inlineStr">
        <is>
          <t>Learning English as a Foreign Language, Instant Messaging, Engagement, Blended learning</t>
        </is>
      </c>
      <c r="Q74" s="43" t="inlineStr">
        <is>
          <t>10.1145/3369199.3369209</t>
        </is>
      </c>
      <c r="R74" s="48" t="inlineStr">
        <is>
          <t>Resolucion por alcance</t>
        </is>
      </c>
    </row>
    <row r="75" ht="116.25" customHeight="1" s="37">
      <c r="A75" s="43" t="n">
        <v>74</v>
      </c>
      <c r="B75" s="50" t="inlineStr">
        <is>
          <t>Dudoso</t>
        </is>
      </c>
      <c r="C75" s="45" t="inlineStr">
        <is>
          <t>Falta evidencia explícita de: tecnología de sensado</t>
        </is>
      </c>
      <c r="D75" s="46" t="inlineStr">
        <is>
          <t>Excluir</t>
        </is>
      </c>
      <c r="E75" s="47" t="inlineStr">
        <is>
          <t>Ninos de 7 a 12 anos (N=214), pero observaciones de aula en Africa y engagement por preguntas completadas; sin sensado</t>
        </is>
      </c>
      <c r="F75" s="43" t="n">
        <v>5</v>
      </c>
      <c r="G75" s="43" t="inlineStr">
        <is>
          <t>distracción+niños+contexto+ambos en título</t>
        </is>
      </c>
      <c r="H75" s="43" t="inlineStr">
        <is>
          <t>ACM</t>
        </is>
      </c>
      <c r="I75" s="43" t="inlineStr">
        <is>
          <t>ACM</t>
        </is>
      </c>
      <c r="J75" s="43" t="inlineStr">
        <is>
          <t>2019</t>
        </is>
      </c>
      <c r="K75" s="43" t="inlineStr">
        <is>
          <t>inproceedings</t>
        </is>
      </c>
      <c r="L75" s="45" t="inlineStr">
        <is>
          <t>Uchidiuno, Judith and Yarzebinski, Evelyn and Keebler, Emily and Koedinger, Kenneth and Ogan, Amy</t>
        </is>
      </c>
      <c r="M75" s="45" t="inlineStr">
        <is>
          <t>Learning from african classroom pedagogy to increase student engagement in education technologies</t>
        </is>
      </c>
      <c r="N75" s="45" t="inlineStr">
        <is>
          <t>Tablet-based educational technologies provide a supplement to traditional classroom-based early literacy education, especially in regions with limited schooling resources. Prior work has probed how children generally interact with and learn from these technologies, however, there is limited research on student engagement with applications that utilize valuable input techniques such as automatic handwriting and speech recognition. In our study, we designed and field-tested early literacy speech and handwriting recognition applications with the primary aim of maximizing student engagement. We designed the applications based on prior research insights and classroom observations from our target population and field-tested the applications with 283 children living in rural Tanzania. We found that observing a small set of classrooms can produce design insights that increase engagement on tablet-based learning systems on a much larger scale. We also demonstrate the importance of domain familiarity in students' choice to persist through activities while learning with technology.</t>
        </is>
      </c>
      <c r="O75" s="45" t="inlineStr">
        <is>
          <t>Proceedings of the 2nd ACM SIGCAS Conference on Computing and Sustainable Societies</t>
        </is>
      </c>
      <c r="P75" s="45" t="inlineStr">
        <is>
          <t>sub-saharan africa, speech recognition, handwriting recognition, educational technologies, early literacy</t>
        </is>
      </c>
      <c r="Q75" s="43" t="inlineStr">
        <is>
          <t>10.1145/3314344.3332501</t>
        </is>
      </c>
      <c r="R75" s="48" t="inlineStr">
        <is>
          <t>Texto completo (lote 10.zip)</t>
        </is>
      </c>
      <c r="S75" s="48" t="inlineStr">
        <is>
          <t>(ii) setting not domestic or remote</t>
        </is>
      </c>
    </row>
    <row r="76" ht="147.75" customHeight="1" s="37">
      <c r="A76" s="43" t="n">
        <v>75</v>
      </c>
      <c r="B76" s="50" t="inlineStr">
        <is>
          <t>Dudoso</t>
        </is>
      </c>
      <c r="C76" s="45" t="inlineStr">
        <is>
          <t>Falta evidencia explícita de: tecnología de sensado</t>
        </is>
      </c>
      <c r="D76" s="46" t="inlineStr">
        <is>
          <t>Excluir</t>
        </is>
      </c>
      <c r="E76" s="51" t="inlineStr">
        <is>
          <t>Resuelto por alcance: el titulo, resumen y palabras clave no identifican poblacion infantil (criterio i), con independencia del sensado</t>
        </is>
      </c>
      <c r="F76" s="43" t="n">
        <v>5</v>
      </c>
      <c r="G76" s="43" t="inlineStr">
        <is>
          <t>distracción+niños+intervención+ambos en título</t>
        </is>
      </c>
      <c r="H76" s="43" t="inlineStr">
        <is>
          <t>ACM</t>
        </is>
      </c>
      <c r="I76" s="43" t="inlineStr">
        <is>
          <t>ACM</t>
        </is>
      </c>
      <c r="J76" s="43" t="inlineStr">
        <is>
          <t>2025</t>
        </is>
      </c>
      <c r="K76" s="43" t="inlineStr">
        <is>
          <t>inproceedings</t>
        </is>
      </c>
      <c r="L76" s="45" t="inlineStr">
        <is>
          <t>Poulsen, Seth and Chen, Hongxuan and Gertner, Yael and Cosman, Benjamin and West, Matthew and Herman, Geoffrey L.</t>
        </is>
      </c>
      <c r="M76" s="45" t="inlineStr">
        <is>
          <t>Measuring the Impact of Distractors on Student Learning Gains while Using Proof Blocks</t>
        </is>
      </c>
      <c r="N76" s="45" t="inlineStr">
        <is>
          <t>Background: Proof Blocks is a software tool that enables students to construct proofs by assembling prewritten lines and gives them automated feedback. Prior work on learning gains from Proof Blocks has focused on comparing learning gains from Proof Blocks against other learning activities such as writing proofs or reading.Purpose: The study described in this paper aims to compare learning gains from variations of Proof Blocks. Specifically, we attempt to quantify the difference in learning gains for students who complete Proof Blocks problems with and without distractor lines.Methods: We conducted a randomized controlled trial with three experimental groups: a control group that completed an off-topic Proof Blocks activity, one that completed a Proof Blocks activity without distractor lines, and one that completed a Proof Blocks activity with distractor lines. All three groups read a book chapter on proof by induction before completing their activity.Findings: The group that completed the Proof Blocks activity with distractors performed better on the posttest than the group that completed the Proof Blocks without distractors, who in turn performed better than the group that completed the off-topic Proof Blocks activity. However, none of these differences were statistically significant. While the results are consistent with the idea that distractors could be beneficial for learning, future work will need to confirm.</t>
        </is>
      </c>
      <c r="O76" s="45" t="inlineStr">
        <is>
          <t>Proceedings of the 56th ACM Technical Symposium on Computer Science Education V. 1</t>
        </is>
      </c>
      <c r="P76" s="45" t="inlineStr">
        <is>
          <t>automatic grading, cs education, discrete mathematics, proofs</t>
        </is>
      </c>
      <c r="Q76" s="43" t="inlineStr">
        <is>
          <t>10.1145/3641554.3701787</t>
        </is>
      </c>
      <c r="R76" s="48" t="inlineStr">
        <is>
          <t>Resolucion por alcance</t>
        </is>
      </c>
    </row>
    <row r="77" ht="105.75" customHeight="1" s="37">
      <c r="A77" s="43" t="n">
        <v>76</v>
      </c>
      <c r="B77" s="50" t="inlineStr">
        <is>
          <t>Dudoso</t>
        </is>
      </c>
      <c r="C77" s="45" t="inlineStr">
        <is>
          <t>Falta evidencia explícita de: tecnología de sensado</t>
        </is>
      </c>
      <c r="D77" s="46" t="inlineStr">
        <is>
          <t>Excluir</t>
        </is>
      </c>
      <c r="E77" s="51" t="inlineStr">
        <is>
          <t>Resuelto por alcance: el titulo, resumen y palabras clave no identifican poblacion infantil (criterio i), con independencia del sensado</t>
        </is>
      </c>
      <c r="F77" s="43" t="n">
        <v>5</v>
      </c>
      <c r="G77" s="43" t="inlineStr">
        <is>
          <t>distracción+niños+contexto+ambos en título</t>
        </is>
      </c>
      <c r="H77" s="43" t="inlineStr">
        <is>
          <t>ACM</t>
        </is>
      </c>
      <c r="I77" s="43" t="inlineStr">
        <is>
          <t>ACM</t>
        </is>
      </c>
      <c r="J77" s="43" t="inlineStr">
        <is>
          <t>2019</t>
        </is>
      </c>
      <c r="K77" s="43" t="inlineStr">
        <is>
          <t>inproceedings</t>
        </is>
      </c>
      <c r="L77" s="45" t="inlineStr">
        <is>
          <t>Virata, Rholeo O. and Javier, Cornelio B.</t>
        </is>
      </c>
      <c r="M77" s="45" t="inlineStr">
        <is>
          <t>Perceived effects of computer-aided formative assessments on lesson planning and student engagement</t>
        </is>
      </c>
      <c r="N77" s="45" t="inlineStr">
        <is>
          <t>The use of computer-aided formative assessments was studied in this work through a case study design, focusing on the implementation of two teachers teaching in an exclusive school for girls. The use of CAFA was made possible by classroom tablets, and a wireless local connection. The teachers designed lessons that implemented CAFA at the beginning of each lesson, with three topics being implemented for three weeks. Results from teacher interviews show that the two teachers have felt more motivated to teach the lesson but saw the need for more focused and dedicated preparation process. They also saw the opportunity and freedom to revise the lesson on the spot, depending on the assessed students' preparedness. Student reflections show that students perceive CAFA as additional work, but a necessary preparation for the summative test. Overall, this research found that the classroom become more interactive and more engaging through the use of CAFA.</t>
        </is>
      </c>
      <c r="O77" s="45" t="inlineStr">
        <is>
          <t>Proceedings of the 10th International Conference on E-Education, E-Business, E-Management and E-Learning</t>
        </is>
      </c>
      <c r="P77" s="45" t="inlineStr">
        <is>
          <t>science education, computer-aided formative assessments, classroom technology, assessment of learning</t>
        </is>
      </c>
      <c r="Q77" s="43" t="inlineStr">
        <is>
          <t>10.1145/3306500.3306574</t>
        </is>
      </c>
      <c r="R77" s="48" t="inlineStr">
        <is>
          <t>Resolucion por alcance</t>
        </is>
      </c>
    </row>
    <row r="78" ht="116.25" customHeight="1" s="37">
      <c r="A78" s="43" t="n">
        <v>77</v>
      </c>
      <c r="B78" s="50" t="inlineStr">
        <is>
          <t>Dudoso</t>
        </is>
      </c>
      <c r="C78" s="45" t="inlineStr">
        <is>
          <t>Falta evidencia explícita de: tecnología de sensado</t>
        </is>
      </c>
      <c r="D78" s="46" t="inlineStr">
        <is>
          <t>Excluir</t>
        </is>
      </c>
      <c r="E78" s="51" t="inlineStr">
        <is>
          <t>Resuelto por alcance: el titulo, resumen y palabras clave no identifican poblacion infantil (criterio i), con independencia del sensado</t>
        </is>
      </c>
      <c r="F78" s="43" t="n">
        <v>5</v>
      </c>
      <c r="G78" s="43" t="inlineStr">
        <is>
          <t>distracción+niños+contexto+ambos en título</t>
        </is>
      </c>
      <c r="H78" s="43" t="inlineStr">
        <is>
          <t>ACM</t>
        </is>
      </c>
      <c r="I78" s="43" t="inlineStr">
        <is>
          <t>ACM</t>
        </is>
      </c>
      <c r="J78" s="43" t="inlineStr">
        <is>
          <t>2020</t>
        </is>
      </c>
      <c r="K78" s="43" t="inlineStr">
        <is>
          <t>inproceedings</t>
        </is>
      </c>
      <c r="L78" s="45" t="inlineStr">
        <is>
          <t>Ling, Evelyn Wong Mei and Li, Caroline Yap Yu and Deni, Ann Rosnida Md</t>
        </is>
      </c>
      <c r="M78" s="45" t="inlineStr">
        <is>
          <t>Promoting Student Engagement Using Flipped Classroom in Large Introductory Financial Accounting Class</t>
        </is>
      </c>
      <c r="N78" s="45" t="inlineStr">
        <is>
          <t>Flipped classroom has become an instructional trend used by many universities especially in Science courses. The use of flipped instructional classroom encourages student to be actively engaged in their learning. However, the implementation of flipped classroom in Accounting education at the university level particularly in large classroom has been limited so far. Therefore, the focus of this study is to understand student engagement in a series of flipped classrooms in a large first-year introductory Financial Accounting subject. The study employed a survey questionnaire which generated open and closed responses, classroom observation, and analyses of students' responses on Slido pages and their scores in formative tasks. The study found that the flipped classroom has a positive impact on student engagement particularly in improving students' understanding of subject content and during class discussion between students and student-instructor. Recommendations for the use of flipped classroom for large Accounting classroom are also provided.</t>
        </is>
      </c>
      <c r="O78" s="45" t="inlineStr">
        <is>
          <t>Proceedings of the 2019 3rd International Conference on Education and E-Learning</t>
        </is>
      </c>
      <c r="P78" s="45" t="inlineStr">
        <is>
          <t>Student-centered Learning, Higher Education, Flipped classroom, Active Learning, Accounting</t>
        </is>
      </c>
      <c r="Q78" s="43" t="inlineStr">
        <is>
          <t>10.1145/3371647.3371658</t>
        </is>
      </c>
      <c r="R78" s="48" t="inlineStr">
        <is>
          <t>Resolucion por alcance</t>
        </is>
      </c>
    </row>
    <row r="79" ht="137.25" customHeight="1" s="37">
      <c r="A79" s="43" t="n">
        <v>78</v>
      </c>
      <c r="B79" s="50" t="inlineStr">
        <is>
          <t>Dudoso</t>
        </is>
      </c>
      <c r="C79" s="45" t="inlineStr">
        <is>
          <t>Falta evidencia explícita de: tecnología de sensado</t>
        </is>
      </c>
      <c r="D79" s="46" t="inlineStr">
        <is>
          <t>Excluir</t>
        </is>
      </c>
      <c r="E79" s="51" t="inlineStr">
        <is>
          <t>Resuelto por alcance: el titulo, resumen y palabras clave no identifican poblacion infantil (criterio i), con independencia del sensado</t>
        </is>
      </c>
      <c r="F79" s="43" t="n">
        <v>5</v>
      </c>
      <c r="G79" s="43" t="inlineStr">
        <is>
          <t>distracción+niños+contexto+ambos en título</t>
        </is>
      </c>
      <c r="H79" s="43" t="inlineStr">
        <is>
          <t>ACM</t>
        </is>
      </c>
      <c r="I79" s="43" t="inlineStr">
        <is>
          <t>ACM</t>
        </is>
      </c>
      <c r="J79" s="43" t="inlineStr">
        <is>
          <t>2026</t>
        </is>
      </c>
      <c r="K79" s="43" t="inlineStr">
        <is>
          <t>inproceedings</t>
        </is>
      </c>
      <c r="L79" s="45" t="inlineStr">
        <is>
          <t>Zhang, Guiying and Lin, Xiuxiu and Zhou, Fengjiao</t>
        </is>
      </c>
      <c r="M79" s="45" t="inlineStr">
        <is>
          <t>Research on a Student Classroom Engagement Detection Model Based on Visual-Speech Cross-Modal Attention Mechanism</t>
        </is>
      </c>
      <c r="N79" s="45" t="inlineStr">
        <is>
          <t>The rapid development of intelligent education highlights the urgent need for objective and continuous evaluation of students’ classroom attention. Traditional observation-based or unimodal assessment methods are often subjective and limited in capturing students’ real engagement under complex classroom environments. To address this issue, this study proposes a Visual–Speech Cross-Modal Attention Model (VAMNet) that integrates visual and auditory information through a bi-directional cross-modal attention mechanism to detect students’ attention levels more accurately. The dataset, collected from Shinawatra University between September 2023 and February 2024, contains approximately 120 hours of annotated classroom recordings. Experimental results show that the proposed model outperforms unimodal and conventional fusion methods in accuracy, F1-score, and temporal stability, effectively capturing dynamic and multimodal behavioral patterns of students. This research not only contributes to the advancement of intelligent classroom analytics but also supports the realization of the Sustainable Development Goals (SDGs), particularly Goal 4: Quality Education, by promoting equitable and data-driven learning environments.</t>
        </is>
      </c>
      <c r="O79" s="45" t="inlineStr">
        <is>
          <t>Proceedings of the 2025 4th International Conference on Artificial Intelligence and Education</t>
        </is>
      </c>
      <c r="P79" s="45" t="inlineStr">
        <is>
          <t>Cross-Modal Attention Mechanism, Intelligent Classroom Analytics, Multimodal Learning, Quality Education, Student Engagement Detection</t>
        </is>
      </c>
      <c r="Q79" s="43" t="inlineStr">
        <is>
          <t>10.1145/3797552.3797771</t>
        </is>
      </c>
      <c r="R79" s="48" t="inlineStr">
        <is>
          <t>Resolucion por alcance</t>
        </is>
      </c>
    </row>
    <row r="80" ht="116.25" customHeight="1" s="37">
      <c r="A80" s="43" t="n">
        <v>79</v>
      </c>
      <c r="B80" s="50" t="inlineStr">
        <is>
          <t>Dudoso</t>
        </is>
      </c>
      <c r="C80" s="45" t="inlineStr">
        <is>
          <t>Falta evidencia explícita de: tecnología de sensado</t>
        </is>
      </c>
      <c r="D80" s="46" t="inlineStr">
        <is>
          <t>Excluir</t>
        </is>
      </c>
      <c r="E80" s="51" t="inlineStr">
        <is>
          <t>Resuelto por alcance: el titulo, resumen y palabras clave no identifican poblacion infantil (criterio i), con independencia del sensado</t>
        </is>
      </c>
      <c r="F80" s="43" t="n">
        <v>5</v>
      </c>
      <c r="G80" s="43" t="inlineStr">
        <is>
          <t>distracción+niños+contexto+ambos en título</t>
        </is>
      </c>
      <c r="H80" s="43" t="inlineStr">
        <is>
          <t>ACM</t>
        </is>
      </c>
      <c r="I80" s="43" t="inlineStr">
        <is>
          <t>ACM</t>
        </is>
      </c>
      <c r="J80" s="43" t="inlineStr">
        <is>
          <t>2022</t>
        </is>
      </c>
      <c r="K80" s="43" t="inlineStr">
        <is>
          <t>inproceedings</t>
        </is>
      </c>
      <c r="L80" s="45" t="inlineStr">
        <is>
          <t>Jin, Karen H.</t>
        </is>
      </c>
      <c r="M80" s="45" t="inlineStr">
        <is>
          <t>Student Engagement during Virtual v.s. Face-To-Face Active Learning Activities in Three IT Courses</t>
        </is>
      </c>
      <c r="N80" s="45" t="inlineStr">
        <is>
          <t>The post COVID-19 landscape of higher education has accelerated the adoption of flexible instructional modalities that blend online synchronous and in-person face-to-face teaching. Building a virtual active learning classroom that emphasizes higher-order thinking, problem-solving and collaborative programming through group work is particularly challenging. This study discusses active learning strategies in three IT courses delivered both in-person and virtually through online synchronous video-conference. Using various software tools and a dynamic breakout room strategy, we were able to create an effective virtual active learning environment. We also surveyed the students to measure two engagement factors - Value of Activity and Personal Effort, to compare their experiences in the virtual and face-to-face collaborations. The quantitative results showed no significant difference in either of the two factors between the two modalities. The qualitative results also confirmed that most students enjoy active learning in both settings, although some found in-person group work more interactive and fun.</t>
        </is>
      </c>
      <c r="O80" s="45" t="inlineStr">
        <is>
          <t>Proceedings of the 23rd Annual Conference on Information Technology Education</t>
        </is>
      </c>
      <c r="P80" s="45" t="inlineStr">
        <is>
          <t>student engagement, online synchronous learning, active learning</t>
        </is>
      </c>
      <c r="Q80" s="43" t="inlineStr">
        <is>
          <t>10.1145/3537674.3554752</t>
        </is>
      </c>
      <c r="R80" s="48" t="inlineStr">
        <is>
          <t>Resolucion por alcance</t>
        </is>
      </c>
    </row>
    <row r="81" ht="157.5" customHeight="1" s="37">
      <c r="A81" s="43" t="n">
        <v>80</v>
      </c>
      <c r="B81" s="50" t="inlineStr">
        <is>
          <t>Dudoso</t>
        </is>
      </c>
      <c r="C81" s="45" t="inlineStr">
        <is>
          <t>Falta evidencia explícita de: tecnología de sensado</t>
        </is>
      </c>
      <c r="D81" s="46" t="inlineStr">
        <is>
          <t>Excluir</t>
        </is>
      </c>
      <c r="E81" s="51" t="inlineStr">
        <is>
          <t>Resuelto por alcance: el titulo, resumen y palabras clave no identifican poblacion infantil (criterio i), con independencia del sensado</t>
        </is>
      </c>
      <c r="F81" s="43" t="n">
        <v>5</v>
      </c>
      <c r="G81" s="43" t="inlineStr">
        <is>
          <t>distracción+niños+contexto+ambos en título</t>
        </is>
      </c>
      <c r="H81" s="43" t="inlineStr">
        <is>
          <t>ACM</t>
        </is>
      </c>
      <c r="I81" s="43" t="inlineStr">
        <is>
          <t>ACM</t>
        </is>
      </c>
      <c r="J81" s="43" t="inlineStr">
        <is>
          <t>2019</t>
        </is>
      </c>
      <c r="K81" s="43" t="inlineStr">
        <is>
          <t>inproceedings</t>
        </is>
      </c>
      <c r="L81" s="45" t="inlineStr">
        <is>
          <t>Hoffman, Beryl and Morelli, Ralph and Rosato, Jennifer</t>
        </is>
      </c>
      <c r="M81" s="45" t="inlineStr">
        <is>
          <t>Student Engagement is Key to Broadening Participation in CS</t>
        </is>
      </c>
      <c r="N81" s="45" t="inlineStr">
        <is>
          <t>The Mobile CS Principles (Mobile CSP) course is one of the NSF-supported, College Board-endorsed curricula for the new Computer Science Principles AP course. Since 2013, the Mobile CSP project has trained more than 700 teachers, and the course has been offered to more than 20,000 students throughout the United States. The organizing philosophy behind the Mobile CSP course is that student engagement in the classroom is the key to getting students, especially those traditionally underrepresented in CS, interested in pursuing further study and careers in CS. The main strategies used to engage Mobile CSP students are: (1) a focus on mobile computing throughout the course, taking advantage of current student interest in smartphones; (2) an emphasis on getting students building mobile apps from day one, by utilizing the highly accessible App Inventor programming language; and (3) an emphasis on building creative, 'socially useful' apps to get students thinking about ways that computing can help their communities. In this paper we present and summarize two years of data of various types (i.e., student surveys, teacher surveys, objective assessments, and anecdotal reports from students and teachers) to support the hypothesis that engagement of the sort practiced in the Mobile CSP course not only helps broaden participation in CS among hard-to-reach demographics, but also provides them with a solid grounding in computer science principles and practices.</t>
        </is>
      </c>
      <c r="O81" s="45" t="inlineStr">
        <is>
          <t>Proceedings of the 50th ACM Technical Symposium on Computer Science Education</t>
        </is>
      </c>
      <c r="P81" s="45" t="inlineStr">
        <is>
          <t>student engagement, mobile csp, broadening participation, app inventor, ap csp</t>
        </is>
      </c>
      <c r="Q81" s="43" t="inlineStr">
        <is>
          <t>10.1145/3287324.3287438</t>
        </is>
      </c>
      <c r="R81" s="48" t="inlineStr">
        <is>
          <t>Resolucion por alcance</t>
        </is>
      </c>
    </row>
    <row r="82" ht="116.25" customHeight="1" s="37">
      <c r="A82" s="43" t="n">
        <v>81</v>
      </c>
      <c r="B82" s="50" t="inlineStr">
        <is>
          <t>Dudoso</t>
        </is>
      </c>
      <c r="C82" s="45" t="inlineStr">
        <is>
          <t>Falta evidencia explícita de: tecnología de sensado</t>
        </is>
      </c>
      <c r="D82" s="46" t="inlineStr">
        <is>
          <t>Excluir</t>
        </is>
      </c>
      <c r="E82" s="51" t="inlineStr">
        <is>
          <t>Resuelto por alcance: el titulo, resumen y palabras clave no identifican poblacion infantil (criterio i), con independencia del sensado</t>
        </is>
      </c>
      <c r="F82" s="43" t="n">
        <v>5</v>
      </c>
      <c r="G82" s="43" t="inlineStr">
        <is>
          <t>distracción+niños+contexto+ambos en título</t>
        </is>
      </c>
      <c r="H82" s="43" t="inlineStr">
        <is>
          <t>ACM</t>
        </is>
      </c>
      <c r="I82" s="43" t="inlineStr">
        <is>
          <t>ACM</t>
        </is>
      </c>
      <c r="J82" s="43" t="inlineStr">
        <is>
          <t>2025</t>
        </is>
      </c>
      <c r="K82" s="43" t="inlineStr">
        <is>
          <t>inproceedings</t>
        </is>
      </c>
      <c r="L82" s="45" t="inlineStr">
        <is>
          <t>Xu, Xiao-ying</t>
        </is>
      </c>
      <c r="M82" s="45" t="inlineStr">
        <is>
          <t>Teachers’ Strategies to foster students’ engagement in Blended College English Course in China</t>
        </is>
      </c>
      <c r="N82" s="45" t="inlineStr">
        <is>
          <t>The qualitative study examined teachers’ strategies to foster student engagement in blended college English courses in China, which combines online teaching (synchronous online and asynchronous online) and offline teaching (traditional face-to-face classroom). Three teachers who lecture college English courses in blended learning mode participated in the semi-structured interviews as what strategies they have used to foster student behavioral, emotional and cognitive engagement. An inductive approach was used to analyze to present a broad and comprehensive picture of teachers’ strategies to enhance student engagement in blended College English Courses in Chinese colleges and universities. Those engagement strategies were found to fit well into that technological, pedagogic and content knowledge (TPACK) framework proposed by Koehler and Mishra (2009). E for emotional knowledge is added as extension to TPACK into TPECK. The finding systematizes teachers' strategies that can be used to foster student three dimensions of engagement: behavioral, cognitive and emotional engagement.</t>
        </is>
      </c>
      <c r="O82" s="45" t="inlineStr">
        <is>
          <t>Proceedings of the 2024 8th International Conference on E-Society, E-Education and E-Technology</t>
        </is>
      </c>
      <c r="P82" s="45" t="inlineStr">
        <is>
          <t>Blended College English, Student Engagement, TPACK, Teachers’ Strategies</t>
        </is>
      </c>
      <c r="Q82" s="43" t="inlineStr">
        <is>
          <t>10.1145/3704217.3704238</t>
        </is>
      </c>
      <c r="R82" s="48" t="inlineStr">
        <is>
          <t>Resolucion por alcance</t>
        </is>
      </c>
    </row>
    <row r="83" ht="126.75" customHeight="1" s="37">
      <c r="A83" s="43" t="n">
        <v>82</v>
      </c>
      <c r="B83" s="50" t="inlineStr">
        <is>
          <t>Dudoso</t>
        </is>
      </c>
      <c r="C83" s="45" t="inlineStr">
        <is>
          <t>Población infantil, pero contexto doméstico no explícito</t>
        </is>
      </c>
      <c r="D83" s="46" t="inlineStr">
        <is>
          <t>Excluir</t>
        </is>
      </c>
      <c r="E83" s="47" t="inlineStr">
        <is>
          <t>IA generativa en programacion de secundaria; sin sensado</t>
        </is>
      </c>
      <c r="F83" s="43" t="n">
        <v>5</v>
      </c>
      <c r="G83" s="43" t="inlineStr">
        <is>
          <t>distracción+niños+intervención+ambos en título</t>
        </is>
      </c>
      <c r="H83" s="43" t="inlineStr">
        <is>
          <t>ACM</t>
        </is>
      </c>
      <c r="I83" s="43" t="inlineStr">
        <is>
          <t>ACM</t>
        </is>
      </c>
      <c r="J83" s="43" t="inlineStr">
        <is>
          <t>2026</t>
        </is>
      </c>
      <c r="K83" s="43" t="inlineStr">
        <is>
          <t>inproceedings</t>
        </is>
      </c>
      <c r="L83" s="45" t="inlineStr">
        <is>
          <t>Ren, Nan-Lan and Tse, Alex W.C.</t>
        </is>
      </c>
      <c r="M83" s="45" t="inlineStr">
        <is>
          <t>The Impact of Generative AI on Grade 8 Student Engagement in Secondary Programming Education: A Mixed-Methods Quasi-Experimental Study</t>
        </is>
      </c>
      <c r="N83" s="45" t="inlineStr">
        <is>
          <t>Programming education faces engagement challenges in K-12 settings, particularly as students transition to more complex computational thinking. This mixed-methods quasi-experimental study investigates how generative artificial intelligence (GenAI) impacts Grade 8 students’ engagement in secondary programming education in Mainland China. Seventy students participated in a four-week intervention comparing GenAI-assisted instruction with traditional teacher-led methods. Quantitative analysis using the Student Engagement Instrument revealed significant improvements in cognitive (F=14.826, p&amp;lt;.001) and emotional engagement (F=9.637, p=.003) for the GenAI group, but no statistical difference in behavioral engagement. Qualitative interviews complemented the quantitative findings by revealing an apparent contradiction: students demonstrated new forms of behavioral engagement, such as peer collaboration and independent debugging, that were not captured by the pre- and post-test data. These findings suggest GenAI's potential to transform programming pedagogy while highlighting the need for AI-specific engagement indicators in educational assessment.</t>
        </is>
      </c>
      <c r="O83" s="45" t="inlineStr">
        <is>
          <t>Proceedings of the 2025 9th International Conference on Education and E-Learning</t>
        </is>
      </c>
      <c r="P83" s="45" t="inlineStr">
        <is>
          <t>artificial intelligence in education, generative AI, secondary programming education, student engagement</t>
        </is>
      </c>
      <c r="Q83" s="43" t="inlineStr">
        <is>
          <t>10.1145/3789859.3789907</t>
        </is>
      </c>
      <c r="R83" s="48" t="inlineStr">
        <is>
          <t>Texto completo (grupos 1-2)</t>
        </is>
      </c>
      <c r="S83" s="48" t="inlineStr">
        <is>
          <t>(iii) no automatic sensing</t>
        </is>
      </c>
    </row>
    <row r="84" ht="126.75" customHeight="1" s="37">
      <c r="A84" s="43" t="n">
        <v>83</v>
      </c>
      <c r="B84" s="50" t="inlineStr">
        <is>
          <t>Dudoso</t>
        </is>
      </c>
      <c r="C84" s="45" t="inlineStr">
        <is>
          <t>Falta evidencia explícita de: tecnología de sensado</t>
        </is>
      </c>
      <c r="D84" s="46" t="inlineStr">
        <is>
          <t>Excluir</t>
        </is>
      </c>
      <c r="E84" s="51" t="inlineStr">
        <is>
          <t>Resuelto por alcance: el titulo, resumen y palabras clave no identifican poblacion infantil (criterio i), con independencia del sensado</t>
        </is>
      </c>
      <c r="F84" s="43" t="n">
        <v>5</v>
      </c>
      <c r="G84" s="43" t="inlineStr">
        <is>
          <t>distracción+niños+intervención+ambos en título</t>
        </is>
      </c>
      <c r="H84" s="43" t="inlineStr">
        <is>
          <t>ACM</t>
        </is>
      </c>
      <c r="I84" s="43" t="inlineStr">
        <is>
          <t>ACM</t>
        </is>
      </c>
      <c r="J84" s="43" t="inlineStr">
        <is>
          <t>2019</t>
        </is>
      </c>
      <c r="K84" s="43" t="inlineStr">
        <is>
          <t>inproceedings</t>
        </is>
      </c>
      <c r="L84" s="45" t="inlineStr">
        <is>
          <t>Motz, Benjamin and Quick, Joshua and Schroeder, Noah and Zook, Jordon and Gunkel, Matthew</t>
        </is>
      </c>
      <c r="M84" s="45" t="inlineStr">
        <is>
          <t>The validity and utility of activity logs as a measure of student engagement</t>
        </is>
      </c>
      <c r="N84" s="45" t="inlineStr">
        <is>
          <t>Learning management system (LMS) web logs provide granular, near-real-time records of student behavior as learners interact with online course materials in digital learning environments. However, it remains unclear whether LMS activity indeed reflects behavioral properties of student engagement, and it also remains unclear how to deal with variability in LMS usage across a diversity of courses. In this study, we evaluate whether instructors' subjective ratings of their students' engagement are related to features of LMS activity for 9,021 students enrolled in 473 for-credit courses. We find that estimators derived from LMS web logs are closely related to instructor ratings of engagement, however, we also observe that there is not a single generic relationship between activity and engagement, and what constitutes the behavioral components of "engagement" will be contingent on course structure. However, for many of these courses, modeled engagement scores are comparable to instructors' ratings in their sensitivity for predicting academic performance. As long as they are tuned to the differences between courses, activity indices from LMS web logs can provide a valid and useful proxy measure of student engagement.</t>
        </is>
      </c>
      <c r="O84" s="45" t="inlineStr">
        <is>
          <t>Proceedings of the 9th International Conference on Learning Analytics &amp;amp; Knowledge</t>
        </is>
      </c>
      <c r="P84" s="45" t="inlineStr">
        <is>
          <t>web logs, trace data, student engagement, LMS</t>
        </is>
      </c>
      <c r="Q84" s="43" t="inlineStr">
        <is>
          <t>10.1145/3303772.3303789</t>
        </is>
      </c>
      <c r="R84" s="48" t="inlineStr">
        <is>
          <t>Resolucion por alcance</t>
        </is>
      </c>
    </row>
    <row r="85" ht="178.5" customHeight="1" s="37">
      <c r="A85" s="43" t="n">
        <v>84</v>
      </c>
      <c r="B85" s="50" t="inlineStr">
        <is>
          <t>Dudoso</t>
        </is>
      </c>
      <c r="C85" s="45" t="inlineStr">
        <is>
          <t>Falta evidencia explícita de: tecnología de sensado</t>
        </is>
      </c>
      <c r="D85" s="46" t="inlineStr">
        <is>
          <t>Excluir</t>
        </is>
      </c>
      <c r="E85" s="51" t="inlineStr">
        <is>
          <t>Resuelto por alcance: el titulo, resumen y palabras clave no identifican poblacion infantil (criterio i), con independencia del sensado</t>
        </is>
      </c>
      <c r="F85" s="43" t="n">
        <v>5</v>
      </c>
      <c r="G85" s="43" t="inlineStr">
        <is>
          <t>distracción+niños+intervención+ambos en título</t>
        </is>
      </c>
      <c r="H85" s="43" t="inlineStr">
        <is>
          <t>ACM</t>
        </is>
      </c>
      <c r="I85" s="43" t="inlineStr">
        <is>
          <t>ACM</t>
        </is>
      </c>
      <c r="J85" s="43" t="inlineStr">
        <is>
          <t>2021</t>
        </is>
      </c>
      <c r="K85" s="43" t="inlineStr">
        <is>
          <t>inproceedings</t>
        </is>
      </c>
      <c r="L85" s="45" t="inlineStr">
        <is>
          <t>Malone, Mac and Wang, Yicheng and James, Kedrian and Anderegg, Murray and Werner, Jan and Monrose, Fabian</t>
        </is>
      </c>
      <c r="M85" s="45" t="inlineStr">
        <is>
          <t>To Gamify or Not? On Leaderboard Effects, Student Engagement and Learning Outcomes in a Cybersecurity Intervention</t>
        </is>
      </c>
      <c r="N85" s="45" t="inlineStr">
        <is>
          <t>We present a gamified learning experience for cybersecurity education that is designed to provide learners with an understanding of the knowledge and techniques needed to solve everyday problems while simultaneously immersing them in a competitive environment. We provide a framework for measuring skills demonstrated by students within an active learning setting where the primary focus is on practical expertise. We also examine several unique aspects of designing such a gamified framework (e.g. the game itself must be insecure enough to be "hackable'', but secure enough not to be abused), and discuss how the framework was used to expose students to various security concepts.We found that our gamified experience heavily engaged students. We also encountered many pain points during our intervention and discovered a number of important aspects of gamified settings that must be carefully considered.For one, the goals of a semi-structured gamified exercise can sometimes lead to learners discovering solutions that do not meet the desired learning objectives. Furthermore, The exploratory nature of such exercises can also lead learners down a rabbit hole that, without a proper "safety net'', they may not exit. Finally, complex tasks modeled after real world applications can leave little room for error, frustrating students and limiting instructors' ability to accurately assess different levels of skill. Based on our experience designing this intervention, we provide a number of transferable recommendations. The challenges we faced and the lessons we learned can be invaluable to those considering gamification as a cybersecurity education strategy.</t>
        </is>
      </c>
      <c r="O85" s="45" t="inlineStr">
        <is>
          <t>Proceedings of the 52nd ACM Technical Symposium on Computer Science Education</t>
        </is>
      </c>
      <c r="P85" s="45" t="inlineStr">
        <is>
          <t>gamification, cybersecurity education, active learning</t>
        </is>
      </c>
      <c r="Q85" s="43" t="inlineStr">
        <is>
          <t>10.1145/3408877.3432544</t>
        </is>
      </c>
      <c r="R85" s="48" t="inlineStr">
        <is>
          <t>Resolucion por alcance</t>
        </is>
      </c>
    </row>
    <row r="86" ht="116.25" customHeight="1" s="37">
      <c r="A86" s="43" t="n">
        <v>85</v>
      </c>
      <c r="B86" s="50" t="inlineStr">
        <is>
          <t>Dudoso</t>
        </is>
      </c>
      <c r="C86" s="45" t="inlineStr">
        <is>
          <t>Falta evidencia explícita de: tecnología de sensado</t>
        </is>
      </c>
      <c r="D86" s="46" t="inlineStr">
        <is>
          <t>Excluir</t>
        </is>
      </c>
      <c r="E86" s="51" t="inlineStr">
        <is>
          <t>Resuelto por alcance: el titulo, resumen y palabras clave no identifican poblacion infantil (criterio i), con independencia del sensado</t>
        </is>
      </c>
      <c r="F86" s="43" t="n">
        <v>5</v>
      </c>
      <c r="G86" s="43" t="inlineStr">
        <is>
          <t>distracción+niños+intervención+ambos en título</t>
        </is>
      </c>
      <c r="H86" s="43" t="inlineStr">
        <is>
          <t>ACM</t>
        </is>
      </c>
      <c r="I86" s="43" t="inlineStr">
        <is>
          <t>ACM</t>
        </is>
      </c>
      <c r="J86" s="43" t="inlineStr">
        <is>
          <t>2025</t>
        </is>
      </c>
      <c r="K86" s="43" t="inlineStr">
        <is>
          <t>inproceedings</t>
        </is>
      </c>
      <c r="L86" s="45" t="inlineStr">
        <is>
          <t>Pan, Sitong and Schmucker, Robin and Garcia Bulle Bueno, Bernardo and Llanes, Salome Aguilar and Albo Alarc\'on, Fernanda and Zhu, Hangxiao and Teo, Adam and Xia, Meng</t>
        </is>
      </c>
      <c r="M86" s="45" t="inlineStr">
        <is>
          <t>TutorUp: What If Your Students Were Simulated? Training Tutors to Address Engagement Challenges in Online Learning</t>
        </is>
      </c>
      <c r="N86" s="45" t="inlineStr">
        <is>
          <t>With the rise of online learning, many novice tutors lack experience engaging students remotely. We introduce TutorUp, a Large Language Model (LLM)-based system that enables novice tutors to practice engagement strategies with simulated students through scenario-based training. Based on a formative study involving two surveys (N1 = 86, N2 = 102) on student engagement challenges, we summarize scenarios that mimic real teaching situations. To enhance immersion and realism, we employ a prompting strategy that simulates dynamic online learning dialogues. TutorUp provides immediate and asynchronous feedback by referencing tutor-students online session dialogues and evidence-based teaching strategies from learning science literature. In a within-subject evaluation (N = 16), participants rated TutorUp significantly higher than a baseline system without simulation capabilities regarding effectiveness and usability. Our findings suggest that TutorUp provides novice tutors with more effective training to learn and apply teaching strategies to address online student engagement challenges.</t>
        </is>
      </c>
      <c r="O86" s="45" t="inlineStr">
        <is>
          <t>Proceedings of the 2025 CHI Conference on Human Factors in Computing Systems</t>
        </is>
      </c>
      <c r="P86" s="45" t="inlineStr">
        <is>
          <t>Remote Tutoring, Tutor Training, Interactive Learning Environments, Conversational Agents, Large Language Models, Student Engagement</t>
        </is>
      </c>
      <c r="Q86" s="43" t="inlineStr">
        <is>
          <t>10.1145/3706598.3713589</t>
        </is>
      </c>
      <c r="R86" s="48" t="inlineStr">
        <is>
          <t>Resolucion por alcance</t>
        </is>
      </c>
    </row>
    <row r="87" ht="116.25" customHeight="1" s="37">
      <c r="A87" s="43" t="n">
        <v>86</v>
      </c>
      <c r="B87" s="50" t="inlineStr">
        <is>
          <t>Dudoso</t>
        </is>
      </c>
      <c r="C87" s="45" t="inlineStr">
        <is>
          <t>Falta evidencia explícita de: tecnología de sensado</t>
        </is>
      </c>
      <c r="D87" s="46" t="inlineStr">
        <is>
          <t>Excluir</t>
        </is>
      </c>
      <c r="E87" s="47" t="inlineStr">
        <is>
          <t>Herramienta web evaluada por experiencia de usuario; sin sensado</t>
        </is>
      </c>
      <c r="F87" s="43" t="n">
        <v>5</v>
      </c>
      <c r="G87" s="43" t="inlineStr">
        <is>
          <t>distracción+niños+intervención+ambos en título</t>
        </is>
      </c>
      <c r="H87" s="43" t="inlineStr">
        <is>
          <t>ACM</t>
        </is>
      </c>
      <c r="I87" s="43" t="inlineStr">
        <is>
          <t>ACM</t>
        </is>
      </c>
      <c r="J87" s="43" t="inlineStr">
        <is>
          <t>2024</t>
        </is>
      </c>
      <c r="K87" s="43" t="inlineStr">
        <is>
          <t>inproceedings</t>
        </is>
      </c>
      <c r="L87" s="45" t="inlineStr">
        <is>
          <t>Intal, Grace Lorraine and Anave, Din Marvin and Competente, Leigh Ann and Relayo, Ron Andrew and Resari, Jian-Luc Artreaux</t>
        </is>
      </c>
      <c r="M87" s="45" t="inlineStr">
        <is>
          <t>User Experience Design of EduCator: A Web-Based Learning Tool for Enhancing Student Engagement and Performance</t>
        </is>
      </c>
      <c r="N87" s="45" t="inlineStr">
        <is>
          <t>This research project concentrates on augmenting students' learning and academic performance by creating a mobile application called EduCator. The app's primary goal is to enable teachers to supervise individual students' progress, consequently helping them improve their teaching methods. Using the Design Thinking Process, this study recognized prevalent challenges faced by users, proposed solutions, produced a prototype version of EduCator, and tested it through UEQ-based questionnaires. The EduCator software consists of communication messages, gamification strategies for enhancing motivation in learners, a pupil monitoring tool that allows tracking learners' achievements, various educational resources such as notifications, and several performance matrices essential for ensuring proper assessment mechanisms are in place. Results obtained from respondents indicate positive attitudes towards EduCator. Its capability allows parents to access real-time data regarding a child's progression while offering innovative features required in web-based studying platforms, making significant contributions to education technology.</t>
        </is>
      </c>
      <c r="O87" s="45" t="inlineStr">
        <is>
          <t>Proceedings of the 2023 8th International Conference on Information Systems Engineering</t>
        </is>
      </c>
      <c r="P87" s="45" t="inlineStr">
        <is>
          <t>Academic Performance, Design Thinking, Education, Parents, Student, Teachers, Web Application</t>
        </is>
      </c>
      <c r="Q87" s="43" t="inlineStr">
        <is>
          <t>10.1145/3641032.3641047</t>
        </is>
      </c>
      <c r="R87" s="48" t="inlineStr">
        <is>
          <t>Texto completo (lote 10.zip)</t>
        </is>
      </c>
      <c r="S87" s="48" t="inlineStr">
        <is>
          <t>(iii) no automatic sensing</t>
        </is>
      </c>
    </row>
    <row r="88" ht="105.75" customHeight="1" s="37">
      <c r="A88" s="43" t="n">
        <v>87</v>
      </c>
      <c r="B88" s="50" t="inlineStr">
        <is>
          <t>Dudoso</t>
        </is>
      </c>
      <c r="C88" s="45" t="inlineStr">
        <is>
          <t>Falta evidencia explícita de: tecnología de sensado</t>
        </is>
      </c>
      <c r="D88" s="46" t="inlineStr">
        <is>
          <t>Excluir</t>
        </is>
      </c>
      <c r="E88" s="51" t="inlineStr">
        <is>
          <t>Resuelto por alcance: el titulo, resumen y palabras clave no identifican poblacion infantil (criterio i), con independencia del sensado</t>
        </is>
      </c>
      <c r="F88" s="43" t="n">
        <v>5</v>
      </c>
      <c r="G88" s="43" t="inlineStr">
        <is>
          <t>distracción+niños+intervención+ambos en título</t>
        </is>
      </c>
      <c r="H88" s="43" t="inlineStr">
        <is>
          <t>ACM</t>
        </is>
      </c>
      <c r="I88" s="43" t="inlineStr">
        <is>
          <t>ACM</t>
        </is>
      </c>
      <c r="J88" s="43" t="inlineStr">
        <is>
          <t>2022</t>
        </is>
      </c>
      <c r="K88" s="43" t="inlineStr">
        <is>
          <t>inproceedings</t>
        </is>
      </c>
      <c r="L88" s="45" t="inlineStr">
        <is>
          <t>Xu, Liang and Dhonnchadha, Elaine Uí and Ward, Monica</t>
        </is>
      </c>
      <c r="M88" s="45" t="inlineStr">
        <is>
          <t>User experience study of "Cipher: Faoi Gheasa", a digital educational game for language learning and student engagement</t>
        </is>
      </c>
      <c r="N88" s="45" t="inlineStr">
        <is>
          <t>Digital game-based language learning (DGBLL) has become an increasingly popular topic in the field of digital educational games. DGBLL can provide learners with an enjoyable gaming experience as well as enhancing their language learning experience. The need for engaging approaches to the teaching and learning of minority or endangered languages has also led to greater interest in the application of DGBLL approaches. In this paper, we introduce a digital educational game (DEG) designed to promote language learning and student engagement in the context of an endangered language. In order to evaluate the user experience, we employ a four-dimensional evaluation framework which evaluates user satisfaction in terms of gaming experience, learning experience, adaptivity and usability. Survey responses were analysed and the findings indicate that participants were satisfied with the game and their feedback will be used to improve the game in the future.</t>
        </is>
      </c>
      <c r="O88" s="45" t="inlineStr">
        <is>
          <t>Proceedings of the 2nd Workshop on Games Systems</t>
        </is>
      </c>
      <c r="P88" s="45" t="inlineStr">
        <is>
          <t>user experience, indigenous language revitalization, digital game-based language learning, digital educational games</t>
        </is>
      </c>
      <c r="Q88" s="43" t="inlineStr">
        <is>
          <t>10.1145/3534085.3534339</t>
        </is>
      </c>
      <c r="R88" s="48" t="inlineStr">
        <is>
          <t>Resolucion por alcance</t>
        </is>
      </c>
    </row>
    <row r="89" ht="168" customHeight="1" s="37">
      <c r="A89" s="43" t="n">
        <v>88</v>
      </c>
      <c r="B89" s="50" t="inlineStr">
        <is>
          <t>Dudoso</t>
        </is>
      </c>
      <c r="C89" s="45" t="inlineStr">
        <is>
          <t>Falta evidencia explícita de: tecnología de sensado</t>
        </is>
      </c>
      <c r="D89" s="46" t="inlineStr">
        <is>
          <t>Excluir</t>
        </is>
      </c>
      <c r="E89" s="51" t="inlineStr">
        <is>
          <t>Resuelto por alcance: el titulo, resumen y palabras clave no identifican poblacion infantil (criterio i), con independencia del sensado</t>
        </is>
      </c>
      <c r="F89" s="43" t="n">
        <v>5</v>
      </c>
      <c r="G89" s="43" t="inlineStr">
        <is>
          <t>distracción+niños+intervención+ambos en título</t>
        </is>
      </c>
      <c r="H89" s="43" t="inlineStr">
        <is>
          <t>ACM</t>
        </is>
      </c>
      <c r="I89" s="43" t="inlineStr">
        <is>
          <t>ACM</t>
        </is>
      </c>
      <c r="J89" s="43" t="inlineStr">
        <is>
          <t>2021</t>
        </is>
      </c>
      <c r="K89" s="43" t="inlineStr">
        <is>
          <t>inproceedings</t>
        </is>
      </c>
      <c r="L89" s="45" t="inlineStr">
        <is>
          <t>Leutenegger, Scott T. and Paguyo, Christina H.</t>
        </is>
      </c>
      <c r="M89" s="45" t="inlineStr">
        <is>
          <t>Using a Text Mining Assignment as an Intervention to Promote Student Engagement With DEI Issues</t>
        </is>
      </c>
      <c r="N89" s="45" t="inlineStr">
        <is>
          <t>The goal of the Partnership For Equity project is to build inclusive computing and engineering professional mindsets, which describes attitudes and identities of students who value knowledge in both technical and diversity, equity, and inclusion (DEI) areas of computer science. In this paper we present results from an intervention we piloted in a text mining special topics class. This intervention is directly applicable to any data mining class. Students applied naive Bayes classification to a survey result dataset and classified responses as "technical" or "equity", where technical meant the survey question response was focused on technical issues, whereas "equity" meant the response was focused on DEI issues. The survey data came from another course where students watched Ms. Joy Buolamwini's 2016 "How I'm fighting bias in algorithms" TedX talk and then answered several survey questions about the talk. In our text mining course students were first asked to watch the same TedX talk and answer several of the same survey questions. Their answers were added to the original data set. Students were then asked to apply naive Bayes classification to the combined survey results for one question. At the end of the course students took an end of class survey and answered more open-ended questions about whether the assignment influenced their thinking about DEI in computing. Results from this intervention indicate that including a DEI focus in technical programming assignments can positively impact students' views on the importance of DEI and contribute to the development of computing and engineering professional mindsets.</t>
        </is>
      </c>
      <c r="O89" s="45" t="inlineStr">
        <is>
          <t>Proceedings of the 52nd ACM Technical Symposium on Computer Science Education</t>
        </is>
      </c>
      <c r="P89" s="45" t="inlineStr">
        <is>
          <t>text mining, race and gender, inclusive identities, computer science education</t>
        </is>
      </c>
      <c r="Q89" s="43" t="inlineStr">
        <is>
          <t>10.1145/3408877.3432557</t>
        </is>
      </c>
      <c r="R89" s="48" t="inlineStr">
        <is>
          <t>Resolucion por alcance</t>
        </is>
      </c>
    </row>
    <row r="90" ht="210" customHeight="1" s="37">
      <c r="A90" s="43" t="n">
        <v>89</v>
      </c>
      <c r="B90" s="50" t="inlineStr">
        <is>
          <t>Dudoso</t>
        </is>
      </c>
      <c r="C90" s="45" t="inlineStr">
        <is>
          <t>Falta evidencia explícita de: tecnología de sensado</t>
        </is>
      </c>
      <c r="D90" s="46" t="inlineStr">
        <is>
          <t>Excluir</t>
        </is>
      </c>
      <c r="E90" s="51" t="inlineStr">
        <is>
          <t>Resuelto por alcance: el titulo, resumen y palabras clave no identifican poblacion infantil (criterio i), con independencia del sensado</t>
        </is>
      </c>
      <c r="F90" s="43" t="n">
        <v>5</v>
      </c>
      <c r="G90" s="43" t="inlineStr">
        <is>
          <t>distracción+niños+intervención+ambos en título</t>
        </is>
      </c>
      <c r="H90" s="43" t="inlineStr">
        <is>
          <t>ACM</t>
        </is>
      </c>
      <c r="I90" s="43" t="inlineStr">
        <is>
          <t>ACM</t>
        </is>
      </c>
      <c r="J90" s="43" t="inlineStr">
        <is>
          <t>2025</t>
        </is>
      </c>
      <c r="K90" s="43" t="inlineStr">
        <is>
          <t>inproceedings</t>
        </is>
      </c>
      <c r="L90" s="45" t="inlineStr">
        <is>
          <t>Asher, Michael W. and Kwon, Christine and Stamper, John and Ogan, Amy and Carvalho, Paulo F.</t>
        </is>
      </c>
      <c r="M90" s="45" t="inlineStr">
        <is>
          <t>Validating a New Approach for Measuring Student Engagement in Remote, Low-Infrastructure Learning Environments</t>
        </is>
      </c>
      <c r="N90" s="45" t="inlineStr">
        <is>
          <t>Expanding access to education in rural African communities remains difficult, largely due to limited internet connectivity. Mobile learning courses delivered via radio and offline mobile phones offer a promising, scalable solution. However, it is challenging to track student engagement in these environments due to the absence of tools that monitor students' interactions with the radio. In this study, we investigate the potential of ''Prize Codes'' -- codes read aloud during broadcasts that students enter via text message -- to serve as a real-time measure of student engagement with mobile-learning broadcasts. Using data from a 2024 implementation of Yiya AirScience, a mobile engineering course in Uganda, we evaluate the validity of Prize Codes as an engagement metric. Specifically, we test whether Prize Code measures (1) demonstrate reliability, with students who enter correct codes in one lesson being more likely to do so in subsequent lessons; (2) demonstrate convergent validity with existing measures of engagement; and (3) demonstrate predictive validity, predicting learning outcomes in the course. Our findings suggest that Prize Codes are a reliable and valid measure of engagement. Prize-Code accuracy demonstrates strong internal consistency (alpha = .97) and moderate test-retest reliability (ICC = .44). The measure aligns closely with synchronous participation (87% agreement, Cohen's kappa = .50), indicating it captures similar engagement patterns. Importantly, students who consistently enter correct Prize Codes perform significantly better on assessments, with Prize Code engagement predicting final exam scores above and beyond other engagement metrics. After establishing the measure's validity, we use it to (1) characterize patterns of engagement with Yiya broadcasts, (2) investigate early engagement with the broadcasts as a predictor of course persistence, and (3) replicate findings about the benefits of learning by doing. This study suggests that Prize Codes</t>
        </is>
      </c>
      <c r="O90" s="45" t="inlineStr">
        <is>
          <t>Proceedings of the Twelfth ACM Conference on Learning @ Scale</t>
        </is>
      </c>
      <c r="P90" s="45" t="inlineStr">
        <is>
          <t>distance education, mobile learning, student engagement</t>
        </is>
      </c>
      <c r="Q90" s="43" t="inlineStr">
        <is>
          <t>10.1145/3698205.3729556</t>
        </is>
      </c>
      <c r="R90" s="48" t="inlineStr">
        <is>
          <t>Resolucion por alcance</t>
        </is>
      </c>
    </row>
    <row r="91" ht="157.5" customHeight="1" s="37">
      <c r="A91" s="43" t="n">
        <v>90</v>
      </c>
      <c r="B91" s="50" t="inlineStr">
        <is>
          <t>Dudoso</t>
        </is>
      </c>
      <c r="C91" s="45" t="inlineStr">
        <is>
          <t>Falta evidencia explícita de: tecnología de sensado</t>
        </is>
      </c>
      <c r="D91" s="46" t="inlineStr">
        <is>
          <t>Excluir</t>
        </is>
      </c>
      <c r="E91" s="51" t="inlineStr">
        <is>
          <t>Resuelto por alcance: el titulo, resumen y palabras clave no identifican poblacion infantil (criterio i), con independencia del sensado</t>
        </is>
      </c>
      <c r="F91" s="43" t="n">
        <v>5</v>
      </c>
      <c r="G91" s="43" t="inlineStr">
        <is>
          <t>distracción+niños+contexto+ambos en título</t>
        </is>
      </c>
      <c r="H91" s="43" t="inlineStr">
        <is>
          <t>ACM</t>
        </is>
      </c>
      <c r="I91" s="43" t="inlineStr">
        <is>
          <t>ACM|Scopus</t>
        </is>
      </c>
      <c r="J91" s="43" t="inlineStr">
        <is>
          <t>2025</t>
        </is>
      </c>
      <c r="K91" s="43" t="inlineStr">
        <is>
          <t>inproceedings</t>
        </is>
      </c>
      <c r="L91" s="45" t="inlineStr">
        <is>
          <t>Campbell, Patricia B. and Kussmaul, Clif and Mayfield, Chris and Hu, Helen H. and Campbell-Mortman, Seth</t>
        </is>
      </c>
      <c r="M91" s="45" t="inlineStr">
        <is>
          <t>Variation in Engagement Behaviors among Student-Centered Pedagogies</t>
        </is>
      </c>
      <c r="N91" s="45" t="inlineStr">
        <is>
          <t>Numerous studies have shown that active learning and student-centered pedagogies lead to better student outcomes, such as higher grades, enhanced self-efficacy, and an increased sense of belonging. These outcomes are closely linked to higher levels of student engagement. To better understand the relationship between student engagement and pedagogical approach, our research documents what actually happens in CS1 classes that implement active learning. This paper presents a case study of two instructors, at different undergraduate institutions, teaching with Process Oriented Guided Inquiry Learning (POGIL) and Interactive Lectures. Using structured classroom observations and student surveys, we measure the engagement of the same students in different class periods taught by the same instructor. Our study investigates the differences and similarities in self-reported and observed student behaviors, as well as observed instructor behaviors. We examine how instructor behavior impacts student behavior. The results show significant differences in observed instructor and student behaviors based on the pedagogical approach. In class periods where instructors spoke more, students were more inclined to watch or listen rather than actively work or discuss, coupled with higher levels of student distraction. Our results provide insight into how specific teaching practices can lead to more engaging classrooms and better student outcomes. © 2025 Copyright held by the owner/author(s).</t>
        </is>
      </c>
      <c r="O91" s="45" t="inlineStr">
        <is>
          <t>Proceedings of the 56th ACM Technical Symposium on Computer Science Education V. 1</t>
        </is>
      </c>
      <c r="P91" s="45" t="inlineStr">
        <is>
          <t>active learning, classroom observation, collaborative learning, comparative study</t>
        </is>
      </c>
      <c r="Q91" s="43" t="inlineStr">
        <is>
          <t>10.1145/3641554.3701894</t>
        </is>
      </c>
      <c r="R91" s="48" t="inlineStr">
        <is>
          <t>Resolucion por alcance</t>
        </is>
      </c>
    </row>
    <row r="92" ht="168" customHeight="1" s="37">
      <c r="A92" s="43" t="n">
        <v>91</v>
      </c>
      <c r="B92" s="50" t="inlineStr">
        <is>
          <t>Dudoso</t>
        </is>
      </c>
      <c r="C92" s="45" t="inlineStr">
        <is>
          <t>Falta evidencia explícita de: contexto educativo</t>
        </is>
      </c>
      <c r="D92" s="46" t="inlineStr">
        <is>
          <t>Excluir</t>
        </is>
      </c>
      <c r="E92" s="51" t="inlineStr">
        <is>
          <t>Resuelto por alcance: el titulo, resumen y palabras clave no identifican poblacion infantil (criterio i), con independencia del sensado</t>
        </is>
      </c>
      <c r="F92" s="43" t="n">
        <v>5</v>
      </c>
      <c r="G92" s="43" t="inlineStr">
        <is>
          <t>distracción+niños+contexto+sensado+intervención</t>
        </is>
      </c>
      <c r="H92" s="43" t="inlineStr">
        <is>
          <t>ACM</t>
        </is>
      </c>
      <c r="I92" s="43" t="inlineStr">
        <is>
          <t>ACM</t>
        </is>
      </c>
      <c r="J92" s="43" t="inlineStr">
        <is>
          <t>2022</t>
        </is>
      </c>
      <c r="K92" s="43" t="inlineStr">
        <is>
          <t>inproceedings</t>
        </is>
      </c>
      <c r="L92" s="45" t="inlineStr">
        <is>
          <t>Lee, Yoon and Chen, Haoyu and Zhao, Guoying and Specht, Marcus</t>
        </is>
      </c>
      <c r="M92" s="45" t="inlineStr">
        <is>
          <t>WEDAR: Webcam-based Attention Analysis via Attention Regulator Behavior Recognition with a Novel E-reading Dataset</t>
        </is>
      </c>
      <c r="N92" s="45" t="inlineStr">
        <is>
          <t>Human attention is critical yet challenging cognitive process to measure due to its diverse definitions and non-standardized evaluation. In this work, we focus on the attention self-regulation of learners, which commonly occurs as an effort to regain focus, contrary to attention loss. We focus on easy-to-observe behavioral signs in the real-world setting to grasp learners’ attention in e-reading. We collected a novel dataset of 30 learners, which provides clues of learners’ attentional states through various metrics, such as learner behaviors, distraction self-reports, and questionnaires for knowledge gain. To achieve automatic attention regulator behavior recognition, we annotated 931,440 frames into six behavior categories every second in the short clip form, using attention self-regulation from the literature study as our labels. The preliminary Pearson correlation coefficient analysis indicates certain correlations between distraction self-reports and unimodal attention regulator behaviors. Baseline model training has been conducted to recognize the attention regulator behaviors by implementing classical neural networks to our WEDAR dataset, with the highest prediction result of 75.18% and 68.15% in subject-dependent and subject-independent settings, respectively. Furthermore, we present the baseline of using attention regulator behaviors to recognize the attentional states, showing a promising performance of 89.41% (leave-five-subject-out). Our work inspires the detection &amp;amp; feedback loop design for attentive e-reading, connecting multimodal interaction, learning analytics, and affective computing.</t>
        </is>
      </c>
      <c r="O92" s="45" t="inlineStr">
        <is>
          <t>Proceedings of the 2022 International Conference on Multimodal Interaction</t>
        </is>
      </c>
      <c r="P92" s="45" t="inlineStr">
        <is>
          <t>WEDAR dataset, Neural networks, Attention regulator behaviors</t>
        </is>
      </c>
      <c r="Q92" s="43" t="inlineStr">
        <is>
          <t>10.1145/3536221.3556619</t>
        </is>
      </c>
      <c r="R92" s="48" t="inlineStr">
        <is>
          <t>Resolucion por alcance</t>
        </is>
      </c>
    </row>
    <row r="93" ht="137.25" customHeight="1" s="37">
      <c r="A93" s="43" t="n">
        <v>92</v>
      </c>
      <c r="B93" s="50" t="inlineStr">
        <is>
          <t>Dudoso</t>
        </is>
      </c>
      <c r="C93" s="45" t="inlineStr">
        <is>
          <t>Población infantil, pero contexto doméstico no explícito</t>
        </is>
      </c>
      <c r="D93" s="46" t="inlineStr">
        <is>
          <t>Excluir</t>
        </is>
      </c>
      <c r="E93" s="47" t="inlineStr">
        <is>
          <t>EEG para atencion orientado a mejorar la instruccion en aula; sin edad de participantes ni contexto domestico</t>
        </is>
      </c>
      <c r="F93" s="43" t="n">
        <v>5</v>
      </c>
      <c r="G93" s="43" t="inlineStr">
        <is>
          <t>distracción+niños+contexto+sensado+intervención</t>
        </is>
      </c>
      <c r="H93" s="43" t="inlineStr">
        <is>
          <t>IEEE</t>
        </is>
      </c>
      <c r="I93" s="43" t="inlineStr">
        <is>
          <t>IEEE</t>
        </is>
      </c>
      <c r="J93" s="43" t="inlineStr">
        <is>
          <t>2023</t>
        </is>
      </c>
      <c r="K93" s="43" t="inlineStr">
        <is>
          <t>INPROCEEDINGS</t>
        </is>
      </c>
      <c r="L93" s="45" t="inlineStr">
        <is>
          <t>Agrawal, Alok Kumar and Ahmed, Bilal and Jakhar, Yogesh Kumar and Bajaj, Karan and Kumar, Girish and Kumar, Mukesh</t>
        </is>
      </c>
      <c r="M93" s="45" t="inlineStr">
        <is>
          <t>Electroencephalography (EEG) Based Prediction of Learning and Responsiveness Among Students</t>
        </is>
      </c>
      <c r="N93" s="45" t="inlineStr">
        <is>
          <t>The constructivist method of teaching has been shown to have a major influence on the learning outcomes of students. In order to improve classroom instruction, it is essential to evaluate students' levels of involvement and attentiveness while they are being taught. Electroencephalography (EEG) can now be used to assess students' attentiveness in real time thanks to recent neuro-engineering breakthroughs and mobile brainwave sensors' availability. The purpose of this study is to provide an overview of EEG-based techniques with the intention of predicting constructivism and engagement among students of varying levels. The purpose of this study is to evaluate the efficacy of these approaches and to determine the extent to which they have the potential to enhance the design of future learning systems. This survey analyzes whether or not approaches based on EEG may be used to determine the level of constructivism and involvement displayed by pupils. The findings provide helpful insights that can be used to develop tailored teaching strategies and improve education's overall efficiency. However, some obstacles need to be overcome in order for EEG-based predictions to be accurate. Some of these obstacles include data quality and variability, individual differences, interpretability, generalization, and ethical considerations.</t>
        </is>
      </c>
      <c r="O93" s="45" t="inlineStr">
        <is>
          <t>2023 7th International Conference on Electronics, Communication and Aerospace Technology (ICECA)</t>
        </is>
      </c>
      <c r="P93" s="45" t="inlineStr">
        <is>
          <t>Surveys;Support vector machines;Data integrity;Education;Electroencephalography;Real-time systems;Sensors;Electroencephalography Prediction;constructivism;Learning;Responsiveness</t>
        </is>
      </c>
      <c r="Q93" s="43" t="inlineStr">
        <is>
          <t>10.1109/iceca58529.2023.10395623</t>
        </is>
      </c>
      <c r="R93" s="48" t="inlineStr">
        <is>
          <t>Texto completo integro (resolucion de dudosos)</t>
        </is>
      </c>
      <c r="S93" s="48" t="inlineStr">
        <is>
          <t>(ii) setting not domestic or remote</t>
        </is>
      </c>
    </row>
    <row r="94" ht="84.75" customHeight="1" s="37">
      <c r="A94" s="43" t="n">
        <v>93</v>
      </c>
      <c r="B94" s="50" t="inlineStr">
        <is>
          <t>Dudoso</t>
        </is>
      </c>
      <c r="C94" s="45" t="inlineStr">
        <is>
          <t>Falta evidencia explícita de: contexto educativo</t>
        </is>
      </c>
      <c r="D94" s="46" t="inlineStr">
        <is>
          <t>Excluir</t>
        </is>
      </c>
      <c r="E94" s="51" t="inlineStr">
        <is>
          <t>Resuelto por alcance: el titulo, resumen y palabras clave no identifican poblacion infantil (criterio i), con independencia del sensado</t>
        </is>
      </c>
      <c r="F94" s="43" t="n">
        <v>5</v>
      </c>
      <c r="G94" s="43" t="inlineStr">
        <is>
          <t>distracción+niños+sensado+ambos en título</t>
        </is>
      </c>
      <c r="H94" s="43" t="inlineStr">
        <is>
          <t>IEEE</t>
        </is>
      </c>
      <c r="I94" s="43" t="inlineStr">
        <is>
          <t>IEEE</t>
        </is>
      </c>
      <c r="J94" s="43" t="inlineStr">
        <is>
          <t>2024</t>
        </is>
      </c>
      <c r="K94" s="43" t="inlineStr">
        <is>
          <t>INPROCEEDINGS</t>
        </is>
      </c>
      <c r="L94" s="45" t="inlineStr">
        <is>
          <t>Elmugamer, Lodan and Gharaibeh, Rana and Sajun, Ali Reza and Zualkernan, Imran</t>
        </is>
      </c>
      <c r="M94" s="45" t="inlineStr">
        <is>
          <t>Evaluating Edge Devices for Automated Classification of Student Engagement</t>
        </is>
      </c>
      <c r="N94" s="45" t="inlineStr">
        <is>
          <t>Measuring student engagement can have a significant impact on student learning and can help assess and improve pedagogical interventions. Deep learning has been used successfully on student videos to label student engagement. The long-term goal of the research presented hear is to build a small device that uses a tiny camera to locally infer student engagement. This paper evaluates various backbone neural network architectures and shows that it is possible to achieve state of the art (SOTA) performance of over 95% accuracy and 95.93 Fl-score on a student engagement data set collected during online math sessions. In addition the trained models were deployed on edge devices and demonstrated that it was possible to achieve a performance of over 16 frames per second using the Nvidia Nano edge GPU.</t>
        </is>
      </c>
      <c r="O94" s="45" t="inlineStr">
        <is>
          <t>2024 IEEE International Conference on Advanced Learning Technologies (ICALT)</t>
        </is>
      </c>
      <c r="P94" s="45" t="inlineStr">
        <is>
          <t>Performance evaluation;Deep learning;Accuracy;Image edge detection;Neural networks;Graphics processing units;Cameras;Student Engagement detection;Deep learning;Edge;ViT;MobileNet;Nvidia Nano;Google Coral;Raspberry PI</t>
        </is>
      </c>
      <c r="Q94" s="43" t="inlineStr">
        <is>
          <t>10.1109/icalt61570.2024.00065</t>
        </is>
      </c>
      <c r="R94" s="48" t="inlineStr">
        <is>
          <t>Resolucion por alcance</t>
        </is>
      </c>
    </row>
    <row r="95" ht="63.75" customHeight="1" s="37">
      <c r="A95" s="43" t="n">
        <v>94</v>
      </c>
      <c r="B95" s="50" t="inlineStr">
        <is>
          <t>Dudoso</t>
        </is>
      </c>
      <c r="C95" s="45" t="inlineStr">
        <is>
          <t>Falta evidencia explícita de: contexto educativo</t>
        </is>
      </c>
      <c r="D95" s="46" t="inlineStr">
        <is>
          <t>Excluir</t>
        </is>
      </c>
      <c r="E95" s="51" t="inlineStr">
        <is>
          <t>Resuelto por alcance: el titulo, resumen y palabras clave no identifican poblacion infantil (criterio i), con independencia del sensado</t>
        </is>
      </c>
      <c r="F95" s="43" t="n">
        <v>5</v>
      </c>
      <c r="G95" s="43" t="inlineStr">
        <is>
          <t>distracción+niños+sensado+ambos en título</t>
        </is>
      </c>
      <c r="H95" s="43" t="inlineStr">
        <is>
          <t>IEEE</t>
        </is>
      </c>
      <c r="I95" s="43" t="inlineStr">
        <is>
          <t>IEEE|Scopus</t>
        </is>
      </c>
      <c r="J95" s="43" t="inlineStr">
        <is>
          <t>2023</t>
        </is>
      </c>
      <c r="K95" s="43" t="inlineStr">
        <is>
          <t>INPROCEEDINGS</t>
        </is>
      </c>
      <c r="L95" s="45" t="inlineStr">
        <is>
          <t>Vinh, Truong Quang and Bang, Nguyen</t>
        </is>
      </c>
      <c r="M95" s="45" t="inlineStr">
        <is>
          <t>Evaluation System of Student's Concentration Using Deep Learning-Based Head-Pose Estimation</t>
        </is>
      </c>
      <c r="N95" s="45" t="inlineStr">
        <is>
          <t>For online learning, it is difficult to evaluate the concentration of students when they are studying online. This paper will present an evaluation system of student's concentration for online learning platform. The proposed system uses the deep learning-based head-pose estimation algorithm to determine the concentration of the students. In addition, closed eye detection is applied to detect distraction of students. The experimental results show that the proposed system can efficiently detect student's concentration. © 2023 IEEE.</t>
        </is>
      </c>
      <c r="O95" s="45" t="inlineStr">
        <is>
          <t>2023 International Conference on Advanced Computing and Analytics (ACOMPA)</t>
        </is>
      </c>
      <c r="P95" s="45" t="inlineStr">
        <is>
          <t>Deep learning;Pose estimation;Face detection;student's concentration;online learning;head-pose estimation;face detection;deep learning</t>
        </is>
      </c>
      <c r="Q95" s="43" t="inlineStr">
        <is>
          <t>10.1109/acompa61072.2023.00029</t>
        </is>
      </c>
      <c r="R95" s="48" t="inlineStr">
        <is>
          <t>Resolucion por alcance</t>
        </is>
      </c>
    </row>
    <row r="96" ht="147.75" customHeight="1" s="37">
      <c r="A96" s="43" t="n">
        <v>95</v>
      </c>
      <c r="B96" s="50" t="inlineStr">
        <is>
          <t>Dudoso</t>
        </is>
      </c>
      <c r="C96" s="45" t="inlineStr">
        <is>
          <t>Falta evidencia explícita de: tecnología de sensado</t>
        </is>
      </c>
      <c r="D96" s="46" t="inlineStr">
        <is>
          <t>Excluir</t>
        </is>
      </c>
      <c r="E96" s="51" t="inlineStr">
        <is>
          <t>Resuelto por alcance: el titulo, resumen y palabras clave no identifican poblacion infantil (criterio i), con independencia del sensado</t>
        </is>
      </c>
      <c r="F96" s="43" t="n">
        <v>5</v>
      </c>
      <c r="G96" s="43" t="inlineStr">
        <is>
          <t>distracción+niños+contexto+ambos en título</t>
        </is>
      </c>
      <c r="H96" s="43" t="inlineStr">
        <is>
          <t>IEEE</t>
        </is>
      </c>
      <c r="I96" s="43" t="inlineStr">
        <is>
          <t>IEEE</t>
        </is>
      </c>
      <c r="J96" s="43" t="inlineStr">
        <is>
          <t>2024</t>
        </is>
      </c>
      <c r="K96" s="43" t="inlineStr">
        <is>
          <t>INPROCEEDINGS</t>
        </is>
      </c>
      <c r="L96" s="45" t="inlineStr">
        <is>
          <t>Anand, Taruna and Sivapurapu, Lavanya and Rani, B. Anusha and Akila, D. and Soni, Deepika and Senthamaraiselvi, S.</t>
        </is>
      </c>
      <c r="M96" s="45" t="inlineStr">
        <is>
          <t>Student Engagement and Student Outcomes: Key Findings from Based on GA-BP-ANN Approach</t>
        </is>
      </c>
      <c r="N96" s="45" t="inlineStr">
        <is>
          <t>More openness and accountability from the higher education industry is being demanded, in part, because people are worried about how well universities are using their budgets to improve student learning. There is a dearth of information regarding how financial aid affects students’ performance in the classroom. The purpose of this research was to look at how several variables, such as student engagement and certain self-reported learning outcomes, relate to educational spending. College Board and Integrated Postsecondary Education Data System (IPEDS) institutional data were combined with student responses from the 2014 National Survey of Student Engagement (NSSE) to accomplish this. Institutional and student variables were also accounted for in the system. During the preprocessing, feature selection, and model training phases, there is an absolute no-break condition. One part of data preparation is checking for missing values; another part is encoding and normalizing the data. After the relative features were developed, the proposed approach used the random forest method’s feature selection to find out what qualities separate students who didn’t finish the course from those who did. Training a GA-BP-ANN model requires feature extraction. With the data that is already accessible, the suggested approach outperforms the current best practices. An improvement in accuracy of 96.41% was achieved by the results.</t>
        </is>
      </c>
      <c r="O96" s="45" t="inlineStr">
        <is>
          <t>2024 3rd International Conference for Innovation in Technology (INOCON)</t>
        </is>
      </c>
      <c r="P96" s="45" t="inlineStr">
        <is>
          <t>Training;Surveys;Industries;Technological innovation;Feature extraction;Encoding;Data systems;Integrated Postsecondary Education Data System (IPEDS);Genetic Algorithm (GA);National Survey of Student Engagement (NSSE)</t>
        </is>
      </c>
      <c r="Q96" s="43" t="inlineStr">
        <is>
          <t>10.1109/inocon60754.2024.10512022</t>
        </is>
      </c>
      <c r="R96" s="48" t="inlineStr">
        <is>
          <t>Resolucion por alcance</t>
        </is>
      </c>
    </row>
    <row r="97" ht="157.5" customHeight="1" s="37">
      <c r="A97" s="43" t="n">
        <v>96</v>
      </c>
      <c r="B97" s="50" t="inlineStr">
        <is>
          <t>Dudoso</t>
        </is>
      </c>
      <c r="C97" s="45" t="inlineStr">
        <is>
          <t>Falta evidencia explícita de: tecnología de sensado</t>
        </is>
      </c>
      <c r="D97" s="46" t="inlineStr">
        <is>
          <t>Excluir</t>
        </is>
      </c>
      <c r="E97" s="51" t="inlineStr">
        <is>
          <t>Resuelto por alcance: poblacion infantil sin contexto domestico ni remoto (criterio ii), con independencia del sensado</t>
        </is>
      </c>
      <c r="F97" s="43" t="n">
        <v>5</v>
      </c>
      <c r="G97" s="43" t="inlineStr">
        <is>
          <t>distracción+niños+contexto+ambos en título</t>
        </is>
      </c>
      <c r="H97" s="43" t="inlineStr">
        <is>
          <t>IEEE</t>
        </is>
      </c>
      <c r="I97" s="43" t="inlineStr">
        <is>
          <t>IEEE</t>
        </is>
      </c>
      <c r="J97" s="43" t="inlineStr">
        <is>
          <t>2024</t>
        </is>
      </c>
      <c r="K97" s="43" t="inlineStr">
        <is>
          <t>INPROCEEDINGS</t>
        </is>
      </c>
      <c r="L97" s="45" t="inlineStr">
        <is>
          <t>Carranza, Genevieve V. and Akmad, Shellamie B. and Danque, Paulo B. and Centeno, Criselle J. and Mangrobang, Marilou B. and Mercado, Mark Anthony S.</t>
        </is>
      </c>
      <c r="M97" s="45" t="inlineStr">
        <is>
          <t>ThomaSIGHTS: Evaluating Nursery Students’ Learning Styles through Body Language and Engagement</t>
        </is>
      </c>
      <c r="N97" s="45" t="inlineStr">
        <is>
          <t>Identifying diverse learning styles in early childhood education is a significant challenge that can hinder academic progress. To address this, this study presents ThomaSIGHTS, a system developed to analyze nursery students’ body language and engagement for effective learning style prediction. The system utilizes YOLO and DeepSORT algorithms for body language detection, the Random Forest algorithm to predict the percentages of visual, auditory, and kinesthetic learning styles, and Hybrid Filtering to suggest tailored teaching approaches. Evaluations conducted through a survey involving IT professionals and nursery teachers, adhering to ISO/IEC 25010 standards, resulted in high scores for Functional Suitability (4.17), Usability (4.35), Reliability (4.33), and Performance Efficiency (4.36). Additionally, the system achieved an mean precision of 82.08% an average recall of 59.42%, an average F1 score of 68.25%, an overall accuracy of 62.17%, and an average precision (AP) of 79.5%. The confusion matrix results indicated the identification of 4,305 true positives and 3,195 true negatives, demonstrating strong classification capabilities, although 2,272 false positives and 917 false negatives revealed areas for improvement. These findings demonstrate that ThomaSIGHTS is a reliable tool for detecting students’ body language, predicting learning styles percentages, and suggesting tailored teaching approaches, thereby enhancing classroom engagement and addressing the educational needs of nursery students.</t>
        </is>
      </c>
      <c r="O97" s="45" t="inlineStr">
        <is>
          <t>2024 IEEE International Conference on Computing (ICOCO)</t>
        </is>
      </c>
      <c r="P97" s="45" t="inlineStr">
        <is>
          <t>YOLO;Surveys;Visualization;Accuracy;Filtering;Education;Prediction algorithms;Reliability;Usability;Random forests;learning styles;YOLO;DeepSORT;Random Forest;Hybrid Filtering</t>
        </is>
      </c>
      <c r="Q97" s="43" t="inlineStr">
        <is>
          <t>10.1109/icoco62848.2024.10928200</t>
        </is>
      </c>
      <c r="R97" s="48" t="inlineStr">
        <is>
          <t>Resolucion por alcance</t>
        </is>
      </c>
    </row>
    <row r="98" ht="178.5" customHeight="1" s="37">
      <c r="A98" s="43" t="n">
        <v>97</v>
      </c>
      <c r="B98" s="50" t="inlineStr">
        <is>
          <t>Dudoso</t>
        </is>
      </c>
      <c r="C98" s="45" t="inlineStr">
        <is>
          <t>Población infantil, pero contexto doméstico no explícito</t>
        </is>
      </c>
      <c r="D98" s="46" t="inlineStr">
        <is>
          <t>Excluir</t>
        </is>
      </c>
      <c r="E98" s="47" t="inlineStr">
        <is>
          <t>Aula presencial; analisis de practicas docentes</t>
        </is>
      </c>
      <c r="F98" s="43" t="n">
        <v>5</v>
      </c>
      <c r="G98" s="43" t="inlineStr">
        <is>
          <t>distracción+niños+contexto+ambos en título</t>
        </is>
      </c>
      <c r="H98" s="43" t="inlineStr">
        <is>
          <t>Scopus</t>
        </is>
      </c>
      <c r="I98" s="43" t="inlineStr">
        <is>
          <t>Scopus</t>
        </is>
      </c>
      <c r="J98" s="43" t="inlineStr">
        <is>
          <t>2023</t>
        </is>
      </c>
      <c r="K98" s="43" t="inlineStr">
        <is>
          <t>ARTICLE</t>
        </is>
      </c>
      <c r="L98" s="45" t="inlineStr">
        <is>
          <t>Karumbaiah, Shamya and Borchers, Conrad and Shou, Tianze and Falhs, Ann-Christin and Liu, Pinyang and Nagashima, Tomohiro and Rummel, Nikol and Aleven, Vincent</t>
        </is>
      </c>
      <c r="M98" s="45" t="inlineStr">
        <is>
          <t>A Spatiotemporal Analysis of Teacher Practices in Supporting Student Learning and Engagement in an AI-Enabled Classroom</t>
        </is>
      </c>
      <c r="N98" s="45" t="inlineStr">
        <is>
          <t>Research indicates that teachers play an active and important role in classrooms with AI tutors. Yet, our scientific understanding of the way teacher practices around AI tutors mediate student learning is far from complete. In this paper, we investigate spatiotemporal factors of student-teacher interactions by analyzing student engagement and learning with an AI tutor ahead of teacher visits (defined as episodes of a teacher being in close physical proximity to a student) and immediately following teacher visits. To conduct such integrated, temporal analysis around the moments when teachers visit students, we collect fine-grained, time-synchronized data on teacher positions in the physical classroom and student interactions with the AI tutor. Our case study in a K12 math classroom with a veteran math teacher provides some indications on factors that might affect a teacher’s decision to allocate their limited classroom time to their students and what effects these interactions have on students. For instance, teacher visits were associated more with students’ in-the-moment behavioral indicators (e.g., idleness) than a broader, static measure of student needs such as low prior knowledge. While teacher visits were often associated with positive changes in student behavior afterward (e.g., decreased idleness), there could be a potential mismatch between students visited by the teacher and who may have needed it more at that time (e.g., students who were disengaged for much longer). Overall, our findings indicate that teacher visits may yield immediate benefits for students but also that it is challenging for teachers to meet all needs – suggesting the need for better tool support. © 2023, The Author(s), under exclusive license to Springer Nature Switzerland AG.</t>
        </is>
      </c>
      <c r="O98" s="45" t="inlineStr">
        <is>
          <t>Lecture Notes in Computer Science (including subseries Lecture Notes in Artificial Intelligence and Lecture Notes in Bioinformatics)</t>
        </is>
      </c>
      <c r="P98" s="45" t="inlineStr">
        <is>
          <t>Artificial intelligence; Human-AI partnership; Multi-modality; Spatial analytic; Spatiotemporal analysis; Student engagement; Student learning; Student teachers; Teacher practices; Teachers'; Temporality; Students</t>
        </is>
      </c>
      <c r="Q98" s="43" t="inlineStr">
        <is>
          <t>10.1007/978-3-031-36272-9_37</t>
        </is>
      </c>
      <c r="R98" s="48" t="inlineStr">
        <is>
          <t>Texto completo (grupos 1-2)</t>
        </is>
      </c>
      <c r="S98" s="48" t="inlineStr">
        <is>
          <t>(i) population not of school age</t>
        </is>
      </c>
    </row>
    <row r="99" ht="157.5" customHeight="1" s="37">
      <c r="A99" s="43" t="n">
        <v>98</v>
      </c>
      <c r="B99" s="50" t="inlineStr">
        <is>
          <t>Dudoso</t>
        </is>
      </c>
      <c r="C99" s="45" t="inlineStr">
        <is>
          <t>Falta evidencia explícita de: tecnología de sensado</t>
        </is>
      </c>
      <c r="D99" s="46" t="inlineStr">
        <is>
          <t>Excluir</t>
        </is>
      </c>
      <c r="E99" s="51" t="inlineStr">
        <is>
          <t>Resuelto por alcance: el titulo, resumen y palabras clave no identifican poblacion infantil (criterio i), con independencia del sensado</t>
        </is>
      </c>
      <c r="F99" s="43" t="n">
        <v>5</v>
      </c>
      <c r="G99" s="43" t="inlineStr">
        <is>
          <t>distracción+niños+contexto+ambos en título</t>
        </is>
      </c>
      <c r="H99" s="43" t="inlineStr">
        <is>
          <t>Scopus</t>
        </is>
      </c>
      <c r="I99" s="43" t="inlineStr">
        <is>
          <t>Scopus</t>
        </is>
      </c>
      <c r="J99" s="43" t="inlineStr">
        <is>
          <t>2025</t>
        </is>
      </c>
      <c r="K99" s="43" t="inlineStr">
        <is>
          <t>ARTICLE</t>
        </is>
      </c>
      <c r="L99" s="45" t="inlineStr">
        <is>
          <t>Hanumanthappa, Shashirekha and Prakash, Chetana</t>
        </is>
      </c>
      <c r="M99" s="45" t="inlineStr">
        <is>
          <t>A web-based learning platform to assess student performance using online session activity engagement</t>
        </is>
      </c>
      <c r="N99" s="45" t="inlineStr">
        <is>
          <t>Predicting students' performance and engagement is crucial for academic eLearning partners in colleges and universities as well as students themselves considering post-COVID-19 pandemic and university grant commission (UGC) dual degree regulation era. An educational system's data on students’ engagement in taking courses that are a significant component of an institution of higher learning with a cogent vertical syllabus can be used to make predictions. By examining how closely a student's course-taking actions correspond with the requirements of the syllabus, one can utilize the student's conduct in the classroom and online eLearning web tool as a predictor of future achievement. This paper presents a study that uses an eLearning web-based dataset to predict students' success throughout a series of online interactive sessions. The dataset records how students engage with each other during online lab work, including how many keystrokes they make, how long they spend on each task, and how well they perform on exams overall. The current methods lack accuracy to assess student performance and engagement with high precision. In addressing this paper introduces novel multi-label ensemble learning (MLEL) using XGBoost (XGB) and K-fold cross validation. Experiment outcome shows the proposed (MLEL-XGB) achieves much improved outcome than other existing models. © 2025, Institute of Advanced Engineering and Science. All rights reserved.</t>
        </is>
      </c>
      <c r="O99" s="45" t="inlineStr">
        <is>
          <t>IAES International Journal of Artificial Intelligence</t>
        </is>
      </c>
      <c r="P99" s="45" t="n"/>
      <c r="Q99" s="43" t="inlineStr">
        <is>
          <t>10.11591/ijai.v14.i6.pp5240-5250</t>
        </is>
      </c>
      <c r="R99" s="48" t="inlineStr">
        <is>
          <t>Resolucion por alcance</t>
        </is>
      </c>
    </row>
    <row r="100" ht="157.5" customHeight="1" s="37">
      <c r="A100" s="43" t="n">
        <v>99</v>
      </c>
      <c r="B100" s="50" t="inlineStr">
        <is>
          <t>Dudoso</t>
        </is>
      </c>
      <c r="C100" s="45" t="inlineStr">
        <is>
          <t>Población infantil, pero contexto doméstico no explícito</t>
        </is>
      </c>
      <c r="D100" s="46" t="inlineStr">
        <is>
          <t>Excluir</t>
        </is>
      </c>
      <c r="E100" s="47" t="inlineStr">
        <is>
          <t>Retroalimentacion a docentes en aula presencial</t>
        </is>
      </c>
      <c r="F100" s="43" t="n">
        <v>5</v>
      </c>
      <c r="G100" s="43" t="inlineStr">
        <is>
          <t>distracción+niños+contexto+sensado+intervención</t>
        </is>
      </c>
      <c r="H100" s="43" t="inlineStr">
        <is>
          <t>Scopus</t>
        </is>
      </c>
      <c r="I100" s="43" t="inlineStr">
        <is>
          <t>Scopus|WoS</t>
        </is>
      </c>
      <c r="J100" s="43" t="inlineStr">
        <is>
          <t>2025</t>
        </is>
      </c>
      <c r="K100" s="43" t="inlineStr">
        <is>
          <t>ARTICLE</t>
        </is>
      </c>
      <c r="L100" s="45" t="inlineStr">
        <is>
          <t>Demszky, Dorottya and Liu, Jing and Hill, Heather C. and Sanghi, Shyamoli and Chung, Ariel</t>
        </is>
      </c>
      <c r="M100" s="45" t="inlineStr">
        <is>
          <t>Automated feedback improves teachers’ questioning quality in brick-and-mortar classrooms: Opportunities for further enhancement</t>
        </is>
      </c>
      <c r="N100" s="45" t="inlineStr">
        <is>
          <t>AI-powered professional learning tools that provide teachers with individualized feedback on their instruction have proven effective at improving instruction and student engagement in virtual learning contexts. Despite the need for consistent, personalized professional learning in K-12 settings, the effectiveness of automated feedback tools in traditional classrooms remains unexplored. We present results from 224 Utah mathematics and science teachers who engaged in a pre-registered randomized controlled trial, conducted in partnership with TeachFX, to assess the impact of automated feedback in K-12 classrooms. This feedback targeted “focusing questions” — questions that probe students’ thinking by pressing for explanations and reflection. We find that teachers opened emails containing the automated feedback about 53–65% of the time, and the feedback increased their use of focusing questions by 20% (p &lt; 0.01) compared to the control group. The feedback did not impact other teaching practices. Qualitative interviews with 13 teachers revealed mixed perceptions of the automated feedback. Some teachers appreciated the reflective insights, while others faced barriers such as skepticism about accuracy, data privacy concerns, and time constraints. Our findings highlight the promises and areas of improvement for implementing effective and teacher-friendly automated professional learning tools in brick-and-mortar classrooms. © 2024 Elsevier Ltd</t>
        </is>
      </c>
      <c r="O100" s="45" t="inlineStr">
        <is>
          <t>Computers and Education</t>
        </is>
      </c>
      <c r="P100" s="45" t="inlineStr">
        <is>
          <t>Adversarial machine learning; Brick; Contrastive Learning; Federated learning; Natural language processing systems; Students; Teaching; Automated teacher feedback; Brick-and-mortar classroom; Computer Assisted Instruction; Focusing question; K-12 ins</t>
        </is>
      </c>
      <c r="Q100" s="43" t="inlineStr">
        <is>
          <t>10.1016/j.compedu.2024.105183</t>
        </is>
      </c>
      <c r="R100" s="48" t="inlineStr">
        <is>
          <t>Texto completo (grupos 1-2)</t>
        </is>
      </c>
      <c r="S100" s="48" t="inlineStr">
        <is>
          <t>(ii) setting not domestic or remote</t>
        </is>
      </c>
    </row>
    <row r="101" ht="126.75" customHeight="1" s="37">
      <c r="A101" s="43" t="n">
        <v>100</v>
      </c>
      <c r="B101" s="50" t="inlineStr">
        <is>
          <t>Dudoso</t>
        </is>
      </c>
      <c r="C101" s="45" t="inlineStr">
        <is>
          <t>Falta evidencia explícita de: tecnología de sensado</t>
        </is>
      </c>
      <c r="D101" s="46" t="inlineStr">
        <is>
          <t>Excluir</t>
        </is>
      </c>
      <c r="E101" s="51" t="inlineStr">
        <is>
          <t>Resuelto por alcance: el titulo, resumen y palabras clave no identifican poblacion infantil (criterio i), con independencia del sensado</t>
        </is>
      </c>
      <c r="F101" s="43" t="n">
        <v>5</v>
      </c>
      <c r="G101" s="43" t="inlineStr">
        <is>
          <t>distracción+niños+contexto+ambos en título</t>
        </is>
      </c>
      <c r="H101" s="43" t="inlineStr">
        <is>
          <t>Scopus</t>
        </is>
      </c>
      <c r="I101" s="43" t="inlineStr">
        <is>
          <t>Scopus|WoS</t>
        </is>
      </c>
      <c r="J101" s="43" t="inlineStr">
        <is>
          <t>2026</t>
        </is>
      </c>
      <c r="K101" s="43" t="inlineStr">
        <is>
          <t>ARTICLE</t>
        </is>
      </c>
      <c r="L101" s="45" t="inlineStr">
        <is>
          <t>Shi, Hui and Bi, Ran and Lin, Xi and Dai, Yan</t>
        </is>
      </c>
      <c r="M101" s="45" t="inlineStr">
        <is>
          <t>Decreasing Digital Distraction in College Students: Associated Online Learning Strategies Identified by Unsupervised Data Mining Approaches</t>
        </is>
      </c>
      <c r="N101" s="45" t="inlineStr">
        <is>
          <t>The proliferation of digital tools in education offers numerous benefits but also introduces significant challenges, notably digital distractions that hinder academic performance, especially in online learning contexts. This study employed unsupervised data mining techniques, specifically association rule mining and clustering analysis, to identify effective learning strategies associated with lower levels of digital distractions among college students. Data from 530 participants revealed that self-regulated learning strategies (i.e., goal setting, environment structuring, and time management) co-occurred most consistently with lower digital distractions. Additionally, learner-instructor and learner-content engagement strategies, as well as technical competencies, also tended to appear in the same profiles as lower distraction. Interestingly, reliance on peer help-seeking and learner-learner engagement strategies appeared less often in those lower distraction profiles. These findings offer actionable implications for educators to design targeted interventions that foster focused and productive online learning environments. © The Author(s) 2026</t>
        </is>
      </c>
      <c r="O101" s="45" t="inlineStr">
        <is>
          <t>Journal of Educational Computing Research</t>
        </is>
      </c>
      <c r="P101" s="45" t="n"/>
      <c r="Q101" s="43" t="inlineStr">
        <is>
          <t>10.1177/07356331261429619</t>
        </is>
      </c>
      <c r="R101" s="48" t="inlineStr">
        <is>
          <t>Resolucion por alcance</t>
        </is>
      </c>
    </row>
    <row r="102" ht="84.75" customHeight="1" s="37">
      <c r="A102" s="43" t="n">
        <v>101</v>
      </c>
      <c r="B102" s="50" t="inlineStr">
        <is>
          <t>Dudoso</t>
        </is>
      </c>
      <c r="C102" s="45" t="inlineStr">
        <is>
          <t>Falta evidencia explícita de: tecnología de sensado</t>
        </is>
      </c>
      <c r="D102" s="46" t="inlineStr">
        <is>
          <t>Excluir</t>
        </is>
      </c>
      <c r="E102" s="51" t="inlineStr">
        <is>
          <t>Resuelto por alcance: el titulo, resumen y palabras clave no identifican poblacion infantil (criterio i), con independencia del sensado</t>
        </is>
      </c>
      <c r="F102" s="43" t="n">
        <v>5</v>
      </c>
      <c r="G102" s="43" t="inlineStr">
        <is>
          <t>distracción+niños+contexto+ambos en título</t>
        </is>
      </c>
      <c r="H102" s="43" t="inlineStr">
        <is>
          <t>Scopus</t>
        </is>
      </c>
      <c r="I102" s="43" t="inlineStr">
        <is>
          <t>Scopus</t>
        </is>
      </c>
      <c r="J102" s="43" t="inlineStr">
        <is>
          <t>2020</t>
        </is>
      </c>
      <c r="K102" s="43" t="inlineStr">
        <is>
          <t>CONFERENCE</t>
        </is>
      </c>
      <c r="L102" s="45" t="inlineStr">
        <is>
          <t>Mystakidis, Stylianos</t>
        </is>
      </c>
      <c r="M102" s="45" t="inlineStr">
        <is>
          <t>Distance Education Gamification in Social Virtual Reality: A Case Study on Student Engagement</t>
        </is>
      </c>
      <c r="N102" s="45" t="inlineStr">
        <is>
          <t>Sustaining students' interest and engagement in semester-long courses in distance learning settings is a tangible challenge in Higher Education. Social Virtual Reality platforms feature richer, spatial affordances in comparison to 2D, webbased synchronous and asynchronous systems. Gamification is a promising method which adds an additional, affective layer to learning in the direction of the enhancement of motivation. In this article the results of an exploratory study on student active engagement applying gamification in a postgraduate distance education course taught at a UK university are presented. Based on the design principles of a gamified course, student experiences and recommendations to practitioners are discussed. © 2020 IEEE.</t>
        </is>
      </c>
      <c r="O102" s="45" t="inlineStr">
        <is>
          <t>11th International Conference on Information, Intelligence, Systems and Applications, IISA 2020</t>
        </is>
      </c>
      <c r="P102" s="45" t="inlineStr">
        <is>
          <t>Curricula; E-learning; Gamification; Virtual reality; Affordances; Asynchronous system; Design Principles; Exploratory studies; Higher education; Student engagement; Student experiences; Students' interests; Students</t>
        </is>
      </c>
      <c r="Q102" s="43" t="inlineStr">
        <is>
          <t>10.1109/iisa50023.2020.9284417</t>
        </is>
      </c>
      <c r="R102" s="48" t="inlineStr">
        <is>
          <t>Resolucion por alcance</t>
        </is>
      </c>
    </row>
    <row r="103" ht="105.75" customHeight="1" s="37">
      <c r="A103" s="43" t="n">
        <v>102</v>
      </c>
      <c r="B103" s="50" t="inlineStr">
        <is>
          <t>Dudoso</t>
        </is>
      </c>
      <c r="C103" s="45" t="inlineStr">
        <is>
          <t>Falta evidencia explícita de: tecnología de sensado</t>
        </is>
      </c>
      <c r="D103" s="46" t="inlineStr">
        <is>
          <t>Excluir</t>
        </is>
      </c>
      <c r="E103" s="51" t="inlineStr">
        <is>
          <t>Resuelto por alcance: el titulo, resumen y palabras clave no identifican poblacion infantil (criterio i), con independencia del sensado</t>
        </is>
      </c>
      <c r="F103" s="43" t="n">
        <v>5</v>
      </c>
      <c r="G103" s="43" t="inlineStr">
        <is>
          <t>distracción+niños+intervención+ambos en título</t>
        </is>
      </c>
      <c r="H103" s="43" t="inlineStr">
        <is>
          <t>Scopus</t>
        </is>
      </c>
      <c r="I103" s="43" t="inlineStr">
        <is>
          <t>Scopus</t>
        </is>
      </c>
      <c r="J103" s="43" t="inlineStr">
        <is>
          <t>2026</t>
        </is>
      </c>
      <c r="K103" s="43" t="inlineStr">
        <is>
          <t>ARTICLE</t>
        </is>
      </c>
      <c r="L103" s="45" t="inlineStr">
        <is>
          <t>Prasad, M. Durga and Nandini, Balusu</t>
        </is>
      </c>
      <c r="M103" s="45" t="inlineStr">
        <is>
          <t>Enhancing Student Engagement and Attendance in online Learning environment by using AI Enhanced Robotic Process Automation</t>
        </is>
      </c>
      <c r="N103" s="45" t="inlineStr">
        <is>
          <t>Student engagement is a crucial aspect of higher education learning. However, it may be challenging to ensure active engagement, especially if students lack motivation to participate. This research proposes an innovative technique for increasing student participation in online sessions that incorporates real-time chat interaction, engagement reminders, and attendance tracking. Unlike traditional research, which focuses on post-session analysis, the developed Bot actively monitors student participation during session itself, providing real-time notifications to disengaged students without requiring the need for human intervention. It records attendance for each session, monitors weekly student participation, and dispatches updates via email to both instructors and students. To provide a more interesting and responsible learning environment, the Bot also utilizes AI to evaluate student responses and provide suggestions for their improvement. © 2026, Modern Education and Computer Science Press. All rights reserved.</t>
        </is>
      </c>
      <c r="O103" s="45" t="inlineStr">
        <is>
          <t>International Journal of Modern Education and Computer Science</t>
        </is>
      </c>
      <c r="P103" s="45" t="n"/>
      <c r="Q103" s="43" t="inlineStr">
        <is>
          <t>10.5815/ijmecs.2026.02.03</t>
        </is>
      </c>
      <c r="R103" s="48" t="inlineStr">
        <is>
          <t>Resolucion por alcance</t>
        </is>
      </c>
    </row>
    <row r="104" ht="105.75" customHeight="1" s="37">
      <c r="A104" s="43" t="n">
        <v>103</v>
      </c>
      <c r="B104" s="50" t="inlineStr">
        <is>
          <t>Dudoso</t>
        </is>
      </c>
      <c r="C104" s="45" t="inlineStr">
        <is>
          <t>Falta evidencia explícita de: tecnología de sensado</t>
        </is>
      </c>
      <c r="D104" s="46" t="inlineStr">
        <is>
          <t>Excluir</t>
        </is>
      </c>
      <c r="E104" s="51" t="inlineStr">
        <is>
          <t>Resuelto por alcance: el titulo, resumen y palabras clave no identifican poblacion infantil (criterio i), con independencia del sensado</t>
        </is>
      </c>
      <c r="F104" s="43" t="n">
        <v>5</v>
      </c>
      <c r="G104" s="43" t="inlineStr">
        <is>
          <t>distracción+niños+contexto+ambos en título</t>
        </is>
      </c>
      <c r="H104" s="43" t="inlineStr">
        <is>
          <t>Scopus</t>
        </is>
      </c>
      <c r="I104" s="43" t="inlineStr">
        <is>
          <t>Scopus|WoS</t>
        </is>
      </c>
      <c r="J104" s="43" t="inlineStr">
        <is>
          <t>2021</t>
        </is>
      </c>
      <c r="K104" s="43" t="inlineStr">
        <is>
          <t>CONFERENCE</t>
        </is>
      </c>
      <c r="L104" s="45" t="inlineStr">
        <is>
          <t>Nazir, Sajid and Poorun, Yovin and Paterson, James and Hainey, Brian</t>
        </is>
      </c>
      <c r="M104" s="45" t="inlineStr">
        <is>
          <t>Enhancing Student Engagement through Cloud Computing Coursework: Challenges and Opportunities in the time of COVID-19</t>
        </is>
      </c>
      <c r="N104" s="45" t="inlineStr">
        <is>
          <t>The COVID-19 pandemic has forced universities world-wide to adjust to an online delivery model resulting in many unforeseen challenges for module delivery and student engagement. The Glasgow Caledonian University (GCU) Cloud Platform Development (CPD) final year undergraduate module requires hands-on lab work and coursework, and thus call for more deliberation and interventions to maintain student engagement. The module teaching material created at GCU is also taught at the African Leadership College (ALC), Mauritius using a flipped classroom model. However, for the current academic year, the ALC campus was closed, with the enrolled students spread over many countries and time zones in Africa, resulting in a compounding of the challenges for maintaining student engagement. In this study we describe the approaches and techniques employed at increasing the students' engagement for the CPD coursework. © 2021 ACM.</t>
        </is>
      </c>
      <c r="O104" s="45" t="inlineStr">
        <is>
          <t>ACM International Conference Proceeding Series</t>
        </is>
      </c>
      <c r="P104" s="45" t="inlineStr">
        <is>
          <t>E-learning; Students; Teaching; Web services; Amazon web service; Amazon web services; Cloud platforms; Cloud-computing; Courseworks; Distance-learning; Online teaching; Personal protective equipment; Platform development; Student engagement; Protect</t>
        </is>
      </c>
      <c r="Q104" s="43" t="inlineStr">
        <is>
          <t>10.1145/3507923.3507958</t>
        </is>
      </c>
      <c r="R104" s="48" t="inlineStr">
        <is>
          <t>Resolucion por alcance</t>
        </is>
      </c>
    </row>
    <row r="105" ht="199.5" customHeight="1" s="37">
      <c r="A105" s="43" t="n">
        <v>104</v>
      </c>
      <c r="B105" s="50" t="inlineStr">
        <is>
          <t>Dudoso</t>
        </is>
      </c>
      <c r="C105" s="45" t="inlineStr">
        <is>
          <t>Población infantil, pero contexto doméstico no explícito</t>
        </is>
      </c>
      <c r="D105" s="46" t="inlineStr">
        <is>
          <t>Excluir</t>
        </is>
      </c>
      <c r="E105" s="47" t="inlineStr">
        <is>
          <t>Estudiantes de medicina</t>
        </is>
      </c>
      <c r="F105" s="43" t="n">
        <v>5</v>
      </c>
      <c r="G105" s="43" t="inlineStr">
        <is>
          <t>distracción+niños+contexto+sensado+intervención</t>
        </is>
      </c>
      <c r="H105" s="43" t="inlineStr">
        <is>
          <t>Scopus</t>
        </is>
      </c>
      <c r="I105" s="43" t="inlineStr">
        <is>
          <t>Scopus</t>
        </is>
      </c>
      <c r="J105" s="43" t="inlineStr">
        <is>
          <t>2019</t>
        </is>
      </c>
      <c r="K105" s="43" t="inlineStr">
        <is>
          <t>ARTICLE</t>
        </is>
      </c>
      <c r="L105" s="45" t="inlineStr">
        <is>
          <t>Zhao, Yu and Morris, Anne and Marais, Ben J. and Pardo, Abelardo and Scott, Karen M.</t>
        </is>
      </c>
      <c r="M105" s="45" t="inlineStr">
        <is>
          <t>Exploring how medical students learn during clinical rotations: a pilot study with a mobile application</t>
        </is>
      </c>
      <c r="N105" s="45" t="inlineStr">
        <is>
          <t>Student engagement is an indicator that correlates with the overall quality of learning. Strategies such as the flipped-classroom approach aim to increase student engagement, but new learning designs require careful consideration in terms of how they are experienced by students and whether they mediate an enhanced learning experience. The study aimed to explore how student learning behaviour and well-being changed with a transition in learning design from the traditional lecture-based approach to a flipped-classroom approach. Students were recruited during three eight-week Child and Adolescent Health blocks of a four-year graduate-entry medical program. Students were invited to use the myStudyMate app as a daily activity tracker for one week, completing daily reports on perceived learning quality and physical and emotional well-being. There were 38 student participations in the study. Results show that most students had a healthy balanced day. Students spent more time studying online than reading prescribed textbooks, which was most pronounced during the lecture week using the flipped classroom approach. With the flipped classroom approach, students spent more time examining patients (0.51 h in traditional versus 1.18 h in flipped classroom p = 0.02) and taking patient histories (0.31 h in traditional versus 0.71 h in flipped classroom p = 0.03). Qualitative results emphasized the value of knowledgeable and enthusiastic educators who involved students in patient care and provided constructive feedback. In general, the study also demonstrated feasible use of a mobile application as a learning activity tracker to understand students’ learning behaviour. Integration of the myStudyMate app with the existing learning management systems has been identified as one potential avenue for future research. © 2019, IUPESM and Springer-Verlag GmbH Germany, part of Springer Nature.</t>
        </is>
      </c>
      <c r="O105" s="45" t="inlineStr">
        <is>
          <t>Health and Technology</t>
        </is>
      </c>
      <c r="P105" s="45" t="inlineStr">
        <is>
          <t>adolescent health; Article; constructive feedback; controlled study; female; human; information technology; machine learning; male; medical education; medical history; medical student; mobile application; observational study; physical activity; physi</t>
        </is>
      </c>
      <c r="Q105" s="43" t="inlineStr">
        <is>
          <t>10.1007/s12553-019-00305-8</t>
        </is>
      </c>
      <c r="R105" s="48" t="inlineStr">
        <is>
          <t>Texto completo (grupos 1-2)</t>
        </is>
      </c>
      <c r="S105" s="48" t="inlineStr">
        <is>
          <t>(i) population not of school age</t>
        </is>
      </c>
    </row>
    <row r="106" ht="210" customHeight="1" s="37">
      <c r="A106" s="43" t="n">
        <v>105</v>
      </c>
      <c r="B106" s="50" t="inlineStr">
        <is>
          <t>Dudoso</t>
        </is>
      </c>
      <c r="C106" s="45" t="inlineStr">
        <is>
          <t>Población infantil, pero contexto doméstico no explícito</t>
        </is>
      </c>
      <c r="D106" s="46" t="inlineStr">
        <is>
          <t>Excluir</t>
        </is>
      </c>
      <c r="E106" s="47" t="inlineStr">
        <is>
          <t>Estudiantes universitarios de magisterio</t>
        </is>
      </c>
      <c r="F106" s="43" t="n">
        <v>5</v>
      </c>
      <c r="G106" s="43" t="inlineStr">
        <is>
          <t>distracción+niños+contexto+sensado+intervención</t>
        </is>
      </c>
      <c r="H106" s="43" t="inlineStr">
        <is>
          <t>Scopus</t>
        </is>
      </c>
      <c r="I106" s="43" t="inlineStr">
        <is>
          <t>Scopus|WoS</t>
        </is>
      </c>
      <c r="J106" s="43" t="inlineStr">
        <is>
          <t>2025</t>
        </is>
      </c>
      <c r="K106" s="43" t="inlineStr">
        <is>
          <t>ARTICLE</t>
        </is>
      </c>
      <c r="L106" s="45" t="inlineStr">
        <is>
          <t>Borrás-Gené, Oriol and Díez, Raquel Montes</t>
        </is>
      </c>
      <c r="M106" s="45" t="inlineStr">
        <is>
          <t>IMPROVING MOTIVATION IN FUTURE TEACHERS: FLIPPED CLASSROOM AND GAMIFICATION USING DIGITAL BADGES</t>
        </is>
      </c>
      <c r="N106" s="45" t="inlineStr">
        <is>
          <t>Aim/Purpose This paper addresses the problem of low student engagement, motivation, and deep learning in traditional university teaching methods. It explores how integrating flipped classroom strategies and gamification through digital badges can effectively overcome some of these limitations. Background With the consolidation of active methodologies in higher education, supported by blended learning environments and innovative tools, the flipped classroom and gamification have gained prominence as strategies to enhance participation and self-regulated learning. Yet, their joint application in teacher training programs remains underexplored, particularly regarding their impact on digital competence development. Methodology The study employed a quantitative research approach, analyzing student performance data (grades, tasks completed, video viewing) and survey responses on perceptions of the teaching methods used. The research sample consisted of 63 first-year university students enrolled in an Early Childhood Education bachelor’s degree at Universidad Rey Juan Carlos. Contribution This paper contributes to the literature by providing empirical evidence on the effectiveness of combining flipped classroom methodologies with gamification elements, specifically digital badges, in enhancing student motivation, engagement, and academic performance. It highlights how structured integration of technology-supported active learning strategies can successfully address challenges commonly associated with traditional educational methods. Findings Students who participated in the flipped classroom model and earned digital badges demonstrated significantly higher academic performance compared to those who did not complete the full intervention. The flipped classroom methodology was highly accepted by students, who perceived pre-class video viewing as more effective than traditional lectures. Digital badges effectively increased student motivation and provided a clear visualizatio</t>
        </is>
      </c>
      <c r="O106" s="45" t="inlineStr">
        <is>
          <t>Journal of Information Technology Education: Innovations in Practice</t>
        </is>
      </c>
      <c r="P106" s="45" t="n"/>
      <c r="Q106" s="43" t="inlineStr">
        <is>
          <t>10.28945/5634</t>
        </is>
      </c>
      <c r="R106" s="48" t="inlineStr">
        <is>
          <t>Texto completo (grupos 1-2)</t>
        </is>
      </c>
      <c r="S106" s="48" t="inlineStr">
        <is>
          <t>(i) population not of school age</t>
        </is>
      </c>
    </row>
    <row r="107" ht="157.5" customHeight="1" s="37">
      <c r="A107" s="43" t="n">
        <v>106</v>
      </c>
      <c r="B107" s="50" t="inlineStr">
        <is>
          <t>Dudoso</t>
        </is>
      </c>
      <c r="C107" s="45" t="inlineStr">
        <is>
          <t>Falta evidencia explícita de: tecnología de sensado</t>
        </is>
      </c>
      <c r="D107" s="46" t="inlineStr">
        <is>
          <t>Excluir</t>
        </is>
      </c>
      <c r="E107" s="51" t="inlineStr">
        <is>
          <t>Resuelto por alcance: el titulo, resumen y palabras clave no identifican poblacion infantil (criterio i), con independencia del sensado</t>
        </is>
      </c>
      <c r="F107" s="43" t="n">
        <v>5</v>
      </c>
      <c r="G107" s="43" t="inlineStr">
        <is>
          <t>distracción+niños+contexto+ambos en título</t>
        </is>
      </c>
      <c r="H107" s="43" t="inlineStr">
        <is>
          <t>Scopus</t>
        </is>
      </c>
      <c r="I107" s="43" t="inlineStr">
        <is>
          <t>Scopus</t>
        </is>
      </c>
      <c r="J107" s="43" t="inlineStr">
        <is>
          <t>2024</t>
        </is>
      </c>
      <c r="K107" s="43" t="inlineStr">
        <is>
          <t>ARTICLE</t>
        </is>
      </c>
      <c r="L107" s="45" t="inlineStr">
        <is>
          <t>Guo, Kai and Zhong, Yuchun and Li, Danling and Chu, Samuel Kai Wah</t>
        </is>
      </c>
      <c r="M107" s="45" t="inlineStr">
        <is>
          <t>Investigating students’ engagement in chatbot-supported classroom debates</t>
        </is>
      </c>
      <c r="N107" s="45" t="inlineStr">
        <is>
          <t>This study proposed a novel approach to classroom debates, in which chatbots that are able to engage in argumentative dialogues are adopted to facilitate students’ debate preparation. The approach comprised three stages: first, students interacted with a chatbot named Argumate to help them generate ideas; second, students discussed the ideas with their group members; third, students participated in debates with other groups. The study investigated students’ behavioral, cognitive, and affective engagement in the approach using multiple data sources, including chat logs, audio recordings of group discussions and classroom debates, and students’ written reflections, collected from four debate groups involving 24 students. The results showed that the students fruitfully generated ideas through interacting with the chatbot in the first stage, but their uptake of chatbot-suggested ideas in the second and third stages was not sufficient. Cognitively, the students adopted various strategies for sharing, synthesizing, and selecting their self-proposed and chatbot-suggested ideas when preparing for debates. Affectively, the students generally reported positive attitudes toward the integration of the chatbot into debate preparation because it suggested inspiring ideas, provided an interesting approach to debate, and created a stress-free learning environment. These findings provide insights into the use of chatbots to enhance classroom debates. © 2023 Informa UK Limited, trading as Taylor &amp; Francis Group.</t>
        </is>
      </c>
      <c r="O107" s="45" t="inlineStr">
        <is>
          <t>Interactive Learning Environments</t>
        </is>
      </c>
      <c r="P107" s="45" t="n"/>
      <c r="Q107" s="43" t="inlineStr">
        <is>
          <t>10.1080/10494820.2023.2207181</t>
        </is>
      </c>
      <c r="R107" s="48" t="inlineStr">
        <is>
          <t>Resolucion por alcance</t>
        </is>
      </c>
    </row>
    <row r="108" ht="157.5" customHeight="1" s="37">
      <c r="A108" s="43" t="n">
        <v>107</v>
      </c>
      <c r="B108" s="50" t="inlineStr">
        <is>
          <t>Dudoso</t>
        </is>
      </c>
      <c r="C108" s="45" t="inlineStr">
        <is>
          <t>Falta evidencia explícita de: tecnología de sensado</t>
        </is>
      </c>
      <c r="D108" s="46" t="inlineStr">
        <is>
          <t>Excluir</t>
        </is>
      </c>
      <c r="E108" s="51" t="inlineStr">
        <is>
          <t>Resuelto por alcance: el titulo, resumen y palabras clave no identifican poblacion infantil (criterio i), con independencia del sensado</t>
        </is>
      </c>
      <c r="F108" s="43" t="n">
        <v>5</v>
      </c>
      <c r="G108" s="43" t="inlineStr">
        <is>
          <t>distracción+niños+contexto+ambos en título</t>
        </is>
      </c>
      <c r="H108" s="43" t="inlineStr">
        <is>
          <t>Scopus</t>
        </is>
      </c>
      <c r="I108" s="43" t="inlineStr">
        <is>
          <t>Scopus</t>
        </is>
      </c>
      <c r="J108" s="43" t="inlineStr">
        <is>
          <t>2026</t>
        </is>
      </c>
      <c r="K108" s="43" t="inlineStr">
        <is>
          <t>ARTICLE</t>
        </is>
      </c>
      <c r="L108" s="45" t="inlineStr">
        <is>
          <t>Kapuza, Anastasiia and Getman, Aleksandra and Kotlikova, Anastasiia and Gerasimova, Iulia and Urtenova, Polina and Kharakhordina, Marina</t>
        </is>
      </c>
      <c r="M108" s="45" t="inlineStr">
        <is>
          <t>Predicting students engagement in asynchronous online learning: a mixed-method approach</t>
        </is>
      </c>
      <c r="N108" s="45" t="inlineStr">
        <is>
          <t>Predicting the level of student learning engagement in online learning is crucial for student success, especially for asynchronous courses. While digital traces can track students’ activity on the platform and help to measure the engagement level, they could provide contradictory results, so it is crucial to incorporate complementary methods which can triangulate the findings obtained from digital traces. This study aimed to develop and validate a model to determine the level of learning engagement in adult learners on an asynchronous online platform using a mixed-method approach. Data from digital traces, surveys, and interviews were combined. The study involved 2234 students and employed Extreme Gradient Boosting and Logistic Regression with L2 regularisation models to predict the level of engagement. The Extreme Gradient Boosting model more accurately predicted students in the low engagement group, providing crucial support for potentially vulnerable students. The number of finished homework assignments and attempts were found to increase the probability of high engagement. The diversity of activities, such as access to text materials, played a pivotal role in sustaining engagement. Interviews corroborated these results, suggesting the model effectively reflects engagement levels. The article discusses implications for constructing similar models in future research. © Association for Educational Communications and Technology 2025.</t>
        </is>
      </c>
      <c r="O108" s="45" t="inlineStr">
        <is>
          <t>Educational Technology Research and Development</t>
        </is>
      </c>
      <c r="P108" s="45" t="n"/>
      <c r="Q108" s="43" t="inlineStr">
        <is>
          <t>10.1007/s11423-025-10558-y</t>
        </is>
      </c>
      <c r="R108" s="48" t="inlineStr">
        <is>
          <t>Resolucion por alcance</t>
        </is>
      </c>
    </row>
    <row r="109" ht="189" customHeight="1" s="37">
      <c r="A109" s="43" t="n">
        <v>108</v>
      </c>
      <c r="B109" s="50" t="inlineStr">
        <is>
          <t>Dudoso</t>
        </is>
      </c>
      <c r="C109" s="45" t="inlineStr">
        <is>
          <t>Población infantil, pero contexto doméstico no explícito</t>
        </is>
      </c>
      <c r="D109" s="46" t="inlineStr">
        <is>
          <t>Excluir</t>
        </is>
      </c>
      <c r="E109" s="47" t="inlineStr">
        <is>
          <t>[solo resumen] Aprendizaje federado para emocion y engagement en aulas inteligentes; contexto de aula, no domestico</t>
        </is>
      </c>
      <c r="F109" s="43" t="n">
        <v>5</v>
      </c>
      <c r="G109" s="43" t="inlineStr">
        <is>
          <t>distracción+niños+contexto+sensado+intervención</t>
        </is>
      </c>
      <c r="H109" s="43" t="inlineStr">
        <is>
          <t>Scopus</t>
        </is>
      </c>
      <c r="I109" s="43" t="inlineStr">
        <is>
          <t>Scopus</t>
        </is>
      </c>
      <c r="J109" s="43" t="inlineStr">
        <is>
          <t>2026</t>
        </is>
      </c>
      <c r="K109" s="43" t="inlineStr">
        <is>
          <t>CONFERENCE</t>
        </is>
      </c>
      <c r="L109" s="45" t="inlineStr">
        <is>
          <t>Zalah, Ibrahim and Matheen, Mohammed Abdul</t>
        </is>
      </c>
      <c r="M109" s="45" t="inlineStr">
        <is>
          <t>Privacy-Preserving Federated Deep Learning for Emotion and Engagement Analytics in Smart Classrooms</t>
        </is>
      </c>
      <c r="N109" s="45" t="inlineStr">
        <is>
          <t>In schools, applying the smart classroom technology for personalized learning and student performance enhancement the deployment of AI grew in vogue. As such, despite the new traditional centralized form, there stand the largest data privacy issues handling confidential details on children, like facial emotions, emotional expression, and the history of behaviors. This article introduces a novel federated deep learning approach for intelligent classrooms to observe real-time student engagement and estimation of affective state in non-intrusive ways without compromising data privacy. The proposed system utilizes the emotion recognition feature based on facial expressions of CNNs and recurrent neural networks, that is, long short-term memory (LSTM) networks, for learning patterns of engagement from temporal traces of learning. As opposed to the earlier models that included data storage in a centralized location, our federated model keeps the student data locally on every device in all the classrooms and transfers only updates to the models (weights or gradients) to a central server through the Federated Averaging (FedAvg) method. The model also includes mechanisms for differential privacy and secure aggregation protocols as an effort to further strengthen privacy guarantees. Our comparison, conducted on benchmark learning data such as the Open University Learning Analytics Dataset (OULAD) and EdNet, demonstrates how the federated method is as precise as centralized traditional deep learning models but enhances data security and communication overhead substantially. Our approach offers a privacy-aware, scalable means to deploy AI in education systems such that real-time analysis, feedback, and adaptive learning strategies are offered in a multi-institutional setting. © 2026 WDG. All Rights Reserved.</t>
        </is>
      </c>
      <c r="O109" s="45" t="inlineStr">
        <is>
          <t>De Gruyter Proceedings in Mathematics</t>
        </is>
      </c>
      <c r="P109" s="45" t="n"/>
      <c r="Q109" s="43" t="inlineStr">
        <is>
          <t>10.1515/9783112221082-048</t>
        </is>
      </c>
      <c r="R109" s="48" t="inlineStr">
        <is>
          <t>Solo resumen: texto completo no recuperado</t>
        </is>
      </c>
      <c r="S109" s="48" t="inlineStr">
        <is>
          <t>(ii) setting not domestic or remote</t>
        </is>
      </c>
    </row>
    <row r="110" ht="178.5" customHeight="1" s="37">
      <c r="A110" s="43" t="n">
        <v>109</v>
      </c>
      <c r="B110" s="50" t="inlineStr">
        <is>
          <t>Dudoso</t>
        </is>
      </c>
      <c r="C110" s="45" t="inlineStr">
        <is>
          <t>Falta evidencia explícita de: tecnología de sensado</t>
        </is>
      </c>
      <c r="D110" s="46" t="inlineStr">
        <is>
          <t>Excluir</t>
        </is>
      </c>
      <c r="E110" s="51" t="inlineStr">
        <is>
          <t>Resuelto por alcance: el titulo, resumen y palabras clave no identifican poblacion infantil (criterio i), con independencia del sensado</t>
        </is>
      </c>
      <c r="F110" s="43" t="n">
        <v>5</v>
      </c>
      <c r="G110" s="43" t="inlineStr">
        <is>
          <t>distracción+niños+contexto+ambos en título</t>
        </is>
      </c>
      <c r="H110" s="43" t="inlineStr">
        <is>
          <t>Scopus</t>
        </is>
      </c>
      <c r="I110" s="43" t="inlineStr">
        <is>
          <t>Scopus|WoS</t>
        </is>
      </c>
      <c r="J110" s="43" t="inlineStr">
        <is>
          <t>2023</t>
        </is>
      </c>
      <c r="K110" s="43" t="inlineStr">
        <is>
          <t>ARTICLE</t>
        </is>
      </c>
      <c r="L110" s="45" t="inlineStr">
        <is>
          <t>Ikram, Sana and Ahmad, Haseeb and Mahmood, Nasir and Faisal, C. M. Nadeem and Abbas, Qaisar and Qureshi, Imran and Hussain, Ayyaz</t>
        </is>
      </c>
      <c r="M110" s="45" t="inlineStr">
        <is>
          <t>Recognition of Student Engagement State in a Classroom Environment Using Deep and Efficient Transfer Learning Algorithm</t>
        </is>
      </c>
      <c r="N110" s="45" t="inlineStr">
        <is>
          <t>A student’s engagement in a real classroom environment usually varies with respect to time. Moreover, both genders may also engage differently during lecture procession. Previous research measures students’ engagement either from the assessment outcome or by observing their gestures in online or real but controlled classroom environments with limited students. However, most works either manually assess the engagement level in online class environments or use limited features for automatic computation. Moreover, the demographic impact on students’ engagement in the real classroom environment is limited and needs further exploration. This work is intended to compute student engagement in a real but least controlled classroom environment with 45 students. More precisely, the main contributions of this work are twofold. First, we proposed an efficient transfer-learning-based VGG16 model with extended layer, and fine-tuned hyperparameters to compute the students’ engagement level in a real classroom environment. Overall, 90% accuracy and 0.5 N seconds computational time were achieved in terms of computation for engaged and non-engaged students. Subsequently, we incorporated inferential statistics to measure the impact of time while performing 14 experiments. We performed six experiments for gender impact on students’ engagement. Overall, inferential analysis reveals the positive impact of time and gender on students’ engagement levels in a real classroom environment. The comparisons were also performed by various transfer learning algorithms. The proposed work may help to improve the quality of educational content delivery and decision making for educational institutions. © 2023 by the authors.</t>
        </is>
      </c>
      <c r="O110" s="45" t="inlineStr">
        <is>
          <t>Applied Sciences (Switzerland)</t>
        </is>
      </c>
      <c r="P110" s="45" t="n"/>
      <c r="Q110" s="43" t="inlineStr">
        <is>
          <t>10.3390/app13158637</t>
        </is>
      </c>
      <c r="R110" s="48" t="inlineStr">
        <is>
          <t>Resolucion por alcance</t>
        </is>
      </c>
    </row>
    <row r="111" ht="210" customHeight="1" s="37">
      <c r="A111" s="43" t="n">
        <v>110</v>
      </c>
      <c r="B111" s="50" t="inlineStr">
        <is>
          <t>Dudoso</t>
        </is>
      </c>
      <c r="C111" s="45" t="inlineStr">
        <is>
          <t>Falta evidencia explícita de: tecnología de sensado</t>
        </is>
      </c>
      <c r="D111" s="46" t="inlineStr">
        <is>
          <t>Excluir</t>
        </is>
      </c>
      <c r="E111" s="51" t="inlineStr">
        <is>
          <t>Resuelto por alcance: el titulo, resumen y palabras clave no identifican poblacion infantil (criterio i), con independencia del sensado</t>
        </is>
      </c>
      <c r="F111" s="43" t="n">
        <v>5</v>
      </c>
      <c r="G111" s="43" t="inlineStr">
        <is>
          <t>distracción+niños+intervención+ambos en título</t>
        </is>
      </c>
      <c r="H111" s="43" t="inlineStr">
        <is>
          <t>Scopus</t>
        </is>
      </c>
      <c r="I111" s="43" t="inlineStr">
        <is>
          <t>Scopus</t>
        </is>
      </c>
      <c r="J111" s="43" t="inlineStr">
        <is>
          <t>2026</t>
        </is>
      </c>
      <c r="K111" s="43" t="inlineStr">
        <is>
          <t>ARTICLE</t>
        </is>
      </c>
      <c r="L111" s="45" t="inlineStr">
        <is>
          <t>Umida Abduvakhob Kizi, Yokubbaeva and Sharopov, Mirjon and Nagini Sripada, Pushpa and Parthasarathy, R. and Muzrapova, Shaxnoza and Uraimov, Sanjar</t>
        </is>
      </c>
      <c r="M111" s="45" t="inlineStr">
        <is>
          <t>Student Engagement Prediction in E-Learning Environments Using Attention-Based Transformers</t>
        </is>
      </c>
      <c r="N111" s="45" t="inlineStr">
        <is>
          <t>Data regarding student interactions were gathered from Learning Management Systems that included login logs, assignment submissions, quizzes, attendance, and interactions in Discussion and Video. Data was preprocessed by mean imputation, Min-Max normalization, and one-hot encoding, before computing engagement scores by feature engineering the behavior. Using the Adam optimizer and a train/valid/test split of 70/15/15, an Attention-Based Transformer architecture with positional encoding, multi-head self-attention modules, and feed-forward layers is created and trained. To evaluate and compare the performance of the proposed model, the accuracy, precision, recall, F1-Score, RMSE, and MAE metrics were used and applied to the baseline models (LR, RF, SVM, RNN, and LSTM). The proposed transformer model achieved the lowest prediction error (RMSE 0.121 and MAE 0.103), accuracy 95.8%, precision 95.1%, recall 94.5%, and F1-Score 94.8% compared to all other models. It achieved an accuracy of 95.4%, which was 4.6%, 7.3% and 14.2% better than LSTM, RNN, and Logistic Regression, respectively. The accuracy of the classification of engagements was 96.7%, 94.8%, and 93.5% for high, moderate, and low levels of engagement, respectively. Loss was steadily reduced from 0.462 to 0.109 as training went on for 50 epochs. The ablation study verified that the multi-head attention and positional encoding are the most important parts, as their deletion resulted in a decrease in accuracy of up to 10%. The proposed Attention-Based Transformer framework is capable of effectively capturing temporal dependencies and sequential behavior, which shows its superior performance in predicting student engagement in e-learning environments. The framework offers educators an effective early intervention and personalized learning support tool and scalable solution for adaptive educational platforms. © 2026, SvedbergOpen. All rights reserved.</t>
        </is>
      </c>
      <c r="O111" s="45" t="inlineStr">
        <is>
          <t>International Journal of Artificial Intelligence and Machine Learning</t>
        </is>
      </c>
      <c r="P111" s="45" t="n"/>
      <c r="Q111" s="43" t="inlineStr">
        <is>
          <t>10.51483/ijaiml.6.1s.2026.228-240</t>
        </is>
      </c>
      <c r="R111" s="48" t="inlineStr">
        <is>
          <t>Resolucion por alcance</t>
        </is>
      </c>
    </row>
    <row r="112" ht="157.5" customHeight="1" s="37">
      <c r="A112" s="43" t="n">
        <v>111</v>
      </c>
      <c r="B112" s="50" t="inlineStr">
        <is>
          <t>Dudoso</t>
        </is>
      </c>
      <c r="C112" s="45" t="inlineStr">
        <is>
          <t>Población infantil, pero contexto doméstico no explícito</t>
        </is>
      </c>
      <c r="D112" s="46" t="inlineStr">
        <is>
          <t>Excluir</t>
        </is>
      </c>
      <c r="E112" s="47" t="inlineStr">
        <is>
          <t>Revision narrativa sobre IA y motivacion</t>
        </is>
      </c>
      <c r="F112" s="43" t="n">
        <v>5</v>
      </c>
      <c r="G112" s="43" t="inlineStr">
        <is>
          <t>distracción+niños+intervención+ambos en título</t>
        </is>
      </c>
      <c r="H112" s="43" t="inlineStr">
        <is>
          <t>Scopus</t>
        </is>
      </c>
      <c r="I112" s="43" t="inlineStr">
        <is>
          <t>Scopus</t>
        </is>
      </c>
      <c r="J112" s="43" t="inlineStr">
        <is>
          <t>2025</t>
        </is>
      </c>
      <c r="K112" s="43" t="inlineStr">
        <is>
          <t>CONFERENCE</t>
        </is>
      </c>
      <c r="L112" s="45" t="inlineStr">
        <is>
          <t>Sbaih, Asma and Zeer, Murad</t>
        </is>
      </c>
      <c r="M112" s="45" t="inlineStr">
        <is>
          <t>The Role of AI in Enhancing Student Engagement and Motivation Through Personalized Learning</t>
        </is>
      </c>
      <c r="N112" s="45" t="inlineStr">
        <is>
          <t>As education shifts toward meeting each student's unique needs, artificial intelligence (AI) is stepping in as a game-changer to keep students engaged and excited about learning through personalized approaches. This paper dives into how AI can shake up education by crafting learning experiences that fit each student's strengths, struggles, and interests. With smart algorithms and tutoring systems, AI gives students feedback on the spot, tweaks lessons as they go, and even guesses what they'll need to learn next - making the whole process feel more lively and responsive. Plus, it throws in game-like features and adjusts to different learning styles, which can make lessons a lot more fun, especially for students who don't fit the usual mold or pace. That said, bringing AI into classrooms isn't all smooth sailing. There are real worries about keeping student info private, ensuring the tech plays fair for everyone, and making sure all kids - no matter where they come from - can actually use it. By digging into the latest research and real-life examples, this paper sheds light on both the cool possibilities and the tricky challenges of AI in personalized learning. It also tosses out some practical tips for teachers and tech folks on how to use AI in a way that's thoughtful and responsible, while pointing to a few ideas for future studies to crank up student motivation even more. In the end, it's all about showing how AI could not only help kids do better in school but also spark a love for learning that sticks with them for life. © 2025 IEEE.</t>
        </is>
      </c>
      <c r="O112" s="45" t="inlineStr">
        <is>
          <t>2025 International Conference on Smart Learning Courses, SCME 2025</t>
        </is>
      </c>
      <c r="P112" s="45" t="inlineStr">
        <is>
          <t>Computer aided instruction; Education computing; Intelligent systems; Learning systems; Students; Teaching; Intelligent tutoring; Intelligent tutoring system; Learning analytic; Learning experiences; Personalized learning; Smart algorithms; Student e</t>
        </is>
      </c>
      <c r="Q112" s="43" t="inlineStr">
        <is>
          <t>10.1109/scme62582.2025.11104874</t>
        </is>
      </c>
      <c r="R112" s="48" t="inlineStr">
        <is>
          <t>Texto completo (grupos 1-2)</t>
        </is>
      </c>
      <c r="S112" s="48" t="inlineStr">
        <is>
          <t>(v) no primary peer-reviewed study / no DOI</t>
        </is>
      </c>
    </row>
    <row r="113" ht="210" customHeight="1" s="37">
      <c r="A113" s="43" t="n">
        <v>112</v>
      </c>
      <c r="B113" s="50" t="inlineStr">
        <is>
          <t>Dudoso</t>
        </is>
      </c>
      <c r="C113" s="45" t="inlineStr">
        <is>
          <t>Falta evidencia explícita de: tecnología de sensado</t>
        </is>
      </c>
      <c r="D113" s="46" t="inlineStr">
        <is>
          <t>Excluir</t>
        </is>
      </c>
      <c r="E113" s="51" t="inlineStr">
        <is>
          <t>Resuelto por alcance: el titulo, resumen y palabras clave no identifican poblacion infantil (criterio i), con independencia del sensado</t>
        </is>
      </c>
      <c r="F113" s="43" t="n">
        <v>5</v>
      </c>
      <c r="G113" s="43" t="inlineStr">
        <is>
          <t>distracción+niños+contexto+ambos en título</t>
        </is>
      </c>
      <c r="H113" s="43" t="inlineStr">
        <is>
          <t>Scopus</t>
        </is>
      </c>
      <c r="I113" s="43" t="inlineStr">
        <is>
          <t>Scopus</t>
        </is>
      </c>
      <c r="J113" s="43" t="inlineStr">
        <is>
          <t>2026</t>
        </is>
      </c>
      <c r="K113" s="43" t="inlineStr">
        <is>
          <t>ARTICLE</t>
        </is>
      </c>
      <c r="L113" s="45" t="inlineStr">
        <is>
          <t>Niyazova, Gulzhan Zholaushievna and Duisekeyeva, Balzhan Meirbekkyzy and Berdi, Dinara Kadirkhankyzy and Usembayeva, Indira Bakhytovna and Mindetbayeva, Aknur Amangeldiyevna</t>
        </is>
      </c>
      <c r="M113" s="45" t="inlineStr">
        <is>
          <t>The effects of gamified AI-supported digital learning environments on personalized learning and student engagement in school education: a systematic review and meta-analysis</t>
        </is>
      </c>
      <c r="N113" s="45" t="inlineStr">
        <is>
          <t>Background – Gamified, AI-enabled digital learning environments (GAI-DLEs), integrating adaptive or generative AI with game-based design, are increasingly used in school science education to support personalized learning. However, consolidated evidence on their effectiveness, implementation models, and regional distribution remains limited, particularly in Central Asia. Methods – Following PRISMA 2020 guidelines, a systematic search of Scopus and complementary databases identified peer-reviewed empirical studies published between 2015 and 2025. A total of 1, 284 records were identified. After deduplication, 962 unique records were screened at the title and abstract level, and 150 full-text articles were assessed for eligibility. Ultimately, 81 studies met the inclusion criteria and were included in the final synthesis. The included evidence was examined through trend analysis, thematic synthesis, and geographic mapping. The meta-analysis included experimental and quasi-experimental studies from formal school settings. Standardized mean differences were estimated using random-effects models, with subgroup analyses by education level, AI technology type, publication period, study quality, and region. Results – GAI-DLEs demonstrated a significant positive effect on science learning outcomes compared with non-AI instructional conditions (SMD = 1.01; 95% CI: 0.69–1.33; p &lt; 0.001). Effects were stronger in secondary education (SMD = 1.12; 95% CI: 0.69–1.55) than in primary education (SMD = 0.80; 95% CI: 0.35–1.25). Studies employing adaptive or generative AI systems tended to report larger effect sizes. Evidence regarding student engagement was generally positive but showed substantial contextual heterogeneity. Conclusion – GAI-DLEs show consistent potential to improve science learning in school contexts. However, the global evidence base remains geographically imbalanced, with Central Asia substantially underrepresented. Future research should adopt theory-driven and lon</t>
        </is>
      </c>
      <c r="O113" s="45" t="inlineStr">
        <is>
          <t>Frontiers in Education</t>
        </is>
      </c>
      <c r="P113" s="45" t="n"/>
      <c r="Q113" s="43" t="inlineStr">
        <is>
          <t>10.3389/feduc.2026.1754080</t>
        </is>
      </c>
      <c r="R113" s="48" t="inlineStr">
        <is>
          <t>Resolucion por alcance</t>
        </is>
      </c>
    </row>
    <row r="114" ht="137.25" customHeight="1" s="37">
      <c r="A114" s="43" t="n">
        <v>113</v>
      </c>
      <c r="B114" s="50" t="inlineStr">
        <is>
          <t>Dudoso</t>
        </is>
      </c>
      <c r="C114" s="45" t="inlineStr">
        <is>
          <t>Falta evidencia explícita de: contexto educativo</t>
        </is>
      </c>
      <c r="D114" s="46" t="inlineStr">
        <is>
          <t>Excluir</t>
        </is>
      </c>
      <c r="E114" s="51" t="inlineStr">
        <is>
          <t>Resuelto por alcance: el titulo, resumen y palabras clave no identifican poblacion infantil (criterio i), con independencia del sensado</t>
        </is>
      </c>
      <c r="F114" s="43" t="n">
        <v>5</v>
      </c>
      <c r="G114" s="43" t="inlineStr">
        <is>
          <t>distracción+niños+sensado+ambos en título</t>
        </is>
      </c>
      <c r="H114" s="43" t="inlineStr">
        <is>
          <t>Scopus</t>
        </is>
      </c>
      <c r="I114" s="43" t="inlineStr">
        <is>
          <t>Scopus|WoS</t>
        </is>
      </c>
      <c r="J114" s="43" t="inlineStr">
        <is>
          <t>2025</t>
        </is>
      </c>
      <c r="K114" s="43" t="inlineStr">
        <is>
          <t>ARTICLE</t>
        </is>
      </c>
      <c r="L114" s="45" t="inlineStr">
        <is>
          <t>He, Jingwen and Jiang, Zilu and Pan, Zilong and Men, Qiwei and Xie, Kui</t>
        </is>
      </c>
      <c r="M114" s="45" t="inlineStr">
        <is>
          <t>The transition patterns of learners’ behavior and the association with motivation and cognitive engagement in online learning</t>
        </is>
      </c>
      <c r="N114" s="45" t="inlineStr">
        <is>
          <t>This study investigated the transitions in behavioral patterns of students participating in online learning throughout a semester. We analyzed the page view behavior of 283 students enrolled in a course designed to enhance online readiness at a Midwestern university. Utilizing K-means cluster analysis, we tracked page view frequency across various tasks, including assignments, overviews, and reading resources. Our findings indicate a decline in page view frequency for all tasks. Four distinct clusters were identified: active, passive, assignment-oriented, and overview-oriented groups. A notable shift was observed with the majority of students transitioning to the passive group in the second half of the semester. Examining the factors influencing this shift, we employed motivation constructs from Self-Determination Theory (SDT) and measures of cognitive engagement. The results revealed that deep learning strategies and identified motivation positively correlate with the maintenance of active and engaged behaviors. Conversely, shallow learning strategies are associated with decreased active engagement and a focus on specific tasks. External motivation served as a predicting factor for remaining passivity. These insights contribute to understanding the dynamics of student engagement in online learning environment. © The Author(s).</t>
        </is>
      </c>
      <c r="O114" s="45" t="inlineStr">
        <is>
          <t>Research and Practice in Technology Enhanced Learning</t>
        </is>
      </c>
      <c r="P114" s="45" t="n"/>
      <c r="Q114" s="43" t="inlineStr">
        <is>
          <t>10.58459/rptel.2025.20026</t>
        </is>
      </c>
      <c r="R114" s="48" t="inlineStr">
        <is>
          <t>Resolucion por alcance</t>
        </is>
      </c>
    </row>
    <row r="115" ht="178.5" customHeight="1" s="37">
      <c r="A115" s="43" t="n">
        <v>114</v>
      </c>
      <c r="B115" s="50" t="inlineStr">
        <is>
          <t>Dudoso</t>
        </is>
      </c>
      <c r="C115" s="45" t="inlineStr">
        <is>
          <t>Falta evidencia explícita de: tecnología de sensado</t>
        </is>
      </c>
      <c r="D115" s="46" t="inlineStr">
        <is>
          <t>Excluir</t>
        </is>
      </c>
      <c r="E115" s="51" t="inlineStr">
        <is>
          <t>Resuelto por alcance: el titulo, resumen y palabras clave no identifican poblacion infantil (criterio i), con independencia del sensado</t>
        </is>
      </c>
      <c r="F115" s="43" t="n">
        <v>5</v>
      </c>
      <c r="G115" s="43" t="inlineStr">
        <is>
          <t>distracción+niños+contexto+ambos en título</t>
        </is>
      </c>
      <c r="H115" s="43" t="inlineStr">
        <is>
          <t>Scopus</t>
        </is>
      </c>
      <c r="I115" s="43" t="inlineStr">
        <is>
          <t>Scopus</t>
        </is>
      </c>
      <c r="J115" s="43" t="inlineStr">
        <is>
          <t>2024</t>
        </is>
      </c>
      <c r="K115" s="43" t="inlineStr">
        <is>
          <t>ARTICLE</t>
        </is>
      </c>
      <c r="L115" s="45" t="inlineStr">
        <is>
          <t>Jan, Hassan and Fatima, Atteeb and Ahmad, Mian Bilal and Arshad, Ayesha and Abideen, Malik Zain Ul and Tareen, Jawad</t>
        </is>
      </c>
      <c r="M115" s="45" t="inlineStr">
        <is>
          <t>Understanding Student Engagement And Satisfaction With Chatgpt In Dental Education: A Qualitative Exploration</t>
        </is>
      </c>
      <c r="N115" s="45" t="inlineStr">
        <is>
          <t>Objective: The study aimed to explore the engagement and satisfaction levels of dental students in Pakistan using ChatGPT as a supplementary learning tool. Method: Thematic analysis was conducted on qualitative data from semi-structured interviews with dental students. A purposive sampling strategy was employed to select participants, and data were collected through in-depth interviews until saturation. The data were analysed using the Bran and Clarke framework to identify key themes and sub-themes related to students' perceptions and experiences with ChatGPT. Results: The thematic analysis revealed several key themes and sub-themes related to students' engagement levels and satisfaction with ChatGPT. Themes included perceived utility, ease of access, interactive learning experience, relevance to learning needs, user interface experience, confidence in responses, personalisation of learning, challenges with ChatGPT (language barriers, technical issues, lack of human interaction, content limitations), and suggestions for improvement (language support, technical assistance, enhanced content generation, integration with classroom instruction). Conclusion: The findings highlighted the perceived utility and relevance of ChatGPT to students' learning needs. However, challenges such as language barriers, technical issues, and content limitations indicate areas for improvement. By addressing these challenges and incorporating suggestions for enhancement, ChatGPT has the potential to play a valuable role in dental education, complementing traditional teaching methods and preparing students for the future of dentistry. © 2024, Rawalpindi Medical University. All rights reserved.</t>
        </is>
      </c>
      <c r="O115" s="45" t="inlineStr">
        <is>
          <t>Journal of Rawalpindi Medical College</t>
        </is>
      </c>
      <c r="P115" s="45" t="n"/>
      <c r="Q115" s="43" t="inlineStr">
        <is>
          <t>10.37939/jrmc.v28i3.2594</t>
        </is>
      </c>
      <c r="R115" s="48" t="inlineStr">
        <is>
          <t>Resolucion por alcance</t>
        </is>
      </c>
    </row>
    <row r="116" ht="137.25" customHeight="1" s="37">
      <c r="A116" s="43" t="n">
        <v>115</v>
      </c>
      <c r="B116" s="50" t="inlineStr">
        <is>
          <t>Dudoso</t>
        </is>
      </c>
      <c r="C116" s="45" t="inlineStr">
        <is>
          <t>Falta evidencia explícita de: tecnología de sensado</t>
        </is>
      </c>
      <c r="D116" s="46" t="inlineStr">
        <is>
          <t>Excluir</t>
        </is>
      </c>
      <c r="E116" s="51" t="inlineStr">
        <is>
          <t>Resuelto por alcance: el titulo, resumen y palabras clave no identifican poblacion infantil (criterio i), con independencia del sensado</t>
        </is>
      </c>
      <c r="F116" s="43" t="n">
        <v>5</v>
      </c>
      <c r="G116" s="43" t="inlineStr">
        <is>
          <t>distracción+niños+intervención+ambos en título</t>
        </is>
      </c>
      <c r="H116" s="43" t="inlineStr">
        <is>
          <t>WoS</t>
        </is>
      </c>
      <c r="I116" s="43" t="inlineStr">
        <is>
          <t>WoS</t>
        </is>
      </c>
      <c r="J116" s="43" t="inlineStr">
        <is>
          <t>2025</t>
        </is>
      </c>
      <c r="K116" s="43" t="inlineStr">
        <is>
          <t>Article</t>
        </is>
      </c>
      <c r="L116" s="45" t="inlineStr">
        <is>
          <t>Ivanovic, I</t>
        </is>
      </c>
      <c r="M116" s="45" t="inlineStr">
        <is>
          <t>COMPARATIVE ANALYSIS OF STUDENT ENGAGEMENT IN TRADITIONAL VS AI-ASSISTED LEARNING USING UWES-9S</t>
        </is>
      </c>
      <c r="N116" s="45" t="inlineStr">
        <is>
          <t>In this study, we empirically investigate the impact of AI-assisted learning environments versus traditional teaching methods on student engagement at the University of Montenegro. Using the Utrecht Work Engagement Scale for Students (UWES-9S) and a qualitative survey, we assessed three core dimensions of engagement: vigour, dedication, and absorption. A total of 82 undergraduate students (age range 19-27; 59% female, 41% male) participated in a semester-long comparative analysis using a pre-and-post intervention design. Sixty students from the Faculty of Science and Mathematics were assigned to the AI-assisted group due to logistical and course scheduling constraints, while twenty-two students from the Faculty of Metallurgy continued with traditional instruction, forming the control group. Our analysis employed a mixed ANOVA to explore interactions between time and instructional type, revealing significant improvements when the group switched to AI-assisted instruction for vigour (F(1,80) = 22.35, p &lt; 0.001, eta p(2)= 0.218), dedication (F(1,80) = 24.48, p &lt;0.001, eta p(2 )= 0.234), and absorption (F(1,80) = 20.11, p &lt; 0.001, eta p(2 )= 0.201). Elevated Cohen's d values indicated large effect sizes, demonstrating both statistical and practical significance in these enhancements.</t>
        </is>
      </c>
      <c r="O116" s="45" t="inlineStr">
        <is>
          <t>DRUSTVENA ISTRAZIVANJA</t>
        </is>
      </c>
      <c r="P116" s="45" t="n"/>
      <c r="Q116" s="43" t="inlineStr">
        <is>
          <t>10.5559/di.34.2.02</t>
        </is>
      </c>
      <c r="R116" s="48" t="inlineStr">
        <is>
          <t>Resolucion por alcance</t>
        </is>
      </c>
    </row>
    <row r="117" ht="137.25" customHeight="1" s="37">
      <c r="A117" s="43" t="n">
        <v>116</v>
      </c>
      <c r="B117" s="50" t="inlineStr">
        <is>
          <t>Dudoso</t>
        </is>
      </c>
      <c r="C117" s="45" t="inlineStr">
        <is>
          <t>Falta evidencia explícita de: tecnología de sensado</t>
        </is>
      </c>
      <c r="D117" s="46" t="inlineStr">
        <is>
          <t>Excluir</t>
        </is>
      </c>
      <c r="E117" s="47" t="inlineStr">
        <is>
          <t>K-12 en linea durante la COVID-19, pero estudio cualitativo desde la teoria de la autodeterminacion; sin sensado</t>
        </is>
      </c>
      <c r="F117" s="43" t="n">
        <v>5</v>
      </c>
      <c r="G117" s="43" t="inlineStr">
        <is>
          <t>distracción+niños+contexto+ambos en título</t>
        </is>
      </c>
      <c r="H117" s="43" t="inlineStr">
        <is>
          <t>WoS</t>
        </is>
      </c>
      <c r="I117" s="43" t="inlineStr">
        <is>
          <t>WoS</t>
        </is>
      </c>
      <c r="J117" s="43" t="inlineStr">
        <is>
          <t>2023</t>
        </is>
      </c>
      <c r="K117" s="43" t="inlineStr">
        <is>
          <t>Article</t>
        </is>
      </c>
      <c r="L117" s="45" t="inlineStr">
        <is>
          <t>Chiu, TKF</t>
        </is>
      </c>
      <c r="M117" s="45" t="inlineStr">
        <is>
          <t>Student engagement in K-12 online learning amid COVID-19: A qualitative approach from a self-determination theory perspective</t>
        </is>
      </c>
      <c r="N117" s="45" t="inlineStr">
        <is>
          <t>During the pandemic, school and university students had to urgently move away from traditional classrooms to online learning in their homes. Student engagement that can be explained by self-determination theory (SDT) is important in online learning. Indeed, the founders of SDT recently stated that SDT-based future research should look closely at how to satisfy the basic needs in the theory in technology enhanced learning environments. We also know very little about K-12 student engagement in online learning. Therefore, this qualitative study used the SDT as a framework to understand K-12 school student engagement and disengagement in online learning. It used a thematic analysis to analyse interview data from 36 students and 18 teachers. The findings highlight that (i) online learning environments that supported more autonomy were more likely to engage students cognitively in developing two important lifelong skills of digital literacy and self-regulated learning; and (ii) those environments that lacked emotional attachment, equipment and resources, coupled with perceived digital incompetence and ineffective learning experience of the students suppressed cognitive and emotional engagement. Hence, this study suggests how to satisfy the need for competence and relatedness to prepare and implement online learning.</t>
        </is>
      </c>
      <c r="O117" s="45" t="inlineStr">
        <is>
          <t>INTERACTIVE LEARNING ENVIRONMENTS</t>
        </is>
      </c>
      <c r="P117" s="45" t="n"/>
      <c r="Q117" s="43" t="inlineStr">
        <is>
          <t>10.1080/10494820.2021.1926289</t>
        </is>
      </c>
      <c r="R117" s="48" t="inlineStr">
        <is>
          <t>Texto completo (lote 10.zip)</t>
        </is>
      </c>
      <c r="S117" s="48" t="inlineStr">
        <is>
          <t>(iii) no automatic sensing</t>
        </is>
      </c>
    </row>
    <row r="118" ht="210" customHeight="1" s="37">
      <c r="A118" s="43" t="n">
        <v>117</v>
      </c>
      <c r="B118" s="50" t="inlineStr">
        <is>
          <t>Dudoso</t>
        </is>
      </c>
      <c r="C118" s="45" t="inlineStr">
        <is>
          <t>Falta evidencia explícita de: tecnología de sensado</t>
        </is>
      </c>
      <c r="D118" s="46" t="inlineStr">
        <is>
          <t>Excluir</t>
        </is>
      </c>
      <c r="E118" s="51" t="inlineStr">
        <is>
          <t>Resuelto por alcance: el titulo, resumen y palabras clave no identifican poblacion infantil (criterio i), con independencia del sensado</t>
        </is>
      </c>
      <c r="F118" s="43" t="n">
        <v>5</v>
      </c>
      <c r="G118" s="43" t="inlineStr">
        <is>
          <t>distracción+niños+contexto+ambos en título</t>
        </is>
      </c>
      <c r="H118" s="43" t="inlineStr">
        <is>
          <t>WoS</t>
        </is>
      </c>
      <c r="I118" s="43" t="inlineStr">
        <is>
          <t>WoS</t>
        </is>
      </c>
      <c r="J118" s="43" t="inlineStr">
        <is>
          <t>2026</t>
        </is>
      </c>
      <c r="K118" s="43" t="inlineStr">
        <is>
          <t>Article</t>
        </is>
      </c>
      <c r="L118" s="45" t="inlineStr">
        <is>
          <t>Lazarides, R; Göllner, R; Frenkel, J; Dicke, T; Guo, JS; Petkovic, U; Hellwich, O; Dresel, M</t>
        </is>
      </c>
      <c r="M118" s="45" t="inlineStr">
        <is>
          <t>Teacher enjoyment is associated with more stable nonverbal immediacy, while teacher anxiety is associated with lower student cognitive engagement: A dynamic classroom interaction study</t>
        </is>
      </c>
      <c r="N118" s="45" t="inlineStr">
        <is>
          <t>Background: Teachers' emotions are transmitted to students motivation via nonverbal behaviors, but how teacher emotions relate to situational dynamics of teachers' nonverbal behavior and students' engagement remains unclear. Aims: We examine (a) reciprocal interrelations between situation-specific teachers' nonverbal immediacy (NVI) and student cognitive engagement within lessons (Level 1) and (b) relations of between-person teachers' enjoyment and anxiety (Level 2) with the situational consistency and interrelations of NVI and engagement (Level 1) and their interindividual levels (Level 2). Sample: We analyzed data from 46 teachers and 1030 students participating in the German TALIS Video Study. Methods: Longitudinal multimodal analyses combined machine-learning-assessed teacher NVI, observer-rated student cognitive engagement, and self-reported teacher emotions. Two-level dynamic structural equation models were applied to examine dynamicswithin lessons (Level 1) and their relations to characteristics of teachers (Level 2). Results: Student engagement in one situation was negatively related to teacher NVI in the next situation, but not vice versa (Level 1). Teacher enjoyment (Level 2) was associated with greater temporal consistency in NVI, but not in engagement (Level 1). Teacher anxiety (Level 2) was associated with lower time-aggregated student engagement (Level 2) and moderated the within-teacher relation between NVI and engagement (Level 1). Conclusions: Once NVI and students' engagement are established, they persist across learning situations to a large degree. Student engagement in one moment associates with teacher NVI in the next moment. Possibly, teachers adapt their situational behaviors to their students. Teacher emotions serve different functions. Higher teacher enjoyment corresponds with more temporally consistent NVI. Higher teacher anxiety coincides with lower timeaggregated student engagement.</t>
        </is>
      </c>
      <c r="O118" s="45" t="inlineStr">
        <is>
          <t>LEARNING AND INSTRUCTION</t>
        </is>
      </c>
      <c r="P118" s="45" t="n"/>
      <c r="Q118" s="43" t="inlineStr">
        <is>
          <t>10.1016/j.learninstruc.2026.102449</t>
        </is>
      </c>
      <c r="R118" s="48" t="inlineStr">
        <is>
          <t>Resolucion por alcance</t>
        </is>
      </c>
    </row>
    <row r="119" ht="105.75" customHeight="1" s="37">
      <c r="A119" s="43" t="n">
        <v>118</v>
      </c>
      <c r="B119" s="50" t="inlineStr">
        <is>
          <t>Dudoso</t>
        </is>
      </c>
      <c r="C119" s="45" t="inlineStr">
        <is>
          <t>Falta evidencia explícita de: tecnología de sensado</t>
        </is>
      </c>
      <c r="D119" s="46" t="inlineStr">
        <is>
          <t>Excluir</t>
        </is>
      </c>
      <c r="E119" s="51" t="inlineStr">
        <is>
          <t>Resuelto por alcance: poblacion infantil sin contexto domestico ni remoto (criterio ii), con independencia del sensado</t>
        </is>
      </c>
      <c r="F119" s="43" t="n">
        <v>5</v>
      </c>
      <c r="G119" s="43" t="inlineStr">
        <is>
          <t>distracción+niños+contexto+ambos en título</t>
        </is>
      </c>
      <c r="H119" s="43" t="inlineStr">
        <is>
          <t>WoS</t>
        </is>
      </c>
      <c r="I119" s="43" t="inlineStr">
        <is>
          <t>WoS</t>
        </is>
      </c>
      <c r="J119" s="43" t="inlineStr">
        <is>
          <t>2020</t>
        </is>
      </c>
      <c r="K119" s="43" t="inlineStr">
        <is>
          <t>Proceedings Paper</t>
        </is>
      </c>
      <c r="L119" s="45" t="inlineStr">
        <is>
          <t>Qin, X; Zhang, Y; Gu, P; Lin, L</t>
        </is>
      </c>
      <c r="M119" s="45" t="inlineStr">
        <is>
          <t>The Impact of Cooperative Learning Strategies on Pupils' Learning Engagement in the Smart Classroom Environment</t>
        </is>
      </c>
      <c r="N119" s="45" t="inlineStr">
        <is>
          <t>The purpose of this study is to explore the impact of cooperative learning strategies on pupils' learning engagement in a smart classroom environment. This study adopts a one group pre-test and post-test design to study a third-grade music class, "Tiger Molar". This class centers on cooperative learning activities and carries out teaching activities in a smart classroom. The study finds that: (1) In the smart classroom environment, cooperative learning strategies help improve students' learning engagement as a whole. The learning engagement includes positive behavior engagement, negative behavior engagement, positive emotional engagement, and negative emotional engagement. Furthermore, students' negative behavior engagement and negative emotional engagement decreased significantly. (2) When using cooperative learning strategies the smart classroom environment, there is no significant difference in learning engagement between boys and girls.</t>
        </is>
      </c>
      <c r="O119" s="45" t="inlineStr">
        <is>
          <t>BLENDED LEARNING: EDUCATION IN A SMART LEARNING ENVIRONMENT, ICBL 2020</t>
        </is>
      </c>
      <c r="P119" s="45" t="n"/>
      <c r="Q119" s="43" t="inlineStr">
        <is>
          <t>10.1007/978-3-030-51968-1_30</t>
        </is>
      </c>
      <c r="R119" s="48" t="inlineStr">
        <is>
          <t>Resolucion por alcance</t>
        </is>
      </c>
    </row>
    <row r="120" ht="189" customHeight="1" s="37">
      <c r="A120" s="43" t="n">
        <v>119</v>
      </c>
      <c r="B120" s="50" t="inlineStr">
        <is>
          <t>Dudoso</t>
        </is>
      </c>
      <c r="C120" s="45" t="inlineStr">
        <is>
          <t>Población infantil, pero contexto doméstico no explícito</t>
        </is>
      </c>
      <c r="D120" s="46" t="inlineStr">
        <is>
          <t>Excluir</t>
        </is>
      </c>
      <c r="E120" s="47" t="inlineStr">
        <is>
          <t>Analisis de video de aula colaborativa</t>
        </is>
      </c>
      <c r="F120" s="43" t="n">
        <v>4</v>
      </c>
      <c r="G120" s="43" t="inlineStr">
        <is>
          <t>distracción+niños+contexto+sensado</t>
        </is>
      </c>
      <c r="H120" s="43" t="inlineStr">
        <is>
          <t>ACM</t>
        </is>
      </c>
      <c r="I120" s="43" t="inlineStr">
        <is>
          <t>ACM|Scopus|WoS</t>
        </is>
      </c>
      <c r="J120" s="43" t="inlineStr">
        <is>
          <t>2025</t>
        </is>
      </c>
      <c r="K120" s="43" t="inlineStr">
        <is>
          <t>inproceedings</t>
        </is>
      </c>
      <c r="L120" s="45" t="inlineStr">
        <is>
          <t>Sivakumaran, Nithin and Yang, Chia-Yu and Zala, Abhay and Yu, Shoubin and Hong, Daeun and Zou, Xiaotian and Stengel-Eskin, Elias and Carpenter, Dan and Min, Wookhee and Hmelo-Silver, Cindy and Rowe, Jonathan and Lester, James and Bansal, Mohit</t>
        </is>
      </c>
      <c r="M120" s="45" t="inlineStr">
        <is>
          <t>A Multimodal Classroom Video Question-Answering Framework for Automated Understanding of Collaborative Learning</t>
        </is>
      </c>
      <c r="N120" s="45" t="inlineStr">
        <is>
          <t>Collaborative learning in K-12 classrooms creates deeply engaging problem-solving experiences for students. This involves rich, multimodal interactions, such as speech, gaze, and gesture, that can provide insight into how collaborative learning unfolds and contributes to effective learning and engagement. However, analyzing these interactions is challenging, as it typically requires manual processing of complex multimodal data, making the task labor-intensive and time-consuming. Multimodal classroom video question-answering holds significant potential for addressing these challenges by automatically capturing and interpreting collaborative problem-solving behaviors. In this paper, we present a multimodal classroom video question-answering framework that analyzes and automatically answers questions on videos of students' collaborative problem-solving communication and interactions in K-12 classrooms. The video question-answering framework leverages large language model code generation capabilities to analyze classroom videos of students' collaborative problem solving and spoken language dialogue by dynamically composing Python programs that call expert models including audio-visual grounding, speech recognition, text analysis, gaze tracking, object detection, and moment localization. Results of evaluations demonstrate that the framework significantly outperforms competitive baselines (i.e., ViperGPT, VideoChat2) according to semantics-based automated metrics along multiple types of student engagement and according to an automated video-based evaluation method we introduce. Furthermore, the results suggest that the video question-answering framework accurately analyzes student collaborative problem solving in classrooms. © 2025 Copyright is held by the owner/author(s). Publication rights licensed to ACM.</t>
        </is>
      </c>
      <c r="O120" s="45" t="inlineStr">
        <is>
          <t>Proceedings of the 27th International Conference on Multimodal Interaction</t>
        </is>
      </c>
      <c r="P120" s="45" t="inlineStr">
        <is>
          <t>multimodal learning analytics, classroom video analysis, collaborative learning, student engagement</t>
        </is>
      </c>
      <c r="Q120" s="43" t="inlineStr">
        <is>
          <t>10.1145/3716553.3750795</t>
        </is>
      </c>
      <c r="R120" s="48" t="inlineStr">
        <is>
          <t>Texto completo (grupos 1-2)</t>
        </is>
      </c>
      <c r="S120" s="48" t="inlineStr">
        <is>
          <t>(ii) setting not domestic or remote</t>
        </is>
      </c>
    </row>
    <row r="121" ht="126.75" customHeight="1" s="37">
      <c r="A121" s="43" t="n">
        <v>120</v>
      </c>
      <c r="B121" s="50" t="inlineStr">
        <is>
          <t>Dudoso</t>
        </is>
      </c>
      <c r="C121" s="45" t="inlineStr">
        <is>
          <t>Falta evidencia explícita de: tecnología de sensado</t>
        </is>
      </c>
      <c r="D121" s="46" t="inlineStr">
        <is>
          <t>Excluir</t>
        </is>
      </c>
      <c r="E121" s="51" t="inlineStr">
        <is>
          <t>Resuelto por alcance: el titulo, resumen y palabras clave no identifican poblacion infantil (criterio i), con independencia del sensado</t>
        </is>
      </c>
      <c r="F121" s="43" t="n">
        <v>4</v>
      </c>
      <c r="G121" s="43" t="inlineStr">
        <is>
          <t>distracción+niños+ambos en título</t>
        </is>
      </c>
      <c r="H121" s="43" t="inlineStr">
        <is>
          <t>ACM</t>
        </is>
      </c>
      <c r="I121" s="43" t="inlineStr">
        <is>
          <t>ACM</t>
        </is>
      </c>
      <c r="J121" s="43" t="inlineStr">
        <is>
          <t>2022</t>
        </is>
      </c>
      <c r="K121" s="43" t="inlineStr">
        <is>
          <t>inproceedings</t>
        </is>
      </c>
      <c r="L121" s="45" t="inlineStr">
        <is>
          <t>Liu, Lichun and Ma, Wenli and Han, Guifan</t>
        </is>
      </c>
      <c r="M121" s="45" t="inlineStr">
        <is>
          <t>A Research on the Influence of Teacher-student Interaction on College Student Engagement in Online Learning</t>
        </is>
      </c>
      <c r="N121" s="45" t="inlineStr">
        <is>
          <t>Probing the relationship between teacher-student interaction and student engagement during online learning is of paramount importance for the improvement of the quality of online education. Based on the questionnaire concerning online education conducted by Xiamen University during the pandemic, this essay introduces relational embedding theory, and uses descriptive statistics, factor analysis and correlation analysis methods to analyze the influence of teacher-student interaction on online learning engagement. According to the results, teacher-student interaction exerts a significantly positive influence on learning engagement, and it has a stronger influence on behavioral engagement. Different interaction modes exert great influence on learning engagement. Synchronous interaction has a stronger influence on engagement, especially on emotional engagement than asynchronous interaction. The connectivity between teacher-student interaction and learning engagement is in relation to the forms and methods of online teaching. Therefore, engagement can be enhanced and improved mainly from three dimensions: teachers and students, platform-technology, and teacher-student interaction.</t>
        </is>
      </c>
      <c r="O121" s="45" t="inlineStr">
        <is>
          <t>Proceedings of the 13th International Conference on Education Technology and Computers</t>
        </is>
      </c>
      <c r="P121" s="45" t="inlineStr">
        <is>
          <t>Learning engagement, Online education,Teacher-student interaction</t>
        </is>
      </c>
      <c r="Q121" s="43" t="inlineStr">
        <is>
          <t>10.1145/3498765.3498799</t>
        </is>
      </c>
      <c r="R121" s="48" t="inlineStr">
        <is>
          <t>Resolucion por alcance</t>
        </is>
      </c>
    </row>
    <row r="122" ht="126.75" customHeight="1" s="37">
      <c r="A122" s="43" t="n">
        <v>121</v>
      </c>
      <c r="B122" s="50" t="inlineStr">
        <is>
          <t>Dudoso</t>
        </is>
      </c>
      <c r="C122" s="45" t="inlineStr">
        <is>
          <t>Falta evidencia explícita de: tecnología de sensado</t>
        </is>
      </c>
      <c r="D122" s="46" t="inlineStr">
        <is>
          <t>Excluir</t>
        </is>
      </c>
      <c r="E122" s="51" t="inlineStr">
        <is>
          <t>Resuelto por alcance: el titulo, resumen y palabras clave no identifican poblacion infantil (criterio i), con independencia del sensado</t>
        </is>
      </c>
      <c r="F122" s="43" t="n">
        <v>4</v>
      </c>
      <c r="G122" s="43" t="inlineStr">
        <is>
          <t>distracción+niños+ambos en título</t>
        </is>
      </c>
      <c r="H122" s="43" t="inlineStr">
        <is>
          <t>ACM</t>
        </is>
      </c>
      <c r="I122" s="43" t="inlineStr">
        <is>
          <t>ACM</t>
        </is>
      </c>
      <c r="J122" s="43" t="inlineStr">
        <is>
          <t>2025</t>
        </is>
      </c>
      <c r="K122" s="43" t="inlineStr">
        <is>
          <t>inproceedings</t>
        </is>
      </c>
      <c r="L122" s="45" t="inlineStr">
        <is>
          <t>Chen, Xiaoru and Liang, Yibo</t>
        </is>
      </c>
      <c r="M122" s="45" t="inlineStr">
        <is>
          <t>A Study on the Impact of Blended Teaching Modes on Student Engagement Based on SPSS Statistical Analysis</t>
        </is>
      </c>
      <c r="N122" s="45" t="inlineStr">
        <is>
          <t>This research work studies the impact of blended teaching modes on student engagement in the horticulture course. This work intends to address the challenges of low participation, lack of interaction, and monotonous teaching methods in vocational education. This work aims to improve student engagement and knowledge using a three-phase mode such as pre-class exploration, in-class guidance, and post-class expansion. This work performs an empirical analysis by comparing student engagement levels before and after the implementation of the blended teaching model. The pre- and post-test data were collected, and the statistical analysis is performed using SPSS. The outcome of the results indicates the significant improvements in pre-class, in-class engagement (p &amp;lt; 0.01), and the overall involvement. Though, post-class engagement showed limited enhancement. This recommends the necessity for additional refinement of the post-class development step. Through the correlation analysis, the improvement in the performance of the students were demonstrated. Regression analysis comparison illustrates that decision tree regression outperforms well in terms of Root Mean Squared Error (RMSE), and the R2 values.</t>
        </is>
      </c>
      <c r="O122" s="45" t="inlineStr">
        <is>
          <t>Proceedings of the 2024 2nd International Conference on Information Education and Artificial Intelligence</t>
        </is>
      </c>
      <c r="P122" s="45" t="inlineStr">
        <is>
          <t>Blended teaching mode, Chaoxing learning platform, Floriculture techniques, Instructional design, Learning participation, SPSS</t>
        </is>
      </c>
      <c r="Q122" s="43" t="inlineStr">
        <is>
          <t>10.1145/3724504.3724532</t>
        </is>
      </c>
      <c r="R122" s="48" t="inlineStr">
        <is>
          <t>Resolucion por alcance</t>
        </is>
      </c>
    </row>
    <row r="123" ht="105.75" customHeight="1" s="37">
      <c r="A123" s="43" t="n">
        <v>122</v>
      </c>
      <c r="B123" s="50" t="inlineStr">
        <is>
          <t>Dudoso</t>
        </is>
      </c>
      <c r="C123" s="45" t="inlineStr">
        <is>
          <t>Falta evidencia explícita de: tecnología de sensado</t>
        </is>
      </c>
      <c r="D123" s="46" t="inlineStr">
        <is>
          <t>Excluir</t>
        </is>
      </c>
      <c r="E123" s="51" t="inlineStr">
        <is>
          <t>Resuelto por alcance: el titulo, resumen y palabras clave no identifican poblacion infantil (criterio i), con independencia del sensado</t>
        </is>
      </c>
      <c r="F123" s="43" t="n">
        <v>4</v>
      </c>
      <c r="G123" s="43" t="inlineStr">
        <is>
          <t>distracción+niños+contexto+intervención</t>
        </is>
      </c>
      <c r="H123" s="43" t="inlineStr">
        <is>
          <t>ACM</t>
        </is>
      </c>
      <c r="I123" s="43" t="inlineStr">
        <is>
          <t>ACM</t>
        </is>
      </c>
      <c r="J123" s="43" t="inlineStr">
        <is>
          <t>2022</t>
        </is>
      </c>
      <c r="K123" s="43" t="inlineStr">
        <is>
          <t>inproceedings</t>
        </is>
      </c>
      <c r="L123" s="45" t="inlineStr">
        <is>
          <t>Foss, Sarah and Urazova, Tatiana and Lawrence, Ramon</t>
        </is>
      </c>
      <c r="M123" s="45" t="inlineStr">
        <is>
          <t>Automatic Generation and Marking of UML Database Design Diagrams</t>
        </is>
      </c>
      <c r="N123" s="45" t="inlineStr">
        <is>
          <t>Interactive question systems improve student engagement and provide opportunities for increased practice and skill mastery. Developing database design diagrams is a key skill for database courses, but providing evaluation feedback is time-consuming for instructors and accurate auto-grading is challenging due to the variability of student answers especially when labeling diagram components. This work presents a system for the automatic creation and real-time evaluation of database design questions using UML diagrams. Students directly interact with the question text, and the system continuously generates a visual representation of their answer as well as provides immediate feedback at any time. By utilizing a web-based, customizable user interface, the system supports precise marking and the ability to practice variants of design questions to mastery. A classroom evaluation demonstrates high student satisfaction compared to traditional UML design questions and preference for using the software to improve their learning outcomes.</t>
        </is>
      </c>
      <c r="O123" s="45" t="inlineStr">
        <is>
          <t>Proceedings of the 53rd ACM Technical Symposium on Computer Science Education - Volume 1</t>
        </is>
      </c>
      <c r="P123" s="45" t="inlineStr">
        <is>
          <t>uml diagram, question generation, er model, database design, automatic marking, auto-grading</t>
        </is>
      </c>
      <c r="Q123" s="43" t="inlineStr">
        <is>
          <t>10.1145/3478431.3499376</t>
        </is>
      </c>
      <c r="R123" s="48" t="inlineStr">
        <is>
          <t>Resolucion por alcance</t>
        </is>
      </c>
    </row>
    <row r="124" ht="116.25" customHeight="1" s="37">
      <c r="A124" s="43" t="n">
        <v>123</v>
      </c>
      <c r="B124" s="50" t="inlineStr">
        <is>
          <t>Dudoso</t>
        </is>
      </c>
      <c r="C124" s="45" t="inlineStr">
        <is>
          <t>Falta evidencia explícita de: tecnología de sensado</t>
        </is>
      </c>
      <c r="D124" s="46" t="inlineStr">
        <is>
          <t>Excluir</t>
        </is>
      </c>
      <c r="E124" s="51" t="inlineStr">
        <is>
          <t>Resuelto por alcance: el titulo, resumen y palabras clave no identifican poblacion infantil (criterio i), con independencia del sensado</t>
        </is>
      </c>
      <c r="F124" s="43" t="n">
        <v>4</v>
      </c>
      <c r="G124" s="43" t="inlineStr">
        <is>
          <t>distracción+niños+contexto+intervención</t>
        </is>
      </c>
      <c r="H124" s="43" t="inlineStr">
        <is>
          <t>ACM</t>
        </is>
      </c>
      <c r="I124" s="43" t="inlineStr">
        <is>
          <t>ACM</t>
        </is>
      </c>
      <c r="J124" s="43" t="inlineStr">
        <is>
          <t>2017</t>
        </is>
      </c>
      <c r="K124" s="43" t="inlineStr">
        <is>
          <t>inproceedings</t>
        </is>
      </c>
      <c r="L124" s="45" t="inlineStr">
        <is>
          <t>Shannon, Amy and Sciuto, Alex and Hu, Danielle and Dow, Steven P. and Hammer, Jessica</t>
        </is>
      </c>
      <c r="M124" s="45" t="inlineStr">
        <is>
          <t>Better Organization or a Source of Distraction? Introducing Digital Peer Feedback to a Paper-Based Classroom</t>
        </is>
      </c>
      <c r="N124" s="45" t="inlineStr">
        <is>
          <t>Peer feedback is a central activity for project-based design education. The prevalence of devices carried by students and the emergence of novel peer feedback systems enables the possibility of collecting and sharing feedback immediately between students during class. However, pen and paper is thought to be more familiar, less distracting for students, and easier for instructors to implement and manage. To evaluate the efficacy of in-class digital feedback systems, we conducted a within-subjects study with 73 students during two weeks of a game design course. After short student presentations, while instructors provided verbal feedback, peers provided feedback either on paper or through a device. The study found that both methods yielded comments of similar quality and quantity, but the digital approach provided additional ways for students to participate and required less effort from the instructors. While both methods produced similar behaviors, students held inaccurate perceptions about their behavior with each method. We discuss design implications for technologies to support in-class feedback exchange.</t>
        </is>
      </c>
      <c r="O124" s="45" t="inlineStr">
        <is>
          <t>Proceedings of the 2017 CHI Conference on Human Factors in Computing Systems</t>
        </is>
      </c>
      <c r="P124" s="45" t="inlineStr">
        <is>
          <t>peer feedback, interactive learning techniques, in-class activities, computer-supported collaborative learning</t>
        </is>
      </c>
      <c r="Q124" s="43" t="inlineStr">
        <is>
          <t>10.1145/3025453.3025564</t>
        </is>
      </c>
      <c r="R124" s="48" t="inlineStr">
        <is>
          <t>Resolucion por alcance</t>
        </is>
      </c>
    </row>
    <row r="125" ht="84.75" customHeight="1" s="37">
      <c r="A125" s="43" t="n">
        <v>124</v>
      </c>
      <c r="B125" s="50" t="inlineStr">
        <is>
          <t>Dudoso</t>
        </is>
      </c>
      <c r="C125" s="45" t="inlineStr">
        <is>
          <t>Falta evidencia explícita de: tecnología de sensado</t>
        </is>
      </c>
      <c r="D125" s="46" t="inlineStr">
        <is>
          <t>Excluir</t>
        </is>
      </c>
      <c r="E125" s="51" t="inlineStr">
        <is>
          <t>Resuelto por alcance: el titulo, resumen y palabras clave no identifican poblacion infantil (criterio i), con independencia del sensado</t>
        </is>
      </c>
      <c r="F125" s="43" t="n">
        <v>4</v>
      </c>
      <c r="G125" s="43" t="inlineStr">
        <is>
          <t>distracción+niños+ambos en título</t>
        </is>
      </c>
      <c r="H125" s="43" t="inlineStr">
        <is>
          <t>ACM</t>
        </is>
      </c>
      <c r="I125" s="43" t="inlineStr">
        <is>
          <t>ACM</t>
        </is>
      </c>
      <c r="J125" s="43" t="inlineStr">
        <is>
          <t>2022</t>
        </is>
      </c>
      <c r="K125" s="43" t="inlineStr">
        <is>
          <t>inproceedings</t>
        </is>
      </c>
      <c r="L125" s="45" t="inlineStr">
        <is>
          <t>Mak, Sze Yi</t>
        </is>
      </c>
      <c r="M125" s="45" t="inlineStr">
        <is>
          <t>Better student engagement in class by implementation of self-initiated project in undergraduate mechanical engineering course</t>
        </is>
      </c>
      <c r="N125" s="45" t="inlineStr">
        <is>
          <t>High level tertiary engineering education is often overflooded with mathematical derivation and explanation of theory. While lecture mode is an effective way of delivering complex concept, it is at the expense of poor student engagement. In this case study, a self-initiated project component is implemented in an undergraduate mechanical engineering course consisting of local students in Hong Kong. Better student engagement is prominently found in comparison to regular lecture mode, as demonstrated by a significant quantitative improvement in student interaction during class. The results further suggest that compulsory participation can subsequently induce voluntary participation. This finding sheds lights on devising compulsory engagement protocol to trigger sustainable student engagement in Asian tertiary education.</t>
        </is>
      </c>
      <c r="O125" s="45" t="inlineStr">
        <is>
          <t>Proceedings of the 5th International Conference on Digital Technology in Education</t>
        </is>
      </c>
      <c r="P125" s="45" t="inlineStr">
        <is>
          <t>Student Engagement, Self-initiated Projects, Project-based Learning</t>
        </is>
      </c>
      <c r="Q125" s="43" t="inlineStr">
        <is>
          <t>10.1145/3488466.3488494</t>
        </is>
      </c>
      <c r="R125" s="48" t="inlineStr">
        <is>
          <t>Resolucion por alcance</t>
        </is>
      </c>
    </row>
    <row r="126" ht="105.75" customHeight="1" s="37">
      <c r="A126" s="43" t="n">
        <v>125</v>
      </c>
      <c r="B126" s="50" t="inlineStr">
        <is>
          <t>Dudoso</t>
        </is>
      </c>
      <c r="C126" s="45" t="inlineStr">
        <is>
          <t>Falta evidencia explícita de: tecnología de sensado</t>
        </is>
      </c>
      <c r="D126" s="46" t="inlineStr">
        <is>
          <t>Excluir</t>
        </is>
      </c>
      <c r="E126" s="51" t="inlineStr">
        <is>
          <t>Resuelto por alcance: poblacion infantil sin contexto domestico ni remoto (criterio ii), con independencia del sensado</t>
        </is>
      </c>
      <c r="F126" s="43" t="n">
        <v>4</v>
      </c>
      <c r="G126" s="43" t="inlineStr">
        <is>
          <t>distracción+niños+ambos en título</t>
        </is>
      </c>
      <c r="H126" s="43" t="inlineStr">
        <is>
          <t>ACM</t>
        </is>
      </c>
      <c r="I126" s="43" t="inlineStr">
        <is>
          <t>ACM</t>
        </is>
      </c>
      <c r="J126" s="43" t="inlineStr">
        <is>
          <t>2025</t>
        </is>
      </c>
      <c r="K126" s="43" t="inlineStr">
        <is>
          <t>inproceedings</t>
        </is>
      </c>
      <c r="L126" s="45" t="inlineStr">
        <is>
          <t>Speer, Samantha and Haney, Marion and Tasota, Michael and Hamner, Emily</t>
        </is>
      </c>
      <c r="M126" s="45" t="inlineStr">
        <is>
          <t>Beyond Screens: Tangible User Interfaces Impact Engagement with Emotion Regulation Activities for Preschool Children</t>
        </is>
      </c>
      <c r="N126" s="45" t="inlineStr">
        <is>
          <t>The first five years of a child’s life are crucial for emotional development, impacting children’s ability to learn both cognitively and socially. Children’s emotion regulation skills benefit from positive engagement in learning tasks. We studied how student engagement during an emotion regulation learning task changed with differing modes of interaction. We designed two versions of MindfulNest (a tool for emotion regulation skill development), one that leverages tangible user interfaces and one with only tablet-based interactions. We tested these versions in a 16-week crossover study in two preschool classrooms and found that students (ages 3-5) were more engaged with the tangible version. Students spent longer per session with the tangible version of the app, and the least-used activity employed only visual and auditory interaction. Additionally, all four teachers reported the tangible version of MindfulNest was more engaging than the tablet-only version without distracting students.</t>
        </is>
      </c>
      <c r="O126" s="45" t="inlineStr">
        <is>
          <t>Proceedings of the 24th Interaction Design and Children</t>
        </is>
      </c>
      <c r="P126" s="45" t="inlineStr">
        <is>
          <t>Education; Children; Tangible; Embodied Interaction; Emotion Regulation</t>
        </is>
      </c>
      <c r="Q126" s="43" t="inlineStr">
        <is>
          <t>10.1145/3713043.3728862</t>
        </is>
      </c>
      <c r="R126" s="48" t="inlineStr">
        <is>
          <t>Resolucion por alcance</t>
        </is>
      </c>
    </row>
    <row r="127" ht="137.25" customHeight="1" s="37">
      <c r="A127" s="43" t="n">
        <v>126</v>
      </c>
      <c r="B127" s="50" t="inlineStr">
        <is>
          <t>Dudoso</t>
        </is>
      </c>
      <c r="C127" s="45" t="inlineStr">
        <is>
          <t>Falta evidencia explícita de: tecnología de sensado</t>
        </is>
      </c>
      <c r="D127" s="46" t="inlineStr">
        <is>
          <t>Excluir</t>
        </is>
      </c>
      <c r="E127" s="51" t="inlineStr">
        <is>
          <t>Resuelto por alcance: el titulo, resumen y palabras clave no identifican poblacion infantil (criterio i), con independencia del sensado</t>
        </is>
      </c>
      <c r="F127" s="43" t="n">
        <v>4</v>
      </c>
      <c r="G127" s="43" t="inlineStr">
        <is>
          <t>distracción+niños+ambos en título</t>
        </is>
      </c>
      <c r="H127" s="43" t="inlineStr">
        <is>
          <t>ACM</t>
        </is>
      </c>
      <c r="I127" s="43" t="inlineStr">
        <is>
          <t>ACM</t>
        </is>
      </c>
      <c r="J127" s="43" t="inlineStr">
        <is>
          <t>2024</t>
        </is>
      </c>
      <c r="K127" s="43" t="inlineStr">
        <is>
          <t>inproceedings</t>
        </is>
      </c>
      <c r="L127" s="45" t="inlineStr">
        <is>
          <t>Akgun, Mahir and Sharma, Priya and Li, Qiyuan</t>
        </is>
      </c>
      <c r="M127" s="45" t="inlineStr">
        <is>
          <t>Can Lexical Sophistication and Cohesion Automatically Differentiate Student Engagement in Socio-technical Platforms?</t>
        </is>
      </c>
      <c r="N127" s="45" t="inlineStr">
        <is>
          <t>This work aims to better analyze student engagement in socio-technical platforms by investigating whether the language students produce in online discussions is an indication of their cognitive engagement in collaborative activities. Primarily, this study evaluates whether a combination of linguistic features related to lexical sophistication and cohesion can capture students' cognitive engagement levels in an online course. We downloaded and annotated posts from the online platform for an undergraduate information sciences and technology course to create the human-coded dataset. Then, we assessed the lexical sophistication and cohesion of human-annotated posts and used lexical sophistication and cohesion indices in multivariate analysis of variance (MANOVA). A subsequent analysis using discriminant function analysis (DFA) suggested that the discriminant functions obtained from the human-annotated posts indicate a distinction between cognitive engagement categories. While the DFA model developed using cohesion indices shows a clear separation between cognitive engagement categories, the model built on lexical sophistication indices provides a partial separation. Study results suggest a promising approach for the application of linguistic features to support the categorization of discourse based on cognitive engagement.</t>
        </is>
      </c>
      <c r="O127" s="45" t="inlineStr">
        <is>
          <t>Proceedings of the 55th ACM Technical Symposium on Computer Science Education V. 1</t>
        </is>
      </c>
      <c r="P127" s="45" t="inlineStr">
        <is>
          <t>cognitive engagement, cohesion, collaborative learning, lexical sophistication, linguistic features</t>
        </is>
      </c>
      <c r="Q127" s="43" t="inlineStr">
        <is>
          <t>10.1145/3626252.3630800</t>
        </is>
      </c>
      <c r="R127" s="48" t="inlineStr">
        <is>
          <t>Resolucion por alcance</t>
        </is>
      </c>
    </row>
    <row r="128" ht="116.25" customHeight="1" s="37">
      <c r="A128" s="43" t="n">
        <v>127</v>
      </c>
      <c r="B128" s="50" t="inlineStr">
        <is>
          <t>Dudoso</t>
        </is>
      </c>
      <c r="C128" s="45" t="inlineStr">
        <is>
          <t>Falta evidencia explícita de: tecnología de sensado</t>
        </is>
      </c>
      <c r="D128" s="46" t="inlineStr">
        <is>
          <t>Excluir</t>
        </is>
      </c>
      <c r="E128" s="51" t="inlineStr">
        <is>
          <t>Resuelto por alcance: el titulo, resumen y palabras clave no identifican poblacion infantil (criterio i), con independencia del sensado</t>
        </is>
      </c>
      <c r="F128" s="43" t="n">
        <v>4</v>
      </c>
      <c r="G128" s="43" t="inlineStr">
        <is>
          <t>distracción+niños+ambos en título</t>
        </is>
      </c>
      <c r="H128" s="43" t="inlineStr">
        <is>
          <t>ACM</t>
        </is>
      </c>
      <c r="I128" s="43" t="inlineStr">
        <is>
          <t>ACM|Scopus</t>
        </is>
      </c>
      <c r="J128" s="43" t="inlineStr">
        <is>
          <t>2024</t>
        </is>
      </c>
      <c r="K128" s="43" t="inlineStr">
        <is>
          <t>inproceedings</t>
        </is>
      </c>
      <c r="L128" s="45" t="inlineStr">
        <is>
          <t>Zhang, Hao and Gao, Mengxuan and Xu, Xiaoying</t>
        </is>
      </c>
      <c r="M128" s="45" t="inlineStr">
        <is>
          <t>Combining Digital Support with Teacher Support: Engagement of Chinese College Students in Asynchronous Online Learning Based on Self-Determination Theory</t>
        </is>
      </c>
      <c r="N128" s="45" t="inlineStr">
        <is>
          <t>With the developing trend of applying technology to education and the effects of global changes in recent years, online learning has come to the fore and plays an important role in higher education in many countries like China. As classrooms transition to virtual spaces, how to improve students' engagement becomes pivotal. Collecting survey data from a sample of 209 college students in China, this study tests predictive models of student engagement in asynchronous online learning based on self-determination theory. Controlling teacher support, hierarchical multiple regression is used to investigate the impact of digital support. Results show that teacher support of relatedness and competence positively improves online engagement of Chinese college students, and digital support has a significant influence over and above teacher support. The study indicates the unique and crucial role that digital support plays in improving students' online motivation, and provides possible suggestions for combining digital support with teacher support in the virtual learning environment. © 2024 Copyright held by the owner/author(s).</t>
        </is>
      </c>
      <c r="O128" s="45" t="inlineStr">
        <is>
          <t>Proceedings of the 2024 8th International Conference on Education and Multimedia Technology</t>
        </is>
      </c>
      <c r="P128" s="45" t="inlineStr">
        <is>
          <t>Asynchronous online learning, Chinese college, Digital support, Self-determination theory, Student engagement</t>
        </is>
      </c>
      <c r="Q128" s="43" t="inlineStr">
        <is>
          <t>10.1145/3678726.3678747</t>
        </is>
      </c>
      <c r="R128" s="48" t="inlineStr">
        <is>
          <t>Resolucion por alcance</t>
        </is>
      </c>
    </row>
    <row r="129" ht="189" customHeight="1" s="37">
      <c r="A129" s="43" t="n">
        <v>128</v>
      </c>
      <c r="B129" s="50" t="inlineStr">
        <is>
          <t>Dudoso</t>
        </is>
      </c>
      <c r="C129" s="45" t="inlineStr">
        <is>
          <t>Falta evidencia explícita de: tecnología de sensado</t>
        </is>
      </c>
      <c r="D129" s="46" t="inlineStr">
        <is>
          <t>Excluir</t>
        </is>
      </c>
      <c r="E129" s="51" t="inlineStr">
        <is>
          <t>Resuelto por alcance: el titulo, resumen y palabras clave no identifican poblacion infantil (criterio i), con independencia del sensado</t>
        </is>
      </c>
      <c r="F129" s="43" t="n">
        <v>4</v>
      </c>
      <c r="G129" s="43" t="inlineStr">
        <is>
          <t>distracción+niños+contexto+intervención</t>
        </is>
      </c>
      <c r="H129" s="43" t="inlineStr">
        <is>
          <t>ACM</t>
        </is>
      </c>
      <c r="I129" s="43" t="inlineStr">
        <is>
          <t>ACM</t>
        </is>
      </c>
      <c r="J129" s="43" t="inlineStr">
        <is>
          <t>2025</t>
        </is>
      </c>
      <c r="K129" s="43" t="inlineStr">
        <is>
          <t>inproceedings</t>
        </is>
      </c>
      <c r="L129" s="45" t="inlineStr">
        <is>
          <t>Brown, Cameron and Cruz Castro, Laura</t>
        </is>
      </c>
      <c r="M129" s="45" t="inlineStr">
        <is>
          <t>Coordinate: A Virtual Classroom Management Tool For Large Computer Science Courses Using Discord</t>
        </is>
      </c>
      <c r="N129" s="45" t="inlineStr">
        <is>
          <t>Effective classroom management is becoming increasingly challenging with the growing size of core computer science classrooms. However, classroom management remains a critical component of instruction in higher education. Successful classroom management ensures a structured, respectful environment that maximizes student engagement and learning outcomes. To address this, we present Coordinate, a novel educational tool based on Discord, a widely used free voice, video, and text chat application. Coordinate leverages Discord's interface, extensibility, and familiarity with young people. With the innovative blending between communication and logistics, this tool addresses the need to reduce instructors' time on classroom management tasks. Coordinate automatically manages several integral classroom offerings, including office hour queues, student assignment extension requests, teaching team performance, student feedback, and Q&amp;amp;As. Alongside these features, we present details about the tool architecture, implementation, and deployment. Our tool has been deployed throughout a growing number of classes at a large state university to thousands of students. We present the perception of four distinct computer science instructors and their students. Overall, students are satisfied with the tool and find it valuable and easy to use. At the same time, instructors believe it can be a critical component of their classrooms, significantly reducing their time spent on class management and allowing them to focus on other necessary tasks. We also discuss the challenges and opportunities of using the Discord platform in an educational context. Our findings suggest that Coordinate can be a valuable tool for classroom management in higher education.</t>
        </is>
      </c>
      <c r="O129" s="45" t="inlineStr">
        <is>
          <t>Proceedings of the 56th ACM Technical Symposium on Computer Science Education V. 1</t>
        </is>
      </c>
      <c r="P129" s="45" t="inlineStr">
        <is>
          <t>classroom management, discord, higher education, software tools</t>
        </is>
      </c>
      <c r="Q129" s="43" t="inlineStr">
        <is>
          <t>10.1145/3641554.3701961</t>
        </is>
      </c>
      <c r="R129" s="48" t="inlineStr">
        <is>
          <t>Resolucion por alcance</t>
        </is>
      </c>
    </row>
    <row r="130" ht="105.75" customHeight="1" s="37">
      <c r="A130" s="43" t="n">
        <v>129</v>
      </c>
      <c r="B130" s="50" t="inlineStr">
        <is>
          <t>Dudoso</t>
        </is>
      </c>
      <c r="C130" s="45" t="inlineStr">
        <is>
          <t>Falta evidencia explícita de: tecnología de sensado</t>
        </is>
      </c>
      <c r="D130" s="46" t="inlineStr">
        <is>
          <t>Excluir</t>
        </is>
      </c>
      <c r="E130" s="51" t="inlineStr">
        <is>
          <t>Resuelto por alcance: el titulo, resumen y palabras clave no identifican poblacion infantil (criterio i), con independencia del sensado</t>
        </is>
      </c>
      <c r="F130" s="43" t="n">
        <v>4</v>
      </c>
      <c r="G130" s="43" t="inlineStr">
        <is>
          <t>distracción+niños+ambos en título</t>
        </is>
      </c>
      <c r="H130" s="43" t="inlineStr">
        <is>
          <t>ACM</t>
        </is>
      </c>
      <c r="I130" s="43" t="inlineStr">
        <is>
          <t>ACM</t>
        </is>
      </c>
      <c r="J130" s="43" t="inlineStr">
        <is>
          <t>2024</t>
        </is>
      </c>
      <c r="K130" s="43" t="inlineStr">
        <is>
          <t>inproceedings</t>
        </is>
      </c>
      <c r="L130" s="45" t="inlineStr">
        <is>
          <t>Brashear, Wesley A. and Perez, Lisa M. and Leake, Elizabeth and Nite, Sandra and Pennings, Marinus and Stebenne, Sheri and Liu, Honggao and Chakravorty, Dhruva</t>
        </is>
      </c>
      <c r="M130" s="45" t="inlineStr">
        <is>
          <t>Cultivating Cyberinfrastructure Careers through Student Engagement at Texas A&amp;amp;M University High Performance Research Computing</t>
        </is>
      </c>
      <c r="N130" s="45" t="inlineStr">
        <is>
          <t>Texas A&amp;amp;M University High Performance Research Computing (HPRC) has a rich history of fostering cyberinfrastructure (CI) careers by mentoring students. Previous student fellows have gone on to become CI professionals in academia, agencies, or in the commercial sector. The growing need for CI experts is only increasing and we need to build a robust national CI pipeline. At HPRC, students are involved with several aspects of operations, including research-facing systems support, education and training, outreach, application development, and testing novel HPC architecture. Furthermore, HPRC student researchers gain invaluable experience on using CI technologies. Here, students have benefitted from the novel opportunity to work with industry experts on two of the National Science Foundation's composable computing systems. These opportunities have prepared them to adapt to new technologies as they advance in their careers. Here, we share our framework to help other institutions deploy similar student programs.</t>
        </is>
      </c>
      <c r="O130" s="45" t="inlineStr">
        <is>
          <t>Practice and Experience in Advanced Research Computing 2024: Human Powered Computing</t>
        </is>
      </c>
      <c r="P130" s="45" t="n"/>
      <c r="Q130" s="43" t="inlineStr">
        <is>
          <t>10.1145/3626203.3670544</t>
        </is>
      </c>
      <c r="R130" s="48" t="inlineStr">
        <is>
          <t>Resolucion por alcance</t>
        </is>
      </c>
    </row>
    <row r="131" ht="126.75" customHeight="1" s="37">
      <c r="A131" s="43" t="n">
        <v>130</v>
      </c>
      <c r="B131" s="50" t="inlineStr">
        <is>
          <t>Dudoso</t>
        </is>
      </c>
      <c r="C131" s="45" t="inlineStr">
        <is>
          <t>Falta evidencia explícita de: tecnología de sensado</t>
        </is>
      </c>
      <c r="D131" s="46" t="inlineStr">
        <is>
          <t>Excluir</t>
        </is>
      </c>
      <c r="E131" s="51" t="inlineStr">
        <is>
          <t>Resuelto por alcance: el titulo, resumen y palabras clave no identifican poblacion infantil (criterio i), con independencia del sensado</t>
        </is>
      </c>
      <c r="F131" s="43" t="n">
        <v>4</v>
      </c>
      <c r="G131" s="43" t="inlineStr">
        <is>
          <t>distracción+niños+contexto+intervención</t>
        </is>
      </c>
      <c r="H131" s="43" t="inlineStr">
        <is>
          <t>ACM</t>
        </is>
      </c>
      <c r="I131" s="43" t="inlineStr">
        <is>
          <t>ACM</t>
        </is>
      </c>
      <c r="J131" s="43" t="inlineStr">
        <is>
          <t>2026</t>
        </is>
      </c>
      <c r="K131" s="43" t="inlineStr">
        <is>
          <t>inproceedings</t>
        </is>
      </c>
      <c r="L131" s="45" t="inlineStr">
        <is>
          <t>Ooge, Jeroen and Faik, Anissa and Verbert, Katrien</t>
        </is>
      </c>
      <c r="M131" s="45" t="inlineStr">
        <is>
          <t>Detect, Explain, Act: How Teachers Trust and Use an Explainable Real-Time Monitoring Dashboard to Detect Student Outliers in Class</t>
        </is>
      </c>
      <c r="N131" s="45" t="inlineStr">
        <is>
          <t>Adaptive learning platforms can personalise learning in classrooms, yet teachers need tools to monitor student progress and rapidly identify students who need additional attention. Monitoring dashboards that detect outlier students can fulfil this need, but insufficient explanation of the detection logic may undermine trust and lead to inappropriate use. To address this challenge, we iteratively designed and implemented a real-time monitoring dashboard with model-centric and data-centric explanations, informed by teacher input. We then conducted a counterbalanced within-group experiment with follow-up interviews to study how 11 teachers used the dashboard in a real classroom and how they engaged with the explanations to calibrate their trust. We found that teachers successfully integrated the dashboard into their classes, and that their trust was shaped by many dispositional, situational, and learnt factors. Crucially, the data-centric explanations enabled teachers to validate the accuracy of outlier predictions, check alignment with their prior knowledge of students, and identify suitable interventions. Based on these findings, we present design recommendations for explainable outlier detection systems in education.</t>
        </is>
      </c>
      <c r="O131" s="45" t="inlineStr">
        <is>
          <t>Proceedings of the LAK26: 16th International Learning Analytics and Knowledge Conference</t>
        </is>
      </c>
      <c r="P131" s="45" t="inlineStr">
        <is>
          <t>XAI, outlier detection, education, teacher-facing dashboard</t>
        </is>
      </c>
      <c r="Q131" s="43" t="inlineStr">
        <is>
          <t>10.1145/3785022.3785087</t>
        </is>
      </c>
      <c r="R131" s="48" t="inlineStr">
        <is>
          <t>Resolucion por alcance</t>
        </is>
      </c>
    </row>
    <row r="132" ht="84.75" customHeight="1" s="37">
      <c r="A132" s="43" t="n">
        <v>131</v>
      </c>
      <c r="B132" s="50" t="inlineStr">
        <is>
          <t>Dudoso</t>
        </is>
      </c>
      <c r="C132" s="45" t="inlineStr">
        <is>
          <t>Falta evidencia explícita de: tecnología de sensado</t>
        </is>
      </c>
      <c r="D132" s="46" t="inlineStr">
        <is>
          <t>Excluir</t>
        </is>
      </c>
      <c r="E132" s="51" t="inlineStr">
        <is>
          <t>Resuelto por alcance: el titulo, resumen y palabras clave no identifican poblacion infantil (criterio i), con independencia del sensado</t>
        </is>
      </c>
      <c r="F132" s="43" t="n">
        <v>4</v>
      </c>
      <c r="G132" s="43" t="inlineStr">
        <is>
          <t>distracción+niños+ambos en título</t>
        </is>
      </c>
      <c r="H132" s="43" t="inlineStr">
        <is>
          <t>ACM</t>
        </is>
      </c>
      <c r="I132" s="43" t="inlineStr">
        <is>
          <t>ACM</t>
        </is>
      </c>
      <c r="J132" s="43" t="inlineStr">
        <is>
          <t>2020</t>
        </is>
      </c>
      <c r="K132" s="43" t="inlineStr">
        <is>
          <t>inproceedings</t>
        </is>
      </c>
      <c r="L132" s="45" t="inlineStr">
        <is>
          <t>Dicheva, Darina and Caldwell, Rebecca and Guy, Breonte</t>
        </is>
      </c>
      <c r="M132" s="45" t="inlineStr">
        <is>
          <t>Do Badges Increase Student Engagement and Motivation?</t>
        </is>
      </c>
      <c r="N132" s="45" t="inlineStr">
        <is>
          <t>Gamification - using game mechanics for affording gameful experiences in non-game contexts - is getting increased attention in the educational field. However, its motivational mechanisms, intended to enhance student learning, are still not sufficiently understood. In this paper, we present an empirical study on the use of one of the most popular gamification elements, badges. The goal is to shed some light on their impact on student engagement and motivation. The study results suggest that while the badges improve student engagement and academic performance, they do not affect the student's intrinsic motivation. However, we speculate that they foster internalization of the learning-related extrinsic motivators? values, which results in increased engagement in the learning activities.</t>
        </is>
      </c>
      <c r="O132" s="45" t="inlineStr">
        <is>
          <t>Proceedings of the 21st Annual Conference on Information Technology Education</t>
        </is>
      </c>
      <c r="P132" s="45" t="inlineStr">
        <is>
          <t>intrinsic motivation, gamification, badges, active learning</t>
        </is>
      </c>
      <c r="Q132" s="43" t="inlineStr">
        <is>
          <t>10.1145/3368308.3415393</t>
        </is>
      </c>
      <c r="R132" s="48" t="inlineStr">
        <is>
          <t>Resolucion por alcance</t>
        </is>
      </c>
    </row>
    <row r="133" ht="84.75" customHeight="1" s="37">
      <c r="A133" s="43" t="n">
        <v>132</v>
      </c>
      <c r="B133" s="50" t="inlineStr">
        <is>
          <t>Dudoso</t>
        </is>
      </c>
      <c r="C133" s="45" t="inlineStr">
        <is>
          <t>Falta evidencia explícita de: tecnología de sensado</t>
        </is>
      </c>
      <c r="D133" s="46" t="inlineStr">
        <is>
          <t>Excluir</t>
        </is>
      </c>
      <c r="E133" s="51" t="inlineStr">
        <is>
          <t>Resuelto por alcance: el titulo, resumen y palabras clave no identifican poblacion infantil (criterio i), con independencia del sensado</t>
        </is>
      </c>
      <c r="F133" s="43" t="n">
        <v>4</v>
      </c>
      <c r="G133" s="43" t="inlineStr">
        <is>
          <t>distracción+niños+ambos en título</t>
        </is>
      </c>
      <c r="H133" s="43" t="inlineStr">
        <is>
          <t>ACM</t>
        </is>
      </c>
      <c r="I133" s="43" t="inlineStr">
        <is>
          <t>ACM</t>
        </is>
      </c>
      <c r="J133" s="43" t="inlineStr">
        <is>
          <t>2025</t>
        </is>
      </c>
      <c r="K133" s="43" t="inlineStr">
        <is>
          <t>inproceedings</t>
        </is>
      </c>
      <c r="L133" s="45" t="inlineStr">
        <is>
          <t>Cheng, Li</t>
        </is>
      </c>
      <c r="M133" s="45" t="inlineStr">
        <is>
          <t>Dynamicity of Learning Communities: A Study of Enhancing Chinese University Students’ Engagement through Multimodal Presentations</t>
        </is>
      </c>
      <c r="N133" s="45" t="inlineStr">
        <is>
          <t>This study investigates the role of multimodal presentations in enhancing student engagement and skill development. The research involved 48 participants from diverse academic backgrounds including Humanities and Social Sciences and Engineering, who applied a range of modalities and skills to their presentations. Findings indicate that the integration of technology and diverse communication strategies significantly improved students' presentation skills, fostered a deeper understanding of cultural topics, and promoted interdisciplinary collaboration. The study also highlights the importance of clear role distribution and accountability in facilitating a sense of autonomy and self-efficacy and ensuring high degree of engagement among students.</t>
        </is>
      </c>
      <c r="O133" s="45" t="inlineStr">
        <is>
          <t>Proceedings of the 2024 16th International Conference on Education Technology and Computers</t>
        </is>
      </c>
      <c r="P133" s="45" t="inlineStr">
        <is>
          <t>Collaborative learning, Educational technology, Engagement, Learning community, Multimodal presentations</t>
        </is>
      </c>
      <c r="Q133" s="43" t="inlineStr">
        <is>
          <t>10.1145/3702163.3702462</t>
        </is>
      </c>
      <c r="R133" s="48" t="inlineStr">
        <is>
          <t>Resolucion por alcance</t>
        </is>
      </c>
    </row>
    <row r="134" ht="74.25" customHeight="1" s="37">
      <c r="A134" s="43" t="n">
        <v>133</v>
      </c>
      <c r="B134" s="50" t="inlineStr">
        <is>
          <t>Dudoso</t>
        </is>
      </c>
      <c r="C134" s="45" t="inlineStr">
        <is>
          <t>Falta evidencia explícita de: tecnología de sensado</t>
        </is>
      </c>
      <c r="D134" s="46" t="inlineStr">
        <is>
          <t>Excluir</t>
        </is>
      </c>
      <c r="E134" s="51" t="inlineStr">
        <is>
          <t>Resuelto por alcance: el titulo, resumen y palabras clave no identifican poblacion infantil (criterio i), con independencia del sensado</t>
        </is>
      </c>
      <c r="F134" s="43" t="n">
        <v>4</v>
      </c>
      <c r="G134" s="43" t="inlineStr">
        <is>
          <t>distracción+niños+contexto+intervención</t>
        </is>
      </c>
      <c r="H134" s="43" t="inlineStr">
        <is>
          <t>ACM</t>
        </is>
      </c>
      <c r="I134" s="43" t="inlineStr">
        <is>
          <t>ACM</t>
        </is>
      </c>
      <c r="J134" s="43" t="inlineStr">
        <is>
          <t>2024</t>
        </is>
      </c>
      <c r="K134" s="43" t="inlineStr">
        <is>
          <t>inproceedings</t>
        </is>
      </c>
      <c r="L134" s="45" t="inlineStr">
        <is>
          <t>Miroyan, Mihran and Weng, Shiny and Shah, Rahul and Yan, Lisa and Norouzi, Narges</t>
        </is>
      </c>
      <c r="M134" s="45" t="inlineStr">
        <is>
          <t>EIT: Earnest Insight Toolkit for Evaluating Students' Earnestness in Interactive Lecture Participation Exercises</t>
        </is>
      </c>
      <c r="N134" s="45" t="inlineStr">
        <is>
          <t>Today's rapidly evolving educational landscape prioritizes active student engagement. Classrooms at scale face particular challenges in fostering meaningful interactions between students and course content. In this study, we introduce EIT (Earnest Insight Toolkit), a tool designed to assess students' engagement within interactive lecture participation exercises-particularly in the context of large-scale hybrid classrooms. We use EIT to conduct a comprehensive assessment of student responses to interactive lecture poll questions. Our objective with EIT is to equip educators with valuable means of identifying at-risk students for enhancing intervention and support strategies and measuring student engagement with course content.</t>
        </is>
      </c>
      <c r="O134" s="45" t="inlineStr">
        <is>
          <t>Proceedings of the 55th ACM Technical Symposium on Computer Science Education V. 1</t>
        </is>
      </c>
      <c r="P134" s="45" t="inlineStr">
        <is>
          <t>earnestness, interactive classroom exercises</t>
        </is>
      </c>
      <c r="Q134" s="43" t="inlineStr">
        <is>
          <t>10.1145/3626252.3630838</t>
        </is>
      </c>
      <c r="R134" s="48" t="inlineStr">
        <is>
          <t>Resolucion por alcance</t>
        </is>
      </c>
    </row>
    <row r="135" ht="95.25" customHeight="1" s="37">
      <c r="A135" s="43" t="n">
        <v>134</v>
      </c>
      <c r="B135" s="50" t="inlineStr">
        <is>
          <t>Dudoso</t>
        </is>
      </c>
      <c r="C135" s="45" t="inlineStr">
        <is>
          <t>Falta evidencia explícita de: tecnología de sensado</t>
        </is>
      </c>
      <c r="D135" s="46" t="inlineStr">
        <is>
          <t>Excluir</t>
        </is>
      </c>
      <c r="E135" s="51" t="inlineStr">
        <is>
          <t>Resuelto por alcance: el titulo, resumen y palabras clave no identifican poblacion infantil (criterio i), con independencia del sensado</t>
        </is>
      </c>
      <c r="F135" s="43" t="n">
        <v>4</v>
      </c>
      <c r="G135" s="43" t="inlineStr">
        <is>
          <t>distracción+niños+ambos en título</t>
        </is>
      </c>
      <c r="H135" s="43" t="inlineStr">
        <is>
          <t>ACM</t>
        </is>
      </c>
      <c r="I135" s="43" t="inlineStr">
        <is>
          <t>ACM</t>
        </is>
      </c>
      <c r="J135" s="43" t="inlineStr">
        <is>
          <t>2022</t>
        </is>
      </c>
      <c r="K135" s="43" t="inlineStr">
        <is>
          <t>inproceedings</t>
        </is>
      </c>
      <c r="L135" s="45" t="inlineStr">
        <is>
          <t>Lei, Vivian Ngan-Lin and Cheong, Christy Weng-Lam</t>
        </is>
      </c>
      <c r="M135" s="45" t="inlineStr">
        <is>
          <t>Emergency Remote Teaching and First-year Student Engagement during the COVID-19 Pandemic: Emergency Remote Teaching and Student Engagement during COVID-19</t>
        </is>
      </c>
      <c r="N135" s="45" t="inlineStr">
        <is>
          <t>Due to the COVID-19 pandemic, higher education institutions worldwide have been facing the imperative of shifting to emergency remote teaching (ERT). This paper presents a case study of ERT at the Macao Polytechnic University, measuring the effectiveness of ERT in light of first-year student engagement. A first-year student engagement survey, using an instrument adapted from the US National Survey of Student Engagement (NSSE), was conducted in the 2019/2020 cohort after about one month of ERT in 2020. The results were compared to those of the first-year student engagement surveys conducted respectively in 2019 (before the pandemic) and in 2021 (in the post-pandemic era), assessing the extent to which students were engaged in ERT with the objective of contributing to enhanced practices in the delivery of ERT during crises.</t>
        </is>
      </c>
      <c r="O135" s="45" t="inlineStr">
        <is>
          <t>Proceedings of the 8th International Conference on Education and Training Technologies</t>
        </is>
      </c>
      <c r="P135" s="45" t="inlineStr">
        <is>
          <t>Emergency remote teaching, higher education, online learning, student engagement</t>
        </is>
      </c>
      <c r="Q135" s="43" t="inlineStr">
        <is>
          <t>10.1145/3535756.3535766</t>
        </is>
      </c>
      <c r="R135" s="48" t="inlineStr">
        <is>
          <t>Resolucion por alcance</t>
        </is>
      </c>
    </row>
    <row r="136" ht="126.75" customHeight="1" s="37">
      <c r="A136" s="43" t="n">
        <v>135</v>
      </c>
      <c r="B136" s="50" t="inlineStr">
        <is>
          <t>Dudoso</t>
        </is>
      </c>
      <c r="C136" s="45" t="inlineStr">
        <is>
          <t>Falta evidencia explícita de: tecnología de sensado</t>
        </is>
      </c>
      <c r="D136" s="46" t="inlineStr">
        <is>
          <t>Excluir</t>
        </is>
      </c>
      <c r="E136" s="51" t="inlineStr">
        <is>
          <t>Resuelto por alcance: el titulo, resumen y palabras clave no identifican poblacion infantil (criterio i), con independencia del sensado</t>
        </is>
      </c>
      <c r="F136" s="43" t="n">
        <v>4</v>
      </c>
      <c r="G136" s="43" t="inlineStr">
        <is>
          <t>distracción+niños+ambos en título</t>
        </is>
      </c>
      <c r="H136" s="43" t="inlineStr">
        <is>
          <t>ACM</t>
        </is>
      </c>
      <c r="I136" s="43" t="inlineStr">
        <is>
          <t>ACM</t>
        </is>
      </c>
      <c r="J136" s="43" t="inlineStr">
        <is>
          <t>2024</t>
        </is>
      </c>
      <c r="K136" s="43" t="inlineStr">
        <is>
          <t>inproceedings</t>
        </is>
      </c>
      <c r="L136" s="45" t="inlineStr">
        <is>
          <t>Shakil, Asma and Denny, Paul</t>
        </is>
      </c>
      <c r="M136" s="45" t="inlineStr">
        <is>
          <t>Enhancing Student Engagement in Large-Scale Capstone Courses: An Experience Report</t>
        </is>
      </c>
      <c r="N136" s="45" t="inlineStr">
        <is>
          <t>Computer science (CS) capstone courses offer students a valuable opportunity to gain hands-on experience in software development, practice essential soft skills, and enhance their employability prospects. They are a core component in many CS undergraduate degrees and address the ACM curricula requirements of inculcating professional dispositions in students and making them aware of the broader societal implications of computing. However, coordinating a capstone course, especially for a large student cohort, can be a daunting task for academic staff. It demands considerable time and energy for planning and coordinating activities between students, academic staff, and any external stakeholders. In this experience report, we outline the iterative development and refinement of our capstone course as it grew substantially in size over a span of six consecutive sessions. We outline the pedagogies that helped us to enhance student engagement and motivation in the course as assessed by end-of-course surveys and students' written reflections. We share the lessons that we have learnt and provide recommendations to educators who are designing new capstone courses or looking to scale existing ones.</t>
        </is>
      </c>
      <c r="O136" s="45" t="inlineStr">
        <is>
          <t>Proceedings of the 2024 on Innovation and Technology in Computer Science Education V. 1</t>
        </is>
      </c>
      <c r="P136" s="45" t="inlineStr">
        <is>
          <t>capstone course, computer science education, experiential learning</t>
        </is>
      </c>
      <c r="Q136" s="43" t="inlineStr">
        <is>
          <t>10.1145/3649217.3653580</t>
        </is>
      </c>
      <c r="R136" s="48" t="inlineStr">
        <is>
          <t>Resolucion por alcance</t>
        </is>
      </c>
    </row>
    <row r="137" ht="116.25" customHeight="1" s="37">
      <c r="A137" s="43" t="n">
        <v>136</v>
      </c>
      <c r="B137" s="50" t="inlineStr">
        <is>
          <t>Dudoso</t>
        </is>
      </c>
      <c r="C137" s="45" t="inlineStr">
        <is>
          <t>Falta evidencia explícita de: tecnología de sensado</t>
        </is>
      </c>
      <c r="D137" s="46" t="inlineStr">
        <is>
          <t>Excluir</t>
        </is>
      </c>
      <c r="E137" s="51" t="inlineStr">
        <is>
          <t>Resuelto por alcance: el titulo, resumen y palabras clave no identifican poblacion infantil (criterio i), con independencia del sensado</t>
        </is>
      </c>
      <c r="F137" s="43" t="n">
        <v>4</v>
      </c>
      <c r="G137" s="43" t="inlineStr">
        <is>
          <t>distracción+niños+contexto+intervención</t>
        </is>
      </c>
      <c r="H137" s="43" t="inlineStr">
        <is>
          <t>ACM</t>
        </is>
      </c>
      <c r="I137" s="43" t="inlineStr">
        <is>
          <t>ACM</t>
        </is>
      </c>
      <c r="J137" s="43" t="inlineStr">
        <is>
          <t>2024</t>
        </is>
      </c>
      <c r="K137" s="43" t="inlineStr">
        <is>
          <t>inproceedings</t>
        </is>
      </c>
      <c r="L137" s="45" t="inlineStr">
        <is>
          <t>Cuber, Isabelle and Goncalves De Souza, Juliana G and Jacobs, Irene and Lowman, Caroline and Shepherd, David and Fritz, Thomas and Langberg, Joshua M</t>
        </is>
      </c>
      <c r="M137" s="45" t="inlineStr">
        <is>
          <t>Examining the Use of VR as a Study Aid for University Students with ADHD</t>
        </is>
      </c>
      <c r="N137" s="45" t="inlineStr">
        <is>
          <t>Attention-deficit/hyperactivity disorder (ADHD) is a neurodevelopmental condition characterized by patterns of inattention and impulsivity, which lead to difficulties maintaining concentration and motivation while completing academic tasks. University settings, characterized by a high student-to-staff ratio, make treatments relying on human monitoring challenging. One potential replacement is Virtual Reality (VR) technology, which has shown potential to enhance learning outcomes and promote flow experience. In this study, we investigate the usage of VR with 27 university students with ADHD in an effort to improve their performance in completing homework, including an exploration of automated feedback via a technology probe. Quantitative results show significant increases in concentration, motivation, and effort levels during these VR sessions and qualitative data offers insight into considerations like comfort and deployment. Together, the results suggest that VR can be a valuable tool in leveling the playing field for university students with ADHD.</t>
        </is>
      </c>
      <c r="O137" s="45" t="inlineStr">
        <is>
          <t>Proceedings of the 2024 CHI Conference on Human Factors in Computing Systems</t>
        </is>
      </c>
      <c r="P137" s="45" t="n"/>
      <c r="Q137" s="43" t="inlineStr">
        <is>
          <t>10.1145/3613904.3643021</t>
        </is>
      </c>
      <c r="R137" s="48" t="inlineStr">
        <is>
          <t>Resolucion por alcance</t>
        </is>
      </c>
    </row>
    <row r="138" ht="116.25" customHeight="1" s="37">
      <c r="A138" s="43" t="n">
        <v>137</v>
      </c>
      <c r="B138" s="50" t="inlineStr">
        <is>
          <t>Dudoso</t>
        </is>
      </c>
      <c r="C138" s="45" t="inlineStr">
        <is>
          <t>Falta evidencia explícita de: tecnología de sensado</t>
        </is>
      </c>
      <c r="D138" s="46" t="inlineStr">
        <is>
          <t>Excluir</t>
        </is>
      </c>
      <c r="E138" s="51" t="inlineStr">
        <is>
          <t>Resuelto por alcance: el titulo, resumen y palabras clave no identifican poblacion infantil (criterio i), con independencia del sensado</t>
        </is>
      </c>
      <c r="F138" s="43" t="n">
        <v>4</v>
      </c>
      <c r="G138" s="43" t="inlineStr">
        <is>
          <t>distracción+niños+contexto+intervención</t>
        </is>
      </c>
      <c r="H138" s="43" t="inlineStr">
        <is>
          <t>ACM</t>
        </is>
      </c>
      <c r="I138" s="43" t="inlineStr">
        <is>
          <t>ACM</t>
        </is>
      </c>
      <c r="J138" s="43" t="inlineStr">
        <is>
          <t>2025</t>
        </is>
      </c>
      <c r="K138" s="43" t="inlineStr">
        <is>
          <t>inproceedings</t>
        </is>
      </c>
      <c r="L138" s="45" t="inlineStr">
        <is>
          <t>Vu, Sinh Trong and Pham, Hieu Trung and Nguyen, Dung Manh and Hoang, Hieu Minh and Le, Nhu Hoang and Pham, Thu Ha and Mai, Tai Tan</t>
        </is>
      </c>
      <c r="M138" s="45" t="inlineStr">
        <is>
          <t>Exploring the Application of Visual Question Answering (VQA) for Classroom Activity Monitoring</t>
        </is>
      </c>
      <c r="N138" s="45" t="inlineStr">
        <is>
          <t>Classroom behavior monitoring is a critical aspect of educational research, with significant implications for student engagement and learning outcomes. Recent advancements in Visual Question Answering (VQA) models offer promising tools for automatically analyzing complex classroom interactions from video recordings. In this paper, we investigate the applicability of several state-of-the-art open-source VQA models, including VideoLLaMA2, VideoLLaMA3, QWEN3, and NVILA, in the context of classroom behavior analysis.To facilitate rigorous evaluation, we introduce our BAV-Classroom-VQA dataset derived from real-world classroom video recordings at the Banking Academy of Vietnam. We present the methodology for data collection, annotation, and benchmark the performance of the selected VQA models on this dataset. Our initial experimental results demonstrate that all four models achieve promising performance levels in answering behavior-related visual questions, showcasing their potential in future classroom analytics and intervention systems.</t>
        </is>
      </c>
      <c r="O138" s="45" t="inlineStr">
        <is>
          <t>Proceedings of the 2nd ACM Workshop in AI-Powered Question &amp;amp; Answering Systems</t>
        </is>
      </c>
      <c r="P138" s="45" t="inlineStr">
        <is>
          <t>visual question answering, classroom activity monitoring, multimodal learning, large language models</t>
        </is>
      </c>
      <c r="Q138" s="43" t="inlineStr">
        <is>
          <t>10.1145/3746274.3760394</t>
        </is>
      </c>
      <c r="R138" s="48" t="inlineStr">
        <is>
          <t>Resolucion por alcance</t>
        </is>
      </c>
    </row>
    <row r="139" ht="63.75" customHeight="1" s="37">
      <c r="A139" s="43" t="n">
        <v>138</v>
      </c>
      <c r="B139" s="50" t="inlineStr">
        <is>
          <t>Dudoso</t>
        </is>
      </c>
      <c r="C139" s="45" t="inlineStr">
        <is>
          <t>Falta evidencia explícita de: tecnología de sensado</t>
        </is>
      </c>
      <c r="D139" s="46" t="inlineStr">
        <is>
          <t>Excluir</t>
        </is>
      </c>
      <c r="E139" s="51" t="inlineStr">
        <is>
          <t>Resuelto por alcance: el titulo, resumen y palabras clave no identifican poblacion infantil (criterio i), con independencia del sensado</t>
        </is>
      </c>
      <c r="F139" s="43" t="n">
        <v>4</v>
      </c>
      <c r="G139" s="43" t="inlineStr">
        <is>
          <t>distracción+niños+ambos en título</t>
        </is>
      </c>
      <c r="H139" s="43" t="inlineStr">
        <is>
          <t>ACM</t>
        </is>
      </c>
      <c r="I139" s="43" t="inlineStr">
        <is>
          <t>ACM</t>
        </is>
      </c>
      <c r="J139" s="43" t="inlineStr">
        <is>
          <t>2022</t>
        </is>
      </c>
      <c r="K139" s="43" t="inlineStr">
        <is>
          <t>inproceedings</t>
        </is>
      </c>
      <c r="L139" s="45" t="inlineStr">
        <is>
          <t>Fernando Raguro, Ma.Corazon and Carpio Lagman, Ace and P. Abad, Lalaine and S. Ong, Paul Lawrenz</t>
        </is>
      </c>
      <c r="M139" s="45" t="inlineStr">
        <is>
          <t>Extraction of LMS Student Engagement and Behavioral Patterns in Online Education Using Decision Tree and K-Means Algorithm</t>
        </is>
      </c>
      <c r="N139" s="45" t="n"/>
      <c r="O139" s="45" t="inlineStr">
        <is>
          <t>Proceedings of the 2022 4th Asia Pacific Information Technology Conference</t>
        </is>
      </c>
      <c r="P139" s="45" t="inlineStr">
        <is>
          <t>Learning Management System, Knowledge Discovery in Databases Methodology, K-mean Clustering Algorithm, J48 Technique, Decision Tree Classification Algorithm, Confusion Matrix Analysis</t>
        </is>
      </c>
      <c r="Q139" s="43" t="inlineStr">
        <is>
          <t>10.1145/3512353.3512373</t>
        </is>
      </c>
      <c r="R139" s="48" t="inlineStr">
        <is>
          <t>Resolucion por alcance</t>
        </is>
      </c>
    </row>
    <row r="140" ht="157.5" customHeight="1" s="37">
      <c r="A140" s="43" t="n">
        <v>139</v>
      </c>
      <c r="B140" s="50" t="inlineStr">
        <is>
          <t>Dudoso</t>
        </is>
      </c>
      <c r="C140" s="45" t="inlineStr">
        <is>
          <t>Falta evidencia explícita de: tecnología de sensado</t>
        </is>
      </c>
      <c r="D140" s="46" t="inlineStr">
        <is>
          <t>Excluir</t>
        </is>
      </c>
      <c r="E140" s="51" t="inlineStr">
        <is>
          <t>Resuelto por alcance: el titulo, resumen y palabras clave no identifican poblacion infantil (criterio i), con independencia del sensado</t>
        </is>
      </c>
      <c r="F140" s="43" t="n">
        <v>4</v>
      </c>
      <c r="G140" s="43" t="inlineStr">
        <is>
          <t>distracción+niños+ambos en título</t>
        </is>
      </c>
      <c r="H140" s="43" t="inlineStr">
        <is>
          <t>ACM</t>
        </is>
      </c>
      <c r="I140" s="43" t="inlineStr">
        <is>
          <t>ACM</t>
        </is>
      </c>
      <c r="J140" s="43" t="inlineStr">
        <is>
          <t>2022</t>
        </is>
      </c>
      <c r="K140" s="43" t="inlineStr">
        <is>
          <t>inproceedings</t>
        </is>
      </c>
      <c r="L140" s="45" t="inlineStr">
        <is>
          <t>Thi Van Pham, Anh and Van Kieu, Nam and Thi Thu Vu, Thao</t>
        </is>
      </c>
      <c r="M140" s="45" t="inlineStr">
        <is>
          <t>Factors Affecting Student Engagement in Online Learning during Covid-19: A Case Study of Students’ Perceptions</t>
        </is>
      </c>
      <c r="N140" s="45" t="inlineStr">
        <is>
          <t>During the lockdown time of the novel coronavirus illness 2019 (COVID-19), the entire educational system, from basic to tertiary level, has collapsed not just in Vietnam but around the world. This transition has brought both pros and cons to students and teachers. Teachers and students who previously did not consider online learning to be authentic education have now got a taste of it. Faculty members acquired new technological abilities. Large numbers of emergency remote courses were deployed almost simultaneously by institutions with a small online footprint, illustrating the potential for scalability in the online learning method. However, this transition was planned and carried out fast, necessitating urgent redesigns of courses that were originally designed for live instruction, causing various challenges for both stake holders. One of the most significant challenges is the lack of student engagement in online environment. This study was carried out to investigate students’ perceptions of factors influencing their engagement in online classes during the pandemic of Covid-19. Data was collected from 157 students from different majors. The questionnaire was designed with Google form using a five-point Likert scale. The results show that students have positive perceptions of the factors that influence their participation in the lesson including the quality of the learning management system, teacher personality and availability, teachers’ lecturing skills and teacher activation of students in classes.</t>
        </is>
      </c>
      <c r="O140" s="45" t="inlineStr">
        <is>
          <t>Proceedings of the 5th International Conference on Advances in Artificial Intelligence</t>
        </is>
      </c>
      <c r="P140" s="45" t="inlineStr">
        <is>
          <t>Virtual environment, Students’ perceptions, Student engagement</t>
        </is>
      </c>
      <c r="Q140" s="43" t="inlineStr">
        <is>
          <t>10.1145/3505711.3505726</t>
        </is>
      </c>
      <c r="R140" s="48" t="inlineStr">
        <is>
          <t>Resolucion por alcance</t>
        </is>
      </c>
    </row>
    <row r="141" ht="178.5" customHeight="1" s="37">
      <c r="A141" s="43" t="n">
        <v>140</v>
      </c>
      <c r="B141" s="50" t="inlineStr">
        <is>
          <t>Dudoso</t>
        </is>
      </c>
      <c r="C141" s="45" t="inlineStr">
        <is>
          <t>Falta evidencia explícita de: tecnología de sensado</t>
        </is>
      </c>
      <c r="D141" s="46" t="inlineStr">
        <is>
          <t>Excluir</t>
        </is>
      </c>
      <c r="E141" s="51" t="inlineStr">
        <is>
          <t>Resuelto por alcance: el titulo, resumen y palabras clave no identifican poblacion infantil (criterio i), con independencia del sensado</t>
        </is>
      </c>
      <c r="F141" s="43" t="n">
        <v>4</v>
      </c>
      <c r="G141" s="43" t="inlineStr">
        <is>
          <t>distracción+niños+ambos en título</t>
        </is>
      </c>
      <c r="H141" s="43" t="inlineStr">
        <is>
          <t>ACM</t>
        </is>
      </c>
      <c r="I141" s="43" t="inlineStr">
        <is>
          <t>ACM</t>
        </is>
      </c>
      <c r="J141" s="43" t="inlineStr">
        <is>
          <t>2026</t>
        </is>
      </c>
      <c r="K141" s="43" t="inlineStr">
        <is>
          <t>inproceedings</t>
        </is>
      </c>
      <c r="L141" s="45" t="inlineStr">
        <is>
          <t>Vanacore, Kirk and Lee, Jinsook and Ahtisham, Bakhtawar and Shaw, Sarah and Reich, Justin and Kizilcec, Rene</t>
        </is>
      </c>
      <c r="M141" s="45" t="inlineStr">
        <is>
          <t>From Tutor Moves to Tutoring States: Modeling the Timing and Sequencing of Pedagogical Strategies for Student Engagement</t>
        </is>
      </c>
      <c r="N141" s="45" t="inlineStr">
        <is>
          <t>Understanding how tutoring unfolds requires capturing not only what tutors and students say, but also the multi-turn pedagogical strategies that structure their conversation. In this study, we analyze 77 online math tutoring sessions (about 40 hours of tutoring) using a combination of LLM-assisted annotation and statistical modeling. Building on utterance-level annotations with a taxonomy of tutor moves, we identify three recurrent latent states using a Hidden Markov Model: Inquiry Elicitation (dominated by prompting and probing student reasoning), Direct Instruction (centered on explanation and scaffolding), and Affective Support (characterized by praise and socioemotional support). Sequential pattern mining revealed that these states exhibit distinct instructional motifs—for example, Inquiry Elicitation involves repeated prompting, while Direct Instruction features sustained explanatory scaffolding. These dynamics were correlated with different levels of student engagement. Sessions starting with Inquiry Elicitation and ending with Affective Support elicited more student talk, while sustaining Direct Instruction was associated with a higher likelihood that students met tutoring dosage recommendations by returning for additional sessions. Together, these results suggest that the impact of tutoring may lie not just in which strategies tutors employ, but in how those strategies are ordered and coordinated over time—patterns that reveal the deeper conversational architecture shaping student engagement. More broadly, this work demonstrates how integrating generative AI annotation with advanced statistical modeling can scale analyses of tutoring dialogue and identify conversational practices that may prompt sustained engagement.</t>
        </is>
      </c>
      <c r="O141" s="45" t="inlineStr">
        <is>
          <t>Proceedings of the Thirteenth ACM Conference on Learning @ Scale</t>
        </is>
      </c>
      <c r="P141" s="45" t="inlineStr">
        <is>
          <t>tutoring, ai annotation, pedagogical strategies</t>
        </is>
      </c>
      <c r="Q141" s="43" t="inlineStr">
        <is>
          <t>10.1145/3774398.3811604</t>
        </is>
      </c>
      <c r="R141" s="48" t="inlineStr">
        <is>
          <t>Resolucion por alcance</t>
        </is>
      </c>
    </row>
    <row r="142" ht="157.5" customHeight="1" s="37">
      <c r="A142" s="43" t="n">
        <v>141</v>
      </c>
      <c r="B142" s="50" t="inlineStr">
        <is>
          <t>Dudoso</t>
        </is>
      </c>
      <c r="C142" s="45" t="inlineStr">
        <is>
          <t>Falta evidencia explícita de: tecnología de sensado</t>
        </is>
      </c>
      <c r="D142" s="46" t="inlineStr">
        <is>
          <t>Excluir</t>
        </is>
      </c>
      <c r="E142" s="51" t="inlineStr">
        <is>
          <t>Resuelto por alcance: el titulo, resumen y palabras clave no identifican poblacion infantil (criterio i), con independencia del sensado</t>
        </is>
      </c>
      <c r="F142" s="43" t="n">
        <v>4</v>
      </c>
      <c r="G142" s="43" t="inlineStr">
        <is>
          <t>distracción+niños+ambos en título</t>
        </is>
      </c>
      <c r="H142" s="43" t="inlineStr">
        <is>
          <t>ACM</t>
        </is>
      </c>
      <c r="I142" s="43" t="inlineStr">
        <is>
          <t>ACM</t>
        </is>
      </c>
      <c r="J142" s="43" t="inlineStr">
        <is>
          <t>2018</t>
        </is>
      </c>
      <c r="K142" s="43" t="inlineStr">
        <is>
          <t>inproceedings</t>
        </is>
      </c>
      <c r="L142" s="45" t="inlineStr">
        <is>
          <t>Morgan, Michael and Butler, Matthew and Thota, Neena and Sinclair, Jane</t>
        </is>
      </c>
      <c r="M142" s="45" t="inlineStr">
        <is>
          <t>How CS academics view student engagement</t>
        </is>
      </c>
      <c r="N142" s="45" t="inlineStr">
        <is>
          <t>There are several national benchmarks used to measure student engagement, including the National Survey of Student Engagement (NSSE) in the USA and Canada, the Student Experience Survey (SES) in Australia, and the UK Engagement Survey (UKES). For a number of years, the world-wide performance of Computer Science (CS) on these benchmarks and across a range of instruments has been weak and shows little sign of improvement. The weakness of CS ratings is apparent especially when compared to related STEM disciplines that consistently rate more highly on many measures. In order to understand the nature of the problems that result in our own students rating their engagement with their CS studies so poorly, it is essential to understand the perspectives of CS academics on student engagement in general, and how the nature of the CS discipline and CS students relate to engagement issues. Previous work has suggested that CS academics' views on student engagement differ significantly and that they attempt to address student engagement using a variety of strategies. In this paper, we carry out an in-depth analysis of CS academic perspectives regarding student engagement by analysing 16 interviews conducted with academics from several countries. Since student engagement measures are used by students to make course study decisions, it is important to understand why CS students rate CS courses so poorly and how the views of CS academics feed into this issue.</t>
        </is>
      </c>
      <c r="O142" s="45" t="inlineStr">
        <is>
          <t>Proceedings of the 23rd Annual ACM Conference on Innovation and Technology in Computer Science Education</t>
        </is>
      </c>
      <c r="P142" s="45" t="inlineStr">
        <is>
          <t>higher education</t>
        </is>
      </c>
      <c r="Q142" s="43" t="inlineStr">
        <is>
          <t>10.1145/3197091.3197092</t>
        </is>
      </c>
      <c r="R142" s="48" t="inlineStr">
        <is>
          <t>Resolucion por alcance</t>
        </is>
      </c>
    </row>
    <row r="143" ht="95.25" customHeight="1" s="37">
      <c r="A143" s="43" t="n">
        <v>142</v>
      </c>
      <c r="B143" s="50" t="inlineStr">
        <is>
          <t>Dudoso</t>
        </is>
      </c>
      <c r="C143" s="45" t="inlineStr">
        <is>
          <t>Falta evidencia explícita de: tecnología de sensado</t>
        </is>
      </c>
      <c r="D143" s="46" t="inlineStr">
        <is>
          <t>Excluir</t>
        </is>
      </c>
      <c r="E143" s="51" t="inlineStr">
        <is>
          <t>Resuelto por alcance: el titulo, resumen y palabras clave no identifican poblacion infantil (criterio i), con independencia del sensado</t>
        </is>
      </c>
      <c r="F143" s="43" t="n">
        <v>4</v>
      </c>
      <c r="G143" s="43" t="inlineStr">
        <is>
          <t>distracción+niños+ambos en título</t>
        </is>
      </c>
      <c r="H143" s="43" t="inlineStr">
        <is>
          <t>ACM</t>
        </is>
      </c>
      <c r="I143" s="43" t="inlineStr">
        <is>
          <t>ACM</t>
        </is>
      </c>
      <c r="J143" s="43" t="inlineStr">
        <is>
          <t>2020</t>
        </is>
      </c>
      <c r="K143" s="43" t="inlineStr">
        <is>
          <t>inproceedings</t>
        </is>
      </c>
      <c r="L143" s="45" t="inlineStr">
        <is>
          <t>Yin, Hua and Chen, Yang</t>
        </is>
      </c>
      <c r="M143" s="45" t="inlineStr">
        <is>
          <t>How Gamification Affects Students' Engagement and Language Learning Beliefs in Pre-Class Learning of Flipped EFL Courses: A Theoretical Analysis</t>
        </is>
      </c>
      <c r="N143" s="45" t="inlineStr">
        <is>
          <t>Students' inadequate engagement in pre-class learning is one of the causal factors that impede effective flipped learning. One possible solution can be the implementation of gamification in pre-class learning activities since motivating effects of game design elements in education have been discovered by previous empirical research. In the specific context of flipped EFL courses, student engagement in pre-class learning activities may interact with their language learning beliefs. Based on a theoretical analysis, this study proposes a conceptual model elaborating that the use of gamification in pre-class learning of flipped EFL courses may enhance students' engagement in terms of behavior, emotion, cognition, and agency and their positive beliefs about language learning. Limitations and future research recommendations are presented in the end.</t>
        </is>
      </c>
      <c r="O143" s="45" t="inlineStr">
        <is>
          <t>Proceedings of the 2nd World Symposium on Software Engineering</t>
        </is>
      </c>
      <c r="P143" s="45" t="inlineStr">
        <is>
          <t>Pre-class learning, Language learning beliefs, Gamification, Flipped EFL course, Engagement</t>
        </is>
      </c>
      <c r="Q143" s="43" t="inlineStr">
        <is>
          <t>10.1145/3425329.3425372</t>
        </is>
      </c>
      <c r="R143" s="48" t="inlineStr">
        <is>
          <t>Resolucion por alcance</t>
        </is>
      </c>
    </row>
    <row r="144" ht="178.5" customHeight="1" s="37">
      <c r="A144" s="43" t="n">
        <v>143</v>
      </c>
      <c r="B144" s="50" t="inlineStr">
        <is>
          <t>Dudoso</t>
        </is>
      </c>
      <c r="C144" s="45" t="inlineStr">
        <is>
          <t>Falta evidencia explícita de: tecnología de sensado</t>
        </is>
      </c>
      <c r="D144" s="46" t="inlineStr">
        <is>
          <t>Excluir</t>
        </is>
      </c>
      <c r="E144" s="51" t="inlineStr">
        <is>
          <t>Resuelto por alcance: el titulo, resumen y palabras clave no identifican poblacion infantil (criterio i), con independencia del sensado</t>
        </is>
      </c>
      <c r="F144" s="43" t="n">
        <v>4</v>
      </c>
      <c r="G144" s="43" t="inlineStr">
        <is>
          <t>distracción+niños+ambos en título</t>
        </is>
      </c>
      <c r="H144" s="43" t="inlineStr">
        <is>
          <t>ACM</t>
        </is>
      </c>
      <c r="I144" s="43" t="inlineStr">
        <is>
          <t>ACM</t>
        </is>
      </c>
      <c r="J144" s="43" t="inlineStr">
        <is>
          <t>2024</t>
        </is>
      </c>
      <c r="K144" s="43" t="inlineStr">
        <is>
          <t>inproceedings</t>
        </is>
      </c>
      <c r="L144" s="45" t="inlineStr">
        <is>
          <t>Guo, Xiaohua and Ibrahim, Noor Mala and Fang, Yuhua</t>
        </is>
      </c>
      <c r="M144" s="45" t="inlineStr">
        <is>
          <t>Implementation of Jigsaw Teaching Model in College English Reading Classes to Improve Student Engagement</t>
        </is>
      </c>
      <c r="N144" s="45" t="inlineStr">
        <is>
          <t>With the advancement of technology and eay access to information, English teaching in college has undergone significant transformation and upgrades in both concepts and equipment. This study, as a kind of teaching reform, was to assess the efficacy of the Jigsaw teaching model in fostering student engagement in a college-level English reading course. It utilized an experimental design with a control group and an experimental group. The overall research process was computer-assisted with Chaoxing online teaching platfrom and Achieve 3000, a Lexile Framework for reading designed by MetaMetrics in America. 116 first-year undergraduates from a private university in Northwest China participated this research. After 16-week implementation, a data collection process was carried out which included a pre-test, post-test, and questionnaire survey. The collected data was then subjected to analysis using IBM SPSS Statistics 26.0, a highly effective statistical software for descriptive and bivariate statistics data analysis. This software was utilized in this particular study to accurately depict the numerical outcome and determine the learning performance of the two student groups mentioned earlier. The results indicated a significant discrepancy between the pretest and post-test scores. The average scores on the pretest and post-test were 48.44 and 68.93, respectively. Consequently, the implementation of the Jigsaw teaching model was found to be effective in enhancing students' engagement and reading abilities. However, the study did note time constraints. Future investigations could span multiple semesters to obtain more comprehensive results.</t>
        </is>
      </c>
      <c r="O144" s="45" t="inlineStr">
        <is>
          <t>Proceedings of the 2023 International Conference on Information Education and Artificial Intelligence</t>
        </is>
      </c>
      <c r="P144" s="45" t="n"/>
      <c r="Q144" s="43" t="inlineStr">
        <is>
          <t>10.1145/3660043.3660072</t>
        </is>
      </c>
      <c r="R144" s="48" t="inlineStr">
        <is>
          <t>Resolucion por alcance</t>
        </is>
      </c>
    </row>
    <row r="145" ht="63.75" customHeight="1" s="37">
      <c r="A145" s="43" t="n">
        <v>144</v>
      </c>
      <c r="B145" s="50" t="inlineStr">
        <is>
          <t>Dudoso</t>
        </is>
      </c>
      <c r="C145" s="45" t="inlineStr">
        <is>
          <t>Falta evidencia explícita de: tecnología de sensado</t>
        </is>
      </c>
      <c r="D145" s="46" t="inlineStr">
        <is>
          <t>Excluir</t>
        </is>
      </c>
      <c r="E145" s="51" t="inlineStr">
        <is>
          <t>Resuelto por alcance: el titulo, resumen y palabras clave no identifican poblacion infantil (criterio i), con independencia del sensado</t>
        </is>
      </c>
      <c r="F145" s="43" t="n">
        <v>4</v>
      </c>
      <c r="G145" s="43" t="inlineStr">
        <is>
          <t>distracción+niños+contexto+intervención</t>
        </is>
      </c>
      <c r="H145" s="43" t="inlineStr">
        <is>
          <t>ACM</t>
        </is>
      </c>
      <c r="I145" s="43" t="inlineStr">
        <is>
          <t>ACM|Scopus</t>
        </is>
      </c>
      <c r="J145" s="43" t="inlineStr">
        <is>
          <t>2016</t>
        </is>
      </c>
      <c r="K145" s="43" t="inlineStr">
        <is>
          <t>inproceedings</t>
        </is>
      </c>
      <c r="L145" s="45" t="inlineStr">
        <is>
          <t>Holland-Minkley, Amanda M. and Lombardi, Thomas</t>
        </is>
      </c>
      <c r="M145" s="45" t="inlineStr">
        <is>
          <t>Improving Engagement in Introductory Courses with Homework Resubmission</t>
        </is>
      </c>
      <c r="N145" s="45" t="inlineStr">
        <is>
          <t>This paper describes the introduction of a feedback-revisionresubmission cycle for homework assignments in two introductory courses. The goal was to increase student engagement with homework assignments as an important tool for concept practice and mastery. A review of the effects in both an object-oriented programming course and a relational databases course shows positive outcomes as reflected in both course evaluations and a decision tree analysis of student performance on assignments. © 2016 Copyright held by the owner/author(s). Publication rights licensed to ACM.</t>
        </is>
      </c>
      <c r="O145" s="45" t="inlineStr">
        <is>
          <t>Proceedings of the 47th ACM Technical Symposium on Computing Science Education</t>
        </is>
      </c>
      <c r="P145" s="45" t="inlineStr">
        <is>
          <t>programming, problem-based learning, databases</t>
        </is>
      </c>
      <c r="Q145" s="43" t="inlineStr">
        <is>
          <t>10.1145/2839509.2844576</t>
        </is>
      </c>
      <c r="R145" s="48" t="inlineStr">
        <is>
          <t>Resolucion por alcance</t>
        </is>
      </c>
    </row>
    <row r="146" ht="168" customHeight="1" s="37">
      <c r="A146" s="43" t="n">
        <v>145</v>
      </c>
      <c r="B146" s="50" t="inlineStr">
        <is>
          <t>Dudoso</t>
        </is>
      </c>
      <c r="C146" s="45" t="inlineStr">
        <is>
          <t>Falta evidencia explícita de: contexto educativo</t>
        </is>
      </c>
      <c r="D146" s="46" t="inlineStr">
        <is>
          <t>Excluir</t>
        </is>
      </c>
      <c r="E146" s="51" t="inlineStr">
        <is>
          <t>Resuelto por alcance: poblacion infantil sin contexto domestico ni remoto (criterio ii), con independencia del sensado</t>
        </is>
      </c>
      <c r="F146" s="43" t="n">
        <v>4</v>
      </c>
      <c r="G146" s="43" t="inlineStr">
        <is>
          <t>distracción+niños+sensado+intervención</t>
        </is>
      </c>
      <c r="H146" s="43" t="inlineStr">
        <is>
          <t>ACM</t>
        </is>
      </c>
      <c r="I146" s="43" t="inlineStr">
        <is>
          <t>ACM</t>
        </is>
      </c>
      <c r="J146" s="43" t="inlineStr">
        <is>
          <t>2023</t>
        </is>
      </c>
      <c r="K146" s="43" t="inlineStr">
        <is>
          <t>article</t>
        </is>
      </c>
      <c r="L146" s="45" t="inlineStr">
        <is>
          <t>Manju, T. and Magesh and Padmavathi, S. and Durairaj</t>
        </is>
      </c>
      <c r="M146" s="45" t="inlineStr">
        <is>
          <t>Increasing the Social Interaction of Autism Child using Virtual Reality Intervention (VRI)</t>
        </is>
      </c>
      <c r="N146" s="45" t="inlineStr">
        <is>
          <t>Nowadays there is an increase in number of autisms, a neuro-developmental disorder across the world. The level of autism varies with the symptoms such as inattention, interaction, social communication, repetitive behaviors, irritability and the like. Early recovery of a child from autism is necessary to live in a normal socio-communicable life. To measure the inattention of the autism child by enhancing the visual perception through virtual environment. The proposed Virtual Reality Intervention (VRI) enhances visual perception, learning, and social interaction. The proposed method observes the attention level of the autism child through eye tracking or eye movements who interacts with virtual world using eye tracking methodology. As eye tracking is the major component to measure the reduced looking time of objects and subjects which considered being the earliest signs of autism spectrum disorder (ASD). For observing the attention of kids during testing, Eye movements and gestures plays a major role. Using head position and eye pupil direction, attention has been analyzed. Quantitative and Qualitative findings conclude that the inattention of autism child can gradually be reduced by iterating the virtual therapy through eye ball tracking technique. Qualitative finding is done using Aberrant Behavior Checklist (ABC) and quantitative using eye-pupil and head position. Autism affected children can easily recovered from this inattention symptom by continuous iterations on virtual therapy. Similar virtual therapies can also be provided to address other symptoms of autism.</t>
        </is>
      </c>
      <c r="O146" s="45" t="inlineStr">
        <is>
          <t>ACM Trans. Asian Low-Resour. Lang. Inf. Process.</t>
        </is>
      </c>
      <c r="P146" s="45" t="inlineStr">
        <is>
          <t>Aberrant Behavior Checklist, Eye tracking, Treatment, Virtual Reality, Autism Spectrum Disorder</t>
        </is>
      </c>
      <c r="Q146" s="43" t="inlineStr">
        <is>
          <t>10.1145/3592855</t>
        </is>
      </c>
      <c r="R146" s="48" t="inlineStr">
        <is>
          <t>Resolucion por alcance</t>
        </is>
      </c>
    </row>
    <row r="147" ht="126.75" customHeight="1" s="37">
      <c r="A147" s="43" t="n">
        <v>146</v>
      </c>
      <c r="B147" s="50" t="inlineStr">
        <is>
          <t>Dudoso</t>
        </is>
      </c>
      <c r="C147" s="45" t="inlineStr">
        <is>
          <t>Falta evidencia explícita de: tecnología de sensado</t>
        </is>
      </c>
      <c r="D147" s="46" t="inlineStr">
        <is>
          <t>Excluir</t>
        </is>
      </c>
      <c r="E147" s="51" t="inlineStr">
        <is>
          <t>Resuelto por alcance: el titulo, resumen y palabras clave no identifican poblacion infantil (criterio i), con independencia del sensado</t>
        </is>
      </c>
      <c r="F147" s="43" t="n">
        <v>4</v>
      </c>
      <c r="G147" s="43" t="inlineStr">
        <is>
          <t>distracción+niños+contexto+intervención</t>
        </is>
      </c>
      <c r="H147" s="43" t="inlineStr">
        <is>
          <t>ACM</t>
        </is>
      </c>
      <c r="I147" s="43" t="inlineStr">
        <is>
          <t>ACM|Scopus|WoS</t>
        </is>
      </c>
      <c r="J147" s="43" t="inlineStr">
        <is>
          <t>2024</t>
        </is>
      </c>
      <c r="K147" s="43" t="inlineStr">
        <is>
          <t>inproceedings</t>
        </is>
      </c>
      <c r="L147" s="45" t="inlineStr">
        <is>
          <t>Huang, Hui-Wen and Chang, Tsung-Shu</t>
        </is>
      </c>
      <c r="M147" s="45" t="inlineStr">
        <is>
          <t>Integrating ChatGPT in Flipped Hospitality and Tourism Education Course Design: A Self-determination Theory Perspective</t>
        </is>
      </c>
      <c r="N147" s="45" t="inlineStr">
        <is>
          <t>Existing literature indicates that the positive effects of flipped classrooms can enhance student engagement and learning outcomes. However, studies on the integration of AI chatbots in flipped teaching are scarce. The aim of this article is to contribute knowledge by infusing ChatGPT to demonstrate effective teaching strategies in flipped hospitality and tourism education (HTE). To enhance student motivation and engagement, I utilize self-determination theory (SDT) to serve as a theoretical framework in this innovative teaching approach. This approach includes structured teaching procedures over the learning process; real-time and personalized feedback provided by ChatGPT before class; in-class discussions between teacher-student and student-ChatGPT interactions; and after-class reflections to support student learning. Furthermore, based on SDT, ChatGPT interactions in the flipped classroom can stimulate student motivation and foster their autonomy, competence, and relatedness. Finally, HTE students will become engaging and independent learners through the scaffolded teaching structures provided by this article. © 2024 Copyright held by the owner/author(s).</t>
        </is>
      </c>
      <c r="O147" s="45" t="inlineStr">
        <is>
          <t>Proceedings of the 2024 8th International Conference on Digital Technology in Education (ICDTE)</t>
        </is>
      </c>
      <c r="P147" s="45" t="inlineStr">
        <is>
          <t>Course Design, Flipped Classrooms, Hospitality and Tourism Education, Self-determination Theory</t>
        </is>
      </c>
      <c r="Q147" s="43" t="inlineStr">
        <is>
          <t>10.1145/3696230.3696237</t>
        </is>
      </c>
      <c r="R147" s="48" t="inlineStr">
        <is>
          <t>Resolucion por alcance</t>
        </is>
      </c>
    </row>
    <row r="148" ht="178.5" customHeight="1" s="37">
      <c r="A148" s="43" t="n">
        <v>147</v>
      </c>
      <c r="B148" s="50" t="inlineStr">
        <is>
          <t>Dudoso</t>
        </is>
      </c>
      <c r="C148" s="45" t="inlineStr">
        <is>
          <t>Falta evidencia explícita de: tecnología de sensado</t>
        </is>
      </c>
      <c r="D148" s="46" t="inlineStr">
        <is>
          <t>Excluir</t>
        </is>
      </c>
      <c r="E148" s="51" t="inlineStr">
        <is>
          <t>Resuelto por alcance: el titulo, resumen y palabras clave no identifican poblacion infantil (criterio i), con independencia del sensado</t>
        </is>
      </c>
      <c r="F148" s="43" t="n">
        <v>4</v>
      </c>
      <c r="G148" s="43" t="inlineStr">
        <is>
          <t>distracción+niños+ambos en título</t>
        </is>
      </c>
      <c r="H148" s="43" t="inlineStr">
        <is>
          <t>ACM</t>
        </is>
      </c>
      <c r="I148" s="43" t="inlineStr">
        <is>
          <t>ACM</t>
        </is>
      </c>
      <c r="J148" s="43" t="inlineStr">
        <is>
          <t>2025</t>
        </is>
      </c>
      <c r="K148" s="43" t="inlineStr">
        <is>
          <t>inproceedings</t>
        </is>
      </c>
      <c r="L148" s="45" t="inlineStr">
        <is>
          <t>Sun, Yu and Dong, Qichao and Tang, Fang</t>
        </is>
      </c>
      <c r="M148" s="45" t="inlineStr">
        <is>
          <t>Integrating Socially Responsible Computing through Direct Community Engagement in CS2 to Promote Latinx Student Retention</t>
        </is>
      </c>
      <c r="N148" s="45" t="inlineStr">
        <is>
          <t>This experience report is part of an ongoing NSF-funded grant project involving an alliance of six California State University campuses, aimed at promoting Latinx student retention through community engagement in early computer science courses. The project focuses on integrating socially responsible computing (SRC) into the curriculum to transform computing culture and invite marginalized students to participate. At our campus, we integrated SRC concepts into the CS2 course on Data Structures and Algorithms. Initially, SRC concepts were introduced into assignments and projects, which showed promising results but highlighted challenges: the assignments and projects were instructor-created, leading to a gap between students and the concepts. Students passively received topics without proactive participation, resulting in a lack of perceived real-world impact. To address this, we involved the local Latinx community directly. Students visited community partners to identify real-world problems, which they then addressed through term projects, ultimately presenting their solutions to the community. Adopting a startup mindset, students interviewed partners, identified problems, developed prototypes, and delivered solutions. This hands-on approach, first implemented in Spring 2024, significantly enhanced student engagement and provided practical, impactful learning experiences. This report details the course design, implementation process, formative data collected, and reflections on the outcomes. The findings offer valuable insights and recommendations for educators aiming to foster community engagement and socially responsible computing in computer science education, with a specific focus on promoting Latinx student retention.</t>
        </is>
      </c>
      <c r="O148" s="45" t="inlineStr">
        <is>
          <t>Proceedings of the 56th ACM Technical Symposium on Computer Science Education V. 1</t>
        </is>
      </c>
      <c r="P148" s="45" t="inlineStr">
        <is>
          <t>direct community engagement, latinx students, socially responsible computing, student retention</t>
        </is>
      </c>
      <c r="Q148" s="43" t="inlineStr">
        <is>
          <t>10.1145/3641554.3701895</t>
        </is>
      </c>
      <c r="R148" s="48" t="inlineStr">
        <is>
          <t>Resolucion por alcance</t>
        </is>
      </c>
    </row>
    <row r="149" ht="126.75" customHeight="1" s="37">
      <c r="A149" s="43" t="n">
        <v>148</v>
      </c>
      <c r="B149" s="50" t="inlineStr">
        <is>
          <t>Dudoso</t>
        </is>
      </c>
      <c r="C149" s="45" t="inlineStr">
        <is>
          <t>Falta evidencia explícita de: tecnología de sensado</t>
        </is>
      </c>
      <c r="D149" s="46" t="inlineStr">
        <is>
          <t>Excluir</t>
        </is>
      </c>
      <c r="E149" s="51" t="inlineStr">
        <is>
          <t>Resuelto por alcance: el titulo, resumen y palabras clave no identifican poblacion infantil (criterio i), con independencia del sensado</t>
        </is>
      </c>
      <c r="F149" s="43" t="n">
        <v>4</v>
      </c>
      <c r="G149" s="43" t="inlineStr">
        <is>
          <t>distracción+niños+ambos en título</t>
        </is>
      </c>
      <c r="H149" s="43" t="inlineStr">
        <is>
          <t>ACM</t>
        </is>
      </c>
      <c r="I149" s="43" t="inlineStr">
        <is>
          <t>ACM</t>
        </is>
      </c>
      <c r="J149" s="43" t="inlineStr">
        <is>
          <t>2016</t>
        </is>
      </c>
      <c r="K149" s="43" t="inlineStr">
        <is>
          <t>inproceedings</t>
        </is>
      </c>
      <c r="L149" s="45" t="inlineStr">
        <is>
          <t>Eck, Adam and Soh, Leen-Kiat and Shell, Duane F.</t>
        </is>
      </c>
      <c r="M149" s="45" t="inlineStr">
        <is>
          <t>Investigating Differences in Wiki-based Collaborative Activities between Student Engagement Profiles in CS1</t>
        </is>
      </c>
      <c r="N149" s="45" t="inlineStr">
        <is>
          <t>Introductory computer science courses are being increasingly taught using technology-mediated instruction and e-learning environments. The software and technology in such courses could benefit from the use of student models to inform and guide customized support tailored to the needs of individual students. In this paper, we investigate how student motivated engagement profiles developed in educational research can be used as such models to predict student behaviors. These models are advantageous over those learned directly from observing individual students, as they rely on different data that can be available a priori before students use the technology. Using tracked behaviors of 249 students from 7 CS1 courses over the span of 3 semesters, we discover that students with different engagement profiles indeed behave differently in an online, wiki-based CSCL system while performing collaborative creative thinking exercises, and the differences between students are primarily as expected based on the differences in the profiles. Thus, such profiles could be useful as student models for providing customized support in e-learning environments in CS1 courses.</t>
        </is>
      </c>
      <c r="O149" s="45" t="inlineStr">
        <is>
          <t>Proceedings of the 47th ACM Technical Symposium on Computing Science Education</t>
        </is>
      </c>
      <c r="P149" s="45" t="inlineStr">
        <is>
          <t>collaborative learning, computer supported, creative thinking, cs1, student modeling, wiki</t>
        </is>
      </c>
      <c r="Q149" s="43" t="inlineStr">
        <is>
          <t>10.1145/2839509.2844615</t>
        </is>
      </c>
      <c r="R149" s="48" t="inlineStr">
        <is>
          <t>Resolucion por alcance</t>
        </is>
      </c>
    </row>
    <row r="150" ht="199.5" customHeight="1" s="37">
      <c r="A150" s="43" t="n">
        <v>149</v>
      </c>
      <c r="B150" s="50" t="inlineStr">
        <is>
          <t>Dudoso</t>
        </is>
      </c>
      <c r="C150" s="45" t="inlineStr">
        <is>
          <t>Falta evidencia explícita de: tecnología de sensado</t>
        </is>
      </c>
      <c r="D150" s="46" t="inlineStr">
        <is>
          <t>Excluir</t>
        </is>
      </c>
      <c r="E150" s="51" t="inlineStr">
        <is>
          <t>Resuelto por alcance: el titulo, resumen y palabras clave no identifican poblacion infantil (criterio i), con independencia del sensado</t>
        </is>
      </c>
      <c r="F150" s="43" t="n">
        <v>4</v>
      </c>
      <c r="G150" s="43" t="inlineStr">
        <is>
          <t>distracción+niños+ambos en título</t>
        </is>
      </c>
      <c r="H150" s="43" t="inlineStr">
        <is>
          <t>ACM</t>
        </is>
      </c>
      <c r="I150" s="43" t="inlineStr">
        <is>
          <t>ACM</t>
        </is>
      </c>
      <c r="J150" s="43" t="inlineStr">
        <is>
          <t>2026</t>
        </is>
      </c>
      <c r="K150" s="43" t="inlineStr">
        <is>
          <t>inproceedings</t>
        </is>
      </c>
      <c r="L150" s="45" t="inlineStr">
        <is>
          <t>Ramasamy, Vijayalakshmi and Leshem, Hagit and Reid, Maria and Tuttle, Sharon and Solis, Tiana and Ali, Md and Jones, Edward and Clarke, Peter J.</t>
        </is>
      </c>
      <c r="M150" s="45" t="inlineStr">
        <is>
          <t>Investigating Student Belonging, Engagement, and Self-Efficacy in Online and In-Person Learning Environments</t>
        </is>
      </c>
      <c r="N150" s="45" t="inlineStr">
        <is>
          <t>Computing education has increasingly integrated diverse instructional modalities, including in-person, hybrid, fully online, and synchronous online formats, making it important to understand how these environments impact student experience, which is crucial for promoting equity and retention. This experience report presents findings from a federally funded multi-institutional study of over 300 students enrolled in computing courses across various modalities. We examined (1) how learning environments affect students' sense of inclusion and connection to their academic community; (2) whether academic self-confidence varies by modality preference or prior online learning exposure; (3) the role of learning assistants (LAs) in supporting collaborative learning and motivation; and (4) how modality choices align with perceived academic performance. This article presents initial findings from a student survey conducted across all participating institutions, focusing on the intersection of course modality, LA presence, and student demographics with key aspects of academic success: belonging, engagement, and self-efficacy. We designed the survey to examine modality preferences, identify patterns in student belonging and self-efficacy, analyze open-ended responses for common themes, explore relationships between course structure, support, and learning behaviors, and investigate factors influencing interest in follow-up participation. We used Likert-scale survey analysis, open-ended text clustering, and predictive modeling to identify patterns that correlate with positive learning experiences. We examine the implications of these findings to explore how learning contexts and support structures impact student outcomes in computing using various data analysis techniques. The insights gained from this research can help instructors and researchers better understand and support students across various learning modalities.</t>
        </is>
      </c>
      <c r="O150" s="45" t="inlineStr">
        <is>
          <t>Proceedings of the 57th ACM Technical Symposium on Computer Science Education V.1</t>
        </is>
      </c>
      <c r="P150" s="45" t="inlineStr">
        <is>
          <t>active learning, learning assistants, student engagement, instructional modality preference, survey research, predictive modeling</t>
        </is>
      </c>
      <c r="Q150" s="43" t="inlineStr">
        <is>
          <t>10.1145/3770762.3772626</t>
        </is>
      </c>
      <c r="R150" s="48" t="inlineStr">
        <is>
          <t>Resolucion por alcance</t>
        </is>
      </c>
    </row>
    <row r="151" ht="210" customHeight="1" s="37">
      <c r="A151" s="43" t="n">
        <v>150</v>
      </c>
      <c r="B151" s="50" t="inlineStr">
        <is>
          <t>Dudoso</t>
        </is>
      </c>
      <c r="C151" s="45" t="inlineStr">
        <is>
          <t>Falta evidencia explícita de: tecnología de sensado</t>
        </is>
      </c>
      <c r="D151" s="46" t="inlineStr">
        <is>
          <t>Excluir</t>
        </is>
      </c>
      <c r="E151" s="51" t="inlineStr">
        <is>
          <t>Resuelto por alcance: el titulo, resumen y palabras clave no identifican poblacion infantil (criterio i), con independencia del sensado</t>
        </is>
      </c>
      <c r="F151" s="43" t="n">
        <v>4</v>
      </c>
      <c r="G151" s="43" t="inlineStr">
        <is>
          <t>distracción+niños+contexto+intervención</t>
        </is>
      </c>
      <c r="H151" s="43" t="inlineStr">
        <is>
          <t>ACM</t>
        </is>
      </c>
      <c r="I151" s="43" t="inlineStr">
        <is>
          <t>ACM</t>
        </is>
      </c>
      <c r="J151" s="43" t="inlineStr">
        <is>
          <t>2026</t>
        </is>
      </c>
      <c r="K151" s="43" t="inlineStr">
        <is>
          <t>inproceedings</t>
        </is>
      </c>
      <c r="L151" s="45" t="inlineStr">
        <is>
          <t>Anzinger, Maximilian and Hecking-Veltman, Annika and Bichmann, Maxie and Krusche, Stephan</t>
        </is>
      </c>
      <c r="M151" s="45" t="inlineStr">
        <is>
          <t>Investigating Student Interaction with Competency-Based CS Education</t>
        </is>
      </c>
      <c r="N151" s="45" t="inlineStr">
        <is>
          <t>Background: While Competency-Based Education (CBE) gains traction in Computer Science (CS) education, research focuses predominantly on mandatory implementations in Asian contexts, with limited evaluation of voluntary student engagement with CBE Learning Analytics (LA) tools in European Higher Education (HE).Objective: This study investigates associations between voluntary student interaction with Atlas, a CBE LA system, and learning outcomes across performance, engagement, and perceptions in a CS course (N=1,278) using mixed-methods analysis.Methods: The study categorized students into high-interaction (H-group, n=281), low-interaction (L-group, n=329), and no-interaction (N-group, n=668) groups based on competency feature usage patterns. Pre-intervention (n=96) and post-intervention (n=61) surveys measured confidence, usability perceptions, and CBE attitudes. The observational design with voluntary adoption introduces potential selection effects that limit causal inference.Results: Students who interacted with Atlas were associated with significantly higher mastery in a stepwise pattern (H-group: 41.3%, L-group: 36.1% vs. N-group: 18.9%, p&amp;lt;.001, g=0.32-1.07) and higher passing rates (55.5% H-group, 52.8% L-group vs. 45.7% N-group). Exam performance showed a pattern consistent with a threshold-like association: any level of Atlas engagement associated with improved scores (H-group and L-group: 41.3% vs. N-group: 33.9%, p&amp;lt;.001, g=0.26), but usage intensity beyond initial adoption provided no additional benefit. Survey data revealed positive usability perceptions and increased confidence among users, with frustration relating to course difficulty rather than tool design.Conclusion: These observational findings suggest that lowering barriers to initial adoption may be as important as maximizing usage intensity for exam outcomes, though mastery progress is associated with sustained engagement. This informs deployment strategies for voluntary CBE implementations i</t>
        </is>
      </c>
      <c r="O151" s="45" t="inlineStr">
        <is>
          <t>Proceedings of the LAK26: 16th International Learning Analytics and Knowledge Conference</t>
        </is>
      </c>
      <c r="P151" s="45" t="inlineStr">
        <is>
          <t>Learning Analytics, Competency-Based Education, Mixed Methods, Voluntary Adoption, Student Interaction, Self-Regulated Learning</t>
        </is>
      </c>
      <c r="Q151" s="43" t="inlineStr">
        <is>
          <t>10.1145/3785022.3785046</t>
        </is>
      </c>
      <c r="R151" s="48" t="inlineStr">
        <is>
          <t>Resolucion por alcance</t>
        </is>
      </c>
    </row>
    <row r="152" ht="189" customHeight="1" s="37">
      <c r="A152" s="43" t="n">
        <v>151</v>
      </c>
      <c r="B152" s="50" t="inlineStr">
        <is>
          <t>Dudoso</t>
        </is>
      </c>
      <c r="C152" s="45" t="inlineStr">
        <is>
          <t>Falta evidencia explícita de: tecnología de sensado</t>
        </is>
      </c>
      <c r="D152" s="46" t="inlineStr">
        <is>
          <t>Excluir</t>
        </is>
      </c>
      <c r="E152" s="51" t="inlineStr">
        <is>
          <t>Resuelto por alcance: el titulo, resumen y palabras clave no identifican poblacion infantil (criterio i), con independencia del sensado</t>
        </is>
      </c>
      <c r="F152" s="43" t="n">
        <v>4</v>
      </c>
      <c r="G152" s="43" t="inlineStr">
        <is>
          <t>distracción+niños+ambos en título</t>
        </is>
      </c>
      <c r="H152" s="43" t="inlineStr">
        <is>
          <t>ACM</t>
        </is>
      </c>
      <c r="I152" s="43" t="inlineStr">
        <is>
          <t>ACM</t>
        </is>
      </c>
      <c r="J152" s="43" t="inlineStr">
        <is>
          <t>2026</t>
        </is>
      </c>
      <c r="K152" s="43" t="inlineStr">
        <is>
          <t>article</t>
        </is>
      </c>
      <c r="L152" s="45" t="inlineStr">
        <is>
          <t>Tan, Peng and Guo, Zhixing and Ji, Yi and Ren, Xiangshi</t>
        </is>
      </c>
      <c r="M152" s="45" t="inlineStr">
        <is>
          <t>Investigating a Synergized Game Design Teaching Framework for Student Engagement and Reflective Design</t>
        </is>
      </c>
      <c r="N152" s="45" t="inlineStr">
        <is>
          <t>Existing research has established the educational value of games, yet game design education itself often remains tool-oriented, focusing on game-based learning rather than cultivating students’ design capabilities. Meanwhile, the increasing use of AI-assisted design tools risks reinforcing automation bias and reducing opportunities for critical reflection. To address these gaps, this study asks: how can a teaching framework scaffold students’ engagement in game design and enhance reflective design practices? We propose a Synergized Game Design Teaching Framework (SGDTF), which integrates synergized interaction principles into a structured, human-centered game design process. We conducted an exploratory mixed-methods study in a university-based rhythm game design workshop with 26 students, aiming to understand pedagogical processes rather than to establish generalizable causality. A mixed-methods approach—including phased design tasks, qualitative reflections, and quantitative questionnaires—was used to examine students’ engagement and reflective practices. The analysis revealed two key findings. First, the use of the SGDTF correlated with higher levels of self-reported student engagement, particularly in collaborative activities, ideation processes, and sustained creative participation. Second, qualitative evidence suggested that the framework supported the development of students’ reflective design abilities, enabling a more deliberate approach to evaluating and iterating on their rhythm game prototypes. These findings position the SGDTF as a promising conceptual framework for scaffolding design engagement and reflection. The study also offers practical guidance for future instructional design in human-centered game design education.</t>
        </is>
      </c>
      <c r="O152" s="45" t="inlineStr">
        <is>
          <t>ACM Trans. Comput. Educ.</t>
        </is>
      </c>
      <c r="P152" s="45" t="inlineStr">
        <is>
          <t>synergized interactions, game design, engagement, reflective design, teaching framework</t>
        </is>
      </c>
      <c r="Q152" s="43" t="inlineStr">
        <is>
          <t>10.1145/3813112</t>
        </is>
      </c>
      <c r="R152" s="48" t="inlineStr">
        <is>
          <t>Resolucion por alcance</t>
        </is>
      </c>
    </row>
    <row r="153" ht="168" customHeight="1" s="37">
      <c r="A153" s="43" t="n">
        <v>152</v>
      </c>
      <c r="B153" s="50" t="inlineStr">
        <is>
          <t>Dudoso</t>
        </is>
      </c>
      <c r="C153" s="45" t="inlineStr">
        <is>
          <t>Falta evidencia explícita de: tecnología de sensado</t>
        </is>
      </c>
      <c r="D153" s="46" t="inlineStr">
        <is>
          <t>Excluir</t>
        </is>
      </c>
      <c r="E153" s="51" t="inlineStr">
        <is>
          <t>Resuelto por alcance: el titulo, resumen y palabras clave no identifican poblacion infantil (criterio i), con independencia del sensado</t>
        </is>
      </c>
      <c r="F153" s="43" t="n">
        <v>4</v>
      </c>
      <c r="G153" s="43" t="inlineStr">
        <is>
          <t>distracción+niños+contexto+intervención</t>
        </is>
      </c>
      <c r="H153" s="43" t="inlineStr">
        <is>
          <t>ACM</t>
        </is>
      </c>
      <c r="I153" s="43" t="inlineStr">
        <is>
          <t>ACM</t>
        </is>
      </c>
      <c r="J153" s="43" t="inlineStr">
        <is>
          <t>2020</t>
        </is>
      </c>
      <c r="K153" s="43" t="inlineStr">
        <is>
          <t>inproceedings</t>
        </is>
      </c>
      <c r="L153" s="45" t="inlineStr">
        <is>
          <t>Pierce, Charlotte and J Woodward, Clinton and Bartel, Anthony</t>
        </is>
      </c>
      <c r="M153" s="45" t="inlineStr">
        <is>
          <t>Learning Management Models in Serious Mobile Music Games</t>
        </is>
      </c>
      <c r="N153" s="45" t="inlineStr">
        <is>
          <t>Students seeking to learn musical skills face a highly complex task with a significant cognitive load. Serious games are one method that has been proposed to help manage this complexity. They offer to present content in a fun, attractive, familiar package to increase student’s engagement and help them foster self-regulated and independent learning behaviours. In this paper, we examine the ways in which serious mobile games for music facilitate and encourage learning in their players. We call this the learning management model of a game, and it comprises three sub-models: a feedback model, an incentive and achievement model, and a progression model. By defining the models used by existing games, we can understand both how developers are approaching the task of serious game design, how effective their designs might be, and where improvements could be made in the future. We found that many of the choices made by developers indicate a tendency towards implementing functionality that minimises and simplifies the complexity of development. Players are rarely given feedback beyond whether they are correct or incorrect, they are rarely encouraged to or given the means by which to reflect on their performance over time, and they are relied upon to set their own path through content they are, by definition, unfamiliar with. Although the games already offer some educational value and provide benefits over traditional teaching materials, there remains significant scope for improvement in their learning management.</t>
        </is>
      </c>
      <c r="O153" s="45" t="inlineStr">
        <is>
          <t>Proceedings of the Australasian Computer Science Week Multiconference</t>
        </is>
      </c>
      <c r="P153" s="45" t="inlineStr">
        <is>
          <t>serious games, music education, mobile apps, game design, educational games</t>
        </is>
      </c>
      <c r="Q153" s="43" t="inlineStr">
        <is>
          <t>10.1145/3373017.3373069</t>
        </is>
      </c>
      <c r="R153" s="48" t="inlineStr">
        <is>
          <t>Resolucion por alcance</t>
        </is>
      </c>
    </row>
    <row r="154" ht="147.75" customHeight="1" s="37">
      <c r="A154" s="43" t="n">
        <v>153</v>
      </c>
      <c r="B154" s="50" t="inlineStr">
        <is>
          <t>Dudoso</t>
        </is>
      </c>
      <c r="C154" s="45" t="inlineStr">
        <is>
          <t>Falta evidencia explícita de: tecnología de sensado</t>
        </is>
      </c>
      <c r="D154" s="46" t="inlineStr">
        <is>
          <t>Excluir</t>
        </is>
      </c>
      <c r="E154" s="51" t="inlineStr">
        <is>
          <t>Resuelto por alcance: el titulo, resumen y palabras clave no identifican poblacion infantil (criterio i), con independencia del sensado</t>
        </is>
      </c>
      <c r="F154" s="43" t="n">
        <v>4</v>
      </c>
      <c r="G154" s="43" t="inlineStr">
        <is>
          <t>distracción+niños+contexto+intervención</t>
        </is>
      </c>
      <c r="H154" s="43" t="inlineStr">
        <is>
          <t>ACM</t>
        </is>
      </c>
      <c r="I154" s="43" t="inlineStr">
        <is>
          <t>ACM</t>
        </is>
      </c>
      <c r="J154" s="43" t="inlineStr">
        <is>
          <t>2017</t>
        </is>
      </c>
      <c r="K154" s="43" t="inlineStr">
        <is>
          <t>article</t>
        </is>
      </c>
      <c r="L154" s="45" t="inlineStr">
        <is>
          <t>Kim, Inyeop and Jung, Gyuwon and Jung, Hayoung and Ko, Minsam and Lee, Uichin</t>
        </is>
      </c>
      <c r="M154" s="45" t="inlineStr">
        <is>
          <t>Let’s FOCUS: Mitigating Mobile Phone Use in College Classrooms</t>
        </is>
      </c>
      <c r="N154" s="45" t="inlineStr">
        <is>
          <t>With the increasingly frequent appearance of mobile phones in college classrooms, there have been growing concerns regarding their negative aspects including distractive off-task multitasking. In this work, we design and evaluate Let’s FOCUS, a software-based intervention service that assists college students in self-regulating their mobile phone use in classrooms. Our preliminary survey study (with 47 professors and 283 students) reveals that it is critical to encourage voluntary participation by framing intervention as a learning tool and to raise awareness regarding appropriate mobile phone usage by establishing social norms in colleges. Let’s FOCUS introduces a virtual limiting space for each class (or a virtual classroom) where the students can explicitly restrict their mobile phone use voluntarily. Furthermore, it promotes students’ willing participation by leveraging social facilitation and context-aware reminders associated with virtual classrooms. We conducted a campus-wide campaign for approximately six weeks to evaluate the feasibility of the proposed approach. The results confirm that 379 students used the app to limit 9,335 hours of mobile phone usage over 233 classrooms. Let’s FOCUS was used in diverse learning contexts and for different purposes and its social learning and context-awareness features significantly motivated prolonged participation. We present the design considerations of software-based intervention.</t>
        </is>
      </c>
      <c r="O154" s="45" t="inlineStr">
        <is>
          <t>Proc. ACM Interact. Mob. Wearable Ubiquitous Technol.</t>
        </is>
      </c>
      <c r="P154" s="45" t="inlineStr">
        <is>
          <t>Software-based intervention, college students, context awareness, mobile application, mobile phone usage, off-task multitasking, persuasive technology</t>
        </is>
      </c>
      <c r="Q154" s="43" t="inlineStr">
        <is>
          <t>10.1145/3130928</t>
        </is>
      </c>
      <c r="R154" s="48" t="inlineStr">
        <is>
          <t>Resolucion por alcance</t>
        </is>
      </c>
    </row>
    <row r="155" ht="157.5" customHeight="1" s="37">
      <c r="A155" s="43" t="n">
        <v>154</v>
      </c>
      <c r="B155" s="50" t="inlineStr">
        <is>
          <t>Dudoso</t>
        </is>
      </c>
      <c r="C155" s="45" t="inlineStr">
        <is>
          <t>Falta evidencia explícita de: tecnología de sensado</t>
        </is>
      </c>
      <c r="D155" s="46" t="inlineStr">
        <is>
          <t>Excluir</t>
        </is>
      </c>
      <c r="E155" s="51" t="inlineStr">
        <is>
          <t>Resuelto por alcance: el titulo, resumen y palabras clave no identifican poblacion infantil (criterio i), con independencia del sensado</t>
        </is>
      </c>
      <c r="F155" s="43" t="n">
        <v>4</v>
      </c>
      <c r="G155" s="43" t="inlineStr">
        <is>
          <t>distracción+niños+ambos en título</t>
        </is>
      </c>
      <c r="H155" s="43" t="inlineStr">
        <is>
          <t>ACM</t>
        </is>
      </c>
      <c r="I155" s="43" t="inlineStr">
        <is>
          <t>ACM</t>
        </is>
      </c>
      <c r="J155" s="43" t="inlineStr">
        <is>
          <t>2023</t>
        </is>
      </c>
      <c r="K155" s="43" t="inlineStr">
        <is>
          <t>inproceedings</t>
        </is>
      </c>
      <c r="L155" s="45" t="inlineStr">
        <is>
          <t>Pinugu, Jasmine Nadja Junghan and Ong, Ardvin Kester Sy and Bautista, Julio Lorenzo</t>
        </is>
      </c>
      <c r="M155" s="45" t="inlineStr">
        <is>
          <t>Mathematics Self- Efficacy, Mathematics Anxiety, Community of Inquiry, and Mathematics Engagement of Performance in Mathematics among College Students using an Online Learning Modality</t>
        </is>
      </c>
      <c r="N155" s="45" t="inlineStr">
        <is>
          <t>The study investigated whether self-efficacy and anxiety in mathematics, engagement and community of inquiry predicts mathematics performance among Filipino college students. Since 2020, the COVID pandemic has hit the world and it has left schools to resort to online schooling. The independent variables of the study are mathematics anxiety, mathematics self-efficacy, mathematics engagement, and Community of Inquiry. The dependent variable is Mathematics Performance. The study expands the knowledge on self-efficacy, anxiety, engagement in mathematics, and community of inquiry in the Philippine context. Cross-sectional explanatory method was used as the research method, in which the researcher used the Online Student Engagement Scale, Math Self-efficacy and Anxiety Questionnaire, Community of Inquiry Questionnaire, and the modular long quizzes of students as a method to gather data in a total of 168 students. Using Structural Equation Modeling, it was revealed that Mathematics Anxiety contributes most to Mathematics performance with a beta coefficient of .927, followed by Mathematics engagement with .875. Mathematics Efficacy was third, with a beta coefficient of .669, while Community of Inquiry was last with .187. Results reveal that cognitive and affective thoughts contribute much to mathematics performance as well as community of inquiry as an environmental factor. Conclusions and recommendations are hereby presented.</t>
        </is>
      </c>
      <c r="O155" s="45" t="inlineStr">
        <is>
          <t>Proceedings of the 7th International Conference on Education and Multimedia Technology</t>
        </is>
      </c>
      <c r="P155" s="45" t="inlineStr">
        <is>
          <t>Community of inquiry, Mathematics, Mathematics anxiety, Mathematics engagement, Mathematics performance, Mathematics self-efficacy</t>
        </is>
      </c>
      <c r="Q155" s="43" t="inlineStr">
        <is>
          <t>10.1145/3625704.3625754</t>
        </is>
      </c>
      <c r="R155" s="48" t="inlineStr">
        <is>
          <t>Resolucion por alcance</t>
        </is>
      </c>
    </row>
    <row r="156" ht="178.5" customHeight="1" s="37">
      <c r="A156" s="43" t="n">
        <v>155</v>
      </c>
      <c r="B156" s="50" t="inlineStr">
        <is>
          <t>Dudoso</t>
        </is>
      </c>
      <c r="C156" s="45" t="inlineStr">
        <is>
          <t>Falta evidencia explícita de: tecnología de sensado</t>
        </is>
      </c>
      <c r="D156" s="46" t="inlineStr">
        <is>
          <t>Excluir</t>
        </is>
      </c>
      <c r="E156" s="51" t="inlineStr">
        <is>
          <t>Resuelto por alcance: el titulo, resumen y palabras clave no identifican poblacion infantil (criterio i), con independencia del sensado</t>
        </is>
      </c>
      <c r="F156" s="43" t="n">
        <v>4</v>
      </c>
      <c r="G156" s="43" t="inlineStr">
        <is>
          <t>distracción+niños+ambos en título</t>
        </is>
      </c>
      <c r="H156" s="43" t="inlineStr">
        <is>
          <t>ACM</t>
        </is>
      </c>
      <c r="I156" s="43" t="inlineStr">
        <is>
          <t>ACM</t>
        </is>
      </c>
      <c r="J156" s="43" t="inlineStr">
        <is>
          <t>2024</t>
        </is>
      </c>
      <c r="K156" s="43" t="inlineStr">
        <is>
          <t>inproceedings</t>
        </is>
      </c>
      <c r="L156" s="45" t="inlineStr">
        <is>
          <t>El Sayad, Ismail and Janzen, Carl</t>
        </is>
      </c>
      <c r="M156" s="45" t="inlineStr">
        <is>
          <t>Maximizing Student Engagement and Space Efficiency: Strategic Approaches in the Alternating-Week Blended Learning Model for Computing Education</t>
        </is>
      </c>
      <c r="N156" s="45" t="inlineStr">
        <is>
          <t>In the dynamic realm of computing education, the demand for agile and versatile teaching strategies is paramount. This paper presents a pioneering blended learning approach termed the alternating-week model, which fluidly switches between online and in-person pedagogies on a weekly cycle. The EVEN/ODD structure of this model is uniquely adaptable, with the allocation of online and face-to-face instruction being modifiable based on specific program schedules and pedagogical goals. Whether online engagement is slated for EVEN or ODD weeks is determined by the course’s contextual requirements, ensuring a tailored fit for each educational program. We delve into the execution of this model within a computing curriculum, emphasizing the methods deployed to bolster student involvement in online sessions. Techniques such as gamified learning modules, project-driven tasks, and virtual consultations are evaluated for their efficacy in sustaining student engagement and performance. Moreover, the paper navigates through the hurdles experienced amidst the adoption of the model, including issues of technological access and the maintenance of academic community integrity, and the countermeasures taken. Initial observations indicate that the alternating-week framework not only promotes a balanced and dynamic educational environment but also yields considerable gains in the stewardship of educational resources. The study’s outcomes provide valuable perspectives for computing education practitioners, suggesting a versatile and replicable template for blended instruction that aligns with the fast-paced evolution of technology and the diversity of learner profiles.</t>
        </is>
      </c>
      <c r="O156" s="45" t="inlineStr">
        <is>
          <t>Proceedings of the 26th Western Canadian Conference on Computing Education</t>
        </is>
      </c>
      <c r="P156" s="45" t="inlineStr">
        <is>
          <t>Active Learning, Alternating-Week Model, Blended Learning, Computing Education, Educational Innovation, Flexible Teaching Methodologies, In-Person Instruction, Online Learning, Resource Optimization, Strategies, Student Engagement</t>
        </is>
      </c>
      <c r="Q156" s="43" t="inlineStr">
        <is>
          <t>10.1145/3660650.3660670</t>
        </is>
      </c>
      <c r="R156" s="48" t="inlineStr">
        <is>
          <t>Resolucion por alcance</t>
        </is>
      </c>
    </row>
    <row r="157" ht="63.75" customHeight="1" s="37">
      <c r="A157" s="43" t="n">
        <v>156</v>
      </c>
      <c r="B157" s="50" t="inlineStr">
        <is>
          <t>Dudoso</t>
        </is>
      </c>
      <c r="C157" s="45" t="inlineStr">
        <is>
          <t>Falta evidencia explícita de: tecnología de sensado</t>
        </is>
      </c>
      <c r="D157" s="46" t="inlineStr">
        <is>
          <t>Excluir</t>
        </is>
      </c>
      <c r="E157" s="51" t="inlineStr">
        <is>
          <t>Resuelto por alcance: el titulo, resumen y palabras clave no identifican poblacion infantil (criterio i), con independencia del sensado</t>
        </is>
      </c>
      <c r="F157" s="43" t="n">
        <v>4</v>
      </c>
      <c r="G157" s="43" t="inlineStr">
        <is>
          <t>distracción+niños+ambos en título</t>
        </is>
      </c>
      <c r="H157" s="43" t="inlineStr">
        <is>
          <t>ACM</t>
        </is>
      </c>
      <c r="I157" s="43" t="inlineStr">
        <is>
          <t>ACM</t>
        </is>
      </c>
      <c r="J157" s="43" t="inlineStr">
        <is>
          <t>2025</t>
        </is>
      </c>
      <c r="K157" s="43" t="inlineStr">
        <is>
          <t>article</t>
        </is>
      </c>
      <c r="L157" s="45" t="inlineStr">
        <is>
          <t>Riggs-Zeigen, LaVonne</t>
        </is>
      </c>
      <c r="M157" s="45" t="inlineStr">
        <is>
          <t>Microlearning: Enhancing student engagement in higher education</t>
        </is>
      </c>
      <c r="N157" s="45" t="inlineStr">
        <is>
          <t>Microlearning, through brief and focused segments, enhances student engagement and motivation by adapting to busy schedules. This approach offers remarkable flexibility, seamlessly integrating into various teaching styles and online course structures. It enables personalized learning experiences, allowing students to navigate and revisit material efficiently. Microlearning aligns with the digital consumption habits of today?s students, fostering an environment conducive to engagement, critical thinking, and academic success, particularly in diverse and fast-paced online learning settings.</t>
        </is>
      </c>
      <c r="O157" s="45" t="inlineStr">
        <is>
          <t>ELearn</t>
        </is>
      </c>
      <c r="P157" s="45" t="n"/>
      <c r="Q157" s="43" t="inlineStr">
        <is>
          <t>10.1145/3748495.3704733</t>
        </is>
      </c>
      <c r="R157" s="48" t="inlineStr">
        <is>
          <t>Resolucion por alcance</t>
        </is>
      </c>
    </row>
    <row r="158" ht="105.75" customHeight="1" s="37">
      <c r="A158" s="43" t="n">
        <v>157</v>
      </c>
      <c r="B158" s="50" t="inlineStr">
        <is>
          <t>Dudoso</t>
        </is>
      </c>
      <c r="C158" s="45" t="inlineStr">
        <is>
          <t>Falta evidencia explícita de: contexto educativo</t>
        </is>
      </c>
      <c r="D158" s="46" t="inlineStr">
        <is>
          <t>Excluir</t>
        </is>
      </c>
      <c r="E158" s="51" t="inlineStr">
        <is>
          <t>Resuelto por alcance: el titulo, resumen y palabras clave no identifican poblacion infantil (criterio i), con independencia del sensado</t>
        </is>
      </c>
      <c r="F158" s="43" t="n">
        <v>4</v>
      </c>
      <c r="G158" s="43" t="inlineStr">
        <is>
          <t>distracción+niños+sensado+intervención</t>
        </is>
      </c>
      <c r="H158" s="43" t="inlineStr">
        <is>
          <t>ACM</t>
        </is>
      </c>
      <c r="I158" s="43" t="inlineStr">
        <is>
          <t>ACM</t>
        </is>
      </c>
      <c r="J158" s="43" t="inlineStr">
        <is>
          <t>2021</t>
        </is>
      </c>
      <c r="K158" s="43" t="inlineStr">
        <is>
          <t>inproceedings</t>
        </is>
      </c>
      <c r="L158" s="45" t="inlineStr">
        <is>
          <t>Arakawa, Riku and Yakura, Hiromu</t>
        </is>
      </c>
      <c r="M158" s="45" t="inlineStr">
        <is>
          <t>Mindless Attractor: A False-Positive Resistant Intervention for Drawing Attention Using Auditory Perturbation</t>
        </is>
      </c>
      <c r="N158" s="45" t="inlineStr">
        <is>
          <t>Explicitly alerting users is not always an optimal intervention, especially when they are not motivated to obey. For example, in video-based learning, learners who are distracted from the video would not follow an alert asking them to pay attention. Inspired by the concept of Mindless Computing, we propose a novel intervention approach, Mindless Attractor, that leverages the nature of human speech communication to help learners refocus their attention without relying on their motivation. Specifically, it perturbs the voice in the video to direct their attention without consuming their conscious awareness. Our experiments not only confirmed the validity of the proposed approach but also emphasized its advantages in combination with a machine learning-based sensing module. Namely, it would not frustrate users even though the intervention is activated by false-positive detection of their attentive state. Our intervention approach can be a reliable way to induce behavioral change in human–AI symbiosis.</t>
        </is>
      </c>
      <c r="O158" s="45" t="inlineStr">
        <is>
          <t>Proceedings of the 2021 CHI Conference on Human Factors in Computing Systems</t>
        </is>
      </c>
      <c r="P158" s="45" t="inlineStr">
        <is>
          <t>Computational intervention, Human attention, Machine learning-based sensing, Mindless computing, Video-based learning</t>
        </is>
      </c>
      <c r="Q158" s="43" t="inlineStr">
        <is>
          <t>10.1145/3411764.3445339</t>
        </is>
      </c>
      <c r="R158" s="48" t="inlineStr">
        <is>
          <t>Resolucion por alcance</t>
        </is>
      </c>
    </row>
    <row r="159" ht="157.5" customHeight="1" s="37">
      <c r="A159" s="43" t="n">
        <v>158</v>
      </c>
      <c r="B159" s="50" t="inlineStr">
        <is>
          <t>Dudoso</t>
        </is>
      </c>
      <c r="C159" s="45" t="inlineStr">
        <is>
          <t>Falta evidencia explícita de: tecnología de sensado</t>
        </is>
      </c>
      <c r="D159" s="46" t="inlineStr">
        <is>
          <t>Excluir</t>
        </is>
      </c>
      <c r="E159" s="51" t="inlineStr">
        <is>
          <t>Resuelto por alcance: el titulo, resumen y palabras clave no identifican poblacion infantil (criterio i), con independencia del sensado</t>
        </is>
      </c>
      <c r="F159" s="43" t="n">
        <v>4</v>
      </c>
      <c r="G159" s="43" t="inlineStr">
        <is>
          <t>distracción+niños+contexto+intervención</t>
        </is>
      </c>
      <c r="H159" s="43" t="inlineStr">
        <is>
          <t>ACM</t>
        </is>
      </c>
      <c r="I159" s="43" t="inlineStr">
        <is>
          <t>ACM</t>
        </is>
      </c>
      <c r="J159" s="43" t="inlineStr">
        <is>
          <t>2023</t>
        </is>
      </c>
      <c r="K159" s="43" t="inlineStr">
        <is>
          <t>inproceedings</t>
        </is>
      </c>
      <c r="L159" s="45" t="inlineStr">
        <is>
          <t>Garg, Shreeya and Prasad, Yashdeep and Kumar, Vishwesh</t>
        </is>
      </c>
      <c r="M159" s="45" t="inlineStr">
        <is>
          <t>Mobile-Based Active Learning can Enhance Engagement in Classroom</t>
        </is>
      </c>
      <c r="N159" s="45" t="inlineStr">
        <is>
          <t>Educators in a large classroom environment often face difficulties in carrying out in-class activities in a synchronized manner and use multiple platforms or resources to conduct these activities. They suffer from lack of student engagement as a significant concern. ALT (Active Learning and Teaching Application) is a minimalistic mobile-based application that uses Active Learning strategies to promote student engagement in class through live short quizzes, minute papers, and feedback. In this paper, we conduct an experiment using ALT's in-class quizzes and feedback to statistically gauge how the application could improve a class's engagement and understanding levels and validate the same.Understanding and engagement levels were estimated based on the interaction and activities of students during lectures. These levels were quantified via calculated indexes. Motivated by previous literature, these indexes mainly depend on the response time, accuracy, number of times responses changed for in-class quizzes, delay in opening the quiz, etc. We present our statistical analysis, showing how the App can improve engagement and understanding levels. Results depict that students' higher understanding corresponds to better performance and activity parameters, but the relationship with engagement is far more complex. Our findings conclude that using ALT can effectively promote student engagement in a large classroom. Professors can also use these indexes to keep track of student engagement and evaluate different teaching methods.</t>
        </is>
      </c>
      <c r="O159" s="45" t="inlineStr">
        <is>
          <t>Proceedings of the 14th International Conference on Education Technology and Computers</t>
        </is>
      </c>
      <c r="P159" s="45" t="inlineStr">
        <is>
          <t>Understanding, Mobile supported learning, Engagement, Activity Tracking, Active learning</t>
        </is>
      </c>
      <c r="Q159" s="43" t="inlineStr">
        <is>
          <t>10.1145/3572549.3572584</t>
        </is>
      </c>
      <c r="R159" s="48" t="inlineStr">
        <is>
          <t>Resolucion por alcance</t>
        </is>
      </c>
    </row>
    <row r="160" ht="157.5" customHeight="1" s="37">
      <c r="A160" s="43" t="n">
        <v>159</v>
      </c>
      <c r="B160" s="50" t="inlineStr">
        <is>
          <t>Dudoso</t>
        </is>
      </c>
      <c r="C160" s="45" t="inlineStr">
        <is>
          <t>Falta evidencia explícita de: tecnología de sensado</t>
        </is>
      </c>
      <c r="D160" s="46" t="inlineStr">
        <is>
          <t>Excluir</t>
        </is>
      </c>
      <c r="E160" s="51" t="inlineStr">
        <is>
          <t>Resuelto por alcance: el titulo, resumen y palabras clave no identifican poblacion infantil (criterio i), con independencia del sensado</t>
        </is>
      </c>
      <c r="F160" s="43" t="n">
        <v>4</v>
      </c>
      <c r="G160" s="43" t="inlineStr">
        <is>
          <t>distracción+niños+contexto+intervención</t>
        </is>
      </c>
      <c r="H160" s="43" t="inlineStr">
        <is>
          <t>ACM</t>
        </is>
      </c>
      <c r="I160" s="43" t="inlineStr">
        <is>
          <t>ACM</t>
        </is>
      </c>
      <c r="J160" s="43" t="inlineStr">
        <is>
          <t>2025</t>
        </is>
      </c>
      <c r="K160" s="43" t="inlineStr">
        <is>
          <t>inproceedings</t>
        </is>
      </c>
      <c r="L160" s="45" t="inlineStr">
        <is>
          <t>Hossain, Mousam and Tatulian, Adrian</t>
        </is>
      </c>
      <c r="M160" s="45" t="inlineStr">
        <is>
          <t>PeerCollate: A Peer-Centered Team Learning Approach to Digitized STEM Lab Activities and Assessments</t>
        </is>
      </c>
      <c r="N160" s="45" t="inlineStr">
        <is>
          <t>Professional success in STEM fields extends beyond technical expertise, requiring strong communication and teamwork skills. While program accreditation agencies emphasize these competencies, traditional classroom methods focus heavily on individual learning, offering limited collaboration opportunities. Digital learning platforms enhance engagement but often lack real-time peer interaction and teamwork. In this work, we present PeerCollate - a scalable, technology-enhanced learning strategy to promote active learning and peer collaboration in STEM curricula within both traditional and hybrid instruction modalities. PeerCollate integrates open-source electronic collaboration tools with Learning Management Systems (LMS) to facilitate structured teamwork, enabling students to engage in problem-solving activities through virtual team-based learning. For instructors, this approach supports dynamic assessment and real-time feedback, improving student engagement and learning outcomes. Additionally, a digitally mediated post-examination remediation method is introduced, where students are grouped based on differing knowledge gaps to encourage peer-assisted learning. Through this collaborative approach, students refine their understanding before meeting with teaching assistants for further clarification and potential opportunity for score adjustments. By fostering teamwork, enhancing problem-solving abilities, and streamlining assessment, this model significantly improves the effectiveness and scalability of STEM education.</t>
        </is>
      </c>
      <c r="O160" s="45" t="inlineStr">
        <is>
          <t>Proceedings of the Great Lakes Symposium on VLSI 2025</t>
        </is>
      </c>
      <c r="P160" s="45" t="inlineStr">
        <is>
          <t>Collaborative Learning, Digitized Learning, Educational Frameworks, Pedagogical Innovations, STEM curricula</t>
        </is>
      </c>
      <c r="Q160" s="43" t="inlineStr">
        <is>
          <t>10.1145/3716368.3735256</t>
        </is>
      </c>
      <c r="R160" s="48" t="inlineStr">
        <is>
          <t>Resolucion por alcance</t>
        </is>
      </c>
    </row>
    <row r="161" ht="178.5" customHeight="1" s="37">
      <c r="A161" s="43" t="n">
        <v>160</v>
      </c>
      <c r="B161" s="50" t="inlineStr">
        <is>
          <t>Dudoso</t>
        </is>
      </c>
      <c r="C161" s="45" t="inlineStr">
        <is>
          <t>Falta evidencia explícita de: tecnología de sensado</t>
        </is>
      </c>
      <c r="D161" s="46" t="inlineStr">
        <is>
          <t>Excluir</t>
        </is>
      </c>
      <c r="E161" s="47" t="inlineStr">
        <is>
          <t>Juego educativo evaluado por experiencia de usuario; sin sensado</t>
        </is>
      </c>
      <c r="F161" s="43" t="n">
        <v>4</v>
      </c>
      <c r="G161" s="43" t="inlineStr">
        <is>
          <t>distracción+niños+ambos en título</t>
        </is>
      </c>
      <c r="H161" s="43" t="inlineStr">
        <is>
          <t>ACM</t>
        </is>
      </c>
      <c r="I161" s="43" t="inlineStr">
        <is>
          <t>ACM</t>
        </is>
      </c>
      <c r="J161" s="43" t="inlineStr">
        <is>
          <t>2022</t>
        </is>
      </c>
      <c r="K161" s="43" t="inlineStr">
        <is>
          <t>inproceedings</t>
        </is>
      </c>
      <c r="L161" s="45" t="inlineStr">
        <is>
          <t>Perez, Maria Rona and Manssul, Danna May and Adao, Rossana and Pempina, Eymard and Lagman, Ace and Besa, Melba</t>
        </is>
      </c>
      <c r="M161" s="45" t="inlineStr">
        <is>
          <t>Playing for Learning: A Student Engagement Assessment on Edutainment Game based on User Experience</t>
        </is>
      </c>
      <c r="N161" s="45" t="inlineStr">
        <is>
          <t>Crafting a good digital experience for children can be difficult; game designers have to consider children's cognitive and motor skill limitations, understand their target audience, create something entertaining and educational at the same time. This should also comply with national and international jurisdiction, and time appeal to parents as well. In this paper the researchers used of an educational game called Tahderiyyah Literacy App (TLA) with standard general framework which designers and developers created for children ages four to six years old. This platform has been the testing ground for the edutainment game in the field of user experience.The purpose of the paper is to observe the interactions, experience and adaptation of kindergarten pupil (learners) on a particular on the TLA based on game's user experience. TLA was design using their mother tongue which can be played on mobile devices. Focusing only to learners from Muslim Community. While the term User Experience encompasses both physical and digital experiences, the main focus for the framework is purely for digital services wherein only touch based devices are evaluated in greater detail. On the assessment process, students were observed and interviewed about the game and what they learned about numbers and letters from game they played. This process was done to help the kindergarten answers their questionnaires. Every learner that act as respondents were guided to answer the answer the questionnaires given to them. Results of using TLA to analyze an HCI factors in learning environment are described in the later part of this paper. Implications for using TLA as a design for pedagogical tool are also discussed.</t>
        </is>
      </c>
      <c r="O161" s="45" t="inlineStr">
        <is>
          <t>Proceedings of the 2021 9th International Conference on Information Technology: IoT and Smart City</t>
        </is>
      </c>
      <c r="P161" s="45" t="inlineStr">
        <is>
          <t>HCI, UX, edutainment games, game design, student engagement</t>
        </is>
      </c>
      <c r="Q161" s="43" t="inlineStr">
        <is>
          <t>10.1145/3512576.3512622</t>
        </is>
      </c>
      <c r="R161" s="48" t="inlineStr">
        <is>
          <t>Texto completo (lote 10.zip)</t>
        </is>
      </c>
      <c r="S161" s="48" t="inlineStr">
        <is>
          <t>(iii) no automatic sensing</t>
        </is>
      </c>
    </row>
    <row r="162" ht="42.75" customHeight="1" s="37">
      <c r="A162" s="43" t="n">
        <v>161</v>
      </c>
      <c r="B162" s="50" t="inlineStr">
        <is>
          <t>Dudoso</t>
        </is>
      </c>
      <c r="C162" s="45" t="inlineStr">
        <is>
          <t>Falta evidencia explícita de: tecnología de sensado</t>
        </is>
      </c>
      <c r="D162" s="46" t="inlineStr">
        <is>
          <t>Excluir</t>
        </is>
      </c>
      <c r="E162" s="51" t="inlineStr">
        <is>
          <t>Resuelto por alcance: el titulo, resumen y palabras clave no identifican poblacion infantil (criterio i), con independencia del sensado</t>
        </is>
      </c>
      <c r="F162" s="43" t="n">
        <v>4</v>
      </c>
      <c r="G162" s="43" t="inlineStr">
        <is>
          <t>distracción+niños+ambos en título</t>
        </is>
      </c>
      <c r="H162" s="43" t="inlineStr">
        <is>
          <t>ACM</t>
        </is>
      </c>
      <c r="I162" s="43" t="inlineStr">
        <is>
          <t>ACM</t>
        </is>
      </c>
      <c r="J162" s="43" t="inlineStr">
        <is>
          <t>2018</t>
        </is>
      </c>
      <c r="K162" s="43" t="inlineStr">
        <is>
          <t>article</t>
        </is>
      </c>
      <c r="L162" s="45" t="inlineStr">
        <is>
          <t>Perkowski, Caesar and McLeod, Cortney</t>
        </is>
      </c>
      <c r="M162" s="45" t="inlineStr">
        <is>
          <t>Promoting Student Engagement with Smartphone Technology</t>
        </is>
      </c>
      <c r="N162" s="45" t="inlineStr">
        <is>
          <t>This article presents specific, tangible ways that professors can improve the success rate of their hybrid and online courses in rural settings in the state of Georgia, where the student populations are largely lower socio-economic and African-American. The goal is for this project to add to the overall discussion of pedagogical theory, as it relates to online and hybrid education.</t>
        </is>
      </c>
      <c r="O162" s="45" t="inlineStr">
        <is>
          <t>ELearn</t>
        </is>
      </c>
      <c r="P162" s="45" t="n"/>
      <c r="Q162" s="43" t="inlineStr">
        <is>
          <t>10.1145/3192702.3178888</t>
        </is>
      </c>
      <c r="R162" s="48" t="inlineStr">
        <is>
          <t>Resolucion por alcance</t>
        </is>
      </c>
    </row>
    <row r="163" ht="147.75" customHeight="1" s="37">
      <c r="A163" s="43" t="n">
        <v>162</v>
      </c>
      <c r="B163" s="50" t="inlineStr">
        <is>
          <t>Dudoso</t>
        </is>
      </c>
      <c r="C163" s="45" t="inlineStr">
        <is>
          <t>Falta evidencia explícita de: tecnología de sensado</t>
        </is>
      </c>
      <c r="D163" s="46" t="inlineStr">
        <is>
          <t>Excluir</t>
        </is>
      </c>
      <c r="E163" s="51" t="inlineStr">
        <is>
          <t>Resuelto por alcance: el titulo, resumen y palabras clave no identifican poblacion infantil (criterio i), con independencia del sensado</t>
        </is>
      </c>
      <c r="F163" s="43" t="n">
        <v>4</v>
      </c>
      <c r="G163" s="43" t="inlineStr">
        <is>
          <t>distracción+niños+ambos en título</t>
        </is>
      </c>
      <c r="H163" s="43" t="inlineStr">
        <is>
          <t>ACM</t>
        </is>
      </c>
      <c r="I163" s="43" t="inlineStr">
        <is>
          <t>ACM</t>
        </is>
      </c>
      <c r="J163" s="43" t="inlineStr">
        <is>
          <t>2015</t>
        </is>
      </c>
      <c r="K163" s="43" t="inlineStr">
        <is>
          <t>inproceedings</t>
        </is>
      </c>
      <c r="L163" s="45" t="inlineStr">
        <is>
          <t>Cestnik, Bojan and Bohanec, Marko and Urbanĉiĉ, Tanja</t>
        </is>
      </c>
      <c r="M163" s="45" t="inlineStr">
        <is>
          <t>QTvity: advancing students' engagement during lectures by using mobile devices</t>
        </is>
      </c>
      <c r="N163" s="45" t="inlineStr">
        <is>
          <t>Our aim was to motivate and support more active student-teacher collaboration by using the students' mobile devices in class activities. We designed a mobile application called QTvity that can be used by the lecturer to prepare questions related to the lecture contents. During the lectures, the application allows the lecturer to interactively display each question on the students' mobile devices and to designate the time period in which the students can submit their answers. The answers are then projected on the screen and discussed by the lecturer and students. Our experience of using QTvity indicates that the majority of students accept it as a motivating challenge, especially when their participation is stimulated with additional scoring that can improve their final grades. Among many benefits of such lectures compared to traditional ones we found out that the students not only pay more attention to the topics discussed during the lectures, but also tend to use their devices less for other distracting purposes (e.g. browsing social networks and writing messages to their friends). While both students and lecturers reported about improved student-teacher interaction, students appreciated also better peer-to-peer communication in the learning process. Analysis of students' feed-back revealed some subtle issues that contribute to better understanding of students' behaviour and indicate directions for further improvements of the system.</t>
        </is>
      </c>
      <c r="O163" s="45" t="inlineStr">
        <is>
          <t>Proceedings of the 16th International Conference on Computer Systems and Technologies</t>
        </is>
      </c>
      <c r="P163" s="45" t="inlineStr">
        <is>
          <t>audience response system, educational software, m-learning, mobile devices, student-teacher interaction</t>
        </is>
      </c>
      <c r="Q163" s="43" t="inlineStr">
        <is>
          <t>10.1145/2812428.2812467</t>
        </is>
      </c>
      <c r="R163" s="48" t="inlineStr">
        <is>
          <t>Resolucion por alcance</t>
        </is>
      </c>
    </row>
    <row r="164" ht="116.25" customHeight="1" s="37">
      <c r="A164" s="43" t="n">
        <v>163</v>
      </c>
      <c r="B164" s="50" t="inlineStr">
        <is>
          <t>Dudoso</t>
        </is>
      </c>
      <c r="C164" s="45" t="inlineStr">
        <is>
          <t>Falta evidencia explícita de: tecnología de sensado</t>
        </is>
      </c>
      <c r="D164" s="46" t="inlineStr">
        <is>
          <t>Excluir</t>
        </is>
      </c>
      <c r="E164" s="51" t="inlineStr">
        <is>
          <t>Resuelto por alcance: el titulo, resumen y palabras clave no identifican poblacion infantil (criterio i), con independencia del sensado</t>
        </is>
      </c>
      <c r="F164" s="43" t="n">
        <v>4</v>
      </c>
      <c r="G164" s="43" t="inlineStr">
        <is>
          <t>distracción+niños+contexto+intervención</t>
        </is>
      </c>
      <c r="H164" s="43" t="inlineStr">
        <is>
          <t>ACM</t>
        </is>
      </c>
      <c r="I164" s="43" t="inlineStr">
        <is>
          <t>ACM</t>
        </is>
      </c>
      <c r="J164" s="43" t="inlineStr">
        <is>
          <t>2026</t>
        </is>
      </c>
      <c r="K164" s="43" t="inlineStr">
        <is>
          <t>inproceedings</t>
        </is>
      </c>
      <c r="L164" s="45" t="inlineStr">
        <is>
          <t>Li, Chen and Zhang, Xinyan</t>
        </is>
      </c>
      <c r="M164" s="45" t="inlineStr">
        <is>
          <t>Research on Optimizing Ideological and Political Classroom Teaching Processes Based on Data Mining</t>
        </is>
      </c>
      <c r="N164" s="45" t="inlineStr">
        <is>
          <t>To enhance the visualization and intelligence of ideological and political classroom teaching in higher education, this study constructs a teaching optimization framework based on multimodal data mining for the “Ideological Ethics and Rule of Law” course. The framework encompasses key stages including data collection, feature fusion, engagement modeling, teaching diagnosis, and strategy recommendation. By integrating multi-source behavioral information with attention mechanisms, it achieves high-dimensional semantic alignment. Combined with a context-constrained strategy scheduling model, it forms a closed-loop optimization pathway. Analysis indicates that this approach demonstrates significant advantages in strategy response efficiency, student engagement enhancement, and teaching effectiveness consistency. Experimental results show an average engagement score increase of 12.4% and a 44.1% reduction in strategy response latency. The study highlights the application value of data-driven mechanisms in dynamic intervention and adaptive strategy adjustment within teaching processes.</t>
        </is>
      </c>
      <c r="O164" s="45" t="inlineStr">
        <is>
          <t>Proceedings of the 2025 4th International Conference on Artificial Intelligence and Education</t>
        </is>
      </c>
      <c r="P164" s="45" t="inlineStr">
        <is>
          <t>Engagement Modeling, Ideological and Political Education Classroom, Multimodal Data, Teaching Optimization</t>
        </is>
      </c>
      <c r="Q164" s="43" t="inlineStr">
        <is>
          <t>10.1145/3797552.3797582</t>
        </is>
      </c>
      <c r="R164" s="48" t="inlineStr">
        <is>
          <t>Resolucion por alcance</t>
        </is>
      </c>
    </row>
    <row r="165" ht="116.25" customHeight="1" s="37">
      <c r="A165" s="43" t="n">
        <v>164</v>
      </c>
      <c r="B165" s="50" t="inlineStr">
        <is>
          <t>Dudoso</t>
        </is>
      </c>
      <c r="C165" s="45" t="inlineStr">
        <is>
          <t>Falta evidencia explícita de: tecnología de sensado</t>
        </is>
      </c>
      <c r="D165" s="46" t="inlineStr">
        <is>
          <t>Excluir</t>
        </is>
      </c>
      <c r="E165" s="51" t="inlineStr">
        <is>
          <t>Resuelto por alcance: el titulo, resumen y palabras clave no identifican poblacion infantil (criterio i), con independencia del sensado</t>
        </is>
      </c>
      <c r="F165" s="43" t="n">
        <v>4</v>
      </c>
      <c r="G165" s="43" t="inlineStr">
        <is>
          <t>distracción+niños+ambos en título</t>
        </is>
      </c>
      <c r="H165" s="43" t="inlineStr">
        <is>
          <t>ACM</t>
        </is>
      </c>
      <c r="I165" s="43" t="inlineStr">
        <is>
          <t>ACM</t>
        </is>
      </c>
      <c r="J165" s="43" t="inlineStr">
        <is>
          <t>2021</t>
        </is>
      </c>
      <c r="K165" s="43" t="inlineStr">
        <is>
          <t>inproceedings</t>
        </is>
      </c>
      <c r="L165" s="45" t="inlineStr">
        <is>
          <t>Xiao, Mengjin and Zhou, Juxiang and Xu, Tianwei</t>
        </is>
      </c>
      <c r="M165" s="45" t="inlineStr">
        <is>
          <t>Research on the Influence of Synchronous Interactive Class on Student Online Learning Engagement</t>
        </is>
      </c>
      <c r="N165" s="45" t="inlineStr">
        <is>
          <t>With the development of information technology, online education has been more and more significant. It also has some dilemma, however, such as high dropout rate and low engagement. In this paper, we explored the impacts of the synchronous interactive course on student behavioral engagement, cognitive engagement, and emotional engagement. Guided by mixed research methods, we conducted the research in a “knowledge media and learning” class for 10 weeks. The research found that synchronous interactive online courses can significantly improve students’ behavioral engagement, cognitive engagement, and emotional engagement. This effect was embodied in helping students to complete learning tasks regularly, increasing their learning willingness, improving their learning attitude, and enhancing their sense of learning community. In order to improve student engagement in online courses, we suggested that online course instructional design should take advantages of both synchronous and asynchronous interactions, and balance the proportion and priority of synchronous and asynchronous interactions in the learning activities.</t>
        </is>
      </c>
      <c r="O165" s="45" t="inlineStr">
        <is>
          <t>Proceedings of the 12th International Conference on Education Technology and Computers</t>
        </is>
      </c>
      <c r="P165" s="45" t="inlineStr">
        <is>
          <t>synchronous interaction, synchronous class, student engagement, online education, emotional engagement, cognitive engagement, behavioral engagement</t>
        </is>
      </c>
      <c r="Q165" s="43" t="inlineStr">
        <is>
          <t>10.1145/3436756.3437028</t>
        </is>
      </c>
      <c r="R165" s="48" t="inlineStr">
        <is>
          <t>Resolucion por alcance</t>
        </is>
      </c>
    </row>
    <row r="166" ht="137.25" customHeight="1" s="37">
      <c r="A166" s="43" t="n">
        <v>165</v>
      </c>
      <c r="B166" s="50" t="inlineStr">
        <is>
          <t>Dudoso</t>
        </is>
      </c>
      <c r="C166" s="45" t="inlineStr">
        <is>
          <t>Falta evidencia explícita de: tecnología de sensado</t>
        </is>
      </c>
      <c r="D166" s="46" t="inlineStr">
        <is>
          <t>Excluir</t>
        </is>
      </c>
      <c r="E166" s="51" t="inlineStr">
        <is>
          <t>Resuelto por alcance: poblacion infantil sin contexto domestico ni remoto (criterio ii), con independencia del sensado</t>
        </is>
      </c>
      <c r="F166" s="43" t="n">
        <v>4</v>
      </c>
      <c r="G166" s="43" t="inlineStr">
        <is>
          <t>distracción+niños+contexto+intervención</t>
        </is>
      </c>
      <c r="H166" s="43" t="inlineStr">
        <is>
          <t>ACM</t>
        </is>
      </c>
      <c r="I166" s="43" t="inlineStr">
        <is>
          <t>ACM</t>
        </is>
      </c>
      <c r="J166" s="43" t="inlineStr">
        <is>
          <t>2017</t>
        </is>
      </c>
      <c r="K166" s="43" t="inlineStr">
        <is>
          <t>inproceedings</t>
        </is>
      </c>
      <c r="L166" s="45" t="inlineStr">
        <is>
          <t>Holstein, Kenneth and McLaren, Bruce M. and Aleven, Vincent</t>
        </is>
      </c>
      <c r="M166" s="45" t="inlineStr">
        <is>
          <t>SPACLE: investigating learning across virtual and physical spaces using spatial replays</t>
        </is>
      </c>
      <c r="N166" s="45" t="inlineStr">
        <is>
          <t>Classroom experiments that evaluate the effectiveness of educational technologies do not typically examine the effects of classroom contextual variables (e.g., out-of-software help-giving and external distractions). Yet these variables may influence students' instructional outcomes. In this paper, we introduce the Spatial Classroom Log Explorer (SPACLE): a prototype tool that facilitates the rapid discovery of relationships between within-software and out-of-software events. Unlike previous tools for retrospective analysis, SPACLE replays moment-by-moment analytics about student and teacher behaviors in their original spatial context. We present a data analysis workflow using SPACLE and demonstrate how this workflow can support causal discovery. We share the results of our initial replay analyses using SPACLE, which highlight the importance of considering spatial factors in the classroom when analyzing ITS log data. We also present the results of an investigation into the effects of student-teacher interactions on student learning in K-12 blended classrooms, using our workflow, which combines replay analysis with SPACLE and causal modeling. Our findings suggest that students' awareness of being monitored by their teachers may promote learning, and that "gaming the system" behaviors may extend outside of educational software use.</t>
        </is>
      </c>
      <c r="O166" s="45" t="inlineStr">
        <is>
          <t>Proceedings of the Seventh International Learning Analytics &amp;amp; Knowledge Conference</t>
        </is>
      </c>
      <c r="P166" s="45" t="inlineStr">
        <is>
          <t>blended learning, causal modeling, classroom, intelligent tutoring systems, teachers, visualizations</t>
        </is>
      </c>
      <c r="Q166" s="43" t="inlineStr">
        <is>
          <t>10.1145/3027385.3027450</t>
        </is>
      </c>
      <c r="R166" s="48" t="inlineStr">
        <is>
          <t>Resolucion por alcance</t>
        </is>
      </c>
    </row>
    <row r="167" ht="137.25" customHeight="1" s="37">
      <c r="A167" s="43" t="n">
        <v>166</v>
      </c>
      <c r="B167" s="50" t="inlineStr">
        <is>
          <t>Dudoso</t>
        </is>
      </c>
      <c r="C167" s="45" t="inlineStr">
        <is>
          <t>Falta evidencia explícita de: tecnología de sensado</t>
        </is>
      </c>
      <c r="D167" s="46" t="inlineStr">
        <is>
          <t>Excluir</t>
        </is>
      </c>
      <c r="E167" s="51" t="inlineStr">
        <is>
          <t>Resuelto por alcance: el titulo, resumen y palabras clave no identifican poblacion infantil (criterio i), con independencia del sensado</t>
        </is>
      </c>
      <c r="F167" s="43" t="n">
        <v>4</v>
      </c>
      <c r="G167" s="43" t="inlineStr">
        <is>
          <t>distracción+niños+ambos en título</t>
        </is>
      </c>
      <c r="H167" s="43" t="inlineStr">
        <is>
          <t>ACM</t>
        </is>
      </c>
      <c r="I167" s="43" t="inlineStr">
        <is>
          <t>ACM</t>
        </is>
      </c>
      <c r="J167" s="43" t="inlineStr">
        <is>
          <t>2020</t>
        </is>
      </c>
      <c r="K167" s="43" t="inlineStr">
        <is>
          <t>inproceedings</t>
        </is>
      </c>
      <c r="L167" s="45" t="inlineStr">
        <is>
          <t>Kizilcec, René F. and Chen, Maximillian</t>
        </is>
      </c>
      <c r="M167" s="45" t="inlineStr">
        <is>
          <t>Student Engagement in Mobile Learning via Text Message</t>
        </is>
      </c>
      <c r="N167" s="45" t="inlineStr">
        <is>
          <t>Mobile learning is expanding rapidly due to its accessibility and affordability, especially in resource-poor parts of the world. Yet how students engage and learn with mobile learning has not been systematically analyzed at scale. This study examines how 93,819 Kenyan students in grades 6, 9, and 12 use a text message-based mobile learning platform that has millions of users across Sub-Saharan Africa. We investigate longitudinal variation in engagement over a one-year period for students in different age groups and check for evidence of learning gains using learning curve analysis. Student engagement is highest during school holidays and leading up to standardized exams, but persistence over time is low: under 25% of students return to the platform after joining. Clustering students into three groups based on their level of activity, we examine variation in their learning behaviors and quiz performance over their first ten days. Highly active students exhibit promising trends in terms of quiz completion, reattempts, and accuracy, but we do not see evidence of learning gains in this study. The findings suggest that students in Kenya use mobile learning either as an ad-hoc resource or a low-cost tutor to complement formal schooling and bridge gaps in instruction.</t>
        </is>
      </c>
      <c r="O167" s="45" t="inlineStr">
        <is>
          <t>Proceedings of the Seventh ACM Conference on Learning @ Scale</t>
        </is>
      </c>
      <c r="P167" s="45" t="inlineStr">
        <is>
          <t>student engagement, mobile learning, learning curves, kenya, clustering</t>
        </is>
      </c>
      <c r="Q167" s="43" t="inlineStr">
        <is>
          <t>10.1145/3386527.3405921</t>
        </is>
      </c>
      <c r="R167" s="48" t="inlineStr">
        <is>
          <t>Resolucion por alcance</t>
        </is>
      </c>
    </row>
    <row r="168" ht="84.75" customHeight="1" s="37">
      <c r="A168" s="43" t="n">
        <v>167</v>
      </c>
      <c r="B168" s="50" t="inlineStr">
        <is>
          <t>Dudoso</t>
        </is>
      </c>
      <c r="C168" s="45" t="inlineStr">
        <is>
          <t>Falta evidencia explícita de: tecnología de sensado</t>
        </is>
      </c>
      <c r="D168" s="46" t="inlineStr">
        <is>
          <t>Excluir</t>
        </is>
      </c>
      <c r="E168" s="51" t="inlineStr">
        <is>
          <t>Resuelto por alcance: el titulo, resumen y palabras clave no identifican poblacion infantil (criterio i), con independencia del sensado</t>
        </is>
      </c>
      <c r="F168" s="43" t="n">
        <v>4</v>
      </c>
      <c r="G168" s="43" t="inlineStr">
        <is>
          <t>distracción+niños+ambos en título</t>
        </is>
      </c>
      <c r="H168" s="43" t="inlineStr">
        <is>
          <t>ACM</t>
        </is>
      </c>
      <c r="I168" s="43" t="inlineStr">
        <is>
          <t>ACM</t>
        </is>
      </c>
      <c r="J168" s="43" t="inlineStr">
        <is>
          <t>2023</t>
        </is>
      </c>
      <c r="K168" s="43" t="inlineStr">
        <is>
          <t>inproceedings</t>
        </is>
      </c>
      <c r="L168" s="45" t="inlineStr">
        <is>
          <t>Li, Yue and Tin, Soon Phei and Reis, Charlie</t>
        </is>
      </c>
      <c r="M168" s="45" t="inlineStr">
        <is>
          <t>Student Engagement in Software Engineering Group Projects: An Action Research Study</t>
        </is>
      </c>
      <c r="N168" s="45" t="inlineStr">
        <is>
          <t>We present an action research study on student engagement in group work. The study was carried out within CPT202 Software Engineering Group Projects, a UK Level Two module with 370 students enrolled during the 2020-2021 academic year. The primary finding of our action research is that peer evaluation could encourage student engagement in group work. In addition, student engagement in group work positively correlates with their academic performances. We also discuss several effective strategies in supporting student engagement in the group work of software engineering projects. The results and findings have pedagogical implications in encouraging student engagement not only in software engineering group projects, but also in general activities that involve students working in a group.</t>
        </is>
      </c>
      <c r="O168" s="45" t="inlineStr">
        <is>
          <t>Proceedings of the 2022 5th International Conference on Education Technology Management</t>
        </is>
      </c>
      <c r="P168" s="45" t="inlineStr">
        <is>
          <t>action research, group engagement, group project, software engineering, student engagement, teaching and learning</t>
        </is>
      </c>
      <c r="Q168" s="43" t="inlineStr">
        <is>
          <t>10.1145/3582580.3582643</t>
        </is>
      </c>
      <c r="R168" s="48" t="inlineStr">
        <is>
          <t>Resolucion por alcance</t>
        </is>
      </c>
    </row>
    <row r="169" ht="147.75" customHeight="1" s="37">
      <c r="A169" s="43" t="n">
        <v>168</v>
      </c>
      <c r="B169" s="50" t="inlineStr">
        <is>
          <t>Dudoso</t>
        </is>
      </c>
      <c r="C169" s="45" t="inlineStr">
        <is>
          <t>Falta evidencia explícita de: tecnología de sensado</t>
        </is>
      </c>
      <c r="D169" s="46" t="inlineStr">
        <is>
          <t>Excluir</t>
        </is>
      </c>
      <c r="E169" s="51" t="inlineStr">
        <is>
          <t>Resuelto por alcance: el titulo, resumen y palabras clave no identifican poblacion infantil (criterio i), con independencia del sensado</t>
        </is>
      </c>
      <c r="F169" s="43" t="n">
        <v>4</v>
      </c>
      <c r="G169" s="43" t="inlineStr">
        <is>
          <t>distracción+niños+ambos en título</t>
        </is>
      </c>
      <c r="H169" s="43" t="inlineStr">
        <is>
          <t>ACM</t>
        </is>
      </c>
      <c r="I169" s="43" t="inlineStr">
        <is>
          <t>ACM</t>
        </is>
      </c>
      <c r="J169" s="43" t="inlineStr">
        <is>
          <t>2021</t>
        </is>
      </c>
      <c r="K169" s="43" t="inlineStr">
        <is>
          <t>inproceedings</t>
        </is>
      </c>
      <c r="L169" s="45" t="inlineStr">
        <is>
          <t>Thiry, Heather and Hug, Sarah T.</t>
        </is>
      </c>
      <c r="M169" s="45" t="inlineStr">
        <is>
          <t>Sustaining Student Engagement and Equity in Computing Departments During the COVID-19 Pandemic</t>
        </is>
      </c>
      <c r="N169" s="45" t="inlineStr">
        <is>
          <t>In spring of 2020, almost all campuses across the United States abruptly closed and shifted to remote instruction due to the COVID-19 pandemic. Students and faculty rapidly adjusted how they engaged in learning in a time of great social and economic upheaval. In this paper, we use the lens of equity-oriented student engagement to examine how computing departments facilitated student participation in educationally engaging activities during the campus closures. The National Science Foundation-funded INCLUDES Alliance, the Computing Alliance of Hispanic-Serving Institutions (CAHSI), is a network of computing departments dedicated to increasing the representation of Hispanics in computing education and careers. We present results from a survey administered in spring 2020 to over 900 CAHSI students in 14 computing departments at Hispanic-Serving Institutions and interviews with 30 faculty, department chairs, and leaders. Though students reported increased financial and mental health struggles, they reflected on the myriad ways that faculty and peers supported their learning and sustained their engagement in coursework and co-curricular opportunities. In response to the pandemic, faculty and student leaders structured supports, such as peer-led team learning sessions and student clubs, to operate effectively in remote environments to promote student engagement.</t>
        </is>
      </c>
      <c r="O169" s="45" t="inlineStr">
        <is>
          <t>Proceedings of the 52nd ACM Technical Symposium on Computer Science Education</t>
        </is>
      </c>
      <c r="P169" s="45" t="inlineStr">
        <is>
          <t>student engagement, equity, computing, Hispanics</t>
        </is>
      </c>
      <c r="Q169" s="43" t="inlineStr">
        <is>
          <t>10.1145/3408877.3432381</t>
        </is>
      </c>
      <c r="R169" s="48" t="inlineStr">
        <is>
          <t>Resolucion por alcance</t>
        </is>
      </c>
    </row>
    <row r="170" ht="157.5" customHeight="1" s="37">
      <c r="A170" s="43" t="n">
        <v>169</v>
      </c>
      <c r="B170" s="50" t="inlineStr">
        <is>
          <t>Dudoso</t>
        </is>
      </c>
      <c r="C170" s="45" t="inlineStr">
        <is>
          <t>Falta evidencia explícita de: tecnología de sensado</t>
        </is>
      </c>
      <c r="D170" s="46" t="inlineStr">
        <is>
          <t>Excluir</t>
        </is>
      </c>
      <c r="E170" s="51" t="inlineStr">
        <is>
          <t>Resuelto por alcance: poblacion infantil sin contexto domestico ni remoto (criterio ii), con independencia del sensado</t>
        </is>
      </c>
      <c r="F170" s="43" t="n">
        <v>4</v>
      </c>
      <c r="G170" s="43" t="inlineStr">
        <is>
          <t>distracción+niños+ambos en título</t>
        </is>
      </c>
      <c r="H170" s="43" t="inlineStr">
        <is>
          <t>ACM</t>
        </is>
      </c>
      <c r="I170" s="43" t="inlineStr">
        <is>
          <t>ACM</t>
        </is>
      </c>
      <c r="J170" s="43" t="inlineStr">
        <is>
          <t>2026</t>
        </is>
      </c>
      <c r="K170" s="43" t="inlineStr">
        <is>
          <t>inproceedings</t>
        </is>
      </c>
      <c r="L170" s="45" t="inlineStr">
        <is>
          <t>Bastoni, Rae and Cowell, Tyree and Murphy, April and McMahon, Patrick and Norberg, Kole</t>
        </is>
      </c>
      <c r="M170" s="45" t="inlineStr">
        <is>
          <t>The Impact of Reward System Visibility on Student Engagement and Learning Outcomes in a Digital Math Platform</t>
        </is>
      </c>
      <c r="N170" s="45" t="inlineStr">
        <is>
          <t>Student motivation is essential for learning, especially in digital environments where students must regulate their own engagement. Reward systems are commonly used to encourage engagement, but these features can go unused, either because students do not find the rewards engaging or because they are not well understood. In the present study, we tested whether increased visibility of a reward system within a mathematics learning platform for middle-school students would drive increased engagement and whether this was associated with improved performance within the platform. Using log data from 28,749 students across the United States, we analyzed how the purchase and application of non-instructional rewards related to lesson completion, passing the first attempt, and passing after initial failure. In a series of path models, greater visibility significantly increased both purchasing and application of rewards which in turn increased completion rates of lessons. The relationship between applying rewards and passing the lesson varied by reward type. Opting to use rewards contingent on success predicted higher pass rates whereas reward use contingent on completion predicted lower pass rates. Overall, the findings suggested that engagement with a reward system can promote persistence, and the types of rewards learners choose can act as signals for different states (e.g., struggling). However, all of this is contingent on learners' understanding and perceived value of the system.</t>
        </is>
      </c>
      <c r="O170" s="45" t="inlineStr">
        <is>
          <t>Proceedings of the Thirteenth ACM Conference on Learning @ Scale</t>
        </is>
      </c>
      <c r="P170" s="45" t="inlineStr">
        <is>
          <t>motivation and engagement, reward systems, gamification, persistence</t>
        </is>
      </c>
      <c r="Q170" s="43" t="inlineStr">
        <is>
          <t>10.1145/3774398.3811621</t>
        </is>
      </c>
      <c r="R170" s="48" t="inlineStr">
        <is>
          <t>Resolucion por alcance</t>
        </is>
      </c>
    </row>
    <row r="171" ht="74.25" customHeight="1" s="37">
      <c r="A171" s="43" t="n">
        <v>170</v>
      </c>
      <c r="B171" s="50" t="inlineStr">
        <is>
          <t>Dudoso</t>
        </is>
      </c>
      <c r="C171" s="45" t="inlineStr">
        <is>
          <t>Falta evidencia explícita de: tecnología de sensado</t>
        </is>
      </c>
      <c r="D171" s="46" t="inlineStr">
        <is>
          <t>Excluir</t>
        </is>
      </c>
      <c r="E171" s="51" t="inlineStr">
        <is>
          <t>Resuelto por alcance: el titulo, resumen y palabras clave no identifican poblacion infantil (criterio i), con independencia del sensado</t>
        </is>
      </c>
      <c r="F171" s="43" t="n">
        <v>4</v>
      </c>
      <c r="G171" s="43" t="inlineStr">
        <is>
          <t>distracción+niños+contexto+intervención</t>
        </is>
      </c>
      <c r="H171" s="43" t="inlineStr">
        <is>
          <t>ACM</t>
        </is>
      </c>
      <c r="I171" s="43" t="inlineStr">
        <is>
          <t>ACM</t>
        </is>
      </c>
      <c r="J171" s="43" t="inlineStr">
        <is>
          <t>2021</t>
        </is>
      </c>
      <c r="K171" s="43" t="inlineStr">
        <is>
          <t>article</t>
        </is>
      </c>
      <c r="L171" s="45" t="inlineStr">
        <is>
          <t>Geary, Danielle</t>
        </is>
      </c>
      <c r="M171" s="45" t="inlineStr">
        <is>
          <t>The Power of Weekly Group Video Recordings in Asynchronous Courses</t>
        </is>
      </c>
      <c r="N171" s="45" t="inlineStr">
        <is>
          <t>Learning modalities and technology offer dozens of ideas on how to teach online, but still, two things often seem to be missing in the online classroom: class interaction and efficient grading and feedback. In this article, the author describes in detail two kinds of weekly recording activities that greatly add to student engagement and learning in asynchronous courses. Students can be a rather passive audience, but they become much more active in group-conversation video recordings in which the instructor is not present but does provide feedback upon review of the recording. Make them a weekly part of class, and voilà everything changes.</t>
        </is>
      </c>
      <c r="O171" s="45" t="inlineStr">
        <is>
          <t>ELearn</t>
        </is>
      </c>
      <c r="P171" s="45" t="n"/>
      <c r="Q171" s="43" t="inlineStr">
        <is>
          <t>10.1145/3498362.3491240</t>
        </is>
      </c>
      <c r="R171" s="48" t="inlineStr">
        <is>
          <t>Resolucion por alcance</t>
        </is>
      </c>
    </row>
    <row r="172" ht="126.75" customHeight="1" s="37">
      <c r="A172" s="43" t="n">
        <v>171</v>
      </c>
      <c r="B172" s="50" t="inlineStr">
        <is>
          <t>Dudoso</t>
        </is>
      </c>
      <c r="C172" s="45" t="inlineStr">
        <is>
          <t>Falta evidencia explícita de: tecnología de sensado</t>
        </is>
      </c>
      <c r="D172" s="46" t="inlineStr">
        <is>
          <t>Excluir</t>
        </is>
      </c>
      <c r="E172" s="51" t="inlineStr">
        <is>
          <t>Resuelto por alcance: el titulo, resumen y palabras clave no identifican poblacion infantil (criterio i), con independencia del sensado</t>
        </is>
      </c>
      <c r="F172" s="43" t="n">
        <v>4</v>
      </c>
      <c r="G172" s="43" t="inlineStr">
        <is>
          <t>distracción+niños+ambos en título</t>
        </is>
      </c>
      <c r="H172" s="43" t="inlineStr">
        <is>
          <t>ACM</t>
        </is>
      </c>
      <c r="I172" s="43" t="inlineStr">
        <is>
          <t>ACM</t>
        </is>
      </c>
      <c r="J172" s="43" t="inlineStr">
        <is>
          <t>2021</t>
        </is>
      </c>
      <c r="K172" s="43" t="inlineStr">
        <is>
          <t>inproceedings</t>
        </is>
      </c>
      <c r="L172" s="45" t="inlineStr">
        <is>
          <t>Kuzminykh, Ievgeniia and Ghita, Bogdan and Xiao, Hannan</t>
        </is>
      </c>
      <c r="M172" s="45" t="inlineStr">
        <is>
          <t>The Relationship Between Student Engagement and Academic Performance in Online Education</t>
        </is>
      </c>
      <c r="N172" s="45" t="inlineStr">
        <is>
          <t>In recent years, online education has become a mature, recognised, and heavily used alternative for delivering higher education programmes. Beyond its benefits, online education faces a number of challenges, some of which relate to its engagement and impact on student performance. To support the ongoing research into the complex relationships developed, this research investigated the relationship between engagement and academic performance for students that undertake standalone online programmes. The study uses as input the module content engagement data, as collected from an e-learning platform, including the number of content views, forum posts, completed assignments, and watching of videos. The study used Pearson correlation to evaluate the relationship between learner engagement and academic performance. The analysis revealed that the student engagement was positively correlated to the student performance both for individual modules as well as across the cohort. In addition, correlation between initial engagement with individual subjects and the overall engagement was also strong, indicating both variables lead to improved academic results.</t>
        </is>
      </c>
      <c r="O172" s="45" t="inlineStr">
        <is>
          <t>2021 5th International Conference on E-Society, E-Education and E-Technology</t>
        </is>
      </c>
      <c r="P172" s="45" t="inlineStr">
        <is>
          <t>academic achievement, correlation, e-learning, student engagement</t>
        </is>
      </c>
      <c r="Q172" s="43" t="inlineStr">
        <is>
          <t>10.1145/3485768.3485796</t>
        </is>
      </c>
      <c r="R172" s="48" t="inlineStr">
        <is>
          <t>Resolucion por alcance</t>
        </is>
      </c>
    </row>
    <row r="173" ht="84.75" customHeight="1" s="37">
      <c r="A173" s="43" t="n">
        <v>172</v>
      </c>
      <c r="B173" s="50" t="inlineStr">
        <is>
          <t>Dudoso</t>
        </is>
      </c>
      <c r="C173" s="45" t="inlineStr">
        <is>
          <t>Falta evidencia explícita de: tecnología de sensado</t>
        </is>
      </c>
      <c r="D173" s="46" t="inlineStr">
        <is>
          <t>Excluir</t>
        </is>
      </c>
      <c r="E173" s="51" t="inlineStr">
        <is>
          <t>Resuelto por alcance: el titulo, resumen y palabras clave no identifican poblacion infantil (criterio i), con independencia del sensado</t>
        </is>
      </c>
      <c r="F173" s="43" t="n">
        <v>4</v>
      </c>
      <c r="G173" s="43" t="inlineStr">
        <is>
          <t>distracción+niños+ambos en título</t>
        </is>
      </c>
      <c r="H173" s="43" t="inlineStr">
        <is>
          <t>ACM</t>
        </is>
      </c>
      <c r="I173" s="43" t="inlineStr">
        <is>
          <t>ACM</t>
        </is>
      </c>
      <c r="J173" s="43" t="inlineStr">
        <is>
          <t>2019</t>
        </is>
      </c>
      <c r="K173" s="43" t="inlineStr">
        <is>
          <t>inproceedings</t>
        </is>
      </c>
      <c r="L173" s="45" t="inlineStr">
        <is>
          <t>Nisiotis, Louis and Kleanthous, Styliani</t>
        </is>
      </c>
      <c r="M173" s="45" t="inlineStr">
        <is>
          <t>The Relationship Between Students' Engagement and the Development of Transactive Memory Systems in MUVE: An Experience Report</t>
        </is>
      </c>
      <c r="N173" s="45" t="inlineStr">
        <is>
          <t>The use of educational Multi-User Virtual Environments that provide synchronous interaction, interactive and social learning experiences have the potential to increase student engagement. Due to increased social and cognitive presence, the use of such environments can result in greater student engagement when compared to traditional asynchronous learning environments. In this work, we hypothesized that students' engagement in collaborative learning activities will increase if Transactive Memory System constructs are present. Thus, we employed the theory of TMS that emphasizes the importance of Specialization, Coordination and Credibility between members in a team. The results show that there is a significant correlation between the development of TMS and students' engagement.</t>
        </is>
      </c>
      <c r="O173" s="45" t="inlineStr">
        <is>
          <t>Proceedings of the 2019 ACM Conference on Innovation and Technology in Computer Science Education</t>
        </is>
      </c>
      <c r="P173" s="45" t="inlineStr">
        <is>
          <t>virtual worlds, transactive memory systems, engagement, cscl</t>
        </is>
      </c>
      <c r="Q173" s="43" t="inlineStr">
        <is>
          <t>10.1145/3304221.3319743</t>
        </is>
      </c>
      <c r="R173" s="48" t="inlineStr">
        <is>
          <t>Resolucion por alcance</t>
        </is>
      </c>
    </row>
    <row r="174" ht="168" customHeight="1" s="37">
      <c r="A174" s="43" t="n">
        <v>173</v>
      </c>
      <c r="B174" s="50" t="inlineStr">
        <is>
          <t>Dudoso</t>
        </is>
      </c>
      <c r="C174" s="45" t="inlineStr">
        <is>
          <t>Falta evidencia explícita de: tecnología de sensado</t>
        </is>
      </c>
      <c r="D174" s="46" t="inlineStr">
        <is>
          <t>Excluir</t>
        </is>
      </c>
      <c r="E174" s="51" t="inlineStr">
        <is>
          <t>Resuelto por alcance: poblacion infantil sin contexto domestico ni remoto (criterio ii), con independencia del sensado</t>
        </is>
      </c>
      <c r="F174" s="43" t="n">
        <v>4</v>
      </c>
      <c r="G174" s="43" t="inlineStr">
        <is>
          <t>distracción+niños+ambos en título</t>
        </is>
      </c>
      <c r="H174" s="43" t="inlineStr">
        <is>
          <t>ACM</t>
        </is>
      </c>
      <c r="I174" s="43" t="inlineStr">
        <is>
          <t>ACM</t>
        </is>
      </c>
      <c r="J174" s="43" t="inlineStr">
        <is>
          <t>2023</t>
        </is>
      </c>
      <c r="K174" s="43" t="inlineStr">
        <is>
          <t>inproceedings</t>
        </is>
      </c>
      <c r="L174" s="45" t="inlineStr">
        <is>
          <t>Albakri, Sultanah and Ada, Mireilla Bikanga and Morrison, Alistair</t>
        </is>
      </c>
      <c r="M174" s="45" t="inlineStr">
        <is>
          <t>The Roles of Confidence and Perceived Usefulness in Female Student Engagement in High School Computing Science</t>
        </is>
      </c>
      <c r="N174" s="45" t="inlineStr">
        <is>
          <t>Girls’ participation in the computer science (CS) field is influenced by several factors, including positive student engagement, confidence in their ability to learn and perform well on CS tasks, and belief in the usefulness of learning CS. While there has been substantial research on student engagement in CS in general, no studies have focused on understanding how the dimensions of student engagement (behavioural, cognitive, emotional, and social) relate to confidence and perceived usefulness in relation to gender, especially for female students in the CS field. To address this gap, a study was conducted using a multidimensional student engagement self-report instrument to collect data from female high school students in CS classes (n = 284). Spearman’s rank correlation results showed a positive correlation between confidence and perceived usefulness with all four dimensions of student engagement. Therefore, increasing student confidence and perceived usefulness can successfully engage students in learning CS. The paper also highlights areas that require further investigation and discusses the challenges and implications of these findings for developing interventions to increase student engagement, confidence, and perceived usefulness in CS. The study significantly contributes to the field by measuring the multidimensional student engagement of Saudi Arabia’s high school pupils in CS classes. The findings are expected to shed light on factors that may motivate female students’ interest in CS and increase their learning.</t>
        </is>
      </c>
      <c r="O174" s="45" t="inlineStr">
        <is>
          <t>Proceedings of the 18th WiPSCE Conference on Primary and Secondary Computing Education Research</t>
        </is>
      </c>
      <c r="P174" s="45" t="inlineStr">
        <is>
          <t>Confidence, Female, High school, Perceived usefulness, Student engagement</t>
        </is>
      </c>
      <c r="Q174" s="43" t="inlineStr">
        <is>
          <t>10.1145/3605468.3605497</t>
        </is>
      </c>
      <c r="R174" s="48" t="inlineStr">
        <is>
          <t>Resolucion por alcance</t>
        </is>
      </c>
    </row>
    <row r="175" ht="126.75" customHeight="1" s="37">
      <c r="A175" s="43" t="n">
        <v>174</v>
      </c>
      <c r="B175" s="50" t="inlineStr">
        <is>
          <t>Dudoso</t>
        </is>
      </c>
      <c r="C175" s="45" t="inlineStr">
        <is>
          <t>Falta evidencia explícita de: tecnología de sensado</t>
        </is>
      </c>
      <c r="D175" s="46" t="inlineStr">
        <is>
          <t>Excluir</t>
        </is>
      </c>
      <c r="E175" s="51" t="inlineStr">
        <is>
          <t>Resuelto por alcance: poblacion infantil sin contexto domestico ni remoto (criterio ii), con independencia del sensado</t>
        </is>
      </c>
      <c r="F175" s="43" t="n">
        <v>4</v>
      </c>
      <c r="G175" s="43" t="inlineStr">
        <is>
          <t>distracción+niños+ambos en título</t>
        </is>
      </c>
      <c r="H175" s="43" t="inlineStr">
        <is>
          <t>ACM</t>
        </is>
      </c>
      <c r="I175" s="43" t="inlineStr">
        <is>
          <t>ACM</t>
        </is>
      </c>
      <c r="J175" s="43" t="inlineStr">
        <is>
          <t>2023</t>
        </is>
      </c>
      <c r="K175" s="43" t="inlineStr">
        <is>
          <t>inproceedings</t>
        </is>
      </c>
      <c r="L175" s="45" t="inlineStr">
        <is>
          <t>Bond, Melissa and Viberg, Olga and Bergdahl, Nina</t>
        </is>
      </c>
      <c r="M175" s="45" t="inlineStr">
        <is>
          <t>The current state of using learning analytics to measure and support K-12 student engagement: A scoping review</t>
        </is>
      </c>
      <c r="N175" s="45" t="inlineStr">
        <is>
          <t>Student engagement has been identified as a critical construct for understanding and predicting educational success. However, research has shown that it can be hard to align data-driven insights of engagement with observed and self-reported levels of engagement. Given the emergence and increasing application of learning analytics (LA) within K-12 education, further research is needed to understand how engagement is being conceptualized and measured within LA research. This scoping review identifies and synthesizes literature published between 2011-2022, focused on LA and student engagement in K-12 contexts, and indexed in five international databases. 27 articles and conference papers from 13 different countries were included for review. We found that most of the research was undertaken in middle school years within STEM subjects. The results show that there is a wide discrepancy in researchers’ understanding and operationalization of engagement and little evidence to suggest that LA improves learning outcomes and support. However, the potential to do so remains strong. Guidance is provided for future LA engagement research to better align with these goals.</t>
        </is>
      </c>
      <c r="O175" s="45" t="inlineStr">
        <is>
          <t>LAK23: 13th International Learning Analytics and Knowledge Conference</t>
        </is>
      </c>
      <c r="P175" s="45" t="inlineStr">
        <is>
          <t>K-12, Learning Analytics, Scoping Review, Student Engagement</t>
        </is>
      </c>
      <c r="Q175" s="43" t="inlineStr">
        <is>
          <t>10.1145/3576050.3576085</t>
        </is>
      </c>
      <c r="R175" s="48" t="inlineStr">
        <is>
          <t>Resolucion por alcance</t>
        </is>
      </c>
    </row>
    <row r="176" ht="105.75" customHeight="1" s="37">
      <c r="A176" s="43" t="n">
        <v>175</v>
      </c>
      <c r="B176" s="50" t="inlineStr">
        <is>
          <t>Dudoso</t>
        </is>
      </c>
      <c r="C176" s="45" t="inlineStr">
        <is>
          <t>Falta evidencia explícita de: tecnología de sensado</t>
        </is>
      </c>
      <c r="D176" s="46" t="inlineStr">
        <is>
          <t>Excluir</t>
        </is>
      </c>
      <c r="E176" s="51" t="inlineStr">
        <is>
          <t>Resuelto por alcance: el titulo, resumen y palabras clave no identifican poblacion infantil (criterio i), con independencia del sensado</t>
        </is>
      </c>
      <c r="F176" s="43" t="n">
        <v>4</v>
      </c>
      <c r="G176" s="43" t="inlineStr">
        <is>
          <t>distracción+niños+ambos en título</t>
        </is>
      </c>
      <c r="H176" s="43" t="inlineStr">
        <is>
          <t>ACM</t>
        </is>
      </c>
      <c r="I176" s="43" t="inlineStr">
        <is>
          <t>ACM</t>
        </is>
      </c>
      <c r="J176" s="43" t="inlineStr">
        <is>
          <t>2021</t>
        </is>
      </c>
      <c r="K176" s="43" t="inlineStr">
        <is>
          <t>inproceedings</t>
        </is>
      </c>
      <c r="L176" s="45" t="inlineStr">
        <is>
          <t>Smith, David H. and Hao, Qiang and Hundhausen, Christopher D. and Jagodzinski, Filip and Myers-Dean, Josh and Jaeger, Kira</t>
        </is>
      </c>
      <c r="M176" s="45" t="inlineStr">
        <is>
          <t>Towards Modeling Student Engagement with Interactive Computing Textbooks: An Empirical Study</t>
        </is>
      </c>
      <c r="N176" s="45" t="inlineStr">
        <is>
          <t>Interactive textbooks have great potential to increase student engagement with the course content which is critical to effective learning in computing education. Prior research on digital textbooks and interactive visualizations contributes to our understanding of student interactions with visualizations and modeling textbook knowledge concepts. However, research investigating student usage of interactive computing textbooks is still lacking. This study seeks to fill this gap by modeling student engagement with a Jupyter-notebook-based interactive textbook. Our findings suggest that students' active interactions with the presented interactive textbook, including changing, adding, and executing code in addition to manipulating visualizations, are significantly stronger in predicting student performance than conventional reading metrics. Our findings contribute to a deeper understanding of student interactions with interactive textbooks and provide guidance on the effective usage of said textbooks in computing education.</t>
        </is>
      </c>
      <c r="O176" s="45" t="inlineStr">
        <is>
          <t>Proceedings of the 52nd ACM Technical Symposium on Computer Science Education</t>
        </is>
      </c>
      <c r="P176" s="45" t="inlineStr">
        <is>
          <t>visualization, learning analytics, jupyter notebook, interactive textbook, interaction behavior modeling</t>
        </is>
      </c>
      <c r="Q176" s="43" t="inlineStr">
        <is>
          <t>10.1145/3408877.3432361</t>
        </is>
      </c>
      <c r="R176" s="48" t="inlineStr">
        <is>
          <t>Resolucion por alcance</t>
        </is>
      </c>
    </row>
    <row r="177" ht="210" customHeight="1" s="37">
      <c r="A177" s="43" t="n">
        <v>176</v>
      </c>
      <c r="B177" s="50" t="inlineStr">
        <is>
          <t>Dudoso</t>
        </is>
      </c>
      <c r="C177" s="45" t="inlineStr">
        <is>
          <t>Falta evidencia explícita de: tecnología de sensado</t>
        </is>
      </c>
      <c r="D177" s="46" t="inlineStr">
        <is>
          <t>Excluir</t>
        </is>
      </c>
      <c r="E177" s="51" t="inlineStr">
        <is>
          <t>Resuelto por alcance: el titulo, resumen y palabras clave no identifican poblacion infantil (criterio i), con independencia del sensado</t>
        </is>
      </c>
      <c r="F177" s="43" t="n">
        <v>4</v>
      </c>
      <c r="G177" s="43" t="inlineStr">
        <is>
          <t>distracción+niños+ambos en título</t>
        </is>
      </c>
      <c r="H177" s="43" t="inlineStr">
        <is>
          <t>ACM</t>
        </is>
      </c>
      <c r="I177" s="43" t="inlineStr">
        <is>
          <t>ACM</t>
        </is>
      </c>
      <c r="J177" s="43" t="inlineStr">
        <is>
          <t>2018</t>
        </is>
      </c>
      <c r="K177" s="43" t="inlineStr">
        <is>
          <t>inproceedings</t>
        </is>
      </c>
      <c r="L177" s="45" t="inlineStr">
        <is>
          <t>Morgan, Michael and Sinclair, Jane and Butler, Matthew and Thota, Neena and Fraser, Janet and Cross, Gerry and Jackova, Jana</t>
        </is>
      </c>
      <c r="M177" s="45" t="inlineStr">
        <is>
          <t>Understanding International Benchmarks on Student Engagement: Awareness and Research Alignment from a Computer Science Perspective</t>
        </is>
      </c>
      <c r="N177" s="45" t="inlineStr">
        <is>
          <t>There is an increasing trend to use national survey instruments to measure student engagement. Unfortunately, Computer Science (CS) rates poorly on a number of measures in these surveys, even when compared to related STEM disciplines. Initial research suggests reasons for this poor performance may include a lack of awareness by CS academics of these instruments and the student engagement measures on which they are based, and a misalignment between these measures and the research focus (and teaching practice) of CS educators. This working group carried out an investigation of major engagement instruments to examine the measures they embody and track the achievement of CS with respect to the major international benchmarks. A comprehensive research mapping exercise was then conducted to examine the focus of current CS education research and its alignment to student engagement measures on which the instruments are based. The process enabled identification of examples of best practice in student engagement research in CS education. In order to better understand CS academics' perspectives on engagement a series of interviews were also conducted with CS staff. Our findings indicate that CS engagement results are, if anything, declining further. Analysis of CS education research literature shows that many authors refer to ``engagement'' (and their aim to increase it) but few attach a clear meaning to the term or offer evidence to support a link to improved engagement. Further, many initiatives reported would be unlikely to tick the boxes of the narrow, behaviourally-focussed measures covered by the major instruments. Staff interviews revealed a wide variety of beliefs about what student engagement means and what should be done to promote it in CS, including the view that many activities measured in the instruments are counter-productive for CS. This work aims to promote a greater awareness of the international benchmarks and the aspects of student engagement they measure. T</t>
        </is>
      </c>
      <c r="O177" s="45" t="inlineStr">
        <is>
          <t>Proceedings of the 2017 ITiCSE Conference on Working Group Reports</t>
        </is>
      </c>
      <c r="P177" s="45" t="inlineStr">
        <is>
          <t>student engagement, international benchmarks, higher education, computing education</t>
        </is>
      </c>
      <c r="Q177" s="43" t="inlineStr">
        <is>
          <t>10.1145/3174781.3174782</t>
        </is>
      </c>
      <c r="R177" s="48" t="inlineStr">
        <is>
          <t>Resolucion por alcance</t>
        </is>
      </c>
    </row>
    <row r="178" ht="116.25" customHeight="1" s="37">
      <c r="A178" s="43" t="n">
        <v>177</v>
      </c>
      <c r="B178" s="50" t="inlineStr">
        <is>
          <t>Dudoso</t>
        </is>
      </c>
      <c r="C178" s="45" t="inlineStr">
        <is>
          <t>Falta evidencia explícita de: tecnología de sensado</t>
        </is>
      </c>
      <c r="D178" s="46" t="inlineStr">
        <is>
          <t>Excluir</t>
        </is>
      </c>
      <c r="E178" s="51" t="inlineStr">
        <is>
          <t>Resuelto por alcance: el titulo, resumen y palabras clave no identifican poblacion infantil (criterio i), con independencia del sensado</t>
        </is>
      </c>
      <c r="F178" s="43" t="n">
        <v>4</v>
      </c>
      <c r="G178" s="43" t="inlineStr">
        <is>
          <t>distracción+niños+ambos en título</t>
        </is>
      </c>
      <c r="H178" s="43" t="inlineStr">
        <is>
          <t>ACM</t>
        </is>
      </c>
      <c r="I178" s="43" t="inlineStr">
        <is>
          <t>ACM</t>
        </is>
      </c>
      <c r="J178" s="43" t="inlineStr">
        <is>
          <t>2019</t>
        </is>
      </c>
      <c r="K178" s="43" t="inlineStr">
        <is>
          <t>inproceedings</t>
        </is>
      </c>
      <c r="L178" s="45" t="inlineStr">
        <is>
          <t>He, Huan and Dong, Bo and Zheng, Qinghua and Li, Guobin</t>
        </is>
      </c>
      <c r="M178" s="45" t="inlineStr">
        <is>
          <t>VUC: Visualizing Daily Video Utilization to Promote Student Engagement in Online Distance Education</t>
        </is>
      </c>
      <c r="N178" s="45" t="inlineStr">
        <is>
          <t>Online video is widely used in various courses in online distance education (ODE). For ODE students, it is challenging to study multiple online courses and keep track of the video viewing progress each semester. In this paper, we introduce a visualization tool called video utilization calendar (VUC) for promoting student engagement with the videos of multiple online courses. VUC is designed to visualize both the current viewing progress and the daily viewing history for all the courses in a semester for students to check their viewing progress for all videos and choose any course video to view directly. To evaluate VUC, we conducted a randomized controlled trial and a survey in an ODE school. Our results demonstrate that students may spend more days online and view more course videos with the support of VUC, whereas the total video viewing time does not increase significantly. In addition, course instructors identified two patterns of video utilization, which suggests that VUC may also be of assistance to instructors in understanding how students schedule their video viewing for multiple courses.</t>
        </is>
      </c>
      <c r="O178" s="45" t="inlineStr">
        <is>
          <t>Proceedings of the ACM Conference on Global Computing Education</t>
        </is>
      </c>
      <c r="P178" s="45" t="inlineStr">
        <is>
          <t>visualization, video utilization, distance education</t>
        </is>
      </c>
      <c r="Q178" s="43" t="inlineStr">
        <is>
          <t>10.1145/3300115.3309514</t>
        </is>
      </c>
      <c r="R178" s="48" t="inlineStr">
        <is>
          <t>Resolucion por alcance</t>
        </is>
      </c>
    </row>
    <row r="179" ht="116.25" customHeight="1" s="37">
      <c r="A179" s="43" t="n">
        <v>178</v>
      </c>
      <c r="B179" s="50" t="inlineStr">
        <is>
          <t>Dudoso</t>
        </is>
      </c>
      <c r="C179" s="45" t="inlineStr">
        <is>
          <t>Falta evidencia explícita de: tecnología de sensado</t>
        </is>
      </c>
      <c r="D179" s="46" t="inlineStr">
        <is>
          <t>Excluir</t>
        </is>
      </c>
      <c r="E179" s="51" t="inlineStr">
        <is>
          <t>Resuelto por alcance: el titulo, resumen y palabras clave no identifican poblacion infantil (criterio i), con independencia del sensado</t>
        </is>
      </c>
      <c r="F179" s="43" t="n">
        <v>4</v>
      </c>
      <c r="G179" s="43" t="inlineStr">
        <is>
          <t>distracción+niños+ambos en título</t>
        </is>
      </c>
      <c r="H179" s="43" t="inlineStr">
        <is>
          <t>ACM</t>
        </is>
      </c>
      <c r="I179" s="43" t="inlineStr">
        <is>
          <t>ACM</t>
        </is>
      </c>
      <c r="J179" s="43" t="inlineStr">
        <is>
          <t>2023</t>
        </is>
      </c>
      <c r="K179" s="43" t="inlineStr">
        <is>
          <t>inproceedings</t>
        </is>
      </c>
      <c r="L179" s="45" t="inlineStr">
        <is>
          <t>Li, Rong</t>
        </is>
      </c>
      <c r="M179" s="45" t="inlineStr">
        <is>
          <t>Visual Analysis of Online Learning Engagement of Student Based on CiteSpace</t>
        </is>
      </c>
      <c r="N179" s="45" t="inlineStr">
        <is>
          <t>This study uses CiteSpace to reveal research characteristics and future research trends in online learning engagement of student. The article selected 973 papers on online learning engagement of student by the WOS core database. Through a quantitative analysis of papers published in the last ten years and a visual analysis of countries, institutions, and keywords, it is concluded that (1) to ensure more relevant studies on online learning engagement of student arise that involve theoretical aspects and applications. Attention should also be paid to factors such as the social environment and national policies that can influence educational research;(2) to promote the progress and development of research on online learning engagement of student by enhanced cooperation between different countries and institutions; (3)to explore and classify more influencing factors of online learning engagement and at the same time to develop multimodal measurement methods to obtain more accurate data on online learning engagement with the development of digital technology.</t>
        </is>
      </c>
      <c r="O179" s="45" t="inlineStr">
        <is>
          <t>Proceedings of the 2023 6th International Conference on Big Data and Education</t>
        </is>
      </c>
      <c r="P179" s="45" t="inlineStr">
        <is>
          <t>Student Engagement, Citespace, Online Learning</t>
        </is>
      </c>
      <c r="Q179" s="43" t="inlineStr">
        <is>
          <t>10.1145/3608218.3608229</t>
        </is>
      </c>
      <c r="R179" s="48" t="inlineStr">
        <is>
          <t>Resolucion por alcance</t>
        </is>
      </c>
    </row>
    <row r="180" ht="137.25" customHeight="1" s="37">
      <c r="A180" s="43" t="n">
        <v>179</v>
      </c>
      <c r="B180" s="50" t="inlineStr">
        <is>
          <t>Dudoso</t>
        </is>
      </c>
      <c r="C180" s="45" t="inlineStr">
        <is>
          <t>Falta evidencia explícita de: tecnología de sensado</t>
        </is>
      </c>
      <c r="D180" s="46" t="inlineStr">
        <is>
          <t>Excluir</t>
        </is>
      </c>
      <c r="E180" s="51" t="inlineStr">
        <is>
          <t>Resuelto por alcance: el titulo, resumen y palabras clave no identifican poblacion infantil (criterio i), con independencia del sensado</t>
        </is>
      </c>
      <c r="F180" s="43" t="n">
        <v>4</v>
      </c>
      <c r="G180" s="43" t="inlineStr">
        <is>
          <t>distracción+niños+ambos en título</t>
        </is>
      </c>
      <c r="H180" s="43" t="inlineStr">
        <is>
          <t>IEEE</t>
        </is>
      </c>
      <c r="I180" s="43" t="inlineStr">
        <is>
          <t>IEEE|Scopus</t>
        </is>
      </c>
      <c r="J180" s="43" t="inlineStr">
        <is>
          <t>2025</t>
        </is>
      </c>
      <c r="K180" s="43" t="inlineStr">
        <is>
          <t>INPROCEEDINGS</t>
        </is>
      </c>
      <c r="L180" s="45" t="inlineStr">
        <is>
          <t>Gullapelly, Aparna and Eshiev, Abdyrakman and Antar, Dina and Udhayakumar and Naganathan, R. and Sarkar, Ratan</t>
        </is>
      </c>
      <c r="M180" s="45" t="inlineStr">
        <is>
          <t>AI-Based Pedagogical Framework for Improving Engagement of EFL Learners in Higher Education</t>
        </is>
      </c>
      <c r="N180" s="45" t="inlineStr">
        <is>
          <t>Blended instruction, which combines online and in-person learning, has become increasingly popular due to developments in educational technology and the effects of COVID-19. Engaging EFL learners is critical for academic achievement because, despite the model's versatility, it poses problems for students, especially when it comes to adapting to dual learning modalities. The study overcame these obstacles by extracting features using Independent Component Analysis (ICA) and using stringent data pretreatment procedures including encoding, normalisation, missing value removal, and outlier detection. These procedures helped uncover critical aspects impacting learning outcomes. Based on this, a hybrid predictive model was created by merging LSTM and GRU layers to improve the accuracy of learner engagement forecasts. We used accuracy, F1-score, and AUC, among other performance metrics, to compare the suggested model against a standalone LSTM-GRU architecture. Outperforming more traditional methods, the hybrid LSTM-GRU model had a remarkable accuracy of 96.24%. Educators now have a trustworthy tool to increase student engagement, which leads to better instructional tactics, and these results show that advanced forecasting models are beneficial in making EFL learners more engaged in blended contexts. © 2025 IEEE.</t>
        </is>
      </c>
      <c r="O180" s="45" t="inlineStr">
        <is>
          <t>2025 International Conference on Intelligent Communication Networks and Computational Techniques (ICICNCT)</t>
        </is>
      </c>
      <c r="P180" s="45" t="inlineStr">
        <is>
          <t>Accuracy;Computational modeling;Independent component analysis;Predictive models;Feature extraction;Performance metrics;Encoding;Forecasting;Long short term memory;Anomaly detection;english foreign language (EFL);independent component analysis (ICA);</t>
        </is>
      </c>
      <c r="Q180" s="43" t="inlineStr">
        <is>
          <t>10.1109/icicnct66124.2025.11232831</t>
        </is>
      </c>
      <c r="R180" s="48" t="inlineStr">
        <is>
          <t>Resolucion por alcance</t>
        </is>
      </c>
    </row>
    <row r="181" ht="126.75" customHeight="1" s="37">
      <c r="A181" s="43" t="n">
        <v>180</v>
      </c>
      <c r="B181" s="50" t="inlineStr">
        <is>
          <t>Dudoso</t>
        </is>
      </c>
      <c r="C181" s="45" t="inlineStr">
        <is>
          <t>Falta evidencia explícita de: tecnología de sensado</t>
        </is>
      </c>
      <c r="D181" s="46" t="inlineStr">
        <is>
          <t>Excluir</t>
        </is>
      </c>
      <c r="E181" s="51" t="inlineStr">
        <is>
          <t>Resuelto por alcance: el titulo, resumen y palabras clave no identifican poblacion infantil (criterio i), con independencia del sensado</t>
        </is>
      </c>
      <c r="F181" s="43" t="n">
        <v>4</v>
      </c>
      <c r="G181" s="43" t="inlineStr">
        <is>
          <t>distracción+niños+contexto+intervención</t>
        </is>
      </c>
      <c r="H181" s="43" t="inlineStr">
        <is>
          <t>IEEE</t>
        </is>
      </c>
      <c r="I181" s="43" t="inlineStr">
        <is>
          <t>IEEE</t>
        </is>
      </c>
      <c r="J181" s="43" t="inlineStr">
        <is>
          <t>2026</t>
        </is>
      </c>
      <c r="K181" s="43" t="inlineStr">
        <is>
          <t>INPROCEEDINGS</t>
        </is>
      </c>
      <c r="L181" s="45" t="inlineStr">
        <is>
          <t>Wu, Yue and He, Wu</t>
        </is>
      </c>
      <c r="M181" s="45" t="inlineStr">
        <is>
          <t>Avatar-Driven Interaction: Constructing Immersive Education in Virtual Classrooms</t>
        </is>
      </c>
      <c r="N181" s="45" t="inlineStr">
        <is>
          <t>With advances in multimedia and computer graphics technology, 3D virtual avatars have demonstrated promising performance in education. However, existing research faces challenges in systematically studying student interaction. In this study, a Virtual Classroom Interaction and Modal Assessment (VCIMA) is proposed to integrate various factors to explore the impact on learners’ sense of presence, engagement, and preference. Specifically, we analyze key digital avatar types, learning perspectives, viewing devices, and their roles in shaping immersive learning experiences. Then, five elaborate scenarios around a physical demonstration are introduced to simulate diverse learning contexts, assess multimodal interactions, and evaluate how different instructional designs influence learner responses. Subsequently, a substantial corpus of experiments has been conducted under different conditions to verify the effectiveness of VCIMA and reveal that the adaptive multimodal feedback of 3D avatars in virtual reality enhances participation and presence. These findings provide actionable insights for designing future virtual learning environments, emphasizing the necessity of personalized interaction models.</t>
        </is>
      </c>
      <c r="O181" s="45" t="inlineStr">
        <is>
          <t>2026 IEEE Conference on Virtual Reality and 3D User Interfaces (VR)</t>
        </is>
      </c>
      <c r="P181" s="45" t="inlineStr">
        <is>
          <t>Motion pictures;Broadcasting;Feedback;Circuits;Contacts;Avatars;Graphical user interfaces;Videos;Communication systems;Protocols;virtual avatars;human-computer interaction;user studies;virtual reality</t>
        </is>
      </c>
      <c r="Q181" s="43" t="inlineStr">
        <is>
          <t>10.1109/vr67842.2026.00032</t>
        </is>
      </c>
      <c r="R181" s="48" t="inlineStr">
        <is>
          <t>Resolucion por alcance</t>
        </is>
      </c>
    </row>
    <row r="182" ht="105.75" customHeight="1" s="37">
      <c r="A182" s="43" t="n">
        <v>181</v>
      </c>
      <c r="B182" s="50" t="inlineStr">
        <is>
          <t>Dudoso</t>
        </is>
      </c>
      <c r="C182" s="45" t="inlineStr">
        <is>
          <t>Falta evidencia explícita de: tecnología de sensado</t>
        </is>
      </c>
      <c r="D182" s="46" t="inlineStr">
        <is>
          <t>Excluir</t>
        </is>
      </c>
      <c r="E182" s="51" t="inlineStr">
        <is>
          <t>Resuelto por alcance: el titulo, resumen y palabras clave no identifican poblacion infantil (criterio i), con independencia del sensado</t>
        </is>
      </c>
      <c r="F182" s="43" t="n">
        <v>4</v>
      </c>
      <c r="G182" s="43" t="inlineStr">
        <is>
          <t>distracción+niños+contexto+intervención</t>
        </is>
      </c>
      <c r="H182" s="43" t="inlineStr">
        <is>
          <t>IEEE</t>
        </is>
      </c>
      <c r="I182" s="43" t="inlineStr">
        <is>
          <t>IEEE</t>
        </is>
      </c>
      <c r="J182" s="43" t="inlineStr">
        <is>
          <t>2025</t>
        </is>
      </c>
      <c r="K182" s="43" t="inlineStr">
        <is>
          <t>INPROCEEDINGS</t>
        </is>
      </c>
      <c r="L182" s="45" t="inlineStr">
        <is>
          <t>Suryawanshi, Lokesh and Kaul, Tanishq and Sharma, Riddhima and Agarwal, Preeti</t>
        </is>
      </c>
      <c r="M182" s="45" t="inlineStr">
        <is>
          <t>Beyond Passive Listening: Leveraging AI and Bloom's Taxonomy to Cultivate Deeper Student Participation</t>
        </is>
      </c>
      <c r="N182" s="45" t="inlineStr">
        <is>
          <t>Conventional classroom teaching methods struggle to keep students engaged and provide real-time pedagogical feedback to the professor delivering the lecture. Our research implements an AI-driven classroom engagement model. It employs live transcription, semantic summarization, and computergraded formative assessment based on Bloom's Taxonomy. This transforms passive learning into an interactive experience. The system generates dynamic quizzes through live lecture recording and its translation into structured insights. The model is being empirically tested at NMIMS, Navi Mumbai. Our study aims to illustrate how integrating intelligent systems in classrooms can enhance student engagement and improve understanding through increased attentiveness, and it also comes with a leaderboard for students to see the ranks of their peers, which adds gamification and eventually creates a sense of competition.</t>
        </is>
      </c>
      <c r="O182" s="45" t="inlineStr">
        <is>
          <t>2025 International Conference on Sustainability, Innovation &amp; Technology (ICSIT)</t>
        </is>
      </c>
      <c r="P182" s="45" t="inlineStr">
        <is>
          <t>Translation;Computational modeling;Taxonomy;Semantics;Transforms;Real-time systems;Natural language processing;Recording;Internet;Speech processing;AI-powered education;natural language processing;Real-time assessments;Classroom engagement;Adaptive l</t>
        </is>
      </c>
      <c r="Q182" s="43" t="inlineStr">
        <is>
          <t>10.1109/icsit65336.2025.11295387</t>
        </is>
      </c>
      <c r="R182" s="48" t="inlineStr">
        <is>
          <t>Resolucion por alcance</t>
        </is>
      </c>
    </row>
    <row r="183" ht="137.25" customHeight="1" s="37">
      <c r="A183" s="43" t="n">
        <v>182</v>
      </c>
      <c r="B183" s="50" t="inlineStr">
        <is>
          <t>Dudoso</t>
        </is>
      </c>
      <c r="C183" s="45" t="inlineStr">
        <is>
          <t>Falta evidencia explícita de: tecnología de sensado</t>
        </is>
      </c>
      <c r="D183" s="46" t="inlineStr">
        <is>
          <t>Excluir</t>
        </is>
      </c>
      <c r="E183" s="51" t="inlineStr">
        <is>
          <t>Resuelto por alcance: el titulo, resumen y palabras clave no identifican poblacion infantil (criterio i), con independencia del sensado</t>
        </is>
      </c>
      <c r="F183" s="43" t="n">
        <v>4</v>
      </c>
      <c r="G183" s="43" t="inlineStr">
        <is>
          <t>distracción+niños+ambos en título</t>
        </is>
      </c>
      <c r="H183" s="43" t="inlineStr">
        <is>
          <t>IEEE</t>
        </is>
      </c>
      <c r="I183" s="43" t="inlineStr">
        <is>
          <t>IEEE|Scopus</t>
        </is>
      </c>
      <c r="J183" s="43" t="inlineStr">
        <is>
          <t>2024</t>
        </is>
      </c>
      <c r="K183" s="43" t="inlineStr">
        <is>
          <t>INPROCEEDINGS</t>
        </is>
      </c>
      <c r="L183" s="45" t="inlineStr">
        <is>
          <t>Wu, Chi-Hsuan and Liu, Shih-Yang and Huang, Xijie and Wang, Xingbo and Zhang, Rong and Minciullo, Luca and Yiu, Wong Kai and Kwan, Kenny and Cheng, Kwang-Ting</t>
        </is>
      </c>
      <c r="M183" s="45" t="inlineStr">
        <is>
          <t>CMOSE: Comprehensive Multi-Modality Online Student Engagement Dataset with High-Quality Labels</t>
        </is>
      </c>
      <c r="N183" s="45" t="inlineStr">
        <is>
          <t>Online learning is a rapidly growing industry. However, a major doubt about online learning is whether students are as engaged as they are in face-to-face classes. An engagement recognition system can notify the instructors about the student's condition and improve the learning experience. Current challenges in engagement detection involve poor label quality, extreme data imbalance, and intra-class variety - the variety of behaviors at a certain engagement level. To address these problems, we present the CMOSE dataset, which contains a large number of data from different engagement levels and high-quality labels annotated according to psychological advice. We also propose a training mechanism MocoRank to handle the intra-class variety and the ordinal pattern of different degrees of engagement classes. MocoRank outperforms prior engagement detection frameworks, achieving a 1.32% increase in overall accuracy and 5.05% improvement in average accuracy. Further, we demonstrate the effectiveness of multi-modality in engagement detection by combining video features with speech and audio features. The data transferability experiments also state that the proposed CMOSE dataset provides superior label quality and behavior diversity. © 2024 IEEE.</t>
        </is>
      </c>
      <c r="O183" s="45" t="inlineStr">
        <is>
          <t>2024 IEEE/CVF Conference on Computer Vision and Pattern Recognition Workshops (CVPRW)</t>
        </is>
      </c>
      <c r="P183" s="45" t="inlineStr">
        <is>
          <t>Training;Industries;Accuracy;Conferences;Diversity reception;Psychology;Predictive models;Affective Computing;Engagement Detection;E-learning;Contrastive Learning</t>
        </is>
      </c>
      <c r="Q183" s="43" t="inlineStr">
        <is>
          <t>10.1109/cvprw63382.2024.00466</t>
        </is>
      </c>
      <c r="R183" s="48" t="inlineStr">
        <is>
          <t>Resolucion por alcance</t>
        </is>
      </c>
    </row>
    <row r="184" ht="157.5" customHeight="1" s="37">
      <c r="A184" s="43" t="n">
        <v>183</v>
      </c>
      <c r="B184" s="50" t="inlineStr">
        <is>
          <t>Dudoso</t>
        </is>
      </c>
      <c r="C184" s="45" t="inlineStr">
        <is>
          <t>Población infantil, pero contexto doméstico no explícito</t>
        </is>
      </c>
      <c r="D184" s="46" t="inlineStr">
        <is>
          <t>Excluir</t>
        </is>
      </c>
      <c r="E184" s="47" t="inlineStr">
        <is>
          <t>Investigacion basada en diseno con 12 docentes</t>
        </is>
      </c>
      <c r="F184" s="43" t="n">
        <v>4</v>
      </c>
      <c r="G184" s="43" t="inlineStr">
        <is>
          <t>distracción+niños+contexto+intervención</t>
        </is>
      </c>
      <c r="H184" s="43" t="inlineStr">
        <is>
          <t>IEEE</t>
        </is>
      </c>
      <c r="I184" s="43" t="inlineStr">
        <is>
          <t>IEEE|Scopus</t>
        </is>
      </c>
      <c r="J184" s="43" t="inlineStr">
        <is>
          <t>2025</t>
        </is>
      </c>
      <c r="K184" s="43" t="inlineStr">
        <is>
          <t>INPROCEEDINGS</t>
        </is>
      </c>
      <c r="L184" s="45" t="inlineStr">
        <is>
          <t>Faisal, Rouhi and Mohamed, Azza and Ghazal, Mohammed</t>
        </is>
      </c>
      <c r="M184" s="45" t="inlineStr">
        <is>
          <t>Co-Regulating Intelligence: Designing Emotionally-Responsive Human-AI Collaboration Models for K-12 Classrooms</t>
        </is>
      </c>
      <c r="N184" s="45" t="inlineStr">
        <is>
          <t>Artificial intelligence (AI) is increasingly present in K-12 classrooms, yet its integration often prioritizes efficiency over emotional awareness or teacher agency. This study introduces an emotionally responsive co-regulation framework that positions AI as a collaborative partner to support student engagement, emotional well-being, and teacher decision-making. Drawing on socially shared regulation of learning (SSRL), the framework reconceptualizes AI not as a replacement for instruction, but as a tool to aid real-time reflection and emotional co-regulation. Using a Design-Based Research (DBR) approach, the study engaged 12 teachers and 240 students across two urban K-12 schools to co-design, implement, and refine an AI-supported instructional model. A custom dashboard captured engagement signals and emotion-based cues, offering real-time feedback to teachers. Mixed-methods data, interviews, observations, system logs, guided iterative refinement of both the model and the AI tool. Findings suggest that emotionally aware AI systems can enhance teacher reflexivity and student agency when designed transparently and ethically. The study proposes design principles for affect-sensitive AI tools and provides policy recommendations for ethical classroom integration. Ultimately, this research contributes to a more human-centered vision of AI in education, where collaborative intelligence enhances, not displaces, relational learning practices. © 2025 IEEE.</t>
        </is>
      </c>
      <c r="O184" s="45" t="inlineStr">
        <is>
          <t>2025 IEEE Smart World Congress (SWC)</t>
        </is>
      </c>
      <c r="P184" s="45" t="inlineStr">
        <is>
          <t>Ethics;Adaptation models;Education;Collaboration;Data models;Regulation;Reflection;Real-time systems;Artificial intelligence;Collaborative intelligence;AI in Education;Emotion-Aware AI;Teacher-AI Collaboration;Socially Shared Regulation;DBR in Classr</t>
        </is>
      </c>
      <c r="Q184" s="43" t="inlineStr">
        <is>
          <t>10.1109/swc65939.2025.00044</t>
        </is>
      </c>
      <c r="R184" s="48" t="inlineStr">
        <is>
          <t>Texto completo (grupos 1-2)</t>
        </is>
      </c>
      <c r="S184" s="48" t="inlineStr">
        <is>
          <t>(i) population not of school age</t>
        </is>
      </c>
    </row>
    <row r="185" ht="147.75" customHeight="1" s="37">
      <c r="A185" s="43" t="n">
        <v>184</v>
      </c>
      <c r="B185" s="50" t="inlineStr">
        <is>
          <t>Dudoso</t>
        </is>
      </c>
      <c r="C185" s="45" t="inlineStr">
        <is>
          <t>Falta evidencia explícita de: contexto educativo</t>
        </is>
      </c>
      <c r="D185" s="46" t="inlineStr">
        <is>
          <t>Excluir</t>
        </is>
      </c>
      <c r="E185" s="51" t="inlineStr">
        <is>
          <t>Resuelto por alcance: el titulo, resumen y palabras clave no identifican poblacion infantil (criterio i), con independencia del sensado</t>
        </is>
      </c>
      <c r="F185" s="43" t="n">
        <v>4</v>
      </c>
      <c r="G185" s="43" t="inlineStr">
        <is>
          <t>distracción+niños+sensado+intervención</t>
        </is>
      </c>
      <c r="H185" s="43" t="inlineStr">
        <is>
          <t>IEEE</t>
        </is>
      </c>
      <c r="I185" s="43" t="inlineStr">
        <is>
          <t>IEEE</t>
        </is>
      </c>
      <c r="J185" s="43" t="inlineStr">
        <is>
          <t>2026</t>
        </is>
      </c>
      <c r="K185" s="43" t="inlineStr">
        <is>
          <t>INPROCEEDINGS</t>
        </is>
      </c>
      <c r="L185" s="45" t="inlineStr">
        <is>
          <t>Damarla, Tipura and Ganjam, Naga Sai Satya Sahithi and Balisetti, Bhanu Latha</t>
        </is>
      </c>
      <c r="M185" s="45" t="inlineStr">
        <is>
          <t>Deep Learning-based Facial Emotion Analysis for Student Attentiveness</t>
        </is>
      </c>
      <c r="N185" s="45" t="inlineStr">
        <is>
          <t>Facial expression analysis is one of the key roles in understanding human attention and behavior, especially in smart learning systems. The aim of this paper is to propose a deep learning model for classifying facial expressions into five different classes, such as sleepy, deviated, confused, focused, and bored. The main motive of this research is to automatically detect the attention of individuals based on their facial features. A deep learning based system is proposed for classifying facial expressions. In this regard, (CNN)convolutional neural network models such as DenseNet121, MobileNetv3, and MNASNet are implemented for feature learning. These models are implemented and compared under similar conditions for fair comparison. In addition, for better performance, preprocessing is done on the dataset by implementing various methods such as face detection, resizing, normalizing, and data augmentation. The results demonstrate that DenseNet121 achieves superior performance of 93% while MobileNet achieves a classification accuracy of 63%. The results prove that DenseNet121 is better than MobileNet for classifying facial expressions and detecting attention. In addition, NASNet shows comparable results, but its performance is lower than DenseNet121. Therefore, DenseNet121 is the most suitable model for this system.</t>
        </is>
      </c>
      <c r="O185" s="45" t="inlineStr">
        <is>
          <t>2026 4th International Conference on Inventive Computing and Informatics (ICICI)</t>
        </is>
      </c>
      <c r="P185" s="45" t="inlineStr">
        <is>
          <t>Modeling;Accuracy;Deep learning;Printing;Facial expressions;Faces;Timing;Real-time systems;Training;Videos;Facial Expression Analysis;Attention Detection;Deep Learning;DenseNet121;MobileNet;NASNet;Convolutional Neural Networks (CNN);Multi-Class Class</t>
        </is>
      </c>
      <c r="Q185" s="43" t="inlineStr">
        <is>
          <t>10.1109/icici68773.2026.11580507</t>
        </is>
      </c>
      <c r="R185" s="48" t="inlineStr">
        <is>
          <t>Resolucion por alcance</t>
        </is>
      </c>
    </row>
    <row r="186" ht="147.75" customHeight="1" s="37">
      <c r="A186" s="43" t="n">
        <v>185</v>
      </c>
      <c r="B186" s="50" t="inlineStr">
        <is>
          <t>Dudoso</t>
        </is>
      </c>
      <c r="C186" s="45" t="inlineStr">
        <is>
          <t>Población infantil, pero contexto doméstico no explícito</t>
        </is>
      </c>
      <c r="D186" s="46" t="inlineStr">
        <is>
          <t>Excluir</t>
        </is>
      </c>
      <c r="E186" s="47" t="inlineStr">
        <is>
          <t>Sistema de ensenanza con libro ilustrado; no aborda distraccion</t>
        </is>
      </c>
      <c r="F186" s="43" t="n">
        <v>4</v>
      </c>
      <c r="G186" s="43" t="inlineStr">
        <is>
          <t>distracción+niños+sensado+intervención</t>
        </is>
      </c>
      <c r="H186" s="43" t="inlineStr">
        <is>
          <t>IEEE</t>
        </is>
      </c>
      <c r="I186" s="43" t="inlineStr">
        <is>
          <t>IEEE|Scopus</t>
        </is>
      </c>
      <c r="J186" s="43" t="inlineStr">
        <is>
          <t>2025</t>
        </is>
      </c>
      <c r="K186" s="43" t="inlineStr">
        <is>
          <t>INPROCEEDINGS</t>
        </is>
      </c>
      <c r="L186" s="45" t="inlineStr">
        <is>
          <t>Wang, He and Su, Qianqian</t>
        </is>
      </c>
      <c r="M186" s="45" t="inlineStr">
        <is>
          <t>Design and Development of Picture Book Teaching System Based on Vision Learning Algorithms</t>
        </is>
      </c>
      <c r="N186" s="45" t="inlineStr">
        <is>
          <t>In the era of intelligent education, integrating vision-based deep learning technologies into early childhood teaching systems offers new opportunities for enhancing literacy and engagement. This paper proposes the design and development of a Picture Book Teaching System utilizing advanced vision learning algorithms for automatic recognition and interpretation of illustrations and texts in children's picture books. The system employs EfficientNet for image classification, YOLOv5 for object detection, and CRNN for text recognition and transcription. An interactive module narrates content and engages learners through question-answer dialogues. To validate performance, the system was trained and evaluated using public Kaggle datasets, including the Children's Book Illustration Dataset, the Intel Image Classification Dataset, and the UW III OCR Dataset. The experimental results show that the system achieves 94.8% classification accuracy, 0.89 mAP@0.5 for object detection, and a 7.3% Word Error Rate (WER) for OCR tasks. Inference time was consistently maintained under 280 milliseconds, enabling real-time interaction. The system demonstrates strong potential in enhancing early literacy education through AI-driven storytelling, content comprehension, and student engagement. This vision-based framework can be deployed on tablets or smart classrooms to support digital and inclusive learning environments. © 2025 IEEE.</t>
        </is>
      </c>
      <c r="O186" s="45" t="inlineStr">
        <is>
          <t>2025 Third International Conference on Networks, Multimedia and Information Technology (NMITCON)</t>
        </is>
      </c>
      <c r="P186" s="45" t="inlineStr">
        <is>
          <t>YOLO;Adaptation models;Visualization;Three-dimensional displays;Text recognition;Computational modeling;Education;Optical character recognition;Real-time systems;Image classification;picture book teaching;vision learning algorithms;YOLOv5;efficientne</t>
        </is>
      </c>
      <c r="Q186" s="43" t="inlineStr">
        <is>
          <t>10.1109/nmitcon65824.2025.11188037</t>
        </is>
      </c>
      <c r="R186" s="48" t="inlineStr">
        <is>
          <t>Texto completo (grupos 1-2)</t>
        </is>
      </c>
      <c r="S186" s="48" t="inlineStr">
        <is>
          <t>(iv) distraction not addressed</t>
        </is>
      </c>
    </row>
    <row r="187" ht="74.25" customHeight="1" s="37">
      <c r="A187" s="43" t="n">
        <v>186</v>
      </c>
      <c r="B187" s="50" t="inlineStr">
        <is>
          <t>Dudoso</t>
        </is>
      </c>
      <c r="C187" s="45" t="inlineStr">
        <is>
          <t>Falta evidencia explícita de: tecnología de sensado</t>
        </is>
      </c>
      <c r="D187" s="46" t="inlineStr">
        <is>
          <t>Excluir</t>
        </is>
      </c>
      <c r="E187" s="51" t="inlineStr">
        <is>
          <t>Resuelto por alcance: el titulo, resumen y palabras clave no identifican poblacion infantil (criterio i), con independencia del sensado</t>
        </is>
      </c>
      <c r="F187" s="43" t="n">
        <v>4</v>
      </c>
      <c r="G187" s="43" t="inlineStr">
        <is>
          <t>distracción+niños+ambos en título</t>
        </is>
      </c>
      <c r="H187" s="43" t="inlineStr">
        <is>
          <t>IEEE</t>
        </is>
      </c>
      <c r="I187" s="43" t="inlineStr">
        <is>
          <t>IEEE</t>
        </is>
      </c>
      <c r="J187" s="43" t="inlineStr">
        <is>
          <t>2017</t>
        </is>
      </c>
      <c r="K187" s="43" t="inlineStr">
        <is>
          <t>INPROCEEDINGS</t>
        </is>
      </c>
      <c r="L187" s="45" t="inlineStr">
        <is>
          <t>Ma, Jing and Cheng, Jiangang and Han, Xibin</t>
        </is>
      </c>
      <c r="M187" s="45" t="inlineStr">
        <is>
          <t>Initial Development Process of a Student Engagement Scale in Blended Learning Environment</t>
        </is>
      </c>
      <c r="N187" s="45" t="inlineStr">
        <is>
          <t>The degree of students actively engaging in learning greatly affects their academic achievement, cognitive development as well as education quality. Assessing student engagement in blended learning environment could help instructors and administrators understanding the quality of student learning, improving instructional design, in order to enhance student engagement in this environment. Based on the analysis of characteristic of blended learning environment, pivotal measurement indicators of student engagement, and related student engagement instruments, this paper designs and constructs a student engagement scale framework of blended learning environment in higher education, including the initially developed item pool.</t>
        </is>
      </c>
      <c r="O187" s="45" t="inlineStr">
        <is>
          <t>2017 International Conference of Educational Innovation through Technology (EITT)</t>
        </is>
      </c>
      <c r="P187" s="45" t="inlineStr">
        <is>
          <t>Technological innovation;student engagement;initial item pool framework;blended learning</t>
        </is>
      </c>
      <c r="Q187" s="43" t="inlineStr">
        <is>
          <t>10.1109/eitt.2017.63</t>
        </is>
      </c>
      <c r="R187" s="48" t="inlineStr">
        <is>
          <t>Resolucion por alcance</t>
        </is>
      </c>
    </row>
    <row r="188" ht="105.75" customHeight="1" s="37">
      <c r="A188" s="43" t="n">
        <v>187</v>
      </c>
      <c r="B188" s="50" t="inlineStr">
        <is>
          <t>Dudoso</t>
        </is>
      </c>
      <c r="C188" s="45" t="inlineStr">
        <is>
          <t>Población infantil, pero contexto doméstico no explícito</t>
        </is>
      </c>
      <c r="D188" s="46" t="inlineStr">
        <is>
          <t>Excluir</t>
        </is>
      </c>
      <c r="E188" s="47" t="inlineStr">
        <is>
          <t>Deteccion de actividad docente en video de aula</t>
        </is>
      </c>
      <c r="F188" s="43" t="n">
        <v>4</v>
      </c>
      <c r="G188" s="43" t="inlineStr">
        <is>
          <t>distracción+niños+contexto+sensado</t>
        </is>
      </c>
      <c r="H188" s="43" t="inlineStr">
        <is>
          <t>IEEE</t>
        </is>
      </c>
      <c r="I188" s="43" t="inlineStr">
        <is>
          <t>IEEE|Scopus</t>
        </is>
      </c>
      <c r="J188" s="43" t="inlineStr">
        <is>
          <t>2023</t>
        </is>
      </c>
      <c r="K188" s="43" t="inlineStr">
        <is>
          <t>INPROCEEDINGS</t>
        </is>
      </c>
      <c r="L188" s="45" t="inlineStr">
        <is>
          <t>Korban, Matthew and Youngs, Peter and Acton, Scott T.</t>
        </is>
      </c>
      <c r="M188" s="45" t="inlineStr">
        <is>
          <t>Instructional Activity Detection Using Deep Neural Networks</t>
        </is>
      </c>
      <c r="N188" s="45" t="inlineStr">
        <is>
          <t>Analyzing instructional videos via computer vision and machine learning holds promise for several tasks, such as assessing teacher performance and classroom climate, evaluating student engagement, and identifying biases in instruction. The traditional way of evaluating instructional videos depends on manual observation with human raters, which is time-consuming and requires a trained labor force. This paper tests several deep network architectures in the automation of instructional video analysis, where the networks are tailored to recognize classroom activity. Our experimental setup includes a set of 250 hours of primary and middle school videos that are annotated by expert human raters. We present several strategies to handle varying lengths of instructional activities, a major challenge in the detection of instructional activity. Based on the proposed strategies, we enhance and compare different deep networks for detecting instructional activity. © 2023 IEEE.</t>
        </is>
      </c>
      <c r="O188" s="45" t="inlineStr">
        <is>
          <t>2023 24th International Conference on Digital Signal Processing (DSP)</t>
        </is>
      </c>
      <c r="P188" s="45" t="inlineStr">
        <is>
          <t>Deep learning;Computer vision;Neural networks;Force;Manuals;Digital signal processing;Network architecture</t>
        </is>
      </c>
      <c r="Q188" s="43" t="inlineStr">
        <is>
          <t>10.1109/dsp58604.2023.10167935</t>
        </is>
      </c>
      <c r="R188" s="48" t="inlineStr">
        <is>
          <t>Texto completo (grupos 1-2)</t>
        </is>
      </c>
      <c r="S188" s="48" t="inlineStr">
        <is>
          <t>(ii) setting not domestic or remote</t>
        </is>
      </c>
    </row>
    <row r="189" ht="157.5" customHeight="1" s="37">
      <c r="A189" s="43" t="n">
        <v>188</v>
      </c>
      <c r="B189" s="50" t="inlineStr">
        <is>
          <t>Dudoso</t>
        </is>
      </c>
      <c r="C189" s="45" t="inlineStr">
        <is>
          <t>Población infantil, pero contexto doméstico no explícito</t>
        </is>
      </c>
      <c r="D189" s="46" t="inlineStr">
        <is>
          <t>Excluir</t>
        </is>
      </c>
      <c r="E189" s="47" t="inlineStr">
        <is>
          <t>Analisis multimodal de engagement en aula presencial de secundaria</t>
        </is>
      </c>
      <c r="F189" s="43" t="n">
        <v>4</v>
      </c>
      <c r="G189" s="43" t="inlineStr">
        <is>
          <t>distracción+niños+contexto+sensado</t>
        </is>
      </c>
      <c r="H189" s="43" t="inlineStr">
        <is>
          <t>IEEE</t>
        </is>
      </c>
      <c r="I189" s="43" t="inlineStr">
        <is>
          <t>IEEE|Scopus|WoS</t>
        </is>
      </c>
      <c r="J189" s="43" t="inlineStr">
        <is>
          <t>2023</t>
        </is>
      </c>
      <c r="K189" s="43" t="inlineStr">
        <is>
          <t>ARTICLE</t>
        </is>
      </c>
      <c r="L189" s="45" t="inlineStr">
        <is>
          <t>Sümer, Ömer and Goldberg, Patricia and D’Mello, Sidney and Gerjets, Peter and Trautwein, Ulrich and Kasneci, Enkelejda</t>
        </is>
      </c>
      <c r="M189" s="45" t="inlineStr">
        <is>
          <t>Multimodal Engagement Analysis From Facial Videos in the Classroom</t>
        </is>
      </c>
      <c r="N189" s="45" t="inlineStr">
        <is>
          <t>Student engagement is a key component of learning and teaching, resulting in a plethora of automated methods to measure it. Whereas most of the literature explores student engagement analysis using computer-based learning often in the lab, we focus on using classroom instruction in authentic learning environments. We collected audiovisual recordings of secondary school classes over a one and a half month period, acquired continuous engagement labeling per student (N=15) in repeated sessions, and explored computer vision methods to classify engagement from facial videos. We learned deep embeddings for attentional and affective features by training Attention-Net for head pose estimation and Affect-Net for facial expression recognition using previously-collected large-scale datasets. We used these representations to train engagement classifiers on our data, in individual and multiple channel settings, considering temporal dependencies. The best performing engagement classifiers achieved student-independent AUCs of.620 and.720 for grades 8 and 12, respectively, with attention-based features outperforming affective features. Score-level fusion either improved the engagement classifiers or was on par with the best performing modality. We also investigated the effect of personalization and found that only 60 seconds of person-specific data, selected by margin uncertainty of the base classifier, yielded an average AUC improvement of.084. © 2010-2012 IEEE.</t>
        </is>
      </c>
      <c r="O189" s="45" t="inlineStr">
        <is>
          <t>IEEE Transactions on Affective Computing</t>
        </is>
      </c>
      <c r="P189" s="45" t="inlineStr">
        <is>
          <t>Observers;Magnetic heads;Feature extraction;Videos;Psychology;Computer vision;Affective computing;Affective computing;computer vision;educational technology;nonverbal behaviour understanding</t>
        </is>
      </c>
      <c r="Q189" s="43" t="inlineStr">
        <is>
          <t>10.1109/taffc.2021.3127692</t>
        </is>
      </c>
      <c r="R189" s="48" t="inlineStr">
        <is>
          <t>Texto completo (grupos 1-2)</t>
        </is>
      </c>
      <c r="S189" s="48" t="inlineStr">
        <is>
          <t>(ii) setting not domestic or remote</t>
        </is>
      </c>
    </row>
    <row r="190" ht="126.75" customHeight="1" s="37">
      <c r="A190" s="43" t="n">
        <v>189</v>
      </c>
      <c r="B190" s="50" t="inlineStr">
        <is>
          <t>Dudoso</t>
        </is>
      </c>
      <c r="C190" s="45" t="inlineStr">
        <is>
          <t>Falta evidencia explícita de: tecnología de sensado</t>
        </is>
      </c>
      <c r="D190" s="46" t="inlineStr">
        <is>
          <t>Excluir</t>
        </is>
      </c>
      <c r="E190" s="51" t="inlineStr">
        <is>
          <t>Resuelto por alcance: el titulo, resumen y palabras clave no identifican poblacion infantil (criterio i), con independencia del sensado</t>
        </is>
      </c>
      <c r="F190" s="43" t="n">
        <v>4</v>
      </c>
      <c r="G190" s="43" t="inlineStr">
        <is>
          <t>distracción+niños+contexto+intervención</t>
        </is>
      </c>
      <c r="H190" s="43" t="inlineStr">
        <is>
          <t>IEEE</t>
        </is>
      </c>
      <c r="I190" s="43" t="inlineStr">
        <is>
          <t>IEEE</t>
        </is>
      </c>
      <c r="J190" s="43" t="inlineStr">
        <is>
          <t>2026</t>
        </is>
      </c>
      <c r="K190" s="43" t="inlineStr">
        <is>
          <t>INPROCEEDINGS</t>
        </is>
      </c>
      <c r="L190" s="45" t="inlineStr">
        <is>
          <t>Tran, Nha and Ly, Dat and Ta, Phi and Nguyen, Hung and Nguyen, Hien D.</t>
        </is>
      </c>
      <c r="M190" s="45" t="inlineStr">
        <is>
          <t>Ordinal-Aware Multimodal Engagement Recognition for Collaborative Learning</t>
        </is>
      </c>
      <c r="N190" s="45" t="inlineStr">
        <is>
          <t>Assessing student engagement is critical for collaborative learning but remains a challenging task. Existing approaches often rely on controlled laboratory or online settings, which fail to capture the complexity of real-world classrooms. Furthermore, current datasets are scarce and rarely provide both individual-and group-level annotations, limiting the development of robust and generalizable models. To address these gaps, we propose CORE-Net, a multimodal architecture that integrates context modeling to capture group-level dynamics and ordinal supervision to account for the ordinal nature of engagement levels. We also present COLER, a large-scale dataset collected in authentic classroom environments with rich annotations at multiple levels. Experiments demonstrate that CORE-Net achieves 89.63% accuracy and 94.80 QWK, significantly outperforming strong baselines such as BlockGCN and MoViNet. Ablation studies further highlight the critical role of both context modeling and ordinal supervision. Our work establishes a robust and scalable foundation for automated engagement assessment, supporting timely feedback and enhancing the effectiveness of collaborative learning.</t>
        </is>
      </c>
      <c r="O190" s="45" t="inlineStr">
        <is>
          <t>2026 IEEE/CVF Winter Conference on Applications of Computer Vision (WACV)</t>
        </is>
      </c>
      <c r="P190" s="45" t="inlineStr">
        <is>
          <t>Activity recognition;Human activity recognition;Feedback;Circuits;Videos;Computer networks;LoRa;Pixel;Storage area networks;Video equipment</t>
        </is>
      </c>
      <c r="Q190" s="43" t="inlineStr">
        <is>
          <t>10.1109/wacv61042.2026.00239</t>
        </is>
      </c>
      <c r="R190" s="48" t="inlineStr">
        <is>
          <t>Resolucion por alcance</t>
        </is>
      </c>
    </row>
    <row r="191" ht="168" customHeight="1" s="37">
      <c r="A191" s="43" t="n">
        <v>190</v>
      </c>
      <c r="B191" s="50" t="inlineStr">
        <is>
          <t>Dudoso</t>
        </is>
      </c>
      <c r="C191" s="45" t="inlineStr">
        <is>
          <t>Falta evidencia explícita de: tecnología de sensado</t>
        </is>
      </c>
      <c r="D191" s="46" t="inlineStr">
        <is>
          <t>Excluir</t>
        </is>
      </c>
      <c r="E191" s="51" t="inlineStr">
        <is>
          <t>Resuelto por alcance: el titulo, resumen y palabras clave no identifican poblacion infantil (criterio i), con independencia del sensado</t>
        </is>
      </c>
      <c r="F191" s="43" t="n">
        <v>4</v>
      </c>
      <c r="G191" s="43" t="inlineStr">
        <is>
          <t>distracción+niños+contexto+intervención</t>
        </is>
      </c>
      <c r="H191" s="43" t="inlineStr">
        <is>
          <t>IEEE</t>
        </is>
      </c>
      <c r="I191" s="43" t="inlineStr">
        <is>
          <t>IEEE</t>
        </is>
      </c>
      <c r="J191" s="43" t="inlineStr">
        <is>
          <t>2025</t>
        </is>
      </c>
      <c r="K191" s="43" t="inlineStr">
        <is>
          <t>INPROCEEDINGS</t>
        </is>
      </c>
      <c r="L191" s="45" t="inlineStr">
        <is>
          <t>Li, Yanfang</t>
        </is>
      </c>
      <c r="M191" s="45" t="inlineStr">
        <is>
          <t>Predicting Student English Academic Performance by using Data-Driven Multiple Regression Analysis</t>
        </is>
      </c>
      <c r="N191" s="45" t="inlineStr">
        <is>
          <t>Interactive English teaching has evolved as a crucial method to boost learner engagement, language acquisition, and communication competence. Current systems tend to lack a rational means to quantitatively assess the wide range of factors that affect learning outcomes. Conventional models of instruction are highly dependent on subjective observations and group-type instructional strategies, which may be ineffective in responding to individual differences among learners and the dynamic processes involved in classroom interactions. To solve these issues, this study suggests the use of a Multiple Regression Model to examine and forecast the impacts of different interactive teaching elements—like multimedia utilization, student engagement, and instant feedback—on English learning achievement. The suggested model identifies in a systematic manner the most influential factors that contribute to successful learning, allowing instructors to maximize their teaching approaches. An experimental study was conducted to compare traditional evaluation techniques with the proposed regression-based model. The results indicate that the multiple regression approach provides a more accurate and exhaustive understanding of the relationships between teaching variables and learning outcomes. Comparative analysis shows that the proposed model performs better than traditional methods in predicting student achievement and adapting interactive teaching strategies. This study showcases the potential of data- driven models in furthering the effectiveness and personalization of interactive English language training.</t>
        </is>
      </c>
      <c r="O191" s="45" t="inlineStr">
        <is>
          <t>2025 3rd International Conference on Data Science and Information System (ICDSIS)</t>
        </is>
      </c>
      <c r="P191" s="45" t="inlineStr">
        <is>
          <t>Training;Adaptation models;Analytical models;Systematics;Accuracy;Education;Predictive models;Data science;Regression analysis;Information systems;data-driven education;interactive english teaching;learning outcome prediction;multiple regression anal</t>
        </is>
      </c>
      <c r="Q191" s="43" t="inlineStr">
        <is>
          <t>10.1109/icdsis65355.2025.11070381</t>
        </is>
      </c>
      <c r="R191" s="48" t="inlineStr">
        <is>
          <t>Resolucion por alcance</t>
        </is>
      </c>
    </row>
    <row r="192" ht="105.75" customHeight="1" s="37">
      <c r="A192" s="43" t="n">
        <v>191</v>
      </c>
      <c r="B192" s="50" t="inlineStr">
        <is>
          <t>Dudoso</t>
        </is>
      </c>
      <c r="C192" s="45" t="inlineStr">
        <is>
          <t>Población infantil, pero contexto doméstico no explícito</t>
        </is>
      </c>
      <c r="D192" s="46" t="inlineStr">
        <is>
          <t>Excluir</t>
        </is>
      </c>
      <c r="E192" s="47" t="inlineStr">
        <is>
          <t>Encuesta a docentes sobre realidad aumentada</t>
        </is>
      </c>
      <c r="F192" s="43" t="n">
        <v>4</v>
      </c>
      <c r="G192" s="43" t="inlineStr">
        <is>
          <t>distracción+niños+contexto+sensado</t>
        </is>
      </c>
      <c r="H192" s="43" t="inlineStr">
        <is>
          <t>IEEE</t>
        </is>
      </c>
      <c r="I192" s="43" t="inlineStr">
        <is>
          <t>IEEE</t>
        </is>
      </c>
      <c r="J192" s="43" t="inlineStr">
        <is>
          <t>2022</t>
        </is>
      </c>
      <c r="K192" s="43" t="inlineStr">
        <is>
          <t>INPROCEEDINGS</t>
        </is>
      </c>
      <c r="L192" s="45" t="inlineStr">
        <is>
          <t>Mirza, Tabasum and Tuli, Neha and Mantri, Archana</t>
        </is>
      </c>
      <c r="M192" s="45" t="inlineStr">
        <is>
          <t>Survey on use of Augmented Reality in Early Childhood Education: Teachers Perspective</t>
        </is>
      </c>
      <c r="N192" s="45" t="inlineStr">
        <is>
          <t>Learner motivation and engagement plays an important role in effective learning. Selecting the right teaching strategies to increase engagement and motivation are equally important. Innovations in multimedia, technology, computers and internet have given rise to the use of new methods and tools in the classroom. Augmented reality is an instrumental tool used by educators to teach their students. As technology changes and is part of the curriculum, augmented reality finds space as a learning tool to increase student engagement and motivation. This study will help researchers and developers acquire valuable knowledge to understand the various challenges of early learning from a teacher's perspective. It will help understand how the use of Augmented Reality technology can help improve student engagement, motivation and academic performance and understand the limitations in existing applications that need to be addressed while developing AR applications for early stages.</t>
        </is>
      </c>
      <c r="O192" s="45" t="inlineStr">
        <is>
          <t>2022 3rd International Conference on Computing, Analytics and Networks (ICAN)</t>
        </is>
      </c>
      <c r="P192" s="45" t="inlineStr">
        <is>
          <t>Technological innovation;Instruments;Education;Anxiety disorders;Market research;Mobile handsets;Object recognition;Augmented reality;Early Childhood Education;Foundational literacy and numeracy skills</t>
        </is>
      </c>
      <c r="Q192" s="43" t="inlineStr">
        <is>
          <t>10.1109/ican56228.2022.10007313</t>
        </is>
      </c>
      <c r="R192" s="48" t="inlineStr">
        <is>
          <t>Texto completo (grupos 1-2)</t>
        </is>
      </c>
      <c r="S192" s="48" t="inlineStr">
        <is>
          <t>(i) population not of school age</t>
        </is>
      </c>
    </row>
    <row r="193" ht="116.25" customHeight="1" s="37">
      <c r="A193" s="43" t="n">
        <v>192</v>
      </c>
      <c r="B193" s="50" t="inlineStr">
        <is>
          <t>Dudoso</t>
        </is>
      </c>
      <c r="C193" s="45" t="inlineStr">
        <is>
          <t>Falta evidencia explícita de: tecnología de sensado</t>
        </is>
      </c>
      <c r="D193" s="46" t="inlineStr">
        <is>
          <t>Excluir</t>
        </is>
      </c>
      <c r="E193" s="51" t="inlineStr">
        <is>
          <t>Resuelto por alcance: el titulo, resumen y palabras clave no identifican poblacion infantil (criterio i), con independencia del sensado</t>
        </is>
      </c>
      <c r="F193" s="43" t="n">
        <v>4</v>
      </c>
      <c r="G193" s="43" t="inlineStr">
        <is>
          <t>distracción+niños+contexto+intervención</t>
        </is>
      </c>
      <c r="H193" s="43" t="inlineStr">
        <is>
          <t>IEEE</t>
        </is>
      </c>
      <c r="I193" s="43" t="inlineStr">
        <is>
          <t>IEEE</t>
        </is>
      </c>
      <c r="J193" s="43" t="inlineStr">
        <is>
          <t>2025</t>
        </is>
      </c>
      <c r="K193" s="43" t="inlineStr">
        <is>
          <t>INPROCEEDINGS</t>
        </is>
      </c>
      <c r="L193" s="45" t="inlineStr">
        <is>
          <t>Gupta, Manisha and Asthana, Priya and Singh, Preetvanti</t>
        </is>
      </c>
      <c r="M193" s="45" t="inlineStr">
        <is>
          <t>Visual Question Answering for Primary Classroom Engagement</t>
        </is>
      </c>
      <c r="N193" s="45" t="inlineStr">
        <is>
          <t>In the evolving landscape of digital education, enhancing students' engagement and comprehension remains a persistent challenge-especially among primary learners. This paper presents a Visual Question Answering (VQA) based educational framework that integrates AI-driven visual learning with interactive questioning to support conceptual understanding in young students. By combining images with natural language questions, the system fosters active participation and visual reasoning, capitalizing on the cognitive strengths of early learners. The research investigates common challenges faced during online learning, such as limited attention span and reduced interaction, and demonstrates how VQA can mitigate these issues through engaging, visually guided content. A prototype system was designed and tested in simulated classroom settings to assess its impact on learners' academic performance and attention levels. Results suggest that VQA-enhanced modules improve retention, motivation, and engagement, indicating strong potential for scalable deployment in primary education.</t>
        </is>
      </c>
      <c r="O193" s="45" t="inlineStr">
        <is>
          <t>2025 IEEE DELCON - International Conference on Recent Smart Technologies in Engineering for Sustainable Development</t>
        </is>
      </c>
      <c r="P193" s="45" t="inlineStr">
        <is>
          <t>Learning systems;Visualization;Vocabulary;Scalability;Prototypes;Real-time systems;Question answering (information retrieval);Reflection;Sustainable development;Videos;visual learning;student engagement;comprehension;visual aids;interactive technolog</t>
        </is>
      </c>
      <c r="Q193" s="43" t="inlineStr">
        <is>
          <t>10.1109/delcon68055.2025.11400133</t>
        </is>
      </c>
      <c r="R193" s="48" t="inlineStr">
        <is>
          <t>Resolucion por alcance</t>
        </is>
      </c>
    </row>
    <row r="194" ht="168" customHeight="1" s="37">
      <c r="A194" s="43" t="n">
        <v>193</v>
      </c>
      <c r="B194" s="50" t="inlineStr">
        <is>
          <t>Dudoso</t>
        </is>
      </c>
      <c r="C194" s="45" t="inlineStr">
        <is>
          <t>Población infantil, pero contexto doméstico no explícito</t>
        </is>
      </c>
      <c r="D194" s="46" t="inlineStr">
        <is>
          <t>Excluir</t>
        </is>
      </c>
      <c r="E194" s="47" t="inlineStr">
        <is>
          <t>Recomendacion de emojis; no aborda distraccion</t>
        </is>
      </c>
      <c r="F194" s="43" t="n">
        <v>4</v>
      </c>
      <c r="G194" s="43" t="inlineStr">
        <is>
          <t>distracción+niños+contexto+sensado</t>
        </is>
      </c>
      <c r="H194" s="43" t="inlineStr">
        <is>
          <t>Scopus</t>
        </is>
      </c>
      <c r="I194" s="43" t="inlineStr">
        <is>
          <t>Scopus|WoS</t>
        </is>
      </c>
      <c r="J194" s="43" t="inlineStr">
        <is>
          <t>2026</t>
        </is>
      </c>
      <c r="K194" s="43" t="inlineStr">
        <is>
          <t>ARTICLE</t>
        </is>
      </c>
      <c r="L194" s="45" t="inlineStr">
        <is>
          <t>Alshaya, Shaya A.</t>
        </is>
      </c>
      <c r="M194" s="45" t="inlineStr">
        <is>
          <t>AI-Based Emoji Recommendation for Early Childhood Education Using Deep Learning Techniques</t>
        </is>
      </c>
      <c r="N194" s="45" t="inlineStr">
        <is>
          <t>The integration of emojis into Early Childhood Education (ECE) presents a promising avenue for enhancing student engagement, emotional expression, and comprehension. While prior studies suggest the benefit of visual aids in learning, systematic frameworks for pedagogically aligned emoji recommendation remain underdeveloped. This paper presents EduEmoji-ECE, a pedagogically annotated dataset of early-childhood learning text segments. Specifically, the proposed model incorporates Bidirectional Encoder Representations from Transformers (BERTs) for contextual embedding extraction, Gated Recurrent Units (GRUs) for sequential pattern recognition, Deep Neural Networks (DNNs) for classification and emoji recommendation, and DECOC for improving emoji class prediction robustness. This hybrid BERT-GRU-DNN-DECOC architecture effectively captures textual semantics, emotional tone, and pedagogical intent, ensuring the alignment of emoji class recommendation with learning objectives. The experimental results show that the system is effective, with an accuracy of 95.3%, a precision of 93%, a recall of 91.8%, and an F1-score of 92.3%, outperforming baseline models in terms of contextual understanding and overall accuracy. This work helps fill a gap in AI-based education by combining learning with visual support for young children. The results suggest an association between emoji-enhanced materials and improved engagement/comprehension indicators in our exploratory classroom setting; however, causal attribution to the AI placement mechanism is not supported by the current study design. © 2026 by the author.</t>
        </is>
      </c>
      <c r="O194" s="45" t="inlineStr">
        <is>
          <t>Computers</t>
        </is>
      </c>
      <c r="P194" s="45" t="inlineStr">
        <is>
          <t>Education computing; Learning systems; Pattern recognition; Semantics; Students; Teaching; Text processing; Artificial intelligence in education; Child engagement; Childhood educational content; Early childhood educations; Educational contents; Emoji</t>
        </is>
      </c>
      <c r="Q194" s="43" t="inlineStr">
        <is>
          <t>10.3390/computers15010059</t>
        </is>
      </c>
      <c r="R194" s="48" t="inlineStr">
        <is>
          <t>Texto completo (grupos 1-2)</t>
        </is>
      </c>
      <c r="S194" s="48" t="inlineStr">
        <is>
          <t>(iv) distraction not addressed</t>
        </is>
      </c>
    </row>
    <row r="195" ht="189" customHeight="1" s="37">
      <c r="A195" s="43" t="n">
        <v>194</v>
      </c>
      <c r="B195" s="50" t="inlineStr">
        <is>
          <t>Dudoso</t>
        </is>
      </c>
      <c r="C195" s="45" t="inlineStr">
        <is>
          <t>Falta evidencia explícita de: contexto educativo</t>
        </is>
      </c>
      <c r="D195" s="46" t="inlineStr">
        <is>
          <t>Excluir</t>
        </is>
      </c>
      <c r="E195" s="51" t="inlineStr">
        <is>
          <t>Resuelto por alcance: el titulo, resumen y palabras clave no identifican poblacion infantil (criterio i), con independencia del sensado</t>
        </is>
      </c>
      <c r="F195" s="43" t="n">
        <v>4</v>
      </c>
      <c r="G195" s="43" t="inlineStr">
        <is>
          <t>distracción+niños+sensado+intervención</t>
        </is>
      </c>
      <c r="H195" s="43" t="inlineStr">
        <is>
          <t>Scopus</t>
        </is>
      </c>
      <c r="I195" s="43" t="inlineStr">
        <is>
          <t>Scopus</t>
        </is>
      </c>
      <c r="J195" s="43" t="inlineStr">
        <is>
          <t>2025</t>
        </is>
      </c>
      <c r="K195" s="43" t="inlineStr">
        <is>
          <t>ARTICLE</t>
        </is>
      </c>
      <c r="L195" s="45" t="inlineStr">
        <is>
          <t>Tukino and Yuhandri and Sumijan</t>
        </is>
      </c>
      <c r="M195" s="45" t="inlineStr">
        <is>
          <t>Application of Convolutional Neural Networks for Automated Iris Edge Detection in Sleepiness Monitoring during Blended Learning</t>
        </is>
      </c>
      <c r="N195" s="45" t="inlineStr">
        <is>
          <t>This study introduces a novel lightweight Convolutional Neural Network (CNN) model, T-Net, designed for real-time drowsiness detection based on eye closure patterns. The model was developed to address the prevalent issue of student fatigue in resource-constrained environments, such as during prolonged online learning or blended learning sessions. Unlike traditional deep learning models, T-Net prioritizes efficiency while maintaining high accuracy, making it suitable for deployment on devices with limited computational resources. The model uses a 68-point facial landmark detection technique to extract the eye region and accurately classify eyelid states (open or closed). Evaluated on two benchmark datasets, Dataset-1 (342 eye images) and Dataset-2 (1,510 eye images), T-Net demonstrated superior performance, achieving classification accuracies of 99.33% and 99.27%, respectively, outperforming other pre-trained models such as VGG19, ResNet50, and MobileNetV2. Usability testing revealed a high acceptance rate, with a System Usability Scale (SUS) score of 84.5, indicating the system’s practicality for real-world use. Additionally, statistical analysis showed a significant correlation (r = 0.67, p &lt; 0.01) between prolonged screen time and the emergence of visual fatigue symptoms. This study highlights the effectiveness of a lightweight CNN approach for real-time fatigue monitoring, offering a balance between performance and computational efficiency. The results suggest that T-Net can be effectively integrated into student monitoring systems to ensure alertness during learning sessions. Future research will focus on expanding the dataset, integrating infrared imaging for low-light environments, and incorporating additional fatigue indicators such as yawning and head pose. © Authors retain all copyrights.</t>
        </is>
      </c>
      <c r="O195" s="45" t="inlineStr">
        <is>
          <t>Journal of Applied Data Sciences</t>
        </is>
      </c>
      <c r="P195" s="45" t="n"/>
      <c r="Q195" s="43" t="inlineStr">
        <is>
          <t>10.47738/jads.v6i4.882</t>
        </is>
      </c>
      <c r="R195" s="48" t="inlineStr">
        <is>
          <t>Resolucion por alcance</t>
        </is>
      </c>
    </row>
    <row r="196" ht="157.5" customHeight="1" s="37">
      <c r="A196" s="43" t="n">
        <v>195</v>
      </c>
      <c r="B196" s="50" t="inlineStr">
        <is>
          <t>Dudoso</t>
        </is>
      </c>
      <c r="C196" s="45" t="inlineStr">
        <is>
          <t>Falta evidencia explícita de: tecnología de sensado</t>
        </is>
      </c>
      <c r="D196" s="46" t="inlineStr">
        <is>
          <t>Excluir</t>
        </is>
      </c>
      <c r="E196" s="51" t="inlineStr">
        <is>
          <t>Resuelto por alcance: el titulo, resumen y palabras clave no identifican poblacion infantil (criterio i), con independencia del sensado</t>
        </is>
      </c>
      <c r="F196" s="43" t="n">
        <v>4</v>
      </c>
      <c r="G196" s="43" t="inlineStr">
        <is>
          <t>distracción+niños+contexto+intervención</t>
        </is>
      </c>
      <c r="H196" s="43" t="inlineStr">
        <is>
          <t>Scopus</t>
        </is>
      </c>
      <c r="I196" s="43" t="inlineStr">
        <is>
          <t>Scopus</t>
        </is>
      </c>
      <c r="J196" s="43" t="inlineStr">
        <is>
          <t>2026</t>
        </is>
      </c>
      <c r="K196" s="43" t="inlineStr">
        <is>
          <t>ARTICLE</t>
        </is>
      </c>
      <c r="L196" s="45" t="inlineStr">
        <is>
          <t>Kavitha, D. and Elavarasan, A. and Anitha, D.</t>
        </is>
      </c>
      <c r="M196" s="45" t="inlineStr">
        <is>
          <t>CIPHER: An AI-Driven Gamified Activity Model for Enhancing Learning and Engagement in Engineering Education</t>
        </is>
      </c>
      <c r="N196" s="45" t="inlineStr">
        <is>
          <t>—In response to the growing need for active and engaging learning environments in engineering education, this study introduces CIPHER—a five-layered gamification framework enhanced with AI-driven personalization. Implemented in the first year Digital Systems course, the model—Create, Involve, Predict &amp; Hide, Engage, Reflect (CIPHER)—transformed conventional classroom delivery into a collaborative logic-based decoding challenge. Results from a controlled experiment revealed a statistically significant improvement in student performance, with the experimental group (CIPHER-enabled) achieving higher average Continuous Assessment Test scores confirmed using independent samples T-test (t = 10.49, p &lt; 0.001) than the control group. A post-activity Likert-scale survey (mean scores &gt;4.3) indicated enhanced student engagement, stronger teamwork, and development of higher-order thinking skills. The AI-generated questions used in the Create layer received positive feedback from both students and faculty experts for their alignment with course outcomes and academic rigor. The model’s successful implementation in other disciplines further confirms its scalability and adaptability. Recognized with a Best Strategy Award at a Faculty Conclave, CIPHER offers a replicable, low-cost approach to blending AI, gamification, and collaborative learning for improved outcomes in technical and interdisciplinary education. © 2026, Rajarambapu Institute Of Technology. All rights reserved.</t>
        </is>
      </c>
      <c r="O196" s="45" t="inlineStr">
        <is>
          <t>Journal of Engineering Education Transformations</t>
        </is>
      </c>
      <c r="P196" s="45" t="n"/>
      <c r="Q196" s="43" t="inlineStr">
        <is>
          <t>10.16920/jeet/2026/v39is2/26025</t>
        </is>
      </c>
      <c r="R196" s="48" t="inlineStr">
        <is>
          <t>Resolucion por alcance</t>
        </is>
      </c>
    </row>
    <row r="197" ht="116.25" customHeight="1" s="37">
      <c r="A197" s="43" t="n">
        <v>196</v>
      </c>
      <c r="B197" s="50" t="inlineStr">
        <is>
          <t>Dudoso</t>
        </is>
      </c>
      <c r="C197" s="45" t="inlineStr">
        <is>
          <t>Población infantil, pero contexto doméstico no explícito</t>
        </is>
      </c>
      <c r="D197" s="46" t="inlineStr">
        <is>
          <t>Excluir</t>
        </is>
      </c>
      <c r="E197" s="47" t="inlineStr">
        <is>
          <t>Robotica educativa; perspectiva de educadores, sin sensado</t>
        </is>
      </c>
      <c r="F197" s="43" t="n">
        <v>4</v>
      </c>
      <c r="G197" s="43" t="inlineStr">
        <is>
          <t>distracción+niños+contexto+sensado</t>
        </is>
      </c>
      <c r="H197" s="43" t="inlineStr">
        <is>
          <t>Scopus</t>
        </is>
      </c>
      <c r="I197" s="43" t="inlineStr">
        <is>
          <t>Scopus</t>
        </is>
      </c>
      <c r="J197" s="43" t="inlineStr">
        <is>
          <t>2024</t>
        </is>
      </c>
      <c r="K197" s="43" t="inlineStr">
        <is>
          <t>CONFERENCE</t>
        </is>
      </c>
      <c r="L197" s="45" t="inlineStr">
        <is>
          <t>Eduardo Ribeiro, Carlos and Cunha Palácios, Rodrigo H. and Todt, Eduardo</t>
        </is>
      </c>
      <c r="M197" s="45" t="inlineStr">
        <is>
          <t>Evaluation of the Impact of Educational Robotics on School Engagement: Educators’ Perspectives</t>
        </is>
      </c>
      <c r="N197" s="45" t="inlineStr">
        <is>
          <t>This study explores the impact of educational robotics on student engagement in a nonformal learning environment, specifically within a non-governmental organization serving socioeconomically vulnerable children aged 7 to 13. Utilizing action research methodology, the study was conducted through a series of weekly workshops focused on unplugged computing and robotics activities. Data were collected using questionnaires completed by six teachers, who provided information on the academic and behavioral changes observed in 12 participating students. The findings reveal a positive impact on student engagement, problem solving skills, and intrinsic motivation, as well as improvements in classroom behavior and academic performance. Qualitative analysis highlights specific examples of improved student autonomy, responsibility, and collaboration as a result of the program. The study highlights the importance of integrating unppluged activies into nonformal educational practices as a means to improve engagement and provide access to learning opportunities for underserved communities. ©2024 IEEE.</t>
        </is>
      </c>
      <c r="O197" s="45" t="inlineStr">
        <is>
          <t>2024 Brazilian Symposium on Robotics and 2024 Workshop on Robotics in Education, SBR-WRE 2024</t>
        </is>
      </c>
      <c r="P197" s="45" t="inlineStr">
        <is>
          <t>Contrastive Learning; Educational robots; Federated learning; Problem solving; Students; Action research; Educational robotics; Learning environments; Non-formal education; Non-formal learning; Nongovernmental organizations; Research methodologies; S</t>
        </is>
      </c>
      <c r="Q197" s="43" t="inlineStr">
        <is>
          <t>10.1109/sbr/wre63066.2024.10838106</t>
        </is>
      </c>
      <c r="R197" s="48" t="inlineStr">
        <is>
          <t>Texto completo (grupos 1-2)</t>
        </is>
      </c>
      <c r="S197" s="48" t="inlineStr">
        <is>
          <t>(i) population not of school age</t>
        </is>
      </c>
    </row>
    <row r="198" ht="168" customHeight="1" s="37">
      <c r="A198" s="43" t="n">
        <v>197</v>
      </c>
      <c r="B198" s="50" t="inlineStr">
        <is>
          <t>Dudoso</t>
        </is>
      </c>
      <c r="C198" s="45" t="inlineStr">
        <is>
          <t>Población infantil, pero contexto doméstico no explícito</t>
        </is>
      </c>
      <c r="D198" s="46" t="inlineStr">
        <is>
          <t>Excluir</t>
        </is>
      </c>
      <c r="E198" s="47" t="inlineStr">
        <is>
          <t>Percepciones de estudiantes de secundaria; sin sensado</t>
        </is>
      </c>
      <c r="F198" s="43" t="n">
        <v>4</v>
      </c>
      <c r="G198" s="43" t="inlineStr">
        <is>
          <t>distracción+niños+contexto+intervención</t>
        </is>
      </c>
      <c r="H198" s="43" t="inlineStr">
        <is>
          <t>Scopus</t>
        </is>
      </c>
      <c r="I198" s="43" t="inlineStr">
        <is>
          <t>Scopus|WoS</t>
        </is>
      </c>
      <c r="J198" s="43" t="inlineStr">
        <is>
          <t>2026</t>
        </is>
      </c>
      <c r="K198" s="43" t="inlineStr">
        <is>
          <t>ARTICLE</t>
        </is>
      </c>
      <c r="L198" s="45" t="inlineStr">
        <is>
          <t>Zheng, Juan and Liu, Shiyi and Li, Shan and Xie, Charles</t>
        </is>
      </c>
      <c r="M198" s="45" t="inlineStr">
        <is>
          <t>Exploring the integration of generative design in STEM classrooms: student perceptions and learning experiences</t>
        </is>
      </c>
      <c r="N198" s="45" t="inlineStr">
        <is>
          <t>While K-12 schools are increasingly adopting Artificial Intelligence (AI)-powered learning environments to provide dynamic support and enhance student engagement, the integration of advanced AI applications in specific domains remains uneven. Generative design, an innovative approach in design and engineering that leverages AI and computational power to explore and generate multiple design solutions, has gained traction in the engineering design field. However, integrating generative design into the teaching and learning of engineering design remains a relatively unexplored area. This study introduces an instructional model guiding the integration of generative design into students’ engineering design processes. We validated this model through an AI-powered engineering design curriculum, which involved a total of 109 students from two suburban high schools in the Midwestern United States. Results revealed significant increases in students’ perceived engineering design knowledge, actual engineering design knowledge, and confidence in iterative design. Additionally, students acknowledged the benefits of generative design following their engagement with the curriculum. Nonetheless, concerns emerged regarding the ease of use and students’ comfort levels in utilizing generative design. This study presents implications for STEM research and practice, particularly regarding integrating generative design into K-12 classroom settings for engineering design processes. Furthermore, it offers insights for researchers aiming to optimize AI-powered learning environments. © The Author(s) 2026.</t>
        </is>
      </c>
      <c r="O198" s="45" t="inlineStr">
        <is>
          <t>International Journal of Technology and Design Education</t>
        </is>
      </c>
      <c r="P198" s="45" t="inlineStr">
        <is>
          <t>Computer aided instruction; Curricula; Engineering education; Integration; Iterative methods; Product design; Software design; STEM (science, technology, engineering and mathematics); Students; Teaching; Engineering design; Engineering design knowled</t>
        </is>
      </c>
      <c r="Q198" s="43" t="inlineStr">
        <is>
          <t>10.1007/s10798-026-10065-y</t>
        </is>
      </c>
      <c r="R198" s="48" t="inlineStr">
        <is>
          <t>Texto completo (grupos 1-2)</t>
        </is>
      </c>
      <c r="S198" s="48" t="inlineStr">
        <is>
          <t>(iii) no automatic sensing</t>
        </is>
      </c>
    </row>
    <row r="199" ht="137.25" customHeight="1" s="37">
      <c r="A199" s="43" t="n">
        <v>198</v>
      </c>
      <c r="B199" s="50" t="inlineStr">
        <is>
          <t>Dudoso</t>
        </is>
      </c>
      <c r="C199" s="45" t="inlineStr">
        <is>
          <t>Población infantil, pero contexto doméstico no explícito</t>
        </is>
      </c>
      <c r="D199" s="46" t="inlineStr">
        <is>
          <t>Excluir</t>
        </is>
      </c>
      <c r="E199" s="47" t="inlineStr">
        <is>
          <t>Realidad aumentada para geometria en aula; no aborda distraccion</t>
        </is>
      </c>
      <c r="F199" s="43" t="n">
        <v>4</v>
      </c>
      <c r="G199" s="43" t="inlineStr">
        <is>
          <t>distracción+niños+contexto+sensado</t>
        </is>
      </c>
      <c r="H199" s="43" t="inlineStr">
        <is>
          <t>Scopus</t>
        </is>
      </c>
      <c r="I199" s="43" t="inlineStr">
        <is>
          <t>Scopus|WoS</t>
        </is>
      </c>
      <c r="J199" s="43" t="inlineStr">
        <is>
          <t>2025</t>
        </is>
      </c>
      <c r="K199" s="43" t="inlineStr">
        <is>
          <t>ARTICLE</t>
        </is>
      </c>
      <c r="L199" s="45" t="inlineStr">
        <is>
          <t>Na, Hunhui and Sung, Hanall</t>
        </is>
      </c>
      <c r="M199" s="45" t="inlineStr">
        <is>
          <t>Learn math through motion: a technology-enhanced embodied approach with augmented reality for geometry learning in K-12 classrooms</t>
        </is>
      </c>
      <c r="N199" s="45" t="inlineStr">
        <is>
          <t>Despite the growing attention to the technology-enhanced embodied learning approach in mathematics education and its pedagogical potential, much remains unexplored regarding its implementation in real-world classroom contexts and student engagement in embodied learning activity. Addressing this gap, we introduce an embodied learning game leveraging computer vision and Augmented Reality (AR) techniques. We implemented the embodied AR game into fourth-grade classrooms to explore its impact on students’ geometry understanding, attitudes, and engagement patterns. Our analysis revealed significant enhancements in students’ geometry understanding from pre- to post-test, whereas their attitudes remained unchanged. A multiple regression analysis on students’ in-game log and hand gesture data showed that only time spent on making-angle activities predicts students’ cognitive learning gain, suggesting that not all hand gestures were meaningful to students’ learning. In addition to demonstrating the pedagogical benefits of cost-effective AR-based embodied learning in classroom settings, our findings highlight the importance of thoughtfully designing embodied actions that are both educational and engaging. © 2025 The Author(s). Published by Informa UK Limited, trading as Taylor &amp; Francis Group.</t>
        </is>
      </c>
      <c r="O199" s="45" t="inlineStr">
        <is>
          <t>Interactive Learning Environments</t>
        </is>
      </c>
      <c r="P199" s="45" t="n"/>
      <c r="Q199" s="43" t="inlineStr">
        <is>
          <t>10.1080/10494820.2025.2450663</t>
        </is>
      </c>
      <c r="R199" s="48" t="inlineStr">
        <is>
          <t>Texto completo (grupos 1-2)</t>
        </is>
      </c>
      <c r="S199" s="48" t="inlineStr">
        <is>
          <t>(ii) setting not domestic or remote</t>
        </is>
      </c>
    </row>
    <row r="200" ht="137.25" customHeight="1" s="37">
      <c r="A200" s="43" t="n">
        <v>199</v>
      </c>
      <c r="B200" s="50" t="inlineStr">
        <is>
          <t>Dudoso</t>
        </is>
      </c>
      <c r="C200" s="45" t="inlineStr">
        <is>
          <t>Falta evidencia explícita de: tecnología de sensado</t>
        </is>
      </c>
      <c r="D200" s="46" t="inlineStr">
        <is>
          <t>Excluir</t>
        </is>
      </c>
      <c r="E200" s="51" t="inlineStr">
        <is>
          <t>Resuelto por alcance: el titulo, resumen y palabras clave no identifican poblacion infantil (criterio i), con independencia del sensado</t>
        </is>
      </c>
      <c r="F200" s="43" t="n">
        <v>4</v>
      </c>
      <c r="G200" s="43" t="inlineStr">
        <is>
          <t>distracción+niños+contexto+intervención</t>
        </is>
      </c>
      <c r="H200" s="43" t="inlineStr">
        <is>
          <t>Scopus</t>
        </is>
      </c>
      <c r="I200" s="43" t="inlineStr">
        <is>
          <t>Scopus</t>
        </is>
      </c>
      <c r="J200" s="43" t="inlineStr">
        <is>
          <t>2025</t>
        </is>
      </c>
      <c r="K200" s="43" t="inlineStr">
        <is>
          <t>ARTICLE</t>
        </is>
      </c>
      <c r="L200" s="45" t="inlineStr">
        <is>
          <t>Sakhi, Abdelhak and Mansour, Salah-Eddine</t>
        </is>
      </c>
      <c r="M200" s="45" t="inlineStr">
        <is>
          <t>Optimizing Virtual Classrooms: Real-Time Emotion Recognition with AI and Facial Features</t>
        </is>
      </c>
      <c r="N200" s="45" t="inlineStr">
        <is>
          <t>Online education, especially post-COVID, faces the challenge of maintain-ing student engagement, particularly at the college level. A key factor in effective learning is understanding students’ emotional states, as they in-fluence comprehension and participation. To address this, we propose an intelligent system that classifies students’ emotions by analyzing facial ex-pressions, allowing teachers to adapt their methods in real-time. Our system utilizes the Learning Focal Point algorithm to improve emotion classification accuracy, focusing on key facial regions related to emotional expres-sions. The methodology involves preprocessing facial images, extracting features, and classifying emotions using the algorithm. Trained on a di-verse dataset, the system performs well under various conditions, with a classification accuracy of 94% based on a well-known database. Although the system shows significant improvements over traditional methods, factors like image quality and internet connection can impact accuracy in real-world applications. Ultimately, our approach enhances remote learning by providing real-time emotional feedback, fostering a more responsive and student-centered environment. © 2025, Association for Scientific Computing Electronics and Engineering (ASCEE). All rights reserved.</t>
        </is>
      </c>
      <c r="O200" s="45" t="inlineStr">
        <is>
          <t>International Journal of Robotics and Control Systems</t>
        </is>
      </c>
      <c r="P200" s="45" t="n"/>
      <c r="Q200" s="43" t="inlineStr">
        <is>
          <t>10.31763/ijrcs.v5i2.1827</t>
        </is>
      </c>
      <c r="R200" s="48" t="inlineStr">
        <is>
          <t>Resolucion por alcance</t>
        </is>
      </c>
    </row>
    <row r="201" ht="116.25" customHeight="1" s="37">
      <c r="A201" s="43" t="n">
        <v>200</v>
      </c>
      <c r="B201" s="50" t="inlineStr">
        <is>
          <t>Dudoso</t>
        </is>
      </c>
      <c r="C201" s="45" t="inlineStr">
        <is>
          <t>Población infantil, pero contexto doméstico no explícito</t>
        </is>
      </c>
      <c r="D201" s="46" t="inlineStr">
        <is>
          <t>Excluir</t>
        </is>
      </c>
      <c r="E201" s="47" t="inlineStr">
        <is>
          <t>Herramientas digitales; sin sensado automatico</t>
        </is>
      </c>
      <c r="F201" s="43" t="n">
        <v>4</v>
      </c>
      <c r="G201" s="43" t="inlineStr">
        <is>
          <t>distracción+niños+ambos en título</t>
        </is>
      </c>
      <c r="H201" s="43" t="inlineStr">
        <is>
          <t>Scopus</t>
        </is>
      </c>
      <c r="I201" s="43" t="inlineStr">
        <is>
          <t>Scopus</t>
        </is>
      </c>
      <c r="J201" s="43" t="inlineStr">
        <is>
          <t>2022</t>
        </is>
      </c>
      <c r="K201" s="43" t="inlineStr">
        <is>
          <t>ARTICLE</t>
        </is>
      </c>
      <c r="L201" s="45" t="inlineStr">
        <is>
          <t>Girdzijauskienė, Rūta and Norvilienė, Aida and Šmitienė, Gražina and Rupšienė, Liudmila</t>
        </is>
      </c>
      <c r="M201" s="45" t="inlineStr">
        <is>
          <t>Strengthening Student Engagement in Learning Through Use of Digital Tools; [Mokinių įsitraukimo į mokymąsi naudojant skaitmenines priemones stiprinimas]</t>
        </is>
      </c>
      <c r="N201" s="45" t="inlineStr">
        <is>
          <t>This paper analyzes teaching and learning in the context of the implementation of digital technology in educational practices. On the basis of the data obtained from focus group discussions and creative workshops with primary school teachers, ways are identified to recognize and strengthen student engagement in learning through the use of digital tools, based on artificial intelligence and integrating learning analytics. As evidenced by the analysis of the research data, students’ cognitive, emotional, and behavioral engagement in learning increases due to the use of digital learning tools. To support and strengthen student engagement, teachers need to rethink their habitual educational practices, anticipate the barriers to engagement caused by digital technologies and the ways of coping with them, make use of digital tools for personalized and in-depth learning, and apply effective means to manage classrooms and interactions between students. © Rūta Girdzijauskienė, Aida Norvilienė, Gražina Šmitienė, Liudmila Rupšienė, 2022.</t>
        </is>
      </c>
      <c r="O201" s="45" t="inlineStr">
        <is>
          <t>Acta Paedagogica Vilnensia</t>
        </is>
      </c>
      <c r="P201" s="45" t="n"/>
      <c r="Q201" s="43" t="inlineStr">
        <is>
          <t>10.15388/actpaed.2022.49.8</t>
        </is>
      </c>
      <c r="R201" s="48" t="inlineStr">
        <is>
          <t>Texto completo (grupos 1-2)</t>
        </is>
      </c>
      <c r="S201" s="48" t="inlineStr">
        <is>
          <t>(iii) no automatic sensing</t>
        </is>
      </c>
    </row>
    <row r="202" ht="105.75" customHeight="1" s="37">
      <c r="A202" s="43" t="n">
        <v>201</v>
      </c>
      <c r="B202" s="50" t="inlineStr">
        <is>
          <t>Dudoso</t>
        </is>
      </c>
      <c r="C202" s="45" t="inlineStr">
        <is>
          <t>Falta evidencia explícita de: tecnología de sensado</t>
        </is>
      </c>
      <c r="D202" s="46" t="inlineStr">
        <is>
          <t>Excluir</t>
        </is>
      </c>
      <c r="E202" s="51" t="inlineStr">
        <is>
          <t>Resuelto por alcance: el titulo, resumen y palabras clave no identifican poblacion infantil (criterio i), con independencia del sensado</t>
        </is>
      </c>
      <c r="F202" s="43" t="n">
        <v>4</v>
      </c>
      <c r="G202" s="43" t="inlineStr">
        <is>
          <t>distracción+niños+ambos en título</t>
        </is>
      </c>
      <c r="H202" s="43" t="inlineStr">
        <is>
          <t>Scopus</t>
        </is>
      </c>
      <c r="I202" s="43" t="inlineStr">
        <is>
          <t>Scopus|WoS</t>
        </is>
      </c>
      <c r="J202" s="43" t="inlineStr">
        <is>
          <t>2026</t>
        </is>
      </c>
      <c r="K202" s="43" t="inlineStr">
        <is>
          <t>ARTICLE</t>
        </is>
      </c>
      <c r="L202" s="45" t="inlineStr">
        <is>
          <t>Ivanova, Antonina and Bakardjieva, Teodora and Mihaylova, Anita and Ivanova, Andriana and Sapundzhi, Fatima and Lazarova, Meglena</t>
        </is>
      </c>
      <c r="M202" s="45" t="inlineStr">
        <is>
          <t>Student Engagement Analysis in e-learning Platforms: Application of Process Mining</t>
        </is>
      </c>
      <c r="N202" s="45" t="inlineStr">
        <is>
          <t>This study explores student engagement in a blended university course through the application of process mining techniques to event log data extracted from a Moodle-based Learning Management System (LMS). Using the ProM framework and multiple process discovery algorithms, process models are constructed to represent the behavioral patterns of students across varying levels of engagement. The event logs capture a range of learning activities, including quiz attempts, forum participation, and access to instructional resources. Comparative analysis of the resulting models reveals distinctions in the frequency, order, and timing of activities between more and less engaged learners. The findings provide data-driven insights into student interaction with online learning environments and underscore the value of process mining as a methodological approach within learning analytics. © The Author(s), under exclusive license to Springer Nature Switzerland AG 2026.</t>
        </is>
      </c>
      <c r="O202" s="45" t="inlineStr">
        <is>
          <t>Lecture Notes in Networks and Systems</t>
        </is>
      </c>
      <c r="P202" s="45" t="inlineStr">
        <is>
          <t>Computer aided instruction; Curricula; Data mining; Education computing; Information management; Learning systems; Students; Clusterings; E-learning platforms; Engagement analysis; Event logs; Learning analytic; Machine-learning; Moodle; On-line educ</t>
        </is>
      </c>
      <c r="Q202" s="43" t="inlineStr">
        <is>
          <t>10.1007/978-3-032-15743-0_16</t>
        </is>
      </c>
      <c r="R202" s="48" t="inlineStr">
        <is>
          <t>Resolucion por alcance</t>
        </is>
      </c>
    </row>
    <row r="203" ht="84.75" customHeight="1" s="37">
      <c r="A203" s="43" t="n">
        <v>202</v>
      </c>
      <c r="B203" s="50" t="inlineStr">
        <is>
          <t>Dudoso</t>
        </is>
      </c>
      <c r="C203" s="45" t="inlineStr">
        <is>
          <t>Población infantil, pero contexto doméstico no explícito</t>
        </is>
      </c>
      <c r="D203" s="46" t="inlineStr">
        <is>
          <t>Excluir</t>
        </is>
      </c>
      <c r="E203" s="47" t="inlineStr">
        <is>
          <t>Aula inteligente presencial</t>
        </is>
      </c>
      <c r="F203" s="43" t="n">
        <v>4</v>
      </c>
      <c r="G203" s="43" t="inlineStr">
        <is>
          <t>distracción+niños+contexto+sensado</t>
        </is>
      </c>
      <c r="H203" s="43" t="inlineStr">
        <is>
          <t>Scopus</t>
        </is>
      </c>
      <c r="I203" s="43" t="inlineStr">
        <is>
          <t>Scopus</t>
        </is>
      </c>
      <c r="J203" s="43" t="inlineStr">
        <is>
          <t>2024</t>
        </is>
      </c>
      <c r="K203" s="43" t="inlineStr">
        <is>
          <t>CONFERENCE</t>
        </is>
      </c>
      <c r="L203" s="45" t="inlineStr">
        <is>
          <t>He, Zhenfeng and Gao, Mingmei and Xu, Jie</t>
        </is>
      </c>
      <c r="M203" s="45" t="inlineStr">
        <is>
          <t>The Status Quo of English Study Engagement within Smart Classroom Environments and the Pathways of Enhancement</t>
        </is>
      </c>
      <c r="N203" s="45" t="inlineStr">
        <is>
          <t>The implementation of smart classrooms within the context of educational informatization presents both practical challenges and opportunities for revitalizing English language instruction. To address non-engaged behaviors among middle school students, such as distraction and disengagement from learning objectives, this paper investigates the status quo of study engagement through a questionnaire. From the perspective of educators, specific pathways are proposed to enhance middle school students' study engagement within smart classroom environments. © 2024 IEEE.</t>
        </is>
      </c>
      <c r="O203" s="45" t="inlineStr">
        <is>
          <t>Proceedings of 2024 International Conference on Asian Language Processing, IALP 2024</t>
        </is>
      </c>
      <c r="P203" s="45" t="inlineStr">
        <is>
          <t>Adversarial machine learning; Federated learning; Classroom environment; English languages; English Learning; Informatization; Learning objectives; Middle school students; Smart classroom; Smart classroom environment; Status quo; Study engagement; Co</t>
        </is>
      </c>
      <c r="Q203" s="43" t="inlineStr">
        <is>
          <t>10.1109/ialp63756.2024.10661186</t>
        </is>
      </c>
      <c r="R203" s="48" t="inlineStr">
        <is>
          <t>Texto completo (grupos 1-2)</t>
        </is>
      </c>
      <c r="S203" s="48" t="inlineStr">
        <is>
          <t>(ii) setting not domestic or remote</t>
        </is>
      </c>
    </row>
    <row r="204" ht="147.75" customHeight="1" s="37">
      <c r="A204" s="43" t="n">
        <v>203</v>
      </c>
      <c r="B204" s="50" t="inlineStr">
        <is>
          <t>Dudoso</t>
        </is>
      </c>
      <c r="C204" s="45" t="inlineStr">
        <is>
          <t>Población infantil, pero contexto doméstico no explícito</t>
        </is>
      </c>
      <c r="D204" s="46" t="inlineStr">
        <is>
          <t>Excluir</t>
        </is>
      </c>
      <c r="E204" s="47" t="inlineStr">
        <is>
          <t>Realidad aumentada en primaria; no aborda distraccion</t>
        </is>
      </c>
      <c r="F204" s="43" t="n">
        <v>4</v>
      </c>
      <c r="G204" s="43" t="inlineStr">
        <is>
          <t>distracción+niños+sensado+intervención</t>
        </is>
      </c>
      <c r="H204" s="43" t="inlineStr">
        <is>
          <t>Scopus</t>
        </is>
      </c>
      <c r="I204" s="43" t="inlineStr">
        <is>
          <t>Scopus</t>
        </is>
      </c>
      <c r="J204" s="43" t="inlineStr">
        <is>
          <t>2023</t>
        </is>
      </c>
      <c r="K204" s="43" t="inlineStr">
        <is>
          <t>ARTICLE</t>
        </is>
      </c>
      <c r="L204" s="45" t="inlineStr">
        <is>
          <t>Abinaya, M. and Vadivu, G.</t>
        </is>
      </c>
      <c r="M204" s="45" t="inlineStr">
        <is>
          <t>Transformative Learning Through Augmented Reality Empowered by Machine Learning for Primary School Pupils: A Real-Time Data Analysis</t>
        </is>
      </c>
      <c r="N204" s="45" t="inlineStr">
        <is>
          <t>Academic performance and student engagement are constant challenges in the field of modern education. When it comes to engaging students, traditional teaching methods frequently fall short, so creative solutions are needed. The Transformative potential of Augmented Reality (AR) technology as a cutting-edge teaching strategy is examined in this study. AR presents a dynamic, immersive learning environment that has the potential to completely transform conventional classrooms. By incorporating AR into the curriculum, our research transforms pedagogical paradigms, closes the engagement gap, and raises academic performance through an adaptive learning system. The study reveals the complex dynamics of AR-enhanced education through thorough analysis, powerful visualizations, and significant ANOVA results (p-value=0.03). It challenges accepted educational theories and provides insights into the complex effects on learning outcomes and student engagement. This study highlights the significance of AR in educational settings and promotes its incorporation as a transformative instrument that can establish dynamic and captivating learning environments, encourage critical thinking, creativity, and early field exploration through Artificial Intelligence (AI), and ultimately mould future leaders who can succeed. © 2023, Science and Information Organization. All rights reserved.</t>
        </is>
      </c>
      <c r="O204" s="45" t="inlineStr">
        <is>
          <t>International Journal of Advanced Computer Science and Applications</t>
        </is>
      </c>
      <c r="P204" s="45" t="inlineStr">
        <is>
          <t>Augmented reality; Computer aided instruction; Students; Teaching; Academic performance; Adaptive learning; Engaging students; Learning environments; Machine-learning; Modern educations; Primary schools; Real time data analysis; Student engagement; T</t>
        </is>
      </c>
      <c r="Q204" s="43" t="inlineStr">
        <is>
          <t>10.14569/ijacsa.2023.01412107</t>
        </is>
      </c>
      <c r="R204" s="48" t="inlineStr">
        <is>
          <t>Texto completo (grupos 1-2)</t>
        </is>
      </c>
      <c r="S204" s="48" t="inlineStr">
        <is>
          <t>(iv) distraction not addressed</t>
        </is>
      </c>
    </row>
    <row r="205" ht="157.5" customHeight="1" s="37">
      <c r="A205" s="43" t="n">
        <v>204</v>
      </c>
      <c r="B205" s="50" t="inlineStr">
        <is>
          <t>Dudoso</t>
        </is>
      </c>
      <c r="C205" s="45" t="inlineStr">
        <is>
          <t>Población infantil, pero contexto doméstico no explícito</t>
        </is>
      </c>
      <c r="D205" s="46" t="inlineStr">
        <is>
          <t>Excluir</t>
        </is>
      </c>
      <c r="E205" s="47" t="inlineStr">
        <is>
          <t>Agentes de pares en juego educativo; sin sensado de atencion</t>
        </is>
      </c>
      <c r="F205" s="43" t="n">
        <v>4</v>
      </c>
      <c r="G205" s="43" t="inlineStr">
        <is>
          <t>distracción+niños+contexto+intervención</t>
        </is>
      </c>
      <c r="H205" s="43" t="inlineStr">
        <is>
          <t>Scopus</t>
        </is>
      </c>
      <c r="I205" s="43" t="inlineStr">
        <is>
          <t>Scopus</t>
        </is>
      </c>
      <c r="J205" s="43" t="inlineStr">
        <is>
          <t>2025</t>
        </is>
      </c>
      <c r="K205" s="43" t="inlineStr">
        <is>
          <t>CONFERENCE</t>
        </is>
      </c>
      <c r="L205" s="45" t="inlineStr">
        <is>
          <t>Zhu, Chengzhang and Sam, Cecile H. and Wu, Yanlai and Tang, Ying</t>
        </is>
      </c>
      <c r="M205" s="45" t="inlineStr">
        <is>
          <t>WIP: Enhancing Game-Based Learning with AI-Driven Peer Agents</t>
        </is>
      </c>
      <c r="N205" s="45" t="inlineStr">
        <is>
          <t>This work-in-progress paper presents SPARC (Systematic Problem Solving and Algorithmic Reasoning for Children), a gamified learning platform designed to enhance engagement and knowledge retention in K-12 STEM education. Traditional approaches often struggle to motivate students or facilitate deep understanding, especially for complex scientific concepts. SPARC addresses these challenges by integrating interactive, narrative-driven gameplay with an artificial intelligence peer agent built on large language models. Rather than simply providing answers, the agent engages students in dialogue and inquiry, prompting them to explain concepts and solve problems collaboratively. The platform's design is grounded in educational theory and closely aligned with state learning standards. Initial classroom pilots utilized a multi-method assessment framework combining pre- and post-tests, in-game analytics, and qualitative feedback from students and teachers. Preliminary findings indicate that SPARC significantly increases student engagement, with most participants reporting greater interest in STEM subjects and moderate gains in conceptual understanding observed in post-test results. Ongoing development focuses on refining the AI agent, expanding curriculum integration, and improving accessibility. These early results demonstrate the potential of combining AI-driven peer support with game-based learning to create inclusive, effective, and engaging educational experiences for K-12 learners. © 2025 IEEE.</t>
        </is>
      </c>
      <c r="O205" s="45" t="inlineStr">
        <is>
          <t>Proceedings - Frontiers in Education Conference, FIE</t>
        </is>
      </c>
      <c r="P205" s="45" t="inlineStr">
        <is>
          <t>Computation theory; Curricula; Education computing; Human computer interaction; Intelligent agents; Learning systems; Problem solving; STEM (science, technology, engineering and mathematics); Teaching; Algorithmic reasoning; Game-based Learning; K-12</t>
        </is>
      </c>
      <c r="Q205" s="43" t="inlineStr">
        <is>
          <t>10.1109/fie63693.2025.11328500</t>
        </is>
      </c>
      <c r="R205" s="48" t="inlineStr">
        <is>
          <t>Texto completo (grupos 1-2)</t>
        </is>
      </c>
      <c r="S205" s="48" t="inlineStr">
        <is>
          <t>(iii) no automatic sensing</t>
        </is>
      </c>
    </row>
    <row r="206" ht="126.75" customHeight="1" s="37">
      <c r="A206" s="43" t="n">
        <v>205</v>
      </c>
      <c r="B206" s="50" t="inlineStr">
        <is>
          <t>Dudoso</t>
        </is>
      </c>
      <c r="C206" s="45" t="inlineStr">
        <is>
          <t>Falta evidencia explícita de: tecnología de sensado</t>
        </is>
      </c>
      <c r="D206" s="46" t="inlineStr">
        <is>
          <t>Excluir</t>
        </is>
      </c>
      <c r="E206" s="51" t="inlineStr">
        <is>
          <t>Resuelto por alcance: el titulo, resumen y palabras clave no identifican poblacion infantil (criterio i), con independencia del sensado</t>
        </is>
      </c>
      <c r="F206" s="43" t="n">
        <v>4</v>
      </c>
      <c r="G206" s="43" t="inlineStr">
        <is>
          <t>distracción+niños+contexto+intervención</t>
        </is>
      </c>
      <c r="H206" s="43" t="inlineStr">
        <is>
          <t>Scopus</t>
        </is>
      </c>
      <c r="I206" s="43" t="inlineStr">
        <is>
          <t>Scopus</t>
        </is>
      </c>
      <c r="J206" s="43" t="inlineStr">
        <is>
          <t>2026</t>
        </is>
      </c>
      <c r="K206" s="43" t="inlineStr">
        <is>
          <t>CONFERENCE</t>
        </is>
      </c>
      <c r="L206" s="45" t="inlineStr">
        <is>
          <t>Espinosa, Hugo G. and Whale, Sue and Selvan, Krishnasamy T.</t>
        </is>
      </c>
      <c r="M206" s="45" t="inlineStr">
        <is>
          <t>Work in Progress: Integrating Active Learning and Emerging AI Agent Support in a Blended First-Year Engineering Course</t>
        </is>
      </c>
      <c r="N206" s="45" t="inlineStr">
        <is>
          <t>This work-in-progress paper reports on the early implementation of a blended and flipped learning approach in a first-year Electronic Engineering course, introduced to modernize the learning experience and increase student engagement. Core concepts are delivered through pre-recorded videos, while workshop sessions incorporate active learning through multi-level problem sets and real-time interactive activities that promote discussion, participation, and peer engagement. These activities aim to make problem solving more dynamic by encouraging students to share their reasoning. The course uses a continuous assessment model comprising quizzes and laboratory activities, removing the traditional final exam. Laboratories provide hands-on opportunities to reinforce weekly theoretical content. An emerging AI agent was incorporated to offer content support and respond to course-related queries. Preliminary survey responses indicate that students find the developing structure more engaging than previous formats. Ongoing work aims to refine the intervention, examine patterns of AI adoption, and evaluate its educational impact as implementation continues. © 2026 IEEE.</t>
        </is>
      </c>
      <c r="O206" s="45" t="inlineStr">
        <is>
          <t xml:space="preserve">EDUNINE 2026 - 10th IEEE World Engineering Education Conference: The Role of Engineering and Computer Technology as Artificial Intelligence turns into Reality: A Challenge for Professional Education, </t>
        </is>
      </c>
      <c r="P206" s="45" t="inlineStr">
        <is>
          <t>Active learning; Curricula; E-learning; Problem solving; Students; Teaching; Technical presentations; Active Learning; Blended learning; Continuous assessment; Engineering course; First year; First year engineering course; Flipped classroom; Learning</t>
        </is>
      </c>
      <c r="Q206" s="43" t="inlineStr">
        <is>
          <t>10.1109/edunine62390.2026.11546843</t>
        </is>
      </c>
      <c r="R206" s="48" t="inlineStr">
        <is>
          <t>Resolucion por alcance</t>
        </is>
      </c>
    </row>
    <row r="207" ht="74.25" customHeight="1" s="37">
      <c r="A207" s="43" t="n">
        <v>206</v>
      </c>
      <c r="B207" s="50" t="inlineStr">
        <is>
          <t>Dudoso</t>
        </is>
      </c>
      <c r="C207" s="45" t="inlineStr">
        <is>
          <t>Falta evidencia explícita de: tecnología de sensado</t>
        </is>
      </c>
      <c r="D207" s="46" t="inlineStr">
        <is>
          <t>Excluir</t>
        </is>
      </c>
      <c r="E207" s="51" t="inlineStr">
        <is>
          <t>Resuelto por alcance: el titulo, resumen y palabras clave no identifican poblacion infantil (criterio i), con independencia del sensado</t>
        </is>
      </c>
      <c r="F207" s="43" t="n">
        <v>4</v>
      </c>
      <c r="G207" s="43" t="inlineStr">
        <is>
          <t>distracción+niños+contexto+intervención</t>
        </is>
      </c>
      <c r="H207" s="43" t="inlineStr">
        <is>
          <t>Scopus</t>
        </is>
      </c>
      <c r="I207" s="43" t="inlineStr">
        <is>
          <t>Scopus</t>
        </is>
      </c>
      <c r="J207" s="43" t="inlineStr">
        <is>
          <t>2022</t>
        </is>
      </c>
      <c r="K207" s="43" t="inlineStr">
        <is>
          <t>CONFERENCE</t>
        </is>
      </c>
      <c r="L207" s="45" t="inlineStr">
        <is>
          <t>Hjersman, Johannan and Mon, Khaing and Nysak, Solomiya and Peng, Ruowei and Freiwirth, Ray</t>
        </is>
      </c>
      <c r="M207" s="45" t="inlineStr">
        <is>
          <t>Work-in-Progress - Post-COVID: Adapting Education to a Changing Educational Environment through Immersive Technology</t>
        </is>
      </c>
      <c r="N207" s="45" t="inlineStr">
        <is>
          <t>In a Post-COVID world, Hybrid classes remain essential as students face challenges in attending them in person. This creates additional engagement issues. The creation of an easy-to-use platform to enable this mixed-mode classroom is critical for teachers that are frustrated by the difficult management of hybrid classrooms. An aspect is student engagement, which today has no established analytical mechanism to evaluate during classroom sessions. This work-in-progress paper describes a technology that has the ability to obtain real-time analytic data to determine the engagement of all students at all times and helps teachers to know which students are lagging early on. © 2022 Immersive Learning Research Network.</t>
        </is>
      </c>
      <c r="O207" s="45" t="inlineStr">
        <is>
          <t>Proceedings of 2022 8th International Conference of the Immersive Learning Research Network, iLRN 2022</t>
        </is>
      </c>
      <c r="P207" s="45" t="inlineStr">
        <is>
          <t>Bias-free; COVID; Educational environment; Immersive technologies; Mixed mode; Real-time analytics; Student engagement; Teachers'; Students</t>
        </is>
      </c>
      <c r="Q207" s="43" t="inlineStr">
        <is>
          <t>10.23919/ilrn55037.2022.9815908</t>
        </is>
      </c>
      <c r="R207" s="48" t="inlineStr">
        <is>
          <t>Resolucion por alcance</t>
        </is>
      </c>
    </row>
    <row r="208" ht="95.25" customHeight="1" s="37">
      <c r="A208" s="43" t="n">
        <v>207</v>
      </c>
      <c r="B208" s="50" t="inlineStr">
        <is>
          <t>Dudoso</t>
        </is>
      </c>
      <c r="C208" s="45" t="inlineStr">
        <is>
          <t>Falta evidencia explícita de: tecnología de sensado</t>
        </is>
      </c>
      <c r="D208" s="46" t="inlineStr">
        <is>
          <t>Excluir</t>
        </is>
      </c>
      <c r="E208" s="51" t="inlineStr">
        <is>
          <t>Resuelto por alcance: el titulo, resumen y palabras clave no identifican poblacion infantil (criterio i), con independencia del sensado</t>
        </is>
      </c>
      <c r="F208" s="43" t="n">
        <v>4</v>
      </c>
      <c r="G208" s="43" t="inlineStr">
        <is>
          <t>distracción+niños+ambos en título</t>
        </is>
      </c>
      <c r="H208" s="43" t="inlineStr">
        <is>
          <t>Scopus</t>
        </is>
      </c>
      <c r="I208" s="43" t="inlineStr">
        <is>
          <t>Scopus|WoS</t>
        </is>
      </c>
      <c r="J208" s="43" t="inlineStr">
        <is>
          <t>2024</t>
        </is>
      </c>
      <c r="K208" s="43" t="inlineStr">
        <is>
          <t>ARTICLE</t>
        </is>
      </c>
      <c r="L208" s="45" t="inlineStr">
        <is>
          <t>Wang, Shuai and Shibghatullah, Abdul Samad and Keoy, Kay Hooi and Iqbal, Javid</t>
        </is>
      </c>
      <c r="M208" s="45" t="inlineStr">
        <is>
          <t>YOLOv5 Based Student Engagement and Emotional States Detection in E-Classes</t>
        </is>
      </c>
      <c r="N208" s="45" t="inlineStr">
        <is>
          <t>The rapid expansion of E-learning environments has highlighted the critical issue of cyberbullying within digital classrooms. This study introduces a novel approach for early detection of cyberbullying by analyzing student engagement and emotional states in real time. Our SER-YOLO model fuses an advanced You Only Look Once version 5 (YOLOv5) with a Student Emotion Recognition system, enriched by sophisticated methodological improvements. It features Soft NMS to refine the Non-Maximum Suppression (NMS) process, embeds the Channel Attention (CA) module to augment the network's backbone, and employs Enhanced Intersection over Union (EIOU) for bounding box regression. This method proactively detects changes in student engagement and emotional states, providing an effective mechanism for the early detection and management of cyberbullying in E-learning environments. © 2022 The Author.</t>
        </is>
      </c>
      <c r="O208" s="45" t="inlineStr">
        <is>
          <t>Journal of Robotics, Networking and Artificial Life</t>
        </is>
      </c>
      <c r="P208" s="45" t="n"/>
      <c r="Q208" s="43" t="inlineStr">
        <is>
          <t>10.57417/jrnal.10.4_357</t>
        </is>
      </c>
      <c r="R208" s="48" t="inlineStr">
        <is>
          <t>Resolucion por alcance</t>
        </is>
      </c>
    </row>
    <row r="209" ht="95.25" customHeight="1" s="37">
      <c r="A209" s="43" t="n">
        <v>208</v>
      </c>
      <c r="B209" s="50" t="inlineStr">
        <is>
          <t>Dudoso</t>
        </is>
      </c>
      <c r="C209" s="45" t="inlineStr">
        <is>
          <t>Falta evidencia explícita de: tecnología de sensado</t>
        </is>
      </c>
      <c r="D209" s="46" t="inlineStr">
        <is>
          <t>Excluir</t>
        </is>
      </c>
      <c r="E209" s="51" t="inlineStr">
        <is>
          <t>Resuelto por alcance: el titulo, resumen y palabras clave no identifican poblacion infantil (criterio i), con independencia del sensado</t>
        </is>
      </c>
      <c r="F209" s="43" t="n">
        <v>4</v>
      </c>
      <c r="G209" s="43" t="inlineStr">
        <is>
          <t>distracción+niños+ambos en título</t>
        </is>
      </c>
      <c r="H209" s="43" t="inlineStr">
        <is>
          <t>WoS</t>
        </is>
      </c>
      <c r="I209" s="43" t="inlineStr">
        <is>
          <t>WoS</t>
        </is>
      </c>
      <c r="J209" s="43" t="inlineStr">
        <is>
          <t>2023</t>
        </is>
      </c>
      <c r="K209" s="43" t="inlineStr">
        <is>
          <t>Article</t>
        </is>
      </c>
      <c r="L209" s="45" t="inlineStr">
        <is>
          <t>Yousaf, Y; Shoaib, M; Hassan, MA; Habiba, U</t>
        </is>
      </c>
      <c r="M209" s="45" t="inlineStr">
        <is>
          <t>An intelligent content provider based on students learning style to increase their engagement level and performance</t>
        </is>
      </c>
      <c r="N209" s="45" t="inlineStr">
        <is>
          <t>Learning trend has been shifted from a conventional way to a digital way in the form of E-learning, but it faces a high dropout ratio. Lack of engagement is one of the primary factors reported for this issue as the same type of course content is presented to learners despite their different background, knowledge and learning styles. Different researchers used adaptive learning techniques to increase students' performance and engagement, but it has not affected too much for reducing the dropout ratio. One of the major problems with these adaptive techniques is to focus on one thing. To target this issue we have proposed the framework that provides adaptive content to each student based on his learning dimensions and knowledge background as per Bloom's Taxonomy. The results of the experiment show a significant increase in students' engagement and performance.</t>
        </is>
      </c>
      <c r="O209" s="45" t="inlineStr">
        <is>
          <t>INTERACTIVE LEARNING ENVIRONMENTS</t>
        </is>
      </c>
      <c r="P209" s="45" t="n"/>
      <c r="Q209" s="43" t="inlineStr">
        <is>
          <t>10.1080/10494820.2021.1900875</t>
        </is>
      </c>
      <c r="R209" s="48" t="inlineStr">
        <is>
          <t>Resolucion por alcance</t>
        </is>
      </c>
    </row>
    <row r="210" ht="210" customHeight="1" s="37">
      <c r="A210" s="43" t="n">
        <v>209</v>
      </c>
      <c r="B210" s="50" t="inlineStr">
        <is>
          <t>Dudoso</t>
        </is>
      </c>
      <c r="C210" s="45" t="inlineStr">
        <is>
          <t>Falta evidencia explícita de: tecnología de sensado</t>
        </is>
      </c>
      <c r="D210" s="46" t="inlineStr">
        <is>
          <t>Excluir</t>
        </is>
      </c>
      <c r="E210" s="51" t="inlineStr">
        <is>
          <t>Resuelto por alcance: el titulo, resumen y palabras clave no identifican poblacion infantil (criterio i), con independencia del sensado</t>
        </is>
      </c>
      <c r="F210" s="43" t="n">
        <v>4</v>
      </c>
      <c r="G210" s="43" t="inlineStr">
        <is>
          <t>distracción+niños+contexto+intervención</t>
        </is>
      </c>
      <c r="H210" s="43" t="inlineStr">
        <is>
          <t>WoS</t>
        </is>
      </c>
      <c r="I210" s="43" t="inlineStr">
        <is>
          <t>WoS</t>
        </is>
      </c>
      <c r="J210" s="43" t="inlineStr">
        <is>
          <t>2026</t>
        </is>
      </c>
      <c r="K210" s="43" t="inlineStr">
        <is>
          <t>Article</t>
        </is>
      </c>
      <c r="L210" s="45" t="inlineStr">
        <is>
          <t>Yermek, TB; Yergesh, B; Yelemessov, A; Yelemessova, M; Bekmanova, G; Omarbekova, A; Nazyrova, A; Lamasheva, Z</t>
        </is>
      </c>
      <c r="M210" s="45" t="inlineStr">
        <is>
          <t>Classroom Emotional State Analysis Using Proxy Metrics and Multimodal Data</t>
        </is>
      </c>
      <c r="N210" s="45" t="inlineStr">
        <is>
          <t>Understanding the emotional climate of a classroom is an important factor in analyzing student engagement and the effectiveness of the learning process. However, traditional educational analytics mainly relies on exam scores, attendance records, and surveys, which do not capture real-time changes in students' emotional states during lessons. This study proposes an approach for analyzing classroom emotional states using behavioral proxy metrics derived from video recordings of university classes. Instead of direct emotion recognition or student identification, the method analyzes group-level behavioral indicators, including the Attention Index (AI), Engagement Index (EI), Calmness Index (CI), and Group Interaction Index (GI), computed from posture, body orientation, and movement dynamics. Because the archived MP4 files did not contain embedded audio streams, the experimental classification in this study relies on video-derived proxy metrics. To demonstrate how acoustic information could be incorporated in a future multimodal version of the system, an illustrative supplementary analysis was conducted using simulated acoustic descriptors aligned with the annotated video fragments, including Root Mean Square (RMS) energy, fundamental frequency (F0) variability, and Mel-Frequency Cepstral Coefficient (MFCC)-based spectral variation. The pilot analysis showed that positive classroom states accounted for approximately 50% of the annotated observations, while negative states accounted for approximately 30%. Comparison between manual annotations and automatic classification achieved an agreement of approximately 70%. In addition, correlation analysis revealed a strong relationship between attention and engagement indices (r approximate to 0.99). The results provide preliminary evidence that video-derived proxy metrics can characterize the emotional background of a learning environment and support the analysis of its temporal dynamics during a lesson. The supplementary simula</t>
        </is>
      </c>
      <c r="O210" s="45" t="inlineStr">
        <is>
          <t>IEEE ACCESS</t>
        </is>
      </c>
      <c r="P210" s="45" t="n"/>
      <c r="Q210" s="43" t="inlineStr">
        <is>
          <t>10.1109/access.2026.3699510</t>
        </is>
      </c>
      <c r="R210" s="48" t="inlineStr">
        <is>
          <t>Resolucion por alcance</t>
        </is>
      </c>
    </row>
    <row r="211" ht="126.75" customHeight="1" s="37">
      <c r="A211" s="43" t="n">
        <v>210</v>
      </c>
      <c r="B211" s="50" t="inlineStr">
        <is>
          <t>Dudoso</t>
        </is>
      </c>
      <c r="C211" s="45" t="inlineStr">
        <is>
          <t>Falta evidencia explícita de: tecnología de sensado</t>
        </is>
      </c>
      <c r="D211" s="46" t="inlineStr">
        <is>
          <t>Excluir</t>
        </is>
      </c>
      <c r="E211" s="51" t="inlineStr">
        <is>
          <t>Resuelto por alcance: el titulo, resumen y palabras clave no identifican poblacion infantil (criterio i), con independencia del sensado</t>
        </is>
      </c>
      <c r="F211" s="43" t="n">
        <v>4</v>
      </c>
      <c r="G211" s="43" t="inlineStr">
        <is>
          <t>distracción+niños+contexto+intervención</t>
        </is>
      </c>
      <c r="H211" s="43" t="inlineStr">
        <is>
          <t>WoS</t>
        </is>
      </c>
      <c r="I211" s="43" t="inlineStr">
        <is>
          <t>WoS</t>
        </is>
      </c>
      <c r="J211" s="43" t="inlineStr">
        <is>
          <t>2026</t>
        </is>
      </c>
      <c r="K211" s="43" t="inlineStr">
        <is>
          <t>Article</t>
        </is>
      </c>
      <c r="L211" s="45" t="inlineStr">
        <is>
          <t>Fan, EQ; Bower, M; Siemon, J</t>
        </is>
      </c>
      <c r="M211" s="45" t="inlineStr">
        <is>
          <t>Comparing cognitive load during video versus traditional classroom instruction based on heart rate variability measures</t>
        </is>
      </c>
      <c r="N211" s="45" t="inlineStr">
        <is>
          <t>This pilot study used heart rate variability (HRV) as an indicator of cognitive load to examine student engagement in the learning process. We investigated the dynamics of students' (N = 45, paired sample) cognitive load in classes with and without video tutorials and compared differences in cognitive load between development phases of lessons where students are acquiring new knowledge. The results of the study show that the average cognitive load of students is higher when using video tutorials than in classrooms without them. From the students' behavior, we can see that when using video tutorials, students frequently adjust their viewing strategies or take notes. In classrooms without videos, students are more easily distracted. This means that students mobilized more cognitive resources for effective learning while using video tutorials. In general, our results suggest that the use of video tutorials in the development phase of classroom can increase student effectiveness in learning new knowledge. This study provides new insights into the application of video tutorials as a form of computer-assisted instruction, highlighting the potential benefits of using dynamic cognitive load monitoring in real classroom environments.</t>
        </is>
      </c>
      <c r="O211" s="45" t="inlineStr">
        <is>
          <t>COMPUTERS &amp; EDUCATION</t>
        </is>
      </c>
      <c r="P211" s="45" t="n"/>
      <c r="Q211" s="43" t="inlineStr">
        <is>
          <t>10.1016/j.compedu.2025.105487</t>
        </is>
      </c>
      <c r="R211" s="48" t="inlineStr">
        <is>
          <t>Resolucion por alcance</t>
        </is>
      </c>
    </row>
    <row r="212" ht="74.25" customHeight="1" s="37">
      <c r="A212" s="43" t="n">
        <v>211</v>
      </c>
      <c r="B212" s="50" t="inlineStr">
        <is>
          <t>Dudoso</t>
        </is>
      </c>
      <c r="C212" s="45" t="inlineStr">
        <is>
          <t>Falta evidencia explícita de: tecnología de sensado</t>
        </is>
      </c>
      <c r="D212" s="46" t="inlineStr">
        <is>
          <t>Excluir</t>
        </is>
      </c>
      <c r="E212" s="51" t="inlineStr">
        <is>
          <t>Resuelto por alcance: el titulo, resumen y palabras clave no identifican poblacion infantil (criterio i), con independencia del sensado</t>
        </is>
      </c>
      <c r="F212" s="43" t="n">
        <v>4</v>
      </c>
      <c r="G212" s="43" t="inlineStr">
        <is>
          <t>distracción+niños+ambos en título</t>
        </is>
      </c>
      <c r="H212" s="43" t="inlineStr">
        <is>
          <t>WoS</t>
        </is>
      </c>
      <c r="I212" s="43" t="inlineStr">
        <is>
          <t>WoS</t>
        </is>
      </c>
      <c r="J212" s="43" t="inlineStr">
        <is>
          <t>2026</t>
        </is>
      </c>
      <c r="K212" s="43" t="inlineStr">
        <is>
          <t>Proceedings Paper</t>
        </is>
      </c>
      <c r="L212" s="45" t="inlineStr">
        <is>
          <t>Pang, L; Siu, T; Alazzawe, A; Kant, K; Latecki, LJ</t>
        </is>
      </c>
      <c r="M212" s="45" t="inlineStr">
        <is>
          <t>Generalizable Detection of Student Engagement in Online Learning Environments</t>
        </is>
      </c>
      <c r="N212" s="45" t="inlineStr">
        <is>
          <t>Automated recognition of student engagement in online learning is crucial as it enables teachers to adapt content delivery to improve learning. In this paper, we explore a method that finetunes a pretrained vision language model (VLM) to recognize student engagement markers in still images. Our model learns to avoid incorrect answers during finetuning by using the emerging direct preference optimization techniques on self-generated preference pairs based on the correct and incorrect VLM answers. On publicly available student engagement datasets, our model shows superior performance over other approaches and substantially better generalizability over the traditional vision methods.</t>
        </is>
      </c>
      <c r="O212" s="45" t="inlineStr">
        <is>
          <t>COMPUTER ANALYSIS OF IMAGES AND PATTERNS, CAIP 2025, PT II</t>
        </is>
      </c>
      <c r="P212" s="45" t="n"/>
      <c r="Q212" s="43" t="inlineStr">
        <is>
          <t>10.1007/978-3-032-05060-1_18</t>
        </is>
      </c>
      <c r="R212" s="48" t="inlineStr">
        <is>
          <t>Resolucion por alcance</t>
        </is>
      </c>
    </row>
    <row r="213" ht="178.5" customHeight="1" s="37">
      <c r="A213" s="43" t="n">
        <v>212</v>
      </c>
      <c r="B213" s="50" t="inlineStr">
        <is>
          <t>Dudoso</t>
        </is>
      </c>
      <c r="C213" s="45" t="inlineStr">
        <is>
          <t>Falta evidencia explícita de: tecnología de sensado</t>
        </is>
      </c>
      <c r="D213" s="46" t="inlineStr">
        <is>
          <t>Excluir</t>
        </is>
      </c>
      <c r="E213" s="51" t="inlineStr">
        <is>
          <t>Resuelto por alcance: el titulo, resumen y palabras clave no identifican poblacion infantil (criterio i), con independencia del sensado</t>
        </is>
      </c>
      <c r="F213" s="43" t="n">
        <v>4</v>
      </c>
      <c r="G213" s="43" t="inlineStr">
        <is>
          <t>distracción+niños+ambos en título</t>
        </is>
      </c>
      <c r="H213" s="43" t="inlineStr">
        <is>
          <t>WoS</t>
        </is>
      </c>
      <c r="I213" s="43" t="inlineStr">
        <is>
          <t>WoS</t>
        </is>
      </c>
      <c r="J213" s="43" t="inlineStr">
        <is>
          <t>2026</t>
        </is>
      </c>
      <c r="K213" s="43" t="inlineStr">
        <is>
          <t>Article</t>
        </is>
      </c>
      <c r="L213" s="45" t="inlineStr">
        <is>
          <t>Adgaeg, H; Nat, M</t>
        </is>
      </c>
      <c r="M213" s="45" t="inlineStr">
        <is>
          <t>Predicting Student Engagement Characteristics Using a Multi-Instance Localization Approach with a Gradient-Boosted Deep LSTM Classifier</t>
        </is>
      </c>
      <c r="N213" s="45" t="inlineStr">
        <is>
          <t>The prediction of student engagement characteristics involves forecasting and analyzing student interaction with educational materials using engagement prediction models. This process encompasses the prediction of cognitive, behavioral, and emotional dimensions of engagement. The existing student engagement prediction models have some limitations, including poor convergence, less generalizability, complexity issues, overfitting, false errors, and limited resources. Hence, the research proposes the Multi-Instance Localization-based Gradient Boosted Long Short-Term Memory (MIL-GBLTM) model to tackle the challenge of predicting student engagement characteristics in online classes. The integration of effective MIL with a Triplet Attention mechanism focuses on the significant features that help with engagement prediction; LSTM layers capture intricate sequential patterns, and fractional gradient boosting is used for fine-tuning for accurate prediction, alongside ensemble-based learning. The LSTM layers with the Triplet Attention module refine temporal attention, and Fractional Gradient Boosting ensures the model's adaptability and robustness. By combining these components, the proposed model is able to predict accurate student engagement with high convergence. This integrated approach enhances the capabilities of engagement prediction models in educational contexts, facilitating more effective interventions and personalized student support in online learning environments. Experimental results demonstrate that the proposed MIL-GBLTM model outperforms other existing models by achieving the highest accuracy of 96.55% with a k-fold of 10, utilizing the wacv2016 dataset.</t>
        </is>
      </c>
      <c r="O213" s="45" t="inlineStr">
        <is>
          <t>APPLIED SCIENCES-BASEL</t>
        </is>
      </c>
      <c r="P213" s="45" t="n"/>
      <c r="Q213" s="43" t="inlineStr">
        <is>
          <t>10.3390/app16136337</t>
        </is>
      </c>
      <c r="R213" s="48" t="inlineStr">
        <is>
          <t>Resolucion por alcance</t>
        </is>
      </c>
    </row>
    <row r="214" ht="116.25" customHeight="1" s="37">
      <c r="A214" s="43" t="n">
        <v>213</v>
      </c>
      <c r="B214" s="50" t="inlineStr">
        <is>
          <t>Dudoso</t>
        </is>
      </c>
      <c r="C214" s="45" t="inlineStr">
        <is>
          <t>Falta evidencia explícita de: tecnología de sensado</t>
        </is>
      </c>
      <c r="D214" s="46" t="inlineStr">
        <is>
          <t>Excluir</t>
        </is>
      </c>
      <c r="E214" s="51" t="inlineStr">
        <is>
          <t>Resuelto por alcance: el titulo, resumen y palabras clave no identifican poblacion infantil (criterio i), con independencia del sensado</t>
        </is>
      </c>
      <c r="F214" s="43" t="n">
        <v>4</v>
      </c>
      <c r="G214" s="43" t="inlineStr">
        <is>
          <t>distracción+niños+ambos en título</t>
        </is>
      </c>
      <c r="H214" s="43" t="inlineStr">
        <is>
          <t>WoS</t>
        </is>
      </c>
      <c r="I214" s="43" t="inlineStr">
        <is>
          <t>WoS</t>
        </is>
      </c>
      <c r="J214" s="43" t="inlineStr">
        <is>
          <t>2023</t>
        </is>
      </c>
      <c r="K214" s="43" t="inlineStr">
        <is>
          <t>Article</t>
        </is>
      </c>
      <c r="L214" s="45" t="inlineStr">
        <is>
          <t>Chieng, F; Tiew, F; Law, W; Ling, LYH</t>
        </is>
      </c>
      <c r="M214" s="45" t="inlineStr">
        <is>
          <t>Student emotions and online class engagement in the time of pandemic</t>
        </is>
      </c>
      <c r="N214" s="45" t="inlineStr">
        <is>
          <t>In response to COVID-19 pandemic, universities around the world have been forced to shift to online study. The abrupt shift towards online learning compounded by social isolation and reduced interactions with teachers and peers may have taken a toll on students' emotions affecting their engagement. This study examined how positive and negative emotions influence online student engagement (OSE) in the time of pandemic. Quantitative research was conducted using an online survey that was administered to undergraduate students at a private university in East Malaysia, of which 207 have responded. The findings revealed that enjoyment and frustration influenced significantly and positively online student engagement. Conversely, anxiety and boredom are negatively related to online student engagement. This study improves understanding of students' academic emotions and their online engagement. It helps higher education administrators and policymakers to explore the influential effects of students' emotions on facilitating students' online engagement.</t>
        </is>
      </c>
      <c r="O214" s="45" t="inlineStr">
        <is>
          <t>INTERNATIONAL JOURNAL OF INNOVATION AND LEARNING</t>
        </is>
      </c>
      <c r="P214" s="45" t="n"/>
      <c r="Q214" s="43" t="inlineStr">
        <is>
          <t>10.1504/ijil.2023.131199</t>
        </is>
      </c>
      <c r="R214" s="48" t="inlineStr">
        <is>
          <t>Resolucion por alcance</t>
        </is>
      </c>
    </row>
    <row r="215" ht="137.25" customHeight="1" s="37">
      <c r="A215" s="43" t="n">
        <v>214</v>
      </c>
      <c r="B215" s="50" t="inlineStr">
        <is>
          <t>Dudoso</t>
        </is>
      </c>
      <c r="C215" s="45" t="inlineStr">
        <is>
          <t>Falta evidencia explícita de: tecnología de sensado</t>
        </is>
      </c>
      <c r="D215" s="46" t="inlineStr">
        <is>
          <t>Excluir</t>
        </is>
      </c>
      <c r="E215" s="51" t="inlineStr">
        <is>
          <t>Resuelto por alcance: el titulo, resumen y palabras clave no identifican poblacion infantil (criterio i), con independencia del sensado</t>
        </is>
      </c>
      <c r="F215" s="43" t="n">
        <v>4</v>
      </c>
      <c r="G215" s="43" t="inlineStr">
        <is>
          <t>distracción+niños+contexto+intervención</t>
        </is>
      </c>
      <c r="H215" s="43" t="inlineStr">
        <is>
          <t>WoS</t>
        </is>
      </c>
      <c r="I215" s="43" t="inlineStr">
        <is>
          <t>WoS</t>
        </is>
      </c>
      <c r="J215" s="43" t="inlineStr">
        <is>
          <t>2021</t>
        </is>
      </c>
      <c r="K215" s="43" t="inlineStr">
        <is>
          <t>Article</t>
        </is>
      </c>
      <c r="L215" s="45" t="inlineStr">
        <is>
          <t>Mirriahi, N; Jovanovic, J; Lim, LA; Lodge, JM</t>
        </is>
      </c>
      <c r="M215" s="45" t="inlineStr">
        <is>
          <t>Two sides of the same coin: video annotations and in-video questions for active learning</t>
        </is>
      </c>
      <c r="N215" s="45" t="inlineStr">
        <is>
          <t>Video in education has become pervasive. Globally, educators are recording instructional videos to augment their students' learning and, in many contexts, replace face-to-face lectures. However, the mere act of watching a video is primarily a passive learning experience likely leading to lack of student engagement hindering learning. Active learning strategies such as video annotations and in-video questions have the potential to shift the passive experience of watching an instructional video to a more active one by engaging students with learning strategies designed to promote self-regulated learning and improve content knowledge. This experimental study investigates the impact of in-video questions compared to video annotations on learning and self-efficacy in an experimental setting. Findings revealed that learners who annotated videos had higher self-efficacy than those who completed in-video questions likely due to the immediate feedback received from the in-video questions. The study further concluded that prior knowledge plays a critical role in selecting appropriate active learning strategies, suggesting that video annotations be considered when students have prior knowledge about a topic whereas in-video questions with immediate feedback be interspersed in videos when students do not have prior knowledge about a topic.</t>
        </is>
      </c>
      <c r="O215" s="45" t="inlineStr">
        <is>
          <t>ETR&amp;D-EDUCATIONAL TECHNOLOGY RESEARCH AND DEVELOPMENT</t>
        </is>
      </c>
      <c r="P215" s="45" t="n"/>
      <c r="Q215" s="43" t="inlineStr">
        <is>
          <t>10.1007/s11423-021-10041-4</t>
        </is>
      </c>
      <c r="R215" s="48" t="inlineStr">
        <is>
          <t>Resolucion por alcance</t>
        </is>
      </c>
    </row>
    <row r="216" ht="63.75" customHeight="1" s="37">
      <c r="A216" s="43" t="n">
        <v>215</v>
      </c>
      <c r="B216" s="50" t="inlineStr">
        <is>
          <t>Dudoso</t>
        </is>
      </c>
      <c r="C216" s="45" t="inlineStr">
        <is>
          <t>Falta evidencia explícita de: tecnología de sensado</t>
        </is>
      </c>
      <c r="D216" s="46" t="inlineStr">
        <is>
          <t>Excluir</t>
        </is>
      </c>
      <c r="E216" s="51" t="inlineStr">
        <is>
          <t>Resuelto por alcance: el titulo, resumen y palabras clave no identifican poblacion infantil (criterio i), con independencia del sensado</t>
        </is>
      </c>
      <c r="F216" s="43" t="n">
        <v>3</v>
      </c>
      <c r="G216" s="43" t="inlineStr">
        <is>
          <t>distracción+niños+contexto</t>
        </is>
      </c>
      <c r="H216" s="43" t="inlineStr">
        <is>
          <t>ACM</t>
        </is>
      </c>
      <c r="I216" s="43" t="inlineStr">
        <is>
          <t>ACM|Scopus</t>
        </is>
      </c>
      <c r="J216" s="43" t="inlineStr">
        <is>
          <t>2025</t>
        </is>
      </c>
      <c r="K216" s="43" t="inlineStr">
        <is>
          <t>inproceedings</t>
        </is>
      </c>
      <c r="L216" s="45" t="inlineStr">
        <is>
          <t>Song, Xiaowen</t>
        </is>
      </c>
      <c r="M216" s="45" t="inlineStr">
        <is>
          <t>"The Application of \"Internet + Smart Classroom Models in University Ideological and Political Courses"</t>
        </is>
      </c>
      <c r="N216" s="45" t="inlineStr">
        <is>
          <t>To enhance the teaching effectiveness and student engagement in university ideological and political courses, a smart classroom model is adopted. This model integrates content management, learning management, and intelligent analysis systems, and its application value in ideological and political courses is thoroughly explored. The analysis suggests that the smart classroom not only enriches the teaching content but also strengthens the specificity and interactivity of teaching, effectively improving students' learning outcomes and their political and ideological quality. © 2024 Copyright held by the owner/author(s).</t>
        </is>
      </c>
      <c r="O216" s="45" t="inlineStr">
        <is>
          <t>Proceeding of the 2024 International Conference on Artificial Intelligence and Future Education</t>
        </is>
      </c>
      <c r="P216" s="45" t="inlineStr">
        <is>
          <t>Internet+, Smart classroom model, teaching effectiveness, university ideological and political courses</t>
        </is>
      </c>
      <c r="Q216" s="43" t="inlineStr">
        <is>
          <t>10.1145/3708394.3708398</t>
        </is>
      </c>
      <c r="R216" s="48" t="inlineStr">
        <is>
          <t>Resolucion por alcance</t>
        </is>
      </c>
    </row>
    <row r="217" ht="126.75" customHeight="1" s="37">
      <c r="A217" s="43" t="n">
        <v>216</v>
      </c>
      <c r="B217" s="50" t="inlineStr">
        <is>
          <t>Dudoso</t>
        </is>
      </c>
      <c r="C217" s="45" t="inlineStr">
        <is>
          <t>Falta evidencia explícita de: tecnología de sensado</t>
        </is>
      </c>
      <c r="D217" s="46" t="inlineStr">
        <is>
          <t>Excluir</t>
        </is>
      </c>
      <c r="E217" s="51" t="inlineStr">
        <is>
          <t>Resuelto por alcance: el titulo, resumen y palabras clave no identifican poblacion infantil (criterio i), con independencia del sensado</t>
        </is>
      </c>
      <c r="F217" s="43" t="n">
        <v>3</v>
      </c>
      <c r="G217" s="43" t="inlineStr">
        <is>
          <t>distracción+niños+contexto</t>
        </is>
      </c>
      <c r="H217" s="43" t="inlineStr">
        <is>
          <t>ACM</t>
        </is>
      </c>
      <c r="I217" s="43" t="inlineStr">
        <is>
          <t>ACM</t>
        </is>
      </c>
      <c r="J217" s="43" t="inlineStr">
        <is>
          <t>2021</t>
        </is>
      </c>
      <c r="K217" s="43" t="inlineStr">
        <is>
          <t>inproceedings</t>
        </is>
      </c>
      <c r="L217" s="45" t="inlineStr">
        <is>
          <t>Engineer, Rutwa and Naeem Syeda, Ayesha and Simion, Bogdan</t>
        </is>
      </c>
      <c r="M217" s="45" t="inlineStr">
        <is>
          <t>A Qualitative Study of Group Work and Participation Dynamics in a CS2 Active Learning Environment</t>
        </is>
      </c>
      <c r="N217" s="45" t="inlineStr">
        <is>
          <t>Most active learning methods aim to engage students in collaborative problem-solving. While active learning and collaboration benefits are indisputable, more investigation is needed to understand student engagement in group activities. This qualitative study investigates the student perspective on group work in a CS2 inverted classroom, to better understand the learner mindset and identify potential barriers or conduits for collaborative engagement. We conducted 30-45 minute interviews with 30 participants from six sections of CS2, with five sections being scheduled in an Active Learning Classroom (ALC) and one in a traditional lecture hall, all taught in the same inverted model and using the same in-class activities. A multitude of facets of student behavior or engagement in group work and interactions with peers were identified via emergent coding. We classified emerging themes into higher-order categories which subsume semantically-related themes, forming a hierarchy with the top-level categories being Perceived Utility and Social Environment. This classification is intended to provide insight to educators seeking to better engage students in active learning via collaborative in-class activities.</t>
        </is>
      </c>
      <c r="O217" s="45" t="inlineStr">
        <is>
          <t>Proceedings of the 26th ACM Conference on Innovation and Technology in Computer Science Education V. 1</t>
        </is>
      </c>
      <c r="P217" s="45" t="inlineStr">
        <is>
          <t>group work, computer science education, active learning, CS2</t>
        </is>
      </c>
      <c r="Q217" s="43" t="inlineStr">
        <is>
          <t>10.1145/3430665.3456359</t>
        </is>
      </c>
      <c r="R217" s="48" t="inlineStr">
        <is>
          <t>Resolucion por alcance</t>
        </is>
      </c>
    </row>
    <row r="218" ht="157.5" customHeight="1" s="37">
      <c r="A218" s="43" t="n">
        <v>217</v>
      </c>
      <c r="B218" s="50" t="inlineStr">
        <is>
          <t>Dudoso</t>
        </is>
      </c>
      <c r="C218" s="45" t="inlineStr">
        <is>
          <t>Falta evidencia explícita de: tecnología de sensado</t>
        </is>
      </c>
      <c r="D218" s="46" t="inlineStr">
        <is>
          <t>Excluir</t>
        </is>
      </c>
      <c r="E218" s="51" t="inlineStr">
        <is>
          <t>Resuelto por alcance: el titulo, resumen y palabras clave no identifican poblacion infantil (criterio i), con independencia del sensado</t>
        </is>
      </c>
      <c r="F218" s="43" t="n">
        <v>3</v>
      </c>
      <c r="G218" s="43" t="inlineStr">
        <is>
          <t>distracción+niños+intervención</t>
        </is>
      </c>
      <c r="H218" s="43" t="inlineStr">
        <is>
          <t>ACM</t>
        </is>
      </c>
      <c r="I218" s="43" t="inlineStr">
        <is>
          <t>ACM</t>
        </is>
      </c>
      <c r="J218" s="43" t="inlineStr">
        <is>
          <t>2024</t>
        </is>
      </c>
      <c r="K218" s="43" t="inlineStr">
        <is>
          <t>inproceedings</t>
        </is>
      </c>
      <c r="L218" s="45" t="inlineStr">
        <is>
          <t>Anotaipaiboon, Weerachai</t>
        </is>
      </c>
      <c r="M218" s="45" t="inlineStr">
        <is>
          <t>A Single-File Markup Format for Generation of Interactive Programming Exercises with Auto-Grading</t>
        </is>
      </c>
      <c r="N218" s="45" t="inlineStr">
        <is>
          <t>The growing demand for online programming education underscores the necessity for engaging and efficient learning tools. While interactive exercises enhance student engagement and outcomes, creating them presents challenges for educators who teach programming. This paper introduces an authoring framework tailored to address these challenges and simplify the creation of interactive programming exercises.Our framework utilizes the user-friendly Markdown format in combination with a unique syntax extension. This simplified extension, known for its succinctness and ease of use, enables educators to create programming questions with ease. They can produce questions containing pre-set solutions and various test cases all in a single file. Additionally, instructors can customize learning experiences by regulating the complexity level, allowing students to fill in designated code sections that correspond to specific learning goals. Moreover, our system simplifies the assessment process by offering an automated grading system that derives solutions directly from the exercise content. The framework features a dedicated Python parser that transforms plain text questions into interactive HTML exercises. Students can then attempt these exercises and receive instant feedback through automated grading.This novel approach promises to revolutionize online programming education by simplifying content creation, fostering student engagement, and streamlining assessment, ultimately benefiting educators and learners alike.</t>
        </is>
      </c>
      <c r="O218" s="45" t="inlineStr">
        <is>
          <t>Proceedings of the 2024 8th International Conference on Education and Multimedia Technology</t>
        </is>
      </c>
      <c r="P218" s="45" t="n"/>
      <c r="Q218" s="43" t="inlineStr">
        <is>
          <t>10.1145/3678726.3678741</t>
        </is>
      </c>
      <c r="R218" s="48" t="inlineStr">
        <is>
          <t>Resolucion por alcance</t>
        </is>
      </c>
    </row>
    <row r="219" ht="126.75" customHeight="1" s="37">
      <c r="A219" s="43" t="n">
        <v>218</v>
      </c>
      <c r="B219" s="50" t="inlineStr">
        <is>
          <t>Dudoso</t>
        </is>
      </c>
      <c r="C219" s="45" t="inlineStr">
        <is>
          <t>Falta evidencia explícita de: contexto educativo</t>
        </is>
      </c>
      <c r="D219" s="46" t="inlineStr">
        <is>
          <t>Excluir</t>
        </is>
      </c>
      <c r="E219" s="51" t="inlineStr">
        <is>
          <t>Resuelto por alcance: poblacion infantil sin contexto domestico ni remoto (criterio ii), con independencia del sensado</t>
        </is>
      </c>
      <c r="F219" s="43" t="n">
        <v>3</v>
      </c>
      <c r="G219" s="43" t="inlineStr">
        <is>
          <t>distracción+niños+intervención</t>
        </is>
      </c>
      <c r="H219" s="43" t="inlineStr">
        <is>
          <t>ACM</t>
        </is>
      </c>
      <c r="I219" s="43" t="inlineStr">
        <is>
          <t>ACM</t>
        </is>
      </c>
      <c r="J219" s="43" t="inlineStr">
        <is>
          <t>2018</t>
        </is>
      </c>
      <c r="K219" s="43" t="inlineStr">
        <is>
          <t>inproceedings</t>
        </is>
      </c>
      <c r="L219" s="45" t="inlineStr">
        <is>
          <t>Cibrian, Franceli L. and Mercado, Jose and Escobedo, Lizbeth and Tentori, Monica</t>
        </is>
      </c>
      <c r="M219" s="45" t="inlineStr">
        <is>
          <t>A Step towards Identifying the Sound Preferences of Children with Autism</t>
        </is>
      </c>
      <c r="N219" s="45" t="inlineStr">
        <is>
          <t>Music-based therapies are increasingly being used to support children with autism with promising clinical results. However, we have a little understanding of which are the most appropriate sounds to be used in music-based interventions for children with autism. In this paper, we describe a pilot study to understand the attention and emotions of children with autism when listening to different sounds. We measured participants' attention using a wearable brain-computer headband, and a psychologist scored their emotions through direct observation. We compared 15 sounds including three natural sounds, and a melody and a single note being played with cello, clarinet, and piano, in a low and high pitch. Our results show children with autism stay more focused when listening to a melody being played with a cello in a low pitch. Additionally, they were more distracted and felt more negative emotions when listening to natural sounds. We close discussing how our results could be a first step towards a potential understanding of what are the proper selection of sounds that could inform the design of pervasive healthcare applications for this population.</t>
        </is>
      </c>
      <c r="O219" s="45" t="inlineStr">
        <is>
          <t>Proceedings of the 12th EAI International Conference on Pervasive Computing Technologies for Healthcare</t>
        </is>
      </c>
      <c r="P219" s="45" t="inlineStr">
        <is>
          <t>Sounds feedback, autism, brain-computer interfaces, music-therapy</t>
        </is>
      </c>
      <c r="Q219" s="43" t="inlineStr">
        <is>
          <t>10.1145/3240925.3240958</t>
        </is>
      </c>
      <c r="R219" s="48" t="inlineStr">
        <is>
          <t>Resolucion por alcance</t>
        </is>
      </c>
    </row>
    <row r="220" ht="116.25" customHeight="1" s="37">
      <c r="A220" s="43" t="n">
        <v>219</v>
      </c>
      <c r="B220" s="50" t="inlineStr">
        <is>
          <t>Dudoso</t>
        </is>
      </c>
      <c r="C220" s="45" t="inlineStr">
        <is>
          <t>Falta evidencia explícita de: contexto educativo</t>
        </is>
      </c>
      <c r="D220" s="46" t="inlineStr">
        <is>
          <t>Excluir</t>
        </is>
      </c>
      <c r="E220" s="51" t="inlineStr">
        <is>
          <t>Resuelto por alcance: poblacion infantil sin contexto domestico ni remoto (criterio ii), con independencia del sensado</t>
        </is>
      </c>
      <c r="F220" s="43" t="n">
        <v>3</v>
      </c>
      <c r="G220" s="43" t="inlineStr">
        <is>
          <t>distracción+niños+sensado</t>
        </is>
      </c>
      <c r="H220" s="43" t="inlineStr">
        <is>
          <t>ACM</t>
        </is>
      </c>
      <c r="I220" s="43" t="inlineStr">
        <is>
          <t>ACM</t>
        </is>
      </c>
      <c r="J220" s="43" t="inlineStr">
        <is>
          <t>2018</t>
        </is>
      </c>
      <c r="K220" s="43" t="inlineStr">
        <is>
          <t>inproceedings</t>
        </is>
      </c>
      <c r="L220" s="45" t="inlineStr">
        <is>
          <t>Krichmar, Jeffrey L. and Chou, Ting-Shuo</t>
        </is>
      </c>
      <c r="M220" s="45" t="inlineStr">
        <is>
          <t>A Tactile Robot for Developmental Disorder Therapy</t>
        </is>
      </c>
      <c r="N220" s="45" t="inlineStr">
        <is>
          <t>Developmental disorders, such as Attention-Deficit-- Hyperactivity Disorder (ADHD) and Autism Spectrum Disorder (ASD), have clinical symptoms of inattention, hyperactivity, and impulsivity. These symptoms are often accompanied by tactile and sensorimotor impairments. We introduce a CAretaker RoBOt (CARBO) to standardize and automate therapy for children with developmental disorders. CARBO is autonomous, mobile, self-contained, and focuses on tactile interactions with children. By providing a surface that encourages touch and a suite of interactive games, CARBO addresses impairments in tactile sensitivity and social interaction observed in children with developmental disorders. We conducted a small feasibility study with children having different development disorders. Children found the interactions with CARBO to be engaging for, and data CARBO recorded was sensitive to different impairments. The present study shows promising results for using CARBO as an automated form of Sensory Integration Therapy (SIT) in the future.</t>
        </is>
      </c>
      <c r="O220" s="45" t="inlineStr">
        <is>
          <t>Proceedings of the Technology, Mind, and Society</t>
        </is>
      </c>
      <c r="P220" s="45" t="inlineStr">
        <is>
          <t>Attention-deficit/hyperactivity disorder (ADHD), Autism Spectrum Disorder (ASD), Haptics, Oppositional Defiant Disorder (ODD), Sensory Integration Therapy, Socially Assistive Robots, Tactile</t>
        </is>
      </c>
      <c r="Q220" s="43" t="inlineStr">
        <is>
          <t>10.1145/3183654.3183657</t>
        </is>
      </c>
      <c r="R220" s="48" t="inlineStr">
        <is>
          <t>Resolucion por alcance</t>
        </is>
      </c>
    </row>
    <row r="221" ht="126.75" customHeight="1" s="37">
      <c r="A221" s="43" t="n">
        <v>220</v>
      </c>
      <c r="B221" s="50" t="inlineStr">
        <is>
          <t>Dudoso</t>
        </is>
      </c>
      <c r="C221" s="45" t="inlineStr">
        <is>
          <t>Falta evidencia explícita de: tecnología de sensado</t>
        </is>
      </c>
      <c r="D221" s="46" t="inlineStr">
        <is>
          <t>Excluir</t>
        </is>
      </c>
      <c r="E221" s="51" t="inlineStr">
        <is>
          <t>Resuelto por alcance: el titulo, resumen y palabras clave no identifican poblacion infantil (criterio i), con independencia del sensado</t>
        </is>
      </c>
      <c r="F221" s="43" t="n">
        <v>3</v>
      </c>
      <c r="G221" s="43" t="inlineStr">
        <is>
          <t>distracción+niños+contexto</t>
        </is>
      </c>
      <c r="H221" s="43" t="inlineStr">
        <is>
          <t>ACM</t>
        </is>
      </c>
      <c r="I221" s="43" t="inlineStr">
        <is>
          <t>ACM</t>
        </is>
      </c>
      <c r="J221" s="43" t="inlineStr">
        <is>
          <t>2023</t>
        </is>
      </c>
      <c r="K221" s="43" t="inlineStr">
        <is>
          <t>inproceedings</t>
        </is>
      </c>
      <c r="L221" s="45" t="inlineStr">
        <is>
          <t>Eshbayev, Oybek and Rakhimova, Shahodat and Samandarova, Nargiza and Yuldosheva, Rano and Yunusova, Feruzakhon and Shermukhamedova, Dilnozakhon and Mirzaliev, Sanjar</t>
        </is>
      </c>
      <c r="M221" s="45" t="inlineStr">
        <is>
          <t>A systemic mapping study of Mobile Assisted Language Learning methods and practices: a qualitative literature review</t>
        </is>
      </c>
      <c r="N221" s="45" t="inlineStr">
        <is>
          <t>Pedagogical use of mobile applications has become a novel approach for language teaching, resulting in higher student engagement and motivation. There are a number of methods and practices that have been created so far to incorporate into language classroom at the disposal of language educators. However, extracting relevant and suitable information from growing bodies of research and teaching practices to apply in a specific teaching context is tedious and time-consuming requirement for those who want to use the state-of-the-art methods of mobile assisted language teaching in their classroom. Thus, the aim of this systematic mapping study is to structure the knowledge of using Mobile Assisted Language Learning methods and practices and provide a comprehensive overview of the current state of the art in this domain of language teaching. Besides giving the structure of relevant research areas and the portfolio of key publications, the paper also outlines classification of mobile assisted language learning solution proposals and the visual status of the target research areas. Finally, it represents future research agenda and draw implications.</t>
        </is>
      </c>
      <c r="O221" s="45" t="inlineStr">
        <is>
          <t>Proceedings of the 6th International Conference on Future Networks &amp;amp; Distributed Systems</t>
        </is>
      </c>
      <c r="P221" s="45" t="n"/>
      <c r="Q221" s="43" t="inlineStr">
        <is>
          <t>10.1145/3584202.3584294</t>
        </is>
      </c>
      <c r="R221" s="48" t="inlineStr">
        <is>
          <t>Resolucion por alcance</t>
        </is>
      </c>
    </row>
    <row r="222" ht="105.75" customHeight="1" s="37">
      <c r="A222" s="43" t="n">
        <v>221</v>
      </c>
      <c r="B222" s="50" t="inlineStr">
        <is>
          <t>Dudoso</t>
        </is>
      </c>
      <c r="C222" s="45" t="inlineStr">
        <is>
          <t>Falta evidencia explícita de: contexto educativo</t>
        </is>
      </c>
      <c r="D222" s="46" t="inlineStr">
        <is>
          <t>Excluir</t>
        </is>
      </c>
      <c r="E222" s="51" t="inlineStr">
        <is>
          <t>Resuelto por alcance: poblacion infantil sin contexto domestico ni remoto (criterio ii), con independencia del sensado</t>
        </is>
      </c>
      <c r="F222" s="43" t="n">
        <v>3</v>
      </c>
      <c r="G222" s="43" t="inlineStr">
        <is>
          <t>distracción+niños+sensado</t>
        </is>
      </c>
      <c r="H222" s="43" t="inlineStr">
        <is>
          <t>ACM</t>
        </is>
      </c>
      <c r="I222" s="43" t="inlineStr">
        <is>
          <t>ACM</t>
        </is>
      </c>
      <c r="J222" s="43" t="inlineStr">
        <is>
          <t>2020</t>
        </is>
      </c>
      <c r="K222" s="43" t="inlineStr">
        <is>
          <t>inproceedings</t>
        </is>
      </c>
      <c r="L222" s="45" t="inlineStr">
        <is>
          <t>Ariyarathne, Gangani and De Silva, Senuri and Dayarathna, Sanuwani and Meedeniya, Dulani and Jayarathne, Sampath</t>
        </is>
      </c>
      <c r="M222" s="45" t="inlineStr">
        <is>
          <t>ADHD Identification using Convolutional Neural Network with Seed-based Approach for fMRI Data</t>
        </is>
      </c>
      <c r="N222" s="45" t="inlineStr">
        <is>
          <t>Attention Deficit Hyperactivity Disorder (ADHD) is a highly prevalent psychiatric disorder with persistent patterns of inattention, hyperactivity and impulsivity behaviors among children. The perilous factor lies underneath is that often these children are commonly entangled with learning difficulties which tend to lead frustration when they reach adulthood. This study presents an effective approach for ADHD identification at an early stage by using functional Magnetic Resonance Imaging data for the resting-state brain. The proposed methodology is based on seed correlation which computes the functional connectivity between seeds and all other voxels within the brain. The classification is done using Convolution Neural Network based on extracted seed correlations from different Default Mode Network (DMN) regions. The proposed method using correlation on DMN regions has shown significant accuracies between 84% and 86% to be used with CNN for the identification of ADHD.</t>
        </is>
      </c>
      <c r="O222" s="45" t="inlineStr">
        <is>
          <t>Proceedings of the 2020 9th International Conference on Software and Computer Applications</t>
        </is>
      </c>
      <c r="P222" s="45" t="inlineStr">
        <is>
          <t>ADHD, ADHD-Care_v1, CNN, DMN, fMRI, seed correlation</t>
        </is>
      </c>
      <c r="Q222" s="43" t="inlineStr">
        <is>
          <t>10.1145/3384544.3384552</t>
        </is>
      </c>
      <c r="R222" s="48" t="inlineStr">
        <is>
          <t>Resolucion por alcance</t>
        </is>
      </c>
    </row>
    <row r="223" ht="126.75" customHeight="1" s="37">
      <c r="A223" s="43" t="n">
        <v>222</v>
      </c>
      <c r="B223" s="50" t="inlineStr">
        <is>
          <t>Dudoso</t>
        </is>
      </c>
      <c r="C223" s="45" t="inlineStr">
        <is>
          <t>Falta evidencia explícita de: tecnología de sensado</t>
        </is>
      </c>
      <c r="D223" s="46" t="inlineStr">
        <is>
          <t>Excluir</t>
        </is>
      </c>
      <c r="E223" s="51" t="inlineStr">
        <is>
          <t>Resuelto por alcance: el titulo, resumen y palabras clave no identifican poblacion infantil (criterio i), con independencia del sensado</t>
        </is>
      </c>
      <c r="F223" s="43" t="n">
        <v>3</v>
      </c>
      <c r="G223" s="43" t="inlineStr">
        <is>
          <t>distracción+niños+contexto</t>
        </is>
      </c>
      <c r="H223" s="43" t="inlineStr">
        <is>
          <t>ACM</t>
        </is>
      </c>
      <c r="I223" s="43" t="inlineStr">
        <is>
          <t>ACM|Scopus</t>
        </is>
      </c>
      <c r="J223" s="43" t="inlineStr">
        <is>
          <t>2018</t>
        </is>
      </c>
      <c r="K223" s="43" t="inlineStr">
        <is>
          <t>inproceedings</t>
        </is>
      </c>
      <c r="L223" s="45" t="inlineStr">
        <is>
          <t>Blanco, Saúl A.</t>
        </is>
      </c>
      <c r="M223" s="45" t="inlineStr">
        <is>
          <t>Active Learning in a Discrete Mathematics Class</t>
        </is>
      </c>
      <c r="N223" s="45" t="inlineStr">
        <is>
          <t>In this paper, we describe the active learning and collaborative learning activities implemented in an introductory mid-size discrete mathematics course for Informatics majors. Active learning and collaborative learning have been used to increase student engagement, but incorporating them in smaller classes is a completely different experience from doing so in larger classes. We offer some tips and suggestions on how to incorporate these activities in larger classes including the utilization of undergraduate teaching assistants during lectures, and allowing students to work together on worksheets during lectures with the help of the teaching staff. Course questionnaires collected from five different sections that ran in the spring, summer, and fall of 2016 with around 60 to 70 students suggest that this approach has been well-received. Furthermore, the DFW rate (the proportion of students that received a D, F, or withdrew from the class) of these sections was lower than the DFW rate of other sections that shared the same evaluations (exams, homework assignments, and quizzes) and grading scheme to determine the final letter grade. © 2018 Association for Computing Machinery.</t>
        </is>
      </c>
      <c r="O223" s="45" t="inlineStr">
        <is>
          <t>Proceedings of the 49th ACM Technical Symposium on Computer Science Education</t>
        </is>
      </c>
      <c r="P223" s="45" t="inlineStr">
        <is>
          <t>team-based learning, discrete mathematics, dfw rate, computing curriculum, collaborative learning, active learning</t>
        </is>
      </c>
      <c r="Q223" s="43" t="inlineStr">
        <is>
          <t>10.1145/3159450.3159604</t>
        </is>
      </c>
      <c r="R223" s="48" t="inlineStr">
        <is>
          <t>Resolucion por alcance</t>
        </is>
      </c>
    </row>
    <row r="224" ht="126.75" customHeight="1" s="37">
      <c r="A224" s="43" t="n">
        <v>223</v>
      </c>
      <c r="B224" s="50" t="inlineStr">
        <is>
          <t>Dudoso</t>
        </is>
      </c>
      <c r="C224" s="45" t="inlineStr">
        <is>
          <t>Falta evidencia explícita de: tecnología de sensado</t>
        </is>
      </c>
      <c r="D224" s="46" t="inlineStr">
        <is>
          <t>Excluir</t>
        </is>
      </c>
      <c r="E224" s="51" t="inlineStr">
        <is>
          <t>Resuelto por alcance: el titulo, resumen y palabras clave no identifican poblacion infantil (criterio i), con independencia del sensado</t>
        </is>
      </c>
      <c r="F224" s="43" t="n">
        <v>3</v>
      </c>
      <c r="G224" s="43" t="inlineStr">
        <is>
          <t>distracción+niños+intervención</t>
        </is>
      </c>
      <c r="H224" s="43" t="inlineStr">
        <is>
          <t>ACM</t>
        </is>
      </c>
      <c r="I224" s="43" t="inlineStr">
        <is>
          <t>ACM</t>
        </is>
      </c>
      <c r="J224" s="43" t="inlineStr">
        <is>
          <t>2026</t>
        </is>
      </c>
      <c r="K224" s="43" t="inlineStr">
        <is>
          <t>inproceedings</t>
        </is>
      </c>
      <c r="L224" s="45" t="inlineStr">
        <is>
          <t>Gong, Chaohua and Hu, Xiaoxiao and Zhang, Jiabin</t>
        </is>
      </c>
      <c r="M224" s="45" t="inlineStr">
        <is>
          <t>An RAG-based Agent for Mind-Wandering Interventions: A Case Study</t>
        </is>
      </c>
      <c r="N224" s="45" t="inlineStr">
        <is>
          <t>Mind wandering is prevalent in daily life and is often triggered by the absence of real-time supervision and limited interactive engagement. To address this challenge, this study proposes an agent-based mind-wandering intervention model powered by retrieval-augmented generation (RAG) to help learners sustain attention and reduce cognitive distraction. The proposed model comprises three modules: (1) knowledge base construction, (2) question set generation, and (3) intervention strategy matching. We conducted a user study with university students (N=15) who interacted with the system in short learning sessions and participated in semi-structured interviews. Results indicate that students perceived the system as helpful in providing targeted and actionable guidance, and they valued transparency when recommendations were accompanied by retrieved evidence. Qualitative analysis further highlights design opportunities for improving timeliness, contextual fit, and interaction pacing in intervention delivery. We discuss implications for designing agentic RAG systems for attention support in educational settings and outline directions for future longitudinal and in-situ evaluations.</t>
        </is>
      </c>
      <c r="O224" s="45" t="inlineStr">
        <is>
          <t>Proceedings of the 2026 5th International Conference on Big Data, Information and Computer Network</t>
        </is>
      </c>
      <c r="P224" s="45" t="inlineStr">
        <is>
          <t>Intelligent agents, Intervention strategies, Mind-wandering, Retrieval-augmented generation</t>
        </is>
      </c>
      <c r="Q224" s="43" t="inlineStr">
        <is>
          <t>10.1145/3801228.3801300</t>
        </is>
      </c>
      <c r="R224" s="48" t="inlineStr">
        <is>
          <t>Resolucion por alcance</t>
        </is>
      </c>
    </row>
    <row r="225" ht="168" customHeight="1" s="37">
      <c r="A225" s="43" t="n">
        <v>224</v>
      </c>
      <c r="B225" s="50" t="inlineStr">
        <is>
          <t>Dudoso</t>
        </is>
      </c>
      <c r="C225" s="45" t="inlineStr">
        <is>
          <t>Falta evidencia explícita de: tecnología de sensado</t>
        </is>
      </c>
      <c r="D225" s="46" t="inlineStr">
        <is>
          <t>Excluir</t>
        </is>
      </c>
      <c r="E225" s="51" t="inlineStr">
        <is>
          <t>Resuelto por alcance: el titulo, resumen y palabras clave no identifican poblacion infantil (criterio i), con independencia del sensado</t>
        </is>
      </c>
      <c r="F225" s="43" t="n">
        <v>3</v>
      </c>
      <c r="G225" s="43" t="inlineStr">
        <is>
          <t>distracción+niños+intervención</t>
        </is>
      </c>
      <c r="H225" s="43" t="inlineStr">
        <is>
          <t>ACM</t>
        </is>
      </c>
      <c r="I225" s="43" t="inlineStr">
        <is>
          <t>ACM</t>
        </is>
      </c>
      <c r="J225" s="43" t="inlineStr">
        <is>
          <t>2019</t>
        </is>
      </c>
      <c r="K225" s="43" t="inlineStr">
        <is>
          <t>inproceedings</t>
        </is>
      </c>
      <c r="L225" s="45" t="inlineStr">
        <is>
          <t>de Pontes, Rafael G. and Guerrero, Dalton D. S. and de Figueiredo, Jorge C. A.</t>
        </is>
      </c>
      <c r="M225" s="45" t="inlineStr">
        <is>
          <t>Analyzing Gamification Impact on a Mastery Learning Introductory Programming Course</t>
        </is>
      </c>
      <c r="N225" s="45" t="inlineStr">
        <is>
          <t>In recent years, the use of game elements in non-game contexts has been widely adopted in different contexts, one of which education. Concerned with investigating the effect of gamification on student engagement in the context of an undergraduate Introductory Programming course that applied that Mastery Learning approach, a gamified web application was developed and integrated to a pre-existing online platform used to conduct the syllabus. N = 60 students were randomly assigned to one of two groups: an experimental group with access to the gamified platform and a control group without access to it. The randomization guaranteed a similar number of students in relation to advancement in the course, in each group. The main features explored in the gamified approach were anonymous weekly leaderboards, many categories of badges and personal record-tracking. Each student profile was private. A first 90-minute experiment showed that the experimental group solved 37% more exercises than the control group, on average. From that point onward, student activity was monitored for a period of four weeks, until the end of the course. Though student-activity decreased over time as students completed the course, the experimental group increasingly solved more exercises per week compared to the control group (at least 46% more, on average). After the course was concluded, the experimental group answered a survey which showed that the badges were the feature that motivated them the most. This research's source code is available and may be easily replicated or incremented.</t>
        </is>
      </c>
      <c r="O225" s="45" t="inlineStr">
        <is>
          <t>Proceedings of the 50th ACM Technical Symposium on Computer Science Education</t>
        </is>
      </c>
      <c r="P225" s="45" t="inlineStr">
        <is>
          <t>programming, mastery learning, leaderboard, gamification, education, badge</t>
        </is>
      </c>
      <c r="Q225" s="43" t="inlineStr">
        <is>
          <t>10.1145/3287324.3287367</t>
        </is>
      </c>
      <c r="R225" s="48" t="inlineStr">
        <is>
          <t>Resolucion por alcance</t>
        </is>
      </c>
    </row>
    <row r="226" ht="63.75" customHeight="1" s="37">
      <c r="A226" s="43" t="n">
        <v>225</v>
      </c>
      <c r="B226" s="50" t="inlineStr">
        <is>
          <t>Dudoso</t>
        </is>
      </c>
      <c r="C226" s="45" t="inlineStr">
        <is>
          <t>Falta evidencia explícita de: contexto educativo</t>
        </is>
      </c>
      <c r="D226" s="46" t="inlineStr">
        <is>
          <t>Excluir</t>
        </is>
      </c>
      <c r="E226" s="47" t="inlineStr">
        <is>
          <t>Videojuego con reconocimiento facial como control de juego para entretenimiento; contexto de conduccion, no aprendizaje</t>
        </is>
      </c>
      <c r="F226" s="43" t="n">
        <v>3</v>
      </c>
      <c r="G226" s="43" t="inlineStr">
        <is>
          <t>distracción+niños+sensado</t>
        </is>
      </c>
      <c r="H226" s="43" t="inlineStr">
        <is>
          <t>ACM</t>
        </is>
      </c>
      <c r="I226" s="43" t="inlineStr">
        <is>
          <t>ACM</t>
        </is>
      </c>
      <c r="J226" s="43" t="inlineStr">
        <is>
          <t>2018</t>
        </is>
      </c>
      <c r="K226" s="43" t="inlineStr">
        <is>
          <t>inproceedings</t>
        </is>
      </c>
      <c r="L226" s="45" t="inlineStr">
        <is>
          <t>Müller, Niklas and Eska, Bettina and Schäffer, Richard and Völkel, Sarah Theres and Braun, Michael and Wiegand, Gesa and Alt, Florian</t>
        </is>
      </c>
      <c r="M226" s="45" t="inlineStr">
        <is>
          <t>Arch'n'Smile: A Jump'n'Run Game Using Facial Expression Recognition Control For Entertaining Children During Car Journeys</t>
        </is>
      </c>
      <c r="N226" s="45" t="inlineStr">
        <is>
          <t>Children can be a distraction to the driver during a car ride. With our work, we try to combine the possibility of facial expression recognition in the car with a game for children. The goal is that the parents can focus on the driving task while the child is busy and entertained. We conducted a study with children and parents in a real driving situation. It turned out that children can handle and enjoy games with facial recognition controls, which leads us to the conclusion that face recognition in the car as a entertaining system for children should be developed further to exploit its full potential.</t>
        </is>
      </c>
      <c r="O226" s="45" t="inlineStr">
        <is>
          <t>Proceedings of the 17th International Conference on Mobile and Ubiquitous Multimedia</t>
        </is>
      </c>
      <c r="P226" s="45" t="inlineStr">
        <is>
          <t>Game, Facial Expression, Face Recognition, Entertainment, Driving, Distraction, Children</t>
        </is>
      </c>
      <c r="Q226" s="43" t="inlineStr">
        <is>
          <t>10.1145/3282894.3282918</t>
        </is>
      </c>
      <c r="R226" s="48" t="inlineStr">
        <is>
          <t>Texto completo (lote 10.zip)</t>
        </is>
      </c>
      <c r="S226" s="48" t="inlineStr">
        <is>
          <t>(ii) setting not domestic or remote</t>
        </is>
      </c>
    </row>
    <row r="227" ht="105.75" customHeight="1" s="37">
      <c r="A227" s="43" t="n">
        <v>226</v>
      </c>
      <c r="B227" s="50" t="inlineStr">
        <is>
          <t>Dudoso</t>
        </is>
      </c>
      <c r="C227" s="45" t="inlineStr">
        <is>
          <t>Falta evidencia explícita de: tecnología de sensado</t>
        </is>
      </c>
      <c r="D227" s="46" t="inlineStr">
        <is>
          <t>Excluir</t>
        </is>
      </c>
      <c r="E227" s="51" t="inlineStr">
        <is>
          <t>Resuelto por alcance: el titulo, resumen y palabras clave no identifican poblacion infantil (criterio i), con independencia del sensado</t>
        </is>
      </c>
      <c r="F227" s="43" t="n">
        <v>3</v>
      </c>
      <c r="G227" s="43" t="inlineStr">
        <is>
          <t>distracción+niños+intervención</t>
        </is>
      </c>
      <c r="H227" s="43" t="inlineStr">
        <is>
          <t>ACM</t>
        </is>
      </c>
      <c r="I227" s="43" t="inlineStr">
        <is>
          <t>ACM</t>
        </is>
      </c>
      <c r="J227" s="43" t="inlineStr">
        <is>
          <t>2021</t>
        </is>
      </c>
      <c r="K227" s="43" t="inlineStr">
        <is>
          <t>article</t>
        </is>
      </c>
      <c r="L227" s="45" t="inlineStr">
        <is>
          <t>Kim, Minhyung and Kim, Inyeop and Lee, Uichin</t>
        </is>
      </c>
      <c r="M227" s="45" t="inlineStr">
        <is>
          <t>Beneficial Neglect: Instant Message Notification Handling Behaviors and Academic Performance</t>
        </is>
      </c>
      <c r="N227" s="45" t="inlineStr">
        <is>
          <t>Smartphone notifications inform users of events to prompt timely engagement. However, there are growing concerns about messaging behaviors in schools because frequent in-class checking and responding may hinder students' learning. This study analyzed a large-scale smartphone usage dataset collected from 81 first-year college students for 14 weeks. We quantified notification arrival and checking patterns in classrooms and analyzed how notification handling behaviors were correlated with students' smartphone usage and academic performance. Our results showed that receiving messages and frequent checking occur during class. Frequent checking behaviors were positively related to longer app usage, while willful neglect of incoming messages was positively related to overall academic performance. Our work demonstrates that problematic behaviors exist related to instant messaging in learning contexts and recommends further study to devise effective intervention mechanisms.</t>
        </is>
      </c>
      <c r="O227" s="45" t="inlineStr">
        <is>
          <t>Proc. ACM Interact. Mob. Wearable Ubiquitous Technol.</t>
        </is>
      </c>
      <c r="P227" s="45" t="inlineStr">
        <is>
          <t>Off-task Multitasking, Notification Handling, Instant Messaging, In-class Learning, Distraction, Academic Performance</t>
        </is>
      </c>
      <c r="Q227" s="43" t="inlineStr">
        <is>
          <t>10.1145/3448089</t>
        </is>
      </c>
      <c r="R227" s="48" t="inlineStr">
        <is>
          <t>Resolucion por alcance</t>
        </is>
      </c>
    </row>
    <row r="228" ht="157.5" customHeight="1" s="37">
      <c r="A228" s="43" t="n">
        <v>227</v>
      </c>
      <c r="B228" s="50" t="inlineStr">
        <is>
          <t>Dudoso</t>
        </is>
      </c>
      <c r="C228" s="45" t="inlineStr">
        <is>
          <t>Falta evidencia explícita de: tecnología de sensado</t>
        </is>
      </c>
      <c r="D228" s="46" t="inlineStr">
        <is>
          <t>Excluir</t>
        </is>
      </c>
      <c r="E228" s="51" t="inlineStr">
        <is>
          <t>Resuelto por alcance: el titulo, resumen y palabras clave no identifican poblacion infantil (criterio i), con independencia del sensado</t>
        </is>
      </c>
      <c r="F228" s="43" t="n">
        <v>3</v>
      </c>
      <c r="G228" s="43" t="inlineStr">
        <is>
          <t>distracción+niños+intervención</t>
        </is>
      </c>
      <c r="H228" s="43" t="inlineStr">
        <is>
          <t>ACM</t>
        </is>
      </c>
      <c r="I228" s="43" t="inlineStr">
        <is>
          <t>ACM</t>
        </is>
      </c>
      <c r="J228" s="43" t="inlineStr">
        <is>
          <t>2026</t>
        </is>
      </c>
      <c r="K228" s="43" t="inlineStr">
        <is>
          <t>inproceedings</t>
        </is>
      </c>
      <c r="L228" s="45" t="inlineStr">
        <is>
          <t>Mei\ssner, Niklas and Speth, Sandro and Krieger, Niklas and Becker, Steffen</t>
        </is>
      </c>
      <c r="M228" s="45" t="inlineStr">
        <is>
          <t>Boosting Student Motivation through Game-based Learning in Programming Education with Gamify-IT</t>
        </is>
      </c>
      <c r="N228" s="45" t="inlineStr">
        <is>
          <t>Game-based learning (GBL) has emerged as a powerful instrument for enhancing student engagement and motivation in education. This paper evaluates the impact of Gamify-IT, an educational game designed for programming education, on student motivation and learning experiences. Building on the original Gamify-IT concept, we extended it with novel features, including diverse minigames, leaderboards, and a redesigned achievement system, to align with Marczewski's HEXAD player types. The platform was used in a first-semester programming course by about 100 students, and its impact was evaluated through comparative analyses of two cohorts in consecutive CS1 programming courses: one limited to traditional teaching methods and the other incorporating Gamify-IT. Our results demonstrate that Gamify-IT has a positive impact on student motivation, as evidenced by higher initial and sustained motivation levels throughout the semester. Feedback from a survey regarding the usefulness and experiences of the platform highlights its strengths, including an engaging and innovative learning approach, game design, and visuals, while also identifying areas for improvement, such as addressing technical issues and expanding game variety. Despite these challenges, Gamify-IT demonstrates the potential of GBL in programming education, offering valuable insights for designing inclusive and effective gamified educational tools for programming education.</t>
        </is>
      </c>
      <c r="O228" s="45" t="inlineStr">
        <is>
          <t>Proceedings of the 57th ACM Technical Symposium on Computer Science Education V.1</t>
        </is>
      </c>
      <c r="P228" s="45" t="inlineStr">
        <is>
          <t>game-based learning, student motivation, interactive learning, programming education, software engineering education</t>
        </is>
      </c>
      <c r="Q228" s="43" t="inlineStr">
        <is>
          <t>10.1145/3770762.3772508</t>
        </is>
      </c>
      <c r="R228" s="48" t="inlineStr">
        <is>
          <t>Resolucion por alcance</t>
        </is>
      </c>
    </row>
    <row r="229" ht="147.75" customHeight="1" s="37">
      <c r="A229" s="43" t="n">
        <v>228</v>
      </c>
      <c r="B229" s="50" t="inlineStr">
        <is>
          <t>Dudoso</t>
        </is>
      </c>
      <c r="C229" s="45" t="inlineStr">
        <is>
          <t>Falta evidencia explícita de: tecnología de sensado</t>
        </is>
      </c>
      <c r="D229" s="46" t="inlineStr">
        <is>
          <t>Excluir</t>
        </is>
      </c>
      <c r="E229" s="51" t="inlineStr">
        <is>
          <t>Resuelto por alcance: el titulo, resumen y palabras clave no identifican poblacion infantil (criterio i), con independencia del sensado</t>
        </is>
      </c>
      <c r="F229" s="43" t="n">
        <v>3</v>
      </c>
      <c r="G229" s="43" t="inlineStr">
        <is>
          <t>distracción+niños+intervención</t>
        </is>
      </c>
      <c r="H229" s="43" t="inlineStr">
        <is>
          <t>ACM</t>
        </is>
      </c>
      <c r="I229" s="43" t="inlineStr">
        <is>
          <t>ACM</t>
        </is>
      </c>
      <c r="J229" s="43" t="inlineStr">
        <is>
          <t>2026</t>
        </is>
      </c>
      <c r="K229" s="43" t="inlineStr">
        <is>
          <t>inproceedings</t>
        </is>
      </c>
      <c r="L229" s="45" t="inlineStr">
        <is>
          <t>Gonzaga, Justin T. and Vassar, Alexandra and Jiang, Yuchao</t>
        </is>
      </c>
      <c r="M229" s="45" t="inlineStr">
        <is>
          <t>CS Teaching Assistant Perceptions on LLM-Generated Faded Worked Examples for Feedback Training</t>
        </is>
      </c>
      <c r="N229" s="45" t="inlineStr">
        <is>
          <t>In response to increasing student enrollment in computing courses, teaching assistants (TAs) now play a major role in student development. In particular, they are responsible for providing feedback to students, a critical factor in student engagement and performance. However, TAs often receive little formal training in how to provide effective feedback, resulting in inconsistent or poor-quality feedback that can hinder student learning and decrease motivation. To address this, we present FeedbackPulse-CLT, a novel approach to automated support and training of TAs to write effective feedback. The tool is available as a Google Chrome extension and uses faded worked examples, a scaffolding technique informed by Cognitive Load Theory (CLT). By providing structured, real-time guidance that adapts to the TA's expertise levels, FeedbackPulse-CLT offers targeted training and support in feedback writing. Our mixed-methods randomized trial of 27 CS teaching assistants compared FeedbackPulse-CLT with faded worked examples against standard FeedbackPulse. The study uncovered critical insights into what motivates TAs to use training tools and identified practical barriers they face, including time constraints and competing demands. These findings highlight important gaps between educational theory and real-world application, providing essential guidance for developing more effective LLM-powered feedback training systems.</t>
        </is>
      </c>
      <c r="O229" s="45" t="inlineStr">
        <is>
          <t>Proceedings of the 57th ACM Technical Symposium on Computer Science Education V.1</t>
        </is>
      </c>
      <c r="P229" s="45" t="inlineStr">
        <is>
          <t>cs1, cs2, feedback, cognitive load theory, large language models, generative ai</t>
        </is>
      </c>
      <c r="Q229" s="43" t="inlineStr">
        <is>
          <t>10.1145/3770762.3772582</t>
        </is>
      </c>
      <c r="R229" s="48" t="inlineStr">
        <is>
          <t>Resolucion por alcance</t>
        </is>
      </c>
    </row>
    <row r="230" ht="199.5" customHeight="1" s="37">
      <c r="A230" s="43" t="n">
        <v>229</v>
      </c>
      <c r="B230" s="50" t="inlineStr">
        <is>
          <t>Dudoso</t>
        </is>
      </c>
      <c r="C230" s="45" t="inlineStr">
        <is>
          <t>Falta evidencia explícita de: contexto educativo</t>
        </is>
      </c>
      <c r="D230" s="46" t="inlineStr">
        <is>
          <t>Excluir</t>
        </is>
      </c>
      <c r="E230" s="51" t="inlineStr">
        <is>
          <t>Resuelto por alcance: poblacion infantil sin contexto domestico ni remoto (criterio ii), con independencia del sensado</t>
        </is>
      </c>
      <c r="F230" s="43" t="n">
        <v>3</v>
      </c>
      <c r="G230" s="43" t="inlineStr">
        <is>
          <t>distracción+niños+intervención</t>
        </is>
      </c>
      <c r="H230" s="43" t="inlineStr">
        <is>
          <t>ACM</t>
        </is>
      </c>
      <c r="I230" s="43" t="inlineStr">
        <is>
          <t>ACM</t>
        </is>
      </c>
      <c r="J230" s="43" t="inlineStr">
        <is>
          <t>2022</t>
        </is>
      </c>
      <c r="K230" s="43" t="inlineStr">
        <is>
          <t>article</t>
        </is>
      </c>
      <c r="L230" s="45" t="inlineStr">
        <is>
          <t>Adiani, Deeksha and Itzkovitz, Aaron and Bian, Dayi and Katz, Harrison and Breen, Michael and Hunt, Spencer and Swanson, Amy and Vogus, Timothy J. and Wade, Joshua and Sarkar, Nilanjan</t>
        </is>
      </c>
      <c r="M230" s="45" t="inlineStr">
        <is>
          <t>Career Interview Readiness in Virtual Reality (CIRVR): A Platform for Simulated Interview Training for Autistic Individuals and Their Employers</t>
        </is>
      </c>
      <c r="N230" s="45" t="inlineStr">
        <is>
          <t>Employment outcomes for autistic1 individuals are often poorer relative to their neurotypical (NT) peers, resulting in a greater need for other forms of financial and social support. While a great deal of work has focused on developing interventions for autistic children, relatively less attention has been paid to directly addressing the employment challenges faced by autistic adults. One key impediment to autistic individuals securing employment is the job interview. Autistic individuals often experience anxiety in interview situations, particularly with open-ended questions and unexpected interruptions. They also exhibit atypical gaze patterns that may be perceived as, but not necessarily indicative of, disinterest or inattention. In response, we developed a closed-loop adaptive virtual reality (VR)–based job interview training platform, which we have named Career Interview Readiness in VR (CIRVR). CIRVR is designed to provide an engaging, adaptive, and individualized experience to practice and refine interviewing skills in a less anxiety-inducing virtual context. CIRVR contains a real-time physiology-based stress detection module, as well as a real-time gaze detection module, to permit individualized adaptation. We also present the first prototype of the CIRVR Dashboard, which provides visualizations of data to help autistic individuals as well as potential employers and job coaches make sense of the data gathered from interview sessions. We conducted a feasibility study with 9 autistic and 8 NT individuals to assess the preliminary usability and feasibility of CIRVR. Results showed differences in perceived usability of the system between autistic and NT participants, and higher levels of stress in autistic individuals during interviews. Participants across both groups reported satisfaction with CIRVR and the structure of the interview. These findings and feedback will support future work in improving CIRVR’s features in hopes for it to be a valuable tool to supp</t>
        </is>
      </c>
      <c r="O230" s="45" t="inlineStr">
        <is>
          <t>ACM Trans. Access. Comput.</t>
        </is>
      </c>
      <c r="P230" s="45" t="inlineStr">
        <is>
          <t>Autism Spectrum Disorder, virtual job interview</t>
        </is>
      </c>
      <c r="Q230" s="43" t="inlineStr">
        <is>
          <t>10.1145/3505560</t>
        </is>
      </c>
      <c r="R230" s="48" t="inlineStr">
        <is>
          <t>Resolucion por alcance</t>
        </is>
      </c>
    </row>
    <row r="231" ht="147.75" customHeight="1" s="37">
      <c r="A231" s="43" t="n">
        <v>230</v>
      </c>
      <c r="B231" s="50" t="inlineStr">
        <is>
          <t>Dudoso</t>
        </is>
      </c>
      <c r="C231" s="45" t="inlineStr">
        <is>
          <t>Falta evidencia explícita de: tecnología de sensado</t>
        </is>
      </c>
      <c r="D231" s="46" t="inlineStr">
        <is>
          <t>Excluir</t>
        </is>
      </c>
      <c r="E231" s="51" t="inlineStr">
        <is>
          <t>Resuelto por alcance: el titulo, resumen y palabras clave no identifican poblacion infantil (criterio i), con independencia del sensado</t>
        </is>
      </c>
      <c r="F231" s="43" t="n">
        <v>3</v>
      </c>
      <c r="G231" s="43" t="inlineStr">
        <is>
          <t>distracción+niños+contexto</t>
        </is>
      </c>
      <c r="H231" s="43" t="inlineStr">
        <is>
          <t>ACM</t>
        </is>
      </c>
      <c r="I231" s="43" t="inlineStr">
        <is>
          <t>ACM</t>
        </is>
      </c>
      <c r="J231" s="43" t="inlineStr">
        <is>
          <t>2024</t>
        </is>
      </c>
      <c r="K231" s="43" t="inlineStr">
        <is>
          <t>inproceedings</t>
        </is>
      </c>
      <c r="L231" s="45" t="inlineStr">
        <is>
          <t>Yao, Fulong and Chen, Xi and Jiang, Yufan and Jia, Wenlong</t>
        </is>
      </c>
      <c r="M231" s="45" t="inlineStr">
        <is>
          <t>DSS-YOLOv7: An Enhanced YOLOv7-Based Algorithm for Classroom Behavior Detection</t>
        </is>
      </c>
      <c r="N231" s="45" t="inlineStr">
        <is>
          <t>This paper addresses the challenges of detecting students' hand-raising behavior in classrooms, which include small target sizes, complex student features, and distracting classroom background information. We propose an improved YOLOv7-based algorithm, Deformable Simulated-SE Enhanced YOLOv7 (DSS-YOLOv7), specifically designed for classroom behavior detection. The proposed algorithm introduces several enhancements: it optimizes the Feature Pyramid Networks (FPN) structure by incorporating Deformable Convolutions (DCNv2), which effectively capture variations in students' behaviors, thereby improving detection accuracy and robustness. Additionally, the Squeeze-and-Excitation (SE) attention mechanism is introduced to enhance the model's focus on important features and improve recognition accuracy. The integration of the Simple Attention Module (SimAM) helps to reduce model complexity and minimize confusion caused by background information. Furthermore, data augmentation techniques are applied to the dataset, significantly enhancing the model's feature learning capabilities. Experimental results demonstrate that the DSS-YOLOv7 model achieves a 2.6% improvement in mean Average Precision (mAP@0.5), reaching 85%, compared to YOLOv7 on the SCB-Dataset. The DSS-YOLOv7 model exhibits superior performance in detecting classroom behaviors under complex conditions.</t>
        </is>
      </c>
      <c r="O231" s="45" t="inlineStr">
        <is>
          <t>Proceedings of the 2024 7th International Conference on Machine Learning and Machine Intelligence (MLMI)</t>
        </is>
      </c>
      <c r="P231" s="45" t="inlineStr">
        <is>
          <t>DCNv2, SE, SimAM, YOLO, classroom behavior detection</t>
        </is>
      </c>
      <c r="Q231" s="43" t="inlineStr">
        <is>
          <t>10.1145/3696271.3696314</t>
        </is>
      </c>
      <c r="R231" s="48" t="inlineStr">
        <is>
          <t>Resolucion por alcance</t>
        </is>
      </c>
    </row>
    <row r="232" ht="126.75" customHeight="1" s="37">
      <c r="A232" s="43" t="n">
        <v>231</v>
      </c>
      <c r="B232" s="50" t="inlineStr">
        <is>
          <t>Dudoso</t>
        </is>
      </c>
      <c r="C232" s="45" t="inlineStr">
        <is>
          <t>Falta evidencia explícita de: tecnología de sensado</t>
        </is>
      </c>
      <c r="D232" s="46" t="inlineStr">
        <is>
          <t>Excluir</t>
        </is>
      </c>
      <c r="E232" s="51" t="inlineStr">
        <is>
          <t>Resuelto por alcance: el titulo, resumen y palabras clave no identifican poblacion infantil (criterio i), con independencia del sensado</t>
        </is>
      </c>
      <c r="F232" s="43" t="n">
        <v>3</v>
      </c>
      <c r="G232" s="43" t="inlineStr">
        <is>
          <t>distracción+niños+contexto</t>
        </is>
      </c>
      <c r="H232" s="43" t="inlineStr">
        <is>
          <t>ACM</t>
        </is>
      </c>
      <c r="I232" s="43" t="inlineStr">
        <is>
          <t>ACM</t>
        </is>
      </c>
      <c r="J232" s="43" t="inlineStr">
        <is>
          <t>2018</t>
        </is>
      </c>
      <c r="K232" s="43" t="inlineStr">
        <is>
          <t>inproceedings</t>
        </is>
      </c>
      <c r="L232" s="45" t="inlineStr">
        <is>
          <t>Heckman, Sarah and King, Jason</t>
        </is>
      </c>
      <c r="M232" s="45" t="inlineStr">
        <is>
          <t>Developing Software Engineering Skills using Real Tools for Automated Grading</t>
        </is>
      </c>
      <c r="N232" s="45" t="inlineStr">
        <is>
          <t>Situated learning theory supports engaging students with materials and resources that reflect professional standards and best practices. Starting with our introductory courses, we incorporate situated learning to support student engagement in software engineering practices and processes through the use of industrial strength open-source tools in several classes throughout the undergraduate computer science curriculum at NC State University. Additionally, these tools support several logistical and educational needs in computer science classrooms, including assignment submission systems and automated grading. In this tools paper, we present our Canary Framework for supporting software engineering practices through the use of Eclipse for development; GitHub for submission and collaboration; and Jenkins for continuous integration and automated grading. These tools are used in five of ten core courses by more than 3000 students over ten semesters. While the use of these tools in education is not unique, we want to share our model of using professional tools in a classroom setting and our experiences on how this framework can support multiple courses throughout the curriculum and at scale.</t>
        </is>
      </c>
      <c r="O232" s="45" t="inlineStr">
        <is>
          <t>Proceedings of the 49th ACM Technical Symposium on Computer Science Education</t>
        </is>
      </c>
      <c r="P232" s="45" t="inlineStr">
        <is>
          <t>version control, software engineering best practice, continuous integration, automated grading</t>
        </is>
      </c>
      <c r="Q232" s="43" t="inlineStr">
        <is>
          <t>10.1145/3159450.3159595</t>
        </is>
      </c>
      <c r="R232" s="48" t="inlineStr">
        <is>
          <t>Resolucion por alcance</t>
        </is>
      </c>
    </row>
    <row r="233" ht="126.75" customHeight="1" s="37">
      <c r="A233" s="43" t="n">
        <v>232</v>
      </c>
      <c r="B233" s="50" t="inlineStr">
        <is>
          <t>Dudoso</t>
        </is>
      </c>
      <c r="C233" s="45" t="inlineStr">
        <is>
          <t>Falta evidencia explícita de: tecnología de sensado</t>
        </is>
      </c>
      <c r="D233" s="46" t="inlineStr">
        <is>
          <t>Excluir</t>
        </is>
      </c>
      <c r="E233" s="51" t="inlineStr">
        <is>
          <t>Resuelto por alcance: el titulo, resumen y palabras clave no identifican poblacion infantil (criterio i), con independencia del sensado</t>
        </is>
      </c>
      <c r="F233" s="43" t="n">
        <v>3</v>
      </c>
      <c r="G233" s="43" t="inlineStr">
        <is>
          <t>distracción+niños+intervención</t>
        </is>
      </c>
      <c r="H233" s="43" t="inlineStr">
        <is>
          <t>ACM</t>
        </is>
      </c>
      <c r="I233" s="43" t="inlineStr">
        <is>
          <t>ACM</t>
        </is>
      </c>
      <c r="J233" s="43" t="inlineStr">
        <is>
          <t>2026</t>
        </is>
      </c>
      <c r="K233" s="43" t="inlineStr">
        <is>
          <t>inproceedings</t>
        </is>
      </c>
      <c r="L233" s="45" t="inlineStr">
        <is>
          <t>Gra\ssl, Isabella and Lazik, Christopher and Chakraborty, Shalini and Liebel, Grischa and Goul\~ao, Miguel</t>
        </is>
      </c>
      <c r="M233" s="45" t="inlineStr">
        <is>
          <t>Domain Diversity, Motivation, Inclusion, and Feedback in Software Modelling Education</t>
        </is>
      </c>
      <c r="N233" s="45" t="inlineStr">
        <is>
          <t>Student engagement is critical for effective learning in software modelling, yet fostering motivation and inclusivity remains a challenge. While existing research has focused on modelling tools, notations, and assessment, little attention has been given to how the choice of problem domains and the diversity, relatability, and cultural perspectives they bring shape students' learning experiences. This study explores how problem domains and teaching methods influence motivation, engagement, inclusiveness, and feedback in modelling education. To investigate these dimensions, we conducted parallel surveys with 90 students and 22 educators. Our findings reveal disconnects between educator assumptions and student preferences: Students show greatest motivation for socially relevant domains and prefer choice in selection, while educators overestimate interest in study-related domains. The study identifies how minor design choices can exclude students. Students perceive feedback as meaningful when visibly acted upon. These findings suggest inclusive domain selection is central to student motivation; thus, we recommend student-centred domain selection.</t>
        </is>
      </c>
      <c r="O233" s="45" t="inlineStr">
        <is>
          <t>Proceedings of the 34th ACM International Conference on the Foundations of Software Engineering</t>
        </is>
      </c>
      <c r="P233" s="45" t="inlineStr">
        <is>
          <t>diversity, modelling, software engineering education</t>
        </is>
      </c>
      <c r="Q233" s="43" t="inlineStr">
        <is>
          <t>10.1145/3803437.3805791</t>
        </is>
      </c>
      <c r="R233" s="48" t="inlineStr">
        <is>
          <t>Resolucion por alcance</t>
        </is>
      </c>
    </row>
    <row r="234" ht="189" customHeight="1" s="37">
      <c r="A234" s="43" t="n">
        <v>233</v>
      </c>
      <c r="B234" s="50" t="inlineStr">
        <is>
          <t>Dudoso</t>
        </is>
      </c>
      <c r="C234" s="45" t="inlineStr">
        <is>
          <t>Población infantil, pero contexto doméstico no explícito</t>
        </is>
      </c>
      <c r="D234" s="46" t="inlineStr">
        <is>
          <t>Excluir</t>
        </is>
      </c>
      <c r="E234" s="47" t="inlineStr">
        <is>
          <t>Gamificacion con Kinect en preescolar; no aborda distraccion</t>
        </is>
      </c>
      <c r="F234" s="43" t="n">
        <v>3</v>
      </c>
      <c r="G234" s="43" t="inlineStr">
        <is>
          <t>distracción+niños+sensado</t>
        </is>
      </c>
      <c r="H234" s="43" t="inlineStr">
        <is>
          <t>ACM</t>
        </is>
      </c>
      <c r="I234" s="43" t="inlineStr">
        <is>
          <t>ACM</t>
        </is>
      </c>
      <c r="J234" s="43" t="inlineStr">
        <is>
          <t>2019</t>
        </is>
      </c>
      <c r="K234" s="43" t="inlineStr">
        <is>
          <t>inproceedings</t>
        </is>
      </c>
      <c r="L234" s="45" t="inlineStr">
        <is>
          <t>Rahmah, M. and Aishah, Z. Siti</t>
        </is>
      </c>
      <c r="M234" s="45" t="inlineStr">
        <is>
          <t>Effectiveness of kinect-based application in gamification approach for preschooler: case study in Taska Permata Perpaduan, Kuantan, Pahang, Malaysia</t>
        </is>
      </c>
      <c r="N234" s="45" t="inlineStr">
        <is>
          <t>The infusion of technology in education has become best practice to motivate student engagement as well as enhancing student performance in learning. Gamification approach is one of teaching strategy where use game elements in education which involves multi-sensory that help learner improves their understanding better and enhances the desires to learn. The multi-sensory involved are visual, auditory and kinesthetic. However, there are less number of tools or applications used in preschool which, applied for kinesthetic learners. It may lead towards underachievement outcome, such as low grade, slow learner and frustrated teacher. Thus, the Kinect - based application is proposed to be developed as a platform for teaching strategy which can be applied to different styles of learning. This paper aim is to study about the effectiveness of Kinect-based application of the gamification approach for the preschooler in Kuantan. The case study approach used a mixed method research design is performed to meet the aim. The research is carried out to the 15 preschoolers who aged three and four years old in Taska Permata Perpaduan Kuantan, Pahang, Malaysia, in order to validate the effectiveness of Kinect-based application of gamification approach. The quantitative part of this research is conducting a controlled experiment and a survey to preschool teachers. Meanwhile, the qualitative part of this research was based on the semi-structured interview session with the preschool teacher and a participant observation is conducted to student engagement. Based on the experiment result, it shows that the total number of preschoolers that increase after using Kinect-based application is high, at 73.3%. Hence, it proves that preschoolers are motivated to learn and improve their learning outcomes using gamification approach.</t>
        </is>
      </c>
      <c r="O234" s="45" t="inlineStr">
        <is>
          <t>Proceedings of the 10th International Conference on E-Education, E-Business, E-Management and E-Learning</t>
        </is>
      </c>
      <c r="P234" s="45" t="inlineStr">
        <is>
          <t>preschooler teaching strategy, multimedia, kinect, gamification, computer assisted instruction</t>
        </is>
      </c>
      <c r="Q234" s="43" t="inlineStr">
        <is>
          <t>10.1145/3306500.3306534</t>
        </is>
      </c>
      <c r="R234" s="48" t="inlineStr">
        <is>
          <t>Texto completo (grupos 1-2)</t>
        </is>
      </c>
      <c r="S234" s="48" t="inlineStr">
        <is>
          <t>(i) population not of school age</t>
        </is>
      </c>
    </row>
    <row r="235" ht="84.75" customHeight="1" s="37">
      <c r="A235" s="43" t="n">
        <v>234</v>
      </c>
      <c r="B235" s="50" t="inlineStr">
        <is>
          <t>Dudoso</t>
        </is>
      </c>
      <c r="C235" s="45" t="inlineStr">
        <is>
          <t>Falta evidencia explícita de: tecnología de sensado</t>
        </is>
      </c>
      <c r="D235" s="46" t="inlineStr">
        <is>
          <t>Excluir</t>
        </is>
      </c>
      <c r="E235" s="51" t="inlineStr">
        <is>
          <t>Resuelto por alcance: el titulo, resumen y palabras clave no identifican poblacion infantil (criterio i), con independencia del sensado</t>
        </is>
      </c>
      <c r="F235" s="43" t="n">
        <v>3</v>
      </c>
      <c r="G235" s="43" t="inlineStr">
        <is>
          <t>distracción+niños+contexto</t>
        </is>
      </c>
      <c r="H235" s="43" t="inlineStr">
        <is>
          <t>ACM</t>
        </is>
      </c>
      <c r="I235" s="43" t="inlineStr">
        <is>
          <t>ACM</t>
        </is>
      </c>
      <c r="J235" s="43" t="inlineStr">
        <is>
          <t>2025</t>
        </is>
      </c>
      <c r="K235" s="43" t="inlineStr">
        <is>
          <t>inproceedings</t>
        </is>
      </c>
      <c r="L235" s="45" t="inlineStr">
        <is>
          <t>Li, Guanghong and Jing, Hui and Wang, Jing and Liu, Jing and Wang, Zeyu</t>
        </is>
      </c>
      <c r="M235" s="45" t="inlineStr">
        <is>
          <t>Enhancing Classroom Engagement through Interest-Based Gamification: A Case Study on Motor Principles and Operation</t>
        </is>
      </c>
      <c r="N235" s="45" t="inlineStr">
        <is>
          <t>This paper explores the construction of a lively classroom through gamification and the creation of interest-based teaching aids in the context of the Motor Principles and Operation course. Drawing upon extensive theoretical frameworks, including Dynamic Systems Theory, Cognitive Load Theory, and Bayesian modeling, we introduce a multi-layered approach to enhance student engagement, knowledge retention, and skill acquisition. The integration of 3D printing and gamification in technical education shows significant improvements in student performance, motivation, and cognitive processing. A detailed case study illustrates the practical application of these theories, with statistical analysis validating the effectiveness of the proposed model.</t>
        </is>
      </c>
      <c r="O235" s="45" t="inlineStr">
        <is>
          <t>Proceeding of the 2024 International Conference on Artificial Intelligence and Future Education</t>
        </is>
      </c>
      <c r="P235" s="45" t="inlineStr">
        <is>
          <t>3D Modeling, Cognitive Load Theory, Gamification, Interactive Learning, Student Engagement, Vocational Education</t>
        </is>
      </c>
      <c r="Q235" s="43" t="inlineStr">
        <is>
          <t>10.1145/3708394.3708421</t>
        </is>
      </c>
      <c r="R235" s="48" t="inlineStr">
        <is>
          <t>Resolucion por alcance</t>
        </is>
      </c>
    </row>
    <row r="236" ht="147.75" customHeight="1" s="37">
      <c r="A236" s="43" t="n">
        <v>235</v>
      </c>
      <c r="B236" s="50" t="inlineStr">
        <is>
          <t>Dudoso</t>
        </is>
      </c>
      <c r="C236" s="45" t="inlineStr">
        <is>
          <t>Falta evidencia explícita de: tecnología de sensado</t>
        </is>
      </c>
      <c r="D236" s="46" t="inlineStr">
        <is>
          <t>Excluir</t>
        </is>
      </c>
      <c r="E236" s="51" t="inlineStr">
        <is>
          <t>Resuelto por alcance: el titulo, resumen y palabras clave no identifican poblacion infantil (criterio i), con independencia del sensado</t>
        </is>
      </c>
      <c r="F236" s="43" t="n">
        <v>3</v>
      </c>
      <c r="G236" s="43" t="inlineStr">
        <is>
          <t>distracción+niños+contexto</t>
        </is>
      </c>
      <c r="H236" s="43" t="inlineStr">
        <is>
          <t>ACM</t>
        </is>
      </c>
      <c r="I236" s="43" t="inlineStr">
        <is>
          <t>ACM</t>
        </is>
      </c>
      <c r="J236" s="43" t="inlineStr">
        <is>
          <t>2019</t>
        </is>
      </c>
      <c r="K236" s="43" t="inlineStr">
        <is>
          <t>inproceedings</t>
        </is>
      </c>
      <c r="L236" s="45" t="inlineStr">
        <is>
          <t>Yang, Xiaochen and Fu, Jia and Rodríguez-Sedano, Francisco and Conde, Miguel Á.</t>
        </is>
      </c>
      <c r="M236" s="45" t="inlineStr">
        <is>
          <t>Enhancing Students' Academic Performance through Teamwork and Classroom Response Systems: Case Study with Chinese Students</t>
        </is>
      </c>
      <c r="N236" s="45" t="inlineStr">
        <is>
          <t>Teamwork methodology and classroom response systems have been used in several educational contexts with positive effects. These systems are aimed to increase active engagement in the classroom and to improve the academic performance. In this paper, the authors present an initiative to implement these methodologies in a Chinese higher education context. The effects of implementing new learning methodologies on student performance and classroom participation compared to lecture-based learning is evaluated on a case of study. The aim of this study was to examine the effectiveness of teamwork and classroom response systems (well-recognized teaching and learning strategies), applied in a mechanical engineering subject, in the academic performance of Chinese students who receive their teachings in Spanish. The study was conducted in a quasi-experimental design. The target group was all third-year students (n = 71) from School of Mechanical Engineering in Xiangtan University for three consecutive academic years. We compared their academic performance in two subjects, one that implements two methodologies (teamwork and response systems in the classroom) and another with the conventional lecture-based method. The results obtained by the current study showed higher student engagement and a significant improvement in the subject in which the new methodologies were applied.</t>
        </is>
      </c>
      <c r="O236" s="45" t="inlineStr">
        <is>
          <t>Proceedings of the Seventh International Conference on Technological Ecosystems for Enhancing Multiculturality</t>
        </is>
      </c>
      <c r="P236" s="45" t="inlineStr">
        <is>
          <t>classroom response systems, academic performance, Teamwork</t>
        </is>
      </c>
      <c r="Q236" s="43" t="inlineStr">
        <is>
          <t>10.1145/3362789.3362836</t>
        </is>
      </c>
      <c r="R236" s="48" t="inlineStr">
        <is>
          <t>Resolucion por alcance</t>
        </is>
      </c>
    </row>
    <row r="237" ht="199.5" customHeight="1" s="37">
      <c r="A237" s="43" t="n">
        <v>236</v>
      </c>
      <c r="B237" s="50" t="inlineStr">
        <is>
          <t>Dudoso</t>
        </is>
      </c>
      <c r="C237" s="45" t="inlineStr">
        <is>
          <t>Falta evidencia explícita de: tecnología de sensado</t>
        </is>
      </c>
      <c r="D237" s="46" t="inlineStr">
        <is>
          <t>Excluir</t>
        </is>
      </c>
      <c r="E237" s="51" t="inlineStr">
        <is>
          <t>Resuelto por alcance: el titulo, resumen y palabras clave no identifican poblacion infantil (criterio i), con independencia del sensado</t>
        </is>
      </c>
      <c r="F237" s="43" t="n">
        <v>3</v>
      </c>
      <c r="G237" s="43" t="inlineStr">
        <is>
          <t>distracción+niños+intervención</t>
        </is>
      </c>
      <c r="H237" s="43" t="inlineStr">
        <is>
          <t>ACM</t>
        </is>
      </c>
      <c r="I237" s="43" t="inlineStr">
        <is>
          <t>ACM</t>
        </is>
      </c>
      <c r="J237" s="43" t="inlineStr">
        <is>
          <t>2025</t>
        </is>
      </c>
      <c r="K237" s="43" t="inlineStr">
        <is>
          <t>article</t>
        </is>
      </c>
      <c r="L237" s="45" t="inlineStr">
        <is>
          <t>Brown, Noelle and Nurollahian, Sara and Wiese, Eliane S.</t>
        </is>
      </c>
      <c r="M237" s="45" t="inlineStr">
        <is>
          <t>Evaluating Micro-Insertion as a Method for Teaching Responsible Computing: Results from a Randomized Controlled Experiment</t>
        </is>
      </c>
      <c r="N237" s="45" t="inlineStr">
        <is>
          <t>While there have been many calls for teaching ethics and responsible computing, it is unclear how responsible computing instruction and technical learning interact. Some instructors even hesitate to include ethics in their courses, fearing it might distract students from learning technical computing content. An approach called micro-insertion offers a path to teaching responsible computing while teaching technical content. Micro-insertion situates technical problems in real-world contexts, with frequent, minimally invasive discussions of potential harms of a computing professional’s technical choices. We conducted a between-subjects laboratory study where 82 post-secondary student participants were randomly assigned to one of two instructional conditions to learn a computing topic. The technical-only condition received traditional instruction, while the micro-insertion condition learned the same technical material contextualized within a real-world scenario with potential broader ethical or social impacts. Our study design included a pre-test, instruction intervention, immediate post-test, and a 2-week delayed post-test. Each test included both technical and contextualized questions, and the instructional time was the same across both conditions. The study revealed no statistically significant differences in learning outcomes between the two conditions. Participants in both conditions improved in solving problems presented both abstractly and contextualized with a real-world narrative. Thus, we did not find evidence that our responsible computing intervention distracted participants from learning the technical topics. Further, participants in the technical-only condition could correctly respond to contextualized questions, suggesting that students might be able to engage with responsible computing micro-insertions without targeted instruction. To more deeply understand students’ reasoning, we conducted follow-up interviews with 13 of the participants. The interviews</t>
        </is>
      </c>
      <c r="O237" s="45" t="inlineStr">
        <is>
          <t>ACM Trans. Comput. Educ.</t>
        </is>
      </c>
      <c r="P237" s="45" t="inlineStr">
        <is>
          <t>ethics, responsible computing, computing ethics education</t>
        </is>
      </c>
      <c r="Q237" s="43" t="inlineStr">
        <is>
          <t>10.1145/3719017</t>
        </is>
      </c>
      <c r="R237" s="48" t="inlineStr">
        <is>
          <t>Resolucion por alcance</t>
        </is>
      </c>
    </row>
    <row r="238" ht="126.75" customHeight="1" s="37">
      <c r="A238" s="43" t="n">
        <v>237</v>
      </c>
      <c r="B238" s="50" t="inlineStr">
        <is>
          <t>Dudoso</t>
        </is>
      </c>
      <c r="C238" s="45" t="inlineStr">
        <is>
          <t>Falta evidencia explícita de: tecnología de sensado</t>
        </is>
      </c>
      <c r="D238" s="46" t="inlineStr">
        <is>
          <t>Excluir</t>
        </is>
      </c>
      <c r="E238" s="51" t="inlineStr">
        <is>
          <t>Resuelto por alcance: el titulo, resumen y palabras clave no identifican poblacion infantil (criterio i), con independencia del sensado</t>
        </is>
      </c>
      <c r="F238" s="43" t="n">
        <v>3</v>
      </c>
      <c r="G238" s="43" t="inlineStr">
        <is>
          <t>distracción+niños+contexto</t>
        </is>
      </c>
      <c r="H238" s="43" t="inlineStr">
        <is>
          <t>ACM</t>
        </is>
      </c>
      <c r="I238" s="43" t="inlineStr">
        <is>
          <t>ACM</t>
        </is>
      </c>
      <c r="J238" s="43" t="inlineStr">
        <is>
          <t>2026</t>
        </is>
      </c>
      <c r="K238" s="43" t="inlineStr">
        <is>
          <t>inproceedings</t>
        </is>
      </c>
      <c r="L238" s="45" t="inlineStr">
        <is>
          <t>Liu, Huagang and Ma, Jinru</t>
        </is>
      </c>
      <c r="M238" s="45" t="inlineStr">
        <is>
          <t>Experimental Research of Digital Curriculum Resources Based on Finite Element Analysis</t>
        </is>
      </c>
      <c r="N238" s="45" t="inlineStr">
        <is>
          <t>This paper investigates the positive impact of Finite Element Analysis (FEA) on enhancing students' motivation and interest in learning. Traditional classroom instruction often struggles with abstract concepts, complex experiments, and numerous formulas, leading to a lack of student engagement. To address these challenges, we employed a case study approach to demonstrate the effectiveness of FEA-based digital curriculum resources in improving the quality of mechanics education. We developed three finite element models to explore the deformation differences in beams with varying cross-sections under external loads, aiding students' comprehension of deflection and related formulas. Numerical calculations performed on a server produced digital materials, such as U2 plots and Mises stress plots, which were used in the teaching experiments. The results indicate that 87.5% of students felt these digital materials enhanced their learning motivation and engagement. Additionally, 89.1% of students found the colored plots helpful in understanding the experimental content and associated formulas. The advancement of new technologies has facilitated the development of digital curriculum resources, warranting further exploration by scholars.</t>
        </is>
      </c>
      <c r="O238" s="45" t="inlineStr">
        <is>
          <t>Proceedings of the 2025 3rd International Conference on Information Education and Artificial Intelligence</t>
        </is>
      </c>
      <c r="P238" s="45" t="inlineStr">
        <is>
          <t>FEA, digital, digital curriculum resources, digital resources, modeling</t>
        </is>
      </c>
      <c r="Q238" s="43" t="inlineStr">
        <is>
          <t>10.1145/3799457.3799627</t>
        </is>
      </c>
      <c r="R238" s="48" t="inlineStr">
        <is>
          <t>Resolucion por alcance</t>
        </is>
      </c>
    </row>
    <row r="239" ht="74.25" customHeight="1" s="37">
      <c r="A239" s="43" t="n">
        <v>238</v>
      </c>
      <c r="B239" s="50" t="inlineStr">
        <is>
          <t>Dudoso</t>
        </is>
      </c>
      <c r="C239" s="45" t="inlineStr">
        <is>
          <t>Falta evidencia explícita de: tecnología de sensado</t>
        </is>
      </c>
      <c r="D239" s="46" t="inlineStr">
        <is>
          <t>Excluir</t>
        </is>
      </c>
      <c r="E239" s="51" t="inlineStr">
        <is>
          <t>Resuelto por alcance: el titulo, resumen y palabras clave no identifican poblacion infantil (criterio i), con independencia del sensado</t>
        </is>
      </c>
      <c r="F239" s="43" t="n">
        <v>3</v>
      </c>
      <c r="G239" s="43" t="inlineStr">
        <is>
          <t>distracción+niños+intervención</t>
        </is>
      </c>
      <c r="H239" s="43" t="inlineStr">
        <is>
          <t>ACM</t>
        </is>
      </c>
      <c r="I239" s="43" t="inlineStr">
        <is>
          <t>ACM</t>
        </is>
      </c>
      <c r="J239" s="43" t="inlineStr">
        <is>
          <t>2018</t>
        </is>
      </c>
      <c r="K239" s="43" t="inlineStr">
        <is>
          <t>inproceedings</t>
        </is>
      </c>
      <c r="L239" s="45" t="inlineStr">
        <is>
          <t>Kim, Inyeop and Lee, Uichin and Cha, Narae</t>
        </is>
      </c>
      <c r="M239" s="45" t="inlineStr">
        <is>
          <t>Exploring Context-aware Proactive Blocking for Distraction Management</t>
        </is>
      </c>
      <c r="N239" s="45" t="inlineStr">
        <is>
          <t>College students are exposed to smartphone distraction during study-related contexts (e.g., classrooms, self and group studies). This constant distraction may lower their academic performance. In this work, we built a simple context-aware proactive blocking prototype to explore the patterns of focusing contexts, and to evaluate user experiences of proactive blocking for distraction management in study-related contexts for college students. Our preliminary user study shows the positive effects of proactive blocking. We discuss several design implications for context-aware proactive blocking and semi-automated logging for distraction management.</t>
        </is>
      </c>
      <c r="O239" s="45" t="inlineStr">
        <is>
          <t>Proceedings of the 2018 ACM International Joint Conference and 2018 International Symposium on Pervasive and Ubiquitous Computing and Wearable Computers</t>
        </is>
      </c>
      <c r="P239" s="45" t="inlineStr">
        <is>
          <t>user interface, distraction, context awareness, commitment device, Software-based intervention</t>
        </is>
      </c>
      <c r="Q239" s="43" t="inlineStr">
        <is>
          <t>10.1145/3267305.3274108</t>
        </is>
      </c>
      <c r="R239" s="48" t="inlineStr">
        <is>
          <t>Resolucion por alcance</t>
        </is>
      </c>
    </row>
    <row r="240" ht="168" customHeight="1" s="37">
      <c r="A240" s="43" t="n">
        <v>239</v>
      </c>
      <c r="B240" s="50" t="inlineStr">
        <is>
          <t>Dudoso</t>
        </is>
      </c>
      <c r="C240" s="45" t="inlineStr">
        <is>
          <t>Falta evidencia explícita de: tecnología de sensado</t>
        </is>
      </c>
      <c r="D240" s="46" t="inlineStr">
        <is>
          <t>Excluir</t>
        </is>
      </c>
      <c r="E240" s="51" t="inlineStr">
        <is>
          <t>Resuelto por alcance: el titulo, resumen y palabras clave no identifican poblacion infantil (criterio i), con independencia del sensado</t>
        </is>
      </c>
      <c r="F240" s="43" t="n">
        <v>3</v>
      </c>
      <c r="G240" s="43" t="inlineStr">
        <is>
          <t>distracción+niños+contexto</t>
        </is>
      </c>
      <c r="H240" s="43" t="inlineStr">
        <is>
          <t>ACM</t>
        </is>
      </c>
      <c r="I240" s="43" t="inlineStr">
        <is>
          <t>ACM</t>
        </is>
      </c>
      <c r="J240" s="43" t="inlineStr">
        <is>
          <t>2016</t>
        </is>
      </c>
      <c r="K240" s="43" t="inlineStr">
        <is>
          <t>inproceedings</t>
        </is>
      </c>
      <c r="L240" s="45" t="inlineStr">
        <is>
          <t>Taha, Walid and Hedstrom, Lars-Göran and Xu, Fei and Duracz, Adam and Bartha, Ferenc A. and Zeng, Yingfu and David, Jennifer and Gunjan, Gaurav</t>
        </is>
      </c>
      <c r="M240" s="45" t="inlineStr">
        <is>
          <t>Flipping a first course on cyber-physical systems: an experience report</t>
        </is>
      </c>
      <c r="N240" s="45" t="inlineStr">
        <is>
          <t>The flipped classroom format involves swapping activities traditionally performed inside and outside the classroom. The expected effects from this swap include increased student engagement and peer-to-peer interaction in the classroom, as well as more flexible access to learning materials. Key criteria for successful outcomes from these effects include improved test scores and enhanced student satisfaction. Unfortunately, while many researchers have reported positive outcomes from the approach, some instructors can still encounter difficulties in reproducing this success.In this paper we report our experiences with flipping a first course on Cyber-Physical Systems at Halmstad University. The course is required for a Masters level program and is available as an elective for undergraduates. The focus of this report is on three separate editions of the course taught over three years. In the first year, lectures were recorded. In the second, the same instructor taught the course using the flipped format. In the third, new instructors taught it using the flipped classroom format.Our experience suggests that flipping a classroom can lead to improved student performance and satisfaction from the first edition. It can also enable new instructors to take over the course and perform at a level comparable to an experienced instructor. On the other hand, it also suggests that the format may require more effort to prepare for, and to teach, than the traditional format, and that a higher level of attention to detail is needed to execute it with positive outcomes. Thus, the format can be demanding for instructors. It is also the case that not all students preferred this format.</t>
        </is>
      </c>
      <c r="O240" s="45" t="inlineStr">
        <is>
          <t>Proceedings of the 2016 Workshop on Embedded and Cyber-Physical Systems Education</t>
        </is>
      </c>
      <c r="P240" s="45" t="inlineStr">
        <is>
          <t>flipped classroom, embedded systems, cyber-physical systems</t>
        </is>
      </c>
      <c r="Q240" s="43" t="inlineStr">
        <is>
          <t>10.1145/3005329.3005337</t>
        </is>
      </c>
      <c r="R240" s="48" t="inlineStr">
        <is>
          <t>Resolucion por alcance</t>
        </is>
      </c>
    </row>
    <row r="241" ht="137.25" customHeight="1" s="37">
      <c r="A241" s="43" t="n">
        <v>240</v>
      </c>
      <c r="B241" s="50" t="inlineStr">
        <is>
          <t>Dudoso</t>
        </is>
      </c>
      <c r="C241" s="45" t="inlineStr">
        <is>
          <t>Población infantil, pero contexto doméstico no explícito</t>
        </is>
      </c>
      <c r="D241" s="46" t="inlineStr">
        <is>
          <t>Excluir</t>
        </is>
      </c>
      <c r="E241" s="47" t="inlineStr">
        <is>
          <t>Educacion superior; generacion de preguntas</t>
        </is>
      </c>
      <c r="F241" s="43" t="n">
        <v>3</v>
      </c>
      <c r="G241" s="43" t="inlineStr">
        <is>
          <t>distracción+niños+contexto</t>
        </is>
      </c>
      <c r="H241" s="43" t="inlineStr">
        <is>
          <t>ACM</t>
        </is>
      </c>
      <c r="I241" s="43" t="inlineStr">
        <is>
          <t>ACM|Scopus|WoS</t>
        </is>
      </c>
      <c r="J241" s="43" t="inlineStr">
        <is>
          <t>2019</t>
        </is>
      </c>
      <c r="K241" s="43" t="inlineStr">
        <is>
          <t>inproceedings</t>
        </is>
      </c>
      <c r="L241" s="45" t="inlineStr">
        <is>
          <t>Kim, Pyong Ho</t>
        </is>
      </c>
      <c r="M241" s="45" t="inlineStr">
        <is>
          <t>Fostering Students' Question-generation Skill by Implementing an Online Inquiry-based Learning Platform: Stanford Mobile Inquiry-based Learning Environment (SMILE)</t>
        </is>
      </c>
      <c r="N241" s="45" t="inlineStr">
        <is>
          <t>The present study sought to promote known educational benefits of information and communication technology (ICT) integration within a higher education classroom setting in South Korea. More specifically, an online platform program originally designed to foster student engagement in learning via inquiry-based (IBL) pedagogies and mobile device (MD), entitled Stanford Mobile Inquiry-based Learning Environment (SMILE), was implemented. 37 sophomores participated in a four-week long program, where they were asked to read a few news articles related to current issues of early childhood education and generate questions, then response to other users' questions, following a facilitator's direction. The student participant's questions were automatically scored out of a 5-point Likert scale by artificial intelligence (AI) embedded within SMILE, whereas their responses were scored by other users. The results revealed that not only did the student participants' scores (i.e., the quality of the questions) increase, but their responses among themselves became more active. The current study proposed several practical suggestions for teacher educators who wish to effectively integrate technology within their higher education settings. © 2019 Association for Computing Machinery.</t>
        </is>
      </c>
      <c r="O241" s="45" t="inlineStr">
        <is>
          <t>Proceedings of the 3rd International Conference on Education and Multimedia Technology</t>
        </is>
      </c>
      <c r="P241" s="45" t="inlineStr">
        <is>
          <t>Technology Integration, Student Engagement, Mobile Learning, Inquiry-based Learning, Information and Communication Technology (ICT), Information Technology Education, Higher Education</t>
        </is>
      </c>
      <c r="Q241" s="43" t="inlineStr">
        <is>
          <t>10.1145/3345120.3345176</t>
        </is>
      </c>
      <c r="R241" s="48" t="inlineStr">
        <is>
          <t>Texto completo (grupos 1-2)</t>
        </is>
      </c>
      <c r="S241" s="48" t="inlineStr">
        <is>
          <t>(i) population not of school age</t>
        </is>
      </c>
    </row>
    <row r="242" ht="168" customHeight="1" s="37">
      <c r="A242" s="43" t="n">
        <v>241</v>
      </c>
      <c r="B242" s="50" t="inlineStr">
        <is>
          <t>Dudoso</t>
        </is>
      </c>
      <c r="C242" s="45" t="inlineStr">
        <is>
          <t>Falta evidencia explícita de: tecnología de sensado</t>
        </is>
      </c>
      <c r="D242" s="46" t="inlineStr">
        <is>
          <t>Excluir</t>
        </is>
      </c>
      <c r="E242" s="51" t="inlineStr">
        <is>
          <t>Resuelto por alcance: el titulo, resumen y palabras clave no identifican poblacion infantil (criterio i), con independencia del sensado</t>
        </is>
      </c>
      <c r="F242" s="43" t="n">
        <v>3</v>
      </c>
      <c r="G242" s="43" t="inlineStr">
        <is>
          <t>distracción+niños+contexto</t>
        </is>
      </c>
      <c r="H242" s="43" t="inlineStr">
        <is>
          <t>ACM</t>
        </is>
      </c>
      <c r="I242" s="43" t="inlineStr">
        <is>
          <t>ACM</t>
        </is>
      </c>
      <c r="J242" s="43" t="inlineStr">
        <is>
          <t>2025</t>
        </is>
      </c>
      <c r="K242" s="43" t="inlineStr">
        <is>
          <t>inproceedings</t>
        </is>
      </c>
      <c r="L242" s="45" t="inlineStr">
        <is>
          <t>Hassany, Mohammad and Brusilovsky, Peter and Savelka, Jaromir and Lekshmi Narayanan, Arun Balajiee and Akhuseyinoglu, Kamil and Agarwal, Arav and Hendrawan, Rully Agus</t>
        </is>
      </c>
      <c r="M242" s="45" t="inlineStr">
        <is>
          <t>Generating Effective Distractors for Introductory Programming Challenges: LLMs vs Humans</t>
        </is>
      </c>
      <c r="N242" s="45" t="inlineStr">
        <is>
          <t>As large language models (LLMs) show great promise in generating a wide spectrum of educational materials, robust yet cost-effective assessment of the quality and effectiveness of such materials becomes an important challenge. Traditional approaches, including expert-based quality assessment and student-centered evaluation, are resource-consuming, and do not scale efficiently. In this work, we explored the use of pre-existing student learning data as a promising approach to evaluate LLM-generated learning materials. Specifically, we used a dataset where students were completing the program construction challenges by picking the correct answers among human-authored distractors to evaluate the quality of LLM-generated distractors for the same challenges. The dataset included responses from 1,071 students across 22 classes taught from Fall 2017 to Spring 2023. We evaluated five prominent LLMs (OpenAI-o1, GPT-4, GPT-4o, GPT-4o-mini, and Llama-3.1-8b) across three different prompts to see which combinations result in more effective distractors, i.e., those that are plausible (often picked by students), and potentially based on common misconceptions. Our results suggest that GPT-4o was the most effective model, matching close to 50% of the functional distractors originally authored by humans. At the same time, all of the evaluated LLMs generated many novel distractors, i.e., those that did not match the pre-existing human-authored ones. Our preliminary analysis shows that those appear to be promising. Establishing their effectiveness in real-world classroom settings is left for future work.</t>
        </is>
      </c>
      <c r="O242" s="45" t="inlineStr">
        <is>
          <t>Proceedings of the 15th International Learning Analytics and Knowledge Conference</t>
        </is>
      </c>
      <c r="P242" s="45" t="inlineStr">
        <is>
          <t>Large Language Models (LLMs), Distractor Generation and Evaluation, Student Learning Data, Introductory Programming, GPT, LLaMA</t>
        </is>
      </c>
      <c r="Q242" s="43" t="inlineStr">
        <is>
          <t>10.1145/3706468.3706529</t>
        </is>
      </c>
      <c r="R242" s="48" t="inlineStr">
        <is>
          <t>Resolucion por alcance</t>
        </is>
      </c>
    </row>
    <row r="243" ht="168" customHeight="1" s="37">
      <c r="A243" s="43" t="n">
        <v>242</v>
      </c>
      <c r="B243" s="50" t="inlineStr">
        <is>
          <t>Dudoso</t>
        </is>
      </c>
      <c r="C243" s="45" t="inlineStr">
        <is>
          <t>Falta evidencia explícita de: tecnología de sensado</t>
        </is>
      </c>
      <c r="D243" s="46" t="inlineStr">
        <is>
          <t>Excluir</t>
        </is>
      </c>
      <c r="E243" s="51" t="inlineStr">
        <is>
          <t>Resuelto por alcance: el titulo, resumen y palabras clave no identifican poblacion infantil (criterio i), con independencia del sensado</t>
        </is>
      </c>
      <c r="F243" s="43" t="n">
        <v>3</v>
      </c>
      <c r="G243" s="43" t="inlineStr">
        <is>
          <t>distracción+niños+intervención</t>
        </is>
      </c>
      <c r="H243" s="43" t="inlineStr">
        <is>
          <t>ACM</t>
        </is>
      </c>
      <c r="I243" s="43" t="inlineStr">
        <is>
          <t>ACM</t>
        </is>
      </c>
      <c r="J243" s="43" t="inlineStr">
        <is>
          <t>2022</t>
        </is>
      </c>
      <c r="K243" s="43" t="inlineStr">
        <is>
          <t>inproceedings</t>
        </is>
      </c>
      <c r="L243" s="45" t="inlineStr">
        <is>
          <t>Nicoll, Serena and Douglas, Kerrie and Brinton, Christopher</t>
        </is>
      </c>
      <c r="M243" s="45" t="inlineStr">
        <is>
          <t>Giving Feedback on Feedback: An Assessment of Grader Feedback Construction on Student Performance</t>
        </is>
      </c>
      <c r="N243" s="45" t="inlineStr">
        <is>
          <t>Feedback is a critical element of student-instructor interaction: it provides a direct manner for students to learn from mistakes. However, with student to teacher ratios growing rapidly, challenges arise for instructors to provide quality feedback to individual students. While significant efforts have been directed at automating feedback generation, relatively little attention has been given to underlying feedback characteristics. We develop a methodology for analyzing instructor-provided feedback and determining how it correlates with changes in student grades using data from online higher education engineering classrooms. Specifically, we featurize written feedback on individual assignments using Natural Language Processing (NLP) techniques including sentiment analysis, bigram splitting, and Named Entity Recognition (NER) to quantify post-, sentence-, and word-dependent attributes of grader writing. We demonstrate that student grade improvement can be well approximated by a multivariate linear model with average fits across course sections between 67% and 83%. We determine several statistically significant contributors to and detractors from student success contained in instructor feedback. For example, our results reveal that inclusion of student name is significantly correlated with an improvement in post-feedback grades, as is inclusion of specific assignment-related keywords. Finally, we discuss how this methodology can be incorporated into educational technology systems to make recommendations for feedback content from observed student behavior.</t>
        </is>
      </c>
      <c r="O243" s="45" t="inlineStr">
        <is>
          <t>LAK22: 12th International Learning Analytics and Knowledge Conference</t>
        </is>
      </c>
      <c r="P243" s="45" t="inlineStr">
        <is>
          <t>Student engagement, Learning analytics, Instructor feedback</t>
        </is>
      </c>
      <c r="Q243" s="43" t="inlineStr">
        <is>
          <t>10.1145/3506860.3506897</t>
        </is>
      </c>
      <c r="R243" s="48" t="inlineStr">
        <is>
          <t>Resolucion por alcance</t>
        </is>
      </c>
    </row>
    <row r="244" ht="95.25" customHeight="1" s="37">
      <c r="A244" s="43" t="n">
        <v>243</v>
      </c>
      <c r="B244" s="50" t="inlineStr">
        <is>
          <t>Dudoso</t>
        </is>
      </c>
      <c r="C244" s="45" t="inlineStr">
        <is>
          <t>Falta evidencia explícita de: tecnología de sensado</t>
        </is>
      </c>
      <c r="D244" s="46" t="inlineStr">
        <is>
          <t>Excluir</t>
        </is>
      </c>
      <c r="E244" s="51" t="inlineStr">
        <is>
          <t>Resuelto por alcance: el titulo, resumen y palabras clave no identifican poblacion infantil (criterio i), con independencia del sensado</t>
        </is>
      </c>
      <c r="F244" s="43" t="n">
        <v>3</v>
      </c>
      <c r="G244" s="43" t="inlineStr">
        <is>
          <t>distracción+niños+contexto</t>
        </is>
      </c>
      <c r="H244" s="43" t="inlineStr">
        <is>
          <t>ACM</t>
        </is>
      </c>
      <c r="I244" s="43" t="inlineStr">
        <is>
          <t>ACM</t>
        </is>
      </c>
      <c r="J244" s="43" t="inlineStr">
        <is>
          <t>2015</t>
        </is>
      </c>
      <c r="K244" s="43" t="inlineStr">
        <is>
          <t>inproceedings</t>
        </is>
      </c>
      <c r="L244" s="45" t="inlineStr">
        <is>
          <t>Toth, David and Kayler, Mary</t>
        </is>
      </c>
      <c r="M244" s="45" t="inlineStr">
        <is>
          <t>Integrating Role-Playing Games into Computer Science Courses as a Pedagogical Tool</t>
        </is>
      </c>
      <c r="N244" s="45" t="inlineStr">
        <is>
          <t>Gaming has been identified as a way to increase student engagement in the classroom. This qualitative study explored 78 undergraduate students' experiences with a role-playing game infused into two computer science courses. Open-ended student surveys served as the primary data source to explore, "In what ways, if any, does role-playing quest based curriculum support student learning and engagement?" Key curricular innovations are described along with assignments and assessments that were integrated. Three broad themes emerged and identified personalized learning, deepened content understandings, and enhanced collaboration skills as three areas that supported student learning and engagement. Many students felt that the infusion of role-playing aspects into the courses supported their learning and engagement, but some students did not.</t>
        </is>
      </c>
      <c r="O244" s="45" t="inlineStr">
        <is>
          <t>Proceedings of the 46th ACM Technical Symposium on Computer Science Education</t>
        </is>
      </c>
      <c r="P244" s="45" t="inlineStr">
        <is>
          <t>education, engagement, games</t>
        </is>
      </c>
      <c r="Q244" s="43" t="inlineStr">
        <is>
          <t>10.1145/2676723.2677236</t>
        </is>
      </c>
      <c r="R244" s="48" t="inlineStr">
        <is>
          <t>Resolucion por alcance</t>
        </is>
      </c>
    </row>
    <row r="245" ht="189" customHeight="1" s="37">
      <c r="A245" s="43" t="n">
        <v>244</v>
      </c>
      <c r="B245" s="50" t="inlineStr">
        <is>
          <t>Dudoso</t>
        </is>
      </c>
      <c r="C245" s="45" t="inlineStr">
        <is>
          <t>Falta evidencia explícita de: tecnología de sensado</t>
        </is>
      </c>
      <c r="D245" s="46" t="inlineStr">
        <is>
          <t>Excluir</t>
        </is>
      </c>
      <c r="E245" s="51" t="inlineStr">
        <is>
          <t>Resuelto por alcance: el titulo, resumen y palabras clave no identifican poblacion infantil (criterio i), con independencia del sensado</t>
        </is>
      </c>
      <c r="F245" s="43" t="n">
        <v>3</v>
      </c>
      <c r="G245" s="43" t="inlineStr">
        <is>
          <t>distracción+niños+contexto</t>
        </is>
      </c>
      <c r="H245" s="43" t="inlineStr">
        <is>
          <t>ACM</t>
        </is>
      </c>
      <c r="I245" s="43" t="inlineStr">
        <is>
          <t>ACM</t>
        </is>
      </c>
      <c r="J245" s="43" t="inlineStr">
        <is>
          <t>2024</t>
        </is>
      </c>
      <c r="K245" s="43" t="inlineStr">
        <is>
          <t>inproceedings</t>
        </is>
      </c>
      <c r="L245" s="45" t="inlineStr">
        <is>
          <t>Sangsuwon, Chanyapat and Chopvitayakun, Shutchapol and Aukkanit, Nuntaporn and Sirichokworrakit, Supatchalee:</t>
        </is>
      </c>
      <c r="M245" s="45" t="inlineStr">
        <is>
          <t>Interactive Game-Based Approach to Learning the Organic Chemistry Course</t>
        </is>
      </c>
      <c r="N245" s="45" t="inlineStr">
        <is>
          <t>This study investigated the effectiveness of using gamification applications (Kahoot and Padlet) within a HyFlex learning model for an organic chemistry course. The HyFlex model allows students to choose between online, on-site, and on-demand learning options. The research objectives were to facilitate student engagement, improve understanding of organic chemistry concepts, and assess the difficulties of aligning learning design preferences with available technological resources. The study involved 120 students across five study majors in Applied Biology, Applied Microbiology, Chemistry, Biotechnology, and Food Science and Technology who completed surveys on their learning mode preferences and satisfaction with various online platforms. Additionally, student performance data from the organic chemistry course across two semesters (2/2022 and 1/2023) were analyzed, where semester 1/2023 incorporated Kahoot, Padlet, and the HyFlex model. The results indicated a preference for tablets (47%) as the primary communication tool, followed by smartphones (30%), laptops (16%), and desktop computers (7%). Both online and on-demand learning options were equally preferred (240 responses each) over on-site learning (180 responses) within the HyFlex system. Google Classroom emerged as the most preferred online platform (86% usage) compared to Moodle (10%) and Zoom (4%). The use of Kahoot and Padlet alongside the HyFlex model in semester 1/2023 led to improved student performance, with higher percentages of A, A-, and B+ grades compared to semester 2/2022, which employed an on-site learning format with in-class quizzes and exams. The findings suggest that gamification strategies, collaborative learning tools, and flexible learning models can positively impact student engagement and academic performance in organic chemistry.</t>
        </is>
      </c>
      <c r="O245" s="45" t="inlineStr">
        <is>
          <t>Proceedings of the 2024 10th International Conference on E-Society, e-Learning and e-Technologies (ICSLT)</t>
        </is>
      </c>
      <c r="P245" s="45" t="inlineStr">
        <is>
          <t>Active learning, Engagement, HyFlex, Motivate, Organic chemistry</t>
        </is>
      </c>
      <c r="Q245" s="43" t="inlineStr">
        <is>
          <t>10.1145/3678610.3678620</t>
        </is>
      </c>
      <c r="R245" s="48" t="inlineStr">
        <is>
          <t>Resolucion por alcance</t>
        </is>
      </c>
    </row>
    <row r="246" ht="116.25" customHeight="1" s="37">
      <c r="A246" s="43" t="n">
        <v>245</v>
      </c>
      <c r="B246" s="50" t="inlineStr">
        <is>
          <t>Dudoso</t>
        </is>
      </c>
      <c r="C246" s="45" t="inlineStr">
        <is>
          <t>Falta evidencia explícita de: tecnología de sensado</t>
        </is>
      </c>
      <c r="D246" s="46" t="inlineStr">
        <is>
          <t>Excluir</t>
        </is>
      </c>
      <c r="E246" s="51" t="inlineStr">
        <is>
          <t>Resuelto por alcance: el titulo, resumen y palabras clave no identifican poblacion infantil (criterio i), con independencia del sensado</t>
        </is>
      </c>
      <c r="F246" s="43" t="n">
        <v>3</v>
      </c>
      <c r="G246" s="43" t="inlineStr">
        <is>
          <t>distracción+niños+intervención</t>
        </is>
      </c>
      <c r="H246" s="43" t="inlineStr">
        <is>
          <t>ACM</t>
        </is>
      </c>
      <c r="I246" s="43" t="inlineStr">
        <is>
          <t>ACM</t>
        </is>
      </c>
      <c r="J246" s="43" t="inlineStr">
        <is>
          <t>2024</t>
        </is>
      </c>
      <c r="K246" s="43" t="inlineStr">
        <is>
          <t>inproceedings</t>
        </is>
      </c>
      <c r="L246" s="45" t="inlineStr">
        <is>
          <t>Lee, Ha Yeon and Park, Seora and Kim, Esther Hehsun and Seo, Jiyeon and Lim, Hajin and Lee, Joonhwan</t>
        </is>
      </c>
      <c r="M246" s="45" t="inlineStr">
        <is>
          <t>Investigating the Effects of Real-time Student Monitoring Interface on Instructors’ Monitoring Practices in Online Teaching</t>
        </is>
      </c>
      <c r="N246" s="45" t="inlineStr">
        <is>
          <t>The shift to online education, accelerated by the COVID-19 pandemic, has introduced challenges in monitoring student engagement, an essential aspect of effective teaching. In response, real-time student monitoring interfaces have emerged as potential tools to aid instructors, yet their efficacy has not been thoroughly examined. Addressing this gap, we conducted a controlled experiment with 20 instructors examining the impact of engagement cues (presence versus absence) and student engagement levels (high versus low) on instructors’ monitoring effectiveness, teaching behavior adjustments, and cognitive load in online classes. Our findings underscored the fundamental benefits of student engagement monitoring interfaces for improving monitoring quality and effectiveness. Furthermore, our study highlighted the critical need for customizable interfaces that could balance the informational utility of engagement cues with the associated cognitive load and psychological stress on instructors. These insights may offer design implications for the design of future student engagement monitoring interfaces.</t>
        </is>
      </c>
      <c r="O246" s="45" t="inlineStr">
        <is>
          <t>Proceedings of the 2024 CHI Conference on Human Factors in Computing Systems</t>
        </is>
      </c>
      <c r="P246" s="45" t="inlineStr">
        <is>
          <t>Real-time student monitoring system, monitoring, online learning, online teaching, student engagement</t>
        </is>
      </c>
      <c r="Q246" s="43" t="inlineStr">
        <is>
          <t>10.1145/3613904.3642845</t>
        </is>
      </c>
      <c r="R246" s="48" t="inlineStr">
        <is>
          <t>Resolucion por alcance</t>
        </is>
      </c>
    </row>
    <row r="247" ht="116.25" customHeight="1" s="37">
      <c r="A247" s="43" t="n">
        <v>246</v>
      </c>
      <c r="B247" s="50" t="inlineStr">
        <is>
          <t>Dudoso</t>
        </is>
      </c>
      <c r="C247" s="45" t="inlineStr">
        <is>
          <t>Falta evidencia explícita de: tecnología de sensado</t>
        </is>
      </c>
      <c r="D247" s="46" t="inlineStr">
        <is>
          <t>Excluir</t>
        </is>
      </c>
      <c r="E247" s="51" t="inlineStr">
        <is>
          <t>Resuelto por alcance: poblacion infantil sin contexto domestico ni remoto (criterio ii), con independencia del sensado</t>
        </is>
      </c>
      <c r="F247" s="43" t="n">
        <v>3</v>
      </c>
      <c r="G247" s="43" t="inlineStr">
        <is>
          <t>distracción+niños+intervención</t>
        </is>
      </c>
      <c r="H247" s="43" t="inlineStr">
        <is>
          <t>ACM</t>
        </is>
      </c>
      <c r="I247" s="43" t="inlineStr">
        <is>
          <t>ACM</t>
        </is>
      </c>
      <c r="J247" s="43" t="inlineStr">
        <is>
          <t>2019</t>
        </is>
      </c>
      <c r="K247" s="43" t="inlineStr">
        <is>
          <t>inproceedings</t>
        </is>
      </c>
      <c r="L247" s="45" t="inlineStr">
        <is>
          <t>Hou, Yen-ju</t>
        </is>
      </c>
      <c r="M247" s="45" t="inlineStr">
        <is>
          <t>Joyful or Stressful: Student perception toward Teaching Practice</t>
        </is>
      </c>
      <c r="N247" s="45" t="inlineStr">
        <is>
          <t>The study aims to explore student engagement in a course of teaching English to young learners. In addition, types of stress during teaching practice were identified to find out its effects on students' perception toward learning performance and satisfaction with the course. In doing so, 115 English major students at a five-year junior college participated in the course for one semester. All participants completed a set of surveys regarding stress and learning at the end of the semester. Findings showed that students expressed they learn more interpersonal skills after teaching practice, followed by practical skills. During teaching practice, what bothered them the most are teaching performance and expectation from themselves and from teachers, managing ability and experience of real teaching, and coping with the overall teaching work load. It is suggested that school regularly collect students' feedback and problems they have during courses and practice period, and add or adjust proper training and support, to promote their overall learning performance.</t>
        </is>
      </c>
      <c r="O247" s="45" t="inlineStr">
        <is>
          <t>Proceedings of the 2019 7th International Conference on Information and Education Technology</t>
        </is>
      </c>
      <c r="P247" s="45" t="inlineStr">
        <is>
          <t>learning attitudes and behaviors, Teaching English to children, Stress, Practicum</t>
        </is>
      </c>
      <c r="Q247" s="43" t="inlineStr">
        <is>
          <t>10.1145/3323771.3323819</t>
        </is>
      </c>
      <c r="R247" s="48" t="inlineStr">
        <is>
          <t>Resolucion por alcance</t>
        </is>
      </c>
    </row>
    <row r="248" ht="137.25" customHeight="1" s="37">
      <c r="A248" s="43" t="n">
        <v>247</v>
      </c>
      <c r="B248" s="50" t="inlineStr">
        <is>
          <t>Dudoso</t>
        </is>
      </c>
      <c r="C248" s="45" t="inlineStr">
        <is>
          <t>Falta evidencia explícita de: tecnología de sensado</t>
        </is>
      </c>
      <c r="D248" s="46" t="inlineStr">
        <is>
          <t>Excluir</t>
        </is>
      </c>
      <c r="E248" s="51" t="inlineStr">
        <is>
          <t>Resuelto por alcance: poblacion infantil sin contexto domestico ni remoto (criterio ii), con independencia del sensado</t>
        </is>
      </c>
      <c r="F248" s="43" t="n">
        <v>3</v>
      </c>
      <c r="G248" s="43" t="inlineStr">
        <is>
          <t>distracción+niños+intervención</t>
        </is>
      </c>
      <c r="H248" s="43" t="inlineStr">
        <is>
          <t>ACM</t>
        </is>
      </c>
      <c r="I248" s="43" t="inlineStr">
        <is>
          <t>ACM</t>
        </is>
      </c>
      <c r="J248" s="43" t="inlineStr">
        <is>
          <t>2025</t>
        </is>
      </c>
      <c r="K248" s="43" t="inlineStr">
        <is>
          <t>inproceedings</t>
        </is>
      </c>
      <c r="L248" s="45" t="inlineStr">
        <is>
          <t>Duvignau, Romaric</t>
        </is>
      </c>
      <c r="M248" s="45" t="inlineStr">
        <is>
          <t>Kahoot vs. Mentimeter for Active Learning in Computer and Engineering Education -- Who Won? Who's Next?</t>
        </is>
      </c>
      <c r="N248" s="45" t="inlineStr">
        <is>
          <t>Active learning (AL) is a well-established pedagogical technique that promotes active student participation in traditionally passive settings, such as lectures. Two widely used AL tools in higher education are Kahoot, a game-based platform more commonly associated with K-12 education, and Mentimeter, a tool designed to enhance audience engagement but not originally built for AL. Despite their popularity, these tools are often adopted by universities without thorough evaluation. Our study offers a comparative analysis of Kahoot and Mentimeter, based on several years of teaching experience and data from AL quizzes conducted in a large introductory computer networking course. We examine key features relevant to AL integration, such as tool functionalities, question transitions, presentation formats, and gamification elements. Empirical data from five years and eight course instances includes statistics such as student participation and performance, as well as student feedback. Our findings reveal important differences in tool design and student engagement, highlighting key areas for improvement in both tools to match the needs of our computer and engineering education. We further provide essential recommendations for better use of those AL tools within our computer courses.</t>
        </is>
      </c>
      <c r="O248" s="45" t="inlineStr">
        <is>
          <t>Proceedings of the 30th ACM Conference on Innovation and Technology in Computer Science Education V. 1</t>
        </is>
      </c>
      <c r="P248" s="45" t="inlineStr">
        <is>
          <t>active learning (al), gamification, kahoot, mentimeter, quiz-based learning, student engagement</t>
        </is>
      </c>
      <c r="Q248" s="43" t="inlineStr">
        <is>
          <t>10.1145/3724363.3729086</t>
        </is>
      </c>
      <c r="R248" s="48" t="inlineStr">
        <is>
          <t>Resolucion por alcance</t>
        </is>
      </c>
    </row>
    <row r="249" ht="116.25" customHeight="1" s="37">
      <c r="A249" s="43" t="n">
        <v>248</v>
      </c>
      <c r="B249" s="50" t="inlineStr">
        <is>
          <t>Dudoso</t>
        </is>
      </c>
      <c r="C249" s="45" t="inlineStr">
        <is>
          <t>Población infantil, pero contexto doméstico no explícito</t>
        </is>
      </c>
      <c r="D249" s="46" t="inlineStr">
        <is>
          <t>Excluir</t>
        </is>
      </c>
      <c r="E249" s="47" t="inlineStr">
        <is>
          <t>CNN que detecta TDAH como condicion clinica, no distraccion durante la tarea escolar; sin contexto domestico</t>
        </is>
      </c>
      <c r="F249" s="43" t="n">
        <v>3</v>
      </c>
      <c r="G249" s="43" t="inlineStr">
        <is>
          <t>distracción+niños+sensado</t>
        </is>
      </c>
      <c r="H249" s="43" t="inlineStr">
        <is>
          <t>ACM</t>
        </is>
      </c>
      <c r="I249" s="43" t="inlineStr">
        <is>
          <t>ACM</t>
        </is>
      </c>
      <c r="J249" s="43" t="inlineStr">
        <is>
          <t>2024</t>
        </is>
      </c>
      <c r="K249" s="43" t="inlineStr">
        <is>
          <t>inproceedings</t>
        </is>
      </c>
      <c r="L249" s="45" t="inlineStr">
        <is>
          <t>Porras, Diego Oscar Alexander and Mejia, Gerson Antonio and Casta\~neda, Pedro Segundo</t>
        </is>
      </c>
      <c r="M249" s="45" t="inlineStr">
        <is>
          <t>Machine Learning-Based Web Application for ADHD Detection in Children</t>
        </is>
      </c>
      <c r="N249" s="45" t="inlineStr">
        <is>
          <t>Attention deficit hyperactivity disorder (ADHD) represents a medical condition characterized by the presence of inattention, hyperactivity, and impulsivity, which affects the academic development of students globally. In Peru, it affects a proportion of the pediatric population ranging from 2% to 12%, with a prevalence of 12.1% in South Lima, particularly in public schools. This research presents an online application with machine learning to improve the detection of ADHD in elementary school children. Several machine learning algorithms were reviewed and Random Forest was selected as the best-performing model with an accuracy of 96.08%. The model uses 27 selected variables, optimizing data collection and training. The child answers the questionnaire within the app and psychologists can access the app to visualize the results, aiding in the early detection of ADHD. The experiment involved 189 participants, resulting in a high accuracy of the Random Forest model. This innovative solution can have a significant impact on the early identification of ADHD, benefiting children's health and educational process.</t>
        </is>
      </c>
      <c r="O249" s="45" t="inlineStr">
        <is>
          <t>Proceedings of the 2024 International Conference on Innovation in Artificial Intelligence</t>
        </is>
      </c>
      <c r="P249" s="45" t="inlineStr">
        <is>
          <t>ADHD detection, Child mental health, Computing methodologies, Machine learning</t>
        </is>
      </c>
      <c r="Q249" s="43" t="inlineStr">
        <is>
          <t>10.1145/3655497.3655515</t>
        </is>
      </c>
      <c r="R249" s="48" t="inlineStr">
        <is>
          <t>Texto completo integro (resolucion de dudosos)</t>
        </is>
      </c>
      <c r="S249" s="48" t="inlineStr">
        <is>
          <t>(iv) distraction not addressed</t>
        </is>
      </c>
    </row>
    <row r="250" ht="116.25" customHeight="1" s="37">
      <c r="A250" s="43" t="n">
        <v>249</v>
      </c>
      <c r="B250" s="50" t="inlineStr">
        <is>
          <t>Dudoso</t>
        </is>
      </c>
      <c r="C250" s="45" t="inlineStr">
        <is>
          <t>Falta evidencia explícita de: tecnología de sensado</t>
        </is>
      </c>
      <c r="D250" s="46" t="inlineStr">
        <is>
          <t>Excluir</t>
        </is>
      </c>
      <c r="E250" s="51" t="inlineStr">
        <is>
          <t>Resuelto por alcance: el titulo, resumen y palabras clave no identifican poblacion infantil (criterio i), con independencia del sensado</t>
        </is>
      </c>
      <c r="F250" s="43" t="n">
        <v>3</v>
      </c>
      <c r="G250" s="43" t="inlineStr">
        <is>
          <t>distracción+niños+contexto</t>
        </is>
      </c>
      <c r="H250" s="43" t="inlineStr">
        <is>
          <t>ACM</t>
        </is>
      </c>
      <c r="I250" s="43" t="inlineStr">
        <is>
          <t>ACM</t>
        </is>
      </c>
      <c r="J250" s="43" t="inlineStr">
        <is>
          <t>2017</t>
        </is>
      </c>
      <c r="K250" s="43" t="inlineStr">
        <is>
          <t>inproceedings</t>
        </is>
      </c>
      <c r="L250" s="45" t="inlineStr">
        <is>
          <t>Triglianos, Vasileios and Praharaj, Sambit and Pautasso, Cesare and Bozzon, Alessandro and Hauff, Claudia</t>
        </is>
      </c>
      <c r="M250" s="45" t="inlineStr">
        <is>
          <t>Measuring Student Behaviour Dynamics in a Large Interactive Classroom Setting</t>
        </is>
      </c>
      <c r="N250" s="45" t="inlineStr">
        <is>
          <t>Digital devices (most often laptops and smartphones), though desired tools by students in a higher education classroom, have in the past been shown to serve more as distractors than supporters of learning. One of the reasons is the often undirected nature of the devices' usage. With our work we aim to turn students' digital devices into teaching and communication tools by seamlessly interleaving lecture material and complex questions in the students' browser through ASQ, a Web application for broadcasting and tracking interactive presentations. ASQ's fine-grained logging abilities allow us to track second by second to what extent students are engaging with ASQ which in turn enables insights into student behaviour dynamics. This setup enables us to conduct "in situ" experiments. Based on the logs collected in a longitudinal study over a ten week period across 14 lectures with more than 300 students, we investigate (i) to what extent ASQ can be reliably employed to assess attention and learning in the classroom, and (ii) whether different in-class question spacing strategies impact student learning and engagement.</t>
        </is>
      </c>
      <c r="O250" s="45" t="inlineStr">
        <is>
          <t>Proceedings of the 25th Conference on User Modeling, Adaptation and Personalization</t>
        </is>
      </c>
      <c r="P250" s="45" t="inlineStr">
        <is>
          <t>asq, classroom response systems, clickers, interactive lectures, srs, student attention</t>
        </is>
      </c>
      <c r="Q250" s="43" t="inlineStr">
        <is>
          <t>10.1145/3079628.3079671</t>
        </is>
      </c>
      <c r="R250" s="48" t="inlineStr">
        <is>
          <t>Resolucion por alcance</t>
        </is>
      </c>
    </row>
    <row r="251" ht="84.75" customHeight="1" s="37">
      <c r="A251" s="43" t="n">
        <v>250</v>
      </c>
      <c r="B251" s="50" t="inlineStr">
        <is>
          <t>Dudoso</t>
        </is>
      </c>
      <c r="C251" s="45" t="inlineStr">
        <is>
          <t>Falta evidencia explícita de: tecnología de sensado</t>
        </is>
      </c>
      <c r="D251" s="46" t="inlineStr">
        <is>
          <t>Excluir</t>
        </is>
      </c>
      <c r="E251" s="51" t="inlineStr">
        <is>
          <t>Resuelto por alcance: el titulo, resumen y palabras clave no identifican poblacion infantil (criterio i), con independencia del sensado</t>
        </is>
      </c>
      <c r="F251" s="43" t="n">
        <v>3</v>
      </c>
      <c r="G251" s="43" t="inlineStr">
        <is>
          <t>distracción+niños+contexto</t>
        </is>
      </c>
      <c r="H251" s="43" t="inlineStr">
        <is>
          <t>ACM</t>
        </is>
      </c>
      <c r="I251" s="43" t="inlineStr">
        <is>
          <t>ACM|Scopus</t>
        </is>
      </c>
      <c r="J251" s="43" t="inlineStr">
        <is>
          <t>2018</t>
        </is>
      </c>
      <c r="K251" s="43" t="inlineStr">
        <is>
          <t>inproceedings</t>
        </is>
      </c>
      <c r="L251" s="45" t="inlineStr">
        <is>
          <t>Li, Lei and Guo, Rong and Han, Meng</t>
        </is>
      </c>
      <c r="M251" s="45" t="inlineStr">
        <is>
          <t>On-Demand Virtual Lectures: Promoting Active Learning in Distance Learning</t>
        </is>
      </c>
      <c r="N251" s="45" t="inlineStr">
        <is>
          <t>Virtual lectures are one of the key enablers for effective online learning in the higher education. However, most of the existing virtual lecture approaches are either instructor driven or requiring sophisticated system for customization. In this paper, we present an innovative learner-driven virtual lecture method to promote active learning and student engagement in the distance learning environment. We implemented the proposed on-demand virtual lectures in an Information Technology department in a large public university at the southeast of United States. The learner survey results showed that the proposed on-demand virtual lecture approach can help students learn more effectively than the traditional virtual lectures can. The implications and future directions of this study are discussed. © 2018 Association for Computing Machinery.</t>
        </is>
      </c>
      <c r="O251" s="45" t="inlineStr">
        <is>
          <t>Proceedings of the 2018 2nd International Conference on E-Education, E-Business and E-Technology</t>
        </is>
      </c>
      <c r="P251" s="45" t="inlineStr">
        <is>
          <t>Virtual Lecture, On-demand, Distance Learning, Active Learning</t>
        </is>
      </c>
      <c r="Q251" s="43" t="inlineStr">
        <is>
          <t>10.1145/3241748.3241757</t>
        </is>
      </c>
      <c r="R251" s="48" t="inlineStr">
        <is>
          <t>Resolucion por alcance</t>
        </is>
      </c>
    </row>
    <row r="252" ht="168" customHeight="1" s="37">
      <c r="A252" s="43" t="n">
        <v>251</v>
      </c>
      <c r="B252" s="50" t="inlineStr">
        <is>
          <t>Dudoso</t>
        </is>
      </c>
      <c r="C252" s="45" t="inlineStr">
        <is>
          <t>Falta evidencia explícita de: tecnología de sensado</t>
        </is>
      </c>
      <c r="D252" s="46" t="inlineStr">
        <is>
          <t>Excluir</t>
        </is>
      </c>
      <c r="E252" s="51" t="inlineStr">
        <is>
          <t>Resuelto por alcance: el titulo, resumen y palabras clave no identifican poblacion infantil (criterio i), con independencia del sensado</t>
        </is>
      </c>
      <c r="F252" s="43" t="n">
        <v>3</v>
      </c>
      <c r="G252" s="43" t="inlineStr">
        <is>
          <t>distracción+niños+intervención</t>
        </is>
      </c>
      <c r="H252" s="43" t="inlineStr">
        <is>
          <t>ACM</t>
        </is>
      </c>
      <c r="I252" s="43" t="inlineStr">
        <is>
          <t>ACM</t>
        </is>
      </c>
      <c r="J252" s="43" t="inlineStr">
        <is>
          <t>2025</t>
        </is>
      </c>
      <c r="K252" s="43" t="inlineStr">
        <is>
          <t>inproceedings</t>
        </is>
      </c>
      <c r="L252" s="45" t="inlineStr">
        <is>
          <t>Liu, Ben and Zhang, Jihai and Lin, Fangquan and Jia, Xu and Peng, Min</t>
        </is>
      </c>
      <c r="M252" s="45" t="inlineStr">
        <is>
          <t>One Size doesn't Fit All: A Personalized Conversational Tutoring Agent for Mathematics Instruction</t>
        </is>
      </c>
      <c r="N252" s="45" t="inlineStr">
        <is>
          <t>Large language models (LLMs) have been increasingly employed in various intelligent educational systems, simulating human tutors to facilitate effective human-machine interaction. However, previous studies often overlook the significance of recognizing and adapting to individual learner characteristics. Such adaptation is crucial for enhancing student engagement and learning efficiency, particularly in mathematics instruction, where diverse learning styles require personalized strategies to promote comprehension and enthusiasm. In this paper, we propose a PersonAlized Conversational tutoring agEnt (PACE) for mathematics instruction. PACE simulates students' learning styles based on the Felder and Silverman learning style model, aligning with each student's persona. In this way, our PACE can effectively assess the personality of students, allowing to develop individualized teaching strategies that resonate with their unique learning styles. To further enhance students' comprehension, PACE employs the Socratic teaching method to provide instant feedback and encourage deep thinking. By constructing personalized teaching data and training models, PACE demonstrates the ability to identify and adapt to the unique needs of each student, significantly improving the overall learning experience and outcomes. Moreover, we establish multi-aspect evaluation criteria and conduct extensive analysis to assess the performance of personalized teaching. Experimental results demonstrate the superiority of our model in personalizing the educational experience and motivating students compared to existing methods.</t>
        </is>
      </c>
      <c r="O252" s="45" t="inlineStr">
        <is>
          <t>Companion Proceedings of the ACM on Web Conference 2025</t>
        </is>
      </c>
      <c r="P252" s="45" t="inlineStr">
        <is>
          <t>large language model agent, learning-style, personalized teaching</t>
        </is>
      </c>
      <c r="Q252" s="43" t="inlineStr">
        <is>
          <t>10.1145/3701716.3717527</t>
        </is>
      </c>
      <c r="R252" s="48" t="inlineStr">
        <is>
          <t>Resolucion por alcance</t>
        </is>
      </c>
    </row>
    <row r="253" ht="137.25" customHeight="1" s="37">
      <c r="A253" s="43" t="n">
        <v>252</v>
      </c>
      <c r="B253" s="50" t="inlineStr">
        <is>
          <t>Dudoso</t>
        </is>
      </c>
      <c r="C253" s="45" t="inlineStr">
        <is>
          <t>Falta evidencia explícita de: tecnología de sensado</t>
        </is>
      </c>
      <c r="D253" s="46" t="inlineStr">
        <is>
          <t>Excluir</t>
        </is>
      </c>
      <c r="E253" s="51" t="inlineStr">
        <is>
          <t>Resuelto por alcance: el titulo, resumen y palabras clave no identifican poblacion infantil (criterio i), con independencia del sensado</t>
        </is>
      </c>
      <c r="F253" s="43" t="n">
        <v>3</v>
      </c>
      <c r="G253" s="43" t="inlineStr">
        <is>
          <t>distracción+niños+contexto</t>
        </is>
      </c>
      <c r="H253" s="43" t="inlineStr">
        <is>
          <t>ACM</t>
        </is>
      </c>
      <c r="I253" s="43" t="inlineStr">
        <is>
          <t>ACM</t>
        </is>
      </c>
      <c r="J253" s="43" t="inlineStr">
        <is>
          <t>2016</t>
        </is>
      </c>
      <c r="K253" s="43" t="inlineStr">
        <is>
          <t>inproceedings</t>
        </is>
      </c>
      <c r="L253" s="45" t="inlineStr">
        <is>
          <t>Labutov, Igor and Schalekamp, Frans and Luu, Kelvin and Lipson, Hod and Studer, Christoph</t>
        </is>
      </c>
      <c r="M253" s="45" t="inlineStr">
        <is>
          <t>Optimally Discriminative Choice Sets in Discrete Choice Models: Application to Data-Driven Test Design</t>
        </is>
      </c>
      <c r="N253" s="45" t="inlineStr">
        <is>
          <t>Difficult multiple-choice (MC) questions can be made easy by providing a set of answer options of which most are obviously wrong. In the education literature, a plethora of instructional guides exist for crafting a suitable set of wrong choices (distractors) that enable the assessment of the students' understanding. The art of MC question design thus hinges on the question-maker's experience and knowledge of the potential misconceptions. In contrast, we advocate a data-driven approach, where correct and incorrect options are assembled directly from the students' own past submissions. Large-scale online classroom settings, such as massively open online courses (MOOCs), provide an opportunity to design optimal and adaptive multiple-choice questions that are maximally informative about the students' level of understanding of the material. In this work, we (i) develop a multinomial-logit discrete choice model for the setting of MC testing, (ii) derive an optimization objective for selecting optimally discriminative option sets, (iii) propose an algorithm for finding a globally-optimal solution, and (iv) demonstrate the effectiveness of our approach via synthetic experiments and a user study. We finally showcase an application of our approach to crowd-sourcing tests from technical online forums.</t>
        </is>
      </c>
      <c r="O253" s="45" t="inlineStr">
        <is>
          <t>Proceedings of the 22nd ACM SIGKDD International Conference on Knowledge Discovery and Data Mining</t>
        </is>
      </c>
      <c r="P253" s="45" t="inlineStr">
        <is>
          <t>adaptive learning, assessment, crowdsourcing, optimal testing</t>
        </is>
      </c>
      <c r="Q253" s="43" t="inlineStr">
        <is>
          <t>10.1145/2939672.2939879</t>
        </is>
      </c>
      <c r="R253" s="48" t="inlineStr">
        <is>
          <t>Resolucion por alcance</t>
        </is>
      </c>
    </row>
    <row r="254" ht="199.5" customHeight="1" s="37">
      <c r="A254" s="43" t="n">
        <v>253</v>
      </c>
      <c r="B254" s="50" t="inlineStr">
        <is>
          <t>Dudoso</t>
        </is>
      </c>
      <c r="C254" s="45" t="inlineStr">
        <is>
          <t>Falta evidencia explícita de: tecnología de sensado</t>
        </is>
      </c>
      <c r="D254" s="46" t="inlineStr">
        <is>
          <t>Excluir</t>
        </is>
      </c>
      <c r="E254" s="51" t="inlineStr">
        <is>
          <t>Resuelto por alcance: el titulo, resumen y palabras clave no identifican poblacion infantil (criterio i), con independencia del sensado</t>
        </is>
      </c>
      <c r="F254" s="43" t="n">
        <v>3</v>
      </c>
      <c r="G254" s="43" t="inlineStr">
        <is>
          <t>distracción+niños+intervención</t>
        </is>
      </c>
      <c r="H254" s="43" t="inlineStr">
        <is>
          <t>ACM</t>
        </is>
      </c>
      <c r="I254" s="43" t="inlineStr">
        <is>
          <t>ACM|WoS</t>
        </is>
      </c>
      <c r="J254" s="43" t="inlineStr">
        <is>
          <t>2025</t>
        </is>
      </c>
      <c r="K254" s="43" t="inlineStr">
        <is>
          <t>inproceedings</t>
        </is>
      </c>
      <c r="L254" s="45" t="inlineStr">
        <is>
          <t>Li, Jialin and Sharma, Gulshan and Salam, Hanan</t>
        </is>
      </c>
      <c r="M254" s="45" t="inlineStr">
        <is>
          <t>Personality-Aware Engagement Prediction in Online Learning</t>
        </is>
      </c>
      <c r="N254" s="45" t="inlineStr">
        <is>
          <t>Engagement is a key metric for assessing learning quality in online education. It is a multifaceted, context-dependent construct with behavioral, cognitive, and affective dimensions. Automatic engagement prediction enables real-time monitoring, helping instructors track student involvement during class. Vision-based methods, which rely on analyzing observable visual and behavioral cues, offer a non-intrusive solution. However, these approaches often overlook individual differences in how engagement is expressed, reducing their accuracy and generalizability across diverse learner populations. Moreover, existing engagement datasets fall short in capturing full spectrum of engagement-related information. They often treat engagement as one-dimensional, without capturing its behavioral, cognitive, affective and contextual (e.g. personality) components. Existing engagement datasets are limited in scope; most are collected in controlled settings, lack subjective (self-reported) labels, and fail to include or utilize personality traits. In this paper, we introduce the Multi-modal Online Context-aware Student Engagement (MOCSE) dataset to address these shortcomings. MOCSE contains real-time Zoom lecture sessions, involving 72 students, featuring synchronized videos of students, instructors, and screen content. It uniquely combines self-reported and externally annotated engagement scores across multiple states (bored, confused, engaged, focused, interested) with Big Five personality assessments. We established baseline with Vision Language Models (VLMs), testing them with and without personality information. Our results demonstrate that while VLMs effectively predict engagement from visual input alone, incorporating personality information improves prediction accuracy by capturing individual variability in engagement behaviors. The dataset is be publicly available at https://sites.google.com/view/mocse-dataset.</t>
        </is>
      </c>
      <c r="O254" s="45" t="inlineStr">
        <is>
          <t>Proceedings of the 3rd International Workshop on Multimodal and Responsible Affective Computing</t>
        </is>
      </c>
      <c r="P254" s="45" t="inlineStr">
        <is>
          <t>affective computing, human-centered computing, user engagement, user personality</t>
        </is>
      </c>
      <c r="Q254" s="43" t="inlineStr">
        <is>
          <t>10.1145/3746270.3760234</t>
        </is>
      </c>
      <c r="R254" s="48" t="inlineStr">
        <is>
          <t>Resolucion por alcance</t>
        </is>
      </c>
    </row>
    <row r="255" ht="116.25" customHeight="1" s="37">
      <c r="A255" s="43" t="n">
        <v>254</v>
      </c>
      <c r="B255" s="50" t="inlineStr">
        <is>
          <t>Dudoso</t>
        </is>
      </c>
      <c r="C255" s="45" t="inlineStr">
        <is>
          <t>Falta evidencia explícita de: contexto educativo</t>
        </is>
      </c>
      <c r="D255" s="46" t="inlineStr">
        <is>
          <t>Excluir</t>
        </is>
      </c>
      <c r="E255" s="51" t="inlineStr">
        <is>
          <t>Resuelto por alcance: el titulo, resumen y palabras clave no identifican poblacion infantil (criterio i), con independencia del sensado</t>
        </is>
      </c>
      <c r="F255" s="43" t="n">
        <v>3</v>
      </c>
      <c r="G255" s="43" t="inlineStr">
        <is>
          <t>distracción+niños+sensado</t>
        </is>
      </c>
      <c r="H255" s="43" t="inlineStr">
        <is>
          <t>ACM</t>
        </is>
      </c>
      <c r="I255" s="43" t="inlineStr">
        <is>
          <t>ACM</t>
        </is>
      </c>
      <c r="J255" s="43" t="inlineStr">
        <is>
          <t>2023</t>
        </is>
      </c>
      <c r="K255" s="43" t="inlineStr">
        <is>
          <t>inproceedings</t>
        </is>
      </c>
      <c r="L255" s="45" t="inlineStr">
        <is>
          <t>Ware, Shweta and Knouse, Laura E. and Draz, Israa and Enikeeva, Alina</t>
        </is>
      </c>
      <c r="M255" s="45" t="inlineStr">
        <is>
          <t>Predicting ADHD Symptoms Using Smartphone Sensing Data</t>
        </is>
      </c>
      <c r="N255" s="45" t="inlineStr">
        <is>
          <t>Adult attention-deficit hyperactivity disorder (ADHD) is an impairing disorder that affects multiple domains of functioning and manifests itself in the daily lives of adults with the disorder in far-reaching ways. ADHD affects a substantial minority of college-age students. Current diagnostic methods rely on self-report, which may introduce recall and other biases, and collateral reports may suffer from their own sources of bias. In addition, tracking treatment related change across time can be difficult. Smartphones are ubiquitous for many populations and can function as human sensors that generate a wealth of behavioral data; for example, GPS, SMS/call, and app usage data. In a pilot study, we explore the feasibility of using smartphone sensing data collected passively from an android app to predict ADHD symptoms. Our results indicate that specific ADHD inattention, sluggish cognitive tempo and hyperactivity symptoms could be predicted fairly accurately using the smartphone data collected from college students in a pilot study, with F1 score as high as 0.75.</t>
        </is>
      </c>
      <c r="O255" s="45" t="inlineStr">
        <is>
          <t>Adjunct Proceedings of the 2022 ACM International Joint Conference on Pervasive and Ubiquitous Computing and the 2022 ACM International Symposium on Wearable Computers</t>
        </is>
      </c>
      <c r="P255" s="45" t="inlineStr">
        <is>
          <t>ADHD symptoms, Prediction, Sensor data analysis</t>
        </is>
      </c>
      <c r="Q255" s="43" t="inlineStr">
        <is>
          <t>10.1145/3544793.3563430</t>
        </is>
      </c>
      <c r="R255" s="48" t="inlineStr">
        <is>
          <t>Resolucion por alcance</t>
        </is>
      </c>
    </row>
    <row r="256" ht="126.75" customHeight="1" s="37">
      <c r="A256" s="43" t="n">
        <v>255</v>
      </c>
      <c r="B256" s="50" t="inlineStr">
        <is>
          <t>Dudoso</t>
        </is>
      </c>
      <c r="C256" s="45" t="inlineStr">
        <is>
          <t>Falta evidencia explícita de: tecnología de sensado</t>
        </is>
      </c>
      <c r="D256" s="46" t="inlineStr">
        <is>
          <t>Excluir</t>
        </is>
      </c>
      <c r="E256" s="51" t="inlineStr">
        <is>
          <t>Resuelto por alcance: el titulo, resumen y palabras clave no identifican poblacion infantil (criterio i), con independencia del sensado</t>
        </is>
      </c>
      <c r="F256" s="43" t="n">
        <v>3</v>
      </c>
      <c r="G256" s="43" t="inlineStr">
        <is>
          <t>distracción+niños+sensado</t>
        </is>
      </c>
      <c r="H256" s="43" t="inlineStr">
        <is>
          <t>ACM</t>
        </is>
      </c>
      <c r="I256" s="43" t="inlineStr">
        <is>
          <t>ACM</t>
        </is>
      </c>
      <c r="J256" s="43" t="inlineStr">
        <is>
          <t>2026</t>
        </is>
      </c>
      <c r="K256" s="43" t="inlineStr">
        <is>
          <t>inproceedings</t>
        </is>
      </c>
      <c r="L256" s="45" t="inlineStr">
        <is>
          <t>Zhou, Hanqing and Zhang, Yichuan and Zhang, Zihan and Zhang, Wei and Wang, Chao and An, Pengcheng</t>
        </is>
      </c>
      <c r="M256" s="45" t="inlineStr">
        <is>
          <t>ProjecTA: A Semi-Humanoid Robotic Teaching Assistant with In-Situ Projection for Guided Tours</t>
        </is>
      </c>
      <c r="N256" s="45" t="inlineStr">
        <is>
          <t>Robotic teaching assistants (TAs) often use body-mounted screens to deliver content. In nomadic, walk-and-talk learning, such as tours in makerspaces, these screens can distract learners from real-world objects, increasing extraneous cognitive load. HCI research lacks empirical comparisons of potential alternatives, such as robots with in-situ projection versus screen-based counterparts; little knowledge has been derived for designing such alternatives. We introduce ProjecTA, a semi-humanoid, gesture-capable TA that guides learners while projecting near-object overlays coordinated with speech and gestures. In a mixed-method study (N=24) in a university makerspace, ProjecTA significantly reduced extraneous load and outperformed its screen-based counterpart in perceived usability, usefulness of visual display, and cross-modal complementarity. Qualitative analyses revealed how ProjecTA’s coordinated projections, gestures and speech anchored explanations in place and time, enhancing understanding in ways a screen could not. We derive key design implications for future robotic TAs leveraging spatial projection to support mobile learning in physical environments.</t>
        </is>
      </c>
      <c r="O256" s="45" t="inlineStr">
        <is>
          <t>Proceedings of the 2026 CHI Conference on Human Factors in Computing Systems</t>
        </is>
      </c>
      <c r="P256" s="45" t="inlineStr">
        <is>
          <t>Robotic Teaching Assistant, In-situ projection, Guided tours, Physical Learning Space</t>
        </is>
      </c>
      <c r="Q256" s="43" t="inlineStr">
        <is>
          <t>10.1145/3772318.3790577</t>
        </is>
      </c>
      <c r="R256" s="48" t="inlineStr">
        <is>
          <t>Resolucion por alcance</t>
        </is>
      </c>
    </row>
    <row r="257" ht="147.75" customHeight="1" s="37">
      <c r="A257" s="43" t="n">
        <v>256</v>
      </c>
      <c r="B257" s="50" t="inlineStr">
        <is>
          <t>Dudoso</t>
        </is>
      </c>
      <c r="C257" s="45" t="inlineStr">
        <is>
          <t>Falta evidencia explícita de: tecnología de sensado</t>
        </is>
      </c>
      <c r="D257" s="46" t="inlineStr">
        <is>
          <t>Excluir</t>
        </is>
      </c>
      <c r="E257" s="51" t="inlineStr">
        <is>
          <t>Resuelto por alcance: poblacion infantil sin contexto domestico ni remoto (criterio ii), con independencia del sensado</t>
        </is>
      </c>
      <c r="F257" s="43" t="n">
        <v>3</v>
      </c>
      <c r="G257" s="43" t="inlineStr">
        <is>
          <t>distracción+niños+contexto</t>
        </is>
      </c>
      <c r="H257" s="43" t="inlineStr">
        <is>
          <t>ACM</t>
        </is>
      </c>
      <c r="I257" s="43" t="inlineStr">
        <is>
          <t>ACM</t>
        </is>
      </c>
      <c r="J257" s="43" t="inlineStr">
        <is>
          <t>2023</t>
        </is>
      </c>
      <c r="K257" s="43" t="inlineStr">
        <is>
          <t>inproceedings</t>
        </is>
      </c>
      <c r="L257" s="45" t="inlineStr">
        <is>
          <t>Gransbury, Isabella and Brock, Janet and Root, Emily and Catete, Veronica and Barnes, Tiffany and Grover, Shuchi and Ledeczi, Akos</t>
        </is>
      </c>
      <c r="M257" s="45" t="inlineStr">
        <is>
          <t>Project-Based Software Engineering Curriculum for Secondary Students</t>
        </is>
      </c>
      <c r="N257" s="45" t="inlineStr">
        <is>
          <t>Background. Software Engineering (SE) is a new and emerging topic in secondary computer science classrooms. However, a review of the recent literature has identified an overall lack of reporting on the development of SE secondary curriculum. Previous studies also report low student engagement when teaching these concepts. Objectives. In this experience report, we discuss the development of a 9-week, project-based learning (PBL) SE curriculum for secondary students. During this curriculum, students create a socially relevant project in groups of two to three. We discuss displays of participant engagement with CS concepts through the PBL pedagogy and the SE curriculum. Method. We examine participant engagement through group artifact interviews about student experiences during a week-long, virtual summer camp that piloted activities from our curriculum. During this camp, students followed a modified SE life cycle created by the authors of the paper. Findings. Participants showed engagement with the curriculum through various aspects of PBL, such as autonomy, creativity, and personal interest in their project topic. Implications. The lessons learned from this experience report suggest that PBL pedagogy can increase student engagement when teaching CS concepts, and this pedagogy provides detail and structure for future secondary SE curriculum implementations to support educators in the classroom.</t>
        </is>
      </c>
      <c r="O257" s="45" t="inlineStr">
        <is>
          <t>Proceedings of the 18th WiPSCE Conference on Primary and Secondary Computing Education Research</t>
        </is>
      </c>
      <c r="P257" s="45" t="inlineStr">
        <is>
          <t>K-12, K-12 computer science education, project-based learning pegadogy, software engineering education</t>
        </is>
      </c>
      <c r="Q257" s="43" t="inlineStr">
        <is>
          <t>10.1145/3605468.3605501</t>
        </is>
      </c>
      <c r="R257" s="48" t="inlineStr">
        <is>
          <t>Resolucion por alcance</t>
        </is>
      </c>
    </row>
    <row r="258" ht="116.25" customHeight="1" s="37">
      <c r="A258" s="43" t="n">
        <v>257</v>
      </c>
      <c r="B258" s="50" t="inlineStr">
        <is>
          <t>Dudoso</t>
        </is>
      </c>
      <c r="C258" s="45" t="inlineStr">
        <is>
          <t>Falta evidencia explícita de: tecnología de sensado</t>
        </is>
      </c>
      <c r="D258" s="46" t="inlineStr">
        <is>
          <t>Excluir</t>
        </is>
      </c>
      <c r="E258" s="51" t="inlineStr">
        <is>
          <t>Resuelto por alcance: el titulo, resumen y palabras clave no identifican poblacion infantil (criterio i), con independencia del sensado</t>
        </is>
      </c>
      <c r="F258" s="43" t="n">
        <v>3</v>
      </c>
      <c r="G258" s="43" t="inlineStr">
        <is>
          <t>distracción+niños+contexto</t>
        </is>
      </c>
      <c r="H258" s="43" t="inlineStr">
        <is>
          <t>ACM</t>
        </is>
      </c>
      <c r="I258" s="43" t="inlineStr">
        <is>
          <t>ACM</t>
        </is>
      </c>
      <c r="J258" s="43" t="inlineStr">
        <is>
          <t>2025</t>
        </is>
      </c>
      <c r="K258" s="43" t="inlineStr">
        <is>
          <t>inproceedings</t>
        </is>
      </c>
      <c r="L258" s="45" t="inlineStr">
        <is>
          <t>Rodriguez-Salvador, Marisela and Algarra-Chavez, Maria Fernanda</t>
        </is>
      </c>
      <c r="M258" s="45" t="inlineStr">
        <is>
          <t>Reconfiguring a course by integrating Well-being and Collaborative Learning in a Digital World</t>
        </is>
      </c>
      <c r="N258" s="45" t="inlineStr">
        <is>
          <t>Today, many young students are frequently distracted by their digital devices, posing a significant educational challenge. In this digitally accelerated world, educators struggle to attract and retain their attention, particularly in subjects deemed as complicated or tedious. No matter the topic covered, students need to have resources to overcome daily situations that evoke emotions that are potential barriers to their learning. While many studies discuss the importance of digitalization in education, few studies examine how educators can enhance students’ well-being to cope with the challenges of the digital world. This research focuses on exploring theoretical concepts and providing a practical guide for educators aiming to support student well-being in the classroom. By introducing a learning model that integrates well-being with collaborative learning, this study pursues to enhance students' learning experiences and promotes their overall growth. This holistic approach to education aims for students to succeed academically and develop the emotional and social skills necessary for long-term personal and professional fulfillment.</t>
        </is>
      </c>
      <c r="O258" s="45" t="inlineStr">
        <is>
          <t>Proceeding of the 2024 8th International Conference on Education and E-Learning</t>
        </is>
      </c>
      <c r="P258" s="45" t="inlineStr">
        <is>
          <t>Educational innovation, Higher education, Teaching-Learning, Well-Being</t>
        </is>
      </c>
      <c r="Q258" s="43" t="inlineStr">
        <is>
          <t>10.1145/3719487.3719509</t>
        </is>
      </c>
      <c r="R258" s="48" t="inlineStr">
        <is>
          <t>Resolucion por alcance</t>
        </is>
      </c>
    </row>
    <row r="259" ht="53.25" customHeight="1" s="37">
      <c r="A259" s="43" t="n">
        <v>258</v>
      </c>
      <c r="B259" s="50" t="inlineStr">
        <is>
          <t>Dudoso</t>
        </is>
      </c>
      <c r="C259" s="45" t="inlineStr">
        <is>
          <t>Falta evidencia explícita de: tecnología de sensado</t>
        </is>
      </c>
      <c r="D259" s="46" t="inlineStr">
        <is>
          <t>Excluir</t>
        </is>
      </c>
      <c r="E259" s="51" t="inlineStr">
        <is>
          <t>Resuelto por alcance: el titulo, resumen y palabras clave no identifican poblacion infantil (criterio i), con independencia del sensado</t>
        </is>
      </c>
      <c r="F259" s="43" t="n">
        <v>3</v>
      </c>
      <c r="G259" s="43" t="inlineStr">
        <is>
          <t>distracción+niños+intervención</t>
        </is>
      </c>
      <c r="H259" s="43" t="inlineStr">
        <is>
          <t>ACM</t>
        </is>
      </c>
      <c r="I259" s="43" t="inlineStr">
        <is>
          <t>ACM</t>
        </is>
      </c>
      <c r="J259" s="43" t="inlineStr">
        <is>
          <t>2021</t>
        </is>
      </c>
      <c r="K259" s="43" t="inlineStr">
        <is>
          <t>inproceedings</t>
        </is>
      </c>
      <c r="L259" s="45" t="inlineStr">
        <is>
          <t>Gamage, Thoshitha and York, Tim</t>
        </is>
      </c>
      <c r="M259" s="45" t="inlineStr">
        <is>
          <t>Reflections of a Hardware-Software Co-Instructional Approach to Cybersecurity Education</t>
        </is>
      </c>
      <c r="N259" s="45" t="inlineStr">
        <is>
          <t>This paper is a reflection on the experience of teaching a hardware-software co-instructional undergraduate course in Cybersecurity. The paper describes the targeted computing education intervention and the motive behind it, course design and assigned work, specific pedagogical strategies that were employed to improve student engagement, a summary of formative and summative assessments, and the lessons learned from the experience.</t>
        </is>
      </c>
      <c r="O259" s="45" t="inlineStr">
        <is>
          <t>Proceedings of the 52nd ACM Technical Symposium on Computer Science Education</t>
        </is>
      </c>
      <c r="P259" s="45" t="inlineStr">
        <is>
          <t>security engineering, intrusion detection, internet-of-things, embedded systems security, denial-of-service, cybersecurity education</t>
        </is>
      </c>
      <c r="Q259" s="43" t="inlineStr">
        <is>
          <t>10.1145/3408877.3432473</t>
        </is>
      </c>
      <c r="R259" s="48" t="inlineStr">
        <is>
          <t>Resolucion por alcance</t>
        </is>
      </c>
    </row>
    <row r="260" ht="105.75" customHeight="1" s="37">
      <c r="A260" s="43" t="n">
        <v>259</v>
      </c>
      <c r="B260" s="50" t="inlineStr">
        <is>
          <t>Dudoso</t>
        </is>
      </c>
      <c r="C260" s="45" t="inlineStr">
        <is>
          <t>Falta evidencia explícita de: contexto educativo</t>
        </is>
      </c>
      <c r="D260" s="46" t="inlineStr">
        <is>
          <t>Excluir</t>
        </is>
      </c>
      <c r="E260" s="51" t="inlineStr">
        <is>
          <t>Resuelto por alcance: poblacion infantil sin contexto domestico ni remoto (criterio ii), con independencia del sensado</t>
        </is>
      </c>
      <c r="F260" s="43" t="n">
        <v>3</v>
      </c>
      <c r="G260" s="43" t="inlineStr">
        <is>
          <t>distracción+niños+sensado</t>
        </is>
      </c>
      <c r="H260" s="43" t="inlineStr">
        <is>
          <t>ACM</t>
        </is>
      </c>
      <c r="I260" s="43" t="inlineStr">
        <is>
          <t>ACM</t>
        </is>
      </c>
      <c r="J260" s="43" t="inlineStr">
        <is>
          <t>2020</t>
        </is>
      </c>
      <c r="K260" s="43" t="inlineStr">
        <is>
          <t>inproceedings</t>
        </is>
      </c>
      <c r="L260" s="45" t="inlineStr">
        <is>
          <t>Matviienko, Andrii and Ananthanarayan, Swamy and Kappes, Raphael and Heuten, Wilko and Boll, Susanne</t>
        </is>
      </c>
      <c r="M260" s="45" t="inlineStr">
        <is>
          <t>Reminding child cyclists about safety gestures</t>
        </is>
      </c>
      <c r="N260" s="45" t="inlineStr">
        <is>
          <t>Cycling safety gestures, such as hand signals and shoulder checks, are an essential part of safe manoeuvring on the road. Child cyclists, in particular, might have difficulties performing safety gestures on the road or even forget about them, given the lack of cycling experience, road distractions and differences in motor and perceptual-motor abilities compared with adults. To support them, we designed two methods to remind about safety gestures while cycling. The first method employs an icon-based reminder in heads-up display (HUD) glasses and the second combines vibration on the handlebar and ambient light in the helmet. We investigated the performance of both methods in a controlled test-track experiment with 18 children using a mid-size tricycle, augmented with a set of sensors to recognize children's behavior in real time. We found that both systems are successful in reminding children about safety gestures and have their unique advantages and disadvantages.</t>
        </is>
      </c>
      <c r="O260" s="45" t="inlineStr">
        <is>
          <t>Proceedings of the 9TH ACM International Symposium on Pervasive Displays</t>
        </is>
      </c>
      <c r="P260" s="45" t="inlineStr">
        <is>
          <t>safety gestures, cycling safety, child cyclists, HUD glasses</t>
        </is>
      </c>
      <c r="Q260" s="43" t="inlineStr">
        <is>
          <t>10.1145/3393712.3394120</t>
        </is>
      </c>
      <c r="R260" s="48" t="inlineStr">
        <is>
          <t>Resolucion por alcance</t>
        </is>
      </c>
    </row>
    <row r="261" ht="53.25" customHeight="1" s="37">
      <c r="A261" s="43" t="n">
        <v>260</v>
      </c>
      <c r="B261" s="50" t="inlineStr">
        <is>
          <t>Dudoso</t>
        </is>
      </c>
      <c r="C261" s="45" t="inlineStr">
        <is>
          <t>Falta evidencia explícita de: tecnología de sensado</t>
        </is>
      </c>
      <c r="D261" s="46" t="inlineStr">
        <is>
          <t>Excluir</t>
        </is>
      </c>
      <c r="E261" s="51" t="inlineStr">
        <is>
          <t>Resuelto por alcance: el titulo, resumen y palabras clave no identifican poblacion infantil (criterio i), con independencia del sensado</t>
        </is>
      </c>
      <c r="F261" s="43" t="n">
        <v>3</v>
      </c>
      <c r="G261" s="43" t="inlineStr">
        <is>
          <t>distracción+niños+intervención</t>
        </is>
      </c>
      <c r="H261" s="43" t="inlineStr">
        <is>
          <t>ACM</t>
        </is>
      </c>
      <c r="I261" s="43" t="inlineStr">
        <is>
          <t>ACM</t>
        </is>
      </c>
      <c r="J261" s="43" t="inlineStr">
        <is>
          <t>2018</t>
        </is>
      </c>
      <c r="K261" s="43" t="inlineStr">
        <is>
          <t>article</t>
        </is>
      </c>
      <c r="L261" s="45" t="inlineStr">
        <is>
          <t>Waltemeyer, Shaunna and Cranmore, Jeff</t>
        </is>
      </c>
      <c r="M261" s="45" t="inlineStr">
        <is>
          <t>Screencasting Technology to Increase Engagement in Online Higher Education Courses</t>
        </is>
      </c>
      <c r="N261" s="45" t="inlineStr">
        <is>
          <t>This paper reviews screencasting software as a means to establish and maintain student engagement and authentic relationships in higher education virtual classrooms. While student engagement is often a challenge with virtual classrooms new technologies are available that allow teachers to provide audio and video feedback to students. Screencasting software can be used for individual feedback, demonstrations, and modeling. The paper concludes with recommendations for future research.</t>
        </is>
      </c>
      <c r="O261" s="45" t="inlineStr">
        <is>
          <t>ELearn</t>
        </is>
      </c>
      <c r="P261" s="45" t="n"/>
      <c r="Q261" s="43" t="inlineStr">
        <is>
          <t>10.1145/3302261.3236693</t>
        </is>
      </c>
      <c r="R261" s="48" t="inlineStr">
        <is>
          <t>Resolucion por alcance</t>
        </is>
      </c>
    </row>
    <row r="262" ht="189" customHeight="1" s="37">
      <c r="A262" s="43" t="n">
        <v>261</v>
      </c>
      <c r="B262" s="50" t="inlineStr">
        <is>
          <t>Dudoso</t>
        </is>
      </c>
      <c r="C262" s="45" t="inlineStr">
        <is>
          <t>Falta evidencia explícita de: tecnología de sensado</t>
        </is>
      </c>
      <c r="D262" s="46" t="inlineStr">
        <is>
          <t>Excluir</t>
        </is>
      </c>
      <c r="E262" s="51" t="inlineStr">
        <is>
          <t>Resuelto por alcance: el titulo, resumen y palabras clave no identifican poblacion infantil (criterio i), con independencia del sensado</t>
        </is>
      </c>
      <c r="F262" s="43" t="n">
        <v>3</v>
      </c>
      <c r="G262" s="43" t="inlineStr">
        <is>
          <t>distracción+niños+contexto</t>
        </is>
      </c>
      <c r="H262" s="43" t="inlineStr">
        <is>
          <t>ACM</t>
        </is>
      </c>
      <c r="I262" s="43" t="inlineStr">
        <is>
          <t>ACM</t>
        </is>
      </c>
      <c r="J262" s="43" t="inlineStr">
        <is>
          <t>2024</t>
        </is>
      </c>
      <c r="K262" s="43" t="inlineStr">
        <is>
          <t>inproceedings</t>
        </is>
      </c>
      <c r="L262" s="45" t="inlineStr">
        <is>
          <t>Shen, Lung An and Chang, Wei Hao</t>
        </is>
      </c>
      <c r="M262" s="45" t="inlineStr">
        <is>
          <t>Strategic Marketing Integration in Educational Programs: Enhancing Engagement and Learning Outcomes Through SDGs</t>
        </is>
      </c>
      <c r="N262" s="45" t="inlineStr">
        <is>
          <t>This course is designed to enable students to apply their professional knowledge in education in an integrated manner, to promote students' understanding of the new syllabus and its transformation, and to familiarize them with the practical contents of the new syllabus of the Home Economics Cluster/Area Curriculum in terms of teaching planning, assessment, teaching activity design, and selection of teaching materials. Through classroom lectures, data collection and analysis, discussions, and fieldwork in secondary schools, students will be able to design lesson plans that incorporate Issue education and the United Nations' goals of sustainable development, as well as to effectively use various teaching methods in conjunction with teaching materials and assessments. The course content includes "Understanding of Teaching Materials and Content Analysis" and "Writing Teaching Materials and Designing Teaching Activities". In addition, with the changing goals of global education, it is important to incorporate marketing strategies to promote the United Nations Sustainable Development Goals (SDGs) in teaching and learning practices. Through innovative teacher education programmes, this study also explores how marketing approaches and cross-disciplinary collaboration can be used to enhance the attractiveness of the programmes and improve student engagement and learning outcomes. In addition, as global education goals change, it has become important to incorporate marketing strategies to promote the United Nations SDGs in teaching and learning practices. This study also explores how marketing approaches and cross-disciplinary collaboration can be used to enhance the attractiveness of the curriculum, student engagement and learning outcomes through innovative teacher education programmes.</t>
        </is>
      </c>
      <c r="O262" s="45" t="inlineStr">
        <is>
          <t>Proceedings of the 2024 11th Multidisciplinary International Social Networks Conference</t>
        </is>
      </c>
      <c r="P262" s="45" t="inlineStr">
        <is>
          <t>Issue education, Sustainable Development Goals(SDGs), Understanding by Design(UbD), teacher education student</t>
        </is>
      </c>
      <c r="Q262" s="43" t="inlineStr">
        <is>
          <t>10.1145/3675669.3675692</t>
        </is>
      </c>
      <c r="R262" s="48" t="inlineStr">
        <is>
          <t>Resolucion por alcance</t>
        </is>
      </c>
    </row>
    <row r="263" ht="95.25" customHeight="1" s="37">
      <c r="A263" s="43" t="n">
        <v>262</v>
      </c>
      <c r="B263" s="50" t="inlineStr">
        <is>
          <t>Dudoso</t>
        </is>
      </c>
      <c r="C263" s="45" t="inlineStr">
        <is>
          <t>Falta evidencia explícita de: tecnología de sensado</t>
        </is>
      </c>
      <c r="D263" s="46" t="inlineStr">
        <is>
          <t>Excluir</t>
        </is>
      </c>
      <c r="E263" s="51" t="inlineStr">
        <is>
          <t>Resuelto por alcance: el titulo, resumen y palabras clave no identifican poblacion infantil (criterio i), con independencia del sensado</t>
        </is>
      </c>
      <c r="F263" s="43" t="n">
        <v>3</v>
      </c>
      <c r="G263" s="43" t="inlineStr">
        <is>
          <t>distracción+niños+contexto</t>
        </is>
      </c>
      <c r="H263" s="43" t="inlineStr">
        <is>
          <t>ACM</t>
        </is>
      </c>
      <c r="I263" s="43" t="inlineStr">
        <is>
          <t>ACM</t>
        </is>
      </c>
      <c r="J263" s="43" t="inlineStr">
        <is>
          <t>2020</t>
        </is>
      </c>
      <c r="K263" s="43" t="inlineStr">
        <is>
          <t>inproceedings</t>
        </is>
      </c>
      <c r="L263" s="45" t="inlineStr">
        <is>
          <t>Eriksson, Elina and Rivera, Miriam Börjesson and Hedin, Björn and Pargman, Daniel and Hasselqvist, Hanna</t>
        </is>
      </c>
      <c r="M263" s="45" t="inlineStr">
        <is>
          <t>Systems Thinking Exercises in Computing Education: Broadening the Scope of ICT and Sustainability</t>
        </is>
      </c>
      <c r="N263" s="45" t="inlineStr">
        <is>
          <t>Integrating sustainability in computing education entails broadening the scope of the education, but how can that be done while maintaining student engagement? Climate change and species extinction can appear far removed from data structures and algorithms to say the least. In our ongoing work of integrating sustainability in our Media Technology programme, we have addressed this gap by introducing systems thinking games and activities to broaden the scope, as well as by situating the issues addressed in the course in relation to their future profession. In this paper, we present our experiences of introducing and playing systems thinking games, how the systems thinking exercise sessions were conducted, outcomes of the sessions and finally some lessons learnt. Furthermore, we present and analyse changes we did to the exercises and that led to a richer material for discussions in the classroom.</t>
        </is>
      </c>
      <c r="O263" s="45" t="inlineStr">
        <is>
          <t>Proceedings of the 7th International Conference on ICT for Sustainability</t>
        </is>
      </c>
      <c r="P263" s="45" t="inlineStr">
        <is>
          <t>games, education, computing, Systems thinking</t>
        </is>
      </c>
      <c r="Q263" s="43" t="inlineStr">
        <is>
          <t>10.1145/3401335.3401670</t>
        </is>
      </c>
      <c r="R263" s="48" t="inlineStr">
        <is>
          <t>Resolucion por alcance</t>
        </is>
      </c>
    </row>
    <row r="264" ht="74.25" customHeight="1" s="37">
      <c r="A264" s="43" t="n">
        <v>263</v>
      </c>
      <c r="B264" s="50" t="inlineStr">
        <is>
          <t>Dudoso</t>
        </is>
      </c>
      <c r="C264" s="45" t="inlineStr">
        <is>
          <t>Falta evidencia explícita de: tecnología de sensado</t>
        </is>
      </c>
      <c r="D264" s="46" t="inlineStr">
        <is>
          <t>Excluir</t>
        </is>
      </c>
      <c r="E264" s="51" t="inlineStr">
        <is>
          <t>Resuelto por alcance: poblacion infantil sin contexto domestico ni remoto (criterio ii), con independencia del sensado</t>
        </is>
      </c>
      <c r="F264" s="43" t="n">
        <v>3</v>
      </c>
      <c r="G264" s="43" t="inlineStr">
        <is>
          <t>distracción+niños+contexto</t>
        </is>
      </c>
      <c r="H264" s="43" t="inlineStr">
        <is>
          <t>ACM</t>
        </is>
      </c>
      <c r="I264" s="43" t="inlineStr">
        <is>
          <t>ACM</t>
        </is>
      </c>
      <c r="J264" s="43" t="inlineStr">
        <is>
          <t>2016</t>
        </is>
      </c>
      <c r="K264" s="43" t="inlineStr">
        <is>
          <t>inproceedings</t>
        </is>
      </c>
      <c r="L264" s="45" t="inlineStr">
        <is>
          <t>Jin, Karen H. and Haynie, Kathleen and Kearns, Gavin</t>
        </is>
      </c>
      <c r="M264" s="45" t="inlineStr">
        <is>
          <t>Teaching Elementary Students Programming in a Physical Computing Classroom</t>
        </is>
      </c>
      <c r="N264" s="45" t="inlineStr">
        <is>
          <t>A physical computing classroom is a popular setting to teach elementary students programming through the use of realistic physical hardware. However, various learning activities and their associated instructional media may cause distraction and disengagement in students' learning experiences. We propose a method to improve the design of learning activities by analyzing their associated physical media usage. We discuss how this method was applied in the design of a summer program for elementary students. Our initial evaluation indicates the program was effective in increasing students' computing knowledge as well as successful in stimulating and engaging students' interests in programming.</t>
        </is>
      </c>
      <c r="O264" s="45" t="inlineStr">
        <is>
          <t>Proceedings of the 17th Annual Conference on Information Technology Education</t>
        </is>
      </c>
      <c r="P264" s="45" t="inlineStr">
        <is>
          <t>k-12, physical computing, teaching strategies</t>
        </is>
      </c>
      <c r="Q264" s="43" t="inlineStr">
        <is>
          <t>10.1145/2978192.2978238</t>
        </is>
      </c>
      <c r="R264" s="48" t="inlineStr">
        <is>
          <t>Resolucion por alcance</t>
        </is>
      </c>
    </row>
    <row r="265" ht="157.5" customHeight="1" s="37">
      <c r="A265" s="43" t="n">
        <v>264</v>
      </c>
      <c r="B265" s="50" t="inlineStr">
        <is>
          <t>Dudoso</t>
        </is>
      </c>
      <c r="C265" s="45" t="inlineStr">
        <is>
          <t>Falta evidencia explícita de: tecnología de sensado</t>
        </is>
      </c>
      <c r="D265" s="46" t="inlineStr">
        <is>
          <t>Excluir</t>
        </is>
      </c>
      <c r="E265" s="51" t="inlineStr">
        <is>
          <t>Resuelto por alcance: el titulo, resumen y palabras clave no identifican poblacion infantil (criterio i), con independencia del sensado</t>
        </is>
      </c>
      <c r="F265" s="43" t="n">
        <v>3</v>
      </c>
      <c r="G265" s="43" t="inlineStr">
        <is>
          <t>distracción+niños+intervención</t>
        </is>
      </c>
      <c r="H265" s="43" t="inlineStr">
        <is>
          <t>ACM</t>
        </is>
      </c>
      <c r="I265" s="43" t="inlineStr">
        <is>
          <t>ACM</t>
        </is>
      </c>
      <c r="J265" s="43" t="inlineStr">
        <is>
          <t>2026</t>
        </is>
      </c>
      <c r="K265" s="43" t="inlineStr">
        <is>
          <t>inproceedings</t>
        </is>
      </c>
      <c r="L265" s="45" t="inlineStr">
        <is>
          <t>Phelps, Victoria and Bharadwaj, Sahana and Lakhani, Aananya and Huang, Zihao and Hernandez, Heidy and Chatterjee, Oindree and Schwartz, Jordan and Yoo, Stacey and Garcia, Dan</t>
        </is>
      </c>
      <c r="M265" s="45" t="inlineStr">
        <is>
          <t>The Cost of Catching Up: Investigating the Impact of Late Enrollment on Student Success in a CS0 Course</t>
        </is>
      </c>
      <c r="N265" s="45" t="inlineStr">
        <is>
          <t>Late enrollment in computer science courses presents unique challenges that may impact student performance, engagement, and retention. This paper investigates the academic trajectories of late enrollees compared to their on-time peers, focusing on performance across different assessment types, the cumulative impact of coursework, and engagement with course resources such as office hours, discussion sections, and review sessions. Using enrollment data, course performance metrics, and student engagement records, we conduct an analysis of academic outcomes across various demographics. We assess whether late enrollees are more likely to struggle with coursework, exhibit lower participation in support resources, or demonstrate different success rates. Furthermore, we examine potential policy and instructional interventions, such as modular course structures or expanded support services, to mitigate performance gaps. Our findings contribute to ongoing discussions on equitable access to computer science education by identifying structural barriers that hinder late enrollees' success. We explore whether restricting late enrollment beyond a certain point would improve student outcomes or if alternative support mechanisms could foster better inclusion. Ultimately, this experience report can inform institutional policies and instructional practices aimed at improving student retention, engagement, and overall learning outcomes in introductory computer science courses.</t>
        </is>
      </c>
      <c r="O265" s="45" t="inlineStr">
        <is>
          <t>Proceedings of the 57th ACM Technical Symposium on Computer Science Education V.1</t>
        </is>
      </c>
      <c r="P265" s="45" t="inlineStr">
        <is>
          <t>cs0, course policies, student feedback, enrollment policies</t>
        </is>
      </c>
      <c r="Q265" s="43" t="inlineStr">
        <is>
          <t>10.1145/3770762.3772658</t>
        </is>
      </c>
      <c r="R265" s="48" t="inlineStr">
        <is>
          <t>Resolucion por alcance</t>
        </is>
      </c>
    </row>
    <row r="266" ht="210" customHeight="1" s="37">
      <c r="A266" s="43" t="n">
        <v>265</v>
      </c>
      <c r="B266" s="50" t="inlineStr">
        <is>
          <t>Dudoso</t>
        </is>
      </c>
      <c r="C266" s="45" t="inlineStr">
        <is>
          <t>Falta evidencia explícita de: tecnología de sensado</t>
        </is>
      </c>
      <c r="D266" s="46" t="inlineStr">
        <is>
          <t>Excluir</t>
        </is>
      </c>
      <c r="E266" s="51" t="inlineStr">
        <is>
          <t>Resuelto por alcance: el titulo, resumen y palabras clave no identifican poblacion infantil (criterio i), con independencia del sensado</t>
        </is>
      </c>
      <c r="F266" s="43" t="n">
        <v>3</v>
      </c>
      <c r="G266" s="43" t="inlineStr">
        <is>
          <t>distracción+niños+contexto</t>
        </is>
      </c>
      <c r="H266" s="43" t="inlineStr">
        <is>
          <t>ACM</t>
        </is>
      </c>
      <c r="I266" s="43" t="inlineStr">
        <is>
          <t>ACM</t>
        </is>
      </c>
      <c r="J266" s="43" t="inlineStr">
        <is>
          <t>2022</t>
        </is>
      </c>
      <c r="K266" s="43" t="inlineStr">
        <is>
          <t>inproceedings</t>
        </is>
      </c>
      <c r="L266" s="45" t="inlineStr">
        <is>
          <t>Haynes-Magyar, Carl and Ericson, Barbara</t>
        </is>
      </c>
      <c r="M266" s="45" t="inlineStr">
        <is>
          <t>The Impact of Solving Adaptive Parsons Problems with Common and Uncommon Solutions</t>
        </is>
      </c>
      <c r="N266" s="45" t="inlineStr">
        <is>
          <t>Traditional introductory computer programming practice such as code-tracing and code-writing can be time-intensive, frustrating, and decrease students’ engagement and motivation. Parsons problems, which require learners to place mixed-up code blocks in the correct order, usually improve problem-solving efficiency, lower cognitive load, and most undergraduates find them useful for learning how to program. Parsons problems can also be adaptive—meaning the difficulty of a problem is based on a learner’s performance. To become proficient at computer programming, it is critical for novice learners to be explicitly taught how to recognize and apply programming patterns/solutions. But how do we help them to acquire this knowledge efficiently and effectively? Our prior research revealed that an adaptive Parsons problem with an uncommon solution was not significantly more efficient to solve than writing the equivalent code. Interestingly, 77% of the students used the unusual Parsons problem solution to later solve an equivalent write-code problem. Hence, we hypothesized that changing the unusual Parsons problem solution to the most common student-written solution would make that problem significantly more efficient to solve. To test our hypothesis, we conducted a mixed within-between-subjects experiment with 95 undergraduates. The results confirmed our hypothesis and its inverse. Students were significantly more efficient at solving the modified Parsons problem (made with a common solution) than writing the equivalent code. Students were not significantly more efficient at solving a different Parsons problem with an uncommon solution. We also explored the impact on cognitive load ratings for each problem type. There was a significant difference in cognitive load ratings for students who solved the modified Parsons problem first versus those who wrote the equivalent code first. To understand how students solve Parsons problems and the impact of changing the adaptation process</t>
        </is>
      </c>
      <c r="O266" s="45" t="inlineStr">
        <is>
          <t>Proceedings of the 22nd Koli Calling International Conference on Computing Education Research</t>
        </is>
      </c>
      <c r="P266" s="45" t="inlineStr">
        <is>
          <t>Cognitive Load, Efficiency, Parsons Problems, Pattern/Solution Acquisition</t>
        </is>
      </c>
      <c r="Q266" s="43" t="inlineStr">
        <is>
          <t>10.1145/3564721.3564736</t>
        </is>
      </c>
      <c r="R266" s="48" t="inlineStr">
        <is>
          <t>Resolucion por alcance</t>
        </is>
      </c>
    </row>
    <row r="267" ht="126.75" customHeight="1" s="37">
      <c r="A267" s="43" t="n">
        <v>266</v>
      </c>
      <c r="B267" s="50" t="inlineStr">
        <is>
          <t>Dudoso</t>
        </is>
      </c>
      <c r="C267" s="45" t="inlineStr">
        <is>
          <t>Falta evidencia explícita de: tecnología de sensado</t>
        </is>
      </c>
      <c r="D267" s="46" t="inlineStr">
        <is>
          <t>Excluir</t>
        </is>
      </c>
      <c r="E267" s="51" t="inlineStr">
        <is>
          <t>Resuelto por alcance: el titulo, resumen y palabras clave no identifican poblacion infantil (criterio i), con independencia del sensado</t>
        </is>
      </c>
      <c r="F267" s="43" t="n">
        <v>3</v>
      </c>
      <c r="G267" s="43" t="inlineStr">
        <is>
          <t>distracción+niños+intervención</t>
        </is>
      </c>
      <c r="H267" s="43" t="inlineStr">
        <is>
          <t>ACM</t>
        </is>
      </c>
      <c r="I267" s="43" t="inlineStr">
        <is>
          <t>ACM</t>
        </is>
      </c>
      <c r="J267" s="43" t="inlineStr">
        <is>
          <t>2023</t>
        </is>
      </c>
      <c r="K267" s="43" t="inlineStr">
        <is>
          <t>inproceedings</t>
        </is>
      </c>
      <c r="L267" s="45" t="inlineStr">
        <is>
          <t>Park, Hyesung and Yang, Sean and Choi, Hongsik</t>
        </is>
      </c>
      <c r="M267" s="45" t="inlineStr">
        <is>
          <t>The Impact of an Integrated Teaching Methodology on Students' Learning Outcomes and Academic Performance in Gateway Programming Courses: Exploring Relationships, Associations, and Experimental Effects</t>
        </is>
      </c>
      <c r="N267" s="45" t="inlineStr">
        <is>
          <t>This study examines the effectiveness of an integrated teaching methodology in a gateway programming course, combining gradual learning and self-reflection strategies. Observing students' learning outcomes and engagement explores the relationship between self-efficacy, anxiety, active learning, reflection, feedback, and students' current scores. The study builds upon numerous research studies that have addressed these factors comprehensively. It also examines score differences over time and compares the impact of an experimental method on reducing the DWF rate and increasing the passing rate. Data were collected from undergraduate IT students through survey questionnaires, and statistical analysis was followed. The finding shows the instructional practices' benefits, focusing on the importance of self- efficacy, reflection, and anxiety in engaging with student learning outcomes. This study offers invaluable insights for designing effective gateway programming courses that enhance student engagement and foster consistent study habits. Additionally, the treatment group exhibits lower DWF rates and higher passing rates, affirming the effectiveness of this approach in improving student outcomes.</t>
        </is>
      </c>
      <c r="O267" s="45" t="inlineStr">
        <is>
          <t>Proceedings of the 24th Annual Conference on Information Technology Education</t>
        </is>
      </c>
      <c r="P267" s="45" t="inlineStr">
        <is>
          <t>Self-efficacy, a gateway programming course, reflection</t>
        </is>
      </c>
      <c r="Q267" s="43" t="inlineStr">
        <is>
          <t>10.1145/3585059.3611408</t>
        </is>
      </c>
      <c r="R267" s="48" t="inlineStr">
        <is>
          <t>Resolucion por alcance</t>
        </is>
      </c>
    </row>
    <row r="268" ht="137.25" customHeight="1" s="37">
      <c r="A268" s="43" t="n">
        <v>267</v>
      </c>
      <c r="B268" s="50" t="inlineStr">
        <is>
          <t>Dudoso</t>
        </is>
      </c>
      <c r="C268" s="45" t="inlineStr">
        <is>
          <t>Falta evidencia explícita de: tecnología de sensado</t>
        </is>
      </c>
      <c r="D268" s="46" t="inlineStr">
        <is>
          <t>Excluir</t>
        </is>
      </c>
      <c r="E268" s="51" t="inlineStr">
        <is>
          <t>Resuelto por alcance: el titulo, resumen y palabras clave no identifican poblacion infantil (criterio i), con independencia del sensado</t>
        </is>
      </c>
      <c r="F268" s="43" t="n">
        <v>3</v>
      </c>
      <c r="G268" s="43" t="inlineStr">
        <is>
          <t>distracción+niños+contexto</t>
        </is>
      </c>
      <c r="H268" s="43" t="inlineStr">
        <is>
          <t>ACM</t>
        </is>
      </c>
      <c r="I268" s="43" t="inlineStr">
        <is>
          <t>ACM</t>
        </is>
      </c>
      <c r="J268" s="43" t="inlineStr">
        <is>
          <t>2019</t>
        </is>
      </c>
      <c r="K268" s="43" t="inlineStr">
        <is>
          <t>inproceedings</t>
        </is>
      </c>
      <c r="L268" s="45" t="inlineStr">
        <is>
          <t>Hsiao, Yu-Chen and Shiao, Yi-Tzone and Yang, Ya-hui</t>
        </is>
      </c>
      <c r="M268" s="45" t="inlineStr">
        <is>
          <t>The role of self-regulated learning in the workplace professional english e-learning course</t>
        </is>
      </c>
      <c r="N268" s="45" t="inlineStr">
        <is>
          <t>For this study, we recruited 499 students from 5 vocational and technological universities in Taiwan, who attended a workplace professional English E-learning course. We used nine databases and analytical methods such as t test, ANOVA, Scheffe's Test, and multiple regression to observe the correlation between students' learning engagement and academic performance after they employed action control strategies of self-regulated learning. We found that, in terms of student engagement, the engineering group significantly outperformed the humanities group, females performed better than males, and fourth-year students performed significantly worse than the first-, second- and third-year students. In terms of ranking of course grades in the semester, the average class ranking of the engineering group was higher than that of the humanities group (p &amp;lt; 0.0001), males ranked lower than females (p = 0.0009), and second-year students ranked higher than fourth-year students (p &amp;lt; 0.0001). The results indicated that better student engagement led to better academic performance, supporting that in the E-learning course, the ability of self-regulated learning of the students can promote the students' academic performance, but also that the self-learning attitude of the fourth-year students deserves attention and improvement.</t>
        </is>
      </c>
      <c r="O268" s="45" t="inlineStr">
        <is>
          <t>Proceedings of the 10th International Conference on E-Education, E-Business, E-Management and E-Learning</t>
        </is>
      </c>
      <c r="P268" s="45" t="inlineStr">
        <is>
          <t>workplace professional english e-learning course, self-regulated learning (SRL), e-learning, action control strategies, academic performance</t>
        </is>
      </c>
      <c r="Q268" s="43" t="inlineStr">
        <is>
          <t>10.1145/3306500.3306531</t>
        </is>
      </c>
      <c r="R268" s="48" t="inlineStr">
        <is>
          <t>Resolucion por alcance</t>
        </is>
      </c>
    </row>
    <row r="269" ht="105.75" customHeight="1" s="37">
      <c r="A269" s="43" t="n">
        <v>268</v>
      </c>
      <c r="B269" s="50" t="inlineStr">
        <is>
          <t>Dudoso</t>
        </is>
      </c>
      <c r="C269" s="45" t="inlineStr">
        <is>
          <t>Falta evidencia explícita de: tecnología de sensado</t>
        </is>
      </c>
      <c r="D269" s="46" t="inlineStr">
        <is>
          <t>Excluir</t>
        </is>
      </c>
      <c r="E269" s="51" t="inlineStr">
        <is>
          <t>Resuelto por alcance: el titulo, resumen y palabras clave no identifican poblacion infantil (criterio i), con independencia del sensado</t>
        </is>
      </c>
      <c r="F269" s="43" t="n">
        <v>3</v>
      </c>
      <c r="G269" s="43" t="inlineStr">
        <is>
          <t>distracción+niños+contexto</t>
        </is>
      </c>
      <c r="H269" s="43" t="inlineStr">
        <is>
          <t>ACM</t>
        </is>
      </c>
      <c r="I269" s="43" t="inlineStr">
        <is>
          <t>ACM</t>
        </is>
      </c>
      <c r="J269" s="43" t="inlineStr">
        <is>
          <t>2023</t>
        </is>
      </c>
      <c r="K269" s="43" t="inlineStr">
        <is>
          <t>inproceedings</t>
        </is>
      </c>
      <c r="L269" s="45" t="inlineStr">
        <is>
          <t>Rong, Ethan Z. and Zhou, Mo Morgana and Gao, Ge and Lu, Zhicong</t>
        </is>
      </c>
      <c r="M269" s="45" t="inlineStr">
        <is>
          <t>Understanding Personal Data Tracking and Sensemaking Practices for Self-Directed Learning in Non-classroom and Non-computer-based Contexts</t>
        </is>
      </c>
      <c r="N269" s="45" t="inlineStr">
        <is>
          <t>Self-directed learning is becoming a significant skill for learners. However, learners may suffer from difficulties such as distractions, a lack of motivation, and so on. While self-tracking technologies have the potential to address these challenges, existing tools and systems mainly focused on tracking computer-based learning data in classroom contexts. Little is known about how students track and make sense of their learning data from non-classroom learning activities and which types of learning data are personally meaningful for learners. In this paper, we conducted a qualitative study with 24 users of Timing, a mobile learning tracking application in China. Our findings indicated that users tracked a variety of qualitative learning data (e.g., videos, photos of learning materials, and emotions) and made sense of this data using different strategies such as observing behavioral and contextual details in videos. We then provided implications for designing non-classroom and non-computer-based personal learning tracking tools.</t>
        </is>
      </c>
      <c r="O269" s="45" t="inlineStr">
        <is>
          <t>Proceedings of the 2023 CHI Conference on Human Factors in Computing Systems</t>
        </is>
      </c>
      <c r="P269" s="45" t="inlineStr">
        <is>
          <t>behavior change, non-classroom-based learning, non-computer-based learning, personal informatics, self-directed learning, self-tracking</t>
        </is>
      </c>
      <c r="Q269" s="43" t="inlineStr">
        <is>
          <t>10.1145/3544548.3581364</t>
        </is>
      </c>
      <c r="R269" s="48" t="inlineStr">
        <is>
          <t>Resolucion por alcance</t>
        </is>
      </c>
    </row>
    <row r="270" ht="105.75" customHeight="1" s="37">
      <c r="A270" s="43" t="n">
        <v>269</v>
      </c>
      <c r="B270" s="50" t="inlineStr">
        <is>
          <t>Dudoso</t>
        </is>
      </c>
      <c r="C270" s="45" t="inlineStr">
        <is>
          <t>Falta evidencia explícita de: tecnología de sensado</t>
        </is>
      </c>
      <c r="D270" s="46" t="inlineStr">
        <is>
          <t>Excluir</t>
        </is>
      </c>
      <c r="E270" s="51" t="inlineStr">
        <is>
          <t>Resuelto por alcance: el titulo, resumen y palabras clave no identifican poblacion infantil (criterio i), con independencia del sensado</t>
        </is>
      </c>
      <c r="F270" s="43" t="n">
        <v>3</v>
      </c>
      <c r="G270" s="43" t="inlineStr">
        <is>
          <t>distracción+niños+intervención</t>
        </is>
      </c>
      <c r="H270" s="43" t="inlineStr">
        <is>
          <t>ACM</t>
        </is>
      </c>
      <c r="I270" s="43" t="inlineStr">
        <is>
          <t>ACM</t>
        </is>
      </c>
      <c r="J270" s="43" t="inlineStr">
        <is>
          <t>2018</t>
        </is>
      </c>
      <c r="K270" s="43" t="inlineStr">
        <is>
          <t>inproceedings</t>
        </is>
      </c>
      <c r="L270" s="45" t="inlineStr">
        <is>
          <t>Shin, Hyungyu and Ko, Eun-Young and Williams, Joseph Jay and Kim, Juho</t>
        </is>
      </c>
      <c r="M270" s="45" t="inlineStr">
        <is>
          <t>Understanding the Effect of In-Video Prompting on Learners and Instructors</t>
        </is>
      </c>
      <c r="N270" s="45" t="inlineStr">
        <is>
          <t>Online instructional videos are ubiquitous, but it is difficult for instructors to gauge learners' experience and their level of comprehension or confusion regarding the lecture video. Moreover, learners watching the videos may become disengaged or fail to reflect and construct their own understanding. This paper explores instructor and learner perceptions of in-video prompting where learners answer reflective questions while watching videos. We conducted two studies with crowd workers to understand the effect of prompting in general, and the effect of different prompting strategies on both learners and instructors. Results show that some learners found prompts to be useful checkpoints for reflection, while others found them distracting. Instructors reported the collected responses to be generally more specific than what they have usually collected. Also, different prompting strategies had different effects on the learning experience and the usefulness of responses as feedback.</t>
        </is>
      </c>
      <c r="O270" s="45" t="inlineStr">
        <is>
          <t>Proceedings of the 2018 CHI Conference on Human Factors in Computing Systems</t>
        </is>
      </c>
      <c r="P270" s="45" t="inlineStr">
        <is>
          <t>feedback, in-video prompting, instructors, learners, mooc, online education, reflection</t>
        </is>
      </c>
      <c r="Q270" s="43" t="inlineStr">
        <is>
          <t>10.1145/3173574.3173893</t>
        </is>
      </c>
      <c r="R270" s="48" t="inlineStr">
        <is>
          <t>Resolucion por alcance</t>
        </is>
      </c>
    </row>
    <row r="271" ht="116.25" customHeight="1" s="37">
      <c r="A271" s="43" t="n">
        <v>270</v>
      </c>
      <c r="B271" s="50" t="inlineStr">
        <is>
          <t>Dudoso</t>
        </is>
      </c>
      <c r="C271" s="45" t="inlineStr">
        <is>
          <t>Falta evidencia explícita de: tecnología de sensado</t>
        </is>
      </c>
      <c r="D271" s="46" t="inlineStr">
        <is>
          <t>Excluir</t>
        </is>
      </c>
      <c r="E271" s="51" t="inlineStr">
        <is>
          <t>Resuelto por alcance: el titulo, resumen y palabras clave no identifican poblacion infantil (criterio i), con independencia del sensado</t>
        </is>
      </c>
      <c r="F271" s="43" t="n">
        <v>3</v>
      </c>
      <c r="G271" s="43" t="inlineStr">
        <is>
          <t>distracción+niños+intervención</t>
        </is>
      </c>
      <c r="H271" s="43" t="inlineStr">
        <is>
          <t>ACM</t>
        </is>
      </c>
      <c r="I271" s="43" t="inlineStr">
        <is>
          <t>ACM</t>
        </is>
      </c>
      <c r="J271" s="43" t="inlineStr">
        <is>
          <t>2020</t>
        </is>
      </c>
      <c r="K271" s="43" t="inlineStr">
        <is>
          <t>inproceedings</t>
        </is>
      </c>
      <c r="L271" s="45" t="inlineStr">
        <is>
          <t>Mirkovic, Jelena and Aggarwal, Aashray and Weinman, David and Lepe, Paul and Mache, Jens and Weiss, Richard</t>
        </is>
      </c>
      <c r="M271" s="45" t="inlineStr">
        <is>
          <t>Using Terminal Histories to Monitor Student Progress on Hands-on Exercises</t>
        </is>
      </c>
      <c r="N271" s="45" t="inlineStr">
        <is>
          <t>Hands-on exercises are often used to improve student engagement and knowledge retention in systems, networking and cybersecurity classes. Even when students comprehend the concepts, they may lack the skills to complete an exercise. Teachers need effective tools to identify these problemsduring an assignment and offer targeted and timely help.This paper explores the use of terminal histories with milestone detection to enable rapid, automated and on-going assessment of student work while performing hands-on exercises. We describe our system, called ACSLE, which monitors terminal input and output for each student, compares it with desired milestones, and produces both summaries and detailed statistics of student progress.We analyze data from undergraduates at two colleges, as they performed several well-structured cybersecurity assignments on a network testbed. We show how ACSLE's output can help teachers identify students that struggle, understand why they struggle and offer timely help. ACSLE can also help teachers identify challenging tasks and plan class-wide interventions.</t>
        </is>
      </c>
      <c r="O271" s="45" t="inlineStr">
        <is>
          <t>Proceedings of the 51st ACM Technical Symposium on Computer Science Education</t>
        </is>
      </c>
      <c r="P271" s="45" t="inlineStr">
        <is>
          <t>testbeds, networks, learning, assessment</t>
        </is>
      </c>
      <c r="Q271" s="43" t="inlineStr">
        <is>
          <t>10.1145/3328778.3366935</t>
        </is>
      </c>
      <c r="R271" s="48" t="inlineStr">
        <is>
          <t>Resolucion por alcance</t>
        </is>
      </c>
    </row>
    <row r="272" ht="53.25" customHeight="1" s="37">
      <c r="A272" s="43" t="n">
        <v>271</v>
      </c>
      <c r="B272" s="50" t="inlineStr">
        <is>
          <t>Dudoso</t>
        </is>
      </c>
      <c r="C272" s="45" t="inlineStr">
        <is>
          <t>Falta evidencia explícita de: tecnología de sensado</t>
        </is>
      </c>
      <c r="D272" s="46" t="inlineStr">
        <is>
          <t>Excluir</t>
        </is>
      </c>
      <c r="E272" s="51" t="inlineStr">
        <is>
          <t>Resuelto por alcance: el titulo, resumen y palabras clave no identifican poblacion infantil (criterio i), con independencia del sensado</t>
        </is>
      </c>
      <c r="F272" s="43" t="n">
        <v>3</v>
      </c>
      <c r="G272" s="43" t="inlineStr">
        <is>
          <t>distracción+niños+contexto</t>
        </is>
      </c>
      <c r="H272" s="43" t="inlineStr">
        <is>
          <t>ACM</t>
        </is>
      </c>
      <c r="I272" s="43" t="inlineStr">
        <is>
          <t>ACM</t>
        </is>
      </c>
      <c r="J272" s="43" t="inlineStr">
        <is>
          <t>2018</t>
        </is>
      </c>
      <c r="K272" s="43" t="inlineStr">
        <is>
          <t>article</t>
        </is>
      </c>
      <c r="L272" s="45" t="inlineStr">
        <is>
          <t>Evans, Shelley and Rhodes, Marny and Anderton, Alecia</t>
        </is>
      </c>
      <c r="M272" s="45" t="inlineStr">
        <is>
          <t>Using Texting Tools to Reinforce Communication in the Online Classroom</t>
        </is>
      </c>
      <c r="N272" s="45" t="inlineStr">
        <is>
          <t>Texting tools are useful communication tools used by higher education instructors to send short messages to students or guardians. The tool can also be a vehicle for enhancing student engagement and communication by sending reminders, words of encouragement, and other announcements. Some texting tools are accessible to students with disabilities thanks to the voice-to-text feature, highlighted in this article. Challenges to using texting tools are addressed and best practices for implementation are described.</t>
        </is>
      </c>
      <c r="O272" s="45" t="inlineStr">
        <is>
          <t>ELearn</t>
        </is>
      </c>
      <c r="P272" s="45" t="n"/>
      <c r="Q272" s="43" t="inlineStr">
        <is>
          <t>10.1145/3302261.3236711</t>
        </is>
      </c>
      <c r="R272" s="48" t="inlineStr">
        <is>
          <t>Resolucion por alcance</t>
        </is>
      </c>
    </row>
    <row r="273" ht="168" customHeight="1" s="37">
      <c r="A273" s="43" t="n">
        <v>272</v>
      </c>
      <c r="B273" s="50" t="inlineStr">
        <is>
          <t>Dudoso</t>
        </is>
      </c>
      <c r="C273" s="45" t="inlineStr">
        <is>
          <t>Población infantil, pero contexto doméstico no explícito</t>
        </is>
      </c>
      <c r="D273" s="46" t="inlineStr">
        <is>
          <t>Excluir</t>
        </is>
      </c>
      <c r="E273" s="47" t="inlineStr">
        <is>
          <t>Primaria, pero sin sensado ni resultados: diseno de estudio propuesto (participants will include)</t>
        </is>
      </c>
      <c r="F273" s="43" t="n">
        <v>3</v>
      </c>
      <c r="G273" s="43" t="inlineStr">
        <is>
          <t>distracción+niños+intervención</t>
        </is>
      </c>
      <c r="H273" s="43" t="inlineStr">
        <is>
          <t>IEEE</t>
        </is>
      </c>
      <c r="I273" s="43" t="inlineStr">
        <is>
          <t>IEEE</t>
        </is>
      </c>
      <c r="J273" s="43" t="inlineStr">
        <is>
          <t>2024</t>
        </is>
      </c>
      <c r="K273" s="43" t="inlineStr">
        <is>
          <t>INPROCEEDINGS</t>
        </is>
      </c>
      <c r="L273" s="45" t="inlineStr">
        <is>
          <t>Umirova, Svetlana and Mahmadiev, Shavkatjon and Zuparov, Talat and Yuldashev, Aziz and Abdullayev, Abdulla and Sobirova, Nazira</t>
        </is>
      </c>
      <c r="M273" s="45" t="inlineStr">
        <is>
          <t>AI-Assisted Tutoring Systems: Improving Engagement and Learning Outcomes in Elementary Education</t>
        </is>
      </c>
      <c r="N273" s="45" t="inlineStr">
        <is>
          <t>In the ever-evolving horizon of education, the integration of Artificial Intelligence (AI) emerges as one of the promising aviators for the enhancement of instructional methods. This paper further delves into the development and implementation of AI-aided tutoring systems for the purpose of boosting increased engagement to enhance learning in the elementary school set-ups. This study will concentrate on how technology can be applied to the learning environment to meet the needs of young learners in as much diverse ways as possible, apart from trying to understand various impacts that the use of AI in education can bring about. Central to the problem in this study was the nature of varying learning profiles found in elementary classrooms. General, traditional one-size-fits-all methods normally have difficulties responding well to the individual needs of students and, in doing so, often result in the differences in the levels of engagements and achievements of students. This means that therefore, dynamic learning experiences can be created using the artificial intelligence technology to cater for the unique strengths, weaknesses, and preferences of each student. AI-assisted tutoring systems have the potential to help provide targeted support, hence leading to a sense of engagement and mastery. Time-oriented feedback and adaptive scaffolding are most important for the success of AI-assisted tutoring systems. In so doing, such systems can dynamically adapt difficulty levels and content delivery to make the best use of learning trajectories by constantly assessing a student’s progress and performance.</t>
        </is>
      </c>
      <c r="O273" s="45" t="inlineStr">
        <is>
          <t>2024 International Conference on IoT, Communication and Automation Technology (ICICAT)</t>
        </is>
      </c>
      <c r="P273" s="45" t="inlineStr">
        <is>
          <t>Privacy;Ethics;Data privacy;Adaptive systems;Statistical analysis;Education;Learning (artificial intelligence);Trajectory;Digital divide;Artificial intelligence;AI-Assisted Tutoring Systems;Elementary Education;Engagement;Learning Outcomes;Artificial</t>
        </is>
      </c>
      <c r="Q273" s="43" t="inlineStr">
        <is>
          <t>10.1109/icicat62666.2024.10923307</t>
        </is>
      </c>
      <c r="R273" s="48" t="inlineStr">
        <is>
          <t>Texto completo integro (resolucion de dudosos)</t>
        </is>
      </c>
      <c r="S273" s="48" t="inlineStr">
        <is>
          <t>(iii) no automatic sensing</t>
        </is>
      </c>
    </row>
    <row r="274" ht="157.5" customHeight="1" s="37">
      <c r="A274" s="43" t="n">
        <v>273</v>
      </c>
      <c r="B274" s="50" t="inlineStr">
        <is>
          <t>Dudoso</t>
        </is>
      </c>
      <c r="C274" s="45" t="inlineStr">
        <is>
          <t>Falta evidencia explícita de: contexto educativo</t>
        </is>
      </c>
      <c r="D274" s="46" t="inlineStr">
        <is>
          <t>Excluir</t>
        </is>
      </c>
      <c r="E274" s="51" t="inlineStr">
        <is>
          <t>Resuelto por alcance: el titulo, resumen y palabras clave no identifican poblacion infantil (criterio i), con independencia del sensado</t>
        </is>
      </c>
      <c r="F274" s="43" t="n">
        <v>3</v>
      </c>
      <c r="G274" s="43" t="inlineStr">
        <is>
          <t>niños+sensado+intervención</t>
        </is>
      </c>
      <c r="H274" s="43" t="inlineStr">
        <is>
          <t>IEEE</t>
        </is>
      </c>
      <c r="I274" s="43" t="inlineStr">
        <is>
          <t>IEEE</t>
        </is>
      </c>
      <c r="J274" s="43" t="inlineStr">
        <is>
          <t>2026</t>
        </is>
      </c>
      <c r="K274" s="43" t="inlineStr">
        <is>
          <t>INPROCEEDINGS</t>
        </is>
      </c>
      <c r="L274" s="45" t="inlineStr">
        <is>
          <t>Rehman, Abdul and Suhaimi, Muhammad Syaiful Amri bin and On, Ooi Joo and Sayed Aluwee, Sayed Ahmad Zikri Bin and Laksono, Pringgo Widyo</t>
        </is>
      </c>
      <c r="M274" s="45" t="inlineStr">
        <is>
          <t>An Investigation into the Influence of Head Movements on Fundamental Eye-Gaze Directions Using Mediapipe-Based Mesh of Intersection Point and Head Pose Estimation</t>
        </is>
      </c>
      <c r="N274" s="45" t="inlineStr">
        <is>
          <t>Eye-gaze tracking is one of the most vital parameters for understanding human behavior, cognitive processes, and visual perception in computer vision. It has wide applications in real-world scenarios for behavior analysis, particularly in tracking the real-time attentiveness of students in online learning. However, most existing research overlooks the impact of head movements on gaze accuracy, despite it being a frequent and unavoidable behavior during real-time interactions such as online learning. This gap highlights a critical limitation in current attentiveness monitoring systems, which often assume a static head position and fail to account for how head pose affects gaze direction. To explore this in this research we used Mesh of Intersection Point method for eye-gaze tracking, a featurebased method suitable for real-time analysis, offering reliable results in detecting and tracking eye using laptop's webcam to analyze the head movement behavior. The study is carried out in two phases. In the first phase, we analyze the accuracy drop in eye-gaze tracking caused by head movements across five reference direction points on a laptop screen. In the second phase, separate machine learning classifiers are trained for each gaze direction, for allowing horizontal and vertical head movement for each direction. This research investigates how head movements influence eye-gaze accuracy and uses machine learning to enable gaze direction classification even when head movements occur.</t>
        </is>
      </c>
      <c r="O274" s="45" t="inlineStr">
        <is>
          <t>2026 1st International Conference on Innovations in Information and Communication Technologies (IICT)</t>
        </is>
      </c>
      <c r="P274" s="45" t="inlineStr">
        <is>
          <t>Filtering;Feedback;Filters;Circuits;Communications technology;Information and communication technology;Protocols;Videos;Computer networks;HTTP;eye-gaze tracking;head pose estimation;machine learning</t>
        </is>
      </c>
      <c r="Q274" s="43" t="inlineStr">
        <is>
          <t>10.1109/iict68374.2026.11468802</t>
        </is>
      </c>
      <c r="R274" s="48" t="inlineStr">
        <is>
          <t>Resolucion por alcance</t>
        </is>
      </c>
    </row>
    <row r="275" ht="126.75" customHeight="1" s="37">
      <c r="A275" s="43" t="n">
        <v>274</v>
      </c>
      <c r="B275" s="50" t="inlineStr">
        <is>
          <t>Dudoso</t>
        </is>
      </c>
      <c r="C275" s="45" t="inlineStr">
        <is>
          <t>Falta evidencia explícita de: tecnología de sensado</t>
        </is>
      </c>
      <c r="D275" s="46" t="inlineStr">
        <is>
          <t>Excluir</t>
        </is>
      </c>
      <c r="E275" s="51" t="inlineStr">
        <is>
          <t>Resuelto por alcance: el titulo, resumen y palabras clave no identifican poblacion infantil (criterio i), con independencia del sensado</t>
        </is>
      </c>
      <c r="F275" s="43" t="n">
        <v>3</v>
      </c>
      <c r="G275" s="43" t="inlineStr">
        <is>
          <t>distracción+niños+intervención</t>
        </is>
      </c>
      <c r="H275" s="43" t="inlineStr">
        <is>
          <t>IEEE</t>
        </is>
      </c>
      <c r="I275" s="43" t="inlineStr">
        <is>
          <t>IEEE</t>
        </is>
      </c>
      <c r="J275" s="43" t="inlineStr">
        <is>
          <t>2025</t>
        </is>
      </c>
      <c r="K275" s="43" t="inlineStr">
        <is>
          <t>INPROCEEDINGS</t>
        </is>
      </c>
      <c r="L275" s="45" t="inlineStr">
        <is>
          <t>Villanueva, Roxana and Mora, Karina Mariela Figueroa and Farfán, Christian Erik Casillas</t>
        </is>
      </c>
      <c r="M275" s="45" t="inlineStr">
        <is>
          <t>Collaborative Learning and Motivation in Virtual Environments: A Comprehensive Proposal for Online Education</t>
        </is>
      </c>
      <c r="N275" s="45" t="inlineStr">
        <is>
          <t>The education system offers a vast number of virtual courses covering diverse topics. The main challenge with these courses is maintaining student engagement and preventing dropouts. This task is not simple, as it requires incorporating elements that help students avoid feelings of isolation, promote interaction among peers, and, above all, provide access to platforms that enable instructors to foster meaningful engagement. This article presents the design and implementation of a game that promotes collaborative learning, particularly suited for online courses. Various types of online courses can benefit from this approach, including those focused on science, technology, engineering, and mathematics (STEM); language learning; social sciences; and professional development programs-especially those that rely on teamwork and problem-solving. Additionally, the article reports the results obtained from applying the USU usability test and a user experience survey, which provide valuable insights into the effectiveness and reception of the proposed game within online learning environments. The presented case study offers encouraging feedback, supporting the continued use of this strategy in virtual courses.</t>
        </is>
      </c>
      <c r="O275" s="45" t="inlineStr">
        <is>
          <t>2025 Mexican International Conference on Computer Science (ENC)</t>
        </is>
      </c>
      <c r="P275" s="45" t="inlineStr">
        <is>
          <t>Surveys;Federated learning;Education;Virtual environments;Games;User experience;Teamwork;Usability;STEM;Software development management;Collaborative learning;Online education;Usability;Educational Software Development</t>
        </is>
      </c>
      <c r="Q275" s="43" t="inlineStr">
        <is>
          <t>10.1109/enc68268.2025.11311946</t>
        </is>
      </c>
      <c r="R275" s="48" t="inlineStr">
        <is>
          <t>Resolucion por alcance</t>
        </is>
      </c>
    </row>
    <row r="276" ht="137.25" customHeight="1" s="37">
      <c r="A276" s="43" t="n">
        <v>275</v>
      </c>
      <c r="B276" s="50" t="inlineStr">
        <is>
          <t>Dudoso</t>
        </is>
      </c>
      <c r="C276" s="45" t="inlineStr">
        <is>
          <t>Falta evidencia explícita de: tecnología de sensado</t>
        </is>
      </c>
      <c r="D276" s="46" t="inlineStr">
        <is>
          <t>Excluir</t>
        </is>
      </c>
      <c r="E276" s="51" t="inlineStr">
        <is>
          <t>Resuelto por alcance: el titulo, resumen y palabras clave no identifican poblacion infantil (criterio i), con independencia del sensado</t>
        </is>
      </c>
      <c r="F276" s="43" t="n">
        <v>3</v>
      </c>
      <c r="G276" s="43" t="inlineStr">
        <is>
          <t>distracción+niños+intervención</t>
        </is>
      </c>
      <c r="H276" s="43" t="inlineStr">
        <is>
          <t>IEEE</t>
        </is>
      </c>
      <c r="I276" s="43" t="inlineStr">
        <is>
          <t>IEEE|Scopus</t>
        </is>
      </c>
      <c r="J276" s="43" t="inlineStr">
        <is>
          <t>2026</t>
        </is>
      </c>
      <c r="K276" s="43" t="inlineStr">
        <is>
          <t>INPROCEEDINGS</t>
        </is>
      </c>
      <c r="L276" s="45" t="inlineStr">
        <is>
          <t>Nasar, Mohammad and Al Azri, Rashid Hamed and Al Batahari, Mohammed</t>
        </is>
      </c>
      <c r="M276" s="45" t="inlineStr">
        <is>
          <t>Edge AI-Enabled Real-Time Learning Analytics for Scalable and Privacy-Aware E-Learning Platforms</t>
        </is>
      </c>
      <c r="N276" s="45" t="inlineStr">
        <is>
          <t>With the increasing adoption of e-learning platforms in education, large amounts of learner interaction data have been produced. When appropriately analyzed, this data can offer important insights to underpin teaching practices, track student engagement, and drive better learning results. However, almost all current learning analytics systems are based on centralized cloud-based computation, which is likely to suffer from delayed feedback (analysis results and recommendations), scalability problems, and data privacy issues. To mitigate this challenge, in this paper, describe an Edge AI-empowered real-time learning analytic system for a scalable and privacy-preserved e-learning environment. The framework makes it possible to run computations directly on data generated in learner interactions to analyze levels of engagement and early detect learners who may need support so that raw data do not have to be transmitted offsite. The practicality of the proposed method in an educational context was successfully demonstrated using a real learning analytics dataset. The findings suggest that localized analytics can increase the responsiveness of systems and help teachers act on evidence promptly, fostering more effective and human-centered digital learning environments. © 2026 IEEE.</t>
        </is>
      </c>
      <c r="O276" s="45" t="inlineStr">
        <is>
          <t>2026 International Conference on AI-Driven Smart Systems and Ubiquitous Computing (ICAUC)</t>
        </is>
      </c>
      <c r="P276" s="45" t="inlineStr">
        <is>
          <t>Data privacy;Electronic learning;Scalability;Image edge detection;Education;Edge AI;Ubiquitous computing;Smart systems;Real-time systems;Edge AI;Learning Analytics;E-Learning Platforms;Real-Time Analytics;Educational Data Mining;Privacy-Aware Computi</t>
        </is>
      </c>
      <c r="Q276" s="43" t="inlineStr">
        <is>
          <t>10.1109/icauc68182.2026.11441257</t>
        </is>
      </c>
      <c r="R276" s="48" t="inlineStr">
        <is>
          <t>Resolucion por alcance</t>
        </is>
      </c>
    </row>
    <row r="277" ht="168" customHeight="1" s="37">
      <c r="A277" s="43" t="n">
        <v>276</v>
      </c>
      <c r="B277" s="50" t="inlineStr">
        <is>
          <t>Dudoso</t>
        </is>
      </c>
      <c r="C277" s="45" t="inlineStr">
        <is>
          <t>Falta evidencia explícita de: contexto educativo</t>
        </is>
      </c>
      <c r="D277" s="46" t="inlineStr">
        <is>
          <t>Excluir</t>
        </is>
      </c>
      <c r="E277" s="51" t="inlineStr">
        <is>
          <t>Resuelto por alcance: el titulo, resumen y palabras clave no identifican poblacion infantil (criterio i), con independencia del sensado</t>
        </is>
      </c>
      <c r="F277" s="43" t="n">
        <v>3</v>
      </c>
      <c r="G277" s="43" t="inlineStr">
        <is>
          <t>distracción+niños+intervención</t>
        </is>
      </c>
      <c r="H277" s="43" t="inlineStr">
        <is>
          <t>IEEE</t>
        </is>
      </c>
      <c r="I277" s="43" t="inlineStr">
        <is>
          <t>IEEE|Scopus</t>
        </is>
      </c>
      <c r="J277" s="43" t="inlineStr">
        <is>
          <t>2026</t>
        </is>
      </c>
      <c r="K277" s="43" t="inlineStr">
        <is>
          <t>INPROCEEDINGS</t>
        </is>
      </c>
      <c r="L277" s="45" t="inlineStr">
        <is>
          <t>Wonder, Joshua JJ and I, Rithick and M, Balan and Iraiyarasu, Kingston and Manimekalai, M.A.P</t>
        </is>
      </c>
      <c r="M277" s="45" t="inlineStr">
        <is>
          <t>EduSync: DSP-Based Engagement Modeling and Vision Analytics in an Edge-Deployed LMS</t>
        </is>
      </c>
      <c r="N277" s="45" t="inlineStr">
        <is>
          <t>This paper introduces EduSync, is an edge-deployed Learning Management System which examines learners behavior through continuous Digital Signal Processing (DSP) and vision analytics, as opposed to simple engagement metrics. The system uses FIR filtering, zero-crossing rate analysis, and spectral analysis via FFTs to create a continuous and much-interpretable signal of student scrolling behavior by modeling that behavior as a discrete-time signal. This is enhanced by a vision-based attention module with the use of real-time head pose estimations. The test scores of 21 participants show that the multimodal DSP engagement score has a significant positive Spearman correlation with quiz scores (ρ = 0.484, p = 0.026). This measure was demonstrated to be resistant to sensitivity analysis (with an optimal 60/25/15 weight combination) with performance that was significantly better than time-only and activity-only baselines. On the same note, the vision-based focused ratio had a moderate positive correlation, which is slightly less than that of the DSP-based metric, but the vision metric is still a significant predictive factor, as shown by a correlation of (ρ = 0.470, p = 0.031). In order to ensure complete privacy of data and offline capability, it is ensured that this analytical pipeline is deployed fully on edge architecture. The system manages to run these multi-dimensional analytics with a local 4-bit quantized Llama-3 (8B) model on consumer-grade hardware (RTX 3060 GPU, 6GB VRAM) which indicates that privacy-preserving, advanced AI can be viable in the current classrooms. © 2026 IEEE.</t>
        </is>
      </c>
      <c r="O277" s="45" t="inlineStr">
        <is>
          <t>2026 4th International Conference on Artificial Intelligence and Machine Learning Applications Theme: Healthcare and Internet of Things (AIMLA)</t>
        </is>
      </c>
      <c r="P277" s="45" t="inlineStr">
        <is>
          <t>Modeling;Correlation;Equations;Digital signal processing;Visual systems;Printing;Artificial intelligence;Timing;Large language models;Head;Edge AI;LMS;LLM;OCR;Head Pose Estimation;Attention Monitoring</t>
        </is>
      </c>
      <c r="Q277" s="43" t="inlineStr">
        <is>
          <t>10.1109/aimla67915.2026.11522309</t>
        </is>
      </c>
      <c r="R277" s="48" t="inlineStr">
        <is>
          <t>Resolucion por alcance</t>
        </is>
      </c>
    </row>
    <row r="278" ht="210" customHeight="1" s="37">
      <c r="A278" s="43" t="n">
        <v>277</v>
      </c>
      <c r="B278" s="50" t="inlineStr">
        <is>
          <t>Dudoso</t>
        </is>
      </c>
      <c r="C278" s="45" t="inlineStr">
        <is>
          <t>Falta evidencia explícita de: tecnología de sensado</t>
        </is>
      </c>
      <c r="D278" s="46" t="inlineStr">
        <is>
          <t>Excluir</t>
        </is>
      </c>
      <c r="E278" s="51" t="inlineStr">
        <is>
          <t>Resuelto por alcance: el titulo, resumen y palabras clave no identifican poblacion infantil (criterio i), con independencia del sensado</t>
        </is>
      </c>
      <c r="F278" s="43" t="n">
        <v>3</v>
      </c>
      <c r="G278" s="43" t="inlineStr">
        <is>
          <t>distracción+niños+intervención</t>
        </is>
      </c>
      <c r="H278" s="43" t="inlineStr">
        <is>
          <t>IEEE</t>
        </is>
      </c>
      <c r="I278" s="43" t="inlineStr">
        <is>
          <t>IEEE</t>
        </is>
      </c>
      <c r="J278" s="43" t="inlineStr">
        <is>
          <t>2025</t>
        </is>
      </c>
      <c r="K278" s="43" t="inlineStr">
        <is>
          <t>INPROCEEDINGS</t>
        </is>
      </c>
      <c r="L278" s="45" t="inlineStr">
        <is>
          <t>Alam, Atm S. and Islam, Riasat and Chen, Yue and Wijeratne, Vindya and Shu, Chao and Ma, Ling and Chai, Kok Keong</t>
        </is>
      </c>
      <c r="M278" s="45" t="inlineStr">
        <is>
          <t>Enhancing Reflective Learning Through Self-Revision Quizzes in TNE: A Four-Year Study</t>
        </is>
      </c>
      <c r="N278" s="45" t="inlineStr">
        <is>
          <t>This paper investigates the impact of self-revision quizzes on student engagement and reflective learning in a Transnational Education (TNE) programme module. Designed around Kolb's Experiential Learning Cycle, the quizzes em-phasise four stages: concrete experience, reflective observation, abstract conceptualisation, and active experimentation, encour-aging students to identify knowledge gaps and apply feedback iteratively. Reflective learning supports metacognition and self-assessment, helping students enhance engagement and deepen their understanding of complex topics. Introduced in 2020/21, the self-revision quizzes provided immediate feedback with brief validation for correct answers and detailed explanations for incorrect ones, guiding students back to relevant teaching materials. Questions were based on recurring queries in QMPlus (Queen Mary's Virtual Learning Environment) and in-class discussions, targeting challenging areas of the module. Designed as formative assessments, the quizzes allowed multiple attempts to promote continuous revision. Over four years (2020/21 to 2023/24), quiz timing and reminders were adjusted to maximise participation. Results show that engagement varied between 25% and 57% per year, with the highest engagement linked to well-timed quizzes before assessments and multiple reminders. Feedback from the 2023/24 cohort revealed 55% of respondents found the quizzes very helpful for clarifying concepts, while 39% found them somewhat helpful but acknowledged the need for additional practice. Moreover, students who engaged with the quizzes consistently performed better in both final exams and the coursework. This study highlights the potential of self-revision quizzes to enhance engagement and prepare students for assessments such as exams, particularly in TNE contexts. It contributes to formative assessment research by showcasing how reflective learning tools can drive continuous learning. Plans are underway to integrate Generative AI for</t>
        </is>
      </c>
      <c r="O278" s="45" t="inlineStr">
        <is>
          <t>2025 IEEE Global Engineering Education Conference (EDUCON)</t>
        </is>
      </c>
      <c r="P278" s="45" t="inlineStr">
        <is>
          <t>Electronic learning;Automation;Generative AI;Metacognition;Timing;Engineering education;Self-Reflective Learning;Self-Revision;Formative Assessment;Transnational Education (TNE);Kolb's Learning Model;Student Engagement</t>
        </is>
      </c>
      <c r="Q278" s="43" t="inlineStr">
        <is>
          <t>10.1109/educon62633.2025.11016483</t>
        </is>
      </c>
      <c r="R278" s="48" t="inlineStr">
        <is>
          <t>Resolucion por alcance</t>
        </is>
      </c>
    </row>
    <row r="279" ht="178.5" customHeight="1" s="37">
      <c r="A279" s="43" t="n">
        <v>278</v>
      </c>
      <c r="B279" s="50" t="inlineStr">
        <is>
          <t>Dudoso</t>
        </is>
      </c>
      <c r="C279" s="45" t="inlineStr">
        <is>
          <t>Falta evidencia explícita de: tecnología de sensado</t>
        </is>
      </c>
      <c r="D279" s="46" t="inlineStr">
        <is>
          <t>Excluir</t>
        </is>
      </c>
      <c r="E279" s="51" t="inlineStr">
        <is>
          <t>Resuelto por alcance: el titulo, resumen y palabras clave no identifican poblacion infantil (criterio i), con independencia del sensado</t>
        </is>
      </c>
      <c r="F279" s="43" t="n">
        <v>3</v>
      </c>
      <c r="G279" s="43" t="inlineStr">
        <is>
          <t>distracción+niños+contexto</t>
        </is>
      </c>
      <c r="H279" s="43" t="inlineStr">
        <is>
          <t>IEEE</t>
        </is>
      </c>
      <c r="I279" s="43" t="inlineStr">
        <is>
          <t>IEEE</t>
        </is>
      </c>
      <c r="J279" s="43" t="inlineStr">
        <is>
          <t>2022</t>
        </is>
      </c>
      <c r="K279" s="43" t="inlineStr">
        <is>
          <t>INPROCEEDINGS</t>
        </is>
      </c>
      <c r="L279" s="45" t="inlineStr">
        <is>
          <t>Das Bhattacharjee, Sreyasee and Sai Abhishek Varma Gokaraju, Jnana and Yuan, Junsong and Kalwa, Abhilash</t>
        </is>
      </c>
      <c r="M279" s="45" t="inlineStr">
        <is>
          <t>Multi-view Knowledge Graph for Explainable Course Content Recommendation in Course Discussion Posts</t>
        </is>
      </c>
      <c r="N279" s="45" t="inlineStr">
        <is>
          <t>Recommendations form an integral part of instructional process and can be instrumental to promote or maintain student engagement in various course-offering platforms. Automated evaluation of a student’s discussion forum post and proactively generating a personalized recommendation to address the student’s learning requirement are of huge interest, specifically in an in-person classroom setting, which is still considered to be a dominant mode of mainstream learning. However, the task is growingly challenging due to the ever-expanding enrollment trend, where students from the wider socio-economic backgrounds become more of the norm. The traditional support structures, such as daytime-only office hours for student advisement, are typically inadequate. Toward this, we propose a multi-modal attentive learning framework that keeps track of the temporally evolving student learning patterns and their conversation dynamics in the course discussion board to automatically estimate relevant expression (e.g. ‘confusion’, ‘question’, ‘urgency’) reflected in forum posts. Based on the classifier evaluation, the consequential content recommendation module employs information propagation on a multi-view course specific knowledge graph to obtain a more context-aware entity embedding for recommendation. The system derives a personalized ranked list or relevant documents/video clippings augmented with the explainability score that enables the system to reveal the recommendation justifications for an improved student acceptance. The experimental results, which leverage our in-house course-specific multi-modal activity details from three large in-person Undergraduate and Postgraduate level STEM courses, demonstrate the effectiveness of our approach.</t>
        </is>
      </c>
      <c r="O279" s="45" t="inlineStr">
        <is>
          <t>2022 26th International Conference on Pattern Recognition (ICPR)</t>
        </is>
      </c>
      <c r="P279" s="45" t="inlineStr">
        <is>
          <t>Discussion forums;Instruments;Oral communication;Market research;Cognition;Pattern recognition;Task analysis</t>
        </is>
      </c>
      <c r="Q279" s="43" t="inlineStr">
        <is>
          <t>10.1109/icpr56361.2022.9956098</t>
        </is>
      </c>
      <c r="R279" s="48" t="inlineStr">
        <is>
          <t>Resolucion por alcance</t>
        </is>
      </c>
    </row>
    <row r="280" ht="147.75" customHeight="1" s="37">
      <c r="A280" s="43" t="n">
        <v>279</v>
      </c>
      <c r="B280" s="50" t="inlineStr">
        <is>
          <t>Dudoso</t>
        </is>
      </c>
      <c r="C280" s="45" t="inlineStr">
        <is>
          <t>Población infantil, pero contexto doméstico no explícito</t>
        </is>
      </c>
      <c r="D280" s="46" t="inlineStr">
        <is>
          <t>Excluir</t>
        </is>
      </c>
      <c r="E280" s="47" t="inlineStr">
        <is>
          <t>Revision de pedagogias de aprendizaje automatico en K-12</t>
        </is>
      </c>
      <c r="F280" s="43" t="n">
        <v>3</v>
      </c>
      <c r="G280" s="43" t="inlineStr">
        <is>
          <t>distracción+niños+sensado</t>
        </is>
      </c>
      <c r="H280" s="43" t="inlineStr">
        <is>
          <t>IEEE</t>
        </is>
      </c>
      <c r="I280" s="43" t="inlineStr">
        <is>
          <t>IEEE</t>
        </is>
      </c>
      <c r="J280" s="43" t="inlineStr">
        <is>
          <t>2020</t>
        </is>
      </c>
      <c r="K280" s="43" t="inlineStr">
        <is>
          <t>INPROCEEDINGS</t>
        </is>
      </c>
      <c r="L280" s="45" t="inlineStr">
        <is>
          <t>Temitayo Sanusi, Ismaila and Sunday Oyelere, Solomon</t>
        </is>
      </c>
      <c r="M280" s="45" t="inlineStr">
        <is>
          <t>Pedagogies of Machine Learning in K-12 Context</t>
        </is>
      </c>
      <c r="N280" s="45" t="inlineStr">
        <is>
          <t>This research Full paper presents the pedagogies of machine learning in K-12. The new learning pedagogies and technologies are introduced with the aim of enhancing student engagement, experience and learning outcome. This study examined how machine learning has been taught in the recent past and further explores the ways and suitable approaches for K-12 context. Literatures on pedagogies associated with machine learning were reviewed to understand the dynamics and suitability of these pedagogies to support machine learning teaching. Though studies have explored pedagogies for machine learning in higher education context, few studies explored pedagogical strategies for teaching machine learning in K-12. In all, the pedagogies employed in teaching and learning of machine learning has not witnessed much research in literature. The pedagogical strategies revealed in the literature are mostly adopted in the higher education institutions to enable the of teaching machine learning concepts. The literature survey revealed several pedagogical strategies such as problem-based learning, project-based learning and collaborative learning used in higher education institutions. The revealed pedagogies suggest learners-centered approaches such as active learning, inquiry-based, participatory learning, design-oriented learning among others will be suitable for teaching machine learning in K-12 settings.</t>
        </is>
      </c>
      <c r="O280" s="45" t="inlineStr">
        <is>
          <t>2020 IEEE Frontiers in Education Conference (FIE)</t>
        </is>
      </c>
      <c r="P280" s="45" t="inlineStr">
        <is>
          <t>Education;Machine learning;Artificial intelligence;Computer aided instruction;Learning (artificial intelligence);Tools;SPICE;pedagogy;machine learning;K-12;digital technologies;active learning</t>
        </is>
      </c>
      <c r="Q280" s="43" t="inlineStr">
        <is>
          <t>10.1109/fie44824.2020.9274129</t>
        </is>
      </c>
      <c r="R280" s="48" t="inlineStr">
        <is>
          <t>Texto completo (grupos 1-2)</t>
        </is>
      </c>
      <c r="S280" s="48" t="inlineStr">
        <is>
          <t>(v) no primary peer-reviewed study / no DOI</t>
        </is>
      </c>
    </row>
    <row r="281" ht="157.5" customHeight="1" s="37">
      <c r="A281" s="43" t="n">
        <v>280</v>
      </c>
      <c r="B281" s="50" t="inlineStr">
        <is>
          <t>Dudoso</t>
        </is>
      </c>
      <c r="C281" s="45" t="inlineStr">
        <is>
          <t>Población infantil, pero contexto doméstico no explícito</t>
        </is>
      </c>
      <c r="D281" s="46" t="inlineStr">
        <is>
          <t>Excluir</t>
        </is>
      </c>
      <c r="E281" s="47" t="inlineStr">
        <is>
          <t>Educacion superior; datos de plataforma</t>
        </is>
      </c>
      <c r="F281" s="43" t="n">
        <v>3</v>
      </c>
      <c r="G281" s="43" t="inlineStr">
        <is>
          <t>distracción+niños+sensado</t>
        </is>
      </c>
      <c r="H281" s="43" t="inlineStr">
        <is>
          <t>IEEE</t>
        </is>
      </c>
      <c r="I281" s="43" t="inlineStr">
        <is>
          <t>IEEE</t>
        </is>
      </c>
      <c r="J281" s="43" t="inlineStr">
        <is>
          <t>2026</t>
        </is>
      </c>
      <c r="K281" s="43" t="inlineStr">
        <is>
          <t>INPROCEEDINGS</t>
        </is>
      </c>
      <c r="L281" s="45" t="inlineStr">
        <is>
          <t>Raveendran, Nisha and J., Bharathi and K., Harshitha V.</t>
        </is>
      </c>
      <c r="M281" s="45" t="inlineStr">
        <is>
          <t>Predicting Student Success: A Comparative Analysis of NPTEL's Efficacy in Blended-Learning Environments</t>
        </is>
      </c>
      <c r="N281" s="45" t="inlineStr">
        <is>
          <t>The proposed work assesses the efficacy of the National Programme on Technology Enhanced Learning (NPTEL) in a blended learning model and creates prediction models to identify the at-risk pupils. A survey was administered to students enrolled in the NPTEL courses as a prelude to examining engagement and learning habits and their impact on academic success. A thorough data preprocessing pipeline was used to quantify a wide range of survey responses into a formal feature format. Feature engineering was used to create composite indices that included scores based on academic performance, engagement, and the benefits of blended learning. The at-risk pupils were identified using Random Forest and Logistic Regression classifiers, with Random Forest Regressor utilizing Ridge Regression to forecast performance. Classifiers exhibited accuracy of 0.75 to 0.85 and F1 scores of 0.73 to 0.83, while regression models had R2 scores of 0.65 to 0.78 and mean absolute errors ranging from 0.15 to 0.25. Significant research has shown that student achievement is significantly impacted by time management, teacher assistance, and engagement metrics. This study shows that blended learning, which combines NPTEL resources with class activities, increases student engagement and academic accomplishment when compared to online courses. In order to help educational institutions implementing blended learning initiatives identify students that need extra attention as soon as possible, this article offers helpful recommendations and techniques.</t>
        </is>
      </c>
      <c r="O281" s="45" t="inlineStr">
        <is>
          <t>2026 13th International Conference on Computing for Sustainable Global Development (INDIACom)</t>
        </is>
      </c>
      <c r="P281" s="45" t="inlineStr">
        <is>
          <t>Modeling;Surveys;Machine learning;Hybrid learning;Indexes;Indexing;Random forests;Machining;Printing;Timing;Blended Learning;Student Success Prediction;Machine Learning;Educational Data Mining;NPTEL</t>
        </is>
      </c>
      <c r="Q281" s="43" t="inlineStr">
        <is>
          <t>10.23919/indiacom70271.2026.11526464</t>
        </is>
      </c>
      <c r="R281" s="48" t="inlineStr">
        <is>
          <t>Texto completo (grupos 1-2)</t>
        </is>
      </c>
      <c r="S281" s="48" t="inlineStr">
        <is>
          <t>(i) population not of school age</t>
        </is>
      </c>
    </row>
    <row r="282" ht="95.25" customHeight="1" s="37">
      <c r="A282" s="43" t="n">
        <v>281</v>
      </c>
      <c r="B282" s="50" t="inlineStr">
        <is>
          <t>Dudoso</t>
        </is>
      </c>
      <c r="C282" s="45" t="inlineStr">
        <is>
          <t>Falta evidencia explícita de: tecnología de sensado</t>
        </is>
      </c>
      <c r="D282" s="46" t="inlineStr">
        <is>
          <t>Excluir</t>
        </is>
      </c>
      <c r="E282" s="51" t="inlineStr">
        <is>
          <t>Resuelto por alcance: el titulo, resumen y palabras clave no identifican poblacion infantil (criterio i), con independencia del sensado</t>
        </is>
      </c>
      <c r="F282" s="43" t="n">
        <v>3</v>
      </c>
      <c r="G282" s="43" t="inlineStr">
        <is>
          <t>distracción+niños+intervención</t>
        </is>
      </c>
      <c r="H282" s="43" t="inlineStr">
        <is>
          <t>IEEE</t>
        </is>
      </c>
      <c r="I282" s="43" t="inlineStr">
        <is>
          <t>IEEE</t>
        </is>
      </c>
      <c r="J282" s="43" t="inlineStr">
        <is>
          <t>2025</t>
        </is>
      </c>
      <c r="K282" s="43" t="inlineStr">
        <is>
          <t>INPROCEEDINGS</t>
        </is>
      </c>
      <c r="L282" s="45" t="inlineStr">
        <is>
          <t>Fischer, Tim and Gruhler, Gerhard</t>
        </is>
      </c>
      <c r="M282" s="45" t="inlineStr">
        <is>
          <t>WIP: MEXLEfirst - a Vision for an Inclusive and Impactful Education for the Introduction to Electrical Engineering</t>
        </is>
      </c>
      <c r="N282" s="45" t="inlineStr">
        <is>
          <t>Engineering education must adapt to evolving societal and technological demands, addressing challenges like high dropout rates, limited student engagement, and the need for inclusive, hands-on learning environments. MEXLEfirst reimagines the introduction to electrical engineering through a multimodal, scalable, and accessible learning platform. Central to the approach is the Lab-in-a-Box system: a modular hardware kit paired with an integrated Web App that supports both structured and self-guided learning. Unlike existing modular learning systems, MEXLEfirst integrates real-time nodal analysis with image recognition to provide immediate and adaptive feedback on student circuits. This paper outlines MEXLEfirst's hardware architecture, software integration, and pedagogical framework, emphasizing its innovative approach to scalable, accessible, and impactful education in electrical engineering.</t>
        </is>
      </c>
      <c r="O282" s="45" t="inlineStr">
        <is>
          <t>2025 IEEE Global Engineering Education Conference (EDUCON)</t>
        </is>
      </c>
      <c r="P282" s="45" t="inlineStr">
        <is>
          <t>Electrical engineering;Adaptive learning;Systems architecture;Hardware;Software;Real-time systems;Stakeholders;Engineering education;Standards;Testing;Engineering education;modular hardware;learning analytics;hands-on learning;circuit simulation;adap</t>
        </is>
      </c>
      <c r="Q282" s="43" t="inlineStr">
        <is>
          <t>10.1109/educon62633.2025.11016566</t>
        </is>
      </c>
      <c r="R282" s="48" t="inlineStr">
        <is>
          <t>Resolucion por alcance</t>
        </is>
      </c>
    </row>
    <row r="283" ht="178.5" customHeight="1" s="37">
      <c r="A283" s="43" t="n">
        <v>282</v>
      </c>
      <c r="B283" s="50" t="inlineStr">
        <is>
          <t>Dudoso</t>
        </is>
      </c>
      <c r="C283" s="45" t="inlineStr">
        <is>
          <t>Falta evidencia explícita de: contexto educativo</t>
        </is>
      </c>
      <c r="D283" s="46" t="inlineStr">
        <is>
          <t>Excluir</t>
        </is>
      </c>
      <c r="E283" s="51" t="inlineStr">
        <is>
          <t>Resuelto por alcance: el titulo, resumen y palabras clave no identifican poblacion infantil (criterio i), con independencia del sensado</t>
        </is>
      </c>
      <c r="F283" s="43" t="n">
        <v>3</v>
      </c>
      <c r="G283" s="43" t="inlineStr">
        <is>
          <t>distracción+niños+sensado</t>
        </is>
      </c>
      <c r="H283" s="43" t="inlineStr">
        <is>
          <t>Scopus</t>
        </is>
      </c>
      <c r="I283" s="43" t="inlineStr">
        <is>
          <t>Scopus</t>
        </is>
      </c>
      <c r="J283" s="43" t="inlineStr">
        <is>
          <t>2025</t>
        </is>
      </c>
      <c r="K283" s="43" t="inlineStr">
        <is>
          <t>ARTICLE</t>
        </is>
      </c>
      <c r="L283" s="45" t="inlineStr">
        <is>
          <t>Tresnawati, Dewi and Nurhidayanti, Shopi and Lestari, Nina</t>
        </is>
      </c>
      <c r="M283" s="45" t="inlineStr">
        <is>
          <t>A Comparison of YOLOv8 Series Performance in Student Facial Expressions Detection on Online Learning</t>
        </is>
      </c>
      <c r="N283" s="45" t="inlineStr">
        <is>
          <t>Student engagement in online learning is an important factor that can affect learning outcomes. One indicator of engagement is facial expression. However, research on facial expression detection in online learning environments is still limited, especially in the use of the YOLOv8 algorithm. This study aims to compare the performance of several YOLOv8 variants, namely YOLOv8x, YOLOv8m, YOLOv8s, YOLOv8n, and YOLOv8l in recognizing six facial expressions: happy, sad, angry, surprised, afraid, and neutral. Student facial expression data was collected through the Moodle platform every 15 seconds during the learning process. All models were trained using 640x640 pixel images for 100 epochs to improve facial expression detection capabilities. The main contribution of this study is to provide a comprehensive analysis of the effectiveness of YOLOv8 in detecting student facial expressions, which can be used to improve the online learning experience. The evaluation results show that the YOLOv8s model has the best performance with the highest mAP of 0.840 and the fastest inference speed of 2.4 ms per image. YOLOv8m and YOLOv8x also performed well with mAP of 0.816 and 0.815, respectively. Although YOLOv8x had the slowest inference speed, it was superior in detecting fear, happiness, and sadness expressions with mAP above 0.9. YOLOv8n had mAP of 0.636, while YOLOv8l achieved mAP of 0.813 with an inference speed of 9.1 ms per image. This study shows that the YOLOv8 algorithm, especially YOLOv8s, can be an effective solution to analyze student engagement based on their facial expressions during online learning. © 2025, Department of Informatics, UIN Sunan Gunung Djati Bandung, Indonesia. All rights reserved.</t>
        </is>
      </c>
      <c r="O283" s="45" t="inlineStr">
        <is>
          <t>Jurnal Online Informatika</t>
        </is>
      </c>
      <c r="P283" s="45" t="n"/>
      <c r="Q283" s="43" t="inlineStr">
        <is>
          <t>10.15575/join.v10i1.1390</t>
        </is>
      </c>
      <c r="R283" s="48" t="inlineStr">
        <is>
          <t>Resolucion por alcance</t>
        </is>
      </c>
    </row>
    <row r="284" ht="126.75" customHeight="1" s="37">
      <c r="A284" s="43" t="n">
        <v>283</v>
      </c>
      <c r="B284" s="50" t="inlineStr">
        <is>
          <t>Dudoso</t>
        </is>
      </c>
      <c r="C284" s="45" t="inlineStr">
        <is>
          <t>Falta evidencia explícita de: tecnología de sensado</t>
        </is>
      </c>
      <c r="D284" s="46" t="inlineStr">
        <is>
          <t>Excluir</t>
        </is>
      </c>
      <c r="E284" s="51" t="inlineStr">
        <is>
          <t>Resuelto por alcance: el titulo, resumen y palabras clave no identifican poblacion infantil (criterio i), con independencia del sensado</t>
        </is>
      </c>
      <c r="F284" s="43" t="n">
        <v>3</v>
      </c>
      <c r="G284" s="43" t="inlineStr">
        <is>
          <t>distracción+niños+contexto</t>
        </is>
      </c>
      <c r="H284" s="43" t="inlineStr">
        <is>
          <t>Scopus</t>
        </is>
      </c>
      <c r="I284" s="43" t="inlineStr">
        <is>
          <t>Scopus|WoS</t>
        </is>
      </c>
      <c r="J284" s="43" t="inlineStr">
        <is>
          <t>2020</t>
        </is>
      </c>
      <c r="K284" s="43" t="inlineStr">
        <is>
          <t>ARTICLE</t>
        </is>
      </c>
      <c r="L284" s="45" t="inlineStr">
        <is>
          <t>Jirapanthong, Waraporn</t>
        </is>
      </c>
      <c r="M284" s="45" t="inlineStr">
        <is>
          <t>A Tool for Supporting the Evaluation of Active Learning Activities</t>
        </is>
      </c>
      <c r="N284" s="45" t="inlineStr">
        <is>
          <t>Active learning becomes a strategical approach for an educational principle. The student engagement become a wider concern. Many researches have been proposed to support the approach. However, one of issues is how to effectively evaluate the performance and progress of students’ learning. Although, having student engagement in a classroom is vital, the evaluation of students’ performance is more important. However, keeping up the details or records of students’ progress is a difficult task. We therefore propose a support for instructors to evaluate the performance of their students. In particular, a prototype tool is designed and developed in order to facilitate the evaluation of activities based on an active learning class. The tool also encompasses the web service for a function of face feature recognition. Two scenarios of active learning classrooms are created in order to evaluate the prototype tool. We also plan to create a larger number of scenarios which involve different class objectives. The results show that the tool can detect and determine students with high precision values. However, the prototype tool takes a long time to be processed depending on the size and number of photos. © 2020, Springer Nature Switzerland AG.</t>
        </is>
      </c>
      <c r="O284" s="45" t="inlineStr">
        <is>
          <t>Lecture Notes in Computer Science (including subseries Lecture Notes in Artificial Intelligence and Lecture Notes in Bioinformatics)</t>
        </is>
      </c>
      <c r="P284" s="45" t="inlineStr">
        <is>
          <t>Swarm intelligence; Web services; Active Learning; Different class; Educational principles; Evaluation of activity; Face features; High-precision; Prototype tools; Student engagement; Students</t>
        </is>
      </c>
      <c r="Q284" s="43" t="inlineStr">
        <is>
          <t>10.1007/978-3-030-53956-6_43</t>
        </is>
      </c>
      <c r="R284" s="48" t="inlineStr">
        <is>
          <t>Resolucion por alcance</t>
        </is>
      </c>
    </row>
    <row r="285" ht="116.25" customHeight="1" s="37">
      <c r="A285" s="43" t="n">
        <v>284</v>
      </c>
      <c r="B285" s="50" t="inlineStr">
        <is>
          <t>Dudoso</t>
        </is>
      </c>
      <c r="C285" s="45" t="inlineStr">
        <is>
          <t>Falta evidencia explícita de: tecnología de sensado</t>
        </is>
      </c>
      <c r="D285" s="46" t="inlineStr">
        <is>
          <t>Excluir</t>
        </is>
      </c>
      <c r="E285" s="51" t="inlineStr">
        <is>
          <t>Resuelto por alcance: el titulo, resumen y palabras clave no identifican poblacion infantil (criterio i), con independencia del sensado</t>
        </is>
      </c>
      <c r="F285" s="43" t="n">
        <v>3</v>
      </c>
      <c r="G285" s="43" t="inlineStr">
        <is>
          <t>distracción+niños+contexto</t>
        </is>
      </c>
      <c r="H285" s="43" t="inlineStr">
        <is>
          <t>Scopus</t>
        </is>
      </c>
      <c r="I285" s="43" t="inlineStr">
        <is>
          <t>Scopus</t>
        </is>
      </c>
      <c r="J285" s="43" t="inlineStr">
        <is>
          <t>2026</t>
        </is>
      </c>
      <c r="K285" s="43" t="inlineStr">
        <is>
          <t>ARTICLE</t>
        </is>
      </c>
      <c r="L285" s="45" t="inlineStr">
        <is>
          <t>Vikkurty, Sireesha and Hegde, Nagaratna P. and Kumar, Sriperambuduri Vinay and Jannupalli, Karthik Reddy</t>
        </is>
      </c>
      <c r="M285" s="45" t="inlineStr">
        <is>
          <t>AI-Based Student’s Learning Style Prediction in Online Learning</t>
        </is>
      </c>
      <c r="N285" s="45" t="inlineStr">
        <is>
          <t>The widespread use of online learning has been facilitated by advancements in information technology. Less pertinent assessments and applications are available for students, nevertheless. All learning innovation efforts aim to improve education while simultaneously increasing student engagement in the classroom. By opting instructional resources that are suitable for each student’s learning preferences, teachers may increase the participation of their students in the teaching–learning process. This chapter aims to create and assess how well a learning style prediction based on AI model performs in a learning portal. In order to support the idea of personalized learning, an AI model was developed for the online learning site to provide educational resources that suit students’ learning preferences. Consequently, this project’s goal is to create a user interactive application that helps student understand his way of learning and improve himself in the way he understands and learns things. © The Author(s), under exclusive license to Springer Nature Singapore Pte Ltd. 2026.</t>
        </is>
      </c>
      <c r="O285" s="45" t="inlineStr">
        <is>
          <t>Cognitive Science and Technology</t>
        </is>
      </c>
      <c r="P285" s="45" t="n"/>
      <c r="Q285" s="43" t="inlineStr">
        <is>
          <t>10.1007/978-981-95-0140-3_45</t>
        </is>
      </c>
      <c r="R285" s="48" t="inlineStr">
        <is>
          <t>Resolucion por alcance</t>
        </is>
      </c>
    </row>
    <row r="286" ht="178.5" customHeight="1" s="37">
      <c r="A286" s="43" t="n">
        <v>285</v>
      </c>
      <c r="B286" s="50" t="inlineStr">
        <is>
          <t>Dudoso</t>
        </is>
      </c>
      <c r="C286" s="45" t="inlineStr">
        <is>
          <t>Población infantil, pero contexto doméstico no explícito</t>
        </is>
      </c>
      <c r="D286" s="46" t="inlineStr">
        <is>
          <t>Excluir</t>
        </is>
      </c>
      <c r="E286" s="47" t="inlineStr">
        <is>
          <t>Personalizacion en aula; motivacion, no distraccion</t>
        </is>
      </c>
      <c r="F286" s="43" t="n">
        <v>3</v>
      </c>
      <c r="G286" s="43" t="inlineStr">
        <is>
          <t>distracción+niños+contexto</t>
        </is>
      </c>
      <c r="H286" s="43" t="inlineStr">
        <is>
          <t>Scopus</t>
        </is>
      </c>
      <c r="I286" s="43" t="inlineStr">
        <is>
          <t>Scopus</t>
        </is>
      </c>
      <c r="J286" s="43" t="inlineStr">
        <is>
          <t>2026</t>
        </is>
      </c>
      <c r="K286" s="43" t="inlineStr">
        <is>
          <t>CONFERENCE</t>
        </is>
      </c>
      <c r="L286" s="45" t="inlineStr">
        <is>
          <t>Dubey, Parul and Sahu, Abhinesh Kumar and Sharma, Anshul and Sharma, Om Balram and Mishra, Saurabh and Nayak, Manjushree</t>
        </is>
      </c>
      <c r="M286" s="45" t="inlineStr">
        <is>
          <t>AI-Driven Personalization in the Classroom: Impacts on Intrinsic Motivation and Academic Performance</t>
        </is>
      </c>
      <c r="N286" s="45" t="inlineStr">
        <is>
          <t>Primary school mathematics education is an important area where learner motivation and engagement play a significant role in academic achievement in the long run. Recent progress in artificial intelligence has raised the possibility of creating adaptive and personalized learning systems. Yet, conventional teaching methods are based on common sources that do not take into consideration the variety of interests present among students leading to lack of interest and reduced achievement. This gap can be bridged by scaling methods that dynamically accommodate different learner profiles. Data were derived from 114 German elementary school students who provided pre-test/post-test performance, as well as measures regarding intrinsic motivation and self-reported personal interest. It included both the measurable test scores and qualitative interest data, which created a broad base for examination. The design was 2 × 2 mixed factorials (learning content: personalized vs. standard between subjects; learning type: personalized vs. standard within subject). Educational resources and exercises were as generated using a Generative AI implemented over school mathematics curriculum. The contribution of our study is to use the free-form nature of student interests for fine-grained personalization, instead of predened categories. Performance was assessed by test accuracy, intrinsic motivation self-reports and engagement indicators. Results indicate that AI-based personalization significantly increased intrinsic motivation, situational interest, learning performance and reengagement intention than the traditional materials and thus shows potential in scalable adoption. © 2026 IEEE.</t>
        </is>
      </c>
      <c r="O286" s="45" t="inlineStr">
        <is>
          <t>Proceedings of the 4th IEEE International Conference on Interdisciplinary Approaches in Technology and Management for Social Innovation, IATMSI 2026</t>
        </is>
      </c>
      <c r="P286" s="45" t="inlineStr">
        <is>
          <t>Artificial intelligence; Curricula; Education computing; Learning systems; Students; Teaching; Academic performance; Generative AI; Intrinsic motivation; Learner's motivations; Mathematics education; Personalizations; Personalized learning; Primary s</t>
        </is>
      </c>
      <c r="Q286" s="43" t="inlineStr">
        <is>
          <t>10.1109/iatmsi68868.2026.11465945</t>
        </is>
      </c>
      <c r="R286" s="48" t="inlineStr">
        <is>
          <t>Texto completo (grupos 1-2)</t>
        </is>
      </c>
      <c r="S286" s="48" t="inlineStr">
        <is>
          <t>(ii) setting not domestic or remote</t>
        </is>
      </c>
    </row>
    <row r="287" ht="178.5" customHeight="1" s="37">
      <c r="A287" s="43" t="n">
        <v>286</v>
      </c>
      <c r="B287" s="50" t="inlineStr">
        <is>
          <t>Dudoso</t>
        </is>
      </c>
      <c r="C287" s="45" t="inlineStr">
        <is>
          <t>Falta evidencia explícita de: tecnología de sensado</t>
        </is>
      </c>
      <c r="D287" s="46" t="inlineStr">
        <is>
          <t>Excluir</t>
        </is>
      </c>
      <c r="E287" s="51" t="inlineStr">
        <is>
          <t>Resuelto por alcance: el titulo, resumen y palabras clave no identifican poblacion infantil (criterio i), con independencia del sensado</t>
        </is>
      </c>
      <c r="F287" s="43" t="n">
        <v>3</v>
      </c>
      <c r="G287" s="43" t="inlineStr">
        <is>
          <t>distracción+niños+contexto</t>
        </is>
      </c>
      <c r="H287" s="43" t="inlineStr">
        <is>
          <t>Scopus</t>
        </is>
      </c>
      <c r="I287" s="43" t="inlineStr">
        <is>
          <t>Scopus</t>
        </is>
      </c>
      <c r="J287" s="43" t="inlineStr">
        <is>
          <t>2026</t>
        </is>
      </c>
      <c r="K287" s="43" t="inlineStr">
        <is>
          <t>ARTICLE</t>
        </is>
      </c>
      <c r="L287" s="45" t="inlineStr">
        <is>
          <t>AllahRakha, Naeem</t>
        </is>
      </c>
      <c r="M287" s="45" t="inlineStr">
        <is>
          <t>Accuracy, reliability, and regulatory concerns in the use of AI tools in education and research</t>
        </is>
      </c>
      <c r="N287" s="45" t="inlineStr">
        <is>
          <t>AI tools offer significant pedagogical and research benefits such as personalized learning, better student engagement, and support for teachers in classroom management. These tools also help researchers generate ideas, structure content, manage data, and maintain ethical standards. However, using AI raises questions about accuracy, reliability, and legal responsibility. This research explores the legal and practical implications of using AI tools in education and research. This study examines existing laws, regulations, and guidelines that govern AI use and identifies who is accountable for verifying AI-generated information. This paper is structured as a dual-component study. A quantitative empirical survey (n = 201 participants from 25 countries, with highly uneven geographic distribution and a predominantly student composition) was conducted, with most respondents being students engaged in degree programs. A regulatory analysis constitutes the policy-analytical component, examining existing legal frameworks and proposing normative governance recommendations. All findings reflect self-reported perceptions and behaviors. The findings show that nearly half of the participants use AI for part of their research, while one in five are unaware of any policies. This is a critical gap between institutional policy development and practice. The study's principal contribution is interdisciplinary adaptive legal frameworks that encourage innovation. It integrates empirical educational research, comparative legal analysis, and AI governance research within a single analytical framework. The findings further offer a methodologically grounded foundation for institutional policy development at the intersection of these three fields. © 2026 The Author.</t>
        </is>
      </c>
      <c r="O287" s="45" t="inlineStr">
        <is>
          <t>Social Sciences and Humanities Open</t>
        </is>
      </c>
      <c r="P287" s="45" t="n"/>
      <c r="Q287" s="43" t="inlineStr">
        <is>
          <t>10.1016/j.ssaho.2026.103102</t>
        </is>
      </c>
      <c r="R287" s="48" t="inlineStr">
        <is>
          <t>Resolucion por alcance</t>
        </is>
      </c>
    </row>
    <row r="288" ht="210" customHeight="1" s="37">
      <c r="A288" s="43" t="n">
        <v>287</v>
      </c>
      <c r="B288" s="50" t="inlineStr">
        <is>
          <t>Dudoso</t>
        </is>
      </c>
      <c r="C288" s="45" t="inlineStr">
        <is>
          <t>Falta evidencia explícita de: tecnología de sensado</t>
        </is>
      </c>
      <c r="D288" s="46" t="inlineStr">
        <is>
          <t>Excluir</t>
        </is>
      </c>
      <c r="E288" s="51" t="inlineStr">
        <is>
          <t>Resuelto por alcance: el titulo, resumen y palabras clave no identifican poblacion infantil (criterio i), con independencia del sensado</t>
        </is>
      </c>
      <c r="F288" s="43" t="n">
        <v>3</v>
      </c>
      <c r="G288" s="43" t="inlineStr">
        <is>
          <t>distracción+niños+intervención</t>
        </is>
      </c>
      <c r="H288" s="43" t="inlineStr">
        <is>
          <t>Scopus</t>
        </is>
      </c>
      <c r="I288" s="43" t="inlineStr">
        <is>
          <t>Scopus</t>
        </is>
      </c>
      <c r="J288" s="43" t="inlineStr">
        <is>
          <t>2026</t>
        </is>
      </c>
      <c r="K288" s="43" t="inlineStr">
        <is>
          <t>ARTICLE</t>
        </is>
      </c>
      <c r="L288" s="45" t="inlineStr">
        <is>
          <t>Chen, Xin</t>
        </is>
      </c>
      <c r="M288" s="45" t="inlineStr">
        <is>
          <t>An algorithm for dynamic adjustment of personalized education management strategies driven by reinforcement learning</t>
        </is>
      </c>
      <c r="N288" s="45" t="inlineStr">
        <is>
          <t>Individualized educational management cannot be avoided in meeting various learner needs in cases where teaching strategies are changed in line with the performance trends and preferences of students. Reinforcement learning provides a viable means of dynamically adjusting the instructional strategies to improve learning and engagement of the student in a real-time setting. On the contrary, traditional learning institutions tend to cling to fixed rules or established processes that do not change with their progression, thus limiting the opportunities to have further improvements. This lack of flexibility can have a negative impact on academic performance, reduce motivation, and raise dropout rates. The current paper presents the Reinforcement Learning-Based Adaptive Strategy Optimization Framework (RL-ASOF), which involves the use of a deep reinforcement learning agent that generates dynamically optimized teaching methods to address these issues. In order to determine the best instructional strategies, the framework analyzes real-time information about students, including engagement measures, test results, and personal learning preferences. The strategy selection of RL-ASOF was further polished after being deployed on an online learning platform and was constantly enhanced by continued interactions with learners. According to the experimental data, the framework increased the learning gains by 27(ppt), engagement by 22(ppt), and the number of tasks completed by 19(ppt) relative to the specific baseline strategies in the evaluated online platform and learner cohort. The average student satisfaction was 4.7 out of 5 in this study context, despite an 89% adaptation accuracy of the reinforcement learning agent. Besides, the system displayed a recommendation delay of only 405 ms, and the dropout rates reduced by 20% in the evaluated platform, thus supporting the efficacy of rl-asof in this context but not claiming broader generalizability. © The Author(s) 2026.</t>
        </is>
      </c>
      <c r="O288" s="45" t="inlineStr">
        <is>
          <t>Discover Artificial Intelligence</t>
        </is>
      </c>
      <c r="P288" s="45" t="n"/>
      <c r="Q288" s="43" t="inlineStr">
        <is>
          <t>10.1007/s44163-026-01019-3</t>
        </is>
      </c>
      <c r="R288" s="48" t="inlineStr">
        <is>
          <t>Resolucion por alcance</t>
        </is>
      </c>
    </row>
    <row r="289" ht="126.75" customHeight="1" s="37">
      <c r="A289" s="43" t="n">
        <v>288</v>
      </c>
      <c r="B289" s="50" t="inlineStr">
        <is>
          <t>Dudoso</t>
        </is>
      </c>
      <c r="C289" s="45" t="inlineStr">
        <is>
          <t>Falta evidencia explícita de: tecnología de sensado</t>
        </is>
      </c>
      <c r="D289" s="46" t="inlineStr">
        <is>
          <t>Excluir</t>
        </is>
      </c>
      <c r="E289" s="51" t="inlineStr">
        <is>
          <t>Resuelto por alcance: el titulo, resumen y palabras clave no identifican poblacion infantil (criterio i), con independencia del sensado</t>
        </is>
      </c>
      <c r="F289" s="43" t="n">
        <v>3</v>
      </c>
      <c r="G289" s="43" t="inlineStr">
        <is>
          <t>distracción+niños+contexto</t>
        </is>
      </c>
      <c r="H289" s="43" t="inlineStr">
        <is>
          <t>Scopus</t>
        </is>
      </c>
      <c r="I289" s="43" t="inlineStr">
        <is>
          <t>Scopus|WoS</t>
        </is>
      </c>
      <c r="J289" s="43" t="inlineStr">
        <is>
          <t>2026</t>
        </is>
      </c>
      <c r="K289" s="43" t="inlineStr">
        <is>
          <t>ARTICLE</t>
        </is>
      </c>
      <c r="L289" s="45" t="inlineStr">
        <is>
          <t>Shah, Rehmat and Sarwar, Muhammad Naeem and Al Rassas, Ahmed Hussein and Hameed, Gulnaz and Hanif, Saba and Hussain, Rana Yassir</t>
        </is>
      </c>
      <c r="M289" s="45" t="inlineStr">
        <is>
          <t>Bridging the digital divide in climate education through AI powered pedagogical innovations for enhancing climate literacy in Pakistani higher education</t>
        </is>
      </c>
      <c r="N289" s="45" t="inlineStr">
        <is>
          <t>In view of the present state of climate change, it is a necessity that students learn about its impact, especially in the South Asia. The purpose is to explore the opportunity of AI pedagogy in enhancing climate literacy in university students in Pakistan, and its impact in terms of digital inclusion and student engagement as mediating variables. A theoretical model is developed in this study, grounded in Constructivist Learning Theory, Digital Equity Theory, and Self-Determination Theory. A self-developed and validated questionnaire was used to gather data from 400 students in public sector universities. PLS-SEM was used to test the model. The results especially with regard to the very high correlation coefficient between AI pedagogy and climate literacy, extend existing evidence to science. The results also show that AI pedagogy in higher learning institutions closes the educational divide and promotes awareness about climate change. Furthermore, this research offers policymakers and educators a road map for bridging the digital gap and promoting environmentally conscious education via the use of AI-Powered Pedagogical technological tools in the classroom. © The Author(s) 2026.</t>
        </is>
      </c>
      <c r="O289" s="45" t="inlineStr">
        <is>
          <t>Discover Sustainability</t>
        </is>
      </c>
      <c r="P289" s="45" t="n"/>
      <c r="Q289" s="43" t="inlineStr">
        <is>
          <t>10.1007/s43621-026-03135-7</t>
        </is>
      </c>
      <c r="R289" s="48" t="inlineStr">
        <is>
          <t>Resolucion por alcance</t>
        </is>
      </c>
    </row>
    <row r="290" ht="105.75" customHeight="1" s="37">
      <c r="A290" s="43" t="n">
        <v>289</v>
      </c>
      <c r="B290" s="50" t="inlineStr">
        <is>
          <t>Dudoso</t>
        </is>
      </c>
      <c r="C290" s="45" t="inlineStr">
        <is>
          <t>Población infantil, pero contexto doméstico no explícito</t>
        </is>
      </c>
      <c r="D290" s="46" t="inlineStr">
        <is>
          <t>Excluir</t>
        </is>
      </c>
      <c r="E290" s="47" t="inlineStr">
        <is>
          <t>Herramienta de autoria para docentes</t>
        </is>
      </c>
      <c r="F290" s="43" t="n">
        <v>3</v>
      </c>
      <c r="G290" s="43" t="inlineStr">
        <is>
          <t>distracción+niños+contexto</t>
        </is>
      </c>
      <c r="H290" s="43" t="inlineStr">
        <is>
          <t>Scopus</t>
        </is>
      </c>
      <c r="I290" s="43" t="inlineStr">
        <is>
          <t>Scopus</t>
        </is>
      </c>
      <c r="J290" s="43" t="inlineStr">
        <is>
          <t>2026</t>
        </is>
      </c>
      <c r="K290" s="43" t="inlineStr">
        <is>
          <t>CONFERENCE</t>
        </is>
      </c>
      <c r="L290" s="45" t="inlineStr">
        <is>
          <t>Calò, Tommaso and Cuccu, Lorenzo and De Russis, Luigi</t>
        </is>
      </c>
      <c r="M290" s="45" t="inlineStr">
        <is>
          <t>CAT-AI: Supporting Teacher Workflows with AI-Assisted Exercise Creation</t>
        </is>
      </c>
      <c r="N290" s="45" t="inlineStr">
        <is>
          <t>Creating classroom exercises consumes substantial teacher time, requiring educators to balance pedagogical soundness with student engagement while adapting materials for diverse learners. Through formative interviews with ten K-12 teachers, we observed that educators increasingly turn to AI tools for exercise creation, yet struggle with prompt design, fragmented workflows across multiple applications, and significant verification overhead. From these interviews we synthesized a three-phase workflow model describing how teachers conceptualize, transform, and finalize educational content. Building on these insights, we present CAT-AI, an AI-assisted authoring system that embeds structured parameter specification, unified WYSIWYG editing, and transparent confidence indicators to support teachers throughout exercise creation without requiring prompt engineering expertise, disrupting workflow, or extensive manual verification. © 2026 Copyright held by the owner/author(s).</t>
        </is>
      </c>
      <c r="O290" s="45" t="inlineStr">
        <is>
          <t>Conference on Human Factors in Computing Systems - Proceedings</t>
        </is>
      </c>
      <c r="P290" s="45" t="inlineStr">
        <is>
          <t>Artificial intelligence; Education computing; Educational technology; Engineering education; Human engineering; Students; Education technology; Generative AI; Human-centered AI design; K-12 teachers; Learning technology; Multiple applications; Studen</t>
        </is>
      </c>
      <c r="Q290" s="43" t="inlineStr">
        <is>
          <t>10.1145/3772363.3799367</t>
        </is>
      </c>
      <c r="R290" s="48" t="inlineStr">
        <is>
          <t>Texto completo (grupos 1-2)</t>
        </is>
      </c>
      <c r="S290" s="48" t="inlineStr">
        <is>
          <t>(i) population not of school age</t>
        </is>
      </c>
    </row>
    <row r="291" ht="210" customHeight="1" s="37">
      <c r="A291" s="43" t="n">
        <v>290</v>
      </c>
      <c r="B291" s="50" t="inlineStr">
        <is>
          <t>Dudoso</t>
        </is>
      </c>
      <c r="C291" s="45" t="inlineStr">
        <is>
          <t>Falta evidencia explícita de: tecnología de sensado</t>
        </is>
      </c>
      <c r="D291" s="46" t="inlineStr">
        <is>
          <t>Excluir</t>
        </is>
      </c>
      <c r="E291" s="51" t="inlineStr">
        <is>
          <t>Resuelto por alcance: el titulo, resumen y palabras clave no identifican poblacion infantil (criterio i), con independencia del sensado</t>
        </is>
      </c>
      <c r="F291" s="43" t="n">
        <v>3</v>
      </c>
      <c r="G291" s="43" t="inlineStr">
        <is>
          <t>distracción+niños+intervención</t>
        </is>
      </c>
      <c r="H291" s="43" t="inlineStr">
        <is>
          <t>Scopus</t>
        </is>
      </c>
      <c r="I291" s="43" t="inlineStr">
        <is>
          <t>Scopus|WoS</t>
        </is>
      </c>
      <c r="J291" s="43" t="inlineStr">
        <is>
          <t>2026</t>
        </is>
      </c>
      <c r="K291" s="43" t="inlineStr">
        <is>
          <t>ARTICLE</t>
        </is>
      </c>
      <c r="L291" s="45" t="inlineStr">
        <is>
          <t>Flores, Frans and Norman, Kenna and Hanshaw, George</t>
        </is>
      </c>
      <c r="M291" s="45" t="inlineStr">
        <is>
          <t>Effects of Generative AI on Engagement and Performance Within Asynchronous Online Courses</t>
        </is>
      </c>
      <c r="N291" s="45" t="inlineStr">
        <is>
          <t>This study examines the role of a generative AI course assistant (Spark) in relation to student engagement and performance in asynchronous online courses. As online learning expands, sustaining active engagement–particularly in cognitive, affective, and behavioral dimensions–remains a persistent challenge. By providing on-demand clarification, formative feedback, and just-in-time guidance, Spark is designed to reduce cognitive friction, bolster feelings of support, and prompt more frequent task-oriented interaction with course materials—aligning with cognitive, affective, and behavioral dimensions of engagement.Using a mixed methods, quasi experimental design, we analyzed survey data, sentiment scores, GPA expectations and outcomes, and usage metrics from over 2,000 student course instances at Los Angeles Pacific University. Students could optionally interact with Spark, an AI assistant embedded into each course for clarification, feedback, and guidance. In the cognitive domain, Pearson product moment correlations indicated that expected GPA and actual course GPA were strongly aligned for both Spark users and non-users, suggesting that use of the tool did not substantially change students’ accuracy in predicting their performance. When Spark users were grouped into low, medium, and high usage tiers based on message counts, exploratory analyses showed a modest upward trend in mean GPA across tiers. These differences, however, were not statistically significant, indicating that heavier use did not yield clear additional gains in performance. Differences in survey based engagement between users and non-users were generally small or insignificant; however, longitudinal analyses suggested modest increases in self reported motivation, support, and engagement among Spark users in later terms as implementation matured. Sentiment analysis indicated a statistically significant but small difference in polarity scores, with Spark users describing their course experiences in sli</t>
        </is>
      </c>
      <c r="O291" s="45" t="inlineStr">
        <is>
          <t>Open Praxis</t>
        </is>
      </c>
      <c r="P291" s="45" t="n"/>
      <c r="Q291" s="43" t="inlineStr">
        <is>
          <t>10.55982/openpraxis.18.2.980</t>
        </is>
      </c>
      <c r="R291" s="48" t="inlineStr">
        <is>
          <t>Resolucion por alcance</t>
        </is>
      </c>
    </row>
    <row r="292" ht="199.5" customHeight="1" s="37">
      <c r="A292" s="43" t="n">
        <v>291</v>
      </c>
      <c r="B292" s="50" t="inlineStr">
        <is>
          <t>Dudoso</t>
        </is>
      </c>
      <c r="C292" s="45" t="inlineStr">
        <is>
          <t>Falta evidencia explícita de: tecnología de sensado</t>
        </is>
      </c>
      <c r="D292" s="46" t="inlineStr">
        <is>
          <t>Excluir</t>
        </is>
      </c>
      <c r="E292" s="51" t="inlineStr">
        <is>
          <t>Resuelto por alcance: el titulo, resumen y palabras clave no identifican poblacion infantil (criterio i), con independencia del sensado</t>
        </is>
      </c>
      <c r="F292" s="43" t="n">
        <v>3</v>
      </c>
      <c r="G292" s="43" t="inlineStr">
        <is>
          <t>distracción+niños+contexto</t>
        </is>
      </c>
      <c r="H292" s="43" t="inlineStr">
        <is>
          <t>Scopus</t>
        </is>
      </c>
      <c r="I292" s="43" t="inlineStr">
        <is>
          <t>Scopus</t>
        </is>
      </c>
      <c r="J292" s="43" t="inlineStr">
        <is>
          <t>2026</t>
        </is>
      </c>
      <c r="K292" s="43" t="inlineStr">
        <is>
          <t>ARTICLE</t>
        </is>
      </c>
      <c r="L292" s="45" t="inlineStr">
        <is>
          <t>Hamizi, Muhammad Aminuddin Akmal Mohd and Mokmin, Nur Azlina Mohamed</t>
        </is>
      </c>
      <c r="M292" s="45" t="inlineStr">
        <is>
          <t>Enhancing secondary biology learning through guided and problem-based virtual reality: effects on interest, concentration, and performance</t>
        </is>
      </c>
      <c r="N292" s="45" t="inlineStr">
        <is>
          <t>This study investigates the impact of Desktop Virtual Reality (DVR) integrated with two pedagogical strategies, which are Guided Inquiry-Based Learning (GIBL) and Problem-Based Learning (PBL), on secondary students’ learning outcomes in biology, specifically in the topic of cell division. The Virtual Cell Division (VCD) application was designed to enhance student engagement through immersive 3D visualization and AI-Avatar support, anchored in Mayer’s Multimedia Learning Principles, Self-Determination Theory, Flow Theory, and Cognitive Load Theory. A total of 120 Form 4 students were randomly assigned to IBL or PBL groups and further classified by levels of prior knowledge (high vs. low). Using a quasi-experimental pretest-posttest design and two-way ANOVA, the study examined effects on students’ interest, concentration, and academic performance. Findings revealed that the type of instructional strategy significantly influenced interest, with IBL outperforming PBL (p =.011). Prior knowledge had a significant main effect on interest (p &lt;.001) and a marginal effect on concentration (p =.052), though no interaction effects were observed. While academic performance was marginally higher for the IBL group (p =.052), prior knowledge did not significantly affect performance outcomes. These results suggest that structured inquiry within VR environments can effectively enhance student interest and potentially academic achievement, regardless of prior knowledge level. The study underscores the value of combining DVR with scaffolded instructional strategies and personalized AI support to foster meaningful and inclusive science learning. We discuss the implications for VR-based instructional design, classroom integration, and curriculum development. © The Author(s), under exclusive licence to Springer Science+Business Media, LLC, part of Springer Nature 2025.</t>
        </is>
      </c>
      <c r="O292" s="45" t="inlineStr">
        <is>
          <t>Education and Information Technologies</t>
        </is>
      </c>
      <c r="P292" s="45" t="n"/>
      <c r="Q292" s="43" t="inlineStr">
        <is>
          <t>10.1007/s10639-025-13840-x</t>
        </is>
      </c>
      <c r="R292" s="48" t="inlineStr">
        <is>
          <t>Resolucion por alcance</t>
        </is>
      </c>
    </row>
    <row r="293" ht="95.25" customHeight="1" s="37">
      <c r="A293" s="43" t="n">
        <v>292</v>
      </c>
      <c r="B293" s="50" t="inlineStr">
        <is>
          <t>Dudoso</t>
        </is>
      </c>
      <c r="C293" s="45" t="inlineStr">
        <is>
          <t>Falta evidencia explícita de: contexto educativo</t>
        </is>
      </c>
      <c r="D293" s="46" t="inlineStr">
        <is>
          <t>Excluir</t>
        </is>
      </c>
      <c r="E293" s="51" t="inlineStr">
        <is>
          <t>Resuelto por alcance: el titulo, resumen y palabras clave no identifican poblacion infantil (criterio i), con independencia del sensado</t>
        </is>
      </c>
      <c r="F293" s="43" t="n">
        <v>3</v>
      </c>
      <c r="G293" s="43" t="inlineStr">
        <is>
          <t>distracción+niños+sensado</t>
        </is>
      </c>
      <c r="H293" s="43" t="inlineStr">
        <is>
          <t>Scopus</t>
        </is>
      </c>
      <c r="I293" s="43" t="inlineStr">
        <is>
          <t>Scopus</t>
        </is>
      </c>
      <c r="J293" s="43" t="inlineStr">
        <is>
          <t>2024</t>
        </is>
      </c>
      <c r="K293" s="43" t="inlineStr">
        <is>
          <t>ARTICLE</t>
        </is>
      </c>
      <c r="L293" s="45" t="inlineStr">
        <is>
          <t>Zhao, Peng and Sun, Heng</t>
        </is>
      </c>
      <c r="M293" s="45" t="inlineStr">
        <is>
          <t>Examining the Quality of English Online Learning Using the D&amp;M Information System Success Model</t>
        </is>
      </c>
      <c r="N293" s="45" t="inlineStr">
        <is>
          <t>This study addresses the quality issues of university English online learning. The Delone and Mclean (D&amp;M) information system success model (ISSM) was used to explore the impact of online platforms on students’ engagement in English learning. Empirical results indicate that both information and system quality significantly and positively predict students’ intention to use, user satisfaction, and learning engagement. However, although service quality positively influences user satisfaction, it does not reach statistical significance and has a positive impact on usage intention. Both usage intention and user satisfaction serve as mediators in the effects of both information and system quality, while only usage intention acts as a mediator in the effect of service quality on learning engagement. The mediating effect of user satisfaction does not reach significance. © 2024 by the authors of this article.</t>
        </is>
      </c>
      <c r="O293" s="45" t="inlineStr">
        <is>
          <t>International Journal of Interactive Mobile Technologies</t>
        </is>
      </c>
      <c r="P293" s="45" t="inlineStr">
        <is>
          <t>Adversarial machine learning; Federated learning; Delone and mclean information system success model; English online learning; Information quality; Information systems success models; Learning engagement; Online learning; Service Quality; System qual</t>
        </is>
      </c>
      <c r="Q293" s="43" t="inlineStr">
        <is>
          <t>10.3991/ijim.v18i17.51093</t>
        </is>
      </c>
      <c r="R293" s="48" t="inlineStr">
        <is>
          <t>Resolucion por alcance</t>
        </is>
      </c>
    </row>
    <row r="294" ht="189" customHeight="1" s="37">
      <c r="A294" s="43" t="n">
        <v>293</v>
      </c>
      <c r="B294" s="50" t="inlineStr">
        <is>
          <t>Dudoso</t>
        </is>
      </c>
      <c r="C294" s="45" t="inlineStr">
        <is>
          <t>Falta evidencia explícita de: tecnología de sensado</t>
        </is>
      </c>
      <c r="D294" s="46" t="inlineStr">
        <is>
          <t>Excluir</t>
        </is>
      </c>
      <c r="E294" s="51" t="inlineStr">
        <is>
          <t>Resuelto por alcance: el titulo, resumen y palabras clave no identifican poblacion infantil (criterio i), con independencia del sensado</t>
        </is>
      </c>
      <c r="F294" s="43" t="n">
        <v>3</v>
      </c>
      <c r="G294" s="43" t="inlineStr">
        <is>
          <t>distracción+niños+intervención</t>
        </is>
      </c>
      <c r="H294" s="43" t="inlineStr">
        <is>
          <t>Scopus</t>
        </is>
      </c>
      <c r="I294" s="43" t="inlineStr">
        <is>
          <t>Scopus</t>
        </is>
      </c>
      <c r="J294" s="43" t="inlineStr">
        <is>
          <t>2025</t>
        </is>
      </c>
      <c r="K294" s="43" t="inlineStr">
        <is>
          <t>ARTICLE</t>
        </is>
      </c>
      <c r="L294" s="45" t="inlineStr">
        <is>
          <t>Sugihdharma, Joseph A. and Bachtiar, Fitra Abdurrachman and Yudistira, Novanto</t>
        </is>
      </c>
      <c r="M294" s="45" t="inlineStr">
        <is>
          <t>Improving Frame-based Engagement Classification in E-Learning Using EfficientNet and Normalized Loss Weighting</t>
        </is>
      </c>
      <c r="N294" s="45" t="inlineStr">
        <is>
          <t>Engagement can be defined as how individuals are involved in and interact with a task that requires attention and emotional conditions. Engagement is an affective state positively correlated with learning processes. Engagement along with other affective states, such as boredom, confusion, and frustration must be analyzed to identify students’ learning behavior. Implementing proper prevention by measuring student engagement levels could increase students’ learning intake. Such implementation involves building an effective feedback system or rearranging the learning design. Several researchers have proposed deep-learning approaches using the DAiSEE dataset to classify student engagement levels. In addition, previous studies utilized various loss functions equipped with class weighting to assign higher importance to the minor classes, which are low and very low engagement classes. Most of the state-of-the-art models achieved high accuracy, but the f1-score was still low because of the minor class struggle. This research tries to solve engagement level classification on imbalance conditions by proposing a normalized loss function weighting based on the Inverse Class Frequency formula based on each class’ instances to give more importance and focus to the classes and trained on Vanilla EfficientNet model rather than experimenting on more advanced model to keep the efficient and suit the memory constraint on the e-learning implementation. Based on the conducted experiments, the normalized ICF obtained the highest accuracy of 51.64% and weighted f1-score of 50.86%, which is superior to the standard ICF performance, which received 50.32% accuracy and weighted f1-score of 50.49% using the same settings. © 2025, Ikatan Ahli Informatika Indonesia. All rights reserved.</t>
        </is>
      </c>
      <c r="O294" s="45" t="inlineStr">
        <is>
          <t>Jurnal RESTI</t>
        </is>
      </c>
      <c r="P294" s="45" t="n"/>
      <c r="Q294" s="43" t="inlineStr">
        <is>
          <t>10.29207/resti.v9i3.6161</t>
        </is>
      </c>
      <c r="R294" s="48" t="inlineStr">
        <is>
          <t>Resolucion por alcance</t>
        </is>
      </c>
    </row>
    <row r="295" ht="147.75" customHeight="1" s="37">
      <c r="A295" s="43" t="n">
        <v>294</v>
      </c>
      <c r="B295" s="50" t="inlineStr">
        <is>
          <t>Dudoso</t>
        </is>
      </c>
      <c r="C295" s="45" t="inlineStr">
        <is>
          <t>Población infantil, pero contexto doméstico no explícito</t>
        </is>
      </c>
      <c r="D295" s="49" t="inlineStr">
        <is>
          <t>Excluir</t>
        </is>
      </c>
      <c r="E295" s="47" t="inlineStr">
        <is>
          <t>Excluido al reexaminar el texto completo durante la preparacion del manuscrito: no declara el entorno (criterio ii) ni aborda la distraccion o un constructo equivalente (criterio iv). Ambos revisores lo habian retenido; sus decisiones se conservan en la hoja «Texto completo».</t>
        </is>
      </c>
      <c r="F295" s="43" t="n">
        <v>3</v>
      </c>
      <c r="G295" s="43" t="inlineStr">
        <is>
          <t>distracción+niños+sensado</t>
        </is>
      </c>
      <c r="H295" s="43" t="inlineStr">
        <is>
          <t>Scopus</t>
        </is>
      </c>
      <c r="I295" s="43" t="inlineStr">
        <is>
          <t>Scopus</t>
        </is>
      </c>
      <c r="J295" s="43" t="inlineStr">
        <is>
          <t>2024</t>
        </is>
      </c>
      <c r="K295" s="43" t="inlineStr">
        <is>
          <t>ARTICLE</t>
        </is>
      </c>
      <c r="L295" s="45" t="inlineStr">
        <is>
          <t>Akpanoko, Celestine E. and Ashwin, T.S. and Cordell, Grayson and Biswas, Gautam</t>
        </is>
      </c>
      <c r="M295" s="45" t="inlineStr">
        <is>
          <t>Investigating the Relations between Students’ Affective States and the Coherence in their Activities in Open-Ended Learning Environments</t>
        </is>
      </c>
      <c r="N295" s="45" t="inlineStr">
        <is>
          <t>Open-ended learning environments (OELEs) support constructivist approaches to STEM learning. This promotes student engagement and facilitates a deeper understanding of STEM topics. Despite their benefits, OELEs can present significant challenges for novice learners. Recent studies have revealed the complex relationship between students’ affective states, cognitive processes, and performance in OELEs. Yet, a relatively unexplored domain is the relation between students’ use of effective cognitive processes represented by coherence measures and their affective states. In this paper, we used multimodal approach to analyze the interaction log data and affective states from 33 middle school students constructing causal maps using an OELE named Betty’s Brain. Deep learning methods were employed for emotion recognition, focusing on learning-centered emotions: engagement, delight, boredom, confusion, and frustration. Our findings reveal significant differences in the coherence of actions between high and low performers, impacting their affective states. Results indicate that high performers demonstrated greater coherence in their actions, which correlates with more positive affective states. This underscores the need for adaptive scaffolds in OELEs to improve student engagement and learning outcomes by focusing on the interplay between cognitive and affective states. © 2024 Copyright is held by the author(s).</t>
        </is>
      </c>
      <c r="O295" s="45" t="inlineStr">
        <is>
          <t>Proceedings of the International Conference on Educational Data Mining</t>
        </is>
      </c>
      <c r="P295" s="45" t="n"/>
      <c r="Q295" s="43" t="inlineStr">
        <is>
          <t>10.5281/zenodo.12729872</t>
        </is>
      </c>
      <c r="R295" s="48" t="inlineStr">
        <is>
          <t>Texto completo integro (resolucion de dudosos)</t>
        </is>
      </c>
      <c r="S295" t="inlineStr">
        <is>
          <t>(ii) setting not domestic or remote</t>
        </is>
      </c>
    </row>
    <row r="296" ht="116.25" customHeight="1" s="37">
      <c r="A296" s="43" t="n">
        <v>295</v>
      </c>
      <c r="B296" s="50" t="inlineStr">
        <is>
          <t>Dudoso</t>
        </is>
      </c>
      <c r="C296" s="45" t="inlineStr">
        <is>
          <t>Falta evidencia explícita de: tecnología de sensado</t>
        </is>
      </c>
      <c r="D296" s="46" t="inlineStr">
        <is>
          <t>Excluir</t>
        </is>
      </c>
      <c r="E296" s="51" t="inlineStr">
        <is>
          <t>Resuelto por alcance: el titulo, resumen y palabras clave no identifican poblacion infantil (criterio i), con independencia del sensado</t>
        </is>
      </c>
      <c r="F296" s="43" t="n">
        <v>3</v>
      </c>
      <c r="G296" s="43" t="inlineStr">
        <is>
          <t>distracción+niños+contexto</t>
        </is>
      </c>
      <c r="H296" s="43" t="inlineStr">
        <is>
          <t>Scopus</t>
        </is>
      </c>
      <c r="I296" s="43" t="inlineStr">
        <is>
          <t>Scopus</t>
        </is>
      </c>
      <c r="J296" s="43" t="inlineStr">
        <is>
          <t>2025</t>
        </is>
      </c>
      <c r="K296" s="43" t="inlineStr">
        <is>
          <t>ARTICLE</t>
        </is>
      </c>
      <c r="L296" s="45" t="inlineStr">
        <is>
          <t>Lan, Yu-Ju</t>
        </is>
      </c>
      <c r="M296" s="45" t="inlineStr">
        <is>
          <t>Language Learning in the Metaverse: Research Trends, Opportunities, and Challenges</t>
        </is>
      </c>
      <c r="N296" s="45" t="inlineStr">
        <is>
          <t>The metaverse is an emerging technology that provides an immersive virtual environment for individuals to interact both with each other and with digital objects. This chapter discusses the following topics related to the metaverse and language learning. First, it describes the metaverse and explores how virtual reality can enhance student engagement, motivation, and cognitive development. Second, it explores research trends in language learning in the metaverse by discussing three systematic reviews and meta-analyses about the utilization of extended reality (XR) for language learning. Third, it suggests the direction for future research on XR for language learning. Fourth, it addresses the challenges that researchers and educators should consider when using the metaverse in language learning, including the classroom ecosystem, accessibility, negative effects, and pedagogical aims. In summary, the aim was to provide insights into the opportunities and challenges when using the metaverse for language education and to suggest future research trends. © The Author(s), under exclusive license to Springer Nature Singapore Pte Ltd. 2025.</t>
        </is>
      </c>
      <c r="O296" s="45" t="inlineStr">
        <is>
          <t>Chinese Language Learning Sciences</t>
        </is>
      </c>
      <c r="P296" s="45" t="n"/>
      <c r="Q296" s="43" t="inlineStr">
        <is>
          <t>10.1007/978-981-95-0245-5_2</t>
        </is>
      </c>
      <c r="R296" s="48" t="inlineStr">
        <is>
          <t>Resolucion por alcance</t>
        </is>
      </c>
    </row>
    <row r="297" ht="178.5" customHeight="1" s="37">
      <c r="A297" s="43" t="n">
        <v>296</v>
      </c>
      <c r="B297" s="50" t="inlineStr">
        <is>
          <t>Dudoso</t>
        </is>
      </c>
      <c r="C297" s="45" t="inlineStr">
        <is>
          <t>Falta evidencia explícita de: contexto educativo</t>
        </is>
      </c>
      <c r="D297" s="46" t="inlineStr">
        <is>
          <t>Excluir</t>
        </is>
      </c>
      <c r="E297" s="51" t="inlineStr">
        <is>
          <t>Resuelto por alcance: el titulo, resumen y palabras clave no identifican poblacion infantil (criterio i), con independencia del sensado</t>
        </is>
      </c>
      <c r="F297" s="43" t="n">
        <v>3</v>
      </c>
      <c r="G297" s="43" t="inlineStr">
        <is>
          <t>distracción+niños+sensado</t>
        </is>
      </c>
      <c r="H297" s="43" t="inlineStr">
        <is>
          <t>Scopus</t>
        </is>
      </c>
      <c r="I297" s="43" t="inlineStr">
        <is>
          <t>Scopus</t>
        </is>
      </c>
      <c r="J297" s="43" t="inlineStr">
        <is>
          <t>2017</t>
        </is>
      </c>
      <c r="K297" s="43" t="inlineStr">
        <is>
          <t>ARTICLE</t>
        </is>
      </c>
      <c r="L297" s="45" t="inlineStr">
        <is>
          <t>Wan, Kelvin and Cheung, George and Chan, Kevin</t>
        </is>
      </c>
      <c r="M297" s="45" t="inlineStr">
        <is>
          <t>Prediction of students’ use and acceptance of clickers by learning approaches: A cross-sectional observational study</t>
        </is>
      </c>
      <c r="N297" s="45" t="inlineStr">
        <is>
          <t>The student response system (a.k.a clickers) had been widely used in classrooms for various pedagogical purposes these years. However, few of the studies examine students learning approaches toward both technology and engagement. The present study adopted a cross-sectional study method to investigate the relationship between students’ user acceptance of clickers, learning approaches, and general engagement in the clicker classes. A group of 3371 university students were investigated by an online questionnaire that contained with Unified Theory of Use and Acceptance of Technology, Study Process Questionnaire, and National Survey of Student Engagement across a two-semester span in 2015 and 2016. A regression analysis had been adopted to examine the relationship between those variables. Results indicated that a deep learning approach significantly predicted all user acceptance domains towards using clickers and significantly predicted several engagement domains such as collaborative learning and reflective and integrative learning. We concluded that deep learners tend to share a constructive attitude toward using clickers, especially when their peers are also using the clickers. While deep learners prefer integration of knowledge and skills from various sources and experiences, we hypothesize that their willingness to integrate clicker activities in their learning process stems from seeing clickers as a medium for consolidation in the learning process. Future research is, therefore, necessary to provide more detailed evidence of the characteristic of deep learners on the qualitative arm or in a way of mixed research method. © 2017 by the authors. Licensee MDPI, Basel, Switzerland.</t>
        </is>
      </c>
      <c r="O297" s="45" t="inlineStr">
        <is>
          <t>Education Sciences</t>
        </is>
      </c>
      <c r="P297" s="45" t="n"/>
      <c r="Q297" s="43" t="inlineStr">
        <is>
          <t>10.3390/educsci7040091</t>
        </is>
      </c>
      <c r="R297" s="48" t="inlineStr">
        <is>
          <t>Resolucion por alcance</t>
        </is>
      </c>
    </row>
    <row r="298" ht="105.75" customHeight="1" s="37">
      <c r="A298" s="43" t="n">
        <v>297</v>
      </c>
      <c r="B298" s="50" t="inlineStr">
        <is>
          <t>Dudoso</t>
        </is>
      </c>
      <c r="C298" s="45" t="inlineStr">
        <is>
          <t>Falta evidencia explícita de: tecnología de sensado</t>
        </is>
      </c>
      <c r="D298" s="46" t="inlineStr">
        <is>
          <t>Excluir</t>
        </is>
      </c>
      <c r="E298" s="51" t="inlineStr">
        <is>
          <t>Resuelto por alcance: el titulo, resumen y palabras clave no identifican poblacion infantil (criterio i), con independencia del sensado</t>
        </is>
      </c>
      <c r="F298" s="43" t="n">
        <v>3</v>
      </c>
      <c r="G298" s="43" t="inlineStr">
        <is>
          <t>distracción+niños+contexto</t>
        </is>
      </c>
      <c r="H298" s="43" t="inlineStr">
        <is>
          <t>Scopus</t>
        </is>
      </c>
      <c r="I298" s="43" t="inlineStr">
        <is>
          <t>Scopus|WoS</t>
        </is>
      </c>
      <c r="J298" s="43" t="inlineStr">
        <is>
          <t>2025</t>
        </is>
      </c>
      <c r="K298" s="43" t="inlineStr">
        <is>
          <t>CONFERENCE</t>
        </is>
      </c>
      <c r="L298" s="45" t="inlineStr">
        <is>
          <t>Morales-Chan, Miguel and Amado-Salvatierra, Hector R. and Hernandez-Rizzardini, Rocael and Roman, Byron Linares</t>
        </is>
      </c>
      <c r="M298" s="45" t="inlineStr">
        <is>
          <t>Workshop: Transforming Student Interaction through Building Educational Chatbots in Engineering and Computing</t>
        </is>
      </c>
      <c r="N298" s="45" t="inlineStr">
        <is>
          <t>Educational chatbots offer a potential way to enhance student engagement and provide ongoing support throughout a course. This workshop is designed to empower educators with the skills to create educational chatbots tailored to classroom needs using the no-code platform Chatbase, alongside an introduction to OpenAI's API capabilities for non-programmers. Participants will explore the evolving capabilities of AI in creating chatbots that deliver local, course-specific context, such as assignment details, deadlines, and customized responses. The session emphasizes designing chatbot flows that support realistic educational interactions and integrate content specific to their courses. By the end of the workshop, educators will have a working prototype of a chatbot tailored to their specific class requirements, enhancing engagement in personalized learning. This hands-on experience offers an accessible path for educators to embrace AI-driven tools in education. © 2025 IEEE.</t>
        </is>
      </c>
      <c r="O298" s="45" t="inlineStr">
        <is>
          <t>EDUNINE 2025 - 9th IEEE Engineering Education World Conference: Education in the Age of Generative AI: Embracing Digital Transformation - Proceedings</t>
        </is>
      </c>
      <c r="P298" s="45" t="inlineStr">
        <is>
          <t>Application programming interfaces (API); Curricula; Educational robots; Engineering education; Students; Chatbots; Generative AI tool; LLM; Personalized learning; Specific class; Student engagement; Student interactions; Teaching</t>
        </is>
      </c>
      <c r="Q298" s="43" t="inlineStr">
        <is>
          <t>10.1109/edunine62377.2025.10981346</t>
        </is>
      </c>
      <c r="R298" s="48" t="inlineStr">
        <is>
          <t>Resolucion por alcance</t>
        </is>
      </c>
    </row>
    <row r="299" ht="189" customHeight="1" s="37">
      <c r="A299" s="43" t="n">
        <v>298</v>
      </c>
      <c r="B299" s="50" t="inlineStr">
        <is>
          <t>Dudoso</t>
        </is>
      </c>
      <c r="C299" s="45" t="inlineStr">
        <is>
          <t>Falta evidencia explícita de: tecnología de sensado</t>
        </is>
      </c>
      <c r="D299" s="46" t="inlineStr">
        <is>
          <t>Excluir</t>
        </is>
      </c>
      <c r="E299" s="51" t="inlineStr">
        <is>
          <t>Resuelto por alcance: el titulo, resumen y palabras clave no identifican poblacion infantil (criterio i), con independencia del sensado</t>
        </is>
      </c>
      <c r="F299" s="43" t="n">
        <v>3</v>
      </c>
      <c r="G299" s="43" t="inlineStr">
        <is>
          <t>distracción+niños+contexto</t>
        </is>
      </c>
      <c r="H299" s="43" t="inlineStr">
        <is>
          <t>Scopus</t>
        </is>
      </c>
      <c r="I299" s="43" t="inlineStr">
        <is>
          <t>Scopus|WoS</t>
        </is>
      </c>
      <c r="J299" s="43" t="inlineStr">
        <is>
          <t>2025</t>
        </is>
      </c>
      <c r="K299" s="43" t="inlineStr">
        <is>
          <t>ARTICLE</t>
        </is>
      </c>
      <c r="L299" s="45" t="inlineStr">
        <is>
          <t>Lazarides, Rebecca and Frenkel, Jonas and Petković, Uroš and Göllner, Richard and Hellwich, Olaf</t>
        </is>
      </c>
      <c r="M299" s="45" t="inlineStr">
        <is>
          <t>‘No words’—Machine-learning classified nonverbal immediacy and its role in connecting teacher self-efficacy with perceived teaching and student interest</t>
        </is>
      </c>
      <c r="N299" s="45" t="inlineStr">
        <is>
          <t>Background: Much is known about the positive effects of teachers' self-efficacy on instruction and student outcomes, but the processes underlying these relations are unknown. Aims: We aimed to examine the effects of teacher self-efficacy for student engagement (TSESE) before a lesson on teachers' nonverbal immediacy (NVI) and their enthusiastic teaching. Furthermore, we examined how NVI and enthusiastic teaching affected students' interest after the lesson, controlling for prior interest. Sample: We used data from the German TALIS video study in the context of the international TALIS study. The study included 50 teachers (46% women) and their 1140 students (53% girls; ageM = 15 years). Methods: We developed a computational model to assess teachers' NVI on classroom video data. Using a multimodal longitudinal approach, we tested sequential processes with multilevel path models. Results: TSESE before the lesson (Time 1) was positively and significantly related to teachers' NVI during the lesson (Time 2). Teachers' NVI (Time 2) was positively related to class-level enthusiastic teaching behaviours, reported after the lesson (Time 3). Student-reported enthusiastic teaching behaviours (Time 3) were significantly and positively associated with students' interest (Time 3) when controlling for students' prior interest (Time 1). Students' interest after the lesson (Time 3) was significantly and positively related to students' interest 6 weeks later (Time 4). Conclusions: Nonverbal behaviours of the teacher are central to classroom instruction by promoting students' perceptions of the teachers' enthusiastic teaching behaviours. © 2024 The Author(s). British Journal of Educational Psychology published by John Wiley &amp; Sons Ltd on behalf of British Psychological Society.</t>
        </is>
      </c>
      <c r="O299" s="45" t="inlineStr">
        <is>
          <t>British Journal of Educational Psychology</t>
        </is>
      </c>
      <c r="P299" s="45" t="inlineStr">
        <is>
          <t>Adolescent; Adult; Female; Humans; Longitudinal Studies; Male; Nonverbal Communication; School Teachers; Self Efficacy; Students; Teaching; adolescent; adult; female; human; longitudinal study; male; nonverbal communication; psychology; school teache</t>
        </is>
      </c>
      <c r="Q299" s="43" t="inlineStr">
        <is>
          <t>10.1111/bjep.12732</t>
        </is>
      </c>
      <c r="R299" s="48" t="inlineStr">
        <is>
          <t>Resolucion por alcance</t>
        </is>
      </c>
    </row>
    <row r="300" ht="126.75" customHeight="1" s="37">
      <c r="A300" s="43" t="n">
        <v>299</v>
      </c>
      <c r="B300" s="50" t="inlineStr">
        <is>
          <t>Dudoso</t>
        </is>
      </c>
      <c r="C300" s="45" t="inlineStr">
        <is>
          <t>Falta evidencia explícita de: tecnología de sensado</t>
        </is>
      </c>
      <c r="D300" s="46" t="inlineStr">
        <is>
          <t>Excluir</t>
        </is>
      </c>
      <c r="E300" s="51" t="inlineStr">
        <is>
          <t>Resuelto por alcance: el titulo, resumen y palabras clave no identifican poblacion infantil (criterio i), con independencia del sensado</t>
        </is>
      </c>
      <c r="F300" s="43" t="n">
        <v>3</v>
      </c>
      <c r="G300" s="43" t="inlineStr">
        <is>
          <t>distracción+niños+intervención</t>
        </is>
      </c>
      <c r="H300" s="43" t="inlineStr">
        <is>
          <t>WoS</t>
        </is>
      </c>
      <c r="I300" s="43" t="inlineStr">
        <is>
          <t>WoS</t>
        </is>
      </c>
      <c r="J300" s="43" t="inlineStr">
        <is>
          <t>2026</t>
        </is>
      </c>
      <c r="K300" s="43" t="inlineStr">
        <is>
          <t>Article; Early Access</t>
        </is>
      </c>
      <c r="L300" s="45" t="inlineStr">
        <is>
          <t>Choi, S; Kim, W; Choi, J</t>
        </is>
      </c>
      <c r="M300" s="45" t="inlineStr">
        <is>
          <t>Bridging psychological distance: social presence in metaverse-augmented face-to-face classrooms</t>
        </is>
      </c>
      <c r="N300" s="45" t="inlineStr">
        <is>
          <t>While research often explores the metaverse for distance education, its potential to enrich traditional, in-person instruction remains underexamined. This quasi-experimental study investigates how metaverse integration into physical classrooms influences students' social presence, their multidimensional interactions (learner-learner, -content, -instructor), and learning engagement. Data from 110 first-year undergraduates, analyzed via mediation modeling with bootstrapping, reveal that social presence significantly mediates the positive relationship between interaction and engagement. A notable gender difference emerged, with male students reporting higher technological affinity, social presence, and engagement. The findings advance social presence theory, positing that avatar-mediated interaction in hybrid learning reduces psychological distance. Consequently, this study proposes a five-stage Metaverse Instructional Design (MID) framework-encompassing goal setting, environment design, experience design, interaction activities, and outcome feedback-to provide educators with a structured, cyclical model for designing blended learning that deepens engagement through enhanced social presence.</t>
        </is>
      </c>
      <c r="O300" s="45" t="inlineStr">
        <is>
          <t>INTERACTIVE LEARNING ENVIRONMENTS</t>
        </is>
      </c>
      <c r="P300" s="45" t="n"/>
      <c r="Q300" s="43" t="inlineStr">
        <is>
          <t>10.1080/10494820.2026.2621261</t>
        </is>
      </c>
      <c r="R300" s="48" t="inlineStr">
        <is>
          <t>Resolucion por alcance</t>
        </is>
      </c>
    </row>
    <row r="301" ht="116.25" customHeight="1" s="37">
      <c r="A301" s="43" t="n">
        <v>300</v>
      </c>
      <c r="B301" s="50" t="inlineStr">
        <is>
          <t>Dudoso</t>
        </is>
      </c>
      <c r="C301" s="45" t="inlineStr">
        <is>
          <t>Falta evidencia explícita de: tecnología de sensado</t>
        </is>
      </c>
      <c r="D301" s="46" t="inlineStr">
        <is>
          <t>Excluir</t>
        </is>
      </c>
      <c r="E301" s="51" t="inlineStr">
        <is>
          <t>Resuelto por alcance: el titulo, resumen y palabras clave no identifican poblacion infantil (criterio i), con independencia del sensado</t>
        </is>
      </c>
      <c r="F301" s="43" t="n">
        <v>3</v>
      </c>
      <c r="G301" s="43" t="inlineStr">
        <is>
          <t>distracción+niños+intervención</t>
        </is>
      </c>
      <c r="H301" s="43" t="inlineStr">
        <is>
          <t>WoS</t>
        </is>
      </c>
      <c r="I301" s="43" t="inlineStr">
        <is>
          <t>WoS</t>
        </is>
      </c>
      <c r="J301" s="43" t="inlineStr">
        <is>
          <t>2025</t>
        </is>
      </c>
      <c r="K301" s="43" t="inlineStr">
        <is>
          <t>Article</t>
        </is>
      </c>
      <c r="L301" s="45" t="inlineStr">
        <is>
          <t>Evmenova, AS; Regan, K; Mergen, R; Hrisseh, R</t>
        </is>
      </c>
      <c r="M301" s="45" t="inlineStr">
        <is>
          <t>Educational Games and the Potential of AI to Transform Writing Across the Curriculum</t>
        </is>
      </c>
      <c r="N301" s="45" t="inlineStr">
        <is>
          <t>Game-based learning has emerged as a promising tool in education, particularly for students with disabilities. Educational games can significantly enhance student engagement, motivation, and skill development across subjects by providing personalized learning experiences and immediate feedback. New developments in generative AI offer opportunities to embed advanced features into educational games. Drawing on focus group insights from educators and families (N = 21), we highlight the key features that teachers and parents want to see in educational games. We then discuss how generative AI can potentially supplement and ensure that those key features are included. A case study of applying these features to a game-based tool to support writing across curriculum is provided. This article offers a glimpse into the informal exploration phase of a larger design research project aimed to develop a proof-of-concept for an intervention that builds a bridge between AI, educational games, and scaffolding STEM content for students with all abilities.</t>
        </is>
      </c>
      <c r="O301" s="45" t="inlineStr">
        <is>
          <t>EDUCATION SCIENCES</t>
        </is>
      </c>
      <c r="P301" s="45" t="n"/>
      <c r="Q301" s="43" t="inlineStr">
        <is>
          <t>10.3390/educsci15050567</t>
        </is>
      </c>
      <c r="R301" s="48" t="inlineStr">
        <is>
          <t>Resolucion por alcance</t>
        </is>
      </c>
    </row>
    <row r="302" ht="147.75" customHeight="1" s="37">
      <c r="A302" s="43" t="n">
        <v>301</v>
      </c>
      <c r="B302" s="50" t="inlineStr">
        <is>
          <t>Dudoso</t>
        </is>
      </c>
      <c r="C302" s="45" t="inlineStr">
        <is>
          <t>Falta evidencia explícita de: tecnología de sensado</t>
        </is>
      </c>
      <c r="D302" s="46" t="inlineStr">
        <is>
          <t>Excluir</t>
        </is>
      </c>
      <c r="E302" s="51" t="inlineStr">
        <is>
          <t>Resuelto por alcance: el titulo, resumen y palabras clave no identifican poblacion infantil (criterio i), con independencia del sensado</t>
        </is>
      </c>
      <c r="F302" s="43" t="n">
        <v>3</v>
      </c>
      <c r="G302" s="43" t="inlineStr">
        <is>
          <t>distracción+niños+intervención</t>
        </is>
      </c>
      <c r="H302" s="43" t="inlineStr">
        <is>
          <t>WoS</t>
        </is>
      </c>
      <c r="I302" s="43" t="inlineStr">
        <is>
          <t>WoS</t>
        </is>
      </c>
      <c r="J302" s="43" t="inlineStr">
        <is>
          <t>2026</t>
        </is>
      </c>
      <c r="K302" s="43" t="inlineStr">
        <is>
          <t>Proceedings Paper</t>
        </is>
      </c>
      <c r="L302" s="45" t="inlineStr">
        <is>
          <t>Hao, XY; Cukurova, M</t>
        </is>
      </c>
      <c r="M302" s="45" t="inlineStr">
        <is>
          <t>Enhancing Engagement and Social Capital Through an AI-Generated Summary-Driven Learning Design in Online Discussion Forums</t>
        </is>
      </c>
      <c r="N302" s="45" t="inlineStr">
        <is>
          <t>Providing discussion summaries and examples has long been recognised as an effective way to enhance learners' online learning activities. Previous research has primarily focused on human-written summaries and examples as well as their impact on students' behaviours. However, recent developments in large language models have demonstrated the potential for generating accurate discussion summaries and example posts at human levels. Despite this, limited research has explored the educational impacts of such AI-generated learning support and how it might affect the social capital students receive from their peers. This paper proposes an AI-generated summary-driven learning design (ASLD) to facilitate peer interactions in online discussion forums. A total of 128 students participated in a design-based research study to examine the influence of the ASLD on students' viewing breadth, temporal changes in viewing activities, and the social capital students gained over 8 weeks. The results indicate that ASLD significantly improves viewing breadth, as well as the overall connectedness of the cohort and individuals' bridging social capital. However, ASLD did not prevent the decrease in viewing activities towards the end of the intervention. The implications of the findings, along with the future directions for research of AI-generated support in online learning environments, are discussed.</t>
        </is>
      </c>
      <c r="O302" s="45" t="inlineStr">
        <is>
          <t>TWO DECADES OF TEL. FROM LESSONS LEARNT TO CHALLENGES AHEAD, EC-TEL 2025, PT I</t>
        </is>
      </c>
      <c r="P302" s="45" t="n"/>
      <c r="Q302" s="43" t="inlineStr">
        <is>
          <t>10.1007/978-3-032-03870-8_16</t>
        </is>
      </c>
      <c r="R302" s="48" t="inlineStr">
        <is>
          <t>Resolucion por alcance</t>
        </is>
      </c>
    </row>
    <row r="303" ht="84.75" customHeight="1" s="37">
      <c r="A303" s="43" t="n">
        <v>302</v>
      </c>
      <c r="B303" s="50" t="inlineStr">
        <is>
          <t>Dudoso</t>
        </is>
      </c>
      <c r="C303" s="45" t="inlineStr">
        <is>
          <t>Falta evidencia explícita de: contexto educativo</t>
        </is>
      </c>
      <c r="D303" s="46" t="inlineStr">
        <is>
          <t>Excluir</t>
        </is>
      </c>
      <c r="E303" s="51" t="inlineStr">
        <is>
          <t>Resuelto por alcance: el titulo, resumen y palabras clave no identifican poblacion infantil (criterio i), con independencia del sensado</t>
        </is>
      </c>
      <c r="F303" s="43" t="n">
        <v>3</v>
      </c>
      <c r="G303" s="43" t="inlineStr">
        <is>
          <t>distracción+niños+sensado</t>
        </is>
      </c>
      <c r="H303" s="43" t="inlineStr">
        <is>
          <t>WoS</t>
        </is>
      </c>
      <c r="I303" s="43" t="inlineStr">
        <is>
          <t>WoS</t>
        </is>
      </c>
      <c r="J303" s="43" t="inlineStr">
        <is>
          <t>2019</t>
        </is>
      </c>
      <c r="K303" s="43" t="inlineStr">
        <is>
          <t>Proceedings Paper</t>
        </is>
      </c>
      <c r="L303" s="45" t="inlineStr">
        <is>
          <t>Li, YY; Hung, YP</t>
        </is>
      </c>
      <c r="M303" s="45" t="inlineStr">
        <is>
          <t>FEATURE FUSION OF FACE AND BODY FOR ENGAGEMENT INTENSITY DETECTION</t>
        </is>
      </c>
      <c r="N303" s="45" t="inlineStr">
        <is>
          <t>Online learning has grown rapidly in recent years. Automatically detecting student engagement plays a vital role in gauging the learning progress of each student. In this paper we propose a novel approach to detect student engagement. We fuse facial and body features into a single long short-term memory (LSTM) model to detect the temporal dynamics of student engagement. In contrast to other CNN models that use only facial or body features, we enhance detection accuracy with a compact feature set by merging facial and body features. Our single model generates state-of-the-art results on an engagement database from the EmotiW 2018 Challenge, where it achieves a 0.0439 mean squared error on the validation set, competitive with ensemble methods.</t>
        </is>
      </c>
      <c r="O303" s="45" t="inlineStr">
        <is>
          <t>2019 IEEE INTERNATIONAL CONFERENCE ON IMAGE PROCESSING (ICIP)</t>
        </is>
      </c>
      <c r="P303" s="45" t="n"/>
      <c r="Q303" s="43" t="inlineStr">
        <is>
          <t>10.1109/icip.2019.8803488</t>
        </is>
      </c>
      <c r="R303" s="48" t="inlineStr">
        <is>
          <t>Resolucion por alcance</t>
        </is>
      </c>
    </row>
    <row r="304" ht="74.25" customHeight="1" s="37">
      <c r="A304" s="43" t="n">
        <v>303</v>
      </c>
      <c r="B304" s="50" t="inlineStr">
        <is>
          <t>Dudoso</t>
        </is>
      </c>
      <c r="C304" s="45" t="inlineStr">
        <is>
          <t>Falta evidencia explícita de: contexto educativo</t>
        </is>
      </c>
      <c r="D304" s="46" t="inlineStr">
        <is>
          <t>Excluir</t>
        </is>
      </c>
      <c r="E304" s="51" t="inlineStr">
        <is>
          <t>Resuelto por alcance: el titulo, resumen y palabras clave no identifican poblacion infantil (criterio i), con independencia del sensado</t>
        </is>
      </c>
      <c r="F304" s="43" t="n">
        <v>3</v>
      </c>
      <c r="G304" s="43" t="inlineStr">
        <is>
          <t>niños+sensado+intervención</t>
        </is>
      </c>
      <c r="H304" s="43" t="inlineStr">
        <is>
          <t>WoS</t>
        </is>
      </c>
      <c r="I304" s="43" t="inlineStr">
        <is>
          <t>WoS</t>
        </is>
      </c>
      <c r="J304" s="43" t="inlineStr">
        <is>
          <t>2022</t>
        </is>
      </c>
      <c r="K304" s="43" t="inlineStr">
        <is>
          <t>Proceedings Paper</t>
        </is>
      </c>
      <c r="L304" s="45" t="inlineStr">
        <is>
          <t>Verma, M; Nakashima, Y; Takemura, N; Nagahara, H</t>
        </is>
      </c>
      <c r="M304" s="45" t="inlineStr">
        <is>
          <t>Multi-label Disengagement and Behavior Prediction in Online Learning</t>
        </is>
      </c>
      <c r="N304" s="45" t="inlineStr">
        <is>
          <t>Student disengagement prediction in online learning environments is beneficial in various ways, especially to help provide timely cues to make some feedback or stimuli to the students. In this work, we propose a neural network-based model to predict students' disengagement, as well as other behavioral cues, which might be relevant to students' performance, using facial image sequences. For training and evaluating our model, we collected samples from multiple participants and annotated them with temporal segments of disengagement and other relevant behavioral cues with our multiple in-house annotators. We present prediction results of all behavior cues along with baseline comparison.</t>
        </is>
      </c>
      <c r="O304" s="45" t="inlineStr">
        <is>
          <t>ARTIFICIAL INTELLIGENCE IN EDUCATION, PT I</t>
        </is>
      </c>
      <c r="P304" s="45" t="n"/>
      <c r="Q304" s="43" t="inlineStr">
        <is>
          <t>10.1007/978-3-031-11644-5_60</t>
        </is>
      </c>
      <c r="R304" s="48" t="inlineStr">
        <is>
          <t>Resolucion por alcance</t>
        </is>
      </c>
    </row>
    <row r="305" ht="137.25" customHeight="1" s="37">
      <c r="A305" s="43" t="n">
        <v>304</v>
      </c>
      <c r="B305" s="50" t="inlineStr">
        <is>
          <t>Dudoso</t>
        </is>
      </c>
      <c r="C305" s="45" t="inlineStr">
        <is>
          <t>Falta evidencia explícita de: tecnología de sensado</t>
        </is>
      </c>
      <c r="D305" s="46" t="inlineStr">
        <is>
          <t>Excluir</t>
        </is>
      </c>
      <c r="E305" s="51" t="inlineStr">
        <is>
          <t>Resuelto por alcance: el titulo, resumen y palabras clave no identifican poblacion infantil (criterio i), con independencia del sensado</t>
        </is>
      </c>
      <c r="F305" s="43" t="n">
        <v>3</v>
      </c>
      <c r="G305" s="43" t="inlineStr">
        <is>
          <t>distracción+niños+contexto</t>
        </is>
      </c>
      <c r="H305" s="43" t="inlineStr">
        <is>
          <t>WoS</t>
        </is>
      </c>
      <c r="I305" s="43" t="inlineStr">
        <is>
          <t>WoS</t>
        </is>
      </c>
      <c r="J305" s="43" t="inlineStr">
        <is>
          <t>2026</t>
        </is>
      </c>
      <c r="K305" s="43" t="inlineStr">
        <is>
          <t>Article</t>
        </is>
      </c>
      <c r="L305" s="45" t="inlineStr">
        <is>
          <t>Li, CY; Chen, F</t>
        </is>
      </c>
      <c r="M305" s="45" t="inlineStr">
        <is>
          <t>Profiles of academic performance and perceived digital distraction in secondary classrooms</t>
        </is>
      </c>
      <c r="N305" s="45" t="inlineStr">
        <is>
          <t>As digital distraction has become a critical issue in secondary education, it is important to explore the heterogeneous patterns linking individual digital distraction to academic performance. We analyzed data from 15-year-old students across 30 countries in the Programme for International Student Assessment (PISA) in 2022. The main method we used included K-means for Ensemble Clustering, XGBoost and SHAP analyses for classification and interpretation. Results identified four distinct student profiles reflecting their susceptibility to digital distraction and mathematics performance patterns. These profiles are predominantly represented across East Asian, European, Latin American, Eastern European, and Middle Eastern education systems. The first two clusters (optimal and susceptible profiles) confirm the expected negative relationship between distraction and performance, while two unconventional profiles (resilient and invisible at-risk) demonstrate exceptions to this trend. Key factors distinguishing these profiles include environmental factors (peer influence and classroom discipline), internal factors (self-efficacy, ICT usage habits, and emotions), and demographic characteristics. Based on these results, we propose targeted interventions for educators, institutions, and policymakers.</t>
        </is>
      </c>
      <c r="O305" s="45" t="inlineStr">
        <is>
          <t>COMPUTERS &amp; EDUCATION</t>
        </is>
      </c>
      <c r="P305" s="45" t="n"/>
      <c r="Q305" s="43" t="inlineStr">
        <is>
          <t>10.1016/j.compedu.2026.105623</t>
        </is>
      </c>
      <c r="R305" s="48" t="inlineStr">
        <is>
          <t>Resolucion por alcance</t>
        </is>
      </c>
    </row>
    <row r="306" ht="137.25" customHeight="1" s="37">
      <c r="A306" s="43" t="n">
        <v>305</v>
      </c>
      <c r="B306" s="50" t="inlineStr">
        <is>
          <t>Dudoso</t>
        </is>
      </c>
      <c r="C306" s="45" t="inlineStr">
        <is>
          <t>Falta evidencia explícita de: tecnología de sensado</t>
        </is>
      </c>
      <c r="D306" s="46" t="inlineStr">
        <is>
          <t>Excluir</t>
        </is>
      </c>
      <c r="E306" s="51" t="inlineStr">
        <is>
          <t>Resuelto por alcance: el titulo, resumen y palabras clave no identifican poblacion infantil (criterio i), con independencia del sensado</t>
        </is>
      </c>
      <c r="F306" s="43" t="n">
        <v>3</v>
      </c>
      <c r="G306" s="43" t="inlineStr">
        <is>
          <t>distracción+niños+contexto</t>
        </is>
      </c>
      <c r="H306" s="43" t="inlineStr">
        <is>
          <t>WoS</t>
        </is>
      </c>
      <c r="I306" s="43" t="inlineStr">
        <is>
          <t>WoS</t>
        </is>
      </c>
      <c r="J306" s="43" t="inlineStr">
        <is>
          <t>2021</t>
        </is>
      </c>
      <c r="K306" s="43" t="inlineStr">
        <is>
          <t>Proceedings Paper</t>
        </is>
      </c>
      <c r="L306" s="45" t="inlineStr">
        <is>
          <t>Hew, KF; Huang, WJ; Du, JH; Jia, CY</t>
        </is>
      </c>
      <c r="M306" s="45" t="inlineStr">
        <is>
          <t>Using Chatbots in Flipped Learning Online Sessions: Perceived Usefulness and Ease of Use</t>
        </is>
      </c>
      <c r="N306" s="45" t="inlineStr">
        <is>
          <t>Many educators in higher education are using blended learning as an important component of their academic programs. Of the many forms of blended learning, the flipped learning approach, has attracted much attention from many universities, where students learn course materials typically through online video lectures before class so that they can do more active learning in the classroom. Its actual implementation, however, is often beset with challenges, with student disengagement in pre-class online activities being one major problem reported in many previous flipped learning studies. Students who fail to complete the pre-class tasks often have difficulty in performing the follow-up in-class discussions with the instructors and peers. This study, which is part of a larger research project on engaging student in flipped learning, explored the use of two types of chatbots in flipped learning online sessions: Quiz Chatbot, and Self-Regulated Learning Chatbot. We described in detail the implementations of the two chatbots, and evaluated the chatbots in terms of its perceived usefulness, and perceived ease of use. We also examined the extent of student behavioral engagement with the chatbots. Suggestions to improve the chatbots were discussed, along with recommendations for future research.</t>
        </is>
      </c>
      <c r="O306" s="45" t="inlineStr">
        <is>
          <t>BLENDED LEARNING: RE-THINKING AND RE-DEFINING THE LEARNING PROCESS, ICBL 2021</t>
        </is>
      </c>
      <c r="P306" s="45" t="n"/>
      <c r="Q306" s="43" t="inlineStr">
        <is>
          <t>10.1007/978-3-030-80504-3_14</t>
        </is>
      </c>
      <c r="R306" s="48" t="inlineStr">
        <is>
          <t>Resolucion por alcance</t>
        </is>
      </c>
    </row>
    <row r="307" ht="116.25" customHeight="1" s="37">
      <c r="A307" s="43" t="n">
        <v>306</v>
      </c>
      <c r="B307" s="50" t="inlineStr">
        <is>
          <t>Dudoso</t>
        </is>
      </c>
      <c r="C307" s="45" t="inlineStr">
        <is>
          <t>Falta evidencia explícita de: tecnología de sensado</t>
        </is>
      </c>
      <c r="D307" s="46" t="inlineStr">
        <is>
          <t>Excluir</t>
        </is>
      </c>
      <c r="E307" s="51" t="inlineStr">
        <is>
          <t>Resuelto por alcance: el titulo, resumen y palabras clave no identifican poblacion infantil (criterio i), con independencia del sensado</t>
        </is>
      </c>
      <c r="F307" s="43" t="n">
        <v>2</v>
      </c>
      <c r="G307" s="43" t="inlineStr">
        <is>
          <t>distracción+niños</t>
        </is>
      </c>
      <c r="H307" s="43" t="inlineStr">
        <is>
          <t>ACM</t>
        </is>
      </c>
      <c r="I307" s="43" t="inlineStr">
        <is>
          <t>ACM</t>
        </is>
      </c>
      <c r="J307" s="43" t="inlineStr">
        <is>
          <t>2020</t>
        </is>
      </c>
      <c r="K307" s="43" t="inlineStr">
        <is>
          <t>inproceedings</t>
        </is>
      </c>
      <c r="L307" s="45" t="inlineStr">
        <is>
          <t>Lyngs, Ulrik and Lukoff, Kai and Slovak, Petr and Seymour, William and Webb, Helena and Jirotka, Marina and Zhao, Jun and Van Kleek, Max and Shadbolt, Nigel</t>
        </is>
      </c>
      <c r="M307" s="45" t="inlineStr">
        <is>
          <t>'I Just Want to Hack Myself to Not Get Distracted': Evaluating Design Interventions for Self-Control on Facebook</t>
        </is>
      </c>
      <c r="N307" s="45" t="inlineStr">
        <is>
          <t>Beyond being the world's largest social network, Facebook is for many also one of its greatest sources of digital distraction. For students, problematic use has been associated with negative effects on academic achievement and general wellbeing. To understand what strategies could help users regain control, we investigated how simple interventions to the Facebook UI affect behaviour and perceived control. We assigned 58 university students to one of three interventions: goal reminders, removed newsfeed, or white background (control). We logged use for 6 weeks, applied interventions in the middle weeks, and administered fortnightly surveys. Both goal reminders and removed newsfeed helped participants stay on task and avoid distraction. However, goal reminders were often annoying, and removing the newsfeed made some fear missing out on information. Our findings point to future interventions such as controls for adjusting types and amount of available information, and flexible blocking which matches individual definitions of 'distraction'.</t>
        </is>
      </c>
      <c r="O307" s="45" t="inlineStr">
        <is>
          <t>Proceedings of the 2020 CHI Conference on Human Factors in Computing Systems</t>
        </is>
      </c>
      <c r="P307" s="45" t="inlineStr">
        <is>
          <t>addiction, distraction, facebook, focus, ict non-use, interruptions, problematic use, self-control</t>
        </is>
      </c>
      <c r="Q307" s="43" t="inlineStr">
        <is>
          <t>10.1145/3313831.3376672</t>
        </is>
      </c>
      <c r="R307" s="48" t="inlineStr">
        <is>
          <t>Resolucion por alcance</t>
        </is>
      </c>
    </row>
    <row r="308" ht="84.75" customHeight="1" s="37">
      <c r="A308" s="43" t="n">
        <v>307</v>
      </c>
      <c r="B308" s="50" t="inlineStr">
        <is>
          <t>Dudoso</t>
        </is>
      </c>
      <c r="C308" s="45" t="inlineStr">
        <is>
          <t>Falta evidencia explícita de: tecnología de sensado</t>
        </is>
      </c>
      <c r="D308" s="46" t="inlineStr">
        <is>
          <t>Excluir</t>
        </is>
      </c>
      <c r="E308" s="51" t="inlineStr">
        <is>
          <t>Resuelto por alcance: poblacion infantil sin contexto domestico ni remoto (criterio ii), con independencia del sensado</t>
        </is>
      </c>
      <c r="F308" s="43" t="n">
        <v>2</v>
      </c>
      <c r="G308" s="43" t="inlineStr">
        <is>
          <t>distracción+niños</t>
        </is>
      </c>
      <c r="H308" s="43" t="inlineStr">
        <is>
          <t>ACM</t>
        </is>
      </c>
      <c r="I308" s="43" t="inlineStr">
        <is>
          <t>ACM</t>
        </is>
      </c>
      <c r="J308" s="43" t="inlineStr">
        <is>
          <t>2024</t>
        </is>
      </c>
      <c r="K308" s="43" t="inlineStr">
        <is>
          <t>inproceedings</t>
        </is>
      </c>
      <c r="L308" s="45" t="inlineStr">
        <is>
          <t>Lapetina, Andrew and Hill, Richard and Yadav, Aman and Lachney, Michael and Allen Kuyenga, Madison</t>
        </is>
      </c>
      <c r="M308" s="45" t="inlineStr">
        <is>
          <t>A Co-Instructional Model to Develop High School CS Teachers in Historically Underrepresented Communities: Building Capacity with a Purpose</t>
        </is>
      </c>
      <c r="N308" s="45" t="inlineStr">
        <is>
          <t>Many secondary school teachers in historically lower performing districts find themselves asked to teach CS without adequate training. They find themselves struggling to build a CS program without the environment necessary to foster student engagement and success. To improve educator preparedness, and transform school cultures, Innovating Detroit's Robotics Agile Workforce (iDRAW) offers one year of co-instruction by a university instructor with a high school teacher to better prepare the teacher to provide rigorous CS instruction independently in future years. Reflections from this university co-instructor are contained, with insights into the preparation of CS teachers and initiation of CS courses in high schools in the future.</t>
        </is>
      </c>
      <c r="O308" s="45" t="inlineStr">
        <is>
          <t>Proceedings of the 2024 on RESPECT Annual Conference</t>
        </is>
      </c>
      <c r="P308" s="45" t="inlineStr">
        <is>
          <t>co-instruction, computer science education, teacher preparedness</t>
        </is>
      </c>
      <c r="Q308" s="43" t="inlineStr">
        <is>
          <t>10.1145/3653666.3656067</t>
        </is>
      </c>
      <c r="R308" s="48" t="inlineStr">
        <is>
          <t>Resolucion por alcance</t>
        </is>
      </c>
    </row>
    <row r="309" ht="147.75" customHeight="1" s="37">
      <c r="A309" s="43" t="n">
        <v>308</v>
      </c>
      <c r="B309" s="50" t="inlineStr">
        <is>
          <t>Dudoso</t>
        </is>
      </c>
      <c r="C309" s="45" t="inlineStr">
        <is>
          <t>Falta evidencia explícita de: tecnología de sensado</t>
        </is>
      </c>
      <c r="D309" s="46" t="inlineStr">
        <is>
          <t>Excluir</t>
        </is>
      </c>
      <c r="E309" s="51" t="inlineStr">
        <is>
          <t>Resuelto por alcance: el titulo, resumen y palabras clave no identifican poblacion infantil (criterio i), con independencia del sensado</t>
        </is>
      </c>
      <c r="F309" s="43" t="n">
        <v>2</v>
      </c>
      <c r="G309" s="43" t="inlineStr">
        <is>
          <t>distracción+niños</t>
        </is>
      </c>
      <c r="H309" s="43" t="inlineStr">
        <is>
          <t>ACM</t>
        </is>
      </c>
      <c r="I309" s="43" t="inlineStr">
        <is>
          <t>ACM</t>
        </is>
      </c>
      <c r="J309" s="43" t="inlineStr">
        <is>
          <t>2026</t>
        </is>
      </c>
      <c r="K309" s="43" t="inlineStr">
        <is>
          <t>inproceedings</t>
        </is>
      </c>
      <c r="L309" s="45" t="inlineStr">
        <is>
          <t>Xiong, Weinan and Chen, Qiuqiong and Han, Xue</t>
        </is>
      </c>
      <c r="M309" s="45" t="inlineStr">
        <is>
          <t>A Digital Intelligence-Empowered Framework for Fundamental Information Systems Courses</t>
        </is>
      </c>
      <c r="N309" s="45" t="inlineStr">
        <is>
          <t>The foundational information systems course is crucial for developing students' digital literacy and systems thinking. Yet, conventional pedagogy often struggles to overcome its inherent challenges, including the abstract nature of its concepts, low student engagement, the theory-practice gap, and the lack of instructional personalization. In response, this study proposes a comprehensive digital intelligence-enabled framework designed to systematically transform the instructional process across pre-class, in-class, and post-class stages through the integration of smart teaching platforms. The proposed model establishes the 'Fundamental Information Systems Smart Teaching Platform' as its core, which enables data-driven preparatory learning before class. During class, the 'Zhihai Qisi Socratic Questioning System' fosters heuristic dialogue, while the 'Zhikun Strategic Decision-Making Simulation' facilitates contextualized inquiry. Following class, the 'Contextual Task Gamification System' reinforces knowledge through game-based mechanisms, forming a closed-loop instructional process. This framework offers a systematic solution for reforming information systems education and is anticipated to markedly improve student engagement, critical thinking, knowledge application skills, and the overall capacity for solving complex practical problems.</t>
        </is>
      </c>
      <c r="O309" s="45" t="inlineStr">
        <is>
          <t>Proceedings of the 2025 4th International Conference on Artificial Intelligence and Education</t>
        </is>
      </c>
      <c r="P309" s="45" t="inlineStr">
        <is>
          <t>Decision-Making Simulation&amp;nbsp;, Digital Intelligence-Enabled Framework, Gamified Learnings, Smart Teaching Platforms</t>
        </is>
      </c>
      <c r="Q309" s="43" t="inlineStr">
        <is>
          <t>10.1145/3797552.3797697</t>
        </is>
      </c>
      <c r="R309" s="48" t="inlineStr">
        <is>
          <t>Resolucion por alcance</t>
        </is>
      </c>
    </row>
    <row r="310" ht="147.75" customHeight="1" s="37">
      <c r="A310" s="43" t="n">
        <v>309</v>
      </c>
      <c r="B310" s="50" t="inlineStr">
        <is>
          <t>Dudoso</t>
        </is>
      </c>
      <c r="C310" s="45" t="inlineStr">
        <is>
          <t>Falta evidencia explícita de: tecnología de sensado</t>
        </is>
      </c>
      <c r="D310" s="46" t="inlineStr">
        <is>
          <t>Excluir</t>
        </is>
      </c>
      <c r="E310" s="51" t="inlineStr">
        <is>
          <t>Resuelto por alcance: el titulo, resumen y palabras clave no identifican poblacion infantil (criterio i), con independencia del sensado</t>
        </is>
      </c>
      <c r="F310" s="43" t="n">
        <v>2</v>
      </c>
      <c r="G310" s="43" t="inlineStr">
        <is>
          <t>distracción+niños</t>
        </is>
      </c>
      <c r="H310" s="43" t="inlineStr">
        <is>
          <t>ACM</t>
        </is>
      </c>
      <c r="I310" s="43" t="inlineStr">
        <is>
          <t>ACM</t>
        </is>
      </c>
      <c r="J310" s="43" t="inlineStr">
        <is>
          <t>2026</t>
        </is>
      </c>
      <c r="K310" s="43" t="inlineStr">
        <is>
          <t>inproceedings</t>
        </is>
      </c>
      <c r="L310" s="45" t="inlineStr">
        <is>
          <t>Wei, Ligen</t>
        </is>
      </c>
      <c r="M310" s="45" t="inlineStr">
        <is>
          <t>A Study on the Application of Digital Humanities to the Teaching of English Audiovisual Speaking in Universities</t>
        </is>
      </c>
      <c r="N310" s="45" t="inlineStr">
        <is>
          <t>Traditional college English audio-visual teaching often faces core challenges such as limited resources, monotonous methods, and low student engagement. The rise of digital humanities technology offers new possibilities to address these issues. This study aims to explore the application of digital humanities in college English audio-visual teaching, with the goal of constructing a more interactive and effective teaching paradigm. Through literature analysis, case studies, and questionnaire surveys, this paper proposes a systematic solution that integrates dynamic corpus construction, generative AI resource development, VR/AR immersive teaching, and data-driven evaluation. Empirical results show that the dynamic corpus has increased the adaptation rate of listening materials by 40%; VR scene teaching has improved students' oral fluency by 32%; and AI-generated content has significantly enhanced students' cross-cultural comprehension ability (p&amp;lt;0.01). This study confirms that digital humanities technology can effectively enhance students' language application abilities and cross-cultural sensitivity through intelligent resource construction and teaching mode reconstruction, while promoting the transformation of teachers' roles towards “human-machine collaboration”. The research findings provide an innovative paradigm for the integration of educational technology and a replicable technical path for college English teaching reform.</t>
        </is>
      </c>
      <c r="O310" s="45" t="inlineStr">
        <is>
          <t>Proceedings of the 2025 International Conference on Artificial Intelligence and Sustainable Development</t>
        </is>
      </c>
      <c r="P310" s="45" t="inlineStr">
        <is>
          <t>English audiovisual teaching, digital humanities, digital intelligence era, teaching innovation</t>
        </is>
      </c>
      <c r="Q310" s="43" t="inlineStr">
        <is>
          <t>10.1145/3786484.3786532</t>
        </is>
      </c>
      <c r="R310" s="48" t="inlineStr">
        <is>
          <t>Resolucion por alcance</t>
        </is>
      </c>
    </row>
    <row r="311" ht="126.75" customHeight="1" s="37">
      <c r="A311" s="43" t="n">
        <v>310</v>
      </c>
      <c r="B311" s="50" t="inlineStr">
        <is>
          <t>Dudoso</t>
        </is>
      </c>
      <c r="C311" s="45" t="inlineStr">
        <is>
          <t>Falta evidencia explícita de: tecnología de sensado</t>
        </is>
      </c>
      <c r="D311" s="46" t="inlineStr">
        <is>
          <t>Excluir</t>
        </is>
      </c>
      <c r="E311" s="51" t="inlineStr">
        <is>
          <t>Resuelto por alcance: el titulo, resumen y palabras clave no identifican poblacion infantil (criterio i), con independencia del sensado</t>
        </is>
      </c>
      <c r="F311" s="43" t="n">
        <v>2</v>
      </c>
      <c r="G311" s="43" t="inlineStr">
        <is>
          <t>distracción+niños</t>
        </is>
      </c>
      <c r="H311" s="43" t="inlineStr">
        <is>
          <t>ACM</t>
        </is>
      </c>
      <c r="I311" s="43" t="inlineStr">
        <is>
          <t>ACM</t>
        </is>
      </c>
      <c r="J311" s="43" t="inlineStr">
        <is>
          <t>2025</t>
        </is>
      </c>
      <c r="K311" s="43" t="inlineStr">
        <is>
          <t>inproceedings</t>
        </is>
      </c>
      <c r="L311" s="45" t="inlineStr">
        <is>
          <t>Staufer, Susanne and Bugert, Flemming and Nadimpalli, Vamsi Krishna and R\"ohrl, Simon and Altweck, Ricardo and Ezer, Timur and Grabinger, Lisa and Hauser, Florian and Mottok, J\"urgen</t>
        </is>
      </c>
      <c r="M311" s="45" t="inlineStr">
        <is>
          <t>A Tool Landscape for Adaptive Learning</t>
        </is>
      </c>
      <c r="N311" s="45" t="inlineStr">
        <is>
          <t>Adaptive learning environments aim to enhance student engagement and learning efficiency by tailoring educational content to individual needs. This paper presents a modular tool landscape designed to extend a learning management system like Moodle with adaptive learning paths based on learner profiles. To this end, the proposed architecture integrates multiple AI-driven tools - like Bayesian networks and Markov models - to generate personalized learning paths. The framework is implemented as a Moodle plugin named Pythia, which facilitates the selection and sequencing of learning elements by analyzing learning styles, completion data, and learning analytics.The main goal of this work is to provide lecturers a modular architecture for an adaptive learning management system that can be used and expanded the way they want it. Therefore, the present work has the following contributions: The architecture with its tools has to be discussed on the basis of flexibility in tool integration. They should be open for extensions, the functionality of the used algorithms should be transparent, and they should offer the possibility of psychological questionnaire integration.</t>
        </is>
      </c>
      <c r="O311" s="45" t="inlineStr">
        <is>
          <t>Proceedings of the 6th European Conference on Software Engineering Education</t>
        </is>
      </c>
      <c r="P311" s="45" t="inlineStr">
        <is>
          <t>Learning management system, Learning path generation, Bayesian network, Markov model, Learning analytics</t>
        </is>
      </c>
      <c r="Q311" s="43" t="inlineStr">
        <is>
          <t>10.1145/3723010.3723028</t>
        </is>
      </c>
      <c r="R311" s="48" t="inlineStr">
        <is>
          <t>Resolucion por alcance</t>
        </is>
      </c>
    </row>
    <row r="312" ht="84.75" customHeight="1" s="37">
      <c r="A312" s="43" t="n">
        <v>311</v>
      </c>
      <c r="B312" s="50" t="inlineStr">
        <is>
          <t>Dudoso</t>
        </is>
      </c>
      <c r="C312" s="45" t="inlineStr">
        <is>
          <t>Falta evidencia explícita de: tecnología de sensado</t>
        </is>
      </c>
      <c r="D312" s="46" t="inlineStr">
        <is>
          <t>Excluir</t>
        </is>
      </c>
      <c r="E312" s="51" t="inlineStr">
        <is>
          <t>Resuelto por alcance: el titulo, resumen y palabras clave no identifican poblacion infantil (criterio i), con independencia del sensado</t>
        </is>
      </c>
      <c r="F312" s="43" t="n">
        <v>2</v>
      </c>
      <c r="G312" s="43" t="inlineStr">
        <is>
          <t>distracción+niños</t>
        </is>
      </c>
      <c r="H312" s="43" t="inlineStr">
        <is>
          <t>ACM</t>
        </is>
      </c>
      <c r="I312" s="43" t="inlineStr">
        <is>
          <t>ACM</t>
        </is>
      </c>
      <c r="J312" s="43" t="inlineStr">
        <is>
          <t>2021</t>
        </is>
      </c>
      <c r="K312" s="43" t="inlineStr">
        <is>
          <t>inproceedings</t>
        </is>
      </c>
      <c r="L312" s="45" t="inlineStr">
        <is>
          <t>Martín-García, Juan Antonio and Pérez Marín, Diana</t>
        </is>
      </c>
      <c r="M312" s="45" t="inlineStr">
        <is>
          <t>A gamified mobile-based APP to help university students to manage their tasks</t>
        </is>
      </c>
      <c r="N312" s="45" t="inlineStr">
        <is>
          <t>In our current society, days are full of tasks that must be completed, but time can be seen as insufficient. However, from a gamification point of view, if we could be helped by an APP to remind us not only of doing our daily tasks but to complete them as challenges to get rewards, as a game integrated into our days, we could avoid procrastination and see time as enough if well employed (without distractions as the so-called time thieves). It is our hypothesis that a gamified mobile-based APP integrated into the life of university students could help them to manage their tasks. In this paper, a prototype of Fun Task Manager is presented together with its design process and an evaluation carried out by 90 Primary Education first course university students, who validated the prototype.</t>
        </is>
      </c>
      <c r="O312" s="45" t="inlineStr">
        <is>
          <t>Eighth International Conference on Technological Ecosystems for Enhancing Multiculturality</t>
        </is>
      </c>
      <c r="P312" s="45" t="n"/>
      <c r="Q312" s="43" t="inlineStr">
        <is>
          <t>10.1145/3434780.3436584</t>
        </is>
      </c>
      <c r="R312" s="48" t="inlineStr">
        <is>
          <t>Resolucion por alcance</t>
        </is>
      </c>
    </row>
    <row r="313" ht="126.75" customHeight="1" s="37">
      <c r="A313" s="43" t="n">
        <v>312</v>
      </c>
      <c r="B313" s="50" t="inlineStr">
        <is>
          <t>Dudoso</t>
        </is>
      </c>
      <c r="C313" s="45" t="inlineStr">
        <is>
          <t>Falta evidencia explícita de: tecnología de sensado</t>
        </is>
      </c>
      <c r="D313" s="46" t="inlineStr">
        <is>
          <t>Excluir</t>
        </is>
      </c>
      <c r="E313" s="51" t="inlineStr">
        <is>
          <t>Resuelto por alcance: el titulo, resumen y palabras clave no identifican poblacion infantil (criterio i), con independencia del sensado</t>
        </is>
      </c>
      <c r="F313" s="43" t="n">
        <v>2</v>
      </c>
      <c r="G313" s="43" t="inlineStr">
        <is>
          <t>distracción+niños</t>
        </is>
      </c>
      <c r="H313" s="43" t="inlineStr">
        <is>
          <t>ACM</t>
        </is>
      </c>
      <c r="I313" s="43" t="inlineStr">
        <is>
          <t>ACM</t>
        </is>
      </c>
      <c r="J313" s="43" t="inlineStr">
        <is>
          <t>2025</t>
        </is>
      </c>
      <c r="K313" s="43" t="inlineStr">
        <is>
          <t>inproceedings</t>
        </is>
      </c>
      <c r="L313" s="45" t="inlineStr">
        <is>
          <t>Simas, Sily and Oliveira, Pedro Filipe and Matos, Paulo</t>
        </is>
      </c>
      <c r="M313" s="45" t="inlineStr">
        <is>
          <t>A prototype to enhance academic attendance using BLE beacons</t>
        </is>
      </c>
      <c r="N313" s="45" t="inlineStr">
        <is>
          <t>This project addresses the prototyping and application of an attendance control solution in an academic context, using Beacons. The introduction highlights the importance of effectively managing student attendance to ensure active participation in educational activities and provide insights into student engagement. BLE Beacons technology is compared to other RF signaling technologies, highlighting its advantages in terms of range, power consumption, cost, frequency, and data rate. BLE Beacon is chosen as the preferred technology due to its combination of adequate range, low power consumption, affordable cost, compatibility, security, and flexibility. The results section presents Estimote Beacons as devices used, highlighting their advanced features and techniques used, such as proximity and triangulation, to determine student presence. A visual summary of the project is presented in a flowchart that illustrates the operating processes of each stage. This solution promises to significantly improve the efficiency, safety, and quality of the academic environment, while simplifying the attendance recording process and providing valuable insights into student behavior.</t>
        </is>
      </c>
      <c r="O313" s="45" t="inlineStr">
        <is>
          <t>Proceedings of the 2024 16th International Conference on Education Technology and Computers</t>
        </is>
      </c>
      <c r="P313" s="45" t="inlineStr">
        <is>
          <t>attendance-control, beacons, BLE</t>
        </is>
      </c>
      <c r="Q313" s="43" t="inlineStr">
        <is>
          <t>10.1145/3702163.3702422</t>
        </is>
      </c>
      <c r="R313" s="48" t="inlineStr">
        <is>
          <t>Resolucion por alcance</t>
        </is>
      </c>
    </row>
    <row r="314" ht="126.75" customHeight="1" s="37">
      <c r="A314" s="43" t="n">
        <v>313</v>
      </c>
      <c r="B314" s="50" t="inlineStr">
        <is>
          <t>Dudoso</t>
        </is>
      </c>
      <c r="C314" s="45" t="inlineStr">
        <is>
          <t>Falta evidencia explícita de: tecnología de sensado</t>
        </is>
      </c>
      <c r="D314" s="46" t="inlineStr">
        <is>
          <t>Excluir</t>
        </is>
      </c>
      <c r="E314" s="51" t="inlineStr">
        <is>
          <t>Resuelto por alcance: el titulo, resumen y palabras clave no identifican poblacion infantil (criterio i), con independencia del sensado</t>
        </is>
      </c>
      <c r="F314" s="43" t="n">
        <v>2</v>
      </c>
      <c r="G314" s="43" t="inlineStr">
        <is>
          <t>distracción+niños</t>
        </is>
      </c>
      <c r="H314" s="43" t="inlineStr">
        <is>
          <t>ACM</t>
        </is>
      </c>
      <c r="I314" s="43" t="inlineStr">
        <is>
          <t>ACM</t>
        </is>
      </c>
      <c r="J314" s="43" t="inlineStr">
        <is>
          <t>2024</t>
        </is>
      </c>
      <c r="K314" s="43" t="inlineStr">
        <is>
          <t>inproceedings</t>
        </is>
      </c>
      <c r="L314" s="45" t="inlineStr">
        <is>
          <t>Zarkoob, Hedayat and Nand, Siddharth and Leyton-Brown, Kevin and Toti, Giulia</t>
        </is>
      </c>
      <c r="M314" s="45" t="inlineStr">
        <is>
          <t>Agora: Motivating and Measuring Engagement in Large-Class Discussions</t>
        </is>
      </c>
      <c r="N314" s="45" t="inlineStr">
        <is>
          <t>Cold calling effectively incentivizes all students to actively prepare contributions to a class discussion, but some find it terrifying. Rewarding voluntarily speaking in class is less off-putting, and can be valuable for students who participate; however, it can allow a large fraction of the class to disengage. Agora is an open-source app designed to serve as a middle ground between these extremes, with the added benefit that it automatically produces an assessment of each student's engagement. The key ideas are to give students control over whether their hand is raised or lowered, to choose randomly among students with raised hands, and to give participation credit to all students who were considered every time a speaker is chosen. The system has various other features to facilitate deployment in large classes including multiple queues to support concurrent questions on different topics; a message board to allow students to communicate discretely with the instructor; and polling. We deployed the system in three offerings of a large undergraduate class and demonstrate its effectiveness in terms of learning outcomes, gender balance in participation, and student satisfaction.</t>
        </is>
      </c>
      <c r="O314" s="45" t="inlineStr">
        <is>
          <t>Proceedings of the 2024 on Innovation and Technology in Computer Science Education V. 1</t>
        </is>
      </c>
      <c r="P314" s="45" t="inlineStr">
        <is>
          <t>educational technology, in-class participation</t>
        </is>
      </c>
      <c r="Q314" s="43" t="inlineStr">
        <is>
          <t>10.1145/3649217.3653540</t>
        </is>
      </c>
      <c r="R314" s="48" t="inlineStr">
        <is>
          <t>Resolucion por alcance</t>
        </is>
      </c>
    </row>
    <row r="315" ht="137.25" customHeight="1" s="37">
      <c r="A315" s="43" t="n">
        <v>314</v>
      </c>
      <c r="B315" s="50" t="inlineStr">
        <is>
          <t>Dudoso</t>
        </is>
      </c>
      <c r="C315" s="45" t="inlineStr">
        <is>
          <t>Falta evidencia explícita de: tecnología de sensado</t>
        </is>
      </c>
      <c r="D315" s="46" t="inlineStr">
        <is>
          <t>Excluir</t>
        </is>
      </c>
      <c r="E315" s="51" t="inlineStr">
        <is>
          <t>Resuelto por alcance: el titulo, resumen y palabras clave no identifican poblacion infantil (criterio i), con independencia del sensado</t>
        </is>
      </c>
      <c r="F315" s="43" t="n">
        <v>2</v>
      </c>
      <c r="G315" s="43" t="inlineStr">
        <is>
          <t>distracción+niños</t>
        </is>
      </c>
      <c r="H315" s="43" t="inlineStr">
        <is>
          <t>ACM</t>
        </is>
      </c>
      <c r="I315" s="43" t="inlineStr">
        <is>
          <t>ACM</t>
        </is>
      </c>
      <c r="J315" s="43" t="inlineStr">
        <is>
          <t>2024</t>
        </is>
      </c>
      <c r="K315" s="43" t="inlineStr">
        <is>
          <t>inproceedings</t>
        </is>
      </c>
      <c r="L315" s="45" t="inlineStr">
        <is>
          <t>Bu, Xun</t>
        </is>
      </c>
      <c r="M315" s="45" t="inlineStr">
        <is>
          <t>An Empirical Study on Strategies and Effectiveness of Using Electronic Teaching Materials from Dual Perspectives of Teachers and Students</t>
        </is>
      </c>
      <c r="N315" s="45" t="inlineStr">
        <is>
          <t>Research on teaching materials has gained increasing attention, but studies on the effectiveness of using electronic teaching materials remain inadequate. Under the framework of activity and agency theories, this empirical study adopts a combination of action research, surveys, semi-structured interviews and mining of online data to investigate the strategies and effectiveness of utilizing electronic teaching materials in the blended teaching of Advanced English. Data from both teachers and students are collected. Findings emerge after analyzing data: to maximize effect of electronic materials, teachers exhibit autonomy and agency by employing various strategies, such as adding theme-based activities, removing irrelevant tasks, reordering reading questions and adapting writing prompts; students highly value teachers’ mediating role between teaching materials and learners, showing heavy dependence on teacher-guided activities in blended learning; teacher scaffolding and peer scaffolding significantly predict students’ behavior of using electronic materials; evidence from platform data, online diagnostic testing and multimodal student portfolio reveal increased student engagement and enhanced academic performance, thus validating the effectiveness of utilizing electronic teaching materials. Findings and implications are also discussed.</t>
        </is>
      </c>
      <c r="O315" s="45" t="inlineStr">
        <is>
          <t>Proceedings of the 2024 8th International Conference on Digital Technology in Education (ICDTE)</t>
        </is>
      </c>
      <c r="P315" s="45" t="inlineStr">
        <is>
          <t>Electronic teaching material, Strategy and effectiveness, Teacher scaffolding</t>
        </is>
      </c>
      <c r="Q315" s="43" t="inlineStr">
        <is>
          <t>10.1145/3696230.3696264</t>
        </is>
      </c>
      <c r="R315" s="48" t="inlineStr">
        <is>
          <t>Resolucion por alcance</t>
        </is>
      </c>
    </row>
    <row r="316" ht="126.75" customHeight="1" s="37">
      <c r="A316" s="43" t="n">
        <v>315</v>
      </c>
      <c r="B316" s="50" t="inlineStr">
        <is>
          <t>Dudoso</t>
        </is>
      </c>
      <c r="C316" s="45" t="inlineStr">
        <is>
          <t>Falta evidencia explícita de: tecnología de sensado</t>
        </is>
      </c>
      <c r="D316" s="46" t="inlineStr">
        <is>
          <t>Excluir</t>
        </is>
      </c>
      <c r="E316" s="51" t="inlineStr">
        <is>
          <t>Resuelto por alcance: el titulo, resumen y palabras clave no identifican poblacion infantil (criterio i), con independencia del sensado</t>
        </is>
      </c>
      <c r="F316" s="43" t="n">
        <v>2</v>
      </c>
      <c r="G316" s="43" t="inlineStr">
        <is>
          <t>distracción+niños</t>
        </is>
      </c>
      <c r="H316" s="43" t="inlineStr">
        <is>
          <t>ACM</t>
        </is>
      </c>
      <c r="I316" s="43" t="inlineStr">
        <is>
          <t>ACM</t>
        </is>
      </c>
      <c r="J316" s="43" t="inlineStr">
        <is>
          <t>2022</t>
        </is>
      </c>
      <c r="K316" s="43" t="inlineStr">
        <is>
          <t>inproceedings</t>
        </is>
      </c>
      <c r="L316" s="45" t="inlineStr">
        <is>
          <t>Bach, Jean-Christophe and Beugnard, Antoine and Castaigne, Jean-Loup and Mallet, Julien and Martínez, Salvador and Segarra, Maria-Teresa</t>
        </is>
      </c>
      <c r="M316" s="45" t="inlineStr">
        <is>
          <t>An analysis of software design understanding &amp;amp; motivation of engineering students</t>
        </is>
      </c>
      <c r="N316" s="45" t="inlineStr">
        <is>
          <t>Software engineering is now a well-recognized discipline in higher education. One challenge of software engineering education is to design teaching activities that empower students motivation and engagement. In this paper we present a study aimed at evaluating the understanding, motivation and perception of students with respect to software design activities. We first describe a project-based course currently taught to second-year students at IMT Atlantique, a French engineering school, and then present a questionnaire-based experiment. We asked the 44 students enrolled to the aforementioned course in the 2021 edition to answer three questionnaires (before and after the design activities and at the end of the course). The objective of this experiment is threefold: 1) evaluate the student's perception of the usefulness of the software design phase and the activity of modeling of software systems; 2) assess the evolution, if any, of this perception along the course; 3) evaluate if our course fosters student engagement. Results show that students are motivated with a good engagement all along the project and the perception of usefulness and pertinence of software design evolves in a slightly positive way.</t>
        </is>
      </c>
      <c r="O316" s="45" t="inlineStr">
        <is>
          <t>Proceedings of the 25th International Conference on Model Driven Engineering Languages and Systems: Companion Proceedings</t>
        </is>
      </c>
      <c r="P316" s="45" t="inlineStr">
        <is>
          <t>student engagement, software design, empirical study</t>
        </is>
      </c>
      <c r="Q316" s="43" t="inlineStr">
        <is>
          <t>10.1145/3550356.3556506</t>
        </is>
      </c>
      <c r="R316" s="48" t="inlineStr">
        <is>
          <t>Resolucion por alcance</t>
        </is>
      </c>
    </row>
    <row r="317" ht="95.25" customHeight="1" s="37">
      <c r="A317" s="43" t="n">
        <v>316</v>
      </c>
      <c r="B317" s="50" t="inlineStr">
        <is>
          <t>Dudoso</t>
        </is>
      </c>
      <c r="C317" s="45" t="inlineStr">
        <is>
          <t>Falta evidencia explícita de: tecnología de sensado</t>
        </is>
      </c>
      <c r="D317" s="46" t="inlineStr">
        <is>
          <t>Excluir</t>
        </is>
      </c>
      <c r="E317" s="51" t="inlineStr">
        <is>
          <t>Resuelto por alcance: el titulo, resumen y palabras clave no identifican poblacion infantil (criterio i), con independencia del sensado</t>
        </is>
      </c>
      <c r="F317" s="43" t="n">
        <v>2</v>
      </c>
      <c r="G317" s="43" t="inlineStr">
        <is>
          <t>distracción+niños</t>
        </is>
      </c>
      <c r="H317" s="43" t="inlineStr">
        <is>
          <t>ACM</t>
        </is>
      </c>
      <c r="I317" s="43" t="inlineStr">
        <is>
          <t>ACM</t>
        </is>
      </c>
      <c r="J317" s="43" t="inlineStr">
        <is>
          <t>2020</t>
        </is>
      </c>
      <c r="K317" s="43" t="inlineStr">
        <is>
          <t>inproceedings</t>
        </is>
      </c>
      <c r="L317" s="45" t="inlineStr">
        <is>
          <t>Gomes, Fernanda Pereira and Brito, Parcilene Fernandes de and Fagundes, Fabiano and Tives, Heloise Acco and Canedo, Edna Dias</t>
        </is>
      </c>
      <c r="M317" s="45" t="inlineStr">
        <is>
          <t>Application and Evaluation of the Framework for Gamification of Educational Systems using Behavioral Analysis</t>
        </is>
      </c>
      <c r="N317" s="45" t="inlineStr">
        <is>
          <t>The development of systems using gamification in the educational context has shown significant improvements in student engagement levels in relation to the content covered during the classes. Therefore, it is important to understand the behavioral variations of users in educational environments, enabling the definition of game elements that stimulate desirable behaviors during the teaching / learning process. This paper presents the proposal of a Framework, entitled Educa3C, developed according to the concepts of Three-Term Contingency of Behavioral Analysis and Gamification. Educa3C has been tested in a module of an educational platform that assists students and teachers in the teaching and learning process of a Propositional Logic discipline. The initial results are satisfactory and the proposed framework can be applied in any educational context or discipline.</t>
        </is>
      </c>
      <c r="O317" s="45" t="inlineStr">
        <is>
          <t>Proceedings of the XVI Brazilian Symposium on Information Systems</t>
        </is>
      </c>
      <c r="P317" s="45" t="inlineStr">
        <is>
          <t>three-term contingency, gamification, behavioral analysis, Educational systems</t>
        </is>
      </c>
      <c r="Q317" s="43" t="inlineStr">
        <is>
          <t>10.1145/3411564.3411658</t>
        </is>
      </c>
      <c r="R317" s="48" t="inlineStr">
        <is>
          <t>Resolucion por alcance</t>
        </is>
      </c>
    </row>
    <row r="318" ht="105.75" customHeight="1" s="37">
      <c r="A318" s="43" t="n">
        <v>317</v>
      </c>
      <c r="B318" s="50" t="inlineStr">
        <is>
          <t>Dudoso</t>
        </is>
      </c>
      <c r="C318" s="45" t="inlineStr">
        <is>
          <t>Falta evidencia explícita de: tecnología de sensado</t>
        </is>
      </c>
      <c r="D318" s="46" t="inlineStr">
        <is>
          <t>Excluir</t>
        </is>
      </c>
      <c r="E318" s="51" t="inlineStr">
        <is>
          <t>Resuelto por alcance: el titulo, resumen y palabras clave no identifican poblacion infantil (criterio i), con independencia del sensado</t>
        </is>
      </c>
      <c r="F318" s="43" t="n">
        <v>2</v>
      </c>
      <c r="G318" s="43" t="inlineStr">
        <is>
          <t>distracción+niños</t>
        </is>
      </c>
      <c r="H318" s="43" t="inlineStr">
        <is>
          <t>ACM</t>
        </is>
      </c>
      <c r="I318" s="43" t="inlineStr">
        <is>
          <t>ACM</t>
        </is>
      </c>
      <c r="J318" s="43" t="inlineStr">
        <is>
          <t>2023</t>
        </is>
      </c>
      <c r="K318" s="43" t="inlineStr">
        <is>
          <t>inproceedings</t>
        </is>
      </c>
      <c r="L318" s="45" t="inlineStr">
        <is>
          <t>Wang, Xuelei and Liang, Meiqin and Wang, Shang</t>
        </is>
      </c>
      <c r="M318" s="45" t="inlineStr">
        <is>
          <t>Application of finite element technology in distance education: a case study</t>
        </is>
      </c>
      <c r="N318" s="45" t="inlineStr">
        <is>
          <t>Distance education has become a popular form of learning, but it often suffers from a lack of digital teaching materials, which can negatively impact student engagement and comprehension. This paper proposes the use of Finite Element Technology (FET) to generate digital resources, such as Mises stress nephograms, for integration into distance education. We conducted a case study to evaluate the effectiveness of this approach, and our results indicate that FET can significantly enhance the quality of distance education. Mises stress nephograms and other digital resources generated by FET provide students with visual and intuitive means to comprehend complex concepts. The use of FET and other frontier technologies has facilitated innovation in distance education and offers new possibilities for enhancing student outcomes. This paper demonstrates the potential of FET-generated resources to improve the quality of distance education and encourages further exploration of these technologies.</t>
        </is>
      </c>
      <c r="O318" s="45" t="inlineStr">
        <is>
          <t>Proceedings of the 2023 8th International Conference on Distance Education and Learning</t>
        </is>
      </c>
      <c r="P318" s="45" t="inlineStr">
        <is>
          <t>Teaching, Simulation, Finite element technology, Distance teaching</t>
        </is>
      </c>
      <c r="Q318" s="43" t="inlineStr">
        <is>
          <t>10.1145/3606094.3606126</t>
        </is>
      </c>
      <c r="R318" s="48" t="inlineStr">
        <is>
          <t>Resolucion por alcance</t>
        </is>
      </c>
    </row>
    <row r="319" ht="105.75" customHeight="1" s="37">
      <c r="A319" s="43" t="n">
        <v>318</v>
      </c>
      <c r="B319" s="50" t="inlineStr">
        <is>
          <t>Dudoso</t>
        </is>
      </c>
      <c r="C319" s="45" t="inlineStr">
        <is>
          <t>Falta evidencia explícita de: tecnología de sensado</t>
        </is>
      </c>
      <c r="D319" s="46" t="inlineStr">
        <is>
          <t>Excluir</t>
        </is>
      </c>
      <c r="E319" s="51" t="inlineStr">
        <is>
          <t>Resuelto por alcance: el titulo, resumen y palabras clave no identifican poblacion infantil (criterio i), con independencia del sensado</t>
        </is>
      </c>
      <c r="F319" s="43" t="n">
        <v>2</v>
      </c>
      <c r="G319" s="43" t="inlineStr">
        <is>
          <t>distracción+niños</t>
        </is>
      </c>
      <c r="H319" s="43" t="inlineStr">
        <is>
          <t>ACM</t>
        </is>
      </c>
      <c r="I319" s="43" t="inlineStr">
        <is>
          <t>ACM</t>
        </is>
      </c>
      <c r="J319" s="43" t="inlineStr">
        <is>
          <t>2026</t>
        </is>
      </c>
      <c r="K319" s="43" t="inlineStr">
        <is>
          <t>article</t>
        </is>
      </c>
      <c r="L319" s="45" t="inlineStr">
        <is>
          <t>Cummings, Marlon I</t>
        </is>
      </c>
      <c r="M319" s="45" t="inlineStr">
        <is>
          <t>Async, Not Absent: Strategies for successful implementation of asynchronous courses</t>
        </is>
      </c>
      <c r="N319" s="45" t="inlineStr">
        <is>
          <t>Asynchronous courses often present challenges in fostering student engagement, as learners may feel disconnected from both the instructor and the course material. Compounding this issue, instructors enter online teaching with varying levels of experience in adapting their pedagogy to effectively engage students in a virtual environment, often lacking the necessary facilitation techniques for asynchronous learning. These instructional struggles can further diminish the student experience. This article aims to support online instructors by highlighting strategies and opportunities to enhance their teaching in asynchronous courses. Specifically, it will provide practical suggestions for creating an engaging and interactive course environment. The ultimate goal is to help instructors cultivate enriching asynchronous learning spaces where students actively engage with their peers, feel connected to their instructor and coursework, and perceive asynchronous learning as a highly effective and desirable educational experience.</t>
        </is>
      </c>
      <c r="O319" s="45" t="inlineStr">
        <is>
          <t>ELearn</t>
        </is>
      </c>
      <c r="P319" s="45" t="n"/>
      <c r="Q319" s="43" t="inlineStr">
        <is>
          <t>10.1145/3807459.3712617</t>
        </is>
      </c>
      <c r="R319" s="48" t="inlineStr">
        <is>
          <t>Resolucion por alcance</t>
        </is>
      </c>
    </row>
    <row r="320" ht="126.75" customHeight="1" s="37">
      <c r="A320" s="43" t="n">
        <v>319</v>
      </c>
      <c r="B320" s="50" t="inlineStr">
        <is>
          <t>Dudoso</t>
        </is>
      </c>
      <c r="C320" s="45" t="inlineStr">
        <is>
          <t>Falta evidencia explícita de: tecnología de sensado</t>
        </is>
      </c>
      <c r="D320" s="46" t="inlineStr">
        <is>
          <t>Excluir</t>
        </is>
      </c>
      <c r="E320" s="51" t="inlineStr">
        <is>
          <t>Resuelto por alcance: el titulo, resumen y palabras clave no identifican poblacion infantil (criterio i), con independencia del sensado</t>
        </is>
      </c>
      <c r="F320" s="43" t="n">
        <v>2</v>
      </c>
      <c r="G320" s="43" t="inlineStr">
        <is>
          <t>distracción+niños</t>
        </is>
      </c>
      <c r="H320" s="43" t="inlineStr">
        <is>
          <t>ACM</t>
        </is>
      </c>
      <c r="I320" s="43" t="inlineStr">
        <is>
          <t>ACM</t>
        </is>
      </c>
      <c r="J320" s="43" t="inlineStr">
        <is>
          <t>2018</t>
        </is>
      </c>
      <c r="K320" s="43" t="inlineStr">
        <is>
          <t>inproceedings</t>
        </is>
      </c>
      <c r="L320" s="45" t="inlineStr">
        <is>
          <t>McKlin, Tom and Magerko, Brian and Lee, Taneisha and Wanzer, Dana and Edwards, Doug and Freeman, Jason</t>
        </is>
      </c>
      <c r="M320" s="45" t="inlineStr">
        <is>
          <t>Authenticity and Personal Creativity: How EarSketch Affects Student Persistence</t>
        </is>
      </c>
      <c r="N320" s="45" t="inlineStr">
        <is>
          <t>STEAM education is an approach to engage students in STEM topics by prioritizing personal expression, creativity, and aesthetics. EarSketch, a collaborative and authentic learning tool, introduces students to programming through music remixing, has previously been shown to increase student engagement, and increases learner's intentions to persist in computing. The goal of EarSketch is to broaden participation in computing through a thickly authentic learning environment that has personal and real world relevance in both computational and music domains. This article reports a quasi-experimental study suggesting that an authentic learning environment predicts increased intentions to persist via identity/belongingness and creativity. We ran a path analysis that exposed the creativity subscales, and this analysis reveals that "sharing" is the one creativity sub-construct that predicts increased intention to persist. This work makes a significant contribution to computer science education by revealing how an authentic STEAM curriculum affects student attitudes and knowledge, by presenting scales to measure authenticity and personal creativity, and by discussing how identity/belongingness may affect student success.</t>
        </is>
      </c>
      <c r="O320" s="45" t="inlineStr">
        <is>
          <t>Proceedings of the 49th ACM Technical Symposium on Computer Science Education</t>
        </is>
      </c>
      <c r="P320" s="45" t="inlineStr">
        <is>
          <t>steam, music, creativity, computer science education, broadening participation</t>
        </is>
      </c>
      <c r="Q320" s="43" t="inlineStr">
        <is>
          <t>10.1145/3159450.3159523</t>
        </is>
      </c>
      <c r="R320" s="48" t="inlineStr">
        <is>
          <t>Resolucion por alcance</t>
        </is>
      </c>
    </row>
    <row r="321" ht="178.5" customHeight="1" s="37">
      <c r="A321" s="43" t="n">
        <v>320</v>
      </c>
      <c r="B321" s="50" t="inlineStr">
        <is>
          <t>Dudoso</t>
        </is>
      </c>
      <c r="C321" s="45" t="inlineStr">
        <is>
          <t>Falta evidencia explícita de: tecnología de sensado</t>
        </is>
      </c>
      <c r="D321" s="46" t="inlineStr">
        <is>
          <t>Excluir</t>
        </is>
      </c>
      <c r="E321" s="51" t="inlineStr">
        <is>
          <t>Resuelto por alcance: el titulo, resumen y palabras clave no identifican poblacion infantil (criterio i), con independencia del sensado</t>
        </is>
      </c>
      <c r="F321" s="43" t="n">
        <v>2</v>
      </c>
      <c r="G321" s="43" t="inlineStr">
        <is>
          <t>distracción+niños</t>
        </is>
      </c>
      <c r="H321" s="43" t="inlineStr">
        <is>
          <t>ACM</t>
        </is>
      </c>
      <c r="I321" s="43" t="inlineStr">
        <is>
          <t>ACM</t>
        </is>
      </c>
      <c r="J321" s="43" t="inlineStr">
        <is>
          <t>2025</t>
        </is>
      </c>
      <c r="K321" s="43" t="inlineStr">
        <is>
          <t>inproceedings</t>
        </is>
      </c>
      <c r="L321" s="45" t="inlineStr">
        <is>
          <t>Jordaan, Steven and Timm, Nils</t>
        </is>
      </c>
      <c r="M321" s="45" t="inlineStr">
        <is>
          <t>AutomaTutor 2.0: Competitive Game-based Learning of Automata Theory</t>
        </is>
      </c>
      <c r="N321" s="45" t="inlineStr">
        <is>
          <t>Automata theory is fundamental to computer science education, yet students often struggle with its abstract concepts. Digital tools have improved automata visualisation, but pedagogical approaches that support the development of problem-solving skills remain limited. This paper presents AutomaTutor 2.0, which complements our previous educational mobile application with game-based competitions to enhance student engagement and performance in automata theory learning. The competition system transforms automata construction into puzzle-solving challenges where students have to arrange automata components on a grid in order to compose an automaton that matches with a given regular language. Competitions are timed events with automated scoring based on solution correctness, completion time and attempt count. Student performance is tracked via a public leaderboard, introducing extrinsic motivation alongside the intrinsic rewards of problem-solving. We evaluated the use of competitions in teaching automata theory through a six-week experimental study with undergraduate computer science students at the University of Pretoria, South Africa. Students who participated in the voluntary competitions demonstrated higher performance improvements between assessments compared to non-participants. Survey results indicated that competition participants reported increased motivation to engage with course content and improved problem-solving skills. Our findings demonstrate that integrating game-based competitions into automata theory education can effectively complement traditional teaching methods by increasing student engagement and supporting the development of practical problem-solving skills.</t>
        </is>
      </c>
      <c r="O321" s="45" t="inlineStr">
        <is>
          <t>Proceedings of the ACM Global Computing Education Conference 2025 - Volume 1</t>
        </is>
      </c>
      <c r="P321" s="45" t="inlineStr">
        <is>
          <t>automata theory, educational tool, game-based learning, problem-solving skills, regular languages</t>
        </is>
      </c>
      <c r="Q321" s="43" t="inlineStr">
        <is>
          <t>10.1145/3736181.3747140</t>
        </is>
      </c>
      <c r="R321" s="48" t="inlineStr">
        <is>
          <t>Resolucion por alcance</t>
        </is>
      </c>
    </row>
    <row r="322" ht="95.25" customHeight="1" s="37">
      <c r="A322" s="43" t="n">
        <v>321</v>
      </c>
      <c r="B322" s="50" t="inlineStr">
        <is>
          <t>Dudoso</t>
        </is>
      </c>
      <c r="C322" s="45" t="inlineStr">
        <is>
          <t>Falta evidencia explícita de: tecnología de sensado</t>
        </is>
      </c>
      <c r="D322" s="46" t="inlineStr">
        <is>
          <t>Excluir</t>
        </is>
      </c>
      <c r="E322" s="51" t="inlineStr">
        <is>
          <t>Resuelto por alcance: el titulo, resumen y palabras clave no identifican poblacion infantil (criterio i), con independencia del sensado</t>
        </is>
      </c>
      <c r="F322" s="43" t="n">
        <v>2</v>
      </c>
      <c r="G322" s="43" t="inlineStr">
        <is>
          <t>distracción+niños</t>
        </is>
      </c>
      <c r="H322" s="43" t="inlineStr">
        <is>
          <t>ACM</t>
        </is>
      </c>
      <c r="I322" s="43" t="inlineStr">
        <is>
          <t>ACM</t>
        </is>
      </c>
      <c r="J322" s="43" t="inlineStr">
        <is>
          <t>2020</t>
        </is>
      </c>
      <c r="K322" s="43" t="inlineStr">
        <is>
          <t>inproceedings</t>
        </is>
      </c>
      <c r="L322" s="45" t="inlineStr">
        <is>
          <t>Silveira, Milene Selbach</t>
        </is>
      </c>
      <c r="M322" s="45" t="inlineStr">
        <is>
          <t>Badges for all: using gamification to engage HCI students</t>
        </is>
      </c>
      <c r="N322" s="45" t="inlineStr">
        <is>
          <t>Keeping students attentive and participative is a challenge in the context of higher education. Considering the computing field, its inherent complexity, alongside a scenario where the classes are at night, engagement is even more challenging. To deal with these issues, several methodological alternatives have been discussed, including gamification. Trying to promote student engagement, we used a set of 15 distinct badges, related to different kinds of activities (individual, in groups, at home, in class, among others), in an HCI undergraduate course, with 46 students, during an entire semester. We collected data about earned badges, user satisfaction, as well as their grades and class attendance. Our main results are related to the students' engagement and satisfaction, adding new evidence of the gamification effectiveness in the educational context, as well as its possibilities of use in an HCI course.</t>
        </is>
      </c>
      <c r="O322" s="45" t="inlineStr">
        <is>
          <t>Proceedings of the 19th Brazilian Symposium on Human Factors in Computing Systems</t>
        </is>
      </c>
      <c r="P322" s="45" t="inlineStr">
        <is>
          <t>student engagement, gamification, HCI education</t>
        </is>
      </c>
      <c r="Q322" s="43" t="inlineStr">
        <is>
          <t>10.1145/3424953.3426486</t>
        </is>
      </c>
      <c r="R322" s="48" t="inlineStr">
        <is>
          <t>Resolucion por alcance</t>
        </is>
      </c>
    </row>
    <row r="323" ht="126.75" customHeight="1" s="37">
      <c r="A323" s="43" t="n">
        <v>322</v>
      </c>
      <c r="B323" s="50" t="inlineStr">
        <is>
          <t>Dudoso</t>
        </is>
      </c>
      <c r="C323" s="45" t="inlineStr">
        <is>
          <t>Falta evidencia explícita de: tecnología de sensado</t>
        </is>
      </c>
      <c r="D323" s="46" t="inlineStr">
        <is>
          <t>Excluir</t>
        </is>
      </c>
      <c r="E323" s="51" t="inlineStr">
        <is>
          <t>Resuelto por alcance: el titulo, resumen y palabras clave no identifican poblacion infantil (criterio i), con independencia del sensado</t>
        </is>
      </c>
      <c r="F323" s="43" t="n">
        <v>2</v>
      </c>
      <c r="G323" s="43" t="inlineStr">
        <is>
          <t>distracción+niños</t>
        </is>
      </c>
      <c r="H323" s="43" t="inlineStr">
        <is>
          <t>ACM</t>
        </is>
      </c>
      <c r="I323" s="43" t="inlineStr">
        <is>
          <t>ACM</t>
        </is>
      </c>
      <c r="J323" s="43" t="inlineStr">
        <is>
          <t>2025</t>
        </is>
      </c>
      <c r="K323" s="43" t="inlineStr">
        <is>
          <t>inproceedings</t>
        </is>
      </c>
      <c r="L323" s="45" t="inlineStr">
        <is>
          <t>Arnold, Vitica X and Min, Aehong and Bonang, Clarisse and Park, Sohyeon and Hayes, Gillian R and Piper, Anne Marie</t>
        </is>
      </c>
      <c r="M323" s="45" t="inlineStr">
        <is>
          <t>Beyond Individual Accommodations: The Collaborative Practices of ADHD Students in Post-Secondary Education</t>
        </is>
      </c>
      <c r="N323" s="45" t="inlineStr">
        <is>
          <t>Attention-Deficit/Hyperactivity Disorder (ADHD) affects millions of individuals worldwide, significantly impacting their academic, social, and professional lives. ADHD students in higher education have faced difficulties with time management, organization, focus, and emotional regulation, which impact their academic performance. Through an analysis of discussions within a Reddit community for ADHD university students, we found that accommodations and general study strategies are often inadequate for them. Instead, they develop and share collaborative, community-based strategies to support their academic success, which include (1) participating in diverse forms of co-presence or body doubling for accountability and focus while studying; (2) engaging in active collaborative support with social partners to manage emotions and distractions, and (3) leveraging community-based support for remembering deadlines, staying accountable, and fostering a sense of belonging. We conclude with a discussion of these strategies with respect to literature on co-presence and design considerations for future assistive technologies and accommodations for ADHD students.</t>
        </is>
      </c>
      <c r="O323" s="45" t="inlineStr">
        <is>
          <t>Proceedings of the 27th International ACM SIGACCESS Conference on Computers and Accessibility</t>
        </is>
      </c>
      <c r="P323" s="45" t="inlineStr">
        <is>
          <t>ADHD, university, accessibility, collaboration, body doubling, co-presence, higher education</t>
        </is>
      </c>
      <c r="Q323" s="43" t="inlineStr">
        <is>
          <t>10.1145/3663547.3746324</t>
        </is>
      </c>
      <c r="R323" s="48" t="inlineStr">
        <is>
          <t>Resolucion por alcance</t>
        </is>
      </c>
    </row>
    <row r="324" ht="126.75" customHeight="1" s="37">
      <c r="A324" s="43" t="n">
        <v>323</v>
      </c>
      <c r="B324" s="50" t="inlineStr">
        <is>
          <t>Dudoso</t>
        </is>
      </c>
      <c r="C324" s="45" t="inlineStr">
        <is>
          <t>Falta evidencia explícita de: tecnología de sensado</t>
        </is>
      </c>
      <c r="D324" s="46" t="inlineStr">
        <is>
          <t>Excluir</t>
        </is>
      </c>
      <c r="E324" s="51" t="inlineStr">
        <is>
          <t>Resuelto por alcance: el titulo, resumen y palabras clave no identifican poblacion infantil (criterio i), con independencia del sensado</t>
        </is>
      </c>
      <c r="F324" s="43" t="n">
        <v>2</v>
      </c>
      <c r="G324" s="43" t="inlineStr">
        <is>
          <t>distracción+niños</t>
        </is>
      </c>
      <c r="H324" s="43" t="inlineStr">
        <is>
          <t>ACM</t>
        </is>
      </c>
      <c r="I324" s="43" t="inlineStr">
        <is>
          <t>ACM</t>
        </is>
      </c>
      <c r="J324" s="43" t="inlineStr">
        <is>
          <t>2016</t>
        </is>
      </c>
      <c r="K324" s="43" t="inlineStr">
        <is>
          <t>inproceedings</t>
        </is>
      </c>
      <c r="L324" s="45" t="inlineStr">
        <is>
          <t>Leysens, Jean-Louis and le Roux, Daniel B. and Parry, Douglas A.</t>
        </is>
      </c>
      <c r="M324" s="45" t="inlineStr">
        <is>
          <t>Can I Have Your Attention, Please? An Empirical Investigation of Media Multitasking during University Lectures</t>
        </is>
      </c>
      <c r="N324" s="45" t="inlineStr">
        <is>
          <t>The growing prevalence of continuous media use among university students in lecture environments has potential for detrimental effects. In this study the focus is placed upon the implications of digital media multitasking in a university lecture context for academic performance and learning. Previous studies reveal that students frequently engage with digital media whilst in a university lecture. Moreover, research has shown that multitasking imposes a cognitive cost, detrimental to learning and task execution. We propose, accordingly, that the constant distractions created by digital media interrupt the thought and communication processes of students and, subsequently, obstruct their ability to learn. To test this proposition we conduct a survey-based empirical investigation of digital media use and academic performance among undergraduate university students. A clear negative correlation was shown between frequency of media use and academic performance. This result confirms the hypothesis that there exists a negative correlation between digital media use during lectures and academic performance. The confirmation of this negative relationship suggests that media use poses a significant distraction to students.</t>
        </is>
      </c>
      <c r="O324" s="45" t="inlineStr">
        <is>
          <t>Proceedings of the Annual Conference of the South African Institute of Computer Scientists and Information Technologists</t>
        </is>
      </c>
      <c r="P324" s="45" t="inlineStr">
        <is>
          <t>multitasking, media, education, attention, Distraction</t>
        </is>
      </c>
      <c r="Q324" s="43" t="inlineStr">
        <is>
          <t>10.1145/2987491.2987498</t>
        </is>
      </c>
      <c r="R324" s="48" t="inlineStr">
        <is>
          <t>Resolucion por alcance</t>
        </is>
      </c>
    </row>
    <row r="325" ht="126.75" customHeight="1" s="37">
      <c r="A325" s="43" t="n">
        <v>324</v>
      </c>
      <c r="B325" s="50" t="inlineStr">
        <is>
          <t>Dudoso</t>
        </is>
      </c>
      <c r="C325" s="45" t="inlineStr">
        <is>
          <t>Falta evidencia explícita de: tecnología de sensado</t>
        </is>
      </c>
      <c r="D325" s="46" t="inlineStr">
        <is>
          <t>Excluir</t>
        </is>
      </c>
      <c r="E325" s="51" t="inlineStr">
        <is>
          <t>Resuelto por alcance: el titulo, resumen y palabras clave no identifican poblacion infantil (criterio i), con independencia del sensado</t>
        </is>
      </c>
      <c r="F325" s="43" t="n">
        <v>2</v>
      </c>
      <c r="G325" s="43" t="inlineStr">
        <is>
          <t>distracción+niños</t>
        </is>
      </c>
      <c r="H325" s="43" t="inlineStr">
        <is>
          <t>ACM</t>
        </is>
      </c>
      <c r="I325" s="43" t="inlineStr">
        <is>
          <t>ACM</t>
        </is>
      </c>
      <c r="J325" s="43" t="inlineStr">
        <is>
          <t>2024</t>
        </is>
      </c>
      <c r="K325" s="43" t="inlineStr">
        <is>
          <t>inproceedings</t>
        </is>
      </c>
      <c r="L325" s="45" t="inlineStr">
        <is>
          <t>Costa, Carolina de Melo and Aguiar, Yuska Paola Costa and de Souza, Luiz Gusttavo Oliveira and Morais, Jayanne Laysa Cruz and da Silveira, Pedro Alves</t>
        </is>
      </c>
      <c r="M325" s="45" t="inlineStr">
        <is>
          <t>Card Game as an Educational Strategy in Software Testing: Debug a game to explore content on Levels and Types of Testing.</t>
        </is>
      </c>
      <c r="N325" s="45" t="inlineStr">
        <is>
          <t>In the teaching of Software Quality, maintaining student engagement is a challenge when the educational strategies adopted are classical and predominantly theoretical. The use of playful approaches that encourage hands-on practice through creative activities has been increasingly recognized for its potential in the educational field. With the goal of working on introductory topics about types and levels of testing, an activity was proposed to be carried out over the course of three classes, in-person and in teams, where the students had to create card games on the topic. The teams had the freedom to choose between creating original games or adapting existing ones. In total, six games were proposed and tested by the class. On the occasion, after using the games, suggestions for improvement were identified, the "favorite game" was chosen, and the lessons learned were listed. The game Debug, the most voted, was selected to exemplify the artifacts generated during the activity. From the teacher’s perspective, it was possible to notice the students’ engagement in the creation and application of the games. At the end, the class could express their perception of the activity’s usefulness and suggest improvements for future editions.</t>
        </is>
      </c>
      <c r="O325" s="45" t="inlineStr">
        <is>
          <t>Proceedings of the XXIII Brazilian Symposium on Software Quality</t>
        </is>
      </c>
      <c r="P325" s="45" t="inlineStr">
        <is>
          <t>Estrat\'egias Educativas, Qualidade de Software, Testes de Software, Educa\c c\~ao, Jogos Autorais, Debug</t>
        </is>
      </c>
      <c r="Q325" s="43" t="inlineStr">
        <is>
          <t>10.1145/3701625.3701685</t>
        </is>
      </c>
      <c r="R325" s="48" t="inlineStr">
        <is>
          <t>Resolucion por alcance</t>
        </is>
      </c>
    </row>
    <row r="326" ht="53.25" customHeight="1" s="37">
      <c r="A326" s="43" t="n">
        <v>325</v>
      </c>
      <c r="B326" s="50" t="inlineStr">
        <is>
          <t>Dudoso</t>
        </is>
      </c>
      <c r="C326" s="45" t="inlineStr">
        <is>
          <t>Falta evidencia explícita de: tecnología de sensado</t>
        </is>
      </c>
      <c r="D326" s="46" t="inlineStr">
        <is>
          <t>Excluir</t>
        </is>
      </c>
      <c r="E326" s="51" t="inlineStr">
        <is>
          <t>Resuelto por alcance: el titulo, resumen y palabras clave no identifican poblacion infantil (criterio i), con independencia del sensado</t>
        </is>
      </c>
      <c r="F326" s="43" t="n">
        <v>2</v>
      </c>
      <c r="G326" s="43" t="inlineStr">
        <is>
          <t>distracción+niños</t>
        </is>
      </c>
      <c r="H326" s="43" t="inlineStr">
        <is>
          <t>ACM</t>
        </is>
      </c>
      <c r="I326" s="43" t="inlineStr">
        <is>
          <t>ACM</t>
        </is>
      </c>
      <c r="J326" s="43" t="inlineStr">
        <is>
          <t>2018</t>
        </is>
      </c>
      <c r="K326" s="43" t="inlineStr">
        <is>
          <t>inproceedings</t>
        </is>
      </c>
      <c r="L326" s="45" t="inlineStr">
        <is>
          <t>Davis, Casey</t>
        </is>
      </c>
      <c r="M326" s="45" t="inlineStr">
        <is>
          <t>Collaborating with Digital Natives on Digital Citizenship</t>
        </is>
      </c>
      <c r="N326" s="45" t="inlineStr">
        <is>
          <t>This paper will explore how universities (through their academic departments, technology offices, and student engagement initiatives) can collaborate with students, who are digital natives, on practicing and expanding digital citizenship within the campus community. This presentation and paper will provide research-based best practices that can be implemented without creating an additional burden on faculty, staff, and students.</t>
        </is>
      </c>
      <c r="O326" s="45" t="inlineStr">
        <is>
          <t>Proceedings of the 2018 ACM SIGUCCS Annual Conference</t>
        </is>
      </c>
      <c r="P326" s="45" t="inlineStr">
        <is>
          <t>social media, elearning, digital natives, digital citizenship, collaborative learning</t>
        </is>
      </c>
      <c r="Q326" s="43" t="inlineStr">
        <is>
          <t>10.1145/3235715.3235724</t>
        </is>
      </c>
      <c r="R326" s="48" t="inlineStr">
        <is>
          <t>Resolucion por alcance</t>
        </is>
      </c>
    </row>
    <row r="327" ht="116.25" customHeight="1" s="37">
      <c r="A327" s="43" t="n">
        <v>326</v>
      </c>
      <c r="B327" s="50" t="inlineStr">
        <is>
          <t>Dudoso</t>
        </is>
      </c>
      <c r="C327" s="45" t="inlineStr">
        <is>
          <t>Falta evidencia explícita de: tecnología de sensado</t>
        </is>
      </c>
      <c r="D327" s="46" t="inlineStr">
        <is>
          <t>Excluir</t>
        </is>
      </c>
      <c r="E327" s="47" t="inlineStr">
        <is>
          <t>Primer curso de primaria, uso en el hogar, pero agente conversacional medido con escala ADHD-RS por padres y docentes; ningun sensado automatico</t>
        </is>
      </c>
      <c r="F327" s="43" t="n">
        <v>2</v>
      </c>
      <c r="G327" s="43" t="inlineStr">
        <is>
          <t>distracción+niños</t>
        </is>
      </c>
      <c r="H327" s="43" t="inlineStr">
        <is>
          <t>ACM</t>
        </is>
      </c>
      <c r="I327" s="43" t="inlineStr">
        <is>
          <t>ACM</t>
        </is>
      </c>
      <c r="J327" s="43" t="inlineStr">
        <is>
          <t>2024</t>
        </is>
      </c>
      <c r="K327" s="43" t="inlineStr">
        <is>
          <t>inproceedings</t>
        </is>
      </c>
      <c r="L327" s="45" t="inlineStr">
        <is>
          <t>Park, Doeun and Choo, Myounglee and Cho, Minseo and Kim, Jinwoo and Shin, Yee-Jin</t>
        </is>
      </c>
      <c r="M327" s="45" t="inlineStr">
        <is>
          <t>Collaborative School Mental Health System: Leveraging a Conversational Agent for Enhancing Children's Executive Function</t>
        </is>
      </c>
      <c r="N327" s="45" t="inlineStr">
        <is>
          <t>Attention deficit hyperactivity disorder (ADHD) is a common childhood psychiatric disorder. Schools can play a vital role in the early detection and treatment of mental health issues. However, stigma and fear regarding mental health often prevent schools from engaging in active interventions. ADHD is characterized by deficits in executive function, a critical contributor to children's self-directed behavior. We developed a conversational agent to assist children in planning and accomplishing daily tasks, with the aim of enhancing their executive function. We also designed supportive systems for both parents and teachers, proposing a collaborative school mental health system that incorporates various stakeholders. Through practical implementation with first-graders, this study confirmed the system's potential to improve structured living and symptoms among children with ADHD. Surveys involving parents and teachers confirmed that the application improved executive function and reduced inattention. Therefore, we suggest an enhanced mental health support system.</t>
        </is>
      </c>
      <c r="O327" s="45" t="inlineStr">
        <is>
          <t>Proceedings of the 2024 CHI Conference on Human Factors in Computing Systems</t>
        </is>
      </c>
      <c r="P327" s="45" t="inlineStr">
        <is>
          <t>Attention Deficit Hyperactivity Disorder (ADHD), Conversational Agent, Executive Function, School Mental System</t>
        </is>
      </c>
      <c r="Q327" s="43" t="inlineStr">
        <is>
          <t>10.1145/3613904.3642593</t>
        </is>
      </c>
      <c r="R327" s="48" t="inlineStr">
        <is>
          <t>Texto completo (lote 10.zip)</t>
        </is>
      </c>
      <c r="S327" s="48" t="inlineStr">
        <is>
          <t>(iii) no automatic sensing</t>
        </is>
      </c>
    </row>
    <row r="328" ht="84.75" customHeight="1" s="37">
      <c r="A328" s="43" t="n">
        <v>327</v>
      </c>
      <c r="B328" s="50" t="inlineStr">
        <is>
          <t>Dudoso</t>
        </is>
      </c>
      <c r="C328" s="45" t="inlineStr">
        <is>
          <t>Falta evidencia explícita de: tecnología de sensado</t>
        </is>
      </c>
      <c r="D328" s="46" t="inlineStr">
        <is>
          <t>Excluir</t>
        </is>
      </c>
      <c r="E328" s="51" t="inlineStr">
        <is>
          <t>Resuelto por alcance: poblacion infantil sin contexto domestico ni remoto (criterio ii), con independencia del sensado</t>
        </is>
      </c>
      <c r="F328" s="43" t="n">
        <v>2</v>
      </c>
      <c r="G328" s="43" t="inlineStr">
        <is>
          <t>distracción+niños</t>
        </is>
      </c>
      <c r="H328" s="43" t="inlineStr">
        <is>
          <t>ACM</t>
        </is>
      </c>
      <c r="I328" s="43" t="inlineStr">
        <is>
          <t>ACM</t>
        </is>
      </c>
      <c r="J328" s="43" t="inlineStr">
        <is>
          <t>2020</t>
        </is>
      </c>
      <c r="K328" s="43" t="inlineStr">
        <is>
          <t>article</t>
        </is>
      </c>
      <c r="L328" s="45" t="inlineStr">
        <is>
          <t>Werner, Linda and Denner, Jill and Campe, Shannon and Torres, David M.</t>
        </is>
      </c>
      <c r="M328" s="45" t="inlineStr">
        <is>
          <t>Computational Sophistication of Games Programmed by Children: A Model for Its Measurement</t>
        </is>
      </c>
      <c r="N328" s="45" t="inlineStr">
        <is>
          <t>This article builds on prior work that aims to measure computational learning (CL) during middle school. Since game computational sophistication (GCS) has been used as a proxy for a student’s engagement in CL we build on their model to more completely describe the relationship between different types of building blocks of computer games and GCS. In doing so, we present a single quantitative measurement for GCS. Our model, called GCS 2.0, has face validity for 39 games, each programmed by a pair of middle school children. We choose four of these games, two with high GCS and two with low GCS, and discuss the computational building blocks found in each game. We do this to help the reader better understand our measurement of GCS and its relationship to CL.</t>
        </is>
      </c>
      <c r="O328" s="45" t="inlineStr">
        <is>
          <t>ACM Trans. Comput. Educ.</t>
        </is>
      </c>
      <c r="P328" s="45" t="inlineStr">
        <is>
          <t>pair programming, middle school, measurement, game programming, computational thinking, computational learning, assessment, Computational sophistication</t>
        </is>
      </c>
      <c r="Q328" s="43" t="inlineStr">
        <is>
          <t>10.1145/3379351</t>
        </is>
      </c>
      <c r="R328" s="48" t="inlineStr">
        <is>
          <t>Resolucion por alcance</t>
        </is>
      </c>
    </row>
    <row r="329" ht="137.25" customHeight="1" s="37">
      <c r="A329" s="43" t="n">
        <v>328</v>
      </c>
      <c r="B329" s="50" t="inlineStr">
        <is>
          <t>Dudoso</t>
        </is>
      </c>
      <c r="C329" s="45" t="inlineStr">
        <is>
          <t>Falta evidencia explícita de: tecnología de sensado</t>
        </is>
      </c>
      <c r="D329" s="46" t="inlineStr">
        <is>
          <t>Excluir</t>
        </is>
      </c>
      <c r="E329" s="51" t="inlineStr">
        <is>
          <t>Resuelto por alcance: el titulo, resumen y palabras clave no identifican poblacion infantil (criterio i), con independencia del sensado</t>
        </is>
      </c>
      <c r="F329" s="43" t="n">
        <v>2</v>
      </c>
      <c r="G329" s="43" t="inlineStr">
        <is>
          <t>distracción+niños</t>
        </is>
      </c>
      <c r="H329" s="43" t="inlineStr">
        <is>
          <t>ACM</t>
        </is>
      </c>
      <c r="I329" s="43" t="inlineStr">
        <is>
          <t>ACM</t>
        </is>
      </c>
      <c r="J329" s="43" t="inlineStr">
        <is>
          <t>2025</t>
        </is>
      </c>
      <c r="K329" s="43" t="inlineStr">
        <is>
          <t>inproceedings</t>
        </is>
      </c>
      <c r="L329" s="45" t="inlineStr">
        <is>
          <t>Tshukudu, Ethel and Sanusi, Ismaila Temitayo and Ola, Oluwakemi and Hamouda, Sally and Marshall, Linda and Adelakun-Adeyemo, Oluwatoyin and Dodoo, Emma R. and Korsah, G. Ayorkor and Luvhengo, Sandani and Parkinson, Jack</t>
        </is>
      </c>
      <c r="M329" s="45" t="inlineStr">
        <is>
          <t>Contextualizing Introductory Computer Science: Insights from African Faculty</t>
        </is>
      </c>
      <c r="N329" s="45" t="inlineStr">
        <is>
          <t>Contextualizing computer science education has been recognized as a key factor in enhancing student engagement and learning outcomes. This study investigates the initial perceptions of university computer science faculty in Africa regarding the benefits, adoption challenges, and institutional support required for the successful integration of contextually relevant materials into introductory computer science (CS1) courses. Faculty then assessed a set of previously developed contextually tailored materials, grounded in Banks' Additive Approach to curriculum reform and aligned to the CS curricula 2023. The research adopted qualitative methods, gathering data through open-ended surveys from 22 CS faculty across 9 African countries. Thematic analysis identified key patterns in the responses from faculty, who generally expressed positive perceptions of integrating contextualized materials. They agreed such materials could enhance engagement without distracting from core objectives, but emphasized the need for careful integration. Insights from faculty highlighted that successful implementation requires substantial institutional support, including curriculum reform, textbook development, and faculty training, with universities playing a critical role in adoption.</t>
        </is>
      </c>
      <c r="O329" s="45" t="inlineStr">
        <is>
          <t>Proceedings of the ACM Global Computing Education Conference 2025 - Volume 1</t>
        </is>
      </c>
      <c r="P329" s="45" t="inlineStr">
        <is>
          <t>africa, african, botswana, cameroon, computer science education, computing education, contextualisation, cs1, cs1 materials, ethiopia, ghana, introductory programming, kenya, nigeria, south africa, tanzania, uganda</t>
        </is>
      </c>
      <c r="Q329" s="43" t="inlineStr">
        <is>
          <t>10.1145/3736181.3747146</t>
        </is>
      </c>
      <c r="R329" s="48" t="inlineStr">
        <is>
          <t>Resolucion por alcance</t>
        </is>
      </c>
    </row>
    <row r="330" ht="126.75" customHeight="1" s="37">
      <c r="A330" s="43" t="n">
        <v>329</v>
      </c>
      <c r="B330" s="50" t="inlineStr">
        <is>
          <t>Dudoso</t>
        </is>
      </c>
      <c r="C330" s="45" t="inlineStr">
        <is>
          <t>Falta evidencia explícita de: tecnología de sensado</t>
        </is>
      </c>
      <c r="D330" s="46" t="inlineStr">
        <is>
          <t>Excluir</t>
        </is>
      </c>
      <c r="E330" s="51" t="inlineStr">
        <is>
          <t>Resuelto por alcance: el titulo, resumen y palabras clave no identifican poblacion infantil (criterio i), con independencia del sensado</t>
        </is>
      </c>
      <c r="F330" s="43" t="n">
        <v>2</v>
      </c>
      <c r="G330" s="43" t="inlineStr">
        <is>
          <t>distracción+niños</t>
        </is>
      </c>
      <c r="H330" s="43" t="inlineStr">
        <is>
          <t>ACM</t>
        </is>
      </c>
      <c r="I330" s="43" t="inlineStr">
        <is>
          <t>ACM</t>
        </is>
      </c>
      <c r="J330" s="43" t="inlineStr">
        <is>
          <t>2019</t>
        </is>
      </c>
      <c r="K330" s="43" t="inlineStr">
        <is>
          <t>inproceedings</t>
        </is>
      </c>
      <c r="L330" s="45" t="inlineStr">
        <is>
          <t>Fincham, Ed and Whitelock-Wainwright, Alexander and Kovanović, Vitomir and Joksimović, Srećko and van Staalduinen, Jan-Paul and Gašević, Dragan</t>
        </is>
      </c>
      <c r="M330" s="45" t="inlineStr">
        <is>
          <t>Counting Clicks is Not Enough: Validating a Theorized Model of Engagement in Learning Analytics</t>
        </is>
      </c>
      <c r="N330" s="45" t="inlineStr">
        <is>
          <t>Student engagement is often considered an overarching construct in educational research and practice. Though frequently employed in the learning analytics literature, engagement has been subjected to a variety of interpretations and there is little consensus regarding the very definition of the construct. This raises grave concerns with regards to construct validity: namely, do these varied metrics measure the same thing? To address such concerns, this paper proposes, quantifies, and validates a model of engagement which is both grounded in the theoretical literature and described by common metrics drawn from the field of learning analytics. To identify a latent variable structure in our data we used exploratory factor analysis and validated the derived model on a separate sub-sample of our data using confirmatory factor analysis. To analyze the associations between our latent variables and student outcomes, a structural equation model was fitted, and the validity of this model across different course settings was assessed using MIMIC modeling. Across different domains, the broad consistency of our model with the theoretical literature suggest a mechanism that may be used to inform both interventions and course design.</t>
        </is>
      </c>
      <c r="O330" s="45" t="inlineStr">
        <is>
          <t>Proceedings of the 9th International Conference on Learning Analytics &amp;amp; Knowledge</t>
        </is>
      </c>
      <c r="P330" s="45" t="inlineStr">
        <is>
          <t>Structural Equation Modeling, Measurement Invariance, MOOCs, Factor Analysis, Engagement</t>
        </is>
      </c>
      <c r="Q330" s="43" t="inlineStr">
        <is>
          <t>10.1145/3303772.3303775</t>
        </is>
      </c>
      <c r="R330" s="48" t="inlineStr">
        <is>
          <t>Resolucion por alcance</t>
        </is>
      </c>
    </row>
    <row r="331" ht="126.75" customHeight="1" s="37">
      <c r="A331" s="43" t="n">
        <v>330</v>
      </c>
      <c r="B331" s="50" t="inlineStr">
        <is>
          <t>Dudoso</t>
        </is>
      </c>
      <c r="C331" s="45" t="inlineStr">
        <is>
          <t>Falta evidencia explícita de: tecnología de sensado</t>
        </is>
      </c>
      <c r="D331" s="46" t="inlineStr">
        <is>
          <t>Excluir</t>
        </is>
      </c>
      <c r="E331" s="51" t="inlineStr">
        <is>
          <t>Resuelto por alcance: poblacion infantil sin contexto domestico ni remoto (criterio ii), con independencia del sensado</t>
        </is>
      </c>
      <c r="F331" s="43" t="n">
        <v>2</v>
      </c>
      <c r="G331" s="43" t="inlineStr">
        <is>
          <t>distracción+niños</t>
        </is>
      </c>
      <c r="H331" s="43" t="inlineStr">
        <is>
          <t>ACM</t>
        </is>
      </c>
      <c r="I331" s="43" t="inlineStr">
        <is>
          <t>ACM</t>
        </is>
      </c>
      <c r="J331" s="43" t="inlineStr">
        <is>
          <t>2024</t>
        </is>
      </c>
      <c r="K331" s="43" t="inlineStr">
        <is>
          <t>inproceedings</t>
        </is>
      </c>
      <c r="L331" s="45" t="inlineStr">
        <is>
          <t>Kivuva, F. Megumi and Everson, Jayne and Montes De Haro, Camilo and Ko, Amy J.</t>
        </is>
      </c>
      <c r="M331" s="45" t="inlineStr">
        <is>
          <t>Cultural-Centric Computational Embroidery</t>
        </is>
      </c>
      <c r="N331" s="45" t="inlineStr">
        <is>
          <t>Many computer science education efforts promise liberation and equality, but that promise often goes unfulfilled. Teaching computation through E-textiles has been one way to achieve this promise because it has increased student engagement and enabled identity work. Although some approaches to teaching CS through E-textiles have been demonstrated as effective, there is not yet work using a programmable electronic embroidery machine (computational embroidery), or work that makes culture itself a topic of learning. In a six-week summer school course, we explored this opportunity, teaching a culture-centric embroidery class that combined hand embroidery and computational embroidery. Students incorporated their identities into their projects by using a block-based coding language to create embroidered patterns. They enthusiastically engaged with the programming aspects of the course and sought to make complicated and beautiful work that interwove their diverse cultures and identities. This paper offers insights into what it is like to teach computing with a cultural lens. Our curriculum and pedagogy offer instructors a template to incorporate these technologies and topics into their courses.</t>
        </is>
      </c>
      <c r="O331" s="45" t="inlineStr">
        <is>
          <t>Proceedings of the 55th ACM Technical Symposium on Computer Science Education V. 1</t>
        </is>
      </c>
      <c r="P331" s="45" t="inlineStr">
        <is>
          <t>broadening participation, e-textiles, k-12, secondary</t>
        </is>
      </c>
      <c r="Q331" s="43" t="inlineStr">
        <is>
          <t>10.1145/3626252.3630818</t>
        </is>
      </c>
      <c r="R331" s="48" t="inlineStr">
        <is>
          <t>Resolucion por alcance</t>
        </is>
      </c>
    </row>
    <row r="332" ht="126.75" customHeight="1" s="37">
      <c r="A332" s="43" t="n">
        <v>331</v>
      </c>
      <c r="B332" s="50" t="inlineStr">
        <is>
          <t>Dudoso</t>
        </is>
      </c>
      <c r="C332" s="45" t="inlineStr">
        <is>
          <t>Falta evidencia explícita de: tecnología de sensado</t>
        </is>
      </c>
      <c r="D332" s="46" t="inlineStr">
        <is>
          <t>Excluir</t>
        </is>
      </c>
      <c r="E332" s="47" t="inlineStr">
        <is>
          <t>Revision de literatura sobre computacion fisica en K-12; no es estudio primario</t>
        </is>
      </c>
      <c r="F332" s="43" t="n">
        <v>2</v>
      </c>
      <c r="G332" s="43" t="inlineStr">
        <is>
          <t>distracción+niños</t>
        </is>
      </c>
      <c r="H332" s="43" t="inlineStr">
        <is>
          <t>ACM</t>
        </is>
      </c>
      <c r="I332" s="43" t="inlineStr">
        <is>
          <t>ACM</t>
        </is>
      </c>
      <c r="J332" s="43" t="inlineStr">
        <is>
          <t>2026</t>
        </is>
      </c>
      <c r="K332" s="43" t="inlineStr">
        <is>
          <t>inproceedings</t>
        </is>
      </c>
      <c r="L332" s="45" t="inlineStr">
        <is>
          <t>Ru, Ze and Ibrahim, Malak and Chyngyz, Alikhan and Jawad, Adan and Melniczuk, Amy</t>
        </is>
      </c>
      <c r="M332" s="45" t="inlineStr">
        <is>
          <t>Culturally Situated Computational Thinking: Interactive Physical Computing in Cultural K-12 Contexts</t>
        </is>
      </c>
      <c r="N332" s="45" t="inlineStr">
        <is>
          <t>This systematic literature review examines interactive physical computing methods that promote computational thinking (CT) and enhance student engagement in K-12 education, with a particular focus on non-native English-speaking contexts. An analysis of 67 ACM publications (2015-2025) reveals that robotics and tangible interfaces effectively boost CT skills, motivation, and engagement. Critical gaps identified include inadequate integration of culturally familiar narratives, local languages, and relevant ethical values. Significant disparities exist in geographical representation, participant demographics, and inclusive pedagogies tailored to diverse learners. The review highlights an urgent need for culturally situated designs and practices that actively involve local educational stakeholders. Consequently, this paper proposes a targeted research agenda to develop educational technologies explicitly designed to enhance the experiences of non-native English-speaking learners. This agenda aims to advance inclusive, culturally responsive, and globally applicable interaction design paradigms within the TEI and broader HCI communities.</t>
        </is>
      </c>
      <c r="O332" s="45" t="inlineStr">
        <is>
          <t>Proceedings of the Twentieth International Conference on Tangible, Embedded, and Embodied Interaction</t>
        </is>
      </c>
      <c r="P332" s="45" t="inlineStr">
        <is>
          <t>computational thinking, physical computing, tangible interaction, Arabic culture</t>
        </is>
      </c>
      <c r="Q332" s="43" t="inlineStr">
        <is>
          <t>10.1145/3731459.3778120</t>
        </is>
      </c>
      <c r="R332" s="48" t="inlineStr">
        <is>
          <t>Texto completo (lote 10.zip)</t>
        </is>
      </c>
      <c r="S332" s="48" t="inlineStr">
        <is>
          <t>(v) no primary peer-reviewed study / no DOI</t>
        </is>
      </c>
    </row>
    <row r="333" ht="84.75" customHeight="1" s="37">
      <c r="A333" s="43" t="n">
        <v>332</v>
      </c>
      <c r="B333" s="50" t="inlineStr">
        <is>
          <t>Dudoso</t>
        </is>
      </c>
      <c r="C333" s="45" t="inlineStr">
        <is>
          <t>Falta evidencia explícita de: tecnología de sensado</t>
        </is>
      </c>
      <c r="D333" s="46" t="inlineStr">
        <is>
          <t>Excluir</t>
        </is>
      </c>
      <c r="E333" s="51" t="inlineStr">
        <is>
          <t>Resuelto por alcance: el titulo, resumen y palabras clave no identifican poblacion infantil (criterio i), con independencia del sensado</t>
        </is>
      </c>
      <c r="F333" s="43" t="n">
        <v>2</v>
      </c>
      <c r="G333" s="43" t="inlineStr">
        <is>
          <t>distracción+niños</t>
        </is>
      </c>
      <c r="H333" s="43" t="inlineStr">
        <is>
          <t>ACM</t>
        </is>
      </c>
      <c r="I333" s="43" t="inlineStr">
        <is>
          <t>ACM</t>
        </is>
      </c>
      <c r="J333" s="43" t="inlineStr">
        <is>
          <t>2023</t>
        </is>
      </c>
      <c r="K333" s="43" t="inlineStr">
        <is>
          <t>inproceedings</t>
        </is>
      </c>
      <c r="L333" s="45" t="inlineStr">
        <is>
          <t>Ryoo, Jean J. and Tsui, Kendrake</t>
        </is>
      </c>
      <c r="M333" s="45" t="inlineStr">
        <is>
          <t>Defining a "Computer Science Person" and the Pedagogical Practices Supporting Positive Identification for Minoritized Youth</t>
        </is>
      </c>
      <c r="N333" s="45" t="inlineStr">
        <is>
          <t>This paper explores the relationship between high school students' shifting computer science (CS) identity and engagement over the course of one school year in both Advanced Placement Computer Science Principles and Exploring Computer Science classrooms in a large US west coast urban school district. Through an analysis of over 500 pre- and post-surveys administered during the 2018-19 school year-with an intersectional analysis comparing Latina and Latino perspectives in this primarily low-income, Latino/a/x school district-this paper answers the following research questions: (1) Who identifies as "CS people" and what does that mean to them? and (2) Which teaching practices seem to have the greatest relationship with CS identification and engagement?</t>
        </is>
      </c>
      <c r="O333" s="45" t="inlineStr">
        <is>
          <t>Proceedings of the 54th ACM Technical Symposium on Computer Science Education V. 1</t>
        </is>
      </c>
      <c r="P333" s="45" t="inlineStr">
        <is>
          <t>equity, pedagogy, student engagement, student identity</t>
        </is>
      </c>
      <c r="Q333" s="43" t="inlineStr">
        <is>
          <t>10.1145/3545945.3569794</t>
        </is>
      </c>
      <c r="R333" s="48" t="inlineStr">
        <is>
          <t>Resolucion por alcance</t>
        </is>
      </c>
    </row>
    <row r="334" ht="63.75" customHeight="1" s="37">
      <c r="A334" s="43" t="n">
        <v>333</v>
      </c>
      <c r="B334" s="50" t="inlineStr">
        <is>
          <t>Dudoso</t>
        </is>
      </c>
      <c r="C334" s="45" t="inlineStr">
        <is>
          <t>Falta evidencia explícita de: tecnología de sensado</t>
        </is>
      </c>
      <c r="D334" s="46" t="inlineStr">
        <is>
          <t>Excluir</t>
        </is>
      </c>
      <c r="E334" s="51" t="inlineStr">
        <is>
          <t>Resuelto por alcance: poblacion infantil sin contexto domestico ni remoto (criterio ii), con independencia del sensado</t>
        </is>
      </c>
      <c r="F334" s="43" t="n">
        <v>2</v>
      </c>
      <c r="G334" s="43" t="inlineStr">
        <is>
          <t>distracción+niños</t>
        </is>
      </c>
      <c r="H334" s="43" t="inlineStr">
        <is>
          <t>ACM</t>
        </is>
      </c>
      <c r="I334" s="43" t="inlineStr">
        <is>
          <t>ACM</t>
        </is>
      </c>
      <c r="J334" s="43" t="inlineStr">
        <is>
          <t>2023</t>
        </is>
      </c>
      <c r="K334" s="43" t="inlineStr">
        <is>
          <t>inproceedings</t>
        </is>
      </c>
      <c r="L334" s="45" t="inlineStr">
        <is>
          <t>Ligthart, Mike E.U. and de Droog, Simone M. and Bossema, Marianne and Elloumi, Lamia and Hoogland, Kees and Smakman, Matthijs H.J. and Hindriks, Koen V. and Ben Allouch, Somaya</t>
        </is>
      </c>
      <c r="M334" s="45" t="inlineStr">
        <is>
          <t>Design Specifications for a Social Robot Math Tutor</t>
        </is>
      </c>
      <c r="N334" s="45" t="inlineStr">
        <is>
          <t>To benefit from the social capabilities of a robot math tutor, instead of being distracted by them, a novel approach is needed where the math task and the robot's social behaviors are better intertwined. We present concrete design specifications of how children can practice math via a personal conversation with a social robot and how the robot can scaffold instructions. We evaluated the designs with a three-session experimental user study (n = 130, 8-11 y.o.). Participants got better at math over time when the robot scaffolded instructions. Furthermore, the robot felt more as a friend when it personalized the conversation.</t>
        </is>
      </c>
      <c r="O334" s="45" t="inlineStr">
        <is>
          <t>Proceedings of the 2023 ACM/IEEE International Conference on Human-Robot Interaction</t>
        </is>
      </c>
      <c r="P334" s="45" t="inlineStr">
        <is>
          <t>child-robot interaction, mathematics education, personalization, social robotics</t>
        </is>
      </c>
      <c r="Q334" s="43" t="inlineStr">
        <is>
          <t>10.1145/3568162.3576957</t>
        </is>
      </c>
      <c r="R334" s="48" t="inlineStr">
        <is>
          <t>Resolucion por alcance</t>
        </is>
      </c>
    </row>
    <row r="335" ht="126.75" customHeight="1" s="37">
      <c r="A335" s="43" t="n">
        <v>334</v>
      </c>
      <c r="B335" s="50" t="inlineStr">
        <is>
          <t>Dudoso</t>
        </is>
      </c>
      <c r="C335" s="45" t="inlineStr">
        <is>
          <t>Falta evidencia explícita de: tecnología de sensado</t>
        </is>
      </c>
      <c r="D335" s="46" t="inlineStr">
        <is>
          <t>Excluir</t>
        </is>
      </c>
      <c r="E335" s="51" t="inlineStr">
        <is>
          <t>Resuelto por alcance: poblacion infantil sin contexto domestico ni remoto (criterio ii), con independencia del sensado</t>
        </is>
      </c>
      <c r="F335" s="43" t="n">
        <v>2</v>
      </c>
      <c r="G335" s="43" t="inlineStr">
        <is>
          <t>distracción+niños</t>
        </is>
      </c>
      <c r="H335" s="43" t="inlineStr">
        <is>
          <t>ACM</t>
        </is>
      </c>
      <c r="I335" s="43" t="inlineStr">
        <is>
          <t>ACM|WoS</t>
        </is>
      </c>
      <c r="J335" s="43" t="inlineStr">
        <is>
          <t>2021</t>
        </is>
      </c>
      <c r="K335" s="43" t="inlineStr">
        <is>
          <t>inproceedings</t>
        </is>
      </c>
      <c r="L335" s="45" t="inlineStr">
        <is>
          <t>Bhatti, Neelma and Saaty, Morva and McCrickard, Scott</t>
        </is>
      </c>
      <c r="M335" s="45" t="inlineStr">
        <is>
          <t>Designing Mobile Applications to Minimize Disorientation in Informal Learning Environments</t>
        </is>
      </c>
      <c r="N335" s="45" t="inlineStr">
        <is>
          <t>The popularity of mobile devices for learning outside conventional classrooms necessitates the exploration of the many challenges which can impede the learning process for children using them. Key among these is the possibility of disorientation, occurring when children are faced with stimuli external to their learning task which can redirect their attention elsewhere. This paper explores the several factors which can contribute towards disorienting children from their learning task in an informal learning environment (ILE) using science festivals as a context. We detail the design and deployment of a mobile leaf identification application used by attendees at a child-focused science festival in a setting filled with distractions. Participating children used the app to watch an educational video about leaves, and were asked to identify the leaves around the exhibit correctly by taking a picture using the app. From our observations, we derive the key factors which can disorient young learners in an ILE and the ones which help them reorient towards the learning task. We conclude by providing considerations for designing mobile applications for children to be used in ILEs which can promote informal learning while minimizing disorientation.</t>
        </is>
      </c>
      <c r="O335" s="45" t="inlineStr">
        <is>
          <t>Proceedings of the 20th Annual ACM Interaction Design and Children Conference</t>
        </is>
      </c>
      <c r="P335" s="45" t="inlineStr">
        <is>
          <t>informal learning environments, education, distractions, children, Disorientation</t>
        </is>
      </c>
      <c r="Q335" s="43" t="inlineStr">
        <is>
          <t>10.1145/3459990.3460700</t>
        </is>
      </c>
      <c r="R335" s="48" t="inlineStr">
        <is>
          <t>Resolucion por alcance</t>
        </is>
      </c>
    </row>
    <row r="336" ht="95.25" customHeight="1" s="37">
      <c r="A336" s="43" t="n">
        <v>335</v>
      </c>
      <c r="B336" s="50" t="inlineStr">
        <is>
          <t>Dudoso</t>
        </is>
      </c>
      <c r="C336" s="45" t="inlineStr">
        <is>
          <t>Falta evidencia explícita de: tecnología de sensado</t>
        </is>
      </c>
      <c r="D336" s="46" t="inlineStr">
        <is>
          <t>Excluir</t>
        </is>
      </c>
      <c r="E336" s="51" t="inlineStr">
        <is>
          <t>Resuelto por alcance: el titulo, resumen y palabras clave no identifican poblacion infantil (criterio i), con independencia del sensado</t>
        </is>
      </c>
      <c r="F336" s="43" t="n">
        <v>2</v>
      </c>
      <c r="G336" s="43" t="inlineStr">
        <is>
          <t>distracción+niños</t>
        </is>
      </c>
      <c r="H336" s="43" t="inlineStr">
        <is>
          <t>ACM</t>
        </is>
      </c>
      <c r="I336" s="43" t="inlineStr">
        <is>
          <t>ACM</t>
        </is>
      </c>
      <c r="J336" s="43" t="inlineStr">
        <is>
          <t>2016</t>
        </is>
      </c>
      <c r="K336" s="43" t="inlineStr">
        <is>
          <t>inproceedings</t>
        </is>
      </c>
      <c r="L336" s="45" t="inlineStr">
        <is>
          <t>Mora, Alberto and Planas, Elena and Arnedo-Moreno, Joan</t>
        </is>
      </c>
      <c r="M336" s="45" t="inlineStr">
        <is>
          <t>Designing game-like activities to engage adult learners in higher education</t>
        </is>
      </c>
      <c r="N336" s="45" t="inlineStr">
        <is>
          <t>Both engagement and motivation are important factors in any learning process. Fortunately, there are different approaches worth considering during the design process of learning experiences that could help educators create engagement. One that has shown great potential is the inclusion of game design principles, or game-like experiences, in a curriculum. This paper presents the design and analysis of an e-learning activity within a software engineering course that relies on the application of such an approach as its motivational foundation from a purely educational standpoint (i.e. not as entertainment). The goal was to encourage adult learners to solve non-graded formative activities and to increase their sense of kinship to the class group. After one semester, the results revealed a positive assessment of the experience designed and student engagement.</t>
        </is>
      </c>
      <c r="O336" s="45" t="inlineStr">
        <is>
          <t>Proceedings of the Fourth International Conference on Technological Ecosystems for Enhancing Multiculturality</t>
        </is>
      </c>
      <c r="P336" s="45" t="inlineStr">
        <is>
          <t>software engineering, higher education, gamification, elearning, adult learners</t>
        </is>
      </c>
      <c r="Q336" s="43" t="inlineStr">
        <is>
          <t>10.1145/3012430.3012603</t>
        </is>
      </c>
      <c r="R336" s="48" t="inlineStr">
        <is>
          <t>Resolucion por alcance</t>
        </is>
      </c>
    </row>
    <row r="337" ht="84.75" customHeight="1" s="37">
      <c r="A337" s="43" t="n">
        <v>336</v>
      </c>
      <c r="B337" s="50" t="inlineStr">
        <is>
          <t>Dudoso</t>
        </is>
      </c>
      <c r="C337" s="45" t="inlineStr">
        <is>
          <t>Falta evidencia explícita de: tecnología de sensado</t>
        </is>
      </c>
      <c r="D337" s="46" t="inlineStr">
        <is>
          <t>Excluir</t>
        </is>
      </c>
      <c r="E337" s="51" t="inlineStr">
        <is>
          <t>Resuelto por alcance: el titulo, resumen y palabras clave no identifican poblacion infantil (criterio i), con independencia del sensado</t>
        </is>
      </c>
      <c r="F337" s="43" t="n">
        <v>2</v>
      </c>
      <c r="G337" s="43" t="inlineStr">
        <is>
          <t>distracción+niños</t>
        </is>
      </c>
      <c r="H337" s="43" t="inlineStr">
        <is>
          <t>ACM</t>
        </is>
      </c>
      <c r="I337" s="43" t="inlineStr">
        <is>
          <t>ACM</t>
        </is>
      </c>
      <c r="J337" s="43" t="inlineStr">
        <is>
          <t>2020</t>
        </is>
      </c>
      <c r="K337" s="43" t="inlineStr">
        <is>
          <t>inproceedings</t>
        </is>
      </c>
      <c r="L337" s="45" t="inlineStr">
        <is>
          <t>Esguerra, Mischelle A.</t>
        </is>
      </c>
      <c r="M337" s="45" t="inlineStr">
        <is>
          <t>Educational Applications of Web 2.0: Strategies to Enrich the Teaching and Learning in the Graduate School</t>
        </is>
      </c>
      <c r="N337" s="45" t="inlineStr">
        <is>
          <t>The rapid growth of the Internet had brought several transformations in today's teaching and learning process. The use of Web 2.0 technologies and e-learning platforms are becoming popular in higher education particularly in graduate school. Educators used these tools to foster student engagement and strengthen their learning experiences. However, not all faculty members are using Web 2.0 tools. This study sought to identify the issues and concerns in the implementation of Web 2.0 on the teaching and learning process and proposes strategies to properly deploy Web 2.0 technologies. The findings of this study provide valuable insights and strategies for integrating Web 2.0 that will serve as a reference by faculty members teaching the graduate school.</t>
        </is>
      </c>
      <c r="O337" s="45" t="inlineStr">
        <is>
          <t>Proceedings of the 3rd International Conference on Digital Technology in Education</t>
        </is>
      </c>
      <c r="P337" s="45" t="inlineStr">
        <is>
          <t>technology integration, Web tools, Web 2.0, Educational applications</t>
        </is>
      </c>
      <c r="Q337" s="43" t="inlineStr">
        <is>
          <t>10.1145/3369199.3369226</t>
        </is>
      </c>
      <c r="R337" s="48" t="inlineStr">
        <is>
          <t>Resolucion por alcance</t>
        </is>
      </c>
    </row>
    <row r="338" ht="189" customHeight="1" s="37">
      <c r="A338" s="43" t="n">
        <v>337</v>
      </c>
      <c r="B338" s="50" t="inlineStr">
        <is>
          <t>Dudoso</t>
        </is>
      </c>
      <c r="C338" s="45" t="inlineStr">
        <is>
          <t>Falta evidencia explícita de: tecnología de sensado</t>
        </is>
      </c>
      <c r="D338" s="46" t="inlineStr">
        <is>
          <t>Excluir</t>
        </is>
      </c>
      <c r="E338" s="51" t="inlineStr">
        <is>
          <t>Resuelto por alcance: el titulo, resumen y palabras clave no identifican poblacion infantil (criterio i), con independencia del sensado</t>
        </is>
      </c>
      <c r="F338" s="43" t="n">
        <v>2</v>
      </c>
      <c r="G338" s="43" t="inlineStr">
        <is>
          <t>distracción+niños</t>
        </is>
      </c>
      <c r="H338" s="43" t="inlineStr">
        <is>
          <t>ACM</t>
        </is>
      </c>
      <c r="I338" s="43" t="inlineStr">
        <is>
          <t>ACM</t>
        </is>
      </c>
      <c r="J338" s="43" t="inlineStr">
        <is>
          <t>2023</t>
        </is>
      </c>
      <c r="K338" s="43" t="inlineStr">
        <is>
          <t>article</t>
        </is>
      </c>
      <c r="L338" s="45" t="inlineStr">
        <is>
          <t>Mitrovic, Antonija and Galster, Matthias and Malinen, Sanna and Holland, Jay and Musa, Ja'afaru and Mohammadhassan, Negar and Lumapas, Raul Vincent</t>
        </is>
      </c>
      <c r="M338" s="45" t="inlineStr">
        <is>
          <t>Effectiveness of Video-based Training for Face-to-face Communication Skills of Software Engineers: Evidence from a Three-year Study</t>
        </is>
      </c>
      <c r="N338" s="45" t="inlineStr">
        <is>
          <t>Objectives. Communication skills are crucial for effective software development teams, but those skills are difficult to teach. The goal of our project is to evaluate the effectiveness of teaching face-to-face communication skills using AVW-Space, a platform for video-based learning that provides personalized nudges to support student's engagement during video watching.Participants. The participants in our study are second-year software engineering students. The study was conducted over three years, with students enrolled in a semester-long project course.Study Method. We performed a quasi-experimental study over three years to teach face-to-face communication using AVW-Space, a video-based learning platform. We present the instance of AVW-Space we developed to teach face-to-face communication. Participants watched and commented on 10 videos and later commented on the recording of their own team meeting. In 2020, the participants (n = 50) did not receive nudges, and we use the data collected that year as control. In 2021 (n = 49) and 2022 (n = 48), nudges were provided adaptively to encourage students to write more and higher-quality comments.Findings. The findings from the study show the effectiveness of nudges. We found significant differences in engagement when nudges were provided. Furthermore, there is a causal effect of nudges on the interaction time, the total number of comments written, and the number of high-quality comments, as well as on learning. Finally, participants exposed to nudges reported higher perceived learning.Conclusions. Our research shows the effect of nudges on student engagement and learning while using the instance of AVW-Space for teaching face-to-face communication skills. Future work will explore other soft skills, as well as providing explanations for the decisions made by AVW-Space.</t>
        </is>
      </c>
      <c r="O338" s="45" t="inlineStr">
        <is>
          <t>ACM Trans. Comput. Educ.</t>
        </is>
      </c>
      <c r="P338" s="45" t="inlineStr">
        <is>
          <t>Teaching soft skills, video-based learning, AVW-Space, nudges, causal effects, student perceptions</t>
        </is>
      </c>
      <c r="Q338" s="43" t="inlineStr">
        <is>
          <t>10.1145/3631532</t>
        </is>
      </c>
      <c r="R338" s="48" t="inlineStr">
        <is>
          <t>Resolucion por alcance</t>
        </is>
      </c>
    </row>
    <row r="339" ht="53.25" customHeight="1" s="37">
      <c r="A339" s="43" t="n">
        <v>338</v>
      </c>
      <c r="B339" s="50" t="inlineStr">
        <is>
          <t>Dudoso</t>
        </is>
      </c>
      <c r="C339" s="45" t="inlineStr">
        <is>
          <t>Falta evidencia explícita de: contexto educativo</t>
        </is>
      </c>
      <c r="D339" s="46" t="inlineStr">
        <is>
          <t>Excluir</t>
        </is>
      </c>
      <c r="E339" s="51" t="inlineStr">
        <is>
          <t>Resuelto por alcance: el titulo, resumen y palabras clave no identifican poblacion infantil (criterio i), con independencia del sensado</t>
        </is>
      </c>
      <c r="F339" s="43" t="n">
        <v>2</v>
      </c>
      <c r="G339" s="43" t="inlineStr">
        <is>
          <t>distracción+niños</t>
        </is>
      </c>
      <c r="H339" s="43" t="inlineStr">
        <is>
          <t>ACM</t>
        </is>
      </c>
      <c r="I339" s="43" t="inlineStr">
        <is>
          <t>ACM</t>
        </is>
      </c>
      <c r="J339" s="43" t="inlineStr">
        <is>
          <t>2019</t>
        </is>
      </c>
      <c r="K339" s="43" t="inlineStr">
        <is>
          <t>inproceedings</t>
        </is>
      </c>
      <c r="L339" s="45" t="inlineStr">
        <is>
          <t>Dhall, Abhinav</t>
        </is>
      </c>
      <c r="M339" s="45" t="inlineStr">
        <is>
          <t>EmotiW 2019: Automatic Emotion, Engagement and Cohesion Prediction Tasks</t>
        </is>
      </c>
      <c r="N339" s="45" t="inlineStr">
        <is>
          <t>This paper describes the Seventh Emotion Recognition in the Wild (EmotiW) Challenge. The EmotiW benchmarking platform provides researchers with an opportunity to evaluate their methods on affect labelled data. This year EmotiW 2019 encompasses three sub-challenges: a) Group-level cohesion prediction; b) Audio-Video emotion recognition; and c) Student engagement prediction. We discuss the databases used, the experimental protocols and the baselines.</t>
        </is>
      </c>
      <c r="O339" s="45" t="inlineStr">
        <is>
          <t>2019 International Conference on Multimodal Interaction</t>
        </is>
      </c>
      <c r="P339" s="45" t="inlineStr">
        <is>
          <t>Neural networks, Multimodal Analysis, Emotion Recognition, Affect recognition</t>
        </is>
      </c>
      <c r="Q339" s="43" t="inlineStr">
        <is>
          <t>10.1145/3340555.3355710</t>
        </is>
      </c>
      <c r="R339" s="48" t="inlineStr">
        <is>
          <t>Resolucion por alcance</t>
        </is>
      </c>
    </row>
    <row r="340" ht="105.75" customHeight="1" s="37">
      <c r="A340" s="43" t="n">
        <v>339</v>
      </c>
      <c r="B340" s="50" t="inlineStr">
        <is>
          <t>Dudoso</t>
        </is>
      </c>
      <c r="C340" s="45" t="inlineStr">
        <is>
          <t>Falta evidencia explícita de: tecnología de sensado</t>
        </is>
      </c>
      <c r="D340" s="46" t="inlineStr">
        <is>
          <t>Excluir</t>
        </is>
      </c>
      <c r="E340" s="51" t="inlineStr">
        <is>
          <t>Resuelto por alcance: el titulo, resumen y palabras clave no identifican poblacion infantil (criterio i), con independencia del sensado</t>
        </is>
      </c>
      <c r="F340" s="43" t="n">
        <v>2</v>
      </c>
      <c r="G340" s="43" t="inlineStr">
        <is>
          <t>distracción+niños</t>
        </is>
      </c>
      <c r="H340" s="43" t="inlineStr">
        <is>
          <t>ACM</t>
        </is>
      </c>
      <c r="I340" s="43" t="inlineStr">
        <is>
          <t>ACM</t>
        </is>
      </c>
      <c r="J340" s="43" t="inlineStr">
        <is>
          <t>2017</t>
        </is>
      </c>
      <c r="K340" s="43" t="inlineStr">
        <is>
          <t>inproceedings</t>
        </is>
      </c>
      <c r="L340" s="45" t="inlineStr">
        <is>
          <t>Basawapatna, Ashok and Repenning, Alexander</t>
        </is>
      </c>
      <c r="M340" s="45" t="inlineStr">
        <is>
          <t>Employing Retention of Flow to Improve Online Tutorials</t>
        </is>
      </c>
      <c r="N340" s="45" t="inlineStr">
        <is>
          <t>Online CS Ed Week and Hour of Code activities attempt to motivate hundreds of millions of student participants across the world in computer science each year. A key goal of these endeavors is long-term student engagement. However, if the activity experience is bad, it could have effects adverse to the stated goal. Thus, it is imperative upon designers to actively improve the online activity ensuring the maximum numbers of students are retained throughout the exercise. We present a simple proof of concept method outlining a means for Computer Science Education Week and Hour of Code online activities to identify and improve hazardous points wherein students tend to drop out. This is achieved by finding so called flow stoppers in activity retention that diverge from an ideal theoretical Markov chain model, and scaffolding the activity at that point to better support participants. Initial data presented indicates that even minor changes can have a significant effect on keeping a greater number of students engaged.</t>
        </is>
      </c>
      <c r="O340" s="45" t="inlineStr">
        <is>
          <t>Proceedings of the 2017 ACM SIGCSE Technical Symposium on Computer Science Education</t>
        </is>
      </c>
      <c r="P340" s="45" t="inlineStr">
        <is>
          <t>CS ed week, computer science education, cyberlearning, evaluation, flow, hour of code, online education, retention, usability</t>
        </is>
      </c>
      <c r="Q340" s="43" t="inlineStr">
        <is>
          <t>10.1145/3017680.3017799</t>
        </is>
      </c>
      <c r="R340" s="48" t="inlineStr">
        <is>
          <t>Resolucion por alcance</t>
        </is>
      </c>
    </row>
    <row r="341" ht="32.25" customHeight="1" s="37">
      <c r="A341" s="43" t="n">
        <v>340</v>
      </c>
      <c r="B341" s="50" t="inlineStr">
        <is>
          <t>Dudoso</t>
        </is>
      </c>
      <c r="C341" s="45" t="inlineStr">
        <is>
          <t>Falta evidencia explícita de: tecnología de sensado</t>
        </is>
      </c>
      <c r="D341" s="46" t="inlineStr">
        <is>
          <t>Excluir</t>
        </is>
      </c>
      <c r="E341" s="51" t="inlineStr">
        <is>
          <t>Resuelto por alcance: el titulo, resumen y palabras clave no identifican poblacion infantil (criterio i), con independencia del sensado</t>
        </is>
      </c>
      <c r="F341" s="43" t="n">
        <v>2</v>
      </c>
      <c r="G341" s="43" t="inlineStr">
        <is>
          <t>distracción+niños</t>
        </is>
      </c>
      <c r="H341" s="43" t="inlineStr">
        <is>
          <t>ACM</t>
        </is>
      </c>
      <c r="I341" s="43" t="inlineStr">
        <is>
          <t>ACM</t>
        </is>
      </c>
      <c r="J341" s="43" t="inlineStr">
        <is>
          <t>2015</t>
        </is>
      </c>
      <c r="K341" s="43" t="inlineStr">
        <is>
          <t>article</t>
        </is>
      </c>
      <c r="L341" s="45" t="inlineStr">
        <is>
          <t>Craig, Linda</t>
        </is>
      </c>
      <c r="M341" s="45" t="inlineStr">
        <is>
          <t>Engagement Techniques for Online Education</t>
        </is>
      </c>
      <c r="N341" s="45" t="inlineStr">
        <is>
          <t>Sometimes educators face a serious challenge: How do they elevate the degree of interest, attention and involvement of their students toward learning? We will try to answer this tricky question. What follows is a discussion of available strategies for educators to boost student engagement.</t>
        </is>
      </c>
      <c r="O341" s="45" t="inlineStr">
        <is>
          <t>ELearn</t>
        </is>
      </c>
      <c r="P341" s="45" t="n"/>
      <c r="Q341" s="43" t="inlineStr">
        <is>
          <t>10.1145/2836081.2836033</t>
        </is>
      </c>
      <c r="R341" s="48" t="inlineStr">
        <is>
          <t>Resolucion por alcance</t>
        </is>
      </c>
    </row>
    <row r="342" ht="126.75" customHeight="1" s="37">
      <c r="A342" s="43" t="n">
        <v>341</v>
      </c>
      <c r="B342" s="50" t="inlineStr">
        <is>
          <t>Dudoso</t>
        </is>
      </c>
      <c r="C342" s="45" t="inlineStr">
        <is>
          <t>Falta evidencia explícita de: tecnología de sensado</t>
        </is>
      </c>
      <c r="D342" s="46" t="inlineStr">
        <is>
          <t>Excluir</t>
        </is>
      </c>
      <c r="E342" s="51" t="inlineStr">
        <is>
          <t>Resuelto por alcance: el titulo, resumen y palabras clave no identifican poblacion infantil (criterio i), con independencia del sensado</t>
        </is>
      </c>
      <c r="F342" s="43" t="n">
        <v>2</v>
      </c>
      <c r="G342" s="43" t="inlineStr">
        <is>
          <t>distracción+niños</t>
        </is>
      </c>
      <c r="H342" s="43" t="inlineStr">
        <is>
          <t>ACM</t>
        </is>
      </c>
      <c r="I342" s="43" t="inlineStr">
        <is>
          <t>ACM</t>
        </is>
      </c>
      <c r="J342" s="43" t="inlineStr">
        <is>
          <t>2023</t>
        </is>
      </c>
      <c r="K342" s="43" t="inlineStr">
        <is>
          <t>inproceedings</t>
        </is>
      </c>
      <c r="L342" s="45" t="inlineStr">
        <is>
          <t>Taipalus, Toni and Miedema, Daphne and Aivaloglou, Efthimia</t>
        </is>
      </c>
      <c r="M342" s="45" t="inlineStr">
        <is>
          <t>Engaging Databases for Data Systems Education</t>
        </is>
      </c>
      <c r="N342" s="45" t="inlineStr">
        <is>
          <t>Querying a relational database is typically taught in practice by using an exercise database. Such databases may be simple toy examples or elaborate and complex schemas that mimic the real world. Which of these are preferable for students is yet unknown. Research has shown that while more complex exercise databases may hinder learning, they also benefit student engagement, as more complex databases are seen as more realistic. In our mixed-methods study, we explore what aspects of an exercise database contribute to student engagement in database education. To gain insight into what students would deem engaging, we asked 56 students to design, implement, and reflect on engaging databases for database education. The results imply that students are engaged by highly diverse yet easily understood database business domains, relatively simple database structures, and conceivable yet seemingly realistic amounts of data. The results challenge some previous study results while supporting approaches found in some textbooks, and provide guidelines and inspiration for educators designing exercise databases for querying and introducing relational database concepts.</t>
        </is>
      </c>
      <c r="O342" s="45" t="inlineStr">
        <is>
          <t>Proceedings of the 2023 Conference on Innovation and Technology in Computer Science Education V. 1</t>
        </is>
      </c>
      <c r="P342" s="45" t="inlineStr">
        <is>
          <t>SQL, complexity, database, education, engagement, motivation</t>
        </is>
      </c>
      <c r="Q342" s="43" t="inlineStr">
        <is>
          <t>10.1145/3587102.3588804</t>
        </is>
      </c>
      <c r="R342" s="48" t="inlineStr">
        <is>
          <t>Resolucion por alcance</t>
        </is>
      </c>
    </row>
    <row r="343" ht="84.75" customHeight="1" s="37">
      <c r="A343" s="43" t="n">
        <v>342</v>
      </c>
      <c r="B343" s="50" t="inlineStr">
        <is>
          <t>Dudoso</t>
        </is>
      </c>
      <c r="C343" s="45" t="inlineStr">
        <is>
          <t>Falta evidencia explícita de: tecnología de sensado</t>
        </is>
      </c>
      <c r="D343" s="46" t="inlineStr">
        <is>
          <t>Excluir</t>
        </is>
      </c>
      <c r="E343" s="51" t="inlineStr">
        <is>
          <t>Resuelto por alcance: el titulo, resumen y palabras clave no identifican poblacion infantil (criterio i), con independencia del sensado</t>
        </is>
      </c>
      <c r="F343" s="43" t="n">
        <v>2</v>
      </c>
      <c r="G343" s="43" t="inlineStr">
        <is>
          <t>distracción+niños</t>
        </is>
      </c>
      <c r="H343" s="43" t="inlineStr">
        <is>
          <t>ACM</t>
        </is>
      </c>
      <c r="I343" s="43" t="inlineStr">
        <is>
          <t>ACM</t>
        </is>
      </c>
      <c r="J343" s="43" t="inlineStr">
        <is>
          <t>2019</t>
        </is>
      </c>
      <c r="K343" s="43" t="inlineStr">
        <is>
          <t>article</t>
        </is>
      </c>
      <c r="L343" s="45" t="inlineStr">
        <is>
          <t>Hollingshead, Aleksandra and Carr-Chellman, Davin</t>
        </is>
      </c>
      <c r="M343" s="45" t="inlineStr">
        <is>
          <t>Engaging Learners in Online Environments Utilizing Universal Design for Learning Principles</t>
        </is>
      </c>
      <c r="N343" s="45" t="inlineStr">
        <is>
          <t>Learner engagement in any instructional environment, including online, is critical to ensuring meaningful learning outcomes. Researchers discuss engagement as a complex construct consisting of emotional, cognitive, and behavioral domains. In e-learning, student engagement is difficult to achieve. Universal Design for Learning (UDL) is an instructional design framework focused on overcoming barriers to learning and providing learners with multiple ways to engage, receive instruction, and express learning. This framework is based on a premise of variability of all learners and designing learning that is flexible and systematically planned. This manuscript provides background information on UDL alongside practical strategies for planning e-instruction that is engaging and aligned with UDL principles.</t>
        </is>
      </c>
      <c r="O343" s="45" t="inlineStr">
        <is>
          <t>ELearn</t>
        </is>
      </c>
      <c r="P343" s="45" t="n"/>
      <c r="Q343" s="43" t="inlineStr">
        <is>
          <t>10.1145/3310377.3310383</t>
        </is>
      </c>
      <c r="R343" s="48" t="inlineStr">
        <is>
          <t>Resolucion por alcance</t>
        </is>
      </c>
    </row>
    <row r="344" ht="199.5" customHeight="1" s="37">
      <c r="A344" s="43" t="n">
        <v>343</v>
      </c>
      <c r="B344" s="50" t="inlineStr">
        <is>
          <t>Dudoso</t>
        </is>
      </c>
      <c r="C344" s="45" t="inlineStr">
        <is>
          <t>Falta evidencia explícita de: tecnología de sensado</t>
        </is>
      </c>
      <c r="D344" s="46" t="inlineStr">
        <is>
          <t>Excluir</t>
        </is>
      </c>
      <c r="E344" s="51" t="inlineStr">
        <is>
          <t>Resuelto por alcance: el titulo, resumen y palabras clave no identifican poblacion infantil (criterio i), con independencia del sensado</t>
        </is>
      </c>
      <c r="F344" s="43" t="n">
        <v>2</v>
      </c>
      <c r="G344" s="43" t="inlineStr">
        <is>
          <t>distracción+niños</t>
        </is>
      </c>
      <c r="H344" s="43" t="inlineStr">
        <is>
          <t>ACM</t>
        </is>
      </c>
      <c r="I344" s="43" t="inlineStr">
        <is>
          <t>ACM</t>
        </is>
      </c>
      <c r="J344" s="43" t="inlineStr">
        <is>
          <t>2023</t>
        </is>
      </c>
      <c r="K344" s="43" t="inlineStr">
        <is>
          <t>inproceedings</t>
        </is>
      </c>
      <c r="L344" s="45" t="inlineStr">
        <is>
          <t>Anand, Vijay and Bolton, Natalie A. and Calyam, Prasad and Chadha, Rohit and Raj, Rajendra K. and Mishra, Sumita</t>
        </is>
      </c>
      <c r="M344" s="45" t="inlineStr">
        <is>
          <t>Enhancing Computing Curricular Outcomes and Student Accomplishments Through Collegiate Competitions</t>
        </is>
      </c>
      <c r="N344" s="45" t="inlineStr">
        <is>
          <t>Games and competitions enhance student engagement and help improve hands-on learning of computing concepts. Focusing on targeted goals, competitions provide a sense of community and accomplishment among students, fostering peer-learning opportunities. Despite these benefits of motivating and enhancing student learning, the impact of competitions on curricular learning outcomes has not been sufficiently studied. For institutional or program accreditation, understanding the extent to which students achieve course or program learning outcomes is essential, and helps in establishing continuous improvement processes for the program curriculum.Utilizing the Collegiate Cyber Defense Competition (CCDC), a curricular assessment was conducted for an undergraduate cybersecurity program at a US institution. This archetypal competition was selected as it provides an effective platform for broader program learning outcomes, as students need to: (1) function in a team and communicate effectively (teamwork and communication skills); (2) articulate technical information to non-technical audiences (communication skills); (3) apply excellent technical and non-technical knowledge (design and analysis skills applied to problems-solving); and (4) function well under adversity (real-world problem-solving skills). Using data for both students who competed and who did not, student progress was tracked over five years. Preliminary analysis showed that these competitions made marginally-interested students become deeply engaged with the curriculum; broadened participation among women who became vital to team success by showcasing their technical and management skills; and pushed students to become self-driven, improving their academic performance and career placements. This experience report also reflects on what was learned and outlines the next steps for this work.</t>
        </is>
      </c>
      <c r="O344" s="45" t="inlineStr">
        <is>
          <t>Proceedings of the ACM Conference on Global Computing Education Vol 1</t>
        </is>
      </c>
      <c r="P344" s="45" t="inlineStr">
        <is>
          <t>adversarial thinking, assessment, broadening participation, college competitions, experience report, learning outcomes, problem solving, student learning</t>
        </is>
      </c>
      <c r="Q344" s="43" t="inlineStr">
        <is>
          <t>10.1145/3576882.3617924</t>
        </is>
      </c>
      <c r="R344" s="48" t="inlineStr">
        <is>
          <t>Resolucion por alcance</t>
        </is>
      </c>
    </row>
    <row r="345" ht="126.75" customHeight="1" s="37">
      <c r="A345" s="43" t="n">
        <v>344</v>
      </c>
      <c r="B345" s="50" t="inlineStr">
        <is>
          <t>Dudoso</t>
        </is>
      </c>
      <c r="C345" s="45" t="inlineStr">
        <is>
          <t>Falta evidencia explícita de: tecnología de sensado</t>
        </is>
      </c>
      <c r="D345" s="46" t="inlineStr">
        <is>
          <t>Excluir</t>
        </is>
      </c>
      <c r="E345" s="51" t="inlineStr">
        <is>
          <t>Resuelto por alcance: el titulo, resumen y palabras clave no identifican poblacion infantil (criterio i), con independencia del sensado</t>
        </is>
      </c>
      <c r="F345" s="43" t="n">
        <v>2</v>
      </c>
      <c r="G345" s="43" t="inlineStr">
        <is>
          <t>distracción+niños</t>
        </is>
      </c>
      <c r="H345" s="43" t="inlineStr">
        <is>
          <t>ACM</t>
        </is>
      </c>
      <c r="I345" s="43" t="inlineStr">
        <is>
          <t>ACM</t>
        </is>
      </c>
      <c r="J345" s="43" t="inlineStr">
        <is>
          <t>2025</t>
        </is>
      </c>
      <c r="K345" s="43" t="inlineStr">
        <is>
          <t>inproceedings</t>
        </is>
      </c>
      <c r="L345" s="45" t="inlineStr">
        <is>
          <t>Gkini, Evgenia and Tsaousis, Panagiotis and Sgouropoulou, Cleo and Voyiatzis, Ioannis</t>
        </is>
      </c>
      <c r="M345" s="45" t="inlineStr">
        <is>
          <t>Enhancing Informatics Education Through a Serious Game: Design, Development, and Pedagogical Impact</t>
        </is>
      </c>
      <c r="N345" s="45" t="inlineStr">
        <is>
          <t>Teaching informatics across educational levels poses significant challenges, particularly in maintaining student engagement and ensuring the effective understanding of fundamental concepts. In this paper, we present "CodeQuest: Escape the Lab," a virtual reality (VR)-based serious game developed using Unity and C#. The game is designed to enhance the learning of core programming concepts—control structures, loops, and arrays—through interactive and immersive gameplay. It guides students through increasingly complex programming challenges within a VR simulation of a lab at the University of West Attica. Initial user experience (UX) testing with our research group and a small group of students demonstrated positive engagement, though larger-scale testing is planned for the academic year 2024-2025. During this trial, first-year students will be divided into control and experimental groups, with the latter using the game as a supplementary tool. At the end of the semester, the effectiveness of the game will be evaluated by comparing the performance of the two groups through educational assessments. The results are expected to provide valuable insights into the role of serious games in informatics education.</t>
        </is>
      </c>
      <c r="O345" s="45" t="inlineStr">
        <is>
          <t>Proceedings of the 28th Pan-Hellenic Conference on Progress in Computing and Informatics</t>
        </is>
      </c>
      <c r="P345" s="45" t="inlineStr">
        <is>
          <t>Serious Games, Immersive Learning Environment, Informatics</t>
        </is>
      </c>
      <c r="Q345" s="43" t="inlineStr">
        <is>
          <t>10.1145/3716554.3716832</t>
        </is>
      </c>
      <c r="R345" s="48" t="inlineStr">
        <is>
          <t>Resolucion por alcance</t>
        </is>
      </c>
    </row>
    <row r="346" ht="105.75" customHeight="1" s="37">
      <c r="A346" s="43" t="n">
        <v>345</v>
      </c>
      <c r="B346" s="50" t="inlineStr">
        <is>
          <t>Dudoso</t>
        </is>
      </c>
      <c r="C346" s="45" t="inlineStr">
        <is>
          <t>Falta evidencia explícita de: tecnología de sensado</t>
        </is>
      </c>
      <c r="D346" s="46" t="inlineStr">
        <is>
          <t>Excluir</t>
        </is>
      </c>
      <c r="E346" s="51" t="inlineStr">
        <is>
          <t>Resuelto por alcance: el titulo, resumen y palabras clave no identifican poblacion infantil (criterio i), con independencia del sensado</t>
        </is>
      </c>
      <c r="F346" s="43" t="n">
        <v>2</v>
      </c>
      <c r="G346" s="43" t="inlineStr">
        <is>
          <t>distracción+niños</t>
        </is>
      </c>
      <c r="H346" s="43" t="inlineStr">
        <is>
          <t>ACM</t>
        </is>
      </c>
      <c r="I346" s="43" t="inlineStr">
        <is>
          <t>ACM</t>
        </is>
      </c>
      <c r="J346" s="43" t="inlineStr">
        <is>
          <t>2020</t>
        </is>
      </c>
      <c r="K346" s="43" t="inlineStr">
        <is>
          <t>inproceedings</t>
        </is>
      </c>
      <c r="L346" s="45" t="inlineStr">
        <is>
          <t>Azimullah, Zain and An, Young Sun and Denny, Paul</t>
        </is>
      </c>
      <c r="M346" s="45" t="inlineStr">
        <is>
          <t>Evaluating an Interactive Tool for Teaching Design Patterns</t>
        </is>
      </c>
      <c r="N346" s="45" t="inlineStr">
        <is>
          <t>Design patterns are tried and tested solutions that are used to tackle common object-oriented programming (OOP) problems. However, many computer science students struggle to learn and apply these patterns in large projects. Part of the challenge in learning design patterns is that the syntactic complexity of OOP languages can distract students from connecting the abstract design concepts to the code they are writing. A further challenge is that existing resources for teaching design patterns are often static and do not illustrate the dynamic nature of OOP. A review of the literature reveals a need for a greater focus on visual metaphors to teach design patterns, while still allowing students to interact with code. This paper describes a novel educational tool that teaches design patterns through a combination of real-world metaphors and scaffolded programming exercises. We evaluate our tool using a pre- and post-survey design and find that use of our tool leads to higher levels of confidence in applying design patterns in practice.</t>
        </is>
      </c>
      <c r="O346" s="45" t="inlineStr">
        <is>
          <t>Proceedings of the Twenty-Second Australasian Computing Education Conference</t>
        </is>
      </c>
      <c r="P346" s="45" t="inlineStr">
        <is>
          <t>Design patterns, OO design, OOP, decorator, factory, metaphor, object-oriented programming, observer</t>
        </is>
      </c>
      <c r="Q346" s="43" t="inlineStr">
        <is>
          <t>10.1145/3373165.3373184</t>
        </is>
      </c>
      <c r="R346" s="48" t="inlineStr">
        <is>
          <t>Resolucion por alcance</t>
        </is>
      </c>
    </row>
    <row r="347" ht="157.5" customHeight="1" s="37">
      <c r="A347" s="43" t="n">
        <v>346</v>
      </c>
      <c r="B347" s="50" t="inlineStr">
        <is>
          <t>Dudoso</t>
        </is>
      </c>
      <c r="C347" s="45" t="inlineStr">
        <is>
          <t>Falta evidencia explícita de: tecnología de sensado</t>
        </is>
      </c>
      <c r="D347" s="46" t="inlineStr">
        <is>
          <t>Excluir</t>
        </is>
      </c>
      <c r="E347" s="51" t="inlineStr">
        <is>
          <t>Resuelto por alcance: el titulo, resumen y palabras clave no identifican poblacion infantil (criterio i), con independencia del sensado</t>
        </is>
      </c>
      <c r="F347" s="43" t="n">
        <v>2</v>
      </c>
      <c r="G347" s="43" t="inlineStr">
        <is>
          <t>distracción+niños</t>
        </is>
      </c>
      <c r="H347" s="43" t="inlineStr">
        <is>
          <t>ACM</t>
        </is>
      </c>
      <c r="I347" s="43" t="inlineStr">
        <is>
          <t>ACM</t>
        </is>
      </c>
      <c r="J347" s="43" t="inlineStr">
        <is>
          <t>2022</t>
        </is>
      </c>
      <c r="K347" s="43" t="inlineStr">
        <is>
          <t>inproceedings</t>
        </is>
      </c>
      <c r="L347" s="45" t="inlineStr">
        <is>
          <t>Yang, Hsi-Hsun and Lin, Jia-Yu</t>
        </is>
      </c>
      <c r="M347" s="45" t="inlineStr">
        <is>
          <t>Exploration on Factors Affecting Students’ Persistence Intention in Completing MOOCs—Taking Psychomotor Domain Course as an Example</t>
        </is>
      </c>
      <c r="N347" s="45" t="inlineStr">
        <is>
          <t>This study mainly explored the completion status of MOOC students’ psychomotor domain courses. This study probed into the effects of basic psychological needs and engagement factors on persistence intention in completing MOOCs in the psychomotor domain from the students’ perspective. Partial least squares structural equation modeling (PLS-SEM) was employed to analyze the valid survey data from 214 subjects for direct influences of these factors. The results of the study show among the 12 hypotheses that the basic psychological needs factors directly affect the participation factors, eight were partially supported. This finding means that meeting students’ basic psychological needs can be used as a motivational approach in promoting their participation in learning activities. Secondly, among the four hypotheses that the engagement factors influence students’ persistence intention in completing MOOCs, three were partially supported. This result shows that students who participate in learning activities in behavioural, emotional, and cognitive aspects have the intention to complete the MOOCs they are studying. In general, basic psychological needs and engagement factors positively affect students’ persistence intention in completing MOOCs in the psychomotor domain.CCS CONCEPTS • Applied computing • Education • Distance learningAdditional Keywords and Phrases: MOOCs, psychomotor domain, basic psychological needs satisfaction, student engagement, persistence intention in completing</t>
        </is>
      </c>
      <c r="O347" s="45" t="inlineStr">
        <is>
          <t>Proceedings of the 2021 5th International Conference on Education and E-Learning</t>
        </is>
      </c>
      <c r="P347" s="45" t="n"/>
      <c r="Q347" s="43" t="inlineStr">
        <is>
          <t>10.1145/3502434.3502458</t>
        </is>
      </c>
      <c r="R347" s="48" t="inlineStr">
        <is>
          <t>Resolucion por alcance</t>
        </is>
      </c>
    </row>
    <row r="348" ht="116.25" customHeight="1" s="37">
      <c r="A348" s="43" t="n">
        <v>347</v>
      </c>
      <c r="B348" s="50" t="inlineStr">
        <is>
          <t>Dudoso</t>
        </is>
      </c>
      <c r="C348" s="45" t="inlineStr">
        <is>
          <t>Falta evidencia explícita de: tecnología de sensado</t>
        </is>
      </c>
      <c r="D348" s="46" t="inlineStr">
        <is>
          <t>Excluir</t>
        </is>
      </c>
      <c r="E348" s="51" t="inlineStr">
        <is>
          <t>Resuelto por alcance: el titulo, resumen y palabras clave no identifican poblacion infantil (criterio i), con independencia del sensado</t>
        </is>
      </c>
      <c r="F348" s="43" t="n">
        <v>2</v>
      </c>
      <c r="G348" s="43" t="inlineStr">
        <is>
          <t>distracción+niños</t>
        </is>
      </c>
      <c r="H348" s="43" t="inlineStr">
        <is>
          <t>ACM</t>
        </is>
      </c>
      <c r="I348" s="43" t="inlineStr">
        <is>
          <t>ACM</t>
        </is>
      </c>
      <c r="J348" s="43" t="inlineStr">
        <is>
          <t>2025</t>
        </is>
      </c>
      <c r="K348" s="43" t="inlineStr">
        <is>
          <t>inproceedings</t>
        </is>
      </c>
      <c r="L348" s="45" t="inlineStr">
        <is>
          <t>Yang, Qiping and Liu, Juan and Zheng, Jingping and Su, Ling</t>
        </is>
      </c>
      <c r="M348" s="45" t="inlineStr">
        <is>
          <t>Explore the Prediction of Formative Assessment to Academic Success in Blended Learning: A Case Study</t>
        </is>
      </c>
      <c r="N348" s="45" t="inlineStr">
        <is>
          <t>The objective of this study is to predict students' final achievement based on their ongoing engagement and formative assessment results within learning management systems (LMSs). This study incorporates ongoing assessment performance as a key factor in measuring student engagement and predicting final exam performance. The results indicate that in the blended teaching process, firstly, including ongoing engagement activities in the final assessment has a positive effect on final exam scores. Secondly, the predictive effect of multiple continuous tasks is superior to that of a single continuous task, and ongoing engagement activities are better predictors of final exam scores than formative assessments. Thirdly, using a standard level as a reference for prediction yields relatively high accuracy, while using an average level as a reference can better identify at-risk students. Therefore, it is recommended that instructors comprehensively incorporate continuous tasks that can reflect students' engagement into the final assessment in blended courses.</t>
        </is>
      </c>
      <c r="O348" s="45" t="inlineStr">
        <is>
          <t>Proceeding of the 2024 International Conference on Artificial Intelligence and Future Education</t>
        </is>
      </c>
      <c r="P348" s="45" t="inlineStr">
        <is>
          <t>Academic Success, Blended Learning, Formative assessment, Learning Management System, Ongoing Assessment Tasks</t>
        </is>
      </c>
      <c r="Q348" s="43" t="inlineStr">
        <is>
          <t>10.1145/3708394.3708427</t>
        </is>
      </c>
      <c r="R348" s="48" t="inlineStr">
        <is>
          <t>Resolucion por alcance</t>
        </is>
      </c>
    </row>
    <row r="349" ht="32.25" customHeight="1" s="37">
      <c r="A349" s="43" t="n">
        <v>348</v>
      </c>
      <c r="B349" s="50" t="inlineStr">
        <is>
          <t>Dudoso</t>
        </is>
      </c>
      <c r="C349" s="45" t="inlineStr">
        <is>
          <t>Falta evidencia explícita de: tecnología de sensado</t>
        </is>
      </c>
      <c r="D349" s="46" t="inlineStr">
        <is>
          <t>Excluir</t>
        </is>
      </c>
      <c r="E349" s="51" t="inlineStr">
        <is>
          <t>Resuelto por alcance: el titulo, resumen y palabras clave no identifican poblacion infantil (criterio i), con independencia del sensado</t>
        </is>
      </c>
      <c r="F349" s="43" t="n">
        <v>2</v>
      </c>
      <c r="G349" s="43" t="inlineStr">
        <is>
          <t>distracción+niños</t>
        </is>
      </c>
      <c r="H349" s="43" t="inlineStr">
        <is>
          <t>ACM</t>
        </is>
      </c>
      <c r="I349" s="43" t="inlineStr">
        <is>
          <t>ACM</t>
        </is>
      </c>
      <c r="J349" s="43" t="inlineStr">
        <is>
          <t>2020</t>
        </is>
      </c>
      <c r="K349" s="43" t="inlineStr">
        <is>
          <t>inproceedings</t>
        </is>
      </c>
      <c r="L349" s="45" t="inlineStr">
        <is>
          <t>van Vliet, Paul J.A.</t>
        </is>
      </c>
      <c r="M349" s="45" t="inlineStr">
        <is>
          <t>Exploring Mobile Learning - Engaging Students where they are</t>
        </is>
      </c>
      <c r="N349" s="45" t="inlineStr">
        <is>
          <t>This paper describes an investigation into the use of mobile platforms to enhance student learning. Given the tremendous capacity of mobile devices, apps and games for capturing the attention of their users, how can educators deploy these to enhance student engagement in their courses?</t>
        </is>
      </c>
      <c r="O349" s="45" t="inlineStr">
        <is>
          <t>Proceedings of the 21st Annual Conference on Information Technology Education</t>
        </is>
      </c>
      <c r="P349" s="45" t="inlineStr">
        <is>
          <t>mobile learning, gamification, education</t>
        </is>
      </c>
      <c r="Q349" s="43" t="inlineStr">
        <is>
          <t>10.1145/3368308.3415363</t>
        </is>
      </c>
      <c r="R349" s="48" t="inlineStr">
        <is>
          <t>Resolucion por alcance</t>
        </is>
      </c>
    </row>
    <row r="350" ht="157.5" customHeight="1" s="37">
      <c r="A350" s="43" t="n">
        <v>349</v>
      </c>
      <c r="B350" s="50" t="inlineStr">
        <is>
          <t>Dudoso</t>
        </is>
      </c>
      <c r="C350" s="45" t="inlineStr">
        <is>
          <t>Falta evidencia explícita de: tecnología de sensado</t>
        </is>
      </c>
      <c r="D350" s="46" t="inlineStr">
        <is>
          <t>Excluir</t>
        </is>
      </c>
      <c r="E350" s="51" t="inlineStr">
        <is>
          <t>Resuelto por alcance: el titulo, resumen y palabras clave no identifican poblacion infantil (criterio i), con independencia del sensado</t>
        </is>
      </c>
      <c r="F350" s="43" t="n">
        <v>2</v>
      </c>
      <c r="G350" s="43" t="inlineStr">
        <is>
          <t>distracción+niños</t>
        </is>
      </c>
      <c r="H350" s="43" t="inlineStr">
        <is>
          <t>ACM</t>
        </is>
      </c>
      <c r="I350" s="43" t="inlineStr">
        <is>
          <t>ACM</t>
        </is>
      </c>
      <c r="J350" s="43" t="inlineStr">
        <is>
          <t>2023</t>
        </is>
      </c>
      <c r="K350" s="43" t="inlineStr">
        <is>
          <t>inproceedings</t>
        </is>
      </c>
      <c r="L350" s="45" t="inlineStr">
        <is>
          <t>Cheng, Eric C. K. and Wang, Tianchong</t>
        </is>
      </c>
      <c r="M350" s="45" t="inlineStr">
        <is>
          <t>Exploring Pedagogies &amp;amp; Strategies for Integrating Adaptive Learning Platforms: A Case Study of a High School in Hong Kong</t>
        </is>
      </c>
      <c r="N350" s="45" t="inlineStr">
        <is>
          <t>This paper explores the pedagogical approaches teachers employ and the strategies that school leaders implement to promote the use of an Adaptive Learning Platform (ALP) in a high school in Hong Kong. It assesses how such an AI-powered platform can support teachers in enhancing student engagement and learning outcomes. The study employs a case study methodology to identify the factors influencing the incorporation of ALP. Qualitative data were collected through teacher interviews, and an in-depth analysis was carried out to identify effective pedagogies and strategies for implementing adaptive learning. The findings of this study underscore the significance of supportive school leadership that encourages teachers to embrace ALP as a tool for promoting student learning. Additionally, effective implementation of ALP necessitates a shift in pedagogical practices from traditional teacher-centred approaches to more student-centred strategies. The study concludes that the integration of ALP into teaching practices can boost student engagement and elevate the quality of learning outcomes. In summary, this research contributes to understanding the successful implementation of ALP in high schools, emphasising the critical roles of school leadership support and the adoption of student-centred pedagogies. The findings provide valuable insights for educators, administrators, and policymakers interested in utilising ALP to improve student learning outcomes.</t>
        </is>
      </c>
      <c r="O350" s="45" t="inlineStr">
        <is>
          <t>Proceedings of the 9th International Conference on Education and Training Technologies</t>
        </is>
      </c>
      <c r="P350" s="45" t="inlineStr">
        <is>
          <t>Pedagogies, Assessment for learning, Adaptive learning system, AI in Education</t>
        </is>
      </c>
      <c r="Q350" s="43" t="inlineStr">
        <is>
          <t>10.1145/3599640.3599648</t>
        </is>
      </c>
      <c r="R350" s="48" t="inlineStr">
        <is>
          <t>Resolucion por alcance</t>
        </is>
      </c>
    </row>
    <row r="351" ht="116.25" customHeight="1" s="37">
      <c r="A351" s="43" t="n">
        <v>350</v>
      </c>
      <c r="B351" s="50" t="inlineStr">
        <is>
          <t>Dudoso</t>
        </is>
      </c>
      <c r="C351" s="45" t="inlineStr">
        <is>
          <t>Falta evidencia explícita de: tecnología de sensado</t>
        </is>
      </c>
      <c r="D351" s="46" t="inlineStr">
        <is>
          <t>Excluir</t>
        </is>
      </c>
      <c r="E351" s="51" t="inlineStr">
        <is>
          <t>Resuelto por alcance: el titulo, resumen y palabras clave no identifican poblacion infantil (criterio i), con independencia del sensado</t>
        </is>
      </c>
      <c r="F351" s="43" t="n">
        <v>2</v>
      </c>
      <c r="G351" s="43" t="inlineStr">
        <is>
          <t>distracción+niños</t>
        </is>
      </c>
      <c r="H351" s="43" t="inlineStr">
        <is>
          <t>ACM</t>
        </is>
      </c>
      <c r="I351" s="43" t="inlineStr">
        <is>
          <t>ACM</t>
        </is>
      </c>
      <c r="J351" s="43" t="inlineStr">
        <is>
          <t>2025</t>
        </is>
      </c>
      <c r="K351" s="43" t="inlineStr">
        <is>
          <t>inproceedings</t>
        </is>
      </c>
      <c r="L351" s="45" t="inlineStr">
        <is>
          <t>Modarresi, Alex and Sen, Vaishnavi</t>
        </is>
      </c>
      <c r="M351" s="45" t="inlineStr">
        <is>
          <t>Exploring Topic Selection in Undergraduate Capstone Courses: Impacts on Engagement, Teamwork, and Learning Outcomes</t>
        </is>
      </c>
      <c r="N351" s="45" t="inlineStr">
        <is>
          <t>This paper investigates the successes and challenges faced by undergraduate students in selecting topics for senior capstone projects in Computer Science. Conducted at California State University, Northridge over two semesters, the study compares instructor-driven (strict) and student-driven (dynamic) topic selection models. Survey responses and project evaluations from 64 students across 12 teams were analyzed to assess outcomes related to satisfaction, collaboration, and soft skills development. The findings indicate that student-driven topic selection promotes higher levels of motivation, ownership, and communication skills, though it introduces challenges around scoping, feasibility, and consistent evaluation. Instructor-driven models, while fostering academic rigor and deeper exposure to research-based work, may reduce student engagement and creative investment due to limited topic autonomy. These trade-offs highlight the value of a hybrid capstone structure, which blends student choice with structured faculty guidance to balance autonomy, mentorship, and educational outcomes.</t>
        </is>
      </c>
      <c r="O351" s="45" t="inlineStr">
        <is>
          <t>Proceedings of the 26th ACM Annual Conference on Cybersecurity &amp;amp; Information Technology Education</t>
        </is>
      </c>
      <c r="P351" s="45" t="inlineStr">
        <is>
          <t>Computing Education, Computer Science, Capstone Project, Topic Selection, Undergraduate Students</t>
        </is>
      </c>
      <c r="Q351" s="43" t="inlineStr">
        <is>
          <t>10.1145/3769694.3771108</t>
        </is>
      </c>
      <c r="R351" s="48" t="inlineStr">
        <is>
          <t>Resolucion por alcance</t>
        </is>
      </c>
    </row>
    <row r="352" ht="126.75" customHeight="1" s="37">
      <c r="A352" s="43" t="n">
        <v>351</v>
      </c>
      <c r="B352" s="50" t="inlineStr">
        <is>
          <t>Dudoso</t>
        </is>
      </c>
      <c r="C352" s="45" t="inlineStr">
        <is>
          <t>Falta evidencia explícita de: tecnología de sensado</t>
        </is>
      </c>
      <c r="D352" s="46" t="inlineStr">
        <is>
          <t>Excluir</t>
        </is>
      </c>
      <c r="E352" s="51" t="inlineStr">
        <is>
          <t>Resuelto por alcance: el titulo, resumen y palabras clave no identifican poblacion infantil (criterio i), con independencia del sensado</t>
        </is>
      </c>
      <c r="F352" s="43" t="n">
        <v>2</v>
      </c>
      <c r="G352" s="43" t="inlineStr">
        <is>
          <t>distracción+niños</t>
        </is>
      </c>
      <c r="H352" s="43" t="inlineStr">
        <is>
          <t>ACM</t>
        </is>
      </c>
      <c r="I352" s="43" t="inlineStr">
        <is>
          <t>ACM</t>
        </is>
      </c>
      <c r="J352" s="43" t="inlineStr">
        <is>
          <t>2015</t>
        </is>
      </c>
      <c r="K352" s="43" t="inlineStr">
        <is>
          <t>inproceedings</t>
        </is>
      </c>
      <c r="L352" s="45" t="inlineStr">
        <is>
          <t>Sinclair, Jane and Kalvala, Sara</t>
        </is>
      </c>
      <c r="M352" s="45" t="inlineStr">
        <is>
          <t>Exploring societal factors affecting the experience and engagement of first year female computer science undergraduates</t>
        </is>
      </c>
      <c r="N352" s="45" t="inlineStr">
        <is>
          <t>Despite many women playing an important role in the history of Computer Science (CS), such as Ada Lovelace and Grace Hopper, the proportion of female students completing computing degrees is steadily declining, particularly in the USA, UK, and several other Western countries. Many initiatives have attempted to address this gender imbalance, but the majority have proved to be ineffectual and difficult to sustain in the long term. One important step in the notorious shrinking participation pipeline for CS is the first year of a university degree. The transition from school to university can be a difficult time for many students and, for females in CS, issues of readjusting expectations and of developing their identity within a predominantly male cohort may present an additional challenge.In this paper, we analyse data from the North American National Survey of Student Engagement (NSSE) and discuss gender-distinct perceptions of the discipline and factors relating to retention of students, particularly female students, within the context of a small UK survey of first-year students' expectations at the start of their studies. We suggest several areas emerging from the investigation which have implications for CS curricula and teaching practice.</t>
        </is>
      </c>
      <c r="O352" s="45" t="inlineStr">
        <is>
          <t>Proceedings of the 15th Koli Calling Conference on Computing Education Research</t>
        </is>
      </c>
      <c r="P352" s="45" t="inlineStr">
        <is>
          <t>student expectation, student engagement, gender diversity, computer science education</t>
        </is>
      </c>
      <c r="Q352" s="43" t="inlineStr">
        <is>
          <t>10.1145/2828959.2828979</t>
        </is>
      </c>
      <c r="R352" s="48" t="inlineStr">
        <is>
          <t>Resolucion por alcance</t>
        </is>
      </c>
    </row>
    <row r="353" ht="168" customHeight="1" s="37">
      <c r="A353" s="43" t="n">
        <v>352</v>
      </c>
      <c r="B353" s="50" t="inlineStr">
        <is>
          <t>Dudoso</t>
        </is>
      </c>
      <c r="C353" s="45" t="inlineStr">
        <is>
          <t>Falta evidencia explícita de: tecnología de sensado</t>
        </is>
      </c>
      <c r="D353" s="46" t="inlineStr">
        <is>
          <t>Excluir</t>
        </is>
      </c>
      <c r="E353" s="51" t="inlineStr">
        <is>
          <t>Resuelto por alcance: el titulo, resumen y palabras clave no identifican poblacion infantil (criterio i), con independencia del sensado</t>
        </is>
      </c>
      <c r="F353" s="43" t="n">
        <v>2</v>
      </c>
      <c r="G353" s="43" t="inlineStr">
        <is>
          <t>distracción+niños</t>
        </is>
      </c>
      <c r="H353" s="43" t="inlineStr">
        <is>
          <t>ACM</t>
        </is>
      </c>
      <c r="I353" s="43" t="inlineStr">
        <is>
          <t>ACM</t>
        </is>
      </c>
      <c r="J353" s="43" t="inlineStr">
        <is>
          <t>2022</t>
        </is>
      </c>
      <c r="K353" s="43" t="inlineStr">
        <is>
          <t>inproceedings</t>
        </is>
      </c>
      <c r="L353" s="45" t="inlineStr">
        <is>
          <t>Parham-Mocello, Jennifer and Nelson, Aiden and Erwig, Martin</t>
        </is>
      </c>
      <c r="M353" s="45" t="inlineStr">
        <is>
          <t>Exploring the Use of Games and a Domain-Specific Teaching Language in CS0</t>
        </is>
      </c>
      <c r="N353" s="45" t="inlineStr">
        <is>
          <t>University students learning about computer science (CS) can be intimidated and frustrated by programming, and to make matters worse, the general-purpose programming languages chosen for introducing students to programming contain too many features that have the potential to overwhelm and distract students. We hypothesize that by using a delayed-coding approach with a language designed for teaching a smaller set of features focused on the fundamental CS concepts, such as types, values, conditions, control structures, and functions, student retention and success would improve, especially for those with no or little prior programming experience. To test this hypothesis, we split a college computer science orientation class into two sections. One section began programming with a general-purpose language, Python, during week 1. The second section used a new, functional domain-specific teaching language themed around programming simple, well-known physical games. A group of researchers designed the new language with the purpose of giving students a more focused approach to learning basic computer science concepts and emphasizing good programming practices early, such as working with user-defined types and decomposition. Based on student survey responses before and after the two sections and their grades through the two subsequent CS courses, we find that students in the delayed-coding section using the new language had lower engagement in their class. In addition, we find no evidence of a higher pass rate for students from this section in their subsequent computer science courses.</t>
        </is>
      </c>
      <c r="O353" s="45" t="inlineStr">
        <is>
          <t>Proceedings of the 27th ACM Conference on on Innovation and Technology in Computer Science Education Vol. 1</t>
        </is>
      </c>
      <c r="P353" s="45" t="inlineStr">
        <is>
          <t>cs0 and cs1, domain-specific language, functional programming, games, unplugged</t>
        </is>
      </c>
      <c r="Q353" s="43" t="inlineStr">
        <is>
          <t>10.1145/3502718.3524812</t>
        </is>
      </c>
      <c r="R353" s="48" t="inlineStr">
        <is>
          <t>Resolucion por alcance</t>
        </is>
      </c>
    </row>
    <row r="354" ht="105.75" customHeight="1" s="37">
      <c r="A354" s="43" t="n">
        <v>353</v>
      </c>
      <c r="B354" s="50" t="inlineStr">
        <is>
          <t>Dudoso</t>
        </is>
      </c>
      <c r="C354" s="45" t="inlineStr">
        <is>
          <t>Falta evidencia explícita de: tecnología de sensado</t>
        </is>
      </c>
      <c r="D354" s="46" t="inlineStr">
        <is>
          <t>Excluir</t>
        </is>
      </c>
      <c r="E354" s="51" t="inlineStr">
        <is>
          <t>Resuelto por alcance: el titulo, resumen y palabras clave no identifican poblacion infantil (criterio i), con independencia del sensado</t>
        </is>
      </c>
      <c r="F354" s="43" t="n">
        <v>2</v>
      </c>
      <c r="G354" s="43" t="inlineStr">
        <is>
          <t>distracción+niños</t>
        </is>
      </c>
      <c r="H354" s="43" t="inlineStr">
        <is>
          <t>ACM</t>
        </is>
      </c>
      <c r="I354" s="43" t="inlineStr">
        <is>
          <t>ACM</t>
        </is>
      </c>
      <c r="J354" s="43" t="inlineStr">
        <is>
          <t>2025</t>
        </is>
      </c>
      <c r="K354" s="43" t="inlineStr">
        <is>
          <t>inproceedings</t>
        </is>
      </c>
      <c r="L354" s="45" t="inlineStr">
        <is>
          <t>Nagasundram, Usha and Mahmud, Malissa Maria and Mustamam, Nur Izzati and Yaacob, Yazilmiwati and Ahmad, Rozaini and Mohd A'Seri, Muhammad Safwan</t>
        </is>
      </c>
      <c r="M354" s="45" t="inlineStr">
        <is>
          <t>From Connectivity to Dependency: Smartphones in Higher Education Mobile Learning (M-learning)</t>
        </is>
      </c>
      <c r="N354" s="45" t="inlineStr">
        <is>
          <t>This study investigates the impact of smartphone use in mobile learning (M-learning) environments within higher education, with a focus on understanding how Nomophobia—the anxiety of being without one's smartphone—affects student engagement and learning outcomes. Through a questionnaire distributed to 96 students and analyzed using SPSS, the research explores the dependency levels on smartphones and its implications for academic performance, social interactions, and mental health. Findings reveal that smartphones are essential tools for learning and communication, yet the fear of being without these devices, or Nomophobia, can adversely affect students' academic and social lives. The study suggests that while smartphones enhance learning opportunities, their overuse spurred by Nomophobia could undermine these benefits. It advocates for educational strategies that balance effective smartphone use with interventions to reduce dependency and alleviate Nomophobia, promoting healthier learning environments.</t>
        </is>
      </c>
      <c r="O354" s="45" t="inlineStr">
        <is>
          <t>Proceedings of the 2024 16th International Conference on Education Technology and Computers</t>
        </is>
      </c>
      <c r="P354" s="45" t="n"/>
      <c r="Q354" s="43" t="inlineStr">
        <is>
          <t>10.1145/3702163.3702447</t>
        </is>
      </c>
      <c r="R354" s="48" t="inlineStr">
        <is>
          <t>Resolucion por alcance</t>
        </is>
      </c>
    </row>
    <row r="355" ht="168" customHeight="1" s="37">
      <c r="A355" s="43" t="n">
        <v>354</v>
      </c>
      <c r="B355" s="50" t="inlineStr">
        <is>
          <t>Dudoso</t>
        </is>
      </c>
      <c r="C355" s="45" t="inlineStr">
        <is>
          <t>Falta evidencia explícita de: tecnología de sensado</t>
        </is>
      </c>
      <c r="D355" s="46" t="inlineStr">
        <is>
          <t>Excluir</t>
        </is>
      </c>
      <c r="E355" s="51" t="inlineStr">
        <is>
          <t>Resuelto por alcance: el titulo, resumen y palabras clave no identifican poblacion infantil (criterio i), con independencia del sensado</t>
        </is>
      </c>
      <c r="F355" s="43" t="n">
        <v>2</v>
      </c>
      <c r="G355" s="43" t="inlineStr">
        <is>
          <t>distracción+niños</t>
        </is>
      </c>
      <c r="H355" s="43" t="inlineStr">
        <is>
          <t>ACM</t>
        </is>
      </c>
      <c r="I355" s="43" t="inlineStr">
        <is>
          <t>ACM</t>
        </is>
      </c>
      <c r="J355" s="43" t="inlineStr">
        <is>
          <t>2020</t>
        </is>
      </c>
      <c r="K355" s="43" t="inlineStr">
        <is>
          <t>inproceedings</t>
        </is>
      </c>
      <c r="L355" s="45" t="inlineStr">
        <is>
          <t>Amado, Coleen M. and Roleda, Lydia S.</t>
        </is>
      </c>
      <c r="M355" s="45" t="inlineStr">
        <is>
          <t>Game Element Preferences and Engagement of Different Hexad Player Types in a Gamified Physics Course</t>
        </is>
      </c>
      <c r="N355" s="45" t="inlineStr">
        <is>
          <t>Recently, the research community has taken interest on the use of gamification to engage and motivate students. However, researches reveal mixed results on its effect on students which suggest that individual differences should be considered in designing gamified systems. As an initial step towards this goal, this study investigated on the game element preferences and engagement of students with different player types. The participants in the study were seventy-three (73) students taking up College Physics 1 course in a private university. The player type of the students was profiled based on the Gamification User Type Hexad Model. The gamified course was designed based on the suggested game element preferences of each player type. To determine the game element preferences and engagement of students, self-report instruments were used. Students were asked to answer a survey on game element preferences and the Student Course Engagement Questionnaire (SCEQ). They were also asked to participate in an interview at the end of the course to support quantitative results. The results revealed that game elements preferences were not in accordance to the suggested elements for each type. Furthermore, though a high level of engagement was found both overall and per subscale of the SCEQ, there was no significant differences found among the engagement of various Hexad player types. These findings suggest that further research work is required to explore the relationship between player types and behavior and interaction with a gamified system.</t>
        </is>
      </c>
      <c r="O355" s="45" t="inlineStr">
        <is>
          <t>Proceedings of the 2020 11th International Conference on E-Education, E-Business, E-Management, and E-Learning</t>
        </is>
      </c>
      <c r="P355" s="45" t="inlineStr">
        <is>
          <t>student engagement, physics education, gamification, adaptive gamification, Hexad player type</t>
        </is>
      </c>
      <c r="Q355" s="43" t="inlineStr">
        <is>
          <t>10.1145/3377571.3377610</t>
        </is>
      </c>
      <c r="R355" s="48" t="inlineStr">
        <is>
          <t>Resolucion por alcance</t>
        </is>
      </c>
    </row>
    <row r="356" ht="126.75" customHeight="1" s="37">
      <c r="A356" s="43" t="n">
        <v>355</v>
      </c>
      <c r="B356" s="50" t="inlineStr">
        <is>
          <t>Dudoso</t>
        </is>
      </c>
      <c r="C356" s="45" t="inlineStr">
        <is>
          <t>Falta evidencia explícita de: tecnología de sensado</t>
        </is>
      </c>
      <c r="D356" s="46" t="inlineStr">
        <is>
          <t>Excluir</t>
        </is>
      </c>
      <c r="E356" s="51" t="inlineStr">
        <is>
          <t>Resuelto por alcance: el titulo, resumen y palabras clave no identifican poblacion infantil (criterio i), con independencia del sensado</t>
        </is>
      </c>
      <c r="F356" s="43" t="n">
        <v>2</v>
      </c>
      <c r="G356" s="43" t="inlineStr">
        <is>
          <t>distracción+niños</t>
        </is>
      </c>
      <c r="H356" s="43" t="inlineStr">
        <is>
          <t>ACM</t>
        </is>
      </c>
      <c r="I356" s="43" t="inlineStr">
        <is>
          <t>ACM</t>
        </is>
      </c>
      <c r="J356" s="43" t="inlineStr">
        <is>
          <t>2017</t>
        </is>
      </c>
      <c r="K356" s="43" t="inlineStr">
        <is>
          <t>inproceedings</t>
        </is>
      </c>
      <c r="L356" s="45" t="inlineStr">
        <is>
          <t>Souza, Mauricio R A and Veado, Lucas and Moreira, Renata Teles and Figueiredo, Eduardo and Costa, Heitor</t>
        </is>
      </c>
      <c r="M356" s="45" t="inlineStr">
        <is>
          <t>Games for learning: bridging game-related education methods to software enginering knowledge areas</t>
        </is>
      </c>
      <c r="N356" s="45" t="inlineStr">
        <is>
          <t>The use of games in software engineering education is not new. However, recent technologies have provided new opportunities for using games and their elements to enhance learning and student engagement. The goal of this paper is twofold. First, we discuss how game related methods have been used in the context of software engineering education by means of a systematic mapping study. Second, we investigate how these game related methods support specific knowledge areas from software engineering. The systematic mapping study identified 106 primary studies describing the use of serious games, gamification and game development in software engineering education. Based on this mapping, we aimed to track the learning goals of each primary study to the knowledge areas defined in ACM/IEEE curricular recommendations. As a result, we observed that "Software Process", "Software Design" and "Profession Practice" are the most recurring knowledge areas explored by game related approaches in software engineering education. We also uncover possible research opportunities for game-related education methods.</t>
        </is>
      </c>
      <c r="O356" s="45" t="inlineStr">
        <is>
          <t>Proceedings of the 39th International Conference on Software Engineering: Software Engineering and Education Track</t>
        </is>
      </c>
      <c r="P356" s="45" t="inlineStr">
        <is>
          <t>software engineering education, gamification, game-based learning, game development based learning</t>
        </is>
      </c>
      <c r="Q356" s="43" t="inlineStr">
        <is>
          <t>10.1109/icse-seet.2017.17</t>
        </is>
      </c>
      <c r="R356" s="48" t="inlineStr">
        <is>
          <t>Resolucion por alcance</t>
        </is>
      </c>
    </row>
    <row r="357" ht="147.75" customHeight="1" s="37">
      <c r="A357" s="43" t="n">
        <v>356</v>
      </c>
      <c r="B357" s="50" t="inlineStr">
        <is>
          <t>Dudoso</t>
        </is>
      </c>
      <c r="C357" s="45" t="inlineStr">
        <is>
          <t>Falta evidencia explícita de: tecnología de sensado</t>
        </is>
      </c>
      <c r="D357" s="46" t="inlineStr">
        <is>
          <t>Excluir</t>
        </is>
      </c>
      <c r="E357" s="51" t="inlineStr">
        <is>
          <t>Resuelto por alcance: el titulo, resumen y palabras clave no identifican poblacion infantil (criterio i), con independencia del sensado</t>
        </is>
      </c>
      <c r="F357" s="43" t="n">
        <v>2</v>
      </c>
      <c r="G357" s="43" t="inlineStr">
        <is>
          <t>distracción+niños</t>
        </is>
      </c>
      <c r="H357" s="43" t="inlineStr">
        <is>
          <t>ACM</t>
        </is>
      </c>
      <c r="I357" s="43" t="inlineStr">
        <is>
          <t>ACM</t>
        </is>
      </c>
      <c r="J357" s="43" t="inlineStr">
        <is>
          <t>2021</t>
        </is>
      </c>
      <c r="K357" s="43" t="inlineStr">
        <is>
          <t>article</t>
        </is>
      </c>
      <c r="L357" s="45" t="inlineStr">
        <is>
          <t>Morales-Trujillo, Miguel Ehécatl and García-Mireles, Gabriel Alberto</t>
        </is>
      </c>
      <c r="M357" s="45" t="inlineStr">
        <is>
          <t>Gamification and SQL: An Empirical Study on Student Performance in a Database Course</t>
        </is>
      </c>
      <c r="N357" s="45" t="inlineStr">
        <is>
          <t>Gamification, defined as the integration of game elements into non-gaming environments, is a promising approach to increase student engagement, motivation, and performance in Computer Science and Software Engineering education. This viewpoint encouraged the creation of QueryCompetition, a web system that allows students to practice SQL in a competitive environment. Our goal was to obtain empirical evidence on how gamifying elements, such as challenges, points, and leaderboards, integrated into QueryCompetition, affect student performance, motivation, and user experience. We carried out a quasi-experimental study with two groups in a Database course. One group used a gamified version of QueryCompetition having access to points and leaderboards, while the other used a non-gamified version with no access to the above mentioned elements. Quantitative and qualitative data were collected through tests and a survey. The results showed that there was a statistically significant improvement in student performance in the gamified group as compared to the non-gamified group. In addition, a higher motivation was observed in the gamified group. The empirical evidence presented in this article supports the claim that inclusion of challenges, points, and leaderboards, together with the competitive nature of QueryCompetition, impacts positively on student performance and motivation to practice SQL.</t>
        </is>
      </c>
      <c r="O357" s="45" t="inlineStr">
        <is>
          <t>ACM Trans. Comput. Educ.</t>
        </is>
      </c>
      <c r="P357" s="45" t="inlineStr">
        <is>
          <t>software engineering, game-related method, empirical study, computer science, SQL, Gamification</t>
        </is>
      </c>
      <c r="Q357" s="43" t="inlineStr">
        <is>
          <t>10.1145/3427597</t>
        </is>
      </c>
      <c r="R357" s="48" t="inlineStr">
        <is>
          <t>Resolucion por alcance</t>
        </is>
      </c>
    </row>
    <row r="358" ht="84.75" customHeight="1" s="37">
      <c r="A358" s="43" t="n">
        <v>357</v>
      </c>
      <c r="B358" s="50" t="inlineStr">
        <is>
          <t>Dudoso</t>
        </is>
      </c>
      <c r="C358" s="45" t="inlineStr">
        <is>
          <t>Falta evidencia explícita de: tecnología de sensado</t>
        </is>
      </c>
      <c r="D358" s="46" t="inlineStr">
        <is>
          <t>Excluir</t>
        </is>
      </c>
      <c r="E358" s="51" t="inlineStr">
        <is>
          <t>Resuelto por alcance: el titulo, resumen y palabras clave no identifican poblacion infantil (criterio i), con independencia del sensado</t>
        </is>
      </c>
      <c r="F358" s="43" t="n">
        <v>2</v>
      </c>
      <c r="G358" s="43" t="inlineStr">
        <is>
          <t>distracción+niños</t>
        </is>
      </c>
      <c r="H358" s="43" t="inlineStr">
        <is>
          <t>ACM</t>
        </is>
      </c>
      <c r="I358" s="43" t="inlineStr">
        <is>
          <t>ACM</t>
        </is>
      </c>
      <c r="J358" s="43" t="inlineStr">
        <is>
          <t>2020</t>
        </is>
      </c>
      <c r="K358" s="43" t="inlineStr">
        <is>
          <t>inproceedings</t>
        </is>
      </c>
      <c r="L358" s="45" t="inlineStr">
        <is>
          <t>Rohan, Rohani and Pal, Debajyoti and Funilkul, Suree</t>
        </is>
      </c>
      <c r="M358" s="45" t="inlineStr">
        <is>
          <t>Gamifying MOOC's a Step in The Right Direction? A Systematic Literature Review</t>
        </is>
      </c>
      <c r="N358" s="45" t="inlineStr">
        <is>
          <t>Massive Open Online Courses (MOOC) are gaining in popularity in recent years. However, there are certain well-known drawbacks of MOOCs like lack of student motivation, student engagement, and high dropout rates, which cast doubt on the success of MOOCs. Gamification, on the other hand, uses the concept of games but applied to a non-gaming context primarily for improving the motivational level of the users. Gamification is seen to have positive effects in a number of application areas like marketing, tourism, and even education. The primary objective behind this work is to investigate the current state of gamification as applied to MOOCs and check if it is a step in the right direction. For this purpose, a systematic literature review is conducted following the PRISMA standards and results analyzed.</t>
        </is>
      </c>
      <c r="O358" s="45" t="inlineStr">
        <is>
          <t>Proceedings of the 11th International Conference on Advances in Information Technology</t>
        </is>
      </c>
      <c r="P358" s="45" t="inlineStr">
        <is>
          <t>motivation, gaming elements, gamification, MOOC, Dropout</t>
        </is>
      </c>
      <c r="Q358" s="43" t="inlineStr">
        <is>
          <t>10.1145/3406601.3406607</t>
        </is>
      </c>
      <c r="R358" s="48" t="inlineStr">
        <is>
          <t>Resolucion por alcance</t>
        </is>
      </c>
    </row>
    <row r="359" ht="137.25" customHeight="1" s="37">
      <c r="A359" s="43" t="n">
        <v>358</v>
      </c>
      <c r="B359" s="50" t="inlineStr">
        <is>
          <t>Dudoso</t>
        </is>
      </c>
      <c r="C359" s="45" t="inlineStr">
        <is>
          <t>Falta evidencia explícita de: tecnología de sensado</t>
        </is>
      </c>
      <c r="D359" s="46" t="inlineStr">
        <is>
          <t>Excluir</t>
        </is>
      </c>
      <c r="E359" s="51" t="inlineStr">
        <is>
          <t>Resuelto por alcance: el titulo, resumen y palabras clave no identifican poblacion infantil (criterio i), con independencia del sensado</t>
        </is>
      </c>
      <c r="F359" s="43" t="n">
        <v>2</v>
      </c>
      <c r="G359" s="43" t="inlineStr">
        <is>
          <t>distracción+niños</t>
        </is>
      </c>
      <c r="H359" s="43" t="inlineStr">
        <is>
          <t>ACM</t>
        </is>
      </c>
      <c r="I359" s="43" t="inlineStr">
        <is>
          <t>ACM</t>
        </is>
      </c>
      <c r="J359" s="43" t="inlineStr">
        <is>
          <t>2024</t>
        </is>
      </c>
      <c r="K359" s="43" t="inlineStr">
        <is>
          <t>inproceedings</t>
        </is>
      </c>
      <c r="L359" s="45" t="inlineStr">
        <is>
          <t>Straubinger, Philipp and Fraser, Gordon</t>
        </is>
      </c>
      <c r="M359" s="45" t="inlineStr">
        <is>
          <t>Gamifying a Software Testing Course with Continuous Integration</t>
        </is>
      </c>
      <c r="N359" s="45" t="inlineStr">
        <is>
          <t>Testing plays a crucial role in software development, and it is essential for software engineering students to receive proper testing education. However, motivating students to write tests and use automated testing during software development can be challenging. To address this issue and enhance student engagement in testing when they write code, we propose to incentivize students to test more by gamifying continuous integration. For this we use Gamekins, a tool that is seamlessly integrated into the Jenkins continuous integration platform and uses game elements based on commits to the source code repository: Developers can earn points by completing test challenges and quests generated by Gamekins, compete with other developers or teams on a leaderboard, and receive achievements for their test-related accomplishments. In this paper, we present our integration of Gamekins into an undergraduate-level course on software testing. We observe a correlation between how students test their code and their use of Gamekins, as well as a significant improvement in the accuracy of their results compared to a previous iteration of the course without gamification. As a further indicator of how this approach improves testing behavior, the students reported enjoyment in writing tests with Gamekins.</t>
        </is>
      </c>
      <c r="O359" s="45" t="inlineStr">
        <is>
          <t>Proceedings of the 46th International Conference on Software Engineering: Software Engineering Education and Training</t>
        </is>
      </c>
      <c r="P359" s="45" t="inlineStr">
        <is>
          <t>software testing, gamification, continuous integration, education</t>
        </is>
      </c>
      <c r="Q359" s="43" t="inlineStr">
        <is>
          <t>10.1145/3639474.3640054</t>
        </is>
      </c>
      <c r="R359" s="48" t="inlineStr">
        <is>
          <t>Resolucion por alcance</t>
        </is>
      </c>
    </row>
    <row r="360" ht="168" customHeight="1" s="37">
      <c r="A360" s="43" t="n">
        <v>359</v>
      </c>
      <c r="B360" s="50" t="inlineStr">
        <is>
          <t>Dudoso</t>
        </is>
      </c>
      <c r="C360" s="45" t="inlineStr">
        <is>
          <t>Falta evidencia explícita de: tecnología de sensado</t>
        </is>
      </c>
      <c r="D360" s="46" t="inlineStr">
        <is>
          <t>Excluir</t>
        </is>
      </c>
      <c r="E360" s="51" t="inlineStr">
        <is>
          <t>Resuelto por alcance: el titulo, resumen y palabras clave no identifican poblacion infantil (criterio i), con independencia del sensado</t>
        </is>
      </c>
      <c r="F360" s="43" t="n">
        <v>2</v>
      </c>
      <c r="G360" s="43" t="inlineStr">
        <is>
          <t>distracción+niños</t>
        </is>
      </c>
      <c r="H360" s="43" t="inlineStr">
        <is>
          <t>ACM</t>
        </is>
      </c>
      <c r="I360" s="43" t="inlineStr">
        <is>
          <t>ACM</t>
        </is>
      </c>
      <c r="J360" s="43" t="inlineStr">
        <is>
          <t>2023</t>
        </is>
      </c>
      <c r="K360" s="43" t="inlineStr">
        <is>
          <t>inproceedings</t>
        </is>
      </c>
      <c r="L360" s="45" t="inlineStr">
        <is>
          <t>Pham, Anh Thi Van and Kieu, Nam Van and Vu, Thao Thi Thu</t>
        </is>
      </c>
      <c r="M360" s="45" t="inlineStr">
        <is>
          <t>How Gamification Enhances Student Motivation in Online Courses</t>
        </is>
      </c>
      <c r="N360" s="45" t="inlineStr">
        <is>
          <t>The educational use of gamification is still in its infancy. The application of gamification in educational settings confers significant advantages in terms of user engagement, social impact, and motivation. The purpose of this study is to explore how gamification motivate students in online courses. This survey included 178 students who were enrolled in online courses. The survey link was distributed to the students via their private group on Zalo, a major social networking site in Vietnam. The students were informed that the survey was anonymous and that their responses would be utilized for research purposes to improve the course's quality. The survey is divided into two sections. Part 1 gathered students' opinions on game aspects in which they had to choose between five scales ranging from not motivated to very motivated. Part 2 required them to respond to open-ended questions about the pros and downsides of implementing gamification in their courses. According to the findings of this study, students had favorable attitudes on the incorporation of gamification into online learning courses. In particular, the majority of the students who took part in this survey reported to being driven by gamification. When a student is playing a game, the most interesting aspect for them is the leaderboard. Points and progress markers also help students stay motivated while playing games. Nonetheless, some disadvantages of gamification have been identified, such as the possibility of distracting students from learning, the loss of time, and the absence of essential knowledge from the online lesson in the game questions.</t>
        </is>
      </c>
      <c r="O360" s="45" t="inlineStr">
        <is>
          <t>Proceedings of the 6th International Conference on Digital Technology in Education</t>
        </is>
      </c>
      <c r="P360" s="45" t="inlineStr">
        <is>
          <t>Gamification, Online Courses, Student motivation</t>
        </is>
      </c>
      <c r="Q360" s="43" t="inlineStr">
        <is>
          <t>10.1145/3568739.3568751</t>
        </is>
      </c>
      <c r="R360" s="48" t="inlineStr">
        <is>
          <t>Resolucion por alcance</t>
        </is>
      </c>
    </row>
    <row r="361" ht="178.5" customHeight="1" s="37">
      <c r="A361" s="43" t="n">
        <v>360</v>
      </c>
      <c r="B361" s="50" t="inlineStr">
        <is>
          <t>Dudoso</t>
        </is>
      </c>
      <c r="C361" s="45" t="inlineStr">
        <is>
          <t>Falta evidencia explícita de: tecnología de sensado</t>
        </is>
      </c>
      <c r="D361" s="46" t="inlineStr">
        <is>
          <t>Excluir</t>
        </is>
      </c>
      <c r="E361" s="51" t="inlineStr">
        <is>
          <t>Resuelto por alcance: el titulo, resumen y palabras clave no identifican poblacion infantil (criterio i), con independencia del sensado</t>
        </is>
      </c>
      <c r="F361" s="43" t="n">
        <v>2</v>
      </c>
      <c r="G361" s="43" t="inlineStr">
        <is>
          <t>distracción+niños</t>
        </is>
      </c>
      <c r="H361" s="43" t="inlineStr">
        <is>
          <t>ACM</t>
        </is>
      </c>
      <c r="I361" s="43" t="inlineStr">
        <is>
          <t>ACM</t>
        </is>
      </c>
      <c r="J361" s="43" t="inlineStr">
        <is>
          <t>2019</t>
        </is>
      </c>
      <c r="K361" s="43" t="inlineStr">
        <is>
          <t>inproceedings</t>
        </is>
      </c>
      <c r="L361" s="45" t="inlineStr">
        <is>
          <t>Sharmin, Sadia and Zingaro, Daniel and Zhang, Lisa and Brett, Clare</t>
        </is>
      </c>
      <c r="M361" s="45" t="inlineStr">
        <is>
          <t>Impact of Open-Ended Assignments on Student Self-Efficacy in CS1</t>
        </is>
      </c>
      <c r="N361" s="45" t="inlineStr">
        <is>
          <t>A goal of many Computer Science Education (CSE) researchers is reconceptualizing aspects of introductory Computer Science (CS1) to increase student engagement and retention. The measure of self-efficacy, or one's personal judgment about their ability to accomplish a task, is a valuable component of student learning as it affects one's level of effort and perseverance against obstacles. A potential way to restructure aspects of CS1 to increase self-efficacy is by allowing students to have more room for freedom/experimentation within assignments. The purpose of this study is to analyze the impact of a specific, open-ended assignment structure on self-efficacy and academic performance, through a quasi-experimental study involving undergraduate CS1 students. Two concurrent lecture sections (Section A and B) with the same instructor were given two different versions of an assignment --- (1) a control version with a typical, standard structure, and (2) an open-ended version with an additional requirement to add enhancements of the student's own choosing to the project. For assignment 1, Section A completed the control assignment, while Section B completed the open-ended assignment. For assignment 2, to counterbalance the groups, Section B completed the control assignment while Section A completed the open-ended one. We found both average self-efficacy and average assignment grades were consistently (although not significantly) higher for students who completed the open-ended versions, and that self-efficacy significantly affected the average grade of both assignments, regardless of the type of assignment structure.</t>
        </is>
      </c>
      <c r="O361" s="45" t="inlineStr">
        <is>
          <t>Proceedings of the ACM Conference on Global Computing Education</t>
        </is>
      </c>
      <c r="P361" s="45" t="inlineStr">
        <is>
          <t>self-efficacy, open-ended, assignments, CS1</t>
        </is>
      </c>
      <c r="Q361" s="43" t="inlineStr">
        <is>
          <t>10.1145/3300115.3309532</t>
        </is>
      </c>
      <c r="R361" s="48" t="inlineStr">
        <is>
          <t>Resolucion por alcance</t>
        </is>
      </c>
    </row>
    <row r="362" ht="126.75" customHeight="1" s="37">
      <c r="A362" s="43" t="n">
        <v>361</v>
      </c>
      <c r="B362" s="50" t="inlineStr">
        <is>
          <t>Dudoso</t>
        </is>
      </c>
      <c r="C362" s="45" t="inlineStr">
        <is>
          <t>Falta evidencia explícita de: tecnología de sensado</t>
        </is>
      </c>
      <c r="D362" s="46" t="inlineStr">
        <is>
          <t>Excluir</t>
        </is>
      </c>
      <c r="E362" s="51" t="inlineStr">
        <is>
          <t>Resuelto por alcance: el titulo, resumen y palabras clave no identifican poblacion infantil (criterio i), con independencia del sensado</t>
        </is>
      </c>
      <c r="F362" s="43" t="n">
        <v>2</v>
      </c>
      <c r="G362" s="43" t="inlineStr">
        <is>
          <t>distracción+niños</t>
        </is>
      </c>
      <c r="H362" s="43" t="inlineStr">
        <is>
          <t>ACM</t>
        </is>
      </c>
      <c r="I362" s="43" t="inlineStr">
        <is>
          <t>ACM</t>
        </is>
      </c>
      <c r="J362" s="43" t="inlineStr">
        <is>
          <t>2023</t>
        </is>
      </c>
      <c r="K362" s="43" t="inlineStr">
        <is>
          <t>inproceedings</t>
        </is>
      </c>
      <c r="L362" s="45" t="inlineStr">
        <is>
          <t>Salvador-Cisneros, Katherine A. and Conza-Armijos, Hover I.</t>
        </is>
      </c>
      <c r="M362" s="45" t="inlineStr">
        <is>
          <t>Implementation of Nearpod for Formative Assessment in Ecuadorian Student Teacher Education</t>
        </is>
      </c>
      <c r="N362" s="45" t="inlineStr">
        <is>
          <t>Technology-assisted teaching and learning foster the improvement and innovation of foreign language education. However, student engagement and class participation remain a challenge for most English language instructors. This study reports the results of the introduction of an online tool to interactively conduct formative assessments synchronously and determines its effect on the development of English grammatical competence and the users’ acceptance of this app. This quasi-experimental study included forty-six student teachers at a public university in Ecuador. Pre-tests, post-tests, and a survey to gather students’ attitudes towards the app's acceptance were employed to collect the data. The analyzed data applied independent t-test, paired sample t-test, and descriptive statistics, which led to conclude that the experimental group performed slightly better than participants in the control group. In addition, it can be said that low-performing students evidenced more significant improvement after using the app than their higher-performing peers. As for the student's acceptance of the app, students were positive about its usefulness and ease of use.</t>
        </is>
      </c>
      <c r="O362" s="45" t="inlineStr">
        <is>
          <t>Proceedings of the 2022 5th International Conference on Education Technology Management</t>
        </is>
      </c>
      <c r="P362" s="45" t="inlineStr">
        <is>
          <t>Foreign Language Education, Interactive Learning Environments, Management of Technology in Developing Countries, Teacher education</t>
        </is>
      </c>
      <c r="Q362" s="43" t="inlineStr">
        <is>
          <t>10.1145/3582580.3582613</t>
        </is>
      </c>
      <c r="R362" s="48" t="inlineStr">
        <is>
          <t>Resolucion por alcance</t>
        </is>
      </c>
    </row>
    <row r="363" ht="126.75" customHeight="1" s="37">
      <c r="A363" s="43" t="n">
        <v>362</v>
      </c>
      <c r="B363" s="50" t="inlineStr">
        <is>
          <t>Dudoso</t>
        </is>
      </c>
      <c r="C363" s="45" t="inlineStr">
        <is>
          <t>Falta evidencia explícita de: tecnología de sensado</t>
        </is>
      </c>
      <c r="D363" s="46" t="inlineStr">
        <is>
          <t>Excluir</t>
        </is>
      </c>
      <c r="E363" s="51" t="inlineStr">
        <is>
          <t>Resuelto por alcance: el titulo, resumen y palabras clave no identifican poblacion infantil (criterio i), con independencia del sensado</t>
        </is>
      </c>
      <c r="F363" s="43" t="n">
        <v>2</v>
      </c>
      <c r="G363" s="43" t="inlineStr">
        <is>
          <t>distracción+niños</t>
        </is>
      </c>
      <c r="H363" s="43" t="inlineStr">
        <is>
          <t>ACM</t>
        </is>
      </c>
      <c r="I363" s="43" t="inlineStr">
        <is>
          <t>ACM</t>
        </is>
      </c>
      <c r="J363" s="43" t="inlineStr">
        <is>
          <t>2015</t>
        </is>
      </c>
      <c r="K363" s="43" t="inlineStr">
        <is>
          <t>inproceedings</t>
        </is>
      </c>
      <c r="L363" s="45" t="inlineStr">
        <is>
          <t>Butler, Matthew and Morgan, Michael and Sheard, Judy and Simon and Falkner, Katrina and Weerasinghe, Amali</t>
        </is>
      </c>
      <c r="M363" s="45" t="inlineStr">
        <is>
          <t>Initiatives to Increase Engagement in First-Year ICT</t>
        </is>
      </c>
      <c r="N363" s="45" t="inlineStr">
        <is>
          <t>There is widespread concern about lack of student engagement in Information and Communication Technology (ICT) courses and the influence of this on learning outcomes, retention, and the student experience overall. Lack of engagement is particularly concerning for first-year students, who are developing their study behaviours for the remainder of their degree programs. This study seeks to report on the myriad of current initiatives in Australian universities to increase ICT student engagement. This is explored for both in-class teaching innovations and the support structures with which students interface academically and administratively. The study draws upon data collected from interviews of 30 academics involved with the design and delivery of the first-year learning experience of ICT students in 25 Australian universities. Analysis of this data has provided a comprehensive overview of current initiatives to address student engagement. These covered a range of academic and non-academic aspects of the student experience. Our findings highlight the unique challenges that our first-year ICT students face and we recommend areas for further investigation.</t>
        </is>
      </c>
      <c r="O363" s="45" t="inlineStr">
        <is>
          <t>Proceedings of the 2015 ACM Conference on Innovation and Technology in Computer Science Education</t>
        </is>
      </c>
      <c r="P363" s="45" t="inlineStr">
        <is>
          <t>student engagement, CS</t>
        </is>
      </c>
      <c r="Q363" s="43" t="inlineStr">
        <is>
          <t>10.1145/2729094.2742629</t>
        </is>
      </c>
      <c r="R363" s="48" t="inlineStr">
        <is>
          <t>Resolucion por alcance</t>
        </is>
      </c>
    </row>
    <row r="364" ht="95.25" customHeight="1" s="37">
      <c r="A364" s="43" t="n">
        <v>363</v>
      </c>
      <c r="B364" s="50" t="inlineStr">
        <is>
          <t>Dudoso</t>
        </is>
      </c>
      <c r="C364" s="45" t="inlineStr">
        <is>
          <t>Falta evidencia explícita de: tecnología de sensado</t>
        </is>
      </c>
      <c r="D364" s="46" t="inlineStr">
        <is>
          <t>Excluir</t>
        </is>
      </c>
      <c r="E364" s="51" t="inlineStr">
        <is>
          <t>Resuelto por alcance: el titulo, resumen y palabras clave no identifican poblacion infantil (criterio i), con independencia del sensado</t>
        </is>
      </c>
      <c r="F364" s="43" t="n">
        <v>2</v>
      </c>
      <c r="G364" s="43" t="inlineStr">
        <is>
          <t>distracción+niños</t>
        </is>
      </c>
      <c r="H364" s="43" t="inlineStr">
        <is>
          <t>ACM</t>
        </is>
      </c>
      <c r="I364" s="43" t="inlineStr">
        <is>
          <t>ACM</t>
        </is>
      </c>
      <c r="J364" s="43" t="inlineStr">
        <is>
          <t>2017</t>
        </is>
      </c>
      <c r="K364" s="43" t="inlineStr">
        <is>
          <t>inproceedings</t>
        </is>
      </c>
      <c r="L364" s="45" t="inlineStr">
        <is>
          <t>Harsley, Rachel and Fossati, Davide and Di Eugenio, Barbara and Green, Nick</t>
        </is>
      </c>
      <c r="M364" s="45" t="inlineStr">
        <is>
          <t>Interactions of Individual and Pair Programmers with an Intelligent Tutoring System for Computer Science</t>
        </is>
      </c>
      <c r="N364" s="45" t="inlineStr">
        <is>
          <t>Pair programming is a practice where two coders work side by side at one computer. The practice has been linked to many benefits including increased student engagement, satisfaction, and course grades. We present a quantitative study comparing the fine-grained interactions of individual programmers versus pair programmers as they work to solve coding problems using an Intelligent Tutoring System. We collected data from over 115 students resulting in more than 53,000 log events. We discovered that while both individual and pair programmers had equivalent learning gains, pair programmers took significantly less time on most problems, consulted fewer examples, coded more efficiently, and showed more signs of engagement. Individuals adapted to problems requiring new and compounded concepts at a rate similar to pair programmers.</t>
        </is>
      </c>
      <c r="O364" s="45" t="inlineStr">
        <is>
          <t>Proceedings of the 2017 ACM SIGCSE Technical Symposium on Computer Science Education</t>
        </is>
      </c>
      <c r="P364" s="45" t="inlineStr">
        <is>
          <t>pair programming, linked lists, learning gain, intelligent tutoring systems, engagement, educational data mining, computer science education, collaborative learning</t>
        </is>
      </c>
      <c r="Q364" s="43" t="inlineStr">
        <is>
          <t>10.1145/3017680.3017786</t>
        </is>
      </c>
      <c r="R364" s="48" t="inlineStr">
        <is>
          <t>Resolucion por alcance</t>
        </is>
      </c>
    </row>
    <row r="365" ht="105.75" customHeight="1" s="37">
      <c r="A365" s="43" t="n">
        <v>364</v>
      </c>
      <c r="B365" s="50" t="inlineStr">
        <is>
          <t>Dudoso</t>
        </is>
      </c>
      <c r="C365" s="45" t="inlineStr">
        <is>
          <t>Falta evidencia explícita de: tecnología de sensado</t>
        </is>
      </c>
      <c r="D365" s="46" t="inlineStr">
        <is>
          <t>Excluir</t>
        </is>
      </c>
      <c r="E365" s="51" t="inlineStr">
        <is>
          <t>Resuelto por alcance: poblacion infantil sin contexto domestico ni remoto (criterio ii), con independencia del sensado</t>
        </is>
      </c>
      <c r="F365" s="43" t="n">
        <v>2</v>
      </c>
      <c r="G365" s="43" t="inlineStr">
        <is>
          <t>distracción+niños</t>
        </is>
      </c>
      <c r="H365" s="43" t="inlineStr">
        <is>
          <t>ACM</t>
        </is>
      </c>
      <c r="I365" s="43" t="inlineStr">
        <is>
          <t>ACM</t>
        </is>
      </c>
      <c r="J365" s="43" t="inlineStr">
        <is>
          <t>2017</t>
        </is>
      </c>
      <c r="K365" s="43" t="inlineStr">
        <is>
          <t>inproceedings</t>
        </is>
      </c>
      <c r="L365" s="45" t="inlineStr">
        <is>
          <t>Graves, Kenneth E. and DeLyser, Leigh Ann</t>
        </is>
      </c>
      <c r="M365" s="45" t="inlineStr">
        <is>
          <t>Interested In Class, But Not In The Hallway: A Latent Class Analysis (LCA) of CS4All Student Surveys</t>
        </is>
      </c>
      <c r="N365" s="45" t="inlineStr">
        <is>
          <t>Computer science (CS) education initiatives often use measures of interest to assess outcomes. Although appropriate for initiatives meant to encourage future participation, these measures do not always align with the complex nature of interest as described by the learning sciences literature or recognize the reality that school-related initiatives aimed at student engagement in CS will not produce individual interest in every student. In this paper, we present a review of the interest literature, and data from a survey with evidence of validity of over 1,500 students in various CS courses in New York City. By using Latent Class Analysis (LCA), we identify five different statistically significant subgroups of CS students: Enthusiasts, Engaged, Bookish, Idlers, and Disinterested. Our findings suggest that while some students enjoy CS in class and feel the teacher is pedagogically effective, they may not develop the individual interest characterized by seeking additional learning opportunities outside of class.</t>
        </is>
      </c>
      <c r="O365" s="45" t="inlineStr">
        <is>
          <t>Proceedings of the 2017 ACM SIGCSE Technical Symposium on Computer Science Education</t>
        </is>
      </c>
      <c r="P365" s="45" t="inlineStr">
        <is>
          <t>interest, csforall, assessment, K12 CS education</t>
        </is>
      </c>
      <c r="Q365" s="43" t="inlineStr">
        <is>
          <t>10.1145/3017680.3017722</t>
        </is>
      </c>
      <c r="R365" s="48" t="inlineStr">
        <is>
          <t>Resolucion por alcance</t>
        </is>
      </c>
    </row>
    <row r="366" ht="74.25" customHeight="1" s="37">
      <c r="A366" s="43" t="n">
        <v>365</v>
      </c>
      <c r="B366" s="50" t="inlineStr">
        <is>
          <t>Dudoso</t>
        </is>
      </c>
      <c r="C366" s="45" t="inlineStr">
        <is>
          <t>Falta evidencia explícita de: tecnología de sensado</t>
        </is>
      </c>
      <c r="D366" s="46" t="inlineStr">
        <is>
          <t>Excluir</t>
        </is>
      </c>
      <c r="E366" s="51" t="inlineStr">
        <is>
          <t>Resuelto por alcance: poblacion infantil sin contexto domestico ni remoto (criterio ii), con independencia del sensado</t>
        </is>
      </c>
      <c r="F366" s="43" t="n">
        <v>2</v>
      </c>
      <c r="G366" s="43" t="inlineStr">
        <is>
          <t>distracción+niños</t>
        </is>
      </c>
      <c r="H366" s="43" t="inlineStr">
        <is>
          <t>ACM</t>
        </is>
      </c>
      <c r="I366" s="43" t="inlineStr">
        <is>
          <t>ACM</t>
        </is>
      </c>
      <c r="J366" s="43" t="inlineStr">
        <is>
          <t>2019</t>
        </is>
      </c>
      <c r="K366" s="43" t="inlineStr">
        <is>
          <t>article</t>
        </is>
      </c>
      <c r="L366" s="45" t="inlineStr">
        <is>
          <t>Hosseini, Hadi and Hartt, Maxwell and Mostafapour, Mehrnaz</t>
        </is>
      </c>
      <c r="M366" s="45" t="inlineStr">
        <is>
          <t>Learning IS Child’s Play: Game-Based Learning in Computer Science Education</t>
        </is>
      </c>
      <c r="N366" s="45" t="inlineStr">
        <is>
          <t>Game-based learning has received significant attention in educational pedagogy as an effective way of increasing student motivation and engagement. The majority of the work in this area has been focused on digital games or games involving technology. We focus on the use of traditional game design in improving student engagement and perception of learning in teaching computer science concepts in higher education. In addition, as part of an interdisciplinary effort, we discuss the interplay between game-based learning in higher education and disciplinary cultures, addressing the lack of empirical evidence on the impact of game design on learning outcomes, engagement, and students’ perception of learning.</t>
        </is>
      </c>
      <c r="O366" s="45" t="inlineStr">
        <is>
          <t>ACM Trans. Comput. Educ.</t>
        </is>
      </c>
      <c r="P366" s="45" t="inlineStr">
        <is>
          <t>team work, student perception, higher education, disciplinary culture, computer science, Game-based learning</t>
        </is>
      </c>
      <c r="Q366" s="43" t="inlineStr">
        <is>
          <t>10.1145/3282844</t>
        </is>
      </c>
      <c r="R366" s="48" t="inlineStr">
        <is>
          <t>Resolucion por alcance</t>
        </is>
      </c>
    </row>
    <row r="367" ht="105.75" customHeight="1" s="37">
      <c r="A367" s="43" t="n">
        <v>366</v>
      </c>
      <c r="B367" s="50" t="inlineStr">
        <is>
          <t>Dudoso</t>
        </is>
      </c>
      <c r="C367" s="45" t="inlineStr">
        <is>
          <t>Falta evidencia explícita de: tecnología de sensado</t>
        </is>
      </c>
      <c r="D367" s="46" t="inlineStr">
        <is>
          <t>Excluir</t>
        </is>
      </c>
      <c r="E367" s="51" t="inlineStr">
        <is>
          <t>Resuelto por alcance: el titulo, resumen y palabras clave no identifican poblacion infantil (criterio i), con independencia del sensado</t>
        </is>
      </c>
      <c r="F367" s="43" t="n">
        <v>2</v>
      </c>
      <c r="G367" s="43" t="inlineStr">
        <is>
          <t>distracción+niños</t>
        </is>
      </c>
      <c r="H367" s="43" t="inlineStr">
        <is>
          <t>ACM</t>
        </is>
      </c>
      <c r="I367" s="43" t="inlineStr">
        <is>
          <t>ACM</t>
        </is>
      </c>
      <c r="J367" s="43" t="inlineStr">
        <is>
          <t>2025</t>
        </is>
      </c>
      <c r="K367" s="43" t="inlineStr">
        <is>
          <t>inproceedings</t>
        </is>
      </c>
      <c r="L367" s="45" t="inlineStr">
        <is>
          <t>Fagan, Andrew and Lambert, Alasdair and Goodfellow, Martin</t>
        </is>
      </c>
      <c r="M367" s="45" t="inlineStr">
        <is>
          <t>Learning Programming Languages by Pantomime</t>
        </is>
      </c>
      <c r="N367" s="45" t="inlineStr">
        <is>
          <t>It is challenging to teach students new programming languages by lecturing while retaining interest and student engagement - direct lectures on syntax are inherently dry, and the benefits of more hands-on approaches to allow learners to make mistakes and experiment are well documented.This paper is based on a year teaching two languages, C and Haskell, inspired by the concepts of both cognitive apprenticeship and team teaching. Both of these languages are widely considered to be difficult for new users to learn, and the classes in question have in the past been deemed as challenging and unpopular by students.We describe our approach, then demonstrate that the application of these methods led to these previously unpopular classes becoming well-regarded by students. We support this by way of a survey, and provide some analysis of the source of this improvement and give some qualitative insights and other incidental benefits.</t>
        </is>
      </c>
      <c r="O367" s="45" t="inlineStr">
        <is>
          <t>Proceedings of the 9th Conference on Computing Education Practice</t>
        </is>
      </c>
      <c r="P367" s="45" t="inlineStr">
        <is>
          <t>Introductory Programming, Live Programming, Cognitive Apprenticeship, Team Teaching</t>
        </is>
      </c>
      <c r="Q367" s="43" t="inlineStr">
        <is>
          <t>10.1145/3702212.3702213</t>
        </is>
      </c>
      <c r="R367" s="48" t="inlineStr">
        <is>
          <t>Resolucion por alcance</t>
        </is>
      </c>
    </row>
    <row r="368" ht="84.75" customHeight="1" s="37">
      <c r="A368" s="43" t="n">
        <v>367</v>
      </c>
      <c r="B368" s="50" t="inlineStr">
        <is>
          <t>Dudoso</t>
        </is>
      </c>
      <c r="C368" s="45" t="inlineStr">
        <is>
          <t>Falta evidencia explícita de: tecnología de sensado</t>
        </is>
      </c>
      <c r="D368" s="46" t="inlineStr">
        <is>
          <t>Excluir</t>
        </is>
      </c>
      <c r="E368" s="51" t="inlineStr">
        <is>
          <t>Resuelto por alcance: el titulo, resumen y palabras clave no identifican poblacion infantil (criterio i), con independencia del sensado</t>
        </is>
      </c>
      <c r="F368" s="43" t="n">
        <v>2</v>
      </c>
      <c r="G368" s="43" t="inlineStr">
        <is>
          <t>distracción+niños</t>
        </is>
      </c>
      <c r="H368" s="43" t="inlineStr">
        <is>
          <t>ACM</t>
        </is>
      </c>
      <c r="I368" s="43" t="inlineStr">
        <is>
          <t>ACM</t>
        </is>
      </c>
      <c r="J368" s="43" t="inlineStr">
        <is>
          <t>2026</t>
        </is>
      </c>
      <c r="K368" s="43" t="inlineStr">
        <is>
          <t>inproceedings</t>
        </is>
      </c>
      <c r="L368" s="45" t="inlineStr">
        <is>
          <t>Thomas-Cappello, Elizabeth and Ni, Lijun</t>
        </is>
      </c>
      <c r="M368" s="45" t="inlineStr">
        <is>
          <t>Literacy Demands as an Equity Issue in K–12 CS Education: A Lexile-Level–Based Analysis of Cognitive Load and Performance</t>
        </is>
      </c>
      <c r="N368" s="45" t="inlineStr">
        <is>
          <t>As computer science (CS) becomes integral to K–12 education, understanding how foundational skills such as reading proficiency influence student engagement and performance is essential. This study examines the relationship between reading proficiency and CS assessment outcomes and how assessment readability influences cognitive demands. Results show a weak but positive correlation between i-Ready scores and CS performance at an urban high school. As assessment item Lexile levels increased, student performance declined, especially among lower proficiency readers, suggesting increased cognitive load. These findings highlight the importance of aligning assessment readability with students’ literacy levels to promote more equitable CS learning opportunities.</t>
        </is>
      </c>
      <c r="O368" s="45" t="inlineStr">
        <is>
          <t>Proceedings of the 2026 Conference on Research on Equity and Sustained Participation in Engineering, Computing, and Technology</t>
        </is>
      </c>
      <c r="P368" s="45" t="inlineStr">
        <is>
          <t>Cognitive Load, High School, Introductory Computer Science, Lexile Level, Reading Proficiency</t>
        </is>
      </c>
      <c r="Q368" s="43" t="inlineStr">
        <is>
          <t>10.1145/3796496.3811789</t>
        </is>
      </c>
      <c r="R368" s="48" t="inlineStr">
        <is>
          <t>Resolucion por alcance</t>
        </is>
      </c>
    </row>
    <row r="369" ht="53.25" customHeight="1" s="37">
      <c r="A369" s="43" t="n">
        <v>368</v>
      </c>
      <c r="B369" s="50" t="inlineStr">
        <is>
          <t>Dudoso</t>
        </is>
      </c>
      <c r="C369" s="45" t="inlineStr">
        <is>
          <t>Falta evidencia explícita de: tecnología de sensado</t>
        </is>
      </c>
      <c r="D369" s="46" t="inlineStr">
        <is>
          <t>Excluir</t>
        </is>
      </c>
      <c r="E369" s="51" t="inlineStr">
        <is>
          <t>Resuelto por alcance: el titulo, resumen y palabras clave no identifican poblacion infantil (criterio i), con independencia del sensado</t>
        </is>
      </c>
      <c r="F369" s="43" t="n">
        <v>2</v>
      </c>
      <c r="G369" s="43" t="inlineStr">
        <is>
          <t>distracción+niños</t>
        </is>
      </c>
      <c r="H369" s="43" t="inlineStr">
        <is>
          <t>ACM</t>
        </is>
      </c>
      <c r="I369" s="43" t="inlineStr">
        <is>
          <t>ACM</t>
        </is>
      </c>
      <c r="J369" s="43" t="inlineStr">
        <is>
          <t>2024</t>
        </is>
      </c>
      <c r="K369" s="43" t="inlineStr">
        <is>
          <t>inproceedings</t>
        </is>
      </c>
      <c r="L369" s="45" t="inlineStr">
        <is>
          <t>Lake, Charlie and Mochetti, Karina</t>
        </is>
      </c>
      <c r="M369" s="45" t="inlineStr">
        <is>
          <t>Logic Circuits Unveiled: Bridging the Gap between Discrete Mathematics and Computer Science Education</t>
        </is>
      </c>
      <c r="N369" s="45" t="inlineStr">
        <is>
          <t>Discrete mathematics is crucial for a Computer Science major, yet often challenging. We describe how to integrate Digital Circuit labs with a Discrete Math course, employing active learning methods. Our approach, featuring a logic simulator application and a digital circuit lab kit, enhances comprehension of relevance of content, and student engagement. We describe the design of our course and discuss the latest changes made to improve lab engagement and better connect them to the theory seen in lecture.</t>
        </is>
      </c>
      <c r="O369" s="45" t="inlineStr">
        <is>
          <t>Proceedings of the 26th Western Canadian Conference on Computing Education</t>
        </is>
      </c>
      <c r="P369" s="45" t="inlineStr">
        <is>
          <t>Computing Education, Discrete Mathematics, Logic Circuits</t>
        </is>
      </c>
      <c r="Q369" s="43" t="inlineStr">
        <is>
          <t>10.1145/3660650.3660653</t>
        </is>
      </c>
      <c r="R369" s="48" t="inlineStr">
        <is>
          <t>Resolucion por alcance</t>
        </is>
      </c>
    </row>
    <row r="370" ht="105.75" customHeight="1" s="37">
      <c r="A370" s="43" t="n">
        <v>369</v>
      </c>
      <c r="B370" s="50" t="inlineStr">
        <is>
          <t>Dudoso</t>
        </is>
      </c>
      <c r="C370" s="45" t="inlineStr">
        <is>
          <t>Falta evidencia explícita de: tecnología de sensado</t>
        </is>
      </c>
      <c r="D370" s="46" t="inlineStr">
        <is>
          <t>Excluir</t>
        </is>
      </c>
      <c r="E370" s="51" t="inlineStr">
        <is>
          <t>Resuelto por alcance: el titulo, resumen y palabras clave no identifican poblacion infantil (criterio i), con independencia del sensado</t>
        </is>
      </c>
      <c r="F370" s="43" t="n">
        <v>2</v>
      </c>
      <c r="G370" s="43" t="inlineStr">
        <is>
          <t>distracción+niños</t>
        </is>
      </c>
      <c r="H370" s="43" t="inlineStr">
        <is>
          <t>ACM</t>
        </is>
      </c>
      <c r="I370" s="43" t="inlineStr">
        <is>
          <t>ACM</t>
        </is>
      </c>
      <c r="J370" s="43" t="inlineStr">
        <is>
          <t>2025</t>
        </is>
      </c>
      <c r="K370" s="43" t="inlineStr">
        <is>
          <t>inproceedings</t>
        </is>
      </c>
      <c r="L370" s="45" t="inlineStr">
        <is>
          <t>Qiu, Leping and Kim, Erin Seongyoon and Suh, Sangho and Sidenmark, Ludwig and Grossman, Tovi</t>
        </is>
      </c>
      <c r="M370" s="45" t="inlineStr">
        <is>
          <t>MaRginalia: Enabling In-person Lecture Capturing and Note-taking Through Mixed Reality</t>
        </is>
      </c>
      <c r="N370" s="45" t="inlineStr">
        <is>
          <t>Students often take digital notes during live lectures, but current methods can be slow when capturing information from lecture slides or the instructor’s speech, and require them to focus on their devices, leading to distractions and missing important details. This paper explores supporting live lecture note-taking with mixed reality (MR) to quickly capture lecture information and take notes while staying engaged with the lecture. A survey and interviews with university students revealed common note-taking behaviors and challenges to inform the design. We present MaRginalia to provide digital note-taking with a stylus tablet and MR headset. Students can take notes with an MR representation of the tablet, lecture slides, and audio transcript without looking down at their device. When preferred, students can also perform detailed interactions by looking at the physical tablet. We demonstrate the feasibility and usefulness of MaRginalia and MR-based note-taking in a user study with 12 students.</t>
        </is>
      </c>
      <c r="O370" s="45" t="inlineStr">
        <is>
          <t>Proceedings of the 2025 CHI Conference on Human Factors in Computing Systems</t>
        </is>
      </c>
      <c r="P370" s="45" t="inlineStr">
        <is>
          <t>Note-taking, Cross-device Interaction, Mixed-reality system, Pen-based Input</t>
        </is>
      </c>
      <c r="Q370" s="43" t="inlineStr">
        <is>
          <t>10.1145/3706598.3714065</t>
        </is>
      </c>
      <c r="R370" s="48" t="inlineStr">
        <is>
          <t>Resolucion por alcance</t>
        </is>
      </c>
    </row>
    <row r="371" ht="147.75" customHeight="1" s="37">
      <c r="A371" s="43" t="n">
        <v>370</v>
      </c>
      <c r="B371" s="50" t="inlineStr">
        <is>
          <t>Dudoso</t>
        </is>
      </c>
      <c r="C371" s="45" t="inlineStr">
        <is>
          <t>Falta evidencia explícita de: tecnología de sensado</t>
        </is>
      </c>
      <c r="D371" s="46" t="inlineStr">
        <is>
          <t>Excluir</t>
        </is>
      </c>
      <c r="E371" s="51" t="inlineStr">
        <is>
          <t>Resuelto por alcance: el titulo, resumen y palabras clave no identifican poblacion infantil (criterio i), con independencia del sensado</t>
        </is>
      </c>
      <c r="F371" s="43" t="n">
        <v>2</v>
      </c>
      <c r="G371" s="43" t="inlineStr">
        <is>
          <t>distracción+niños</t>
        </is>
      </c>
      <c r="H371" s="43" t="inlineStr">
        <is>
          <t>ACM</t>
        </is>
      </c>
      <c r="I371" s="43" t="inlineStr">
        <is>
          <t>ACM</t>
        </is>
      </c>
      <c r="J371" s="43" t="inlineStr">
        <is>
          <t>2021</t>
        </is>
      </c>
      <c r="K371" s="43" t="inlineStr">
        <is>
          <t>inproceedings</t>
        </is>
      </c>
      <c r="L371" s="45" t="inlineStr">
        <is>
          <t>Ramasamy, Vijayalakshmi and Narasareddygari, Mourya Reddy and Walia, Gursimran and Allen, Andrew and Duke, Debra and Kiper, James and Davis, Debra</t>
        </is>
      </c>
      <c r="M371" s="45" t="inlineStr">
        <is>
          <t>Meta-analysis to study the impact of learning engagement strategies in introductory computer programming courses: a multi-institutional study</t>
        </is>
      </c>
      <c r="N371" s="45" t="inlineStr">
        <is>
          <t>Various Learning Engagement Strategies (LESs) have been used in CS education to motivate students and facilitate learning. More recently, LESs are being used to support programming pedagogy. Therefore, investigating the influence that the multiple attributes of LESs used as instruction interventions have on students' academic performance is a fertile educational research area. For the past few years, a group of CSEd researchers across three different U.S. institutions have been using a cyberlearning environment (incorporating LESs) to promote student learning and engagement in introductory programming courses. While there have been researches on independent studies on particular LES, the current paper is a meta-analysis of the effectiveness of various combinations of Learning Engagement Strategies (LESs) across different student groups using a series of studies conducted across these three separate institutions over a period of time. Specifically, we investigate the impact of different combinations of LESs such as collaborative learning (CL), gamification (G), and social interaction (SI) embedded in a cyberlearning environment on student understanding of programming concepts in an introductory programming course. In terms of findings that can be generalized across institutions and students, we found that using LESs had a positive impact on student engagement and learning especially when using SI and G in combination.</t>
        </is>
      </c>
      <c r="O371" s="45" t="inlineStr">
        <is>
          <t>Proceedings of the 2021 ACM Southeast Conference</t>
        </is>
      </c>
      <c r="P371" s="45" t="inlineStr">
        <is>
          <t>CS1, cyberlearning environment, learning engagement strategies, meta-analysis</t>
        </is>
      </c>
      <c r="Q371" s="43" t="inlineStr">
        <is>
          <t>10.1145/3409334.3452060</t>
        </is>
      </c>
      <c r="R371" s="48" t="inlineStr">
        <is>
          <t>Resolucion por alcance</t>
        </is>
      </c>
    </row>
    <row r="372" ht="116.25" customHeight="1" s="37">
      <c r="A372" s="43" t="n">
        <v>371</v>
      </c>
      <c r="B372" s="50" t="inlineStr">
        <is>
          <t>Dudoso</t>
        </is>
      </c>
      <c r="C372" s="45" t="inlineStr">
        <is>
          <t>Falta evidencia explícita de: tecnología de sensado</t>
        </is>
      </c>
      <c r="D372" s="46" t="inlineStr">
        <is>
          <t>Excluir</t>
        </is>
      </c>
      <c r="E372" s="51" t="inlineStr">
        <is>
          <t>Resuelto por alcance: el titulo, resumen y palabras clave no identifican poblacion infantil (criterio i), con independencia del sensado</t>
        </is>
      </c>
      <c r="F372" s="43" t="n">
        <v>2</v>
      </c>
      <c r="G372" s="43" t="inlineStr">
        <is>
          <t>distracción+niños</t>
        </is>
      </c>
      <c r="H372" s="43" t="inlineStr">
        <is>
          <t>ACM</t>
        </is>
      </c>
      <c r="I372" s="43" t="inlineStr">
        <is>
          <t>ACM</t>
        </is>
      </c>
      <c r="J372" s="43" t="inlineStr">
        <is>
          <t>2023</t>
        </is>
      </c>
      <c r="K372" s="43" t="inlineStr">
        <is>
          <t>inproceedings</t>
        </is>
      </c>
      <c r="L372" s="45" t="inlineStr">
        <is>
          <t>Bao, Yeting and Hosseini, Hadi</t>
        </is>
      </c>
      <c r="M372" s="45" t="inlineStr">
        <is>
          <t>Mind the Gap: The Illusion of Skill Acquisition in Computational Thinking</t>
        </is>
      </c>
      <c r="N372" s="45" t="inlineStr">
        <is>
          <t>With the advent of online educational platforms and the advances in pedagogical technologies, self-directed learning has emerged as one of the most popular modes of learning. Distance education---elevated by the COVID-19 pandemic---involves methods of instruction through a variety of remote activities which often rely on educational videos for mastery. In the absence of direct student engagement, the asynchronous nature of remote activities may deteriorate the quality of education for learners. Students often have an illusion of skill acquisition after watching videos, which results in overestimation of abilities and skills. We focus on the efficacy of skill acquisition through interactive technologies and assess their impact on computational thinking in comparison with delivery through other traditional media (e.g. videos and texts). In particular, we investigate the relationship between actual learning, perception of learning, and learners' confidence in adult learners. Our results reveal intriguing observations about the role of interactivity and visualization and their implications on the pedagogical design for self-directed learning modules.</t>
        </is>
      </c>
      <c r="O372" s="45" t="inlineStr">
        <is>
          <t>Proceedings of the 54th ACM Technical Symposium on Computer Science Education V. 1</t>
        </is>
      </c>
      <c r="P372" s="45" t="inlineStr">
        <is>
          <t>computational thinking, interactive learning, skill acquisition</t>
        </is>
      </c>
      <c r="Q372" s="43" t="inlineStr">
        <is>
          <t>10.1145/3545945.3569749</t>
        </is>
      </c>
      <c r="R372" s="48" t="inlineStr">
        <is>
          <t>Resolucion por alcance</t>
        </is>
      </c>
    </row>
    <row r="373" ht="105.75" customHeight="1" s="37">
      <c r="A373" s="43" t="n">
        <v>372</v>
      </c>
      <c r="B373" s="50" t="inlineStr">
        <is>
          <t>Dudoso</t>
        </is>
      </c>
      <c r="C373" s="45" t="inlineStr">
        <is>
          <t>Falta evidencia explícita de: tecnología de sensado</t>
        </is>
      </c>
      <c r="D373" s="46" t="inlineStr">
        <is>
          <t>Excluir</t>
        </is>
      </c>
      <c r="E373" s="51" t="inlineStr">
        <is>
          <t>Resuelto por alcance: el titulo, resumen y palabras clave no identifican poblacion infantil (criterio i), con independencia del sensado</t>
        </is>
      </c>
      <c r="F373" s="43" t="n">
        <v>2</v>
      </c>
      <c r="G373" s="43" t="inlineStr">
        <is>
          <t>distracción+niños</t>
        </is>
      </c>
      <c r="H373" s="43" t="inlineStr">
        <is>
          <t>ACM</t>
        </is>
      </c>
      <c r="I373" s="43" t="inlineStr">
        <is>
          <t>ACM</t>
        </is>
      </c>
      <c r="J373" s="43" t="inlineStr">
        <is>
          <t>2019</t>
        </is>
      </c>
      <c r="K373" s="43" t="inlineStr">
        <is>
          <t>article</t>
        </is>
      </c>
      <c r="L373" s="45" t="inlineStr">
        <is>
          <t>Litts, Breanne K. and Lewis, Whitney E.</t>
        </is>
      </c>
      <c r="M373" s="45" t="inlineStr">
        <is>
          <t>Mobile Augmented Reality: Exploring a new genre of learning</t>
        </is>
      </c>
      <c r="N373" s="45" t="inlineStr">
        <is>
          <t>The proliferation of smartphones provides easy access to experience augmented reality (AR), which has fundamentally shifted the conversation around educational technology both in and out of classrooms. Early research on this new genre of teaching and learning afforded by AR has shown to improve and/or increase learning performance, learning motivation, student engagement, and positive attitudes (Bacca et al., 2014). As mobile technologies reach ubiquity, educators have become exceptionally concerned with designing tools and activities that equip young people to engage with these technologies as producers not just consumers. Of equal significance is the critical issue of ensuring that all young people have equitable access to not only the technologies but also to be able to participate in creating the technologies (Kafai &amp;amp; Burke, 2013). In this column, our goal is to present one approach by which we can empower all young people to produce with mobile augmented reality technologies.</t>
        </is>
      </c>
      <c r="O373" s="45" t="inlineStr">
        <is>
          <t>GetMobile: Mobile Comp. and Comm.</t>
        </is>
      </c>
      <c r="P373" s="45" t="n"/>
      <c r="Q373" s="43" t="inlineStr">
        <is>
          <t>10.1145/3308755.3308757</t>
        </is>
      </c>
      <c r="R373" s="48" t="inlineStr">
        <is>
          <t>Resolucion por alcance</t>
        </is>
      </c>
    </row>
    <row r="374" ht="137.25" customHeight="1" s="37">
      <c r="A374" s="43" t="n">
        <v>373</v>
      </c>
      <c r="B374" s="50" t="inlineStr">
        <is>
          <t>Dudoso</t>
        </is>
      </c>
      <c r="C374" s="45" t="inlineStr">
        <is>
          <t>Falta evidencia explícita de: tecnología de sensado</t>
        </is>
      </c>
      <c r="D374" s="46" t="inlineStr">
        <is>
          <t>Excluir</t>
        </is>
      </c>
      <c r="E374" s="51" t="inlineStr">
        <is>
          <t>Resuelto por alcance: el titulo, resumen y palabras clave no identifican poblacion infantil (criterio i), con independencia del sensado</t>
        </is>
      </c>
      <c r="F374" s="43" t="n">
        <v>2</v>
      </c>
      <c r="G374" s="43" t="inlineStr">
        <is>
          <t>distracción+niños</t>
        </is>
      </c>
      <c r="H374" s="43" t="inlineStr">
        <is>
          <t>ACM</t>
        </is>
      </c>
      <c r="I374" s="43" t="inlineStr">
        <is>
          <t>ACM</t>
        </is>
      </c>
      <c r="J374" s="43" t="inlineStr">
        <is>
          <t>2025</t>
        </is>
      </c>
      <c r="K374" s="43" t="inlineStr">
        <is>
          <t>inproceedings</t>
        </is>
      </c>
      <c r="L374" s="45" t="inlineStr">
        <is>
          <t>Arzoo, Y B and Tasnim, Tahsin and Fairuz, Fabliha Akther and Mrittika, Anika Priodorshinee and Noor, Jannatun</t>
        </is>
      </c>
      <c r="M374" s="45" t="inlineStr">
        <is>
          <t>Motivating the Margins: Inclusive Online Learning Design for Bangladeshi Students</t>
        </is>
      </c>
      <c r="N374" s="45" t="inlineStr">
        <is>
          <t>In the rapidly advancing field of online learning, interface design plays a pivotal role in shaping student engagement and motivation, especially in countries like Bangladesh, which feature diverse technological infrastructures, cultural dynamics, and educational landscapes. This study delves into the complex relationship between online learning platforms and student experiences. Despite the increasing adoption of online education, the influence of interface design on fostering engagement across diverse student backgrounds remains underexplored. To address this gap, we employed a mixed-methods approach, conducting surveys with 115 students and semi-structured interviews with 60 students from both urban and rural regions of Bangladesh. Our findings underscore the critical requirements for online learning platforms in Bangladesh and identify key interface design elements that significantly impact student participation. These results highlight the importance of context-sensitive interface design in promoting inclusivity and effectiveness. We discuss the broader implications of our findings for creating more inclusive and adaptable online learning platforms, particularly for Bangladesh and other regions facing similar challenges and diverse educational needs.</t>
        </is>
      </c>
      <c r="O374" s="45" t="inlineStr">
        <is>
          <t>Proceedings of the 2025 ACM Designing Interactive Systems Conference</t>
        </is>
      </c>
      <c r="P374" s="45" t="inlineStr">
        <is>
          <t>Online Learning Platforms, User Preferences, Educational Technology, User Engagement, Learning Effectiveness, Cultural Relevance, Accessibility in Education, Educational Outcome, Human-Computer Interaction</t>
        </is>
      </c>
      <c r="Q374" s="43" t="inlineStr">
        <is>
          <t>10.1145/3715336.3735838</t>
        </is>
      </c>
      <c r="R374" s="48" t="inlineStr">
        <is>
          <t>Resolucion por alcance</t>
        </is>
      </c>
    </row>
    <row r="375" ht="210" customHeight="1" s="37">
      <c r="A375" s="43" t="n">
        <v>374</v>
      </c>
      <c r="B375" s="50" t="inlineStr">
        <is>
          <t>Dudoso</t>
        </is>
      </c>
      <c r="C375" s="45" t="inlineStr">
        <is>
          <t>Falta evidencia explícita de: tecnología de sensado</t>
        </is>
      </c>
      <c r="D375" s="46" t="inlineStr">
        <is>
          <t>Excluir</t>
        </is>
      </c>
      <c r="E375" s="51" t="inlineStr">
        <is>
          <t>Resuelto por alcance: el titulo, resumen y palabras clave no identifican poblacion infantil (criterio i), con independencia del sensado</t>
        </is>
      </c>
      <c r="F375" s="43" t="n">
        <v>2</v>
      </c>
      <c r="G375" s="43" t="inlineStr">
        <is>
          <t>distracción+niños</t>
        </is>
      </c>
      <c r="H375" s="43" t="inlineStr">
        <is>
          <t>ACM</t>
        </is>
      </c>
      <c r="I375" s="43" t="inlineStr">
        <is>
          <t>ACM</t>
        </is>
      </c>
      <c r="J375" s="43" t="inlineStr">
        <is>
          <t>2023</t>
        </is>
      </c>
      <c r="K375" s="43" t="inlineStr">
        <is>
          <t>inproceedings</t>
        </is>
      </c>
      <c r="L375" s="45" t="inlineStr">
        <is>
          <t>Ericson, Barbara J. and Pearce, Janice L. and Rodger, Susan H. and Csizmadia, Andrew and Garcia, Rita and Gutierrez, Francisco J. and Liaskos, Konstantinos and Padiyath, Aadarsh and Scott, Michael James and Smith, David H. and Warriem, Jayakrishnan M</t>
        </is>
      </c>
      <c r="M375" s="45" t="inlineStr">
        <is>
          <t>Multi-Institutional Multi-National Studies of Parsons Problems</t>
        </is>
      </c>
      <c r="N375" s="45" t="inlineStr">
        <is>
          <t>Students are often asked to learn programming by writing code from scratch. However, many novices struggle to write code and get frustrated when their code does not work. Parsons problems can reduce the difficulty of a coding problem by providing mixed-up blocks the learner rearranges into the correct order. These mixed-up blocks can include distractor blocks that are not needed in a correct solution. Distractor blocks can include common errors, which may help students learn to recognize and fix such errors. Evidence suggests students find Parsons problems engaging, useful for learning to program, and typically easier and faster to solve than writing code from scratch, but with equivalent learning gains. Most research on Parsons problems prior to this work has been conducted at a single institution. This work addresses the need for replication across multiple contexts.A 2022 ITiCSE Parsons Problems Working Group conducted an extensive literature review of Parsons problems, designed several experimental studies for Parsons problems in Python, and created 'study-in-a-box' materials to help instructors run the experimental studies, but the 2022 working group had only sufficient time to pilot two of these studies.Our 2023 ITiCSE Parsons Problems Working Group reviewed these studies, revised some of the studies, expanded both the programming and natural languages used in some of the studies, created new studies, conducted think-aloud observations on some of the studies, and ran both revised as well as new experimental studies. The think-aloud observations and experimental studies provide evidence for using Parsons problems to help students learn common algorithms such as swap, and the usefulness of distractors in helping students learn to recognize, fix, and avoid common errors. In addition, our 2023 ITiCSE Parsons Problems Working Group reviewed Parsons problem papers published after the 2022 literature review and provided a literature review of multi-national (MIMN) st</t>
        </is>
      </c>
      <c r="O375" s="45" t="inlineStr">
        <is>
          <t>Proceedings of the 2023 Working Group Reports on Innovation and Technology in Computer Science Education</t>
        </is>
      </c>
      <c r="P375" s="45" t="inlineStr">
        <is>
          <t>code puzzles, multi-institutional multi-national study, multi-institutional study, multi-national study, parson's problems, parson's programming puzzles, parson's puzzles, parsons problems, parsons puzzles</t>
        </is>
      </c>
      <c r="Q375" s="43" t="inlineStr">
        <is>
          <t>10.1145/3623762.3633498</t>
        </is>
      </c>
      <c r="R375" s="48" t="inlineStr">
        <is>
          <t>Resolucion por alcance</t>
        </is>
      </c>
    </row>
    <row r="376" ht="105.75" customHeight="1" s="37">
      <c r="A376" s="43" t="n">
        <v>375</v>
      </c>
      <c r="B376" s="50" t="inlineStr">
        <is>
          <t>Dudoso</t>
        </is>
      </c>
      <c r="C376" s="45" t="inlineStr">
        <is>
          <t>Falta evidencia explícita de: tecnología de sensado</t>
        </is>
      </c>
      <c r="D376" s="46" t="inlineStr">
        <is>
          <t>Excluir</t>
        </is>
      </c>
      <c r="E376" s="51" t="inlineStr">
        <is>
          <t>Resuelto por alcance: poblacion infantil sin contexto domestico ni remoto (criterio ii), con independencia del sensado</t>
        </is>
      </c>
      <c r="F376" s="43" t="n">
        <v>2</v>
      </c>
      <c r="G376" s="43" t="inlineStr">
        <is>
          <t>distracción+niños</t>
        </is>
      </c>
      <c r="H376" s="43" t="inlineStr">
        <is>
          <t>ACM</t>
        </is>
      </c>
      <c r="I376" s="43" t="inlineStr">
        <is>
          <t>ACM</t>
        </is>
      </c>
      <c r="J376" s="43" t="inlineStr">
        <is>
          <t>2019</t>
        </is>
      </c>
      <c r="K376" s="43" t="inlineStr">
        <is>
          <t>inproceedings</t>
        </is>
      </c>
      <c r="L376" s="45" t="inlineStr">
        <is>
          <t>Matviienko, Andrii and Ananthanarayan, Swamy and El Ali, Abdallah and Heuten, Wilko and Boll, Susanne</t>
        </is>
      </c>
      <c r="M376" s="45" t="inlineStr">
        <is>
          <t>NaviBike: Comparing Unimodal Navigation Cues for Child Cyclists</t>
        </is>
      </c>
      <c r="N376" s="45" t="inlineStr">
        <is>
          <t>Navigation systems for cyclists are commonly screen-based devices mounted on the handlebar which show map information. Typically, adult cyclists have to explicitly look down for directions. This can be distracting and challenging for children, given their developmental differences in motor and perceptual-motor abilities compared with adults. To address this issue, we designed different unimodal cues and explored their suitability for child cyclists through two experiments. In the first experiment, we developed an indoor bicycle simulator and compared auditory, light, and vibrotactile navigation cues. In the second experiment, we investigated these navigation cues in-situ in an outdoor practice test track using a mid-size tricycle. To simulate road distractions, children were given an additional auditory task in both experiments. We found that auditory navigational cues were the most understandable and the least prone to navigation errors. However, light and vibrotactile cues might be useful for educating younger child cyclists.</t>
        </is>
      </c>
      <c r="O376" s="45" t="inlineStr">
        <is>
          <t>Proceedings of the 2019 CHI Conference on Human Factors in Computing Systems</t>
        </is>
      </c>
      <c r="P376" s="45" t="inlineStr">
        <is>
          <t>unimodal navigation cues, navigation for child cyclists, bicycle simulator</t>
        </is>
      </c>
      <c r="Q376" s="43" t="inlineStr">
        <is>
          <t>10.1145/3290605.3300850</t>
        </is>
      </c>
      <c r="R376" s="48" t="inlineStr">
        <is>
          <t>Resolucion por alcance</t>
        </is>
      </c>
    </row>
    <row r="377" ht="137.25" customHeight="1" s="37">
      <c r="A377" s="43" t="n">
        <v>376</v>
      </c>
      <c r="B377" s="50" t="inlineStr">
        <is>
          <t>Dudoso</t>
        </is>
      </c>
      <c r="C377" s="45" t="inlineStr">
        <is>
          <t>Falta evidencia explícita de: tecnología de sensado</t>
        </is>
      </c>
      <c r="D377" s="46" t="inlineStr">
        <is>
          <t>Excluir</t>
        </is>
      </c>
      <c r="E377" s="51" t="inlineStr">
        <is>
          <t>Resuelto por alcance: el titulo, resumen y palabras clave no identifican poblacion infantil (criterio i), con independencia del sensado</t>
        </is>
      </c>
      <c r="F377" s="43" t="n">
        <v>2</v>
      </c>
      <c r="G377" s="43" t="inlineStr">
        <is>
          <t>distracción+niños</t>
        </is>
      </c>
      <c r="H377" s="43" t="inlineStr">
        <is>
          <t>ACM</t>
        </is>
      </c>
      <c r="I377" s="43" t="inlineStr">
        <is>
          <t>ACM</t>
        </is>
      </c>
      <c r="J377" s="43" t="inlineStr">
        <is>
          <t>2026</t>
        </is>
      </c>
      <c r="K377" s="43" t="inlineStr">
        <is>
          <t>inproceedings</t>
        </is>
      </c>
      <c r="L377" s="45" t="inlineStr">
        <is>
          <t>Maalej, Walid</t>
        </is>
      </c>
      <c r="M377" s="45" t="inlineStr">
        <is>
          <t>On Fun for Teaching Large Programming Courses</t>
        </is>
      </c>
      <c r="N377" s="45" t="inlineStr">
        <is>
          <t>Teaching software development basics to hundreds of students in a frontal setting is cost-efficient and thus still common in universities. However, in a large lecture hall, students can easily get bored, distracted, and disengaged. The frontal setting can also frustrate lecturers since interaction opportunities are limited and hard to scale. Fun activities can activate students and, if well designed, can also help remember and reflect on abstract software development concepts. We present a novel catalogue of ten physical fun activities, developed over years to reflect on basic programming and software development concepts. The catalogue includes the execution of a LA-OLA algorithm as in stadiums, using paper planes to simulate object messages and pointers, and traversing a lecture hall as a tree or a recursive structure. We report our experience of using the activities in a large course with 500+ students three years in a row. We also conducted an interview study with 15 former students of the course and 14 experienced educators from around the globe. The results suggest that the fun activities can enable students to stay focused, remember key concepts, and reflect afterwards. However, keeping the activities concise and clearly linked to the concepts taught seems to be key to their acceptance and effectiveness.</t>
        </is>
      </c>
      <c r="O377" s="45" t="inlineStr">
        <is>
          <t>Proceedings of the IEEE/ACM 48th International Conference on Software Engineering</t>
        </is>
      </c>
      <c r="P377" s="45" t="inlineStr">
        <is>
          <t>Fun SE, Programming Education, Student Activation, CS1</t>
        </is>
      </c>
      <c r="Q377" s="43" t="inlineStr">
        <is>
          <t>10.1145/3786580.3786988</t>
        </is>
      </c>
      <c r="R377" s="48" t="inlineStr">
        <is>
          <t>Resolucion por alcance</t>
        </is>
      </c>
    </row>
    <row r="378" ht="84.75" customHeight="1" s="37">
      <c r="A378" s="43" t="n">
        <v>377</v>
      </c>
      <c r="B378" s="50" t="inlineStr">
        <is>
          <t>Dudoso</t>
        </is>
      </c>
      <c r="C378" s="45" t="inlineStr">
        <is>
          <t>Falta evidencia explícita de: tecnología de sensado</t>
        </is>
      </c>
      <c r="D378" s="46" t="inlineStr">
        <is>
          <t>Excluir</t>
        </is>
      </c>
      <c r="E378" s="51" t="inlineStr">
        <is>
          <t>Resuelto por alcance: el titulo, resumen y palabras clave no identifican poblacion infantil (criterio i), con independencia del sensado</t>
        </is>
      </c>
      <c r="F378" s="43" t="n">
        <v>2</v>
      </c>
      <c r="G378" s="43" t="inlineStr">
        <is>
          <t>distracción+niños</t>
        </is>
      </c>
      <c r="H378" s="43" t="inlineStr">
        <is>
          <t>ACM</t>
        </is>
      </c>
      <c r="I378" s="43" t="inlineStr">
        <is>
          <t>ACM</t>
        </is>
      </c>
      <c r="J378" s="43" t="inlineStr">
        <is>
          <t>2018</t>
        </is>
      </c>
      <c r="K378" s="43" t="inlineStr">
        <is>
          <t>inproceedings</t>
        </is>
      </c>
      <c r="L378" s="45" t="inlineStr">
        <is>
          <t>Ma, Kun and Yang, Bo and Zhou, Jin and Lin, Yongzheng and Zhang, Kun and Yu, Ziqiang</t>
        </is>
      </c>
      <c r="M378" s="45" t="inlineStr">
        <is>
          <t>Outcome-based school-enterprise cooperative software engineering training</t>
        </is>
      </c>
      <c r="N378" s="45" t="inlineStr">
        <is>
          <t>On the background of Emerging Engineering Education (3E) in China, it has been an important topic in school-enterprise collaboration in software engineering education. In this paper, our outcome-based school-enterprise cooperative software engineering training is proposed to increase student engagement of engineering practice, and address some real complicated engineering issue. Contributions of our method are project-driven agile practice using pair programming and extreme programming, school-enterprise collaboration to address complicated engineering issues, and outcome-based encouragement to formulate a case library. Finally, complete, time estimation and quality of work order, and detailed survey and feedbacks of students are analyzed to illustrate the effect of our software engineering training.</t>
        </is>
      </c>
      <c r="O378" s="45" t="inlineStr">
        <is>
          <t>Proceedings of ACM Turing Celebration Conference - China</t>
        </is>
      </c>
      <c r="P378" s="45" t="inlineStr">
        <is>
          <t>software engineering, school-enterprise cooperation, case library</t>
        </is>
      </c>
      <c r="Q378" s="43" t="inlineStr">
        <is>
          <t>10.1145/3210713.3210722</t>
        </is>
      </c>
      <c r="R378" s="48" t="inlineStr">
        <is>
          <t>Resolucion por alcance</t>
        </is>
      </c>
    </row>
    <row r="379" ht="126.75" customHeight="1" s="37">
      <c r="A379" s="43" t="n">
        <v>378</v>
      </c>
      <c r="B379" s="50" t="inlineStr">
        <is>
          <t>Dudoso</t>
        </is>
      </c>
      <c r="C379" s="45" t="inlineStr">
        <is>
          <t>Falta evidencia explícita de: tecnología de sensado</t>
        </is>
      </c>
      <c r="D379" s="46" t="inlineStr">
        <is>
          <t>Excluir</t>
        </is>
      </c>
      <c r="E379" s="47" t="inlineStr">
        <is>
          <t>Madres estudiantes internacionales y uso de pantallas; estudio cualitativo, sin sensado ni deteccion de distraccion</t>
        </is>
      </c>
      <c r="F379" s="43" t="n">
        <v>2</v>
      </c>
      <c r="G379" s="43" t="inlineStr">
        <is>
          <t>distracción+niños</t>
        </is>
      </c>
      <c r="H379" s="43" t="inlineStr">
        <is>
          <t>ACM</t>
        </is>
      </c>
      <c r="I379" s="43" t="inlineStr">
        <is>
          <t>ACM</t>
        </is>
      </c>
      <c r="J379" s="43" t="inlineStr">
        <is>
          <t>2021</t>
        </is>
      </c>
      <c r="K379" s="43" t="inlineStr">
        <is>
          <t>article</t>
        </is>
      </c>
      <c r="L379" s="45" t="inlineStr">
        <is>
          <t>Bhatti, Neelma and Kotut, Lindah and Haqq, Derek and Stelter, Timothy L. and Saaty, Morva and Kelliher, Aisling and McCrickard, D. Scott</t>
        </is>
      </c>
      <c r="M379" s="45" t="inlineStr">
        <is>
          <t>Parenting, Studying and Working at Home in a Foreign Country: How International Student Mothers in the US Use Screen Media For and With Their Young Children: Parenting, Studying and Working at Home in a Foreign Country</t>
        </is>
      </c>
      <c r="N379" s="45" t="inlineStr">
        <is>
          <t>The struggle to thrive as a productive student researcher, an attentive parent, and a caring partner can be difficult, particularly for international student parents who are far from home and also possibly burdened with complex cultural expectations, interpersonal dynamics, and institutional biases. Using uses and gratifications theory as a framing mechanism, we describe interviews with twelve international student mothers in the United States who are primary caregivers of children between six months to five years old, focusing on the context of their use of screen media content and devices, the gratifications they seek from their children's use of screen media devices, and the differences in their perceptions about the use of screen media as an educated, non-US parent. Our findings give an initial account of the role of screen based technology in their domestic life with young children, and the limitations of their technological experience. We present four opportunities for designing for this population including technologies for positive distraction, interactive language aids, playful acquaintance tools, and anonymous peer networks for parent support. We conclude by formulating future promising avenues of research in this design space.</t>
        </is>
      </c>
      <c r="O379" s="45" t="inlineStr">
        <is>
          <t>Proc. ACM Hum.-Comput. Interact.</t>
        </is>
      </c>
      <c r="P379" s="45" t="inlineStr">
        <is>
          <t>graduate mothers, international student mothers, parenting technology, screen media, uses and gratifications</t>
        </is>
      </c>
      <c r="Q379" s="43" t="inlineStr">
        <is>
          <t>10.1145/3479584</t>
        </is>
      </c>
      <c r="R379" s="48" t="inlineStr">
        <is>
          <t>Texto completo (lote 10.zip)</t>
        </is>
      </c>
      <c r="S379" s="48" t="inlineStr">
        <is>
          <t>(i) population not of school age</t>
        </is>
      </c>
    </row>
    <row r="380" ht="126.75" customHeight="1" s="37">
      <c r="A380" s="43" t="n">
        <v>379</v>
      </c>
      <c r="B380" s="50" t="inlineStr">
        <is>
          <t>Dudoso</t>
        </is>
      </c>
      <c r="C380" s="45" t="inlineStr">
        <is>
          <t>Falta evidencia explícita de: tecnología de sensado</t>
        </is>
      </c>
      <c r="D380" s="46" t="inlineStr">
        <is>
          <t>Excluir</t>
        </is>
      </c>
      <c r="E380" s="51" t="inlineStr">
        <is>
          <t>Resuelto por alcance: el titulo, resumen y palabras clave no identifican poblacion infantil (criterio i), con independencia del sensado</t>
        </is>
      </c>
      <c r="F380" s="43" t="n">
        <v>2</v>
      </c>
      <c r="G380" s="43" t="inlineStr">
        <is>
          <t>distracción+niños</t>
        </is>
      </c>
      <c r="H380" s="43" t="inlineStr">
        <is>
          <t>ACM</t>
        </is>
      </c>
      <c r="I380" s="43" t="inlineStr">
        <is>
          <t>ACM</t>
        </is>
      </c>
      <c r="J380" s="43" t="inlineStr">
        <is>
          <t>2025</t>
        </is>
      </c>
      <c r="K380" s="43" t="inlineStr">
        <is>
          <t>inproceedings</t>
        </is>
      </c>
      <c r="L380" s="45" t="inlineStr">
        <is>
          <t>Szabo, Claudia and Sheard, Judy and Malmi, Lauri and Kinnunen, Paivi</t>
        </is>
      </c>
      <c r="M380" s="45" t="inlineStr">
        <is>
          <t>Parsons problems and computing education learning theories</t>
        </is>
      </c>
      <c r="N380" s="45" t="inlineStr">
        <is>
          <t>Parsons problems are code-ordering exercises where students create a correct program or algorithm by arranging a set of syntactically correct instructions into the correct sequence. The ordering allows novice programming students to focus on the program flow without being distracted by syntactical errors. By reducing cognitive load and promoting active engagement, Parsons Problems have been shown in many studies to support learning effectively. General learning theories such as cognitive load theory and constructivism have been used to underpin Parsons problems, and we first study the theoretical framing of Parsons problems with this lens. Despite Parsons problems originating within the computing domain, few computing education specific learning theories have been linked to Parsons problems. In this paper, we explore the depth of connections between computing specific theories of learning and Parsons problems as identified through a literature search. We found explicit and strong connections between Parsons problems and programming plans, notional machine and engagement taxonomy, with shallower connections with several other computing education theories.</t>
        </is>
      </c>
      <c r="O380" s="45" t="inlineStr">
        <is>
          <t>Proceedings of the 25th Koli Calling International Conference on Computing Education Research</t>
        </is>
      </c>
      <c r="P380" s="45" t="inlineStr">
        <is>
          <t>computing education, theory, pedagogy, pair programming, Parsons problems</t>
        </is>
      </c>
      <c r="Q380" s="43" t="inlineStr">
        <is>
          <t>10.1145/3769994.3770032</t>
        </is>
      </c>
      <c r="R380" s="48" t="inlineStr">
        <is>
          <t>Resolucion por alcance</t>
        </is>
      </c>
    </row>
    <row r="381" ht="147.75" customHeight="1" s="37">
      <c r="A381" s="43" t="n">
        <v>380</v>
      </c>
      <c r="B381" s="50" t="inlineStr">
        <is>
          <t>Dudoso</t>
        </is>
      </c>
      <c r="C381" s="45" t="inlineStr">
        <is>
          <t>Falta evidencia explícita de: tecnología de sensado</t>
        </is>
      </c>
      <c r="D381" s="46" t="inlineStr">
        <is>
          <t>Excluir</t>
        </is>
      </c>
      <c r="E381" s="51" t="inlineStr">
        <is>
          <t>Resuelto por alcance: el titulo, resumen y palabras clave no identifican poblacion infantil (criterio i), con independencia del sensado</t>
        </is>
      </c>
      <c r="F381" s="43" t="n">
        <v>2</v>
      </c>
      <c r="G381" s="43" t="inlineStr">
        <is>
          <t>distracción+niños</t>
        </is>
      </c>
      <c r="H381" s="43" t="inlineStr">
        <is>
          <t>ACM</t>
        </is>
      </c>
      <c r="I381" s="43" t="inlineStr">
        <is>
          <t>ACM</t>
        </is>
      </c>
      <c r="J381" s="43" t="inlineStr">
        <is>
          <t>2023</t>
        </is>
      </c>
      <c r="K381" s="43" t="inlineStr">
        <is>
          <t>inproceedings</t>
        </is>
      </c>
      <c r="L381" s="45" t="inlineStr">
        <is>
          <t>Bettin, Briana and Ott, Linda</t>
        </is>
      </c>
      <c r="M381" s="45" t="inlineStr">
        <is>
          <t>Pedagogical Prisms: Toward Domain Isomorphic Analogy Design for Relevance and Engagement in Computing Education</t>
        </is>
      </c>
      <c r="N381" s="45" t="inlineStr">
        <is>
          <t>Analogy is a frequently leveraged pedagogical tool used across many disciplines, with computing being no exception. Computing education researchers, however, have raised concerns regarding the limitations of analogy. One obvious concern is the relevance of any given analogy to learners. Designing relevant analogies can greatly increase student engagement with the problem space by centering examples on their lived experiences. Relevant analogies can also facilitate learners in building appropriate connections as they explore novel concepts.Designing relevant analogies is an ongoing process which requires understanding the learners' context. It is unlikely that any given analogy will be "universally" relevant across learners, problems, and decades. This poses an interesting problem for instructors: how can we adapt analogies to learners so that they are engaging and relevant, while maintaining the desired pedagogical value?This position paper presents a framework for analogical design in computing education. We leverage what is described here as domain isomorphism: the ability to modify the domain in which an analogy is based while still maintaining the intended analogical structure. Through this design approach, we suggest that instructors and researchers may confidently, and in a timely fashion, redesign analogies to be relevant and engaging for a given group of learners.</t>
        </is>
      </c>
      <c r="O381" s="45" t="inlineStr">
        <is>
          <t>Proceedings of the 2023 Conference on Innovation and Technology in Computer Science Education V. 1</t>
        </is>
      </c>
      <c r="P381" s="45" t="inlineStr">
        <is>
          <t>analogy, cognitive and learning sciences, computing education research, contextualization, culturally responsive teaching, design tool, domain isomorphism, engagement, metaphor, relevance</t>
        </is>
      </c>
      <c r="Q381" s="43" t="inlineStr">
        <is>
          <t>10.1145/3587102.3588830</t>
        </is>
      </c>
      <c r="R381" s="48" t="inlineStr">
        <is>
          <t>Resolucion por alcance</t>
        </is>
      </c>
    </row>
    <row r="382" ht="95.25" customHeight="1" s="37">
      <c r="A382" s="43" t="n">
        <v>381</v>
      </c>
      <c r="B382" s="50" t="inlineStr">
        <is>
          <t>Dudoso</t>
        </is>
      </c>
      <c r="C382" s="45" t="inlineStr">
        <is>
          <t>Falta evidencia explícita de: tecnología de sensado</t>
        </is>
      </c>
      <c r="D382" s="46" t="inlineStr">
        <is>
          <t>Excluir</t>
        </is>
      </c>
      <c r="E382" s="51" t="inlineStr">
        <is>
          <t>Resuelto por alcance: el titulo, resumen y palabras clave no identifican poblacion infantil (criterio i), con independencia del sensado</t>
        </is>
      </c>
      <c r="F382" s="43" t="n">
        <v>2</v>
      </c>
      <c r="G382" s="43" t="inlineStr">
        <is>
          <t>distracción+niños</t>
        </is>
      </c>
      <c r="H382" s="43" t="inlineStr">
        <is>
          <t>ACM</t>
        </is>
      </c>
      <c r="I382" s="43" t="inlineStr">
        <is>
          <t>ACM|Scopus</t>
        </is>
      </c>
      <c r="J382" s="43" t="inlineStr">
        <is>
          <t>2024</t>
        </is>
      </c>
      <c r="K382" s="43" t="inlineStr">
        <is>
          <t>inproceedings</t>
        </is>
      </c>
      <c r="L382" s="45" t="inlineStr">
        <is>
          <t>Rey, William P and Defensor, Kristel Eunice R</t>
        </is>
      </c>
      <c r="M382" s="45" t="inlineStr">
        <is>
          <t>Play, Learn, Code: Assessing the Efficacy of Gamification in Computer Programming 1 Instruction</t>
        </is>
      </c>
      <c r="N382" s="45" t="inlineStr">
        <is>
          <t>The transformative effects of gamification on Computer Programming I courses are examined in this study, with an emphasis on learning outcomes and student engagement. The first step is creating the Play, Learn, Code (PLC) application, which is a gamified computer programming learning platform. Extensive statistical studies show that the performance of the experimental and control groups differs significantly (T=-3.38, p=0.002132). Effectiveness for visual learners is demonstrated by subgroup analysis (T=-2.26, p=0.040416). Within the experimental group, paired t-tests verify significant advancements. The study's beginnings, PLC's growth, and its effects are all covered in the conversation. To sum up, PLC has the potential to transform online computer programming education by resolving issues with comprehension and participation. © 2024 ACM.</t>
        </is>
      </c>
      <c r="O382" s="45" t="inlineStr">
        <is>
          <t>Proceedings of the 2024 10th International Conference on Frontiers of Educational Technologies</t>
        </is>
      </c>
      <c r="P382" s="45" t="inlineStr">
        <is>
          <t>Code), Gamified E-learning, Learn, M-learning, PLC (Play</t>
        </is>
      </c>
      <c r="Q382" s="43" t="inlineStr">
        <is>
          <t>10.1145/3678392.3678398</t>
        </is>
      </c>
      <c r="R382" s="48" t="inlineStr">
        <is>
          <t>Resolucion por alcance</t>
        </is>
      </c>
    </row>
    <row r="383" ht="137.25" customHeight="1" s="37">
      <c r="A383" s="43" t="n">
        <v>382</v>
      </c>
      <c r="B383" s="50" t="inlineStr">
        <is>
          <t>Dudoso</t>
        </is>
      </c>
      <c r="C383" s="45" t="inlineStr">
        <is>
          <t>Falta evidencia explícita de: tecnología de sensado</t>
        </is>
      </c>
      <c r="D383" s="46" t="inlineStr">
        <is>
          <t>Excluir</t>
        </is>
      </c>
      <c r="E383" s="51" t="inlineStr">
        <is>
          <t>Resuelto por alcance: el titulo, resumen y palabras clave no identifican poblacion infantil (criterio i), con independencia del sensado</t>
        </is>
      </c>
      <c r="F383" s="43" t="n">
        <v>2</v>
      </c>
      <c r="G383" s="43" t="inlineStr">
        <is>
          <t>distracción+niños</t>
        </is>
      </c>
      <c r="H383" s="43" t="inlineStr">
        <is>
          <t>ACM</t>
        </is>
      </c>
      <c r="I383" s="43" t="inlineStr">
        <is>
          <t>ACM</t>
        </is>
      </c>
      <c r="J383" s="43" t="inlineStr">
        <is>
          <t>2021</t>
        </is>
      </c>
      <c r="K383" s="43" t="inlineStr">
        <is>
          <t>inproceedings</t>
        </is>
      </c>
      <c r="L383" s="45" t="inlineStr">
        <is>
          <t>Millan, Borja and del Pino, Joaquín and Ruiz, Daniel and Ceada, Yolanda</t>
        </is>
      </c>
      <c r="M383" s="45" t="inlineStr">
        <is>
          <t>Project Based Learning and Promotion of Scientific-Technical Vocations</t>
        </is>
      </c>
      <c r="N383" s="45" t="inlineStr">
        <is>
          <t>Project-based learning (PBL) has been widely used in technical studies and engineering education. PBL has been traditionally associated with student engagement and providing good results in terms of user experience. However, the actual trend in technical studies shows a reduction in interest and fewer students in technical qualifications. To correct this, authors have devised a project that motivates students to enroll in technical degrees through PBL: a contest based in the construction of solar vehicles designed by preuniversity students, to later carry out a public competition in which to reward the best projects. In this way, the authors intend to increase the engagement of preuniversity students with technical studies while promoting ecological awareness. The necessary care of the environment has opened a window of opportunities for engineers and scientists, since the vast majority of products must be redesigned or adapted to a new regulatory framework stricter with the care of the environment, so these new opportunities require qualified engineers. Moreover, sustainability policies must have a strong educational component. This paper describes the project carried out at the University of Huelva together with preuniversity schools, as well as some of the results obtained in 2018 and 2019 editions of this project.</t>
        </is>
      </c>
      <c r="O383" s="45" t="inlineStr">
        <is>
          <t>Ninth International Conference on Technological Ecosystems for Enhancing Multiculturality (TEEM'21)</t>
        </is>
      </c>
      <c r="P383" s="45" t="inlineStr">
        <is>
          <t>Student motivation, Secondary schools, Scientific-Technical Vocations, Project Based Learning</t>
        </is>
      </c>
      <c r="Q383" s="43" t="inlineStr">
        <is>
          <t>10.1145/3486011.3486512</t>
        </is>
      </c>
      <c r="R383" s="48" t="inlineStr">
        <is>
          <t>Resolucion por alcance</t>
        </is>
      </c>
    </row>
    <row r="384" ht="168" customHeight="1" s="37">
      <c r="A384" s="43" t="n">
        <v>383</v>
      </c>
      <c r="B384" s="50" t="inlineStr">
        <is>
          <t>Dudoso</t>
        </is>
      </c>
      <c r="C384" s="45" t="inlineStr">
        <is>
          <t>Falta evidencia explícita de: tecnología de sensado</t>
        </is>
      </c>
      <c r="D384" s="46" t="inlineStr">
        <is>
          <t>Excluir</t>
        </is>
      </c>
      <c r="E384" s="51" t="inlineStr">
        <is>
          <t>Resuelto por alcance: el titulo, resumen y palabras clave no identifican poblacion infantil (criterio i), con independencia del sensado</t>
        </is>
      </c>
      <c r="F384" s="43" t="n">
        <v>2</v>
      </c>
      <c r="G384" s="43" t="inlineStr">
        <is>
          <t>distracción+niños</t>
        </is>
      </c>
      <c r="H384" s="43" t="inlineStr">
        <is>
          <t>ACM</t>
        </is>
      </c>
      <c r="I384" s="43" t="inlineStr">
        <is>
          <t>ACM</t>
        </is>
      </c>
      <c r="J384" s="43" t="inlineStr">
        <is>
          <t>2023</t>
        </is>
      </c>
      <c r="K384" s="43" t="inlineStr">
        <is>
          <t>inproceedings</t>
        </is>
      </c>
      <c r="L384" s="45" t="inlineStr">
        <is>
          <t>Lenfant, Ryan and Wanner, Alice and Hott, John R. and Pettit, Raymond</t>
        </is>
      </c>
      <c r="M384" s="45" t="inlineStr">
        <is>
          <t>Project-Based and Assignment-Based Courses: A Study of Piazza Engagement and Gender in Online Courses</t>
        </is>
      </c>
      <c r="N384" s="45" t="inlineStr">
        <is>
          <t>Project-based (PB) learning has become increasingly popular in computer science education, particularly as studies have found that the teaching style better prepares students for future careers and improves learning outcomes through increased student engagement. Online forum usage is one measurable component of engagement. In order to study the impact of PB learning on online forum engagement, Piazza usage data from seven online computer science courses at a higher education institution were collected and examined. We analyzed the differences in online forum usage between PB and assignment-based (AB) learning, in addition to differences between men and women in each course type. Specifically, this study builds upon and replicates a previous study on Piazza that measured student engagement, anonymity usage, and peer parity. We found that students in PB courses were less actively engaged in online forums than students in AB courses; they were less likely to ask and answer questions on Piazza but were more likely to view posts and be logged on more days. Across both course types, students posted anonymously a similar amount as a proportion of the total number of questions and answers and experienced a proportionally similar amount of peer parity. Our findings mirror prior results on gender engagement on Piazza. Across both PB and AB courses, women were more engaged, asked and viewed more questions, posted anonymously more frequently, and were less likely to experience peer parity than men.</t>
        </is>
      </c>
      <c r="O384" s="45" t="inlineStr">
        <is>
          <t>Proceedings of the 2023 Conference on Innovation and Technology in Computer Science Education V. 1</t>
        </is>
      </c>
      <c r="P384" s="45" t="inlineStr">
        <is>
          <t>assignment-based learning, engagement, gender, online communities, peer parity, piazza, project-based learning</t>
        </is>
      </c>
      <c r="Q384" s="43" t="inlineStr">
        <is>
          <t>10.1145/3587102.3588833</t>
        </is>
      </c>
      <c r="R384" s="48" t="inlineStr">
        <is>
          <t>Resolucion por alcance</t>
        </is>
      </c>
    </row>
    <row r="385" ht="210" customHeight="1" s="37">
      <c r="A385" s="43" t="n">
        <v>384</v>
      </c>
      <c r="B385" s="50" t="inlineStr">
        <is>
          <t>Dudoso</t>
        </is>
      </c>
      <c r="C385" s="45" t="inlineStr">
        <is>
          <t>Falta evidencia explícita de: tecnología de sensado</t>
        </is>
      </c>
      <c r="D385" s="46" t="inlineStr">
        <is>
          <t>Excluir</t>
        </is>
      </c>
      <c r="E385" s="51" t="inlineStr">
        <is>
          <t>Resuelto por alcance: poblacion infantil sin contexto domestico ni remoto (criterio ii), con independencia del sensado</t>
        </is>
      </c>
      <c r="F385" s="43" t="n">
        <v>2</v>
      </c>
      <c r="G385" s="43" t="inlineStr">
        <is>
          <t>distracción+niños</t>
        </is>
      </c>
      <c r="H385" s="43" t="inlineStr">
        <is>
          <t>ACM</t>
        </is>
      </c>
      <c r="I385" s="43" t="inlineStr">
        <is>
          <t>ACM</t>
        </is>
      </c>
      <c r="J385" s="43" t="inlineStr">
        <is>
          <t>2023</t>
        </is>
      </c>
      <c r="K385" s="43" t="inlineStr">
        <is>
          <t>article</t>
        </is>
      </c>
      <c r="L385" s="45" t="inlineStr">
        <is>
          <t>Lopez, Patty</t>
        </is>
      </c>
      <c r="M385" s="45" t="inlineStr">
        <is>
          <t>Reflections on the Design of Systems that Impact Computers and Society</t>
        </is>
      </c>
      <c r="N385" s="45" t="inlineStr">
        <is>
          <t>Having spent the past year post-retirement working with my alma mater, New Mexico State University's (NMSU) Computer Science department to broaden computing, increase student engagement, and to improve graduation completion, as well as reflecting on the state of computing in society at large, I thought I'd share some observations. In March of this year, I had the opportunity to participate in the SIGCSE 2022 Technical Symposium. I was struck by Dr. Shaundra Daily's plenary keynote, entitled "Diversifying Computing: Real Change Must Come from Within", and her use of the phrase "navigating systems that were not designed for me" as she described her exploration of STEM as a first-generation college student, as both a dance and an engineering student, and as a graduate student preparing for motherhood lacking flexibility during her pregnancy, no maternity leave, no livable stipend, and a lack of affordable childcare, as well as the coping strategies she needed to develop to deal with academic culture. In my work with NMSU this past spring, co-teaching a problem solving course, my work this fall advising CS students, and my board roles serving on the National Academy of Science, Engineering, and Medicine's Roundtable for Systemic Change in Undergraduate STEM Education co-chairing the "Culture of STEM" workgroup, on the Computing Alliance of Hispanic Serving Institution's (CAHSI) Advisory Board, and on the Computing Research Association for Widening Participation (CRA-WP), co-editing the "Expanding the Pipeline" column, it's clear that system design adversely impacts society in terms of determining not only who gets to participate in the design of computer hardware and software, but also who gets to advance in social and economic mobility. Academic institutions are complex systems in need of an overhaul, by the University of California's academic workers strike for better pay and benefits. The design and commercialization of AI without fully understanding the implications</t>
        </is>
      </c>
      <c r="O385" s="45" t="inlineStr">
        <is>
          <t>SIGCAS Comput. Soc.</t>
        </is>
      </c>
      <c r="P385" s="45" t="inlineStr">
        <is>
          <t>system design, ethics, diversity, bias</t>
        </is>
      </c>
      <c r="Q385" s="43" t="inlineStr">
        <is>
          <t>10.1145/3585060.3585063</t>
        </is>
      </c>
      <c r="R385" s="48" t="inlineStr">
        <is>
          <t>Resolucion por alcance</t>
        </is>
      </c>
    </row>
    <row r="386" ht="137.25" customHeight="1" s="37">
      <c r="A386" s="43" t="n">
        <v>385</v>
      </c>
      <c r="B386" s="50" t="inlineStr">
        <is>
          <t>Dudoso</t>
        </is>
      </c>
      <c r="C386" s="45" t="inlineStr">
        <is>
          <t>Falta evidencia explícita de: tecnología de sensado</t>
        </is>
      </c>
      <c r="D386" s="46" t="inlineStr">
        <is>
          <t>Excluir</t>
        </is>
      </c>
      <c r="E386" s="51" t="inlineStr">
        <is>
          <t>Resuelto por alcance: el titulo, resumen y palabras clave no identifican poblacion infantil (criterio i), con independencia del sensado</t>
        </is>
      </c>
      <c r="F386" s="43" t="n">
        <v>2</v>
      </c>
      <c r="G386" s="43" t="inlineStr">
        <is>
          <t>distracción+niños</t>
        </is>
      </c>
      <c r="H386" s="43" t="inlineStr">
        <is>
          <t>ACM</t>
        </is>
      </c>
      <c r="I386" s="43" t="inlineStr">
        <is>
          <t>ACM</t>
        </is>
      </c>
      <c r="J386" s="43" t="inlineStr">
        <is>
          <t>2018</t>
        </is>
      </c>
      <c r="K386" s="43" t="inlineStr">
        <is>
          <t>inproceedings</t>
        </is>
      </c>
      <c r="L386" s="45" t="inlineStr">
        <is>
          <t>Crues, R. Wes and Bosch, Nigel and Perry, Michelle and Angrave, Lawrence and Shaik, Najmuddin and Bhat, Suma</t>
        </is>
      </c>
      <c r="M386" s="45" t="inlineStr">
        <is>
          <t>Refocusing the lens on engagement in MOOCs</t>
        </is>
      </c>
      <c r="N386" s="45" t="inlineStr">
        <is>
          <t>Massive open online courses (MOOCs) continue to see increasing enrollment and adoption by universities, although they are still not fully understood and could perhaps be significantly improved. For example, little is known about the relationships between the ways in which students choose to use MOOCs (e.g., sampling lecture videos, discussing topics with fellow students) and their overall level of engagement with the course, although these relationships are likely key to effective course implementation. In this paper we propose a multilevel definition of student engagement with MOOCs and explore the connections between engagement and students' behaviors across five unique courses. We modeled engagement using ordinal penalized logistic regression with the least absolute shrinkage and selection operator (LASSO), and found several predictors of engagement that were consistent across courses. In particular, we found that discussion activities (e.g., viewing forum posts) were positively related to engagement, whereas other types of student behaviors (e.g., attempting quizzes) were consistently related to less engagement with the course. Finally, we discuss implications of unexpected findings that replicated across courses, future work to explore these implications, and relevance of our findings for MOOC course design.</t>
        </is>
      </c>
      <c r="O386" s="45" t="inlineStr">
        <is>
          <t>Proceedings of the Fifth Annual ACM Conference on Learning at Scale</t>
        </is>
      </c>
      <c r="P386" s="45" t="inlineStr">
        <is>
          <t>engagement patterns, course persistence, MOOCs</t>
        </is>
      </c>
      <c r="Q386" s="43" t="inlineStr">
        <is>
          <t>10.1145/3231644.3231658</t>
        </is>
      </c>
      <c r="R386" s="48" t="inlineStr">
        <is>
          <t>Resolucion por alcance</t>
        </is>
      </c>
    </row>
    <row r="387" ht="95.25" customHeight="1" s="37">
      <c r="A387" s="43" t="n">
        <v>386</v>
      </c>
      <c r="B387" s="50" t="inlineStr">
        <is>
          <t>Dudoso</t>
        </is>
      </c>
      <c r="C387" s="45" t="inlineStr">
        <is>
          <t>Falta evidencia explícita de: tecnología de sensado</t>
        </is>
      </c>
      <c r="D387" s="46" t="inlineStr">
        <is>
          <t>Excluir</t>
        </is>
      </c>
      <c r="E387" s="51" t="inlineStr">
        <is>
          <t>Resuelto por alcance: el titulo, resumen y palabras clave no identifican poblacion infantil (criterio i), con independencia del sensado</t>
        </is>
      </c>
      <c r="F387" s="43" t="n">
        <v>2</v>
      </c>
      <c r="G387" s="43" t="inlineStr">
        <is>
          <t>distracción+niños</t>
        </is>
      </c>
      <c r="H387" s="43" t="inlineStr">
        <is>
          <t>ACM</t>
        </is>
      </c>
      <c r="I387" s="43" t="inlineStr">
        <is>
          <t>ACM</t>
        </is>
      </c>
      <c r="J387" s="43" t="inlineStr">
        <is>
          <t>2024</t>
        </is>
      </c>
      <c r="K387" s="43" t="inlineStr">
        <is>
          <t>inproceedings</t>
        </is>
      </c>
      <c r="L387" s="45" t="inlineStr">
        <is>
          <t>Wu, Lei and Yang, Bin and Zhang, Meng</t>
        </is>
      </c>
      <c r="M387" s="45" t="inlineStr">
        <is>
          <t>Research on the Blending Teaching Mode of Linear Algebra Based on BOPPPS Model</t>
        </is>
      </c>
      <c r="N387" s="45" t="inlineStr">
        <is>
          <t>With the rapid advancement of information technology, the blended online and offline teaching mode has become prevalent in the field of education, which effectively enhancing students' learning outcomes. However, there are still challenges in the blended learning of offline and online courses, including issues such as the allocation of class hours and low student engagement. Therefore, how to improve the blended online and offline teaching mode is still a problem that needs to be explored. In this study, we propose a new blended learning model for linear algebra, leveraging the BOPPPS model and online teaching platforms. The experimental results indicate that the adoption of this teaching model significantly boosts students' interest in learning and interactive participation, while also fostering the development of their self-learning ability.</t>
        </is>
      </c>
      <c r="O387" s="45" t="inlineStr">
        <is>
          <t>Proceedings of the 2023 International Conference on Information Education and Artificial Intelligence</t>
        </is>
      </c>
      <c r="P387" s="45" t="n"/>
      <c r="Q387" s="43" t="inlineStr">
        <is>
          <t>10.1145/3660043.3660076</t>
        </is>
      </c>
      <c r="R387" s="48" t="inlineStr">
        <is>
          <t>Resolucion por alcance</t>
        </is>
      </c>
    </row>
    <row r="388" ht="84.75" customHeight="1" s="37">
      <c r="A388" s="43" t="n">
        <v>387</v>
      </c>
      <c r="B388" s="50" t="inlineStr">
        <is>
          <t>Dudoso</t>
        </is>
      </c>
      <c r="C388" s="45" t="inlineStr">
        <is>
          <t>Falta evidencia explícita de: tecnología de sensado</t>
        </is>
      </c>
      <c r="D388" s="46" t="inlineStr">
        <is>
          <t>Excluir</t>
        </is>
      </c>
      <c r="E388" s="51" t="inlineStr">
        <is>
          <t>Resuelto por alcance: el titulo, resumen y palabras clave no identifican poblacion infantil (criterio i), con independencia del sensado</t>
        </is>
      </c>
      <c r="F388" s="43" t="n">
        <v>2</v>
      </c>
      <c r="G388" s="43" t="inlineStr">
        <is>
          <t>distracción+niños</t>
        </is>
      </c>
      <c r="H388" s="43" t="inlineStr">
        <is>
          <t>ACM</t>
        </is>
      </c>
      <c r="I388" s="43" t="inlineStr">
        <is>
          <t>ACM</t>
        </is>
      </c>
      <c r="J388" s="43" t="inlineStr">
        <is>
          <t>2025</t>
        </is>
      </c>
      <c r="K388" s="43" t="inlineStr">
        <is>
          <t>inproceedings</t>
        </is>
      </c>
      <c r="L388" s="45" t="inlineStr">
        <is>
          <t>Li, Dawei and Chen, Lei and Wang, Gang and Li, Guoxian</t>
        </is>
      </c>
      <c r="M388" s="45" t="inlineStr">
        <is>
          <t>Research on the Development Plan of a Virtual Reality Teaching and Training System for Nuclear Emergency Response</t>
        </is>
      </c>
      <c r="N388" s="45" t="inlineStr">
        <is>
          <t>Traditional practical training in nuclear emergency disciplines typically employs multimedia, emergency equipment, and radioactive sources, which poses challenges such as difficulty in constructing nuclear accident scenarios, radiation exposure risks, high equipment costs, and insufficient student engagement. The development of a virtual reality (VR)-based teaching and training system can effectively address these issues. To meet pedagogical requirements, the system comprises three modules: nuclear accident scenario construction, emergency response simulation equipment, and teaching assessment. Given the system's technical complexity, high informatization demands, and development challenges, in-depth research on its preliminary development plan holds significant practical relevance.</t>
        </is>
      </c>
      <c r="O388" s="45" t="inlineStr">
        <is>
          <t>Proceedings of the 2025 6th International Conference on Education, Knowledge and Information Management</t>
        </is>
      </c>
      <c r="P388" s="45" t="inlineStr">
        <is>
          <t>Development plan, Nuclear emergency, Teaching and training system, Virtual reality</t>
        </is>
      </c>
      <c r="Q388" s="43" t="inlineStr">
        <is>
          <t>10.1145/3756580.3756647</t>
        </is>
      </c>
      <c r="R388" s="48" t="inlineStr">
        <is>
          <t>Resolucion por alcance</t>
        </is>
      </c>
    </row>
    <row r="389" ht="63.75" customHeight="1" s="37">
      <c r="A389" s="43" t="n">
        <v>388</v>
      </c>
      <c r="B389" s="50" t="inlineStr">
        <is>
          <t>Dudoso</t>
        </is>
      </c>
      <c r="C389" s="45" t="inlineStr">
        <is>
          <t>Falta evidencia explícita de: tecnología de sensado</t>
        </is>
      </c>
      <c r="D389" s="46" t="inlineStr">
        <is>
          <t>Excluir</t>
        </is>
      </c>
      <c r="E389" s="51" t="inlineStr">
        <is>
          <t>Resuelto por alcance: el titulo, resumen y palabras clave no identifican poblacion infantil (criterio i), con independencia del sensado</t>
        </is>
      </c>
      <c r="F389" s="43" t="n">
        <v>2</v>
      </c>
      <c r="G389" s="43" t="inlineStr">
        <is>
          <t>distracción+niños</t>
        </is>
      </c>
      <c r="H389" s="43" t="inlineStr">
        <is>
          <t>ACM</t>
        </is>
      </c>
      <c r="I389" s="43" t="inlineStr">
        <is>
          <t>ACM</t>
        </is>
      </c>
      <c r="J389" s="43" t="inlineStr">
        <is>
          <t>2023</t>
        </is>
      </c>
      <c r="K389" s="43" t="inlineStr">
        <is>
          <t>inproceedings</t>
        </is>
      </c>
      <c r="L389" s="45" t="inlineStr">
        <is>
          <t>Chen, Pengyu and Shi, Shengpeng and Luan, Zhiqiang</t>
        </is>
      </c>
      <c r="M389" s="45" t="inlineStr">
        <is>
          <t>Research on the Teaching Quality of the Online Moral Education Recording Courses in Chinese Universities– Based on De Fleur Model</t>
        </is>
      </c>
      <c r="N389" s="45" t="inlineStr">
        <is>
          <t>In recent years, recording classes has become one of the main ways of online education at universities. Many universities offer online courses in Moral Education and try to make teaching more effective by using visual learning in the course videos. However, inappropriate use of visual elements in videos may distract students and reduce the quality of learning. By conducting a survey, this study aims to examine the visual elements and the “noise” in the videos in the context of the online Moral Education course based on the De Fleur's model of communication.</t>
        </is>
      </c>
      <c r="O389" s="45" t="inlineStr">
        <is>
          <t>Proceedings of the 14th International Conference on Education Technology and Computers</t>
        </is>
      </c>
      <c r="P389" s="45" t="inlineStr">
        <is>
          <t>Online Teaching and Learning, Moral Education, Higher Education</t>
        </is>
      </c>
      <c r="Q389" s="43" t="inlineStr">
        <is>
          <t>10.1145/3572549.3572599</t>
        </is>
      </c>
      <c r="R389" s="48" t="inlineStr">
        <is>
          <t>Resolucion por alcance</t>
        </is>
      </c>
    </row>
    <row r="390" ht="84.75" customHeight="1" s="37">
      <c r="A390" s="43" t="n">
        <v>389</v>
      </c>
      <c r="B390" s="50" t="inlineStr">
        <is>
          <t>Dudoso</t>
        </is>
      </c>
      <c r="C390" s="45" t="inlineStr">
        <is>
          <t>Falta evidencia explícita de: tecnología de sensado</t>
        </is>
      </c>
      <c r="D390" s="46" t="inlineStr">
        <is>
          <t>Excluir</t>
        </is>
      </c>
      <c r="E390" s="51" t="inlineStr">
        <is>
          <t>Resuelto por alcance: el titulo, resumen y palabras clave no identifican poblacion infantil (criterio i), con independencia del sensado</t>
        </is>
      </c>
      <c r="F390" s="43" t="n">
        <v>2</v>
      </c>
      <c r="G390" s="43" t="inlineStr">
        <is>
          <t>distracción+niños</t>
        </is>
      </c>
      <c r="H390" s="43" t="inlineStr">
        <is>
          <t>ACM</t>
        </is>
      </c>
      <c r="I390" s="43" t="inlineStr">
        <is>
          <t>ACM</t>
        </is>
      </c>
      <c r="J390" s="43" t="inlineStr">
        <is>
          <t>2025</t>
        </is>
      </c>
      <c r="K390" s="43" t="inlineStr">
        <is>
          <t>inproceedings</t>
        </is>
      </c>
      <c r="L390" s="45" t="inlineStr">
        <is>
          <t>Straubinger, Philipp and Greller, Tim and Fraser, Gordon</t>
        </is>
      </c>
      <c r="M390" s="45" t="inlineStr">
        <is>
          <t>Sojourner under Sabotage: A Serious Testing and Debugging Game</t>
        </is>
      </c>
      <c r="N390" s="45" t="inlineStr">
        <is>
          <t>Teaching software testing and debugging is a critical yet challenging task in computer science education, often hindered by low student engagement and the perceived monotony of these activities. Sojourner under Sabotage, a browser-based serious game, reimagines this learning experience by blending education with an immersive and interactive storyline. Players take on the role of a spaceship crew member, using unit testing and debugging techniques to identify and repair sabotaged components across seven progressively challenging levels. A study with 79 students demonstrates that the game is a powerful tool for enhancing motivation, engagement, and skill development. These findings underscore the transformative potential of serious games in making essential software engineering practices accessible and enjoyable.</t>
        </is>
      </c>
      <c r="O390" s="45" t="inlineStr">
        <is>
          <t>Proceedings of the 33rd ACM International Conference on the Foundations of Software Engineering</t>
        </is>
      </c>
      <c r="P390" s="45" t="inlineStr">
        <is>
          <t>software testing, debugging, serious game, education</t>
        </is>
      </c>
      <c r="Q390" s="43" t="inlineStr">
        <is>
          <t>10.1145/3696630.3727231</t>
        </is>
      </c>
      <c r="R390" s="48" t="inlineStr">
        <is>
          <t>Resolucion por alcance</t>
        </is>
      </c>
    </row>
    <row r="391" ht="63.75" customHeight="1" s="37">
      <c r="A391" s="43" t="n">
        <v>390</v>
      </c>
      <c r="B391" s="50" t="inlineStr">
        <is>
          <t>Dudoso</t>
        </is>
      </c>
      <c r="C391" s="45" t="inlineStr">
        <is>
          <t>Falta evidencia explícita de: tecnología de sensado</t>
        </is>
      </c>
      <c r="D391" s="46" t="inlineStr">
        <is>
          <t>Excluir</t>
        </is>
      </c>
      <c r="E391" s="51" t="inlineStr">
        <is>
          <t>Resuelto por alcance: el titulo, resumen y palabras clave no identifican poblacion infantil (criterio i), con independencia del sensado</t>
        </is>
      </c>
      <c r="F391" s="43" t="n">
        <v>2</v>
      </c>
      <c r="G391" s="43" t="inlineStr">
        <is>
          <t>distracción+niños</t>
        </is>
      </c>
      <c r="H391" s="43" t="inlineStr">
        <is>
          <t>ACM</t>
        </is>
      </c>
      <c r="I391" s="43" t="inlineStr">
        <is>
          <t>ACM</t>
        </is>
      </c>
      <c r="J391" s="43" t="inlineStr">
        <is>
          <t>2024</t>
        </is>
      </c>
      <c r="K391" s="43" t="inlineStr">
        <is>
          <t>inproceedings</t>
        </is>
      </c>
      <c r="L391" s="45" t="inlineStr">
        <is>
          <t>Daghriri, Ibrahim and Liang, Christy Jie and Huang, Weidong</t>
        </is>
      </c>
      <c r="M391" s="45" t="inlineStr">
        <is>
          <t>Spatial Immersive Learning Environments in Primary Education: A Review of Impacts and Implementation Challenges</t>
        </is>
      </c>
      <c r="N391" s="45" t="inlineStr">
        <is>
          <t>Spatial immersive learning environments (SILEs) in primary schools show promise in enhancing student engagement and academic outcomes. This study reviews their benefits, including improved learning retention, motivation, social skills, and problem-solving abilities. However, challenges such as technical issues and lack of instructor training persist. Effective practices identified through this review include designing meaningful learning experiences and providing teacher support. Furthermore, SILEs can foster inclusivity and emotional engagement, leading to better learning outcomes.</t>
        </is>
      </c>
      <c r="O391" s="45" t="inlineStr">
        <is>
          <t>Proceedings of the 2024 International Conference on Information Technology, Data Science, and Optimization</t>
        </is>
      </c>
      <c r="P391" s="45" t="n"/>
      <c r="Q391" s="43" t="inlineStr">
        <is>
          <t>10.1145/3658549.3658572</t>
        </is>
      </c>
      <c r="R391" s="48" t="inlineStr">
        <is>
          <t>Resolucion por alcance</t>
        </is>
      </c>
    </row>
    <row r="392" ht="126.75" customHeight="1" s="37">
      <c r="A392" s="43" t="n">
        <v>391</v>
      </c>
      <c r="B392" s="50" t="inlineStr">
        <is>
          <t>Dudoso</t>
        </is>
      </c>
      <c r="C392" s="45" t="inlineStr">
        <is>
          <t>Falta evidencia explícita de: tecnología de sensado</t>
        </is>
      </c>
      <c r="D392" s="46" t="inlineStr">
        <is>
          <t>Excluir</t>
        </is>
      </c>
      <c r="E392" s="51" t="inlineStr">
        <is>
          <t>Resuelto por alcance: el titulo, resumen y palabras clave no identifican poblacion infantil (criterio i), con independencia del sensado</t>
        </is>
      </c>
      <c r="F392" s="43" t="n">
        <v>2</v>
      </c>
      <c r="G392" s="43" t="inlineStr">
        <is>
          <t>distracción+niños</t>
        </is>
      </c>
      <c r="H392" s="43" t="inlineStr">
        <is>
          <t>ACM</t>
        </is>
      </c>
      <c r="I392" s="43" t="inlineStr">
        <is>
          <t>ACM</t>
        </is>
      </c>
      <c r="J392" s="43" t="inlineStr">
        <is>
          <t>2020</t>
        </is>
      </c>
      <c r="K392" s="43" t="inlineStr">
        <is>
          <t>inproceedings</t>
        </is>
      </c>
      <c r="L392" s="45" t="inlineStr">
        <is>
          <t>Valez, Martin and Yen, Michael and Le, Mathew and Su, Zhendong and Alipour, Mohammad Amin</t>
        </is>
      </c>
      <c r="M392" s="45" t="inlineStr">
        <is>
          <t>Student Adoption and Perceptions of a Web Integrated Development Environment: An Experience Report</t>
        </is>
      </c>
      <c r="N392" s="45" t="inlineStr">
        <is>
          <t>Students often spend a considerable amount of time and effort installing and configuring programming tools and environments. This can frustrate, and distract them from more important learning objectives, particularly in introductory programming courses. A web-based integrated development environment can serve as a low-threshold, ready-to-use programming environment, and reduce the time and effort needed to start practicing programming.In this paper, we report our experience of developing and deploying a web-based integrated development environment (web IDE) as an optional tool at a large public university that has been in use for over several years in various programming courses.We conducted a survey to understand students' perceptions toward the web IDE and usage of its features. Using the data from the survey, we explored potential correlations between student demographic and behavioral traits in adoption of the web IDE. The results of the survey suggest that around half of the students use the IDE often or very often. We also discovered that the likelihood of adoption of the IDE decreases as students to move to upper classes. In this paper, we also describe broader lessons for educators and researchers.</t>
        </is>
      </c>
      <c r="O392" s="45" t="inlineStr">
        <is>
          <t>Proceedings of the 51st ACM Technical Symposium on Computer Science Education</t>
        </is>
      </c>
      <c r="P392" s="45" t="inlineStr">
        <is>
          <t>student perceptions, tool adoption, web-based integrated development envioronment</t>
        </is>
      </c>
      <c r="Q392" s="43" t="inlineStr">
        <is>
          <t>10.1145/3328778.3366949</t>
        </is>
      </c>
      <c r="R392" s="48" t="inlineStr">
        <is>
          <t>Resolucion por alcance</t>
        </is>
      </c>
    </row>
    <row r="393" ht="116.25" customHeight="1" s="37">
      <c r="A393" s="43" t="n">
        <v>392</v>
      </c>
      <c r="B393" s="50" t="inlineStr">
        <is>
          <t>Dudoso</t>
        </is>
      </c>
      <c r="C393" s="45" t="inlineStr">
        <is>
          <t>Falta evidencia explícita de: tecnología de sensado</t>
        </is>
      </c>
      <c r="D393" s="46" t="inlineStr">
        <is>
          <t>Excluir</t>
        </is>
      </c>
      <c r="E393" s="51" t="inlineStr">
        <is>
          <t>Resuelto por alcance: el titulo, resumen y palabras clave no identifican poblacion infantil (criterio i), con independencia del sensado</t>
        </is>
      </c>
      <c r="F393" s="43" t="n">
        <v>2</v>
      </c>
      <c r="G393" s="43" t="inlineStr">
        <is>
          <t>distracción+niños</t>
        </is>
      </c>
      <c r="H393" s="43" t="inlineStr">
        <is>
          <t>ACM</t>
        </is>
      </c>
      <c r="I393" s="43" t="inlineStr">
        <is>
          <t>ACM</t>
        </is>
      </c>
      <c r="J393" s="43" t="inlineStr">
        <is>
          <t>2023</t>
        </is>
      </c>
      <c r="K393" s="43" t="inlineStr">
        <is>
          <t>inproceedings</t>
        </is>
      </c>
      <c r="L393" s="45" t="inlineStr">
        <is>
          <t>Miedema, Daphne and Taipalus, Toni and Aivaloglou, Efthimia</t>
        </is>
      </c>
      <c r="M393" s="45" t="inlineStr">
        <is>
          <t>Students' Perceptions on Engaging Database Domains and Structures</t>
        </is>
      </c>
      <c r="N393" s="45" t="inlineStr">
        <is>
          <t>Several educational studies have argued for the contextualization of assignments, i.e., for providing a context or a story instead of an abstract or symbolic problem statement. Such contextualization may have beneficial effects such as higher student engagement and lower dropout rates. In the domain of database education, textbooks and educators typically provide an example database for context. These are then used to introduce key concepts related to database design, and to illustrate querying. However, it remains unstudied what kinds of database contexts are engaging for novices. In this paper, we study which aspects of database domain and complexity students find engaging through student reflections on a database creation assignment. We identify six factors regarding engaging domains, and five factors for engaging complexity. The main factor for domain-related engagement was Personal interest, the main factor for complexity engagement was Matching information requirements. Our findings can help database educators and book authors to design engaging exercise databases targeted for novices.</t>
        </is>
      </c>
      <c r="O393" s="45" t="inlineStr">
        <is>
          <t>Proceedings of the 54th ACM Technical Symposium on Computer Science Education V. 1</t>
        </is>
      </c>
      <c r="P393" s="45" t="inlineStr">
        <is>
          <t>context, database, design, education, engagement</t>
        </is>
      </c>
      <c r="Q393" s="43" t="inlineStr">
        <is>
          <t>10.1145/3545945.3569727</t>
        </is>
      </c>
      <c r="R393" s="48" t="inlineStr">
        <is>
          <t>Resolucion por alcance</t>
        </is>
      </c>
    </row>
    <row r="394" ht="210" customHeight="1" s="37">
      <c r="A394" s="43" t="n">
        <v>393</v>
      </c>
      <c r="B394" s="50" t="inlineStr">
        <is>
          <t>Dudoso</t>
        </is>
      </c>
      <c r="C394" s="45" t="inlineStr">
        <is>
          <t>Falta evidencia explícita de: tecnología de sensado</t>
        </is>
      </c>
      <c r="D394" s="46" t="inlineStr">
        <is>
          <t>Excluir</t>
        </is>
      </c>
      <c r="E394" s="51" t="inlineStr">
        <is>
          <t>Resuelto por alcance: el titulo, resumen y palabras clave no identifican poblacion infantil (criterio i), con independencia del sensado</t>
        </is>
      </c>
      <c r="F394" s="43" t="n">
        <v>2</v>
      </c>
      <c r="G394" s="43" t="inlineStr">
        <is>
          <t>distracción+niños</t>
        </is>
      </c>
      <c r="H394" s="43" t="inlineStr">
        <is>
          <t>ACM</t>
        </is>
      </c>
      <c r="I394" s="43" t="inlineStr">
        <is>
          <t>ACM</t>
        </is>
      </c>
      <c r="J394" s="43" t="inlineStr">
        <is>
          <t>2025</t>
        </is>
      </c>
      <c r="K394" s="43" t="inlineStr">
        <is>
          <t>article</t>
        </is>
      </c>
      <c r="L394" s="45" t="inlineStr">
        <is>
          <t>Suleiman, Ahmad D. and Hou, Daqing and Liu, Yu and DeWaters, Jan and Shepherd, David C. and G. De Souza, Juliana</t>
        </is>
      </c>
      <c r="M394" s="45" t="inlineStr">
        <is>
          <t>Systematic Literature Review on Project-Based Learning in Computing Education</t>
        </is>
      </c>
      <c r="N394" s="45" t="inlineStr">
        <is>
          <t xml:space="preserve">In recent years, there has been a rise in recognition of the need for computing education to bridge the gap between academia and industry. In addition, educational researchers are also interested in increasing student engagement by grounding learning experiences in real-life concerns, community issues, or personal interests. Unfortunately, traditional lecture-based teaching techniques often fail to prepare students for the challenges they will face in real-world software development scenarios. Project-Based Learning (PjBL) takes a different approach by immersing students in real-world software engineering projects, allowing them to apply theoretical knowledge in practical contexts, building practical skills, fostering critical thinking, and improving problem-solving abilities. Prior literature reviews have explored aspects of PjBL in computing education, such as communication support, educational effectiveness, sprint organization, and capstone course design. However, no literature review extensively and comprehensively examines the following questions as a whole: where PjBL is used, how it is taught, why it should be used, and what challenges to expect in software-related computing courses. The review takes a systematic approach, incorporating a thorough search strategy across four academic databases and targeting keywords associated with PjBL and software computing in higher education. A total of 34 PjBL course attributes were extracted from 184 selected primary studies, which contributed to answering six research questions: (1) What computing courses use PjBL? (2) What is the nature of software projects used? (3) How are these projects organized? (4) How are students assessed and evaluated? (5) What are the reported impacts of PjBL? and (6) How are students supported throughout the projects? The literature review makes four key contributions: a description of the nature of software projects used and how these projects are organized, a highlight of the impacts of </t>
        </is>
      </c>
      <c r="O394" s="45" t="inlineStr">
        <is>
          <t>ACM Trans. Comput. Educ.</t>
        </is>
      </c>
      <c r="P394" s="45" t="inlineStr">
        <is>
          <t>Systematic Literature Review, Project-Based Learning, Software Engineering</t>
        </is>
      </c>
      <c r="Q394" s="43" t="inlineStr">
        <is>
          <t>10.1145/3743684</t>
        </is>
      </c>
      <c r="R394" s="48" t="inlineStr">
        <is>
          <t>Resolucion por alcance</t>
        </is>
      </c>
    </row>
    <row r="395" ht="95.25" customHeight="1" s="37">
      <c r="A395" s="43" t="n">
        <v>394</v>
      </c>
      <c r="B395" s="50" t="inlineStr">
        <is>
          <t>Dudoso</t>
        </is>
      </c>
      <c r="C395" s="45" t="inlineStr">
        <is>
          <t>Falta evidencia explícita de: tecnología de sensado</t>
        </is>
      </c>
      <c r="D395" s="46" t="inlineStr">
        <is>
          <t>Excluir</t>
        </is>
      </c>
      <c r="E395" s="51" t="inlineStr">
        <is>
          <t>Resuelto por alcance: el titulo, resumen y palabras clave no identifican poblacion infantil (criterio i), con independencia del sensado</t>
        </is>
      </c>
      <c r="F395" s="43" t="n">
        <v>2</v>
      </c>
      <c r="G395" s="43" t="inlineStr">
        <is>
          <t>distracción+niños</t>
        </is>
      </c>
      <c r="H395" s="43" t="inlineStr">
        <is>
          <t>ACM</t>
        </is>
      </c>
      <c r="I395" s="43" t="inlineStr">
        <is>
          <t>ACM</t>
        </is>
      </c>
      <c r="J395" s="43" t="inlineStr">
        <is>
          <t>2020</t>
        </is>
      </c>
      <c r="K395" s="43" t="inlineStr">
        <is>
          <t>inproceedings</t>
        </is>
      </c>
      <c r="L395" s="45" t="inlineStr">
        <is>
          <t>Salac, Jean and Thomas, Cathy and Butler, Chloe and Sanchez, Ashley and Franklin, Diana</t>
        </is>
      </c>
      <c r="M395" s="45" t="inlineStr">
        <is>
          <t>TIPP&amp;amp;SEE: A Learning Strategy to Guide Students through Use - Modify Scratch Activities</t>
        </is>
      </c>
      <c r="N395" s="45" t="inlineStr">
        <is>
          <t>With the rise of Computational Thinking (CT) instruction at the elementary level, it is imperative that elementary computing instruction support a variety of learners. A popular pedagogical approach for this age group is Use--&amp;gt;Modify--&amp;gt;Create, which introduces a concept through a more scaffolded, guided instruction before culminating in a more open-ended project for student engagement. Yet, there is little research on student learning during the Use--&amp;gt;Modify step, nor strategies to promote learning in this step. This paper introduces TIPP&amp;amp;SEE, a metacognitive learning strategy that further scaffolds student learning during this step. Results from an experimental study show statistically-significant performance gains from students using the TIPP&amp;amp;SEE strategy on nearly all assessment questions of moderate and hard difficulty, suggesting its potential as an effective CS/CT learning strategy.</t>
        </is>
      </c>
      <c r="O395" s="45" t="inlineStr">
        <is>
          <t>Proceedings of the 51st ACM Technical Symposium on Computer Science Education</t>
        </is>
      </c>
      <c r="P395" s="45" t="inlineStr">
        <is>
          <t>scratch, learning strategy, elementary education, computational thinking</t>
        </is>
      </c>
      <c r="Q395" s="43" t="inlineStr">
        <is>
          <t>10.1145/3328778.3366821</t>
        </is>
      </c>
      <c r="R395" s="48" t="inlineStr">
        <is>
          <t>Resolucion por alcance</t>
        </is>
      </c>
    </row>
    <row r="396" ht="84.75" customHeight="1" s="37">
      <c r="A396" s="43" t="n">
        <v>395</v>
      </c>
      <c r="B396" s="50" t="inlineStr">
        <is>
          <t>Dudoso</t>
        </is>
      </c>
      <c r="C396" s="45" t="inlineStr">
        <is>
          <t>Falta evidencia explícita de: tecnología de sensado</t>
        </is>
      </c>
      <c r="D396" s="46" t="inlineStr">
        <is>
          <t>Excluir</t>
        </is>
      </c>
      <c r="E396" s="51" t="inlineStr">
        <is>
          <t>Resuelto por alcance: el titulo, resumen y palabras clave no identifican poblacion infantil (criterio i), con independencia del sensado</t>
        </is>
      </c>
      <c r="F396" s="43" t="n">
        <v>2</v>
      </c>
      <c r="G396" s="43" t="inlineStr">
        <is>
          <t>distracción+niños</t>
        </is>
      </c>
      <c r="H396" s="43" t="inlineStr">
        <is>
          <t>ACM</t>
        </is>
      </c>
      <c r="I396" s="43" t="inlineStr">
        <is>
          <t>ACM</t>
        </is>
      </c>
      <c r="J396" s="43" t="inlineStr">
        <is>
          <t>2018</t>
        </is>
      </c>
      <c r="K396" s="43" t="inlineStr">
        <is>
          <t>inproceedings</t>
        </is>
      </c>
      <c r="L396" s="45" t="inlineStr">
        <is>
          <t>Otero, Rafael Roman and Aravind, Alex</t>
        </is>
      </c>
      <c r="M396" s="45" t="inlineStr">
        <is>
          <t>Teaching Computer Architecture Labs using a MCU Platform</t>
        </is>
      </c>
      <c r="N396" s="45" t="inlineStr">
        <is>
          <t>A thorough understanding of concepts and principles of computer architecture and organization must be a primary goal for any computer science curriculum. Instructors face two main issues when delivering labs for these two topics: (i) a steep learning curve; and (ii) low student engagement. We believe these two challenges feed each other viciously. At the end students are discouraged and demotivated to learn and explore further. In an attempt to tackle this challenge without sacrificing the use of real hardware, we propose and demonstrate the use of a microcontroller (MCU) platform for the delivery of labs for computer architecture and organization courses. We also report our experience with the proposed approach at our university.</t>
        </is>
      </c>
      <c r="O396" s="45" t="inlineStr">
        <is>
          <t>Proceedings of the 23rd Western Canadian Conference on Computing Education</t>
        </is>
      </c>
      <c r="P396" s="45" t="n"/>
      <c r="Q396" s="43" t="inlineStr">
        <is>
          <t>10.1145/3209635.3209651</t>
        </is>
      </c>
      <c r="R396" s="48" t="inlineStr">
        <is>
          <t>Resolucion por alcance</t>
        </is>
      </c>
    </row>
    <row r="397" ht="137.25" customHeight="1" s="37">
      <c r="A397" s="43" t="n">
        <v>396</v>
      </c>
      <c r="B397" s="50" t="inlineStr">
        <is>
          <t>Dudoso</t>
        </is>
      </c>
      <c r="C397" s="45" t="inlineStr">
        <is>
          <t>Falta evidencia explícita de: tecnología de sensado</t>
        </is>
      </c>
      <c r="D397" s="46" t="inlineStr">
        <is>
          <t>Excluir</t>
        </is>
      </c>
      <c r="E397" s="51" t="inlineStr">
        <is>
          <t>Resuelto por alcance: el titulo, resumen y palabras clave no identifican poblacion infantil (criterio i), con independencia del sensado</t>
        </is>
      </c>
      <c r="F397" s="43" t="n">
        <v>2</v>
      </c>
      <c r="G397" s="43" t="inlineStr">
        <is>
          <t>distracción+niños</t>
        </is>
      </c>
      <c r="H397" s="43" t="inlineStr">
        <is>
          <t>ACM</t>
        </is>
      </c>
      <c r="I397" s="43" t="inlineStr">
        <is>
          <t>ACM</t>
        </is>
      </c>
      <c r="J397" s="43" t="inlineStr">
        <is>
          <t>2023</t>
        </is>
      </c>
      <c r="K397" s="43" t="inlineStr">
        <is>
          <t>inproceedings</t>
        </is>
      </c>
      <c r="L397" s="45" t="inlineStr">
        <is>
          <t>Chiodini, Luca and Sorva, Juha and Hauswirth, Matthias</t>
        </is>
      </c>
      <c r="M397" s="45" t="inlineStr">
        <is>
          <t>Teaching Programming with Graphics: Pitfalls and a Solution</t>
        </is>
      </c>
      <c r="N397" s="45" t="inlineStr">
        <is>
          <t>Many introductory programming courses employ graphics libraries that promote engagement and enable fun visuals. However, student excitement over graphical outputs is not a guarantee of conceptual understanding of programming, and graphics may even distract from intended learning outcomes. Our contribution is twofold. First, we analyze a selection of existing graphics libraries designed for novice programmers. We consider how these libraries foster clean decomposition, direct students’ attention to key content, and manage complexity; we find shortcomings in these respects. These shortcomings involve the libraries’ support for global coordinates and external graphics, as well as their rich APIs; we argue that these features, although powerful, are also potential pitfalls in student learning. Second, we present the design of a new graphics library, PyTamaro, which avoids the pitfalls with a minimalist design that eschews coordinates; we also outline a pedagogical approach that builds on PyTamaro’s strengths and deliberate limitations. We briefly discuss PyTamaro’s trade-offs in comparison to coordinate-based libraries. The work reported here paves the way for future empirical evaluations of PyTamaro and associated teaching practices.</t>
        </is>
      </c>
      <c r="O397" s="45" t="inlineStr">
        <is>
          <t>Proceedings of the 2023 ACM SIGPLAN International Symposium on SPLASH-E</t>
        </is>
      </c>
      <c r="P397" s="45" t="inlineStr">
        <is>
          <t>visual, programming, novices, library, graphics, education, decomposition</t>
        </is>
      </c>
      <c r="Q397" s="43" t="inlineStr">
        <is>
          <t>10.1145/3622780.3623644</t>
        </is>
      </c>
      <c r="R397" s="48" t="inlineStr">
        <is>
          <t>Resolucion por alcance</t>
        </is>
      </c>
    </row>
    <row r="398" ht="105.75" customHeight="1" s="37">
      <c r="A398" s="43" t="n">
        <v>397</v>
      </c>
      <c r="B398" s="50" t="inlineStr">
        <is>
          <t>Dudoso</t>
        </is>
      </c>
      <c r="C398" s="45" t="inlineStr">
        <is>
          <t>Falta evidencia explícita de: tecnología de sensado</t>
        </is>
      </c>
      <c r="D398" s="46" t="inlineStr">
        <is>
          <t>Excluir</t>
        </is>
      </c>
      <c r="E398" s="51" t="inlineStr">
        <is>
          <t>Resuelto por alcance: el titulo, resumen y palabras clave no identifican poblacion infantil (criterio i), con independencia del sensado</t>
        </is>
      </c>
      <c r="F398" s="43" t="n">
        <v>2</v>
      </c>
      <c r="G398" s="43" t="inlineStr">
        <is>
          <t>distracción+niños</t>
        </is>
      </c>
      <c r="H398" s="43" t="inlineStr">
        <is>
          <t>ACM</t>
        </is>
      </c>
      <c r="I398" s="43" t="inlineStr">
        <is>
          <t>ACM</t>
        </is>
      </c>
      <c r="J398" s="43" t="inlineStr">
        <is>
          <t>2018</t>
        </is>
      </c>
      <c r="K398" s="43" t="inlineStr">
        <is>
          <t>inproceedings</t>
        </is>
      </c>
      <c r="L398" s="45" t="inlineStr">
        <is>
          <t>Wang, Yiran and Mark, Gloria</t>
        </is>
      </c>
      <c r="M398" s="45" t="inlineStr">
        <is>
          <t>The Context of College Students' Facebook Use and Academic Performance: An Empirical Study</t>
        </is>
      </c>
      <c r="N398" s="45" t="inlineStr">
        <is>
          <t>The effects of Facebook on academic performance have attracted both public and scholarly attention. Prior research found that Facebook use is linked to poor academic performance, suggesting that Facebook distracts students from studying. These studies, which are primarily based on survey responses, are insufficient to uncover exactly how Facebook is used or embedded in students' studying activities. To capture unbiased, detailed use patterns and to investigate the context of Facebook use, we studied 50 college students using automatic logging and experience sampling. We analyzed the activities and attentional states of students prior to visiting Facebook. Results show that GPAs of frequent Facebook users do not suffer. Students with high GPAs spend shorter time in each Facebook session and shorter Facebook use often follows schoolwork. These results point to a possibility that potentially problematic Facebook use occurs when students are in a spree of leisure activities, not while studying.</t>
        </is>
      </c>
      <c r="O398" s="45" t="inlineStr">
        <is>
          <t>Proceedings of the 2018 CHI Conference on Human Factors in Computing Systems</t>
        </is>
      </c>
      <c r="P398" s="45" t="inlineStr">
        <is>
          <t>academic performance, attention, college students, experience sampling, facebook, logging</t>
        </is>
      </c>
      <c r="Q398" s="43" t="inlineStr">
        <is>
          <t>10.1145/3173574.3173992</t>
        </is>
      </c>
      <c r="R398" s="48" t="inlineStr">
        <is>
          <t>Resolucion por alcance</t>
        </is>
      </c>
    </row>
    <row r="399" ht="126.75" customHeight="1" s="37">
      <c r="A399" s="43" t="n">
        <v>398</v>
      </c>
      <c r="B399" s="50" t="inlineStr">
        <is>
          <t>Dudoso</t>
        </is>
      </c>
      <c r="C399" s="45" t="inlineStr">
        <is>
          <t>Falta evidencia explícita de: tecnología de sensado</t>
        </is>
      </c>
      <c r="D399" s="46" t="inlineStr">
        <is>
          <t>Excluir</t>
        </is>
      </c>
      <c r="E399" s="51" t="inlineStr">
        <is>
          <t>Resuelto por alcance: el titulo, resumen y palabras clave no identifican poblacion infantil (criterio i), con independencia del sensado</t>
        </is>
      </c>
      <c r="F399" s="43" t="n">
        <v>2</v>
      </c>
      <c r="G399" s="43" t="inlineStr">
        <is>
          <t>distracción+niños</t>
        </is>
      </c>
      <c r="H399" s="43" t="inlineStr">
        <is>
          <t>ACM</t>
        </is>
      </c>
      <c r="I399" s="43" t="inlineStr">
        <is>
          <t>ACM</t>
        </is>
      </c>
      <c r="J399" s="43" t="inlineStr">
        <is>
          <t>2026</t>
        </is>
      </c>
      <c r="K399" s="43" t="inlineStr">
        <is>
          <t>inproceedings</t>
        </is>
      </c>
      <c r="L399" s="45" t="inlineStr">
        <is>
          <t>Gabatin, Rocky Angelo and Ello, Hannah Isabel and Pacifico, Chelsea Andrea and Rama, John Nathanniel and Colaljo, Juliezher and Moreno, Donn Enrique</t>
        </is>
      </c>
      <c r="M399" s="45" t="inlineStr">
        <is>
          <t>The Effectiveness of Gamification on Student Satisfaction and Learning: A study in e-Learning at Mapua Malayan Colleges Laguna</t>
        </is>
      </c>
      <c r="N399" s="45" t="inlineStr">
        <is>
          <t>This study examines the effectiveness of gamification in enhancing student satisfaction and learning outcomes within an e-learning environment. Utilizing the Technology Acceptance Model (TAM) as a conceptual framework, the study explores how gamification features affect learning efficacy, perceived utility, and student engagement. The study's causal character and the existence of several endogenous and exogenous components led to the use of WarpPLS 8.0 to evaluate the relationships between variables using a Partial Least Squares Structural Equation Modeling (PLS-SEM) technique. The sample size needed for precise model estimation was exceeded by the 413 respondents from whom data were gathered. The association between gamification features and learning effectiveness is mediated by perceived usefulness, according to the findings, which show that gamification has a favorable impact on student satisfaction and learning. However, issues like user engagement, content relevancy, and technological integration continue to be obstacles to the best possible gamification deployment. The study highlights the need for educators and developers to refine gamification strategies, ensuring seamless integration into e- learning platforms.</t>
        </is>
      </c>
      <c r="O399" s="45" t="inlineStr">
        <is>
          <t>Proceedings of the 9th International Conference on Business and Information Management</t>
        </is>
      </c>
      <c r="P399" s="45" t="inlineStr">
        <is>
          <t>Gamification, learning effectiveness, student satisfaction, technological integration</t>
        </is>
      </c>
      <c r="Q399" s="43" t="inlineStr">
        <is>
          <t>10.1145/3785171.3785230</t>
        </is>
      </c>
      <c r="R399" s="48" t="inlineStr">
        <is>
          <t>Resolucion por alcance</t>
        </is>
      </c>
    </row>
    <row r="400" ht="147.75" customHeight="1" s="37">
      <c r="A400" s="43" t="n">
        <v>399</v>
      </c>
      <c r="B400" s="50" t="inlineStr">
        <is>
          <t>Dudoso</t>
        </is>
      </c>
      <c r="C400" s="45" t="inlineStr">
        <is>
          <t>Falta evidencia explícita de: tecnología de sensado</t>
        </is>
      </c>
      <c r="D400" s="46" t="inlineStr">
        <is>
          <t>Excluir</t>
        </is>
      </c>
      <c r="E400" s="51" t="inlineStr">
        <is>
          <t>Resuelto por alcance: el titulo, resumen y palabras clave no identifican poblacion infantil (criterio i), con independencia del sensado</t>
        </is>
      </c>
      <c r="F400" s="43" t="n">
        <v>2</v>
      </c>
      <c r="G400" s="43" t="inlineStr">
        <is>
          <t>distracción+niños</t>
        </is>
      </c>
      <c r="H400" s="43" t="inlineStr">
        <is>
          <t>ACM</t>
        </is>
      </c>
      <c r="I400" s="43" t="inlineStr">
        <is>
          <t>ACM</t>
        </is>
      </c>
      <c r="J400" s="43" t="inlineStr">
        <is>
          <t>2019</t>
        </is>
      </c>
      <c r="K400" s="43" t="inlineStr">
        <is>
          <t>inproceedings</t>
        </is>
      </c>
      <c r="L400" s="45" t="inlineStr">
        <is>
          <t>Patterson, Dale</t>
        </is>
      </c>
      <c r="M400" s="45" t="inlineStr">
        <is>
          <t>The Human Face in Play Based, Shared, Digital Learning Experiences</t>
        </is>
      </c>
      <c r="N400" s="45" t="inlineStr">
        <is>
          <t>Students today study in a highly technical and digitally connected educational world. From web based resources, to social media interactions and even gamification of resources, the modern student navigates a world of content and engagement through an interactive digital lens. A key challenge in online delivery is engaging students in a way that stimulates their interest. The applied use of computer game technologies and play based interactions has been demonstrated as offering potential to assist in student engagement. The power of play based systems to enable personal exploration and interaction offers many positive outcomes. This project extended the concept of play based systems for education, with a focus on the addition of human facial interaction, in the form of live video chat between participants engaged in multi-player online game-play. The project involved a randomized control trial of 41 students comparing two online 3D open world multiplayer educational game environments (presenting the same set of learning materials). One environment (face) had the addition of live, on screen, human face based video chat interactions, and one without live video-chat. The results demonstrated similar learning outcomes in both groups, but there was a statistically significant increase in the amount of time students engaged in discussion and in terms of a self-reported sense of engagement with the human face based environments.</t>
        </is>
      </c>
      <c r="O400" s="45" t="inlineStr">
        <is>
          <t>Proceedings of the Australasian Computer Science Week Multiconference</t>
        </is>
      </c>
      <c r="P400" s="45" t="inlineStr">
        <is>
          <t>Interactive Learning Environments, Human Face, Computer Game</t>
        </is>
      </c>
      <c r="Q400" s="43" t="inlineStr">
        <is>
          <t>10.1145/3290688.3290751</t>
        </is>
      </c>
      <c r="R400" s="48" t="inlineStr">
        <is>
          <t>Resolucion por alcance</t>
        </is>
      </c>
    </row>
    <row r="401" ht="147.75" customHeight="1" s="37">
      <c r="A401" s="43" t="n">
        <v>400</v>
      </c>
      <c r="B401" s="50" t="inlineStr">
        <is>
          <t>Dudoso</t>
        </is>
      </c>
      <c r="C401" s="45" t="inlineStr">
        <is>
          <t>Falta evidencia explícita de: tecnología de sensado</t>
        </is>
      </c>
      <c r="D401" s="46" t="inlineStr">
        <is>
          <t>Excluir</t>
        </is>
      </c>
      <c r="E401" s="51" t="inlineStr">
        <is>
          <t>Resuelto por alcance: el titulo, resumen y palabras clave no identifican poblacion infantil (criterio i), con independencia del sensado</t>
        </is>
      </c>
      <c r="F401" s="43" t="n">
        <v>2</v>
      </c>
      <c r="G401" s="43" t="inlineStr">
        <is>
          <t>distracción+niños</t>
        </is>
      </c>
      <c r="H401" s="43" t="inlineStr">
        <is>
          <t>ACM</t>
        </is>
      </c>
      <c r="I401" s="43" t="inlineStr">
        <is>
          <t>ACM</t>
        </is>
      </c>
      <c r="J401" s="43" t="inlineStr">
        <is>
          <t>2025</t>
        </is>
      </c>
      <c r="K401" s="43" t="inlineStr">
        <is>
          <t>inproceedings</t>
        </is>
      </c>
      <c r="L401" s="45" t="inlineStr">
        <is>
          <t>Msweli, Nkosikhona Theoren and Kgopa, Alfred Thaga</t>
        </is>
      </c>
      <c r="M401" s="45" t="inlineStr">
        <is>
          <t>The Key Themes of Immersive Learning Technologies in Education: A Systematic Literature Review</t>
        </is>
      </c>
      <c r="N401" s="45" t="inlineStr">
        <is>
          <t>This study presents a systematic literature review on immersive learning technologies, which are technologies that simulate the real world and imagined environments to allow student engagement in experiential learning. As digital transformation accelerates, immersive tools are gaining traction for their capacity to enhance learner engagement, comprehension, and motivation. The objective was to synthesize the roles, applications, barriers, and adoption factors of these technologies through the PRISMA 2020 methodology. The review included English-published journal articles and conference papers that were relevant to the topic being published. Data from 1,401 publications (2015–2025) revealed a growing body of research, particularly in STEM and healthcare fields. Key results show that immersive technologies improve pedagogical outcomes, enable safe simulations, foster inclusion, and enhance student confidence. However, challenges such as infrastructure gaps, limited content, staff skills, and digital inequality hinder broader adoption. The study concludes that while immersive learning holds transformative potential, effective implementation requires institutional readiness, strategic investment, and policy alignment. This research contributes by offering a thematic synthesis to guide educators, technologists, and policymakers in integrating immersive technologies into higher education.</t>
        </is>
      </c>
      <c r="O401" s="45" t="inlineStr">
        <is>
          <t>Proceedings of the 2025 International Conference on Artificial Intelligence and Its Applications</t>
        </is>
      </c>
      <c r="P401" s="45" t="inlineStr">
        <is>
          <t>augmented reality, digital learning, immersive learning, immersive technologies, virtual reality</t>
        </is>
      </c>
      <c r="Q401" s="43" t="inlineStr">
        <is>
          <t>10.1145/3774791.3774793</t>
        </is>
      </c>
      <c r="R401" s="48" t="inlineStr">
        <is>
          <t>Resolucion por alcance</t>
        </is>
      </c>
    </row>
    <row r="402" ht="105.75" customHeight="1" s="37">
      <c r="A402" s="43" t="n">
        <v>401</v>
      </c>
      <c r="B402" s="50" t="inlineStr">
        <is>
          <t>Dudoso</t>
        </is>
      </c>
      <c r="C402" s="45" t="inlineStr">
        <is>
          <t>Falta evidencia explícita de: tecnología de sensado</t>
        </is>
      </c>
      <c r="D402" s="46" t="inlineStr">
        <is>
          <t>Excluir</t>
        </is>
      </c>
      <c r="E402" s="51" t="inlineStr">
        <is>
          <t>Resuelto por alcance: el titulo, resumen y palabras clave no identifican poblacion infantil (criterio i), con independencia del sensado</t>
        </is>
      </c>
      <c r="F402" s="43" t="n">
        <v>2</v>
      </c>
      <c r="G402" s="43" t="inlineStr">
        <is>
          <t>distracción+niños</t>
        </is>
      </c>
      <c r="H402" s="43" t="inlineStr">
        <is>
          <t>ACM</t>
        </is>
      </c>
      <c r="I402" s="43" t="inlineStr">
        <is>
          <t>ACM</t>
        </is>
      </c>
      <c r="J402" s="43" t="inlineStr">
        <is>
          <t>2016</t>
        </is>
      </c>
      <c r="K402" s="43" t="inlineStr">
        <is>
          <t>inproceedings</t>
        </is>
      </c>
      <c r="L402" s="45" t="inlineStr">
        <is>
          <t>Zheng, Saijing and Han, Kyungsik and Rosson, Mary Beth and Carroll, John M.</t>
        </is>
      </c>
      <c r="M402" s="45" t="inlineStr">
        <is>
          <t>The Role of Social Media in MOOCs: How to Use Social Media to Enhance Student Retention</t>
        </is>
      </c>
      <c r="N402" s="45" t="inlineStr">
        <is>
          <t>The Massive Open Online Courses (MOOC) have experienced rapid development. However, high dropout rate has become a salient issue. Many studies have attempted to understand this phenomenon; other have explored mechanisms for enhancing retention. For instance, social media has been used to improve student engagement and retention. However there is a lack of (1) empirical studies of social media use and engagement compared to embedded MOOC forums; and (2) rationales for social media use from both instructors' and students' perspectives. We addressed these open issues through the collection and analysis of real usage data from three MOOC forums and their associated social media (i.e., Facebook) groups as well as conducting interviews of instructors and students. We found that students show higher engagement and retention in social media than in MOOC forums, and identified both instructors' and students' perspectives that lead to the results. We discuss design implications for future MOOC platforms.</t>
        </is>
      </c>
      <c r="O402" s="45" t="inlineStr">
        <is>
          <t>Proceedings of the Third (2016) ACM Conference on Learning @ Scale</t>
        </is>
      </c>
      <c r="P402" s="45" t="inlineStr">
        <is>
          <t>social media, moocs, mixed method, massive open online course, facebook, coursera</t>
        </is>
      </c>
      <c r="Q402" s="43" t="inlineStr">
        <is>
          <t>10.1145/2876034.2876047</t>
        </is>
      </c>
      <c r="R402" s="48" t="inlineStr">
        <is>
          <t>Resolucion por alcance</t>
        </is>
      </c>
    </row>
    <row r="403" ht="116.25" customHeight="1" s="37">
      <c r="A403" s="43" t="n">
        <v>402</v>
      </c>
      <c r="B403" s="50" t="inlineStr">
        <is>
          <t>Dudoso</t>
        </is>
      </c>
      <c r="C403" s="45" t="inlineStr">
        <is>
          <t>Falta evidencia explícita de: tecnología de sensado</t>
        </is>
      </c>
      <c r="D403" s="46" t="inlineStr">
        <is>
          <t>Excluir</t>
        </is>
      </c>
      <c r="E403" s="47" t="inlineStr">
        <is>
          <t>Plataforma de evaluacion automatizada (ALI) sobre datos de plataforma en K-12; ningun sensor</t>
        </is>
      </c>
      <c r="F403" s="43" t="n">
        <v>2</v>
      </c>
      <c r="G403" s="43" t="inlineStr">
        <is>
          <t>distracción+niños</t>
        </is>
      </c>
      <c r="H403" s="43" t="inlineStr">
        <is>
          <t>ACM</t>
        </is>
      </c>
      <c r="I403" s="43" t="inlineStr">
        <is>
          <t>ACM</t>
        </is>
      </c>
      <c r="J403" s="43" t="inlineStr">
        <is>
          <t>2016</t>
        </is>
      </c>
      <c r="K403" s="43" t="inlineStr">
        <is>
          <t>inproceedings</t>
        </is>
      </c>
      <c r="L403" s="45" t="inlineStr">
        <is>
          <t>Ostrow, Korinn S. and Selent, Doug and Wang, Yan and Van Inwegen, Eric G. and Heffernan, Neil T. and Williams, Joseph Jay</t>
        </is>
      </c>
      <c r="M403" s="45" t="inlineStr">
        <is>
          <t>The assessment of learning infrastructure (ALI): the theory, practice, and scalability of automated assessment</t>
        </is>
      </c>
      <c r="N403" s="45" t="inlineStr">
        <is>
          <t>Researchers invested in K-12 education struggle not just to enhance pedagogy, curriculum, and student engagement, but also to harness the power of technology in ways that will optimize learning. Online learning platforms offer a powerful environment for educational research at scale. The present work details the creation of an automated system designed to provide researchers with insights regarding data logged from randomized controlled experiments conducted within the ASSISTments TestBed. The Assessment of Learning Infrastructure (ALI) builds upon existing technologies to foster a symbiotic relationship beneficial to students, researchers, the platform and its content, and the learning analytics community. ALI is a sophisticated automated reporting system that provides an overview of sample distributions and basic analyses for researchers to consider when assessing their data. ALI's benefits can also be felt at scale through analyses that crosscut multiple studies to drive iterative platform improvements while promoting personalized learning.</t>
        </is>
      </c>
      <c r="O403" s="45" t="inlineStr">
        <is>
          <t>Proceedings of the Sixth International Conference on Learning Analytics &amp;amp; Knowledge</t>
        </is>
      </c>
      <c r="P403" s="45" t="inlineStr">
        <is>
          <t>assessment of learning infrastructure, automated analysis, randomized controlled experiments at scale, the assistments testbed, tools for learning analytics, universal data reporting</t>
        </is>
      </c>
      <c r="Q403" s="43" t="inlineStr">
        <is>
          <t>10.1145/2883851.2883872</t>
        </is>
      </c>
      <c r="R403" s="48" t="inlineStr">
        <is>
          <t>Texto completo (lote 10.zip)</t>
        </is>
      </c>
      <c r="S403" s="48" t="inlineStr">
        <is>
          <t>(iii) no automatic sensing</t>
        </is>
      </c>
    </row>
    <row r="404" ht="105.75" customHeight="1" s="37">
      <c r="A404" s="43" t="n">
        <v>403</v>
      </c>
      <c r="B404" s="50" t="inlineStr">
        <is>
          <t>Dudoso</t>
        </is>
      </c>
      <c r="C404" s="45" t="inlineStr">
        <is>
          <t>Falta evidencia explícita de: tecnología de sensado</t>
        </is>
      </c>
      <c r="D404" s="46" t="inlineStr">
        <is>
          <t>Excluir</t>
        </is>
      </c>
      <c r="E404" s="51" t="inlineStr">
        <is>
          <t>Resuelto por alcance: el titulo, resumen y palabras clave no identifican poblacion infantil (criterio i), con independencia del sensado</t>
        </is>
      </c>
      <c r="F404" s="43" t="n">
        <v>2</v>
      </c>
      <c r="G404" s="43" t="inlineStr">
        <is>
          <t>distracción+niños</t>
        </is>
      </c>
      <c r="H404" s="43" t="inlineStr">
        <is>
          <t>ACM</t>
        </is>
      </c>
      <c r="I404" s="43" t="inlineStr">
        <is>
          <t>ACM</t>
        </is>
      </c>
      <c r="J404" s="43" t="inlineStr">
        <is>
          <t>2021</t>
        </is>
      </c>
      <c r="K404" s="43" t="inlineStr">
        <is>
          <t>inproceedings</t>
        </is>
      </c>
      <c r="L404" s="45" t="inlineStr">
        <is>
          <t>Gamage, Dilrukshi and Whitting, Mark E</t>
        </is>
      </c>
      <c r="M404" s="45" t="inlineStr">
        <is>
          <t>Together we learn better: leveraging communities of practice for MOOC learners</t>
        </is>
      </c>
      <c r="N404" s="45" t="inlineStr">
        <is>
          <t>MOOC participants often feel isolated and disconnected from their peers. Navigating meaningful peer interactions, generating a sense of belonging, and achieving social presence are all major challenges for MOOC platforms. MOOC users often rely on external social platforms for such connection and peer interaction, however, off-platform networking often distracts participants from their learning. With the intention of resolving this issue, we introduce PeerCollab, a web-based platform that provides affordances to create communities and support meaningful peer interactions, building close-knit groups of learners. We present an initial evaluation through a field study (n=56) over 6 weeks and a controlled experiment (n=22). The result indicates insights on how learners build a sense of belonging and develop peer interactions leading to close-knit learning circles. We find that PeerCollab can provide more meaningful interactions and create a community to bring a culture of social learning to decentralized, and isolated MOOC learners.</t>
        </is>
      </c>
      <c r="O404" s="45" t="inlineStr">
        <is>
          <t>Proceedings of the Asian CHI Symposium 2021</t>
        </is>
      </c>
      <c r="P404" s="45" t="inlineStr">
        <is>
          <t>Community of practice, MOOCs, Sense of belonging, Social Learning</t>
        </is>
      </c>
      <c r="Q404" s="43" t="inlineStr">
        <is>
          <t>10.1145/3429360.3468176</t>
        </is>
      </c>
      <c r="R404" s="48" t="inlineStr">
        <is>
          <t>Resolucion por alcance</t>
        </is>
      </c>
    </row>
    <row r="405" ht="105.75" customHeight="1" s="37">
      <c r="A405" s="43" t="n">
        <v>404</v>
      </c>
      <c r="B405" s="50" t="inlineStr">
        <is>
          <t>Dudoso</t>
        </is>
      </c>
      <c r="C405" s="45" t="inlineStr">
        <is>
          <t>Falta evidencia explícita de: tecnología de sensado</t>
        </is>
      </c>
      <c r="D405" s="46" t="inlineStr">
        <is>
          <t>Excluir</t>
        </is>
      </c>
      <c r="E405" s="51" t="inlineStr">
        <is>
          <t>Resuelto por alcance: el titulo, resumen y palabras clave no identifican poblacion infantil (criterio i), con independencia del sensado</t>
        </is>
      </c>
      <c r="F405" s="43" t="n">
        <v>2</v>
      </c>
      <c r="G405" s="43" t="inlineStr">
        <is>
          <t>distracción+niños</t>
        </is>
      </c>
      <c r="H405" s="43" t="inlineStr">
        <is>
          <t>ACM</t>
        </is>
      </c>
      <c r="I405" s="43" t="inlineStr">
        <is>
          <t>ACM</t>
        </is>
      </c>
      <c r="J405" s="43" t="inlineStr">
        <is>
          <t>2025</t>
        </is>
      </c>
      <c r="K405" s="43" t="inlineStr">
        <is>
          <t>inproceedings</t>
        </is>
      </c>
      <c r="L405" s="45" t="inlineStr">
        <is>
          <t>Kang, Wenhui and Zhang, Lin and Peng, Xiaolan and Zhang, Hao and Li, Anchi and Wang, Mengyao and Huang, Jin and Tian, Feng and Dai, Guozhong</t>
        </is>
      </c>
      <c r="M405" s="45" t="inlineStr">
        <is>
          <t>TutorCraftEase: Enhancing Pedagogical Question Creation with Large Language Models</t>
        </is>
      </c>
      <c r="N405" s="45" t="inlineStr">
        <is>
          <t>Pedagogical questions are crucial for fostering student engagement and learning. In daily teaching, teachers pose hundreds of questions to assess understanding, enhance learning outcomes, and facilitate the transfer of theory-rich content. However, even experienced teachers often struggle to generate a large volume of effective pedagogical questions. To address this, we introduce TutorCraftEase, an interactive generation system that leverages large language models (LLMs) to assist teachers in creating pedagogical questions. TutorCraftEase enables the rapid generation of questions at varying difficulty levels with a single click, while also allowing for manual review and refinement. In a comparative user study with 39 participants, we evaluated TutorCraftEase against a traditional manual authoring tool and a basic LLM tool. The results show that TutorCraftEase can generate pedagogical questions comparable in quality to those created by experienced teachers, while significantly reducing their workload and time.</t>
        </is>
      </c>
      <c r="O405" s="45" t="inlineStr">
        <is>
          <t>Proceedings of the 2025 CHI Conference on Human Factors in Computing Systems</t>
        </is>
      </c>
      <c r="P405" s="45" t="inlineStr">
        <is>
          <t>large language models, intelligent tutoring systems, human-AI collaboration</t>
        </is>
      </c>
      <c r="Q405" s="43" t="inlineStr">
        <is>
          <t>10.1145/3706598.3713731</t>
        </is>
      </c>
      <c r="R405" s="48" t="inlineStr">
        <is>
          <t>Resolucion por alcance</t>
        </is>
      </c>
    </row>
    <row r="406" ht="189" customHeight="1" s="37">
      <c r="A406" s="43" t="n">
        <v>405</v>
      </c>
      <c r="B406" s="50" t="inlineStr">
        <is>
          <t>Dudoso</t>
        </is>
      </c>
      <c r="C406" s="45" t="inlineStr">
        <is>
          <t>Falta evidencia explícita de: tecnología de sensado</t>
        </is>
      </c>
      <c r="D406" s="46" t="inlineStr">
        <is>
          <t>Excluir</t>
        </is>
      </c>
      <c r="E406" s="51" t="inlineStr">
        <is>
          <t>Resuelto por alcance: el titulo, resumen y palabras clave no identifican poblacion infantil (criterio i), con independencia del sensado</t>
        </is>
      </c>
      <c r="F406" s="43" t="n">
        <v>2</v>
      </c>
      <c r="G406" s="43" t="inlineStr">
        <is>
          <t>distracción+niños</t>
        </is>
      </c>
      <c r="H406" s="43" t="inlineStr">
        <is>
          <t>ACM</t>
        </is>
      </c>
      <c r="I406" s="43" t="inlineStr">
        <is>
          <t>ACM|Scopus|WoS</t>
        </is>
      </c>
      <c r="J406" s="43" t="inlineStr">
        <is>
          <t>2022</t>
        </is>
      </c>
      <c r="K406" s="43" t="inlineStr">
        <is>
          <t>inproceedings</t>
        </is>
      </c>
      <c r="L406" s="45" t="inlineStr">
        <is>
          <t>He, Zhicheng and Xia, Wei and Dong, Kai and Guo, Huifeng and Tang, Ruiming and Xia, Dingyin and Zhang, Rui</t>
        </is>
      </c>
      <c r="M406" s="45" t="inlineStr">
        <is>
          <t>Unsupervised Learning Style Classification for Learning Path Generation in Online Education Platforms</t>
        </is>
      </c>
      <c r="N406" s="45" t="inlineStr">
        <is>
          <t>Online education, which educates students that cannot be present at school, has become an important supplement to traditional education. Without the direct supervision and instruction of teachers, online education is always concerned with potential distractions and misunderstandings. Learning Style Classification (LSC) is proposed to analyze the learning behavior patterns of online learning users, based on which personalized learning paths are generated to help them learn and maintain their interests. Existing LSC studies rely on expert-labored labeling, which is infeasible in large-scale applications, so we resort to unsupervised classification techniques. However, current unsupervised classification methods are not applicable due to two important challenges: C1) the unawareness of the LSC problem formulation and pedagogy domain knowledge; C2) the absence of any supervision signals. In this paper, we give a formal definition of the unsupervised LSC problem and summarize the domain knowledge into problem-solving heuristics (which addresses C1). A rule-based approach is first designed to provide a tentative solution in a principled manner (which addresses C2). On top of that, a novel Deep Unsupervised Classifier with domain Knowledge (DUCK) is proposed to convert the discovered conclusions and domain knowledge into learnable model components (which addresses both C1 and C2), which significantly improves the effectiveness, efficiency, and robustness. Extensive offline experiments on both public and industrial datasets demonstrate the superiority of our proposed methods. Moreover, the proposed methods are now deployed in the Huawei Education Center, and the ongoing A/B testing results verify the effectiveness of the methods. © 2022 ACM.</t>
        </is>
      </c>
      <c r="O406" s="45" t="inlineStr">
        <is>
          <t>Proceedings of the 28th ACM SIGKDD Conference on Knowledge Discovery and Data Mining</t>
        </is>
      </c>
      <c r="P406" s="45" t="inlineStr">
        <is>
          <t>deep clustering, educational data mining, learning style classification, unsupervised classification, user behavior analysis</t>
        </is>
      </c>
      <c r="Q406" s="43" t="inlineStr">
        <is>
          <t>10.1145/3534678.3539107</t>
        </is>
      </c>
      <c r="R406" s="48" t="inlineStr">
        <is>
          <t>Resolucion por alcance</t>
        </is>
      </c>
    </row>
    <row r="407" ht="42.75" customHeight="1" s="37">
      <c r="A407" s="43" t="n">
        <v>406</v>
      </c>
      <c r="B407" s="50" t="inlineStr">
        <is>
          <t>Dudoso</t>
        </is>
      </c>
      <c r="C407" s="45" t="inlineStr">
        <is>
          <t>Falta evidencia explícita de: tecnología de sensado</t>
        </is>
      </c>
      <c r="D407" s="46" t="inlineStr">
        <is>
          <t>Excluir</t>
        </is>
      </c>
      <c r="E407" s="51" t="inlineStr">
        <is>
          <t>Resuelto por alcance: el titulo, resumen y palabras clave no identifican poblacion infantil (criterio i), con independencia del sensado</t>
        </is>
      </c>
      <c r="F407" s="43" t="n">
        <v>2</v>
      </c>
      <c r="G407" s="43" t="inlineStr">
        <is>
          <t>distracción+niños</t>
        </is>
      </c>
      <c r="H407" s="43" t="inlineStr">
        <is>
          <t>ACM</t>
        </is>
      </c>
      <c r="I407" s="43" t="inlineStr">
        <is>
          <t>ACM</t>
        </is>
      </c>
      <c r="J407" s="43" t="inlineStr">
        <is>
          <t>2017</t>
        </is>
      </c>
      <c r="K407" s="43" t="inlineStr">
        <is>
          <t>inproceedings</t>
        </is>
      </c>
      <c r="L407" s="45" t="inlineStr">
        <is>
          <t>Leune, Kees and Petrilli, Salvatore J.</t>
        </is>
      </c>
      <c r="M407" s="45" t="inlineStr">
        <is>
          <t>Using Capture-the-Flag to Enhance the Effectiveness of Cybersecurity Education</t>
        </is>
      </c>
      <c r="N407" s="45" t="inlineStr">
        <is>
          <t>Incorporating gamified simulations of cybersecurity breach scenarios in the form of Capture-The-Flag (CTF) sessions increases student engagement and leads to more well-developed skills. Furthermore, it enhances the confidence of students in their own abilities. Our argument is supported by a study in which undergraduate students taking a cybersecurity class were surveyed before and after participating in a CTF.</t>
        </is>
      </c>
      <c r="O407" s="45" t="inlineStr">
        <is>
          <t>Proceedings of the 18th Annual Conference on Information Technology Education</t>
        </is>
      </c>
      <c r="P407" s="45" t="inlineStr">
        <is>
          <t>education, cybersecurity, capture-the-flag</t>
        </is>
      </c>
      <c r="Q407" s="43" t="inlineStr">
        <is>
          <t>10.1145/3125659.3125686</t>
        </is>
      </c>
      <c r="R407" s="48" t="inlineStr">
        <is>
          <t>Resolucion por alcance</t>
        </is>
      </c>
    </row>
    <row r="408" ht="116.25" customHeight="1" s="37">
      <c r="A408" s="43" t="n">
        <v>407</v>
      </c>
      <c r="B408" s="50" t="inlineStr">
        <is>
          <t>Dudoso</t>
        </is>
      </c>
      <c r="C408" s="45" t="inlineStr">
        <is>
          <t>Falta evidencia explícita de: tecnología de sensado</t>
        </is>
      </c>
      <c r="D408" s="46" t="inlineStr">
        <is>
          <t>Excluir</t>
        </is>
      </c>
      <c r="E408" s="51" t="inlineStr">
        <is>
          <t>Resuelto por alcance: el titulo, resumen y palabras clave no identifican poblacion infantil (criterio i), con independencia del sensado</t>
        </is>
      </c>
      <c r="F408" s="43" t="n">
        <v>2</v>
      </c>
      <c r="G408" s="43" t="inlineStr">
        <is>
          <t>distracción+niños</t>
        </is>
      </c>
      <c r="H408" s="43" t="inlineStr">
        <is>
          <t>ACM</t>
        </is>
      </c>
      <c r="I408" s="43" t="inlineStr">
        <is>
          <t>ACM</t>
        </is>
      </c>
      <c r="J408" s="43" t="inlineStr">
        <is>
          <t>2018</t>
        </is>
      </c>
      <c r="K408" s="43" t="inlineStr">
        <is>
          <t>inproceedings</t>
        </is>
      </c>
      <c r="L408" s="45" t="inlineStr">
        <is>
          <t>Siva, Sebastien and Im, Tacksoo and McKlin, Tom and Freeman, Jason and Magerko, Brian</t>
        </is>
      </c>
      <c r="M408" s="45" t="inlineStr">
        <is>
          <t>Using Music to Engage Students in an Introductory Undergraduate Programming Course for Non-Majors</t>
        </is>
      </c>
      <c r="N408" s="45" t="inlineStr">
        <is>
          <t>EarSketch is a curriculum and learning environment designed to engage diverse student populations in introductory computing courses through an approach that connects coding and computational thinking with the composition, production, and remixing of popular music. Prior studies at the high school level have shown significant impacts on student engagement and intention to persist in computing, especially for female students. This paper describes an adaptation of EarSketch for use in an introductory undergraduate-level programming course for non-majors at an open-access four-year college. The paper describes a quasi-experimental study comparing student engagement, content knowledge, and intention to persist between course sections using EarSketch and non-EarSketch flavors of the curriculum, along with a path analysis exploring factors related to student engagement and intention to persist. The findings suggest that STEAM learning interventions such as EarSketch can significantly impact gains in student content knowledge, engagement, and intention to persist across diverse undergraduate student populations.</t>
        </is>
      </c>
      <c r="O408" s="45" t="inlineStr">
        <is>
          <t>Proceedings of the 49th ACM Technical Symposium on Computer Science Education</t>
        </is>
      </c>
      <c r="P408" s="45" t="inlineStr">
        <is>
          <t>steam, music, creativity, computer science education</t>
        </is>
      </c>
      <c r="Q408" s="43" t="inlineStr">
        <is>
          <t>10.1145/3159450.3159468</t>
        </is>
      </c>
      <c r="R408" s="48" t="inlineStr">
        <is>
          <t>Resolucion por alcance</t>
        </is>
      </c>
    </row>
    <row r="409" ht="95.25" customHeight="1" s="37">
      <c r="A409" s="43" t="n">
        <v>408</v>
      </c>
      <c r="B409" s="50" t="inlineStr">
        <is>
          <t>Dudoso</t>
        </is>
      </c>
      <c r="C409" s="45" t="inlineStr">
        <is>
          <t>Falta evidencia explícita de: tecnología de sensado</t>
        </is>
      </c>
      <c r="D409" s="46" t="inlineStr">
        <is>
          <t>Excluir</t>
        </is>
      </c>
      <c r="E409" s="51" t="inlineStr">
        <is>
          <t>Resuelto por alcance: el titulo, resumen y palabras clave no identifican poblacion infantil (criterio i), con independencia del sensado</t>
        </is>
      </c>
      <c r="F409" s="43" t="n">
        <v>2</v>
      </c>
      <c r="G409" s="43" t="inlineStr">
        <is>
          <t>distracción+niños</t>
        </is>
      </c>
      <c r="H409" s="43" t="inlineStr">
        <is>
          <t>ACM</t>
        </is>
      </c>
      <c r="I409" s="43" t="inlineStr">
        <is>
          <t>ACM</t>
        </is>
      </c>
      <c r="J409" s="43" t="inlineStr">
        <is>
          <t>2023</t>
        </is>
      </c>
      <c r="K409" s="43" t="inlineStr">
        <is>
          <t>inproceedings</t>
        </is>
      </c>
      <c r="L409" s="45" t="inlineStr">
        <is>
          <t>Zulkarnain, Novan and Prabowo, Harjanto and Gaol, Ford Lumban and Isa, Sani Muhamad</t>
        </is>
      </c>
      <c r="M409" s="45" t="inlineStr">
        <is>
          <t>Video Quality Indicators for Video-Based Learning System in Higher Education</t>
        </is>
      </c>
      <c r="N409" s="45" t="inlineStr">
        <is>
          <t>Higher education worldwide has adopted Video-Based Learning (VBL) over the past decade. They have tried to build a VBL system to improve services to students. However, the researcher's topic was not fully explored, especially in making the video itself. What features are mandatory and must be considered in making a video lecture to increase student engagement. A systematic review of the literature (SLR) is a way to identify these features. This study provides a critical analysis of the current research in VBL over the last five years (2017 – 2021). It presents a general trend examining 1336 journals and many literary works related to VBL design in Higher Education, selected through a stepwise process based on PRISMA Framework guidelines, using pre-defined selection criteria. We carefully selected 32 journals and found 22 features referring to the Lecture Video Design succession.</t>
        </is>
      </c>
      <c r="O409" s="45" t="inlineStr">
        <is>
          <t>Proceedings of the 2023 9th International Conference on Frontiers of Educational Technologies</t>
        </is>
      </c>
      <c r="P409" s="45" t="inlineStr">
        <is>
          <t>Video-based Learning, Video Indicator, PRISMA, Higher Education</t>
        </is>
      </c>
      <c r="Q409" s="43" t="inlineStr">
        <is>
          <t>10.1145/3606150.3606155</t>
        </is>
      </c>
      <c r="R409" s="48" t="inlineStr">
        <is>
          <t>Resolucion por alcance</t>
        </is>
      </c>
    </row>
    <row r="410" ht="157.5" customHeight="1" s="37">
      <c r="A410" s="43" t="n">
        <v>409</v>
      </c>
      <c r="B410" s="50" t="inlineStr">
        <is>
          <t>Dudoso</t>
        </is>
      </c>
      <c r="C410" s="45" t="inlineStr">
        <is>
          <t>Falta evidencia explícita de: tecnología de sensado</t>
        </is>
      </c>
      <c r="D410" s="46" t="inlineStr">
        <is>
          <t>Excluir</t>
        </is>
      </c>
      <c r="E410" s="51" t="inlineStr">
        <is>
          <t>Resuelto por alcance: el titulo, resumen y palabras clave no identifican poblacion infantil (criterio i), con independencia del sensado</t>
        </is>
      </c>
      <c r="F410" s="43" t="n">
        <v>2</v>
      </c>
      <c r="G410" s="43" t="inlineStr">
        <is>
          <t>distracción+niños</t>
        </is>
      </c>
      <c r="H410" s="43" t="inlineStr">
        <is>
          <t>ACM</t>
        </is>
      </c>
      <c r="I410" s="43" t="inlineStr">
        <is>
          <t>ACM</t>
        </is>
      </c>
      <c r="J410" s="43" t="inlineStr">
        <is>
          <t>2020</t>
        </is>
      </c>
      <c r="K410" s="43" t="inlineStr">
        <is>
          <t>inproceedings</t>
        </is>
      </c>
      <c r="L410" s="45" t="inlineStr">
        <is>
          <t>Sharmin, Sadia and Zingaro, Daniel and Brett, Clare</t>
        </is>
      </c>
      <c r="M410" s="45" t="inlineStr">
        <is>
          <t>Weekly Open-Ended Exercises and Student Motivation in CS1</t>
        </is>
      </c>
      <c r="N410" s="45" t="inlineStr">
        <is>
          <t>Improving student engagement and learning within introductory Computer Science (CS1) courses has been heavily studied within CS Education (CSE) research due to their fundamental role in a student’s early experiences with learning foundational CS concepts. One issue with many CS1 courses is that the practice of standardized grading leads to limited opportunities for students to find personal relevance within school projects, which could be demotivating for beginner students. This paper examines the impact of incorporating opportunities for creative thinking into a CS1 course through the use of weekly open-ended exercises. Data was collected from 284 students in a CS1 course, where roughly half of the students completed weekly exercises which included an open-ended aspect that allowed them to make their own decisions about their projects. The other half completed similar exercises but with a specifically defined, closed-ended checklist of requirements. Although no effect on academic performance was found, an analysis of survey data collected throughout the course revealed a significant connection between open-ended exercises and increased motivation, especially in terms of confidence and satisfaction. A deeper look at each particular exercise showed variances in how motivating an exercise was based on time in the semester and structure of the exercise, revealing important lessons about the design of effective open-ended CS1 exercises.</t>
        </is>
      </c>
      <c r="O410" s="45" t="inlineStr">
        <is>
          <t>Proceedings of the 20th Koli Calling International Conference on Computing Education Research</t>
        </is>
      </c>
      <c r="P410" s="45" t="inlineStr">
        <is>
          <t>satisfaction, open-ended exercises, motivation, confidence, CS1</t>
        </is>
      </c>
      <c r="Q410" s="43" t="inlineStr">
        <is>
          <t>10.1145/3428029.3428035</t>
        </is>
      </c>
      <c r="R410" s="48" t="inlineStr">
        <is>
          <t>Resolucion por alcance</t>
        </is>
      </c>
    </row>
    <row r="411" ht="147.75" customHeight="1" s="37">
      <c r="A411" s="43" t="n">
        <v>410</v>
      </c>
      <c r="B411" s="50" t="inlineStr">
        <is>
          <t>Dudoso</t>
        </is>
      </c>
      <c r="C411" s="45" t="inlineStr">
        <is>
          <t>Falta evidencia explícita de: tecnología de sensado</t>
        </is>
      </c>
      <c r="D411" s="46" t="inlineStr">
        <is>
          <t>Excluir</t>
        </is>
      </c>
      <c r="E411" s="51" t="inlineStr">
        <is>
          <t>Resuelto por alcance: el titulo, resumen y palabras clave no identifican poblacion infantil (criterio i), con independencia del sensado</t>
        </is>
      </c>
      <c r="F411" s="43" t="n">
        <v>2</v>
      </c>
      <c r="G411" s="43" t="inlineStr">
        <is>
          <t>distracción+niños</t>
        </is>
      </c>
      <c r="H411" s="43" t="inlineStr">
        <is>
          <t>IEEE</t>
        </is>
      </c>
      <c r="I411" s="43" t="inlineStr">
        <is>
          <t>IEEE|Scopus</t>
        </is>
      </c>
      <c r="J411" s="43" t="inlineStr">
        <is>
          <t>2025</t>
        </is>
      </c>
      <c r="K411" s="43" t="inlineStr">
        <is>
          <t>INPROCEEDINGS</t>
        </is>
      </c>
      <c r="L411" s="45" t="inlineStr">
        <is>
          <t>Weiling, Claireta Tang and Sook Ling, Lew and Yin, Ooi Shih</t>
        </is>
      </c>
      <c r="M411" s="45" t="inlineStr">
        <is>
          <t>Personalised and Collaborative Learning Experience (PCLE) Framework for AI-Driven Learning Management System (LMS)</t>
        </is>
      </c>
      <c r="N411" s="45" t="inlineStr">
        <is>
          <t>Improving student engagement and academic performance remains a key focus in digital learning environments. Many current learning management systems fall short in supporting both personalised and collaborative learning experiences. This paper presents the Personalised and Collaborative Learning Experience (PCLE) framework, developed using a self-collected dataset as a key contribution due to the absence of public datasets with personalised attributes such as Visual, Auditory, Reading or Writing, and Kinesthetic (VARK) Learning styles. Five recommendation models were applied, including K-Nearest Neighbours (KNN), Singular Value Decomposition (SVD), Neural Collaborative Filtering (NCF), Autoencoder, and Alternating Least Squares (ALS). Model performance was measured using Mean Absolute Error (MAE), Hit Rate (HR), and Average Reciprocal Hit Ranking (ARHR). The proposed method achieved lower MAE across all models, for example, 0.7507 in KNN and NCF, 0.7512 in Autoencoder, and 0.2010 in ALS. Improvements in ARHR were also observed, including an increase from 0.2667 to 0.3 in Autoencoder and from 0.5 to 1.0 in SVD. These results confirm that integrating VARK learning styles enhances both prediction accuracy and recommendation relevance. Future work will explore larger datasets and integration within institutional platforms. © 2025 IEEE.</t>
        </is>
      </c>
      <c r="O411" s="45" t="inlineStr">
        <is>
          <t>2025 IEEE International Conference on Computing (ICOCO)</t>
        </is>
      </c>
      <c r="P411" s="45" t="inlineStr">
        <is>
          <t>Learning management systems;Visualization;Accuracy;Federated learning;Collaborative filtering;Autoencoders;Nearest neighbor methods;Writing;Transformers;Recommender systems;Collaborative Learning;Learning Management System;Learning Styles;Personalise</t>
        </is>
      </c>
      <c r="Q411" s="43" t="inlineStr">
        <is>
          <t>10.1109/icoco67189.2025.11334107</t>
        </is>
      </c>
      <c r="R411" s="48" t="inlineStr">
        <is>
          <t>Resolucion por alcance</t>
        </is>
      </c>
    </row>
    <row r="412" ht="157.5" customHeight="1" s="37">
      <c r="A412" s="43" t="n">
        <v>411</v>
      </c>
      <c r="B412" s="50" t="inlineStr">
        <is>
          <t>Dudoso</t>
        </is>
      </c>
      <c r="C412" s="45" t="inlineStr">
        <is>
          <t>Población infantil, pero contexto doméstico no explícito</t>
        </is>
      </c>
      <c r="D412" s="46" t="inlineStr">
        <is>
          <t>Excluir</t>
        </is>
      </c>
      <c r="E412" s="47" t="inlineStr">
        <is>
          <t>Analisis de sentimiento del docente, no del alumno</t>
        </is>
      </c>
      <c r="F412" s="43" t="n">
        <v>2</v>
      </c>
      <c r="G412" s="43" t="inlineStr">
        <is>
          <t>distracción+niños</t>
        </is>
      </c>
      <c r="H412" s="43" t="inlineStr">
        <is>
          <t>Scopus</t>
        </is>
      </c>
      <c r="I412" s="43" t="inlineStr">
        <is>
          <t>Scopus</t>
        </is>
      </c>
      <c r="J412" s="43" t="inlineStr">
        <is>
          <t>2026</t>
        </is>
      </c>
      <c r="K412" s="43" t="inlineStr">
        <is>
          <t>CONFERENCE</t>
        </is>
      </c>
      <c r="L412" s="45" t="inlineStr">
        <is>
          <t>Duan, Zhiyi and Wang, Xiangren and Yuan, Hongyu and Xing, Qianli</t>
        </is>
      </c>
      <c r="M412" s="45" t="inlineStr">
        <is>
          <t>Advancing Multimodal Teacher Sentiment Analysis: The Large-Scale T-MED Dataset &amp; The Effective AAM-TSA Model</t>
        </is>
      </c>
      <c r="N412" s="45" t="inlineStr">
        <is>
          <t>Teachers’ emotional states are critical in educational scenarios, profoundly impacting teaching efficacy, student engagement, and learning achievements. However, existing studies often fail to accurately capture teachers’ emotions due to the performative nature and overlook the critical impact of instructional information on emotional expression. In this paper, we systematically investigate teacher sentiment analysis by building both the dataset and the model accordingly. We construct the first large-scale teacher multimodal sentiment analysis dataset, T-MED. To ensure labeling accuracy and efficiency, we employ a human-machine collaborative labeling process. The T-MED dataset includes 14,938 instances of teacher emotional data from 250 real classrooms across 11 subjects ranging from K-12 to higher education, integrating multimodal text, audio, video, and instructional information. Furthermore, we propose a novel asymmetric attention-based multimodal teacher sentiment analysis model, AAM-TSA. AAM-TSA introduces an asymmetric attention mechanism and hierarchical gating unit to enable differentiated cross-modal feature fusion and precise emotional classification. Experimental results demonstrate that AAM-TSA significantly outperforms existing state-of-the-art methods in terms of accuracy and interpretability on the T-MED dataset. © 2026, Association for the Advancement of Artificial Intelligence (www.aaai.org). All rights reserved.</t>
        </is>
      </c>
      <c r="O412" s="45" t="inlineStr">
        <is>
          <t>Proceedings of the AAAI Conference on Artificial Intelligence</t>
        </is>
      </c>
      <c r="P412" s="45" t="inlineStr">
        <is>
          <t>Artificial intelligence; Behavioral research; Data mining; Large datasets; Teaching; Emotional state; Instructional information; Large-scales; Learning achievement; Multi-modal; Sentiment analysis; Student engagement; Student learning; Teachers'; Tea</t>
        </is>
      </c>
      <c r="Q412" s="43" t="inlineStr">
        <is>
          <t>10.1609/aaai.v40i3.37157</t>
        </is>
      </c>
      <c r="R412" s="48" t="inlineStr">
        <is>
          <t>Texto completo (grupos 1-2)</t>
        </is>
      </c>
      <c r="S412" s="48" t="inlineStr">
        <is>
          <t>(i) population not of school age</t>
        </is>
      </c>
    </row>
    <row r="413" ht="199.5" customHeight="1" s="37">
      <c r="A413" s="43" t="n">
        <v>412</v>
      </c>
      <c r="B413" s="50" t="inlineStr">
        <is>
          <t>Dudoso</t>
        </is>
      </c>
      <c r="C413" s="45" t="inlineStr">
        <is>
          <t>Falta evidencia explícita de: tecnología de sensado</t>
        </is>
      </c>
      <c r="D413" s="46" t="inlineStr">
        <is>
          <t>Excluir</t>
        </is>
      </c>
      <c r="E413" s="51" t="inlineStr">
        <is>
          <t>Resuelto por alcance: el titulo, resumen y palabras clave no identifican poblacion infantil (criterio i), con independencia del sensado</t>
        </is>
      </c>
      <c r="F413" s="43" t="n">
        <v>2</v>
      </c>
      <c r="G413" s="43" t="inlineStr">
        <is>
          <t>distracción+niños</t>
        </is>
      </c>
      <c r="H413" s="43" t="inlineStr">
        <is>
          <t>Scopus</t>
        </is>
      </c>
      <c r="I413" s="43" t="inlineStr">
        <is>
          <t>Scopus</t>
        </is>
      </c>
      <c r="J413" s="43" t="inlineStr">
        <is>
          <t>2025</t>
        </is>
      </c>
      <c r="K413" s="43" t="inlineStr">
        <is>
          <t>ARTICLE</t>
        </is>
      </c>
      <c r="L413" s="45" t="inlineStr">
        <is>
          <t>Khodeir, Nabila and Elghannam, Fatma</t>
        </is>
      </c>
      <c r="M413" s="45" t="inlineStr">
        <is>
          <t>Efficient topic identification for urgent MOOC Forum posts using BERTopic and traditional topic modeling techniques</t>
        </is>
      </c>
      <c r="N413" s="45" t="inlineStr">
        <is>
          <t>MOOC platforms provide a means of communication through forums, allowing learners to express their difficulties and challenges while studying various courses. Within these forums, some posts require urgent attention from instructors. Failing to respond promptly to these posts can contribute to higher dropout rates and lower course completion rates. While existing research primarily focuses on identifying urgent posts through various classification techniques, it has not adequately addressed the underlying reasons behind them. This research aims to delve into these reasons and assess the extent to which they vary. By understanding the root causes of urgency, instructors can effectively address these issues and provide appropriate support and solutions. BERTopic utilizes the advanced language capabilities of transformer models and represents an advanced approach in topic modeling. In this study, a comparison was conducted to evaluate the performance of BERTopic in topic modeling on MOOCs discussion forums, alongside traditional topic models such as LDA, LSI, and NMF. The experimental results revealed that the NMF and BERTopic models outperformed the other models. Specifically, the NMF model demonstrated superior performance when a lower number of topics was required, whereas the BERTopic model excelled in generating topics with higher coherence when a larger number of topics was needed.The results considering all urgent posts from the dataset were as follows: Optimal number of topics is 6 for NMF and 50 for BERTopic; coherence scores is 0.66 for NMF and 0.616 for BERTopic; and IRBO scores is 1 for both models. This highlights the BERTopic model capability to distinguish and extract diverse topics comprehensively and coherently, aiding in the identification of various reasons behind MOOC Forum posts. © The Author(s) 2024.</t>
        </is>
      </c>
      <c r="O413" s="45" t="inlineStr">
        <is>
          <t>Education and Information Technologies</t>
        </is>
      </c>
      <c r="P413" s="45" t="n"/>
      <c r="Q413" s="43" t="inlineStr">
        <is>
          <t>10.1007/s10639-024-13003-4</t>
        </is>
      </c>
      <c r="R413" s="48" t="inlineStr">
        <is>
          <t>Resolucion por alcance</t>
        </is>
      </c>
    </row>
    <row r="414" ht="126.75" customHeight="1" s="37">
      <c r="A414" s="43" t="n">
        <v>413</v>
      </c>
      <c r="B414" s="50" t="inlineStr">
        <is>
          <t>Dudoso</t>
        </is>
      </c>
      <c r="C414" s="45" t="inlineStr">
        <is>
          <t>Falta evidencia explícita de: contexto educativo</t>
        </is>
      </c>
      <c r="D414" s="46" t="inlineStr">
        <is>
          <t>Excluir</t>
        </is>
      </c>
      <c r="E414" s="51" t="inlineStr">
        <is>
          <t>Resuelto por alcance: el titulo, resumen y palabras clave no identifican poblacion infantil (criterio i), con independencia del sensado</t>
        </is>
      </c>
      <c r="F414" s="43" t="n">
        <v>2</v>
      </c>
      <c r="G414" s="43" t="inlineStr">
        <is>
          <t>distracción+niños</t>
        </is>
      </c>
      <c r="H414" s="43" t="inlineStr">
        <is>
          <t>Scopus</t>
        </is>
      </c>
      <c r="I414" s="43" t="inlineStr">
        <is>
          <t>Scopus</t>
        </is>
      </c>
      <c r="J414" s="43" t="inlineStr">
        <is>
          <t>2023</t>
        </is>
      </c>
      <c r="K414" s="43" t="inlineStr">
        <is>
          <t>CONFERENCE</t>
        </is>
      </c>
      <c r="L414" s="45" t="inlineStr">
        <is>
          <t>Alnuaimi, Reem and Alnajjar, Fady and Abdulmouti, Hassan</t>
        </is>
      </c>
      <c r="M414" s="45" t="inlineStr">
        <is>
          <t>PEEP with Cloud Encryption: A Dual-Layered Privacy Solution for Emotion Recognition Systems</t>
        </is>
      </c>
      <c r="N414" s="45" t="inlineStr">
        <is>
          <t>Recent advancements in image-based Facial emotion recognition systems offer deep insights into human psychological states, holding promise for valuable applications such as measuring customer satisfaction in public service areas or student engagement in classrooms. However, the potential impacts on the privacy of individual users of these systems cannot be ignored. In our study, we present PEEP (Privacy using EigEnface Perturbation) integrated with cloud storage encryption as a dual-layered approach to address privacy concerns in such systems. PEEP processes facial data by extracting eigenfaces and adding specific noise, ensuring the anonymity of identities while retaining the capability to recognize emotions. In tandem, cloud storage encryption guarantees that data, if intercepted during transmission or storage, stays encrypted and secure. This combined strategy offers an enhanced privacy solution for emotion recognition systems on remote servers. This study aligns with international initiatives to promote the responsible development and application of artificial intelligence, while emphasizing the importance of upholding human ethical standards and security. © 2023 IEEE.</t>
        </is>
      </c>
      <c r="O414" s="45" t="inlineStr">
        <is>
          <t>2023 15th International Conference on Innovations in Information Technology, IIT 2023</t>
        </is>
      </c>
      <c r="P414" s="45" t="inlineStr">
        <is>
          <t xml:space="preserve">Cloud storage; Customer satisfaction; Emotion Recognition; Speech recognition; Students; Cloud storage encryption; Cloud storages; Eigenfaces; Emotion recognition; Emotion recognition system; Image-based; Privacy concerns; Privacy solutions; Privacy </t>
        </is>
      </c>
      <c r="Q414" s="43" t="inlineStr">
        <is>
          <t>10.1109/iit59782.2023.10366494</t>
        </is>
      </c>
      <c r="R414" s="48" t="inlineStr">
        <is>
          <t>Resolucion por alcance</t>
        </is>
      </c>
    </row>
    <row r="415" ht="95.25" customHeight="1" s="37">
      <c r="A415" s="43" t="n">
        <v>414</v>
      </c>
      <c r="B415" s="50" t="inlineStr">
        <is>
          <t>Dudoso</t>
        </is>
      </c>
      <c r="C415" s="45" t="inlineStr">
        <is>
          <t>Falta evidencia explícita de: tecnología de sensado</t>
        </is>
      </c>
      <c r="D415" s="46" t="inlineStr">
        <is>
          <t>Excluir</t>
        </is>
      </c>
      <c r="E415" s="51" t="inlineStr">
        <is>
          <t>Resuelto por alcance: el titulo, resumen y palabras clave no identifican poblacion infantil (criterio i), con independencia del sensado</t>
        </is>
      </c>
      <c r="F415" s="43" t="n">
        <v>2</v>
      </c>
      <c r="G415" s="43" t="inlineStr">
        <is>
          <t>distracción+niños</t>
        </is>
      </c>
      <c r="H415" s="43" t="inlineStr">
        <is>
          <t>Scopus</t>
        </is>
      </c>
      <c r="I415" s="43" t="inlineStr">
        <is>
          <t>Scopus</t>
        </is>
      </c>
      <c r="J415" s="43" t="inlineStr">
        <is>
          <t>2024</t>
        </is>
      </c>
      <c r="K415" s="43" t="inlineStr">
        <is>
          <t>CONFERENCE</t>
        </is>
      </c>
      <c r="L415" s="45" t="inlineStr">
        <is>
          <t>Chand, H. Varun and Jamali, Mazura and Mathew, Preeti Mariam and Kumar, S. Arun and Devassy, Deepa and Anoop, S.</t>
        </is>
      </c>
      <c r="M415" s="45" t="inlineStr">
        <is>
          <t>Role of Internet of Everything (IoE) in higher education: An overview</t>
        </is>
      </c>
      <c r="N415" s="45" t="inlineStr">
        <is>
          <t>The concept of harnessing Internet of Everything (IoE) technology in higher education has the potential to revolutionize teaching and learning processes. This paper explores the role of IoE in higher education by investigating its impact on student engagement, teaching methodologies, and campus management. Using a quantitative approach, an online survey was conducted to gather data from professors and students. The results indicate high satisfaction levels with technology use and highlight the transformative impact of IoE in higher education. The findings contribute to the existing body of knowledge and provide insights for creating more connected and collaborative learning environments. Ensuring data security and addressing challenges associated with IoE implementation are crucial for its successful integration in higher education. © 2024 AIP Publishing LLC.</t>
        </is>
      </c>
      <c r="O415" s="45" t="inlineStr">
        <is>
          <t>AIP Conference Proceedings</t>
        </is>
      </c>
      <c r="P415" s="45" t="n"/>
      <c r="Q415" s="43" t="inlineStr">
        <is>
          <t>10.1063/5.0216213</t>
        </is>
      </c>
      <c r="R415" s="48" t="inlineStr">
        <is>
          <t>Resolucion por alcance</t>
        </is>
      </c>
    </row>
    <row r="416" ht="210" customHeight="1" s="37">
      <c r="A416" s="43" t="n">
        <v>415</v>
      </c>
      <c r="B416" s="50" t="inlineStr">
        <is>
          <t>Dudoso</t>
        </is>
      </c>
      <c r="C416" s="45" t="inlineStr">
        <is>
          <t>Falta evidencia explícita de: tecnología de sensado</t>
        </is>
      </c>
      <c r="D416" s="46" t="inlineStr">
        <is>
          <t>Excluir</t>
        </is>
      </c>
      <c r="E416" s="51" t="inlineStr">
        <is>
          <t>Resuelto por alcance: el titulo, resumen y palabras clave no identifican poblacion infantil (criterio i), con independencia del sensado</t>
        </is>
      </c>
      <c r="F416" s="43" t="n">
        <v>2</v>
      </c>
      <c r="G416" s="43" t="inlineStr">
        <is>
          <t>distracción+niños</t>
        </is>
      </c>
      <c r="H416" s="43" t="inlineStr">
        <is>
          <t>Scopus</t>
        </is>
      </c>
      <c r="I416" s="43" t="inlineStr">
        <is>
          <t>Scopus</t>
        </is>
      </c>
      <c r="J416" s="43" t="inlineStr">
        <is>
          <t>2025</t>
        </is>
      </c>
      <c r="K416" s="43" t="inlineStr">
        <is>
          <t>ARTICLE</t>
        </is>
      </c>
      <c r="L416" s="45" t="inlineStr">
        <is>
          <t>Anwar, Saira and Butt, Ahmed Ashraf and Menekse, Muhsin</t>
        </is>
      </c>
      <c r="M416" s="45" t="inlineStr">
        <is>
          <t>Utilizing an NLP-supported mobile reflection application to explore academic engagement, application engagement, and performance in engineering and physics courses</t>
        </is>
      </c>
      <c r="N416" s="45" t="inlineStr">
        <is>
          <t>Background: Technology-enhanced classrooms now integrate a range of educational apps designed to improve student outcomes. The effectiveness of these applications is influenced by multiple factors related to the courses and the applications themselves. A critical factor is student engagement, which involves interacting with the course content (academic engagement) and the educational applications (app engagement) to achieve potential academic benefits. This study examined the following research questions to explore this relationship: (1) To what degree are students’ academic and application engagement associated with their performance across different courses? (2) How does the correlation between students’ engagement (academic and application) and academic performance vary in each course? (3) What unique contributions do academic engagement and app engagement make to student performance? Results: This study employs a multimethod approach to examine the relationship between academic engagement and app engagement with students’ academic performance among 252 students: 110 in a first-year engineering (FYE) course and 142 in a physics (PHYS) course. In these courses, students used the CourseMIRROR mobile application, where they created and submitted a reflection after each lecture throughout the semester, and reflections were summarized using natural language processing (NLP) algorithms. This study collected app engagement as the number of times students viewed those summaries. For academic engagement, the data were collected using a validated self-reported survey comprising 22 items. For academic performance, we used the final course score. We analyzed the data using Pearson product-moment correlation, multiple regression, and stepwise hierarchical regression methods. The findings showed app engagement was significantly correlated with academic performance in FYE (r = 0.235, p &lt; 0.01), while in PHYS, academic performance was strongly associated with three out of four c</t>
        </is>
      </c>
      <c r="O416" s="45" t="inlineStr">
        <is>
          <t>International Journal of STEM Education</t>
        </is>
      </c>
      <c r="P416" s="45" t="n"/>
      <c r="Q416" s="43" t="inlineStr">
        <is>
          <t>10.1186/s40594-025-00551-5</t>
        </is>
      </c>
      <c r="R416" s="48" t="inlineStr">
        <is>
          <t>Resolucion por alcance</t>
        </is>
      </c>
    </row>
    <row r="417" ht="116.25" customHeight="1" s="37">
      <c r="A417" s="43" t="n">
        <v>416</v>
      </c>
      <c r="B417" s="50" t="inlineStr">
        <is>
          <t>Dudoso</t>
        </is>
      </c>
      <c r="C417" s="45" t="inlineStr">
        <is>
          <t>Falta evidencia explícita de: tecnología de sensado</t>
        </is>
      </c>
      <c r="D417" s="46" t="inlineStr">
        <is>
          <t>Excluir</t>
        </is>
      </c>
      <c r="E417" s="47" t="inlineStr">
        <is>
          <t>Mineria de datos sobre rendimiento en aula invertida; sin sensado, sin participantes descritos</t>
        </is>
      </c>
      <c r="F417" s="43" t="n">
        <v>2</v>
      </c>
      <c r="G417" s="43" t="inlineStr">
        <is>
          <t>distracción+niños</t>
        </is>
      </c>
      <c r="H417" s="43" t="inlineStr">
        <is>
          <t>WoS</t>
        </is>
      </c>
      <c r="I417" s="43" t="inlineStr">
        <is>
          <t>WoS</t>
        </is>
      </c>
      <c r="J417" s="43" t="inlineStr">
        <is>
          <t>2019</t>
        </is>
      </c>
      <c r="K417" s="43" t="inlineStr">
        <is>
          <t>Article</t>
        </is>
      </c>
      <c r="L417" s="45" t="inlineStr">
        <is>
          <t>Adekitan, AI; Noma-Osaghae, E</t>
        </is>
      </c>
      <c r="M417" s="45" t="inlineStr">
        <is>
          <t>Data mining approach to predicting the performance of first year student in a university using the admission requirements</t>
        </is>
      </c>
      <c r="N417" s="45" t="inlineStr">
        <is>
          <t>The academic performance of a student in a university is determined by a number of factors, both academic and non-academic. Student that previously excelled at the secondary school level may lose focus due to peer pressure and social lifestyle while those who previously struggled due to family distractions may be able to focus away from home, and as a result excel at the university. University admission in Nigeria is typically based on cognitive entry characteristics of a student which is mostly academic, and may not necessarily translate to excellence once in the university. In this study, the relationship between the cognitive admission entry requirements and the academic performance of students in their first year, using their CGPA and class of degree was examined using six data mining algorithms in KNIME and Orange platforms. Maximum accuracies of 50.23% and 51.9% respectively were observed, and the results were verified using regression models, with R-2 values of 0.207 and 0.232 recorded which indicate that students' performance in their first year is not fully explained by cognitive entry requirements.</t>
        </is>
      </c>
      <c r="O417" s="45" t="inlineStr">
        <is>
          <t>EDUCATION AND INFORMATION TECHNOLOGIES</t>
        </is>
      </c>
      <c r="P417" s="45" t="n"/>
      <c r="Q417" s="43" t="inlineStr">
        <is>
          <t>10.1007/s10639-018-9839-7</t>
        </is>
      </c>
      <c r="R417" s="48" t="inlineStr">
        <is>
          <t>Texto completo (lote 10.zip)</t>
        </is>
      </c>
      <c r="S417" s="48" t="inlineStr">
        <is>
          <t>(ii) setting not domestic or remote</t>
        </is>
      </c>
    </row>
    <row r="418" ht="116.25" customHeight="1" s="37">
      <c r="A418" s="43" t="n">
        <v>417</v>
      </c>
      <c r="B418" s="50" t="inlineStr">
        <is>
          <t>Dudoso</t>
        </is>
      </c>
      <c r="C418" s="45" t="inlineStr">
        <is>
          <t>Falta evidencia explícita de: tecnología de sensado</t>
        </is>
      </c>
      <c r="D418" s="46" t="inlineStr">
        <is>
          <t>Excluir</t>
        </is>
      </c>
      <c r="E418" s="51" t="inlineStr">
        <is>
          <t>Resuelto por alcance: el titulo, resumen y palabras clave no identifican poblacion infantil (criterio i), con independencia del sensado</t>
        </is>
      </c>
      <c r="F418" s="43" t="n">
        <v>2</v>
      </c>
      <c r="G418" s="43" t="inlineStr">
        <is>
          <t>distracción+niños</t>
        </is>
      </c>
      <c r="H418" s="43" t="inlineStr">
        <is>
          <t>WoS</t>
        </is>
      </c>
      <c r="I418" s="43" t="inlineStr">
        <is>
          <t>WoS</t>
        </is>
      </c>
      <c r="J418" s="43" t="inlineStr">
        <is>
          <t>2020</t>
        </is>
      </c>
      <c r="K418" s="43" t="inlineStr">
        <is>
          <t>Article</t>
        </is>
      </c>
      <c r="L418" s="45" t="inlineStr">
        <is>
          <t>Yücel, Z; Koyama, S; Monden, A; Sasakura, M</t>
        </is>
      </c>
      <c r="M418" s="45" t="inlineStr">
        <is>
          <t>Estimating Level of Engagement from Ocular Landmarks</t>
        </is>
      </c>
      <c r="N418" s="45" t="inlineStr">
        <is>
          <t>E-learning offers many advantages like being economical, flexible and customizable, but also has challenging aspects such as lack of - social-interaction, which results in contemplation and sense of remoteness. To overcome these and sustain learners' motivation, various stimuli can be incorporated. Nevertheless, such adjustments initially require an assessment of engagement level. In this respect, we propose estimating engagement level from facial landmarks exploiting the facts that (i) perceptual decoupling is promoted by blinking during mentally demanding tasks; (ii) eye strain increases blinking rate, which also scales with task disengagement; (iii) eye aspect ratio is in close connection with attentional state and (iv) users' head position is correlated with their level of involvement. Building empirical models of these actions, we devise a probabilistic estimation framework. Our results indicate that high and low levels of engagement are identified with considerable accuracy, whereas medium levels are inherently more challenging, which is also confirmed by inter-rater agreement of expert coders.</t>
        </is>
      </c>
      <c r="O418" s="45" t="inlineStr">
        <is>
          <t>INTERNATIONAL JOURNAL OF HUMAN-COMPUTER INTERACTION</t>
        </is>
      </c>
      <c r="P418" s="45" t="n"/>
      <c r="Q418" s="43" t="inlineStr">
        <is>
          <t>10.1080/10447318.2020.1768666</t>
        </is>
      </c>
      <c r="R418" s="48" t="inlineStr">
        <is>
          <t>Resolucion por alcance</t>
        </is>
      </c>
    </row>
    <row r="419" ht="199.5" customHeight="1" s="37">
      <c r="A419" s="43" t="n">
        <v>418</v>
      </c>
      <c r="B419" s="50" t="inlineStr">
        <is>
          <t>Dudoso</t>
        </is>
      </c>
      <c r="C419" s="45" t="inlineStr">
        <is>
          <t>Falta evidencia explícita de: tecnología de sensado</t>
        </is>
      </c>
      <c r="D419" s="46" t="inlineStr">
        <is>
          <t>Excluir</t>
        </is>
      </c>
      <c r="E419" s="51" t="inlineStr">
        <is>
          <t>Resuelto por alcance: el titulo, resumen y palabras clave no identifican poblacion infantil (criterio i), con independencia del sensado</t>
        </is>
      </c>
      <c r="F419" s="43" t="n">
        <v>2</v>
      </c>
      <c r="G419" s="43" t="inlineStr">
        <is>
          <t>distracción+niños</t>
        </is>
      </c>
      <c r="H419" s="43" t="inlineStr">
        <is>
          <t>WoS</t>
        </is>
      </c>
      <c r="I419" s="43" t="inlineStr">
        <is>
          <t>WoS</t>
        </is>
      </c>
      <c r="J419" s="43" t="inlineStr">
        <is>
          <t>2025</t>
        </is>
      </c>
      <c r="K419" s="43" t="inlineStr">
        <is>
          <t>Article</t>
        </is>
      </c>
      <c r="L419" s="45" t="inlineStr">
        <is>
          <t>Fung, KY; Fung, KC; Lui, TLR; Sin, KF; Lee, LH; Qu, HM; Song, SH</t>
        </is>
      </c>
      <c r="M419" s="45" t="inlineStr">
        <is>
          <t>Exploring the impact of robot interaction on learning engagement: a comparative study of two multi-modal robots</t>
        </is>
      </c>
      <c r="N419" s="45" t="inlineStr">
        <is>
          <t>In recent years, there has been a growing interest in using robots within educational environments due to their potential to augment student engagement and motivation. However, current research has not adequately addressed the effectiveness of these robots in facilitating inclusive learning for diverse student populations, particularly those with dyslexia. This study proposes an inclusive learning system developed on two multi-modal robots, Kebbi and Minibo, with interactive (i.e., movable hands) and straightforward features. The system integrates various interactive elements, such as animations, songs, dance, gestures, and touch, to enhance students' learning engagement, interaction, and motivation and cater to their diverse needs. The study aims to examine the influence of different features from two unique multi-modal robots on the engagement levels of students with/without dyslexia and their needs when engaging with robot learning. Two research questions are posed: (1) What are the features of multi-modal robots that could effectively improve the learning engagements of students with/without dyslexia? (2) What are the needs of students with/without dyslexia when engaging with robot learning? To this end, a comparative study is conducted where 64 students participate in a five-day robot-led training program, while another 73 students receive traditional teacher-led training. Pre/post questionnaires are administered to evaluate students' engagement levels, and semi-structured interviews are conducted to obtain additional insights. The findings reveal that students with dyslexia are better suited to the interactive and multi-modal features of Kebbi. In contrast, students without dyslexia may prefer the more straightforward features of Minibo, which can still effectively promote engagement and learning. Multi-modal robots can boost engagement and motivation in students with and without dyslexia through novelty and cognitive load management. Emotional connections and</t>
        </is>
      </c>
      <c r="O419" s="45" t="inlineStr">
        <is>
          <t>SMART LEARNING ENVIRONMENTS</t>
        </is>
      </c>
      <c r="P419" s="45" t="n"/>
      <c r="Q419" s="43" t="inlineStr">
        <is>
          <t>10.1186/s40561-024-00362-1</t>
        </is>
      </c>
      <c r="R419" s="48" t="inlineStr">
        <is>
          <t>Resolucion por alcance</t>
        </is>
      </c>
    </row>
    <row r="420" ht="116.25" customHeight="1" s="37">
      <c r="A420" s="43" t="n">
        <v>419</v>
      </c>
      <c r="B420" s="50" t="inlineStr">
        <is>
          <t>Dudoso</t>
        </is>
      </c>
      <c r="C420" s="45" t="inlineStr">
        <is>
          <t>Falta evidencia explícita de: tecnología de sensado</t>
        </is>
      </c>
      <c r="D420" s="46" t="inlineStr">
        <is>
          <t>Excluir</t>
        </is>
      </c>
      <c r="E420" s="51" t="inlineStr">
        <is>
          <t>Resuelto por alcance: el titulo, resumen y palabras clave no identifican poblacion infantil (criterio i), con independencia del sensado</t>
        </is>
      </c>
      <c r="F420" s="43" t="n">
        <v>1</v>
      </c>
      <c r="G420" s="43" t="inlineStr">
        <is>
          <t>distracción</t>
        </is>
      </c>
      <c r="H420" s="43" t="inlineStr">
        <is>
          <t>ACM</t>
        </is>
      </c>
      <c r="I420" s="43" t="inlineStr">
        <is>
          <t>ACM</t>
        </is>
      </c>
      <c r="J420" s="43" t="inlineStr">
        <is>
          <t>2025</t>
        </is>
      </c>
      <c r="K420" s="43" t="inlineStr">
        <is>
          <t>inproceedings</t>
        </is>
      </c>
      <c r="L420" s="45" t="inlineStr">
        <is>
          <t>Sabie, Samar and Soden, Robert and Parikh, Tapan</t>
        </is>
      </c>
      <c r="M420" s="45" t="inlineStr">
        <is>
          <t>Oral History and Qualitative Analysis with Youth: Cultivating Attachments to Create Publics</t>
        </is>
      </c>
      <c r="N420" s="45" t="inlineStr">
        <is>
          <t>Urban environments can inhibit the formation of publics due to their distracting nature and distant social ties. Yet, forming publics is critical for bringing and mobilizing citizens around issues. In this paper, we introduce a methodology that combines oral history collection and qualitative analysis to foster connections among youth in a North American public school. During our project, the youth interviewed classmates, guardians, and strangers from their community about the meaning of home, then collectively analyzed the oral histories using qualitative analysis techniques. Our findings highlight that this process generated unexpected connections around shared experiences despite the different backgrounds of project participants, thus fostering a sense of attachment to home as a cause for public formation. Our paper demonstrates the effectiveness of such approach in building attachments as a pre-cursor to public formation in community-centered work, while reflecting on the associated practical challenges like skill development, sustained engagement, and emotional labor.</t>
        </is>
      </c>
      <c r="O420" s="45" t="inlineStr">
        <is>
          <t>Proceedings of the 2025 CHI Conference on Human Factors in Computing Systems</t>
        </is>
      </c>
      <c r="P420" s="45" t="inlineStr">
        <is>
          <t>home, oral history, strangers, publics, attachments, youth</t>
        </is>
      </c>
      <c r="Q420" s="43" t="inlineStr">
        <is>
          <t>10.1145/3706598.3713687</t>
        </is>
      </c>
      <c r="R420" s="48" t="inlineStr">
        <is>
          <t>Resolucion por alcance</t>
        </is>
      </c>
    </row>
    <row r="421" ht="74.25" customHeight="1" s="37">
      <c r="A421" s="43" t="n">
        <v>420</v>
      </c>
      <c r="B421" s="52" t="inlineStr">
        <is>
          <t>Excluir</t>
        </is>
      </c>
      <c r="C421" s="45" t="inlineStr">
        <is>
          <t>Fuera del alcance: no combina población en edad escolar con contexto doméstico</t>
        </is>
      </c>
      <c r="D421" s="51" t="n"/>
      <c r="E421" s="51" t="n"/>
      <c r="F421" s="43" t="n">
        <v>7</v>
      </c>
      <c r="G421" s="43" t="inlineStr">
        <is>
          <t>distracción+niños+contexto+sensado+intervención+ambos en título</t>
        </is>
      </c>
      <c r="H421" s="43" t="inlineStr">
        <is>
          <t>ACM</t>
        </is>
      </c>
      <c r="I421" s="43" t="inlineStr">
        <is>
          <t>ACM</t>
        </is>
      </c>
      <c r="J421" s="43" t="inlineStr">
        <is>
          <t>2022</t>
        </is>
      </c>
      <c r="K421" s="43" t="inlineStr">
        <is>
          <t>inproceedings</t>
        </is>
      </c>
      <c r="L421" s="45" t="inlineStr">
        <is>
          <t>Zhang, Yuan and Qiu, Changzhen and Zhong, Ningze and Su, Xieyang and Zhang, Xuanrui and Huang, Fuquan and Wang, Luping and Wang, Liang</t>
        </is>
      </c>
      <c r="M421" s="45" t="inlineStr">
        <is>
          <t>AI Education Based on Evaluating Concentration of Students in Class: Using Machine Vision to Recognize Students’ Classroom Behavior</t>
        </is>
      </c>
      <c r="N421" s="45" t="inlineStr">
        <is>
          <t>Attention is an indispensable part of the learning process. Currently, teachers in most of the schools judge student’ concentration only by their eyes subjectively. But this approach not only distracts teachers from the lesson but also difficult to obtain feedback on the result after class. In this paper, we introduce a method based on machine vision to evaluate students’ concentration. We apply the YOLO algorithm on facial movement detection to predict whether students are engaged in class. It not only helps to differentiate instruction for students but also helps teachers to optimize their lessons. The experiments demonstrate that the method can achieve the assessment of students’ concentration within a small-size classroom.</t>
        </is>
      </c>
      <c r="O421" s="45" t="inlineStr">
        <is>
          <t>Proceedings of the 2021 5th International Conference on Video and Image Processing</t>
        </is>
      </c>
      <c r="P421" s="45" t="inlineStr">
        <is>
          <t>Machine Vision, Object Detection, Students’ Concentration, YOLO Algorithm</t>
        </is>
      </c>
      <c r="Q421" s="43" t="inlineStr">
        <is>
          <t>10.1145/3511176.3511196</t>
        </is>
      </c>
    </row>
    <row r="422" ht="157.5" customHeight="1" s="37">
      <c r="A422" s="43" t="n">
        <v>421</v>
      </c>
      <c r="B422" s="52" t="inlineStr">
        <is>
          <t>Excluir</t>
        </is>
      </c>
      <c r="C422" s="45" t="inlineStr">
        <is>
          <t>Contexto doméstico o remoto, pero no población en edad escolar (mayoritariamente educación superior)</t>
        </is>
      </c>
      <c r="D422" s="51" t="n"/>
      <c r="E422" s="51" t="n"/>
      <c r="F422" s="43" t="n">
        <v>7</v>
      </c>
      <c r="G422" s="43" t="inlineStr">
        <is>
          <t>distracción+niños+contexto+sensado+intervención+ambos en título</t>
        </is>
      </c>
      <c r="H422" s="43" t="inlineStr">
        <is>
          <t>ACM</t>
        </is>
      </c>
      <c r="I422" s="43" t="inlineStr">
        <is>
          <t>ACM</t>
        </is>
      </c>
      <c r="J422" s="43" t="inlineStr">
        <is>
          <t>2018</t>
        </is>
      </c>
      <c r="K422" s="43" t="inlineStr">
        <is>
          <t>inproceedings</t>
        </is>
      </c>
      <c r="L422" s="45" t="inlineStr">
        <is>
          <t>Robal, Tarmo and Zhao, Yue and Lofi, Christoph and Hauff, Claudia</t>
        </is>
      </c>
      <c r="M422" s="45" t="inlineStr">
        <is>
          <t>IntelliEye: Enhancing MOOC Learners' Video Watching Experience through Real-Time Attention Tracking</t>
        </is>
      </c>
      <c r="N422" s="45" t="inlineStr">
        <is>
          <t>Massive Open Online Courses (MOOCs) have become an attractive opportunity for people around the world to gain knowledge and skills. Despite the initial enthusiasm of the first wave of MOOCs and the subsequent research efforts, MOOCs today suffer from retention issues: many MOOC learners start but do not finish. A main culprit is the lack of oversight and directions: learners need to be skilled in self-regulated learning to monitor themselves and their progress, keep their focus and plan their learning. Many learners lack such skills and as a consequence do not succeed in their chosen MOOC. Many of today's MOOCs are centered around video lectures, which provide ample opportunities for learners to become distracted and lose their attention without realizing it. If we were able to detect learners' loss of attention in real-time, we would be able to intervene and ideally return learners' attention to the video. This is the scenario we investigate: we designed a privacy-aware system (IntelliEye) that makes use of learners' Webcam feeds to determine---in real-time---when they no longer pay attention to the lecture videos. IntelliEye makes learners aware of their attention loss via visual and auditory cues. We deployed IntelliEye in a MOOC across a period of 74 days and explore to what extent MOOC learners accept it as part of their learning and to what extent it influences learners' behaviour. IntelliEye is open-sourced at https://github.com/Yue-ZHAO/IntelliEye.</t>
        </is>
      </c>
      <c r="O422" s="45" t="inlineStr">
        <is>
          <t>Proceedings of the 29th on Hypertext and Social Media</t>
        </is>
      </c>
      <c r="P422" s="45" t="inlineStr">
        <is>
          <t>MOOCs, intellieye, online learning</t>
        </is>
      </c>
      <c r="Q422" s="43" t="inlineStr">
        <is>
          <t>10.1145/3209542.3209547</t>
        </is>
      </c>
    </row>
    <row r="423" ht="189" customHeight="1" s="37">
      <c r="A423" s="43" t="n">
        <v>422</v>
      </c>
      <c r="B423" s="52" t="inlineStr">
        <is>
          <t>Excluir</t>
        </is>
      </c>
      <c r="C423" s="45" t="inlineStr">
        <is>
          <t>Contexto doméstico o remoto, pero no población en edad escolar (mayoritariamente educación superior)</t>
        </is>
      </c>
      <c r="D423" s="51" t="n"/>
      <c r="E423" s="51" t="n"/>
      <c r="F423" s="43" t="n">
        <v>7</v>
      </c>
      <c r="G423" s="43" t="inlineStr">
        <is>
          <t>distracción+niños+contexto+sensado+intervención+ambos en título</t>
        </is>
      </c>
      <c r="H423" s="43" t="inlineStr">
        <is>
          <t>ACM</t>
        </is>
      </c>
      <c r="I423" s="43" t="inlineStr">
        <is>
          <t>ACM</t>
        </is>
      </c>
      <c r="J423" s="43" t="inlineStr">
        <is>
          <t>2022</t>
        </is>
      </c>
      <c r="K423" s="43" t="inlineStr">
        <is>
          <t>article</t>
        </is>
      </c>
      <c r="L423" s="45" t="inlineStr">
        <is>
          <t>DiSalvo, Betsy and Bandaru, Dheeraj and Wang, Qiaosi and Li, Hong and Plötz, Thomas</t>
        </is>
      </c>
      <c r="M423" s="45" t="inlineStr">
        <is>
          <t>Reading the Room: Automated, Momentary Assessment of Student Engagement in the Classroom: Are We There Yet?</t>
        </is>
      </c>
      <c r="N423" s="45" t="inlineStr">
        <is>
          <t>When in front of a classroom, a skilled teacher can read the room, identifying when students are engaged, frustrated, distracted, etc. In recent years we have seen significant changes in the traditional classroom, with virtual classes becoming a normal learning environment. Reasons for this change are the increased popularity of Massive Open Online Courses (MOOCs) and the disruptions imposed by the ongoing COVID-19 pandemic. However, it is difficult for teachers to read the room in these virtual classrooms, and researchers have begun to look at using sensors to provide feedback to help inform teaching practices. The study presented here sought to ground classroom sensor data in the form of electrodermal activities (EDA) captured using a wrist-worn sensing platform (Empatica E4), with observations about students' emotional engagement in the class. We collected a dataset from eleven students over eight lectures in college-level computer science classes. We trained human annotators who provided ground truth information about student engagement based on in-class observations. Inspired by related work in the field, we implemented an automated data analysis framework, which we used to explore momentary assessments of student engagement in classrooms. Our findings surprised us because we found no significant correlation between the sensor data and our trained observers' data. In this paper, we present our study and framework for automated engagement assessment, and report on our findings that indicate some of the challenges in deploying current technology for real-world, automated momentary assessment of student engagement in the classroom. We offer reflections on our findings and discuss ways forward toward an automated reading the room approach.</t>
        </is>
      </c>
      <c r="O423" s="45" t="inlineStr">
        <is>
          <t>Proc. ACM Interact. Mob. Wearable Ubiquitous Technol.</t>
        </is>
      </c>
      <c r="P423" s="45" t="inlineStr">
        <is>
          <t>Electrodermal Activity, Engagements, Momentary Assessments, Students, Wearable</t>
        </is>
      </c>
      <c r="Q423" s="43" t="inlineStr">
        <is>
          <t>10.1145/3550328</t>
        </is>
      </c>
    </row>
    <row r="424" ht="178.5" customHeight="1" s="37">
      <c r="A424" s="43" t="n">
        <v>423</v>
      </c>
      <c r="B424" s="52" t="inlineStr">
        <is>
          <t>Excluir</t>
        </is>
      </c>
      <c r="C424" s="45" t="inlineStr">
        <is>
          <t>Fuera del alcance: no combina población en edad escolar con contexto doméstico</t>
        </is>
      </c>
      <c r="D424" s="51" t="n"/>
      <c r="E424" s="51" t="n"/>
      <c r="F424" s="43" t="n">
        <v>7</v>
      </c>
      <c r="G424" s="43" t="inlineStr">
        <is>
          <t>distracción+niños+contexto+sensado+intervención+ambos en título</t>
        </is>
      </c>
      <c r="H424" s="43" t="inlineStr">
        <is>
          <t>ACM</t>
        </is>
      </c>
      <c r="I424" s="43" t="inlineStr">
        <is>
          <t>ACM|Scopus</t>
        </is>
      </c>
      <c r="J424" s="43" t="inlineStr">
        <is>
          <t>2025</t>
        </is>
      </c>
      <c r="K424" s="43" t="inlineStr">
        <is>
          <t>inproceedings</t>
        </is>
      </c>
      <c r="L424" s="45" t="inlineStr">
        <is>
          <t>Zhao, Li and Sheng, Xinyu</t>
        </is>
      </c>
      <c r="M424" s="45" t="inlineStr">
        <is>
          <t>Research on Classroom Behavior Analysis and Quantitative Evaluation System of Student Attention Based on Computer Vision</t>
        </is>
      </c>
      <c r="N424" s="45" t="inlineStr">
        <is>
          <t>With the rapid development of computer vision technology, its applications have gradually penetrated into various aspects of daily life. In the field of education, the application of computer vision is still in the early exploration stage. Its application areas mainly focus on experimental platforms, scoring, and attendance systems. In view of the increasingly common smart online education environment, how to apply learner affective computing to the online education environment, in-depth understanding of the learner’s learning emotional state is the key issue to improve the quality and effect of online education, and to solve the above problems, the most important means is to use artificial intelligence, big data, computer vision and affective computing and other emerging information technology to track the learner’s learning process, accurately analyze and intelligently detect the learner’s multimodal emotional information, through identification, fusion, Calculate and visualize learner emotional states, Provide accurate process evaluation of learners’ learning effectiveness, provide intelligent feedback and intervention services, and promote students’ timely learning reflection to correct learning behaviors and achieve optimal learning results. Using the Analytic Hierarchy Process (AHP), the system integrates multiple evaluation factors with weighted analysis, and applies the PAD model for emotional quantification. The final result provides a numerical standard for evaluating student attention during class. Experimental results demonstrate that the system can accurately assess student engagement, providing effective references for teachers and supporting students’ academic development. © 2025 Copyright held by the owner/author(s).</t>
        </is>
      </c>
      <c r="O424" s="45" t="inlineStr">
        <is>
          <t>Proceedings of the 2025 6th International Conference on Computer Information and Big Data Applications</t>
        </is>
      </c>
      <c r="P424" s="45" t="inlineStr">
        <is>
          <t>Attention Evaluation, Classroom Behavior Analysis, Computer Vision, Evaluation System</t>
        </is>
      </c>
      <c r="Q424" s="43" t="inlineStr">
        <is>
          <t>10.1145/3746709.3746879</t>
        </is>
      </c>
    </row>
    <row r="425" ht="137.25" customHeight="1" s="37">
      <c r="A425" s="43" t="n">
        <v>424</v>
      </c>
      <c r="B425" s="52" t="inlineStr">
        <is>
          <t>Excluir</t>
        </is>
      </c>
      <c r="C425" s="45" t="inlineStr">
        <is>
          <t>Fuera del alcance: no combina población en edad escolar con contexto doméstico</t>
        </is>
      </c>
      <c r="D425" s="51" t="n"/>
      <c r="E425" s="51" t="n"/>
      <c r="F425" s="43" t="n">
        <v>7</v>
      </c>
      <c r="G425" s="43" t="inlineStr">
        <is>
          <t>distracción+niños+contexto+sensado+intervención+ambos en título</t>
        </is>
      </c>
      <c r="H425" s="43" t="inlineStr">
        <is>
          <t>ACM</t>
        </is>
      </c>
      <c r="I425" s="43" t="inlineStr">
        <is>
          <t>ACM|Scopus</t>
        </is>
      </c>
      <c r="J425" s="43" t="inlineStr">
        <is>
          <t>2025</t>
        </is>
      </c>
      <c r="K425" s="43" t="inlineStr">
        <is>
          <t>inproceedings</t>
        </is>
      </c>
      <c r="L425" s="45" t="inlineStr">
        <is>
          <t>Yang, Rihan</t>
        </is>
      </c>
      <c r="M425" s="45" t="inlineStr">
        <is>
          <t>Research on Classroom Management and Student Engagement Analysis System Based on Artificial Intelligence</t>
        </is>
      </c>
      <c r="N425" s="45" t="inlineStr">
        <is>
          <t>This study designs and implements an artificial intelligence based classroom management and student engagement analysis system which combines computer vision, deep learning and multimodal sensor technology to analyze students’ facial expression, behavioral action and physiological signal in real time. This study uses improved convolutional neural network method (CNN) based facial expression recognition (accuracy &amp;gt;85%), OpenPose based posture estimation combined with support vector machine algorithm (SVM) based application for classroom behavior analysis (accuracy 90%), and eye- tracking and heart rate sensor information to measure attention level (HRV formula: ( = sqrt frac1rmN - 1mathop sum limits_mathfraki = 1^rmN ( mathcalRmathcalR_rangle - overline mathcalRmathcalR )^2 )) (accuracy 85%). Experimental results show that the system can improve classroom engagement (15% increase in experimental class compared with control class) and has high stability (≥85% in complex environment) based on modular design (such as Apache Kafka for real-time data stream) . This research work offers a practical application of based on artificial intelligence for educational intelligence, which has great application value.</t>
        </is>
      </c>
      <c r="O425" s="45" t="inlineStr">
        <is>
          <t>Proceedings of the 2nd Guangdong-Hong Kong-Macao Greater Bay Area International Conference on Digital Economy and Artificial Intelligence</t>
        </is>
      </c>
      <c r="P425" s="45" t="inlineStr">
        <is>
          <t>artificial intelligence, classroom management, convolutional neural network (CNN), multimodal sensors, student engagement, support vector machine (SVM)</t>
        </is>
      </c>
      <c r="Q425" s="43" t="inlineStr">
        <is>
          <t>10.1145/3745238.3745454</t>
        </is>
      </c>
    </row>
    <row r="426" ht="116.25" customHeight="1" s="37">
      <c r="A426" s="43" t="n">
        <v>425</v>
      </c>
      <c r="B426" s="52" t="inlineStr">
        <is>
          <t>Excluir</t>
        </is>
      </c>
      <c r="C426" s="45" t="inlineStr">
        <is>
          <t>Contexto doméstico o remoto, pero no población en edad escolar (mayoritariamente educación superior)</t>
        </is>
      </c>
      <c r="D426" s="51" t="n"/>
      <c r="E426" s="51" t="n"/>
      <c r="F426" s="43" t="n">
        <v>7</v>
      </c>
      <c r="G426" s="43" t="inlineStr">
        <is>
          <t>distracción+niños+contexto+sensado+intervención+ambos en título</t>
        </is>
      </c>
      <c r="H426" s="43" t="inlineStr">
        <is>
          <t>IEEE</t>
        </is>
      </c>
      <c r="I426" s="43" t="inlineStr">
        <is>
          <t>IEEE|Scopus|WoS</t>
        </is>
      </c>
      <c r="J426" s="43" t="inlineStr">
        <is>
          <t>2026</t>
        </is>
      </c>
      <c r="K426" s="43" t="inlineStr">
        <is>
          <t>ARTICLE</t>
        </is>
      </c>
      <c r="L426" s="45" t="inlineStr">
        <is>
          <t>Jia, Shaohan and Cui, Jiaxin and Che, Zihui</t>
        </is>
      </c>
      <c r="M426" s="45" t="inlineStr">
        <is>
          <t>A Metric Hybrid Autoencoder Enabled Generative AI and Image Processing in IoT-Based Cloud Platforms for Analyzing Student Attention in Offline Classes</t>
        </is>
      </c>
      <c r="N426" s="45" t="inlineStr">
        <is>
          <t>Accurately predicting student engagement is essential for improving teaching effectiveness and supporting students' overall development. Computer vision has enabled automatic analysis of online classroom behaviors, but existing deep learning models struggle to capture subtle facial, posture, and gaze cues, and their performance is often limited by insufficient data. To overcome these challenges, we propose a metric hybrid autoencoder (MHAE) model within a cloud platform for engagement prediction. The model employs a variational autoencoder (VAE) for data augmentation, a convolutional autoencoder (CAE) for representation learning, and a metric learning module to enhance feature discrimination. This joint strategy improves the model's ability to distinguish engagement states while ensuring robustness and generalization. Experiments on a real-world dataset demonstrate that MHAE outperforms state-of-the-art baselines, achieving 97.5% accuracy, 97.0% precision, and 97.1% F1 -score. These results highlight the practical potential of MHAE to deliver reliable feedback and decision support in online education platforms. © 2014 IEEE.</t>
        </is>
      </c>
      <c r="O426" s="45" t="inlineStr">
        <is>
          <t>IEEE Internet of Things Journal</t>
        </is>
      </c>
      <c r="P426" s="45" t="inlineStr">
        <is>
          <t>Feature extraction;Measurement;Accuracy;Autoencoders;Computational modeling;Training;Internet of Things;Deep learning;Data models;Cloud computing;Cloud platform;generative model;Internet of Things (IoT);metric hybrid autoencoder (MHAE);student engage</t>
        </is>
      </c>
      <c r="Q426" s="43" t="inlineStr">
        <is>
          <t>10.1109/jiot.2026.3660691</t>
        </is>
      </c>
    </row>
    <row r="427" ht="157.5" customHeight="1" s="37">
      <c r="A427" s="43" t="n">
        <v>426</v>
      </c>
      <c r="B427" s="52" t="inlineStr">
        <is>
          <t>Excluir</t>
        </is>
      </c>
      <c r="C427" s="45" t="inlineStr">
        <is>
          <t>Contexto doméstico o remoto, pero no población en edad escolar (mayoritariamente educación superior)</t>
        </is>
      </c>
      <c r="D427" s="51" t="n"/>
      <c r="E427" s="51" t="n"/>
      <c r="F427" s="43" t="n">
        <v>7</v>
      </c>
      <c r="G427" s="43" t="inlineStr">
        <is>
          <t>distracción+niños+contexto+sensado+intervención+ambos en título</t>
        </is>
      </c>
      <c r="H427" s="43" t="inlineStr">
        <is>
          <t>IEEE</t>
        </is>
      </c>
      <c r="I427" s="43" t="inlineStr">
        <is>
          <t>IEEE|Scopus</t>
        </is>
      </c>
      <c r="J427" s="43" t="inlineStr">
        <is>
          <t>2026</t>
        </is>
      </c>
      <c r="K427" s="43" t="inlineStr">
        <is>
          <t>INPROCEEDINGS</t>
        </is>
      </c>
      <c r="L427" s="45" t="inlineStr">
        <is>
          <t>R R, Rajalaxmi and K, Sathya and J, Akshay and S, Aneesh and E, Mahalakshmi</t>
        </is>
      </c>
      <c r="M427" s="45" t="inlineStr">
        <is>
          <t>A Multimodal AI-Based Student Attention Monitoring System for Virtual Classrooms</t>
        </is>
      </c>
      <c r="N427" s="45" t="inlineStr">
        <is>
          <t>Students have a difficult time staying engaged in today's digital learning environment because they lack direct supervision and get distracted easily. To help improve teacher's capabilities of tracking student engagement, this was created an Emotion-Aware Virtual Classroom Monitoring System. This flexible system is designed to measure student engagement in real-time using a combination of Live video monitors, Eye Gaze Tracking technology, Posture Estimation technology, and Facial Emotion Recognition technology to provide a score for each student based on how engaged they were. It utilizes OpenCV image processing libraries, Media Pipe real-time facial recognition libraries, and MobileNet based Convolutional Neural Networks (CNN) developed in TensorFlow to determine if the student's eyes were looking at the camera, how their body was oriented to the camera, and what facial expressions (if any) the student was making when looking at the screen to output a real-time attention score for that student during their participation in an online class. These Attention scores provide instructors with useful, timely feedback that allows them to immediately identify and intervene with any students who appear to be disengaged. In contrast to existing technologies that rely on an instructor observing students in real-time or reviewing recorded videos after class, the Emotion-Aware Virtual Classroom uses an automatic and continuous measurement method (no disruption to the learning process). © 2026 IEEE.</t>
        </is>
      </c>
      <c r="O427" s="45" t="inlineStr">
        <is>
          <t>2026 Fourth International Conference on Augmented Intelligence and Sustainable Systems (ICAISS)</t>
        </is>
      </c>
      <c r="P427" s="45" t="inlineStr">
        <is>
          <t>Modeling;Timing;Real-time systems;Signal detection;Training;Emotion recognition;Eyes;Modules (abstract algebra);Printing;Monitoring;Virtual Classroom Monitoring;Emotion Recognition;Eye Gaze Tracking;Posture Detection;Student Engagement;MobileNet;Open</t>
        </is>
      </c>
      <c r="Q427" s="43" t="inlineStr">
        <is>
          <t>10.1109/icaiss68683.2026.11526284</t>
        </is>
      </c>
    </row>
    <row r="428" ht="178.5" customHeight="1" s="37">
      <c r="A428" s="43" t="n">
        <v>427</v>
      </c>
      <c r="B428" s="52" t="inlineStr">
        <is>
          <t>Excluir</t>
        </is>
      </c>
      <c r="C428" s="45" t="inlineStr">
        <is>
          <t>Fuera del alcance: no combina población en edad escolar con contexto doméstico</t>
        </is>
      </c>
      <c r="D428" s="51" t="n"/>
      <c r="E428" s="51" t="n"/>
      <c r="F428" s="43" t="n">
        <v>7</v>
      </c>
      <c r="G428" s="43" t="inlineStr">
        <is>
          <t>distracción+niños+contexto+sensado+intervención+ambos en título</t>
        </is>
      </c>
      <c r="H428" s="43" t="inlineStr">
        <is>
          <t>IEEE</t>
        </is>
      </c>
      <c r="I428" s="43" t="inlineStr">
        <is>
          <t>IEEE|WoS</t>
        </is>
      </c>
      <c r="J428" s="43" t="inlineStr">
        <is>
          <t>2026</t>
        </is>
      </c>
      <c r="K428" s="43" t="inlineStr">
        <is>
          <t>ARTICLE</t>
        </is>
      </c>
      <c r="L428" s="45" t="inlineStr">
        <is>
          <t>Xu, Yaping and Guo, Weitong and Yang, Hongwu</t>
        </is>
      </c>
      <c r="M428" s="45" t="inlineStr">
        <is>
          <t>A Multivisual Cue-Based Approach for Intelligent Assessment of Student Engagement in the Classroom</t>
        </is>
      </c>
      <c r="N428" s="45" t="inlineStr">
        <is>
          <t>Accurately assessing student engagement in classroom environments is essential for understanding learning processes and providing evidence to support instructional improvement. However, existing studies are often limited by restricted engagement dimensions, insufficient model generalizability, and a lack of process-oriented analysis. To address these challenges, this study proposes a multivisual cue-based framework for intelligent classroom engagement assessment by integrating object detection and tracking, facial expression recognition, and learning behavior recognition. To support model development and evaluation, a classroom-oriented academic emotion dataset containing 26 842 annotated facial-expression instances and a learning behavior dataset comprising 152 823 labeled behavior samples were constructed. Experimental results show that the facial expression recognition and learning behavior recognition models achieved accuracies of 84.1% and 91.4%, respectively. Based on the recognized emotional and behavioral states, emotional engagement, behavioral engagement, and overall engagement were dynamically assessed at both the individual and classroom levels. A case study conducted on authentic classroom videos further demonstrated the capability of the proposed framework to characterize the temporal evolution of student engagement and reveal engagement patterns across different instructional phases. These findings not only offer educators fine-grained insights into classroom dynamics but also establish a scalable foundation for real-time learning analytics, contributing to the advancement of intelligent classroom monitoring and pedagogical decision-making.</t>
        </is>
      </c>
      <c r="O428" s="45" t="inlineStr">
        <is>
          <t>IEEE Transactions on Computational Social Systems</t>
        </is>
      </c>
      <c r="P428" s="45" t="inlineStr">
        <is>
          <t>Learning (artificial intelligence);Modeling;Facial expressions;Videos;Visualization;Labeling;Signal detection;Tracking;Accuracy;Training;Classroom video;facial expression recognition;learning analytics;learning behavior recognition;multivisual cues;s</t>
        </is>
      </c>
      <c r="Q428" s="43" t="inlineStr">
        <is>
          <t>10.1109/tcss.2026.3709309</t>
        </is>
      </c>
    </row>
    <row r="429" ht="126.75" customHeight="1" s="37">
      <c r="A429" s="43" t="n">
        <v>428</v>
      </c>
      <c r="B429" s="52" t="inlineStr">
        <is>
          <t>Excluir</t>
        </is>
      </c>
      <c r="C429" s="45" t="inlineStr">
        <is>
          <t>Fuera del alcance: no combina población en edad escolar con contexto doméstico</t>
        </is>
      </c>
      <c r="D429" s="51" t="n"/>
      <c r="E429" s="51" t="n"/>
      <c r="F429" s="43" t="n">
        <v>7</v>
      </c>
      <c r="G429" s="43" t="inlineStr">
        <is>
          <t>distracción+niños+contexto+sensado+intervención+ambos en título</t>
        </is>
      </c>
      <c r="H429" s="43" t="inlineStr">
        <is>
          <t>IEEE</t>
        </is>
      </c>
      <c r="I429" s="43" t="inlineStr">
        <is>
          <t>IEEE|Scopus</t>
        </is>
      </c>
      <c r="J429" s="43" t="inlineStr">
        <is>
          <t>2024</t>
        </is>
      </c>
      <c r="K429" s="43" t="inlineStr">
        <is>
          <t>INPROCEEDINGS</t>
        </is>
      </c>
      <c r="L429" s="45" t="inlineStr">
        <is>
          <t>Hamidi, Nur Hannani Hanis Mohd and Abidin, Nor Afirdaus Zainal and Aminuddin, Raihah and Sheng, Chew Chiou and Samah, Khyrina Airin Fariza Abu and Nasir, Siti Diana Nabilah Mohd</t>
        </is>
      </c>
      <c r="M429" s="45" t="inlineStr">
        <is>
          <t>A Real-Time System for Monitoring Student Drowsiness in the Classroom Using the Deep Learning Model YOLOv8</t>
        </is>
      </c>
      <c r="N429" s="45" t="inlineStr">
        <is>
          <t>Many students experience a decline in focus and cognitive performance during class, leading to drowsiness that can impact their studies. Drowsiness is a change in an individual's psychobiological state caused by various activities, often associated with stress, fatigue, and boredom. Therefore, lecturers must maintain students' attention to ensure effective learning. However, monitoring every student's attention is challenging for lecturers. As a result, this project aims to help lecturers monitor students during classroom lessons using a web-based real-time detection system. The deep learning model-based You Only Look Once Version 8 is utilized for object detection. The dataset consists of drowsy and awake images collected from Kaggle. Data augmentation, including crop, rotation, shear, hue, saturation, brightness, exposure, and blur, is applied to increase the dataset. The model achieves approximately 97% mean-average precision accuracy and 85% testing accuracy. For future work to improve learning during training, consider increasing the number of images and adding features to the system, such as an alert system that triggers an alarm if a student is detected as drowsy three times. © 2024 IEEE.</t>
        </is>
      </c>
      <c r="O429" s="45" t="inlineStr">
        <is>
          <t>2024 5th International Conference on Artificial Intelligence and Data Sciences (AiDAS)</t>
        </is>
      </c>
      <c r="P429" s="45" t="inlineStr">
        <is>
          <t>Deep learning;YOLO;Training;Accuracy;Learning (artificial intelligence);Feature extraction;Real-time systems;Monitoring;Stress;Testing;YOLOv8;drowsiness;student;classroom;deep learning;image processing</t>
        </is>
      </c>
      <c r="Q429" s="43" t="inlineStr">
        <is>
          <t>10.1109/aidas63860.2024.10730451</t>
        </is>
      </c>
    </row>
    <row r="430" ht="105.75" customHeight="1" s="37">
      <c r="A430" s="43" t="n">
        <v>429</v>
      </c>
      <c r="B430" s="52" t="inlineStr">
        <is>
          <t>Excluir</t>
        </is>
      </c>
      <c r="C430" s="45" t="inlineStr">
        <is>
          <t>Fuera del alcance: no combina población en edad escolar con contexto doméstico</t>
        </is>
      </c>
      <c r="D430" s="51" t="n"/>
      <c r="E430" s="51" t="n"/>
      <c r="F430" s="43" t="n">
        <v>7</v>
      </c>
      <c r="G430" s="43" t="inlineStr">
        <is>
          <t>distracción+niños+contexto+sensado+intervención+ambos en título</t>
        </is>
      </c>
      <c r="H430" s="43" t="inlineStr">
        <is>
          <t>IEEE</t>
        </is>
      </c>
      <c r="I430" s="43" t="inlineStr">
        <is>
          <t>IEEE|Scopus</t>
        </is>
      </c>
      <c r="J430" s="43" t="inlineStr">
        <is>
          <t>2025</t>
        </is>
      </c>
      <c r="K430" s="43" t="inlineStr">
        <is>
          <t>INPROCEEDINGS</t>
        </is>
      </c>
      <c r="L430" s="45" t="inlineStr">
        <is>
          <t>Reddy, R Raghav and Darius, Preethi S. H. and Rakshith, Koppala</t>
        </is>
      </c>
      <c r="M430" s="45" t="inlineStr">
        <is>
          <t>A Vision-Based Behavioral Measurement Using Facial Expression for Detecting Student Concentration in Classrooms</t>
        </is>
      </c>
      <c r="N430" s="45" t="inlineStr">
        <is>
          <t>Effective teaching requires the facilitator to gauge the students' concentration levels during a lecture and accordingly elaborate on a particular topic or repeat a concept that students did not understand. The current methodology for in-classroom monitoring of concentration levels is by asking the students whether they have understood, or conducting a postassessment quiz. We propose a minimally intrusive computer vision-based approach to obtain facial expressions for behavioral measurements. Deep Learning models are used to detect emotions. A pairwise comparison and rank reciprocal is used for assigning weights for various emotions corresponding to behavioral engagement in the class. A sampling method is proposed to reduce computation time and calculate the aggregate concentration index over a time horizon. The results show that the facial expression of students during a lecture is a reasonably accurate metric in detecting the concentration levels of a class and may be implemented to provide real-time feedback. © 2025 IEEE.</t>
        </is>
      </c>
      <c r="O430" s="45" t="inlineStr">
        <is>
          <t>2025 3rd International Conference on Smart Systems for applications in Electrical Sciences (ICSSES)</t>
        </is>
      </c>
      <c r="P430" s="45" t="inlineStr">
        <is>
          <t>Deep learning;Measurement;Image resolution;Head;Computational modeling;Smart systems;Sampling methods;Real-time systems;Indexes;Monitoring;Affective Computing;Computer Vision;Deep Learning;Student Engagement</t>
        </is>
      </c>
      <c r="Q430" s="43" t="inlineStr">
        <is>
          <t>10.1109/icsses64899.2025.11009518</t>
        </is>
      </c>
    </row>
    <row r="431" ht="157.5" customHeight="1" s="37">
      <c r="A431" s="43" t="n">
        <v>430</v>
      </c>
      <c r="B431" s="52" t="inlineStr">
        <is>
          <t>Excluir</t>
        </is>
      </c>
      <c r="C431" s="45" t="inlineStr">
        <is>
          <t>Fuera del alcance: no combina población en edad escolar con contexto doméstico</t>
        </is>
      </c>
      <c r="D431" s="51" t="n"/>
      <c r="E431" s="51" t="n"/>
      <c r="F431" s="43" t="n">
        <v>7</v>
      </c>
      <c r="G431" s="43" t="inlineStr">
        <is>
          <t>distracción+niños+contexto+sensado+intervención+ambos en título</t>
        </is>
      </c>
      <c r="H431" s="43" t="inlineStr">
        <is>
          <t>IEEE</t>
        </is>
      </c>
      <c r="I431" s="43" t="inlineStr">
        <is>
          <t>IEEE|Scopus</t>
        </is>
      </c>
      <c r="J431" s="43" t="inlineStr">
        <is>
          <t>2026</t>
        </is>
      </c>
      <c r="K431" s="43" t="inlineStr">
        <is>
          <t>INPROCEEDINGS</t>
        </is>
      </c>
      <c r="L431" s="45" t="inlineStr">
        <is>
          <t>S.Adinarayana and Sarika, Daruru and Paruchuri, BVN Prasad and Yogeswara Rao, K and Sesadri, U. and Raju, S.Hrushikesava</t>
        </is>
      </c>
      <c r="M431" s="45" t="inlineStr">
        <is>
          <t>A hybrid machine learning and gamified framework for effective student engagement in a metaverse learning environment</t>
        </is>
      </c>
      <c r="N431" s="45" t="inlineStr">
        <is>
          <t>The shortcomings of traditional approaches in metaverse learning suffers in interactive learning, a lack of motivation, follow a one-size-fits-all style, poor long-term retention, and a static classroom. Moreover, these are difficult to scale to remote learners, etc. To overcome these challenges, metaverse learning is adopted, with immersive opportunities created, addressing technological and ethical concerns by embedding elements such as quests, rewards, real-time feedback, and virtual collaboration by integrating with gamification. To ensure improved education outcomes, the cognitive, emotional, and behavioral engagement features are focused among learners, resulting in. The gamification in metaverse learning, along with machine learning approaches such as Random Forest, LSTM, and Gradient Boosting, provides a transformative approach to modern education, aiming to enhance student engagement, motivation, and knowledge retention. This study motivates that gamified mechanisms within the Metaverse can influence students' cognitive, emotional, and behavioral engagement, whereas ML approaches enhance prediction analytics on engagement levels, and improve based on timely feedback. This study motivates developers and educators to use the metaverse to create dynamic, inclusive, and student-centered learning ecosystems. The domain metaverse, in which gamification would reshape the education system, with active learning promotion, and expand the use of the digital era and its interconnected means. © 2026 IEEE.</t>
        </is>
      </c>
      <c r="O431" s="45" t="inlineStr">
        <is>
          <t>2026 IEEE International Conference on Emerging Computing and Intelligent Technologies (ICoECIT)</t>
        </is>
      </c>
      <c r="P431" s="45" t="inlineStr">
        <is>
          <t>Aerospace simulation;Space exploration;Feedback;Circuits;Avatars;Graphical user interfaces;Internet of Things;Communication systems;Optical network units;Videos;Gamification;Machine learning;Student Engagement;Metaverse learning;Virtual ecosystems;tr</t>
        </is>
      </c>
      <c r="Q431" s="43" t="inlineStr">
        <is>
          <t>10.1109/icoecit68303.2026.11496839</t>
        </is>
      </c>
    </row>
    <row r="432" ht="137.25" customHeight="1" s="37">
      <c r="A432" s="43" t="n">
        <v>431</v>
      </c>
      <c r="B432" s="52" t="inlineStr">
        <is>
          <t>Excluir</t>
        </is>
      </c>
      <c r="C432" s="45" t="inlineStr">
        <is>
          <t>Fuera del alcance: no combina población en edad escolar con contexto doméstico</t>
        </is>
      </c>
      <c r="D432" s="51" t="n"/>
      <c r="E432" s="51" t="n"/>
      <c r="F432" s="43" t="n">
        <v>7</v>
      </c>
      <c r="G432" s="43" t="inlineStr">
        <is>
          <t>distracción+niños+contexto+sensado+intervención+ambos en título</t>
        </is>
      </c>
      <c r="H432" s="43" t="inlineStr">
        <is>
          <t>IEEE</t>
        </is>
      </c>
      <c r="I432" s="43" t="inlineStr">
        <is>
          <t>IEEE|Scopus</t>
        </is>
      </c>
      <c r="J432" s="43" t="inlineStr">
        <is>
          <t>2025</t>
        </is>
      </c>
      <c r="K432" s="43" t="inlineStr">
        <is>
          <t>INPROCEEDINGS</t>
        </is>
      </c>
      <c r="L432" s="45" t="inlineStr">
        <is>
          <t>Rubasinghe, Thushani and Vasanthapriyan, Shanmuganathan and Romiyal, George</t>
        </is>
      </c>
      <c r="M432" s="45" t="inlineStr">
        <is>
          <t>AI-Driven Framework for Enhancing Student Engagement Through Real-Time Monitoring of Attendance and Cognitive Focus in Physical Classrooms</t>
        </is>
      </c>
      <c r="N432" s="45" t="inlineStr">
        <is>
          <t>The aim of this research is to develop an AI-based Student Engagement Optimization System that utilizes Computer Vision and Deep Learning. The entire system consists of two key components: face recognition for automated attendance and behavior/emotion detection to analyze students' concentration levels. Each component will include different data collection and analysis approaches that will provide educators great insights into student attendance and attention while allowing data-driven decision making. The main focus of this research is on developing a more accurate and efficient mechanism for student performance and engagement monitoring in the classroom. To take attendance, it uses OpenCV and dlib for precise face recognition and eye gaze tracking to measure student focus levels. DeepFace, dlib, and MediaPipe were employed to identify students' emotional states and behaviors. Convolutional Neural Networks (CNN) are used to build a precise model for assessing students' concentration levels. By basically automating attendance along with behavior detection and emotions, it is possible to quickly identify those students who would need extra care or intervention measures. This system could also make interpretations about the appropriateness of the teaching method or content. © 2025 IEEE.</t>
        </is>
      </c>
      <c r="O432" s="45" t="inlineStr">
        <is>
          <t>2025 International Research Conference on Smart Computing and Systems Engineering (SCSE)</t>
        </is>
      </c>
      <c r="P432" s="45" t="inlineStr">
        <is>
          <t>Deep learning;Emotion recognition;Face recognition;Education;Gaze tracking;Real-time systems;Convolutional neural networks;Modeling;Optimization;Monitoring;Automated Attendance;Concentration Level;Emotion Detection;Facial Recognition;Head Pose Detect</t>
        </is>
      </c>
      <c r="Q432" s="43" t="inlineStr">
        <is>
          <t>10.1109/scse65633.2025.11030984</t>
        </is>
      </c>
    </row>
    <row r="433" ht="95.25" customHeight="1" s="37">
      <c r="A433" s="43" t="n">
        <v>432</v>
      </c>
      <c r="B433" s="52" t="inlineStr">
        <is>
          <t>Excluir</t>
        </is>
      </c>
      <c r="C433" s="45" t="inlineStr">
        <is>
          <t>Fuera del alcance: no combina población en edad escolar con contexto doméstico</t>
        </is>
      </c>
      <c r="D433" s="51" t="n"/>
      <c r="E433" s="51" t="n"/>
      <c r="F433" s="43" t="n">
        <v>7</v>
      </c>
      <c r="G433" s="43" t="inlineStr">
        <is>
          <t>distracción+niños+contexto+sensado+intervención+ambos en título</t>
        </is>
      </c>
      <c r="H433" s="43" t="inlineStr">
        <is>
          <t>IEEE</t>
        </is>
      </c>
      <c r="I433" s="43" t="inlineStr">
        <is>
          <t>IEEE|Scopus</t>
        </is>
      </c>
      <c r="J433" s="43" t="inlineStr">
        <is>
          <t>2025</t>
        </is>
      </c>
      <c r="K433" s="43" t="inlineStr">
        <is>
          <t>INPROCEEDINGS</t>
        </is>
      </c>
      <c r="L433" s="45" t="inlineStr">
        <is>
          <t>Vats, Shivam and Goel, Isha and Chaurasia, Sandeep and Gupta, Amit Kumar</t>
        </is>
      </c>
      <c r="M433" s="45" t="inlineStr">
        <is>
          <t>AI-Driven Student Attention Monitoring Using Pose Estimation and Convolutional Neural</t>
        </is>
      </c>
      <c r="N433" s="45" t="inlineStr">
        <is>
          <t>High-tech equipment was added to education to make it better. This research presents a novel approach that uses critical analysis of crucial points in the students' posture to classify the students' attentiveness. In this paper, several methodologies such as pose estimation algorithms, deep learning, and Convolutional Neural Networks (CNNs) are thoroughly covered. Four classes of behavior were present in the dataset that was taken from Kaggle and used to test the suggested model. When it comes to the classroom video footage, the suggested system performs admirably. The suggested method achieves an 84 % accuracy rate. With this approach, classroom management becomes an understanding- and empathy-based journey rather than just a duty. It recognizes and attends to students' emotional needs, creating an environment of empathy and connection that is conducive to true learning. © 2025 IEEE.</t>
        </is>
      </c>
      <c r="O433" s="45" t="inlineStr">
        <is>
          <t>2025 IEEE 4th World Conference on Applied Intelligence and Computing (AIC)</t>
        </is>
      </c>
      <c r="P433" s="45" t="inlineStr">
        <is>
          <t>Deep learning;Emotion recognition;Three-dimensional displays;Pose estimation;Education;Prototypes;Real-time systems;Convolutional neural networks;Monitoring;Videos;CNNs;Pose estimation;Student attentive- ness;Skeletal data;2D;3D</t>
        </is>
      </c>
      <c r="Q433" s="43" t="inlineStr">
        <is>
          <t>10.1109/aic66080.2025.11212114</t>
        </is>
      </c>
    </row>
    <row r="434" ht="189" customHeight="1" s="37">
      <c r="A434" s="43" t="n">
        <v>433</v>
      </c>
      <c r="B434" s="52" t="inlineStr">
        <is>
          <t>Excluir</t>
        </is>
      </c>
      <c r="C434" s="45" t="inlineStr">
        <is>
          <t>Contexto doméstico o remoto, pero no población en edad escolar (mayoritariamente educación superior)</t>
        </is>
      </c>
      <c r="D434" s="51" t="n"/>
      <c r="E434" s="51" t="n"/>
      <c r="F434" s="43" t="n">
        <v>7</v>
      </c>
      <c r="G434" s="43" t="inlineStr">
        <is>
          <t>distracción+niños+contexto+sensado+intervención+ambos en título</t>
        </is>
      </c>
      <c r="H434" s="43" t="inlineStr">
        <is>
          <t>IEEE</t>
        </is>
      </c>
      <c r="I434" s="43" t="inlineStr">
        <is>
          <t>IEEE|Scopus</t>
        </is>
      </c>
      <c r="J434" s="43" t="inlineStr">
        <is>
          <t>2025</t>
        </is>
      </c>
      <c r="K434" s="43" t="inlineStr">
        <is>
          <t>INPROCEEDINGS</t>
        </is>
      </c>
      <c r="L434" s="45" t="inlineStr">
        <is>
          <t>K, Shutharsun and S, Naveen Kumar and K, Mythili Saran and Lawrence, Jinsha</t>
        </is>
      </c>
      <c r="M434" s="45" t="inlineStr">
        <is>
          <t>Adaptive Learning in Remote Education: Harnessing Edge Computing and AI for Enhanced Student Engagement</t>
        </is>
      </c>
      <c r="N434" s="45" t="inlineStr">
        <is>
          <t>Transition to online delivery COVID-19 is rapidly changing the need for remote delivery of education and the effort involved in keeping students engaged and interacting. The way that traditional online learning works usually doesn't offer personal experience and the interaction and stimulating dynamic learning environment required to keep the attention of a student. In this paper, an intelligent adaptive learning framework by integrating edge computing and AI is proposed for enhancing the quality and efficiency of remote learning systems. Low-latency video streaming and realtime access to content is enabled by edge computing, data is processed close to the user to provide a responsive user experience, even in low-bandwidth environments. At the same time, AI tracks student engagement with behavioural analytics, meaning the technology measures facial expressions and body language to ascertain emotional and attentive states. These observations inform real-time adjustments to instruction and content that create a personalised learning journey for each student. The system was piloted among 50 students in ten online course taught by four different instructors. Compared with existing systems, empirical results demonstrate that engagement increased by 27.86%, video latency decreased by 30% and the attendance rate increased by 15%. This unified solution illustrates the value of delivering scalable, interactive and tailored learning experiences whether it's through a compute environment at the edge that enables immersive learning experiences anywhere, or a multi-tenant AI model that uses natural language processing and machine learning to personalize learning paths. It is a major advance in addressing the engagement and personalisation divides in remote education, particularly under-resourced settings. © 2025 IEEE.</t>
        </is>
      </c>
      <c r="O434" s="45" t="inlineStr">
        <is>
          <t>2025 3rd International Conference on Sustainable Computing and Smart Systems (ICSCSS)</t>
        </is>
      </c>
      <c r="P434" s="45" t="inlineStr">
        <is>
          <t>Feedback;Circuits;Internet;Internet of Things;Videos;Communication systems;Streaming media;Feedback loop;Computer networks;Protocols;Edge computing;artificial intelligence;adaptive learning;student engagement;remote education;low latency;personalized</t>
        </is>
      </c>
      <c r="Q434" s="43" t="inlineStr">
        <is>
          <t>10.1109/icscss64956.2025.11500766</t>
        </is>
      </c>
    </row>
    <row r="435" ht="168" customHeight="1" s="37">
      <c r="A435" s="43" t="n">
        <v>434</v>
      </c>
      <c r="B435" s="52" t="inlineStr">
        <is>
          <t>Excluir</t>
        </is>
      </c>
      <c r="C435" s="45" t="inlineStr">
        <is>
          <t>Fuera del alcance: no combina población en edad escolar con contexto doméstico</t>
        </is>
      </c>
      <c r="D435" s="51" t="n"/>
      <c r="E435" s="51" t="n"/>
      <c r="F435" s="43" t="n">
        <v>7</v>
      </c>
      <c r="G435" s="43" t="inlineStr">
        <is>
          <t>distracción+niños+contexto+sensado+intervención+ambos en título</t>
        </is>
      </c>
      <c r="H435" s="43" t="inlineStr">
        <is>
          <t>IEEE</t>
        </is>
      </c>
      <c r="I435" s="43" t="inlineStr">
        <is>
          <t>IEEE|Scopus</t>
        </is>
      </c>
      <c r="J435" s="43" t="inlineStr">
        <is>
          <t>2025</t>
        </is>
      </c>
      <c r="K435" s="43" t="inlineStr">
        <is>
          <t>INPROCEEDINGS</t>
        </is>
      </c>
      <c r="L435" s="45" t="inlineStr">
        <is>
          <t>Mohamed, Abdelrahman and Tarek, Kareem and Eskander, Mark and Emad, Jana and Kenawy, Razan and Wassim, Nour and Kasem, Hossam</t>
        </is>
      </c>
      <c r="M435" s="45" t="inlineStr">
        <is>
          <t>An Integrated Deep Learning Framework for Automated Monitoring of Student Engagement and Emotional States in Educational Environments</t>
        </is>
      </c>
      <c r="N435" s="45" t="inlineStr">
        <is>
          <t>Monitoring student engagement and emotional wellbeing poses significant challenges. This is mainly due to the subjectivity and variability of manual observation. Recent progress in deep learning and computer vision has enabled automated approaches to address these limitations. In this study, we propose an integrated framework for comprehensive student behavior monitoring. It incorporates face detection, facial recognition, eye state classification, and emotion recognition within a unified processing pipeline. The framework employs a combination of custom convolutional neural networks (CNNs) and transfer learning models. These include ResNet18, VGG-FaceNet, InceptionV3, and FaceNet. Empirical evaluations on publicly available datasets-ZJU, CEW, FER2013, and LFW-demonstrated high performance. The best framework achieved accuracies of 94.54% in eye state classification, 82.05% in emotion recognition, and 94.90% in facial recognition. These findings underscore the robustness and effectiveness of CNN-based techniques for real-time classroom applications. In addition to performance analysis, we examine trade-offs between computational efficiency and system scalability. We provide practical insights for deployment in educational contexts. The proposed framework highlights the potential of deep learning to enable objective, scalable, and adaptive monitoring of student engagement. This has implications for smart classrooms, personalized learning, and early intervention strategies. Future research directions include multimodal data fusion, domain adaptation techniques, and the integration of privacy-preserving mechanisms. © 2025 IEEE.</t>
        </is>
      </c>
      <c r="O435" s="45" t="inlineStr">
        <is>
          <t>2025 13th International Japan-Africa Conference on Electronics, Communications, and Computations (JAC-ECC)</t>
        </is>
      </c>
      <c r="P435" s="45" t="inlineStr">
        <is>
          <t>Deep learning;Emotion recognition;Accuracy;Face recognition;Scalability;Transfer learning;Pipelines;Real-time systems;Robustness;Monitoring;Deep learning;student behavior detection;emotion recognition;eye state classification;facial recognition;CNN;t</t>
        </is>
      </c>
      <c r="Q435" s="43" t="inlineStr">
        <is>
          <t>10.1109/jac-ecc67970.2025.11417499</t>
        </is>
      </c>
    </row>
    <row r="436" ht="84.75" customHeight="1" s="37">
      <c r="A436" s="43" t="n">
        <v>435</v>
      </c>
      <c r="B436" s="52" t="inlineStr">
        <is>
          <t>Excluir</t>
        </is>
      </c>
      <c r="C436" s="45" t="inlineStr">
        <is>
          <t>Fuera del alcance: no combina población en edad escolar con contexto doméstico</t>
        </is>
      </c>
      <c r="D436" s="51" t="n"/>
      <c r="E436" s="51" t="n"/>
      <c r="F436" s="43" t="n">
        <v>7</v>
      </c>
      <c r="G436" s="43" t="inlineStr">
        <is>
          <t>distracción+niños+contexto+sensado+intervención+ambos en título</t>
        </is>
      </c>
      <c r="H436" s="43" t="inlineStr">
        <is>
          <t>IEEE</t>
        </is>
      </c>
      <c r="I436" s="43" t="inlineStr">
        <is>
          <t>IEEE|Scopus</t>
        </is>
      </c>
      <c r="J436" s="43" t="inlineStr">
        <is>
          <t>2024</t>
        </is>
      </c>
      <c r="K436" s="43" t="inlineStr">
        <is>
          <t>INPROCEEDINGS</t>
        </is>
      </c>
      <c r="L436" s="45" t="inlineStr">
        <is>
          <t>Huang, Axin and Samonte, Mary Jane C. and Huang, Xingyu and Zhang, Zhilin</t>
        </is>
      </c>
      <c r="M436" s="45" t="inlineStr">
        <is>
          <t>Application Research of Emotion Analysis, Eye Tracking, and Head Movement Monitoring Based on Facial Recognition Algorithms in ESL Student Engagement Assessment</t>
        </is>
      </c>
      <c r="N436" s="45" t="inlineStr">
        <is>
          <t>This article explores the innovative use of emotion analysis, eye tracking, and head movement tracking with facial recognition to assess ESL students' classroom participation. It overviews the principles and practices of these technologies in education, focusing on facial recognition and emotion analysis to help teachers understand students' emotions in real-time. Experimental data shows how eye tracking evaluates students' attention, while head movement tracking provides intuitive data on student activity. The article discusses challenges and future directions of this multi-technology integration, highlighting its potential to enhance teaching interaction and student engagement. It anticipates the widespread impact of technology-based educational tools in global education. © 2024 IEEE.</t>
        </is>
      </c>
      <c r="O436" s="45" t="inlineStr">
        <is>
          <t>2024 5th International Conference on Information Science, Parallel and Distributed Systems (ISPDS)</t>
        </is>
      </c>
      <c r="P436" s="45" t="inlineStr">
        <is>
          <t>Information science;Tracking;Face recognition;Education;Focusing;Gaze tracking;Real-time systems;facial recognition algorithm;emotional analysis;eye tracking;head movement;student engagement assessment</t>
        </is>
      </c>
      <c r="Q436" s="43" t="inlineStr">
        <is>
          <t>10.1109/ispds62779.2024.10667641</t>
        </is>
      </c>
    </row>
    <row r="437" ht="147.75" customHeight="1" s="37">
      <c r="A437" s="43" t="n">
        <v>436</v>
      </c>
      <c r="B437" s="52" t="inlineStr">
        <is>
          <t>Excluir</t>
        </is>
      </c>
      <c r="C437" s="45" t="inlineStr">
        <is>
          <t>Fuera del alcance: no combina población en edad escolar con contexto doméstico</t>
        </is>
      </c>
      <c r="D437" s="51" t="n"/>
      <c r="E437" s="51" t="n"/>
      <c r="F437" s="43" t="n">
        <v>7</v>
      </c>
      <c r="G437" s="43" t="inlineStr">
        <is>
          <t>distracción+niños+contexto+sensado+intervención+ambos en título</t>
        </is>
      </c>
      <c r="H437" s="43" t="inlineStr">
        <is>
          <t>IEEE</t>
        </is>
      </c>
      <c r="I437" s="43" t="inlineStr">
        <is>
          <t>IEEE</t>
        </is>
      </c>
      <c r="J437" s="43" t="inlineStr">
        <is>
          <t>2025</t>
        </is>
      </c>
      <c r="K437" s="43" t="inlineStr">
        <is>
          <t>INPROCEEDINGS</t>
        </is>
      </c>
      <c r="L437" s="45" t="inlineStr">
        <is>
          <t>Parambil, Medha Mohan Ambali and Suzuki, Kole and Murase, Kazuyuki and Bouktif, Salah and Ali, Luqman and AlJassmi, Hamad and Alnajjar, Fady</t>
        </is>
      </c>
      <c r="M437" s="45" t="inlineStr">
        <is>
          <t>Assessing Student Attention Levels in the Classrooms Using Large Language Models</t>
        </is>
      </c>
      <c r="N437" s="45" t="inlineStr">
        <is>
          <t>This research category full paper describes how traditional methods for assessing student attention in classrooms are subjective, time-consuming, and challenging to scale. This study investigates how the Gemini 1.5 pro Large Language Model (LLM) combined with You Only Look Once (YOLO)-v11 object detection can automate student attention assessments in online and offline learning environments. Classroom videos were analyzed using three prompt variations, with and without YOLO assisted tracking, and performance metrics such as accuracy, precision, recall, and F1-score were evaluated. The ground truth was established through manual evaluation by three expert instructor volunteers using standardized rubrics, resulting in strong inter-annotator agreement as measured by Fleiss's Kappa. Results indicate that integrating YOLO object detection models with LLMs significantly improves classification accuracy by reducing false positives and enhancing student tracking, while prompt specificity influences attention state recognition. The highest accuracy $(93.55 \%)$ was achieved when combining YOLO with a structured prompt detailing observable behaviours. These findings highlight the potential of combining vision-based AI with language models for real-time classroom monitoring to assess student attention levels with applications in improving engagement and educational analytics.</t>
        </is>
      </c>
      <c r="O437" s="45" t="inlineStr">
        <is>
          <t>2025 IEEE Frontiers in Education Conference (FIE)</t>
        </is>
      </c>
      <c r="P437" s="45" t="inlineStr">
        <is>
          <t>YOLO;Adaptation models;Accuracy;Large language models;Computational modeling;Scalability;Real-time systems;Object tracking;Monitoring;Videos;Student Attention Assessment;Large Language Models;Object Detection</t>
        </is>
      </c>
      <c r="Q437" s="43" t="inlineStr">
        <is>
          <t>10.1109/fie63693.2025.11328232</t>
        </is>
      </c>
    </row>
    <row r="438" ht="168" customHeight="1" s="37">
      <c r="A438" s="43" t="n">
        <v>437</v>
      </c>
      <c r="B438" s="52" t="inlineStr">
        <is>
          <t>Excluir</t>
        </is>
      </c>
      <c r="C438" s="45" t="inlineStr">
        <is>
          <t>Fuera del alcance: no combina población en edad escolar con contexto doméstico</t>
        </is>
      </c>
      <c r="D438" s="51" t="n"/>
      <c r="E438" s="51" t="n"/>
      <c r="F438" s="43" t="n">
        <v>7</v>
      </c>
      <c r="G438" s="43" t="inlineStr">
        <is>
          <t>distracción+niños+contexto+sensado+intervención+ambos en título</t>
        </is>
      </c>
      <c r="H438" s="43" t="inlineStr">
        <is>
          <t>IEEE</t>
        </is>
      </c>
      <c r="I438" s="43" t="inlineStr">
        <is>
          <t>IEEE|Scopus|WoS</t>
        </is>
      </c>
      <c r="J438" s="43" t="inlineStr">
        <is>
          <t>2025</t>
        </is>
      </c>
      <c r="K438" s="43" t="inlineStr">
        <is>
          <t>INPROCEEDINGS</t>
        </is>
      </c>
      <c r="L438" s="45" t="inlineStr">
        <is>
          <t>Goh, Marie Luvett I. and Juanatas, Irish C. and Juanatas, Roben A. and Goh, Joselito Eduard E. and Ponio, Elizer D. and Romero, Wilfredo M.</t>
        </is>
      </c>
      <c r="M438" s="45" t="inlineStr">
        <is>
          <t>Classroom Engagement through Real-time Student Attention Analysis using YOLO V8</t>
        </is>
      </c>
      <c r="N438" s="45" t="inlineStr">
        <is>
          <t>Student engagement is crucial for the realization of learning outcomes and improvement in academic performance. It is not easy to monitor students to ascertain their attention, especially for a large class, in a traditional classroom setting. This work leverages modern machine learning and computer vision by using the state-of-the-art object detection model, YOLO v8, to monitor student engagement in real-time. The system processes posture and facial expressions into key engagement indicators that provide actionable insights for teachers to further refine instructional methods to improve interaction in the classroom. The model was thus trained on the engagement levels captured by the frames of the annotation video, which includes "Focused,""Distracted,""Leaning Forward,"and "Looking Away."YOLO v8 model performance evaluation showed promising results, where precision, recall, and mean average precision proved its accuracy in classifying the engagement indicators. Real-time testing also confirmed that the model could meet the frame rate and latency requirements for a classroom environment. Error analyses showed a deficiency in identifying subtle facial expressions and gaze directions in cases of poor light conditions- outlining topics for further refinement. Overall, this work has been able to present the possibility of embedding systems with YOLO v8 into the classroom context to help enhance teacher capacity and student engagement in learning effectively. Further research is recommended to apply the model in a wide environment of learning with the hope of wider educational impacts. © 2025 IEEE.</t>
        </is>
      </c>
      <c r="O438" s="45" t="inlineStr">
        <is>
          <t>2025 16th International Conference on E-Education, E-Business, E-Management and E-Learning (IC4e)</t>
        </is>
      </c>
      <c r="P438" s="45" t="inlineStr">
        <is>
          <t>YOLO;Analytical models;Electronic learning;Error analysis;Computational modeling;Machine learning;Streaming media;Performance metrics;Real-time systems;Monitoring;Student engagement;Real-time monitoring;YOLO V8;Classroom Attention Analysis</t>
        </is>
      </c>
      <c r="Q438" s="43" t="inlineStr">
        <is>
          <t>10.1109/ic4e65071.2025.11075414</t>
        </is>
      </c>
    </row>
    <row r="439" ht="126.75" customHeight="1" s="37">
      <c r="A439" s="43" t="n">
        <v>438</v>
      </c>
      <c r="B439" s="52" t="inlineStr">
        <is>
          <t>Excluir</t>
        </is>
      </c>
      <c r="C439" s="45" t="inlineStr">
        <is>
          <t>Fuera del alcance: no combina población en edad escolar con contexto doméstico</t>
        </is>
      </c>
      <c r="D439" s="51" t="n"/>
      <c r="E439" s="51" t="n"/>
      <c r="F439" s="43" t="n">
        <v>7</v>
      </c>
      <c r="G439" s="43" t="inlineStr">
        <is>
          <t>distracción+niños+contexto+sensado+intervención+ambos en título</t>
        </is>
      </c>
      <c r="H439" s="43" t="inlineStr">
        <is>
          <t>IEEE</t>
        </is>
      </c>
      <c r="I439" s="43" t="inlineStr">
        <is>
          <t>IEEE|Scopus</t>
        </is>
      </c>
      <c r="J439" s="43" t="inlineStr">
        <is>
          <t>2025</t>
        </is>
      </c>
      <c r="K439" s="43" t="inlineStr">
        <is>
          <t>INPROCEEDINGS</t>
        </is>
      </c>
      <c r="L439" s="45" t="inlineStr">
        <is>
          <t>Tarigan, Gabriel Asael and Natanael Elwirehardja, Gregorius and Nugroho, Kuncahyo Setyo and Pardamean, Bens</t>
        </is>
      </c>
      <c r="M439" s="45" t="inlineStr">
        <is>
          <t>Computer Vision-Based Pose Estimation for Student Engagement Detection: Trends and Challenges</t>
        </is>
      </c>
      <c r="N439" s="45" t="inlineStr">
        <is>
          <t>Engagement reflects a student's interest, interaction, and effort in learning activities that foster persistence and successful task completion. Despite its importance, current engagement detection systems often suffer from limited dataset diversity, high annotation costs, and difficulty capturing body pose cues in complex classroom environments. This systematic literature review addresses these challenges by identifying and analyzing recent computer vision-based pose estimation trends for student engagement detection. Existing methods were categorized into object detection, pose estimation, and hybrid approaches. YOLO-based object detection emerged as the most widely adopted method, showing strong robustness in complex scenarios. CNN-based methods demonstrated high data efficiency and adaptability for smaller datasets. Key challenges identified include extensive manual annotation requirements, dataset imbalance, and reduced accuracy under occlusion or in crowded settings. Opportunities for future research include efficient data collection, multimodal fusion, and deployment of lightweight models for real-time engagement monitoring. © 2025 IEEE.</t>
        </is>
      </c>
      <c r="O439" s="45" t="inlineStr">
        <is>
          <t>2025 7th International Conference on Cybernetics and Intelligent System (ICORIS)</t>
        </is>
      </c>
      <c r="P439" s="45" t="inlineStr">
        <is>
          <t>Accuracy;Annotations;Computational modeling;Pose estimation;Object detection;Data collection;Market research;Data models;Robustness;Systematic literature review;Student engagement;computer vision;object detection;pose detection;image classification</t>
        </is>
      </c>
      <c r="Q439" s="43" t="inlineStr">
        <is>
          <t>10.1109/icoris67789.2025.11296082</t>
        </is>
      </c>
    </row>
    <row r="440" ht="157.5" customHeight="1" s="37">
      <c r="A440" s="43" t="n">
        <v>439</v>
      </c>
      <c r="B440" s="52" t="inlineStr">
        <is>
          <t>Excluir</t>
        </is>
      </c>
      <c r="C440" s="45" t="inlineStr">
        <is>
          <t>Fuera del alcance: no combina población en edad escolar con contexto doméstico</t>
        </is>
      </c>
      <c r="D440" s="51" t="n"/>
      <c r="E440" s="51" t="n"/>
      <c r="F440" s="43" t="n">
        <v>7</v>
      </c>
      <c r="G440" s="43" t="inlineStr">
        <is>
          <t>distracción+niños+contexto+sensado+intervención+ambos en título</t>
        </is>
      </c>
      <c r="H440" s="43" t="inlineStr">
        <is>
          <t>IEEE</t>
        </is>
      </c>
      <c r="I440" s="43" t="inlineStr">
        <is>
          <t>IEEE|Scopus</t>
        </is>
      </c>
      <c r="J440" s="43" t="inlineStr">
        <is>
          <t>2025</t>
        </is>
      </c>
      <c r="K440" s="43" t="inlineStr">
        <is>
          <t>INPROCEEDINGS</t>
        </is>
      </c>
      <c r="L440" s="45" t="inlineStr">
        <is>
          <t>Zhao, Zibo</t>
        </is>
      </c>
      <c r="M440" s="45" t="inlineStr">
        <is>
          <t>Convolutional Neural Network based Facial Expression Recognition for Student Engagement Evaluation in Higher Vocational English Classroom</t>
        </is>
      </c>
      <c r="N440" s="45" t="inlineStr">
        <is>
          <t>Ensuring high-quality vocational English classroom teaching is essential for fostering effective learning and skill development. An objective and reliable evaluation framework helps educators refine their teaching strategies and academic performance. Traditional evaluation methods rely on subjective assessments, limiting their accuracy and real-time applicability. To overcome these limitations, this research proposes a Convolutional Neural Network (CNN)-based student facial expression recognition system to objectively assess classroom engagement. The AffectNet dataset, containing a diverse range of annotated facial expressions, acts as the basis for training and testing the model. By leveraging deep learning, the proposed method effectively enhances feature extraction, capturing subtle emotional variations indicative of student engagement. The proposed system attains a remarkable classification accuracy of 98.5%, highlighting its performance in recognizing student emotions during lectures. Key performance indicators, including Precision (97.3%), Recall (98.1%), Specificity (97.8%), and F1-Score (97.6%), were thoroughly analyzed, confirming the model's strength and consistency. Experimental findings demonstrate the model's outstanding effectiveness compared to traditional methods, highlighting its potential for real-world implementation. These findings emphasize the practicality of AI-driven solutions in modern education, enabling data-driven decision-making for enhanced learning outcomes. © 2025 IEEE.</t>
        </is>
      </c>
      <c r="O440" s="45" t="inlineStr">
        <is>
          <t>2025 4th International Conference on Distributed Computing and Electrical Circuits and Electronics (ICDCECE)</t>
        </is>
      </c>
      <c r="P440" s="45" t="inlineStr">
        <is>
          <t>Training;Technological innovation;Accuracy;Limiting;Face recognition;Feature extraction;Real-time systems;Robustness;Convolutional neural networks;Testing;facial expression recognition;CNN;student engagement evaluation;AI-driven education system</t>
        </is>
      </c>
      <c r="Q440" s="43" t="inlineStr">
        <is>
          <t>10.1109/icdcece65353.2025.11035636</t>
        </is>
      </c>
    </row>
    <row r="441" ht="178.5" customHeight="1" s="37">
      <c r="A441" s="43" t="n">
        <v>440</v>
      </c>
      <c r="B441" s="52" t="inlineStr">
        <is>
          <t>Excluir</t>
        </is>
      </c>
      <c r="C441" s="45" t="inlineStr">
        <is>
          <t>Fuera del alcance: no combina población en edad escolar con contexto doméstico</t>
        </is>
      </c>
      <c r="D441" s="51" t="n"/>
      <c r="E441" s="51" t="n"/>
      <c r="F441" s="43" t="n">
        <v>7</v>
      </c>
      <c r="G441" s="43" t="inlineStr">
        <is>
          <t>distracción+niños+contexto+sensado+intervención+ambos en título</t>
        </is>
      </c>
      <c r="H441" s="43" t="inlineStr">
        <is>
          <t>IEEE</t>
        </is>
      </c>
      <c r="I441" s="43" t="inlineStr">
        <is>
          <t>IEEE</t>
        </is>
      </c>
      <c r="J441" s="43" t="inlineStr">
        <is>
          <t>2025</t>
        </is>
      </c>
      <c r="K441" s="43" t="inlineStr">
        <is>
          <t>INPROCEEDINGS</t>
        </is>
      </c>
      <c r="L441" s="45" t="inlineStr">
        <is>
          <t>Elouafi, Abdelamine and Tammouch, Ilyas and Nouna, Soumaya and Laassar, Imane and Nouna, Assiya</t>
        </is>
      </c>
      <c r="M441" s="45" t="inlineStr">
        <is>
          <t>Detecting Key Indicators of Student Concentration in Mathematics Using TIMSS 2023 Data: An Explainable Machine Learning Approach</t>
        </is>
      </c>
      <c r="N441" s="45" t="inlineStr">
        <is>
          <t>In Morocco there is an enormous issue to keep students engaged and focused on a math class because this directly affects the way they learn and perform at schools overall. A 2022 to 26 June Strategic Roadmap for Education Reform clarified that the loss of concentration is a scourge that affects performance and participation. With the help of data from the TIMSS 2023 assessment, which focuses on students in the eighth grade, this study seeks to identify the major factors that affect the ability of students to stay focused in mathematics classes. Prior to analysis, we cleansed and processed the data by eliminating the absence of entries and by aggregating related categories. After that, we used an autoencoder to reduce the size of the data and help to reveal the hidden patterns in behavior and contexts in the classroom. Based on these capabilities, several models, such as random forests, decision trees, XGBoost, and an unstructured neural network, were developed to categorize students based on their attention level as either low or high. SHAP values revealed which variables were the most influential on the students' attention, making it easier to understand the findings. The results highlighted some persistent factors: the environment of the classroom and instructional delivery, technology accessibility, and the quality of interactions between teachers and students are all essential for maintaining focus. The research was able to show that explicable AI can be an extremely asset in research on education, providing explicit information and strategies that can be implemented by teachers and policymakers in the position to facilitate involvement in mathematics education.</t>
        </is>
      </c>
      <c r="O441" s="45" t="inlineStr">
        <is>
          <t>2025 8th International Conference on Advanced Communication Technologies and Networking (CommNet)</t>
        </is>
      </c>
      <c r="P441" s="45" t="inlineStr">
        <is>
          <t>Deep learning;Technological innovation;Machine learning algorithms;Education;Autoencoders;Neural networks;Mathematics;Decision trees;Random forests;Monitoring;Student concentration;autoencoder;explainable AI;SHAP values;XGBoost;random forest;deep lea</t>
        </is>
      </c>
      <c r="Q441" s="43" t="inlineStr">
        <is>
          <t>10.1109/commnet68224.2025.11288897</t>
        </is>
      </c>
    </row>
    <row r="442" ht="189" customHeight="1" s="37">
      <c r="A442" s="43" t="n">
        <v>441</v>
      </c>
      <c r="B442" s="52" t="inlineStr">
        <is>
          <t>Excluir</t>
        </is>
      </c>
      <c r="C442" s="45" t="inlineStr">
        <is>
          <t>Contexto doméstico o remoto, pero no población en edad escolar (mayoritariamente educación superior)</t>
        </is>
      </c>
      <c r="D442" s="51" t="n"/>
      <c r="E442" s="51" t="n"/>
      <c r="F442" s="43" t="n">
        <v>7</v>
      </c>
      <c r="G442" s="43" t="inlineStr">
        <is>
          <t>distracción+niños+contexto+sensado+intervención+ambos en título</t>
        </is>
      </c>
      <c r="H442" s="43" t="inlineStr">
        <is>
          <t>IEEE</t>
        </is>
      </c>
      <c r="I442" s="43" t="inlineStr">
        <is>
          <t>IEEE|Scopus</t>
        </is>
      </c>
      <c r="J442" s="43" t="inlineStr">
        <is>
          <t>2025</t>
        </is>
      </c>
      <c r="K442" s="43" t="inlineStr">
        <is>
          <t>INPROCEEDINGS</t>
        </is>
      </c>
      <c r="L442" s="45" t="inlineStr">
        <is>
          <t>Rani, ParabathiniBulah Pushpa and Rajesh, I. and Saidulu, I. and Jaber, Ala H. and Chadge, R and Sundaram, Siva</t>
        </is>
      </c>
      <c r="M442" s="45" t="inlineStr">
        <is>
          <t>Development of an Image Processing based Student Engagement Prediction in Online Classes by using Deep Learning Strategy</t>
        </is>
      </c>
      <c r="N442" s="45" t="inlineStr">
        <is>
          <t>Online education has rapidly evolved, and with it, the need for effective monitoring of student engagement. This study presents an innovative approach for predicting student engagement in online classes using a deep learning strategy that combines Inception modules and an Artificial Neural Network (ANN). The system processes real-time video streams and static images to identify and classify student engagement levels, including attentive, distracted, and confused states. A comprehensive dataset of 10,000 samples was collected from online class recordings, carefully annotated and augmented through techniques such as rotation, scaling, and brightness adjustment. The pre-trained Inception model was fine-tuned on this dataset to extract high-level discriminative features, which were then fed into a multi-layer ANN for classification. The integrated model achieved an overall accuracy of 92.5%, with precision and recall values of 90.2% and 93.0%, respectively. Detailed experiments reveal that the model performs consistently across varied classroom scenarios, offering reliable real-time predictions. Performance metrics such as F 1 score (91.6) and ROC-AUC (0.95) further substantiate the system's effectiveness. The system's design not only ensures robust performance but also adheres to ethical guidelines regarding data collection and privacy. By providing educators with actionable insights, this research paves the way for responsive teaching strategies and improved student monitoring in online environments. The promising accuracy values and the efficient processing time of 25 milliseconds per image underline the practical potential of the proposed system. Future developments will explore multi-modal data integration and advanced temporal analysis to further enhance engagement prediction. © 2025 IEEE.</t>
        </is>
      </c>
      <c r="O442" s="45" t="inlineStr">
        <is>
          <t>2025 International Conference on Frontier Technologies and Solutions (ICFTS)</t>
        </is>
      </c>
      <c r="P442" s="45" t="inlineStr">
        <is>
          <t xml:space="preserve">Deep learning;Accuracy;Education;Artificial neural networks;Streaming media;Feature extraction;Real-time systems;Monitoring;System analysis and design;Streams;Student Engagement;Image Processing;Deep Learning;Inception;Artificial Neural Network;Data </t>
        </is>
      </c>
      <c r="Q442" s="43" t="inlineStr">
        <is>
          <t>10.1109/icfts62006.2025.11031802</t>
        </is>
      </c>
    </row>
    <row r="443" ht="95.25" customHeight="1" s="37">
      <c r="A443" s="43" t="n">
        <v>442</v>
      </c>
      <c r="B443" s="52" t="inlineStr">
        <is>
          <t>Excluir</t>
        </is>
      </c>
      <c r="C443" s="45" t="inlineStr">
        <is>
          <t>Libro o capítulo de libro</t>
        </is>
      </c>
      <c r="D443" s="51" t="n"/>
      <c r="E443" s="51" t="n"/>
      <c r="F443" s="43" t="n">
        <v>7</v>
      </c>
      <c r="G443" s="43" t="inlineStr">
        <is>
          <t>distracción+niños+contexto+sensado+intervención+ambos en título</t>
        </is>
      </c>
      <c r="H443" s="43" t="inlineStr">
        <is>
          <t>IEEE</t>
        </is>
      </c>
      <c r="I443" s="43" t="inlineStr">
        <is>
          <t>IEEE</t>
        </is>
      </c>
      <c r="J443" s="43" t="inlineStr">
        <is>
          <t>2025</t>
        </is>
      </c>
      <c r="K443" s="43" t="inlineStr">
        <is>
          <t>INBOOK</t>
        </is>
      </c>
      <c r="L443" s="45" t="inlineStr">
        <is>
          <t>Das, Amit and Malaviya, Sanjeev</t>
        </is>
      </c>
      <c r="M443" s="45" t="inlineStr">
        <is>
          <t>Digital Platforms and Leveraging Technologies to Enhance Learner Engagement</t>
        </is>
      </c>
      <c r="N443" s="45" t="inlineStr">
        <is>
          <t>Summary &lt;p&gt;This article explores the role of technology in enhancing learner engagement. With the continuous advancement of digital tools and platforms, educators have new opportunities to captivate students&amp;#x2019; interest and create interactive learning experiences. The abstract highlights the potential benefits of leveraging technology to personalize instruction, foster active participation, and bridge the gap between in&amp;#x2010;classroom and remote learning. By presenting practical examples and considering ethical considerations, the article emphasizes the importance of purposeful technology integration to cultivate a dynamic and student&amp;#x2010;centric learning environment. Manuscript also intercepted the direct, indirect, moderating, and mediating variables to enhance the learner's engagement through modern technologies.&lt;/p&gt;</t>
        </is>
      </c>
      <c r="O443" s="45" t="inlineStr">
        <is>
          <t>Cyber-Physical Systems for Innovating and Transforming Society 5.0</t>
        </is>
      </c>
      <c r="P443" s="45" t="inlineStr">
        <is>
          <t>Adaptive learning;Educational technology;Social networking (online);Data analysis;Recommender systems;Real-time systems;Electronic publishing;Distance learning;Digital audio broadcasting;Deep learning</t>
        </is>
      </c>
      <c r="Q443" s="43" t="inlineStr">
        <is>
          <t>10.1002/9781394197750.ch10</t>
        </is>
      </c>
    </row>
    <row r="444" ht="147.75" customHeight="1" s="37">
      <c r="A444" s="43" t="n">
        <v>443</v>
      </c>
      <c r="B444" s="52" t="inlineStr">
        <is>
          <t>Excluir</t>
        </is>
      </c>
      <c r="C444" s="45" t="inlineStr">
        <is>
          <t>Fuera del alcance: no combina población en edad escolar con contexto doméstico</t>
        </is>
      </c>
      <c r="D444" s="51" t="n"/>
      <c r="E444" s="51" t="n"/>
      <c r="F444" s="43" t="n">
        <v>7</v>
      </c>
      <c r="G444" s="43" t="inlineStr">
        <is>
          <t>distracción+niños+contexto+sensado+intervención+ambos en título</t>
        </is>
      </c>
      <c r="H444" s="43" t="inlineStr">
        <is>
          <t>IEEE</t>
        </is>
      </c>
      <c r="I444" s="43" t="inlineStr">
        <is>
          <t>IEEE|Scopus</t>
        </is>
      </c>
      <c r="J444" s="43" t="inlineStr">
        <is>
          <t>2024</t>
        </is>
      </c>
      <c r="K444" s="43" t="inlineStr">
        <is>
          <t>INPROCEEDINGS</t>
        </is>
      </c>
      <c r="L444" s="45" t="inlineStr">
        <is>
          <t>Lang, Shanshan and Cong, Feixue and Sui, Xin</t>
        </is>
      </c>
      <c r="M444" s="45" t="inlineStr">
        <is>
          <t>Dung Beetle Optimization Based Residual Network Model for Student English Classroom Learning Attention Analysis</t>
        </is>
      </c>
      <c r="N444" s="45" t="inlineStr">
        <is>
          <t>For effective teaching, monitoring student engagement and recognizing their attention in class become necessary. Artificial intelligence (AI) based techniques are used for recognizing students' attention to English classroom learning. As a result, to enhance their interactions, studentattentions, and customization, educational institutions are incorporating the new Machine Learning (ML) technology into their current classroom systems. But even with these tools, it is challenging for teachers to estimate their student's interest and attentions in English classroom learning. In order to track students' attention to English classroom learning, this research proposed an advanced real-time vision-based system using Dung Beetle Optimization (DBO) based Residual Network18 (ResNet18) technique. The Beijing Normal University's Learning Affect Database (BNU-LAD) is used which contains various emotion images. The contrast of an image is enhanced using an image processing technique termed histogram equalization. Then the DBO-ResNet18 automatically extracts the features and chooses the best features for improved students' attention to English classroom learning recognition. When compared to traditional Convolutional Neural Network (CNN), CNN with Attention Mechanism (CNN-AM), and You Only Look Once version 5 (YOLOv5), the proposed DBO-ResNet18 obtains higher classification accuracy of 99.92%. © 2024 IEEE.</t>
        </is>
      </c>
      <c r="O444" s="45" t="inlineStr">
        <is>
          <t>2024 Second International Conference on Networks, Multimedia and Information Technology (NMITCON)</t>
        </is>
      </c>
      <c r="P444" s="45" t="inlineStr">
        <is>
          <t>YOLO;Histograms;Accuracy;Learning (artificial intelligence);Feature extraction;Real-time systems;Convolutional neural networks;Optimization;Standards;Residual neural networks;artificial intelligence;convolutional neural network;dung beetle optimizati</t>
        </is>
      </c>
      <c r="Q444" s="43" t="inlineStr">
        <is>
          <t>10.1109/nmitcon62075.2024.10698850</t>
        </is>
      </c>
    </row>
    <row r="445" ht="168" customHeight="1" s="37">
      <c r="A445" s="43" t="n">
        <v>444</v>
      </c>
      <c r="B445" s="52" t="inlineStr">
        <is>
          <t>Excluir</t>
        </is>
      </c>
      <c r="C445" s="45" t="inlineStr">
        <is>
          <t>Fuera del alcance: no combina población en edad escolar con contexto doméstico</t>
        </is>
      </c>
      <c r="D445" s="51" t="n"/>
      <c r="E445" s="51" t="n"/>
      <c r="F445" s="43" t="n">
        <v>7</v>
      </c>
      <c r="G445" s="43" t="inlineStr">
        <is>
          <t>distracción+niños+contexto+sensado+intervención+ambos en título</t>
        </is>
      </c>
      <c r="H445" s="43" t="inlineStr">
        <is>
          <t>IEEE</t>
        </is>
      </c>
      <c r="I445" s="43" t="inlineStr">
        <is>
          <t>IEEE|Scopus</t>
        </is>
      </c>
      <c r="J445" s="43" t="inlineStr">
        <is>
          <t>2025</t>
        </is>
      </c>
      <c r="K445" s="43" t="inlineStr">
        <is>
          <t>INPROCEEDINGS</t>
        </is>
      </c>
      <c r="L445" s="45" t="inlineStr">
        <is>
          <t>Souhir, Boufrikha and Soulef, Bouaafia and Ahmed, Olfa Ben and Ali, Hajjaji Mohamed and Abdelatif, Mtibaa and Jihad, Al Jaam</t>
        </is>
      </c>
      <c r="M445" s="45" t="inlineStr">
        <is>
          <t>Edge AI Framework for Real-Time Facial Emotion Recognition Toward Student Engagement Tracking</t>
        </is>
      </c>
      <c r="N445" s="45" t="inlineStr">
        <is>
          <t>Advances in deep learning, particularly Convolutional Neural Networks (CNNs), have significantly enhanced computer vision applications, including automatic facial emotion recognition. In educational environments, real-time analysis of students' facial expressions provides critical insights into their emotional states, concentration levels, and overall engagement during learning activities. However, traditional cloud-based AI solutions introduce latency, bandwidth dependency, and privacy concerns, making them unsuitable for continuous classroom monitoring. To address these limitations, this work presents a real-time Edge AI system for tracking student engagement, capable of performing on-device facial emotion recognition without, relying on cloud infrastructure. Processing data directly on the embedded platform ensures low latency, enhances privacy by avoiding data transmission, and enables robust performance even in limited-connectivity environments. The proposed pipeline consists of three stages: face detection using Haar cascades, image normalization, and emotion classification via a CNN trained on the FER2013 dataset. The optimized CNN model achieves an accuracy of 86%, surpassing several comparable state-of-the-art approaches. The complete architecture is deployed on a physical embedded system equipped with an onboard camera, demonstrating the feasibility and effectiveness of real-time Edge AI for continuous, privacy-preserving monitoring of student emotional engagement in authentic classroom conditions. © 2025 IEEE.</t>
        </is>
      </c>
      <c r="O445" s="45" t="inlineStr">
        <is>
          <t>2025 International Conference on Computer and Applications (ICCA)</t>
        </is>
      </c>
      <c r="P445" s="45" t="inlineStr">
        <is>
          <t>Emotion recognition;Privacy;Embedded systems;Image edge detection;Facial expressions;Edge AI;Cameras;Real-time systems;Convolutional neural networks;Monitoring;Edge AI;Real-time processing;Facial emotion recognition;Convolutional Neural Network;Stude</t>
        </is>
      </c>
      <c r="Q445" s="43" t="inlineStr">
        <is>
          <t>10.1109/icca66035.2025.11430978</t>
        </is>
      </c>
    </row>
    <row r="446" ht="63.75" customHeight="1" s="37">
      <c r="A446" s="43" t="n">
        <v>445</v>
      </c>
      <c r="B446" s="52" t="inlineStr">
        <is>
          <t>Excluir</t>
        </is>
      </c>
      <c r="C446" s="45" t="inlineStr">
        <is>
          <t>Contexto doméstico o remoto, pero no población en edad escolar (mayoritariamente educación superior)</t>
        </is>
      </c>
      <c r="D446" s="51" t="n"/>
      <c r="E446" s="51" t="n"/>
      <c r="F446" s="43" t="n">
        <v>7</v>
      </c>
      <c r="G446" s="43" t="inlineStr">
        <is>
          <t>distracción+niños+contexto+sensado+intervención+ambos en título</t>
        </is>
      </c>
      <c r="H446" s="43" t="inlineStr">
        <is>
          <t>IEEE</t>
        </is>
      </c>
      <c r="I446" s="43" t="inlineStr">
        <is>
          <t>IEEE</t>
        </is>
      </c>
      <c r="J446" s="43" t="inlineStr">
        <is>
          <t>2019</t>
        </is>
      </c>
      <c r="K446" s="43" t="inlineStr">
        <is>
          <t>INPROCEEDINGS</t>
        </is>
      </c>
      <c r="L446" s="45" t="inlineStr">
        <is>
          <t>Preuveneers, Davy and Joosen, Wouter</t>
        </is>
      </c>
      <c r="M446" s="45" t="inlineStr">
        <is>
          <t>Edge-Based and Privacy-Preserving Multi-Modal Monitoring of Student Engagement in Online Learning Environments</t>
        </is>
      </c>
      <c r="N446" s="45" t="inlineStr">
        <is>
          <t>With engagement being an early predictor for a student's learning achievements, it is paramount that teachers can observe the behavior of their audience to keep them engaged, for example, with interactive lectures. In order to address this concern, we present an edge-based multimodal engagement analysis solution for teachers to maintain an engagement overview of their entire audience, including those in distance learning settings. We designed and evaluated an edge-based browser solution for the analysis of different behavior modalities with cross-user aggregation through secure multiparty computation.</t>
        </is>
      </c>
      <c r="O446" s="45" t="inlineStr">
        <is>
          <t>2019 IEEE International Conference on Edge Computing (EDGE)</t>
        </is>
      </c>
      <c r="P446" s="45" t="inlineStr">
        <is>
          <t>Browsers;Servers;Monitoring;Privacy;Pose estimation;Education;Deep learning;multi-modal engagement monitoring;edge computing;browser;privacy;online learning</t>
        </is>
      </c>
      <c r="Q446" s="43" t="inlineStr">
        <is>
          <t>10.1109/edge.2019.00017</t>
        </is>
      </c>
    </row>
    <row r="447" ht="126.75" customHeight="1" s="37">
      <c r="A447" s="43" t="n">
        <v>446</v>
      </c>
      <c r="B447" s="52" t="inlineStr">
        <is>
          <t>Excluir</t>
        </is>
      </c>
      <c r="C447" s="45" t="inlineStr">
        <is>
          <t>Fuera del alcance: no combina población en edad escolar con contexto doméstico</t>
        </is>
      </c>
      <c r="D447" s="51" t="n"/>
      <c r="E447" s="51" t="n"/>
      <c r="F447" s="43" t="n">
        <v>7</v>
      </c>
      <c r="G447" s="43" t="inlineStr">
        <is>
          <t>distracción+niños+contexto+sensado+intervención+ambos en título</t>
        </is>
      </c>
      <c r="H447" s="43" t="inlineStr">
        <is>
          <t>IEEE</t>
        </is>
      </c>
      <c r="I447" s="43" t="inlineStr">
        <is>
          <t>IEEE|Scopus</t>
        </is>
      </c>
      <c r="J447" s="43" t="inlineStr">
        <is>
          <t>2026</t>
        </is>
      </c>
      <c r="K447" s="43" t="inlineStr">
        <is>
          <t>INPROCEEDINGS</t>
        </is>
      </c>
      <c r="L447" s="45" t="inlineStr">
        <is>
          <t>Zhang, Jun and Li, Tao</t>
        </is>
      </c>
      <c r="M447" s="45" t="inlineStr">
        <is>
          <t>Efficient Student Behavior Recognition with YOLOv8n via Efficient Multi-Scale Attention</t>
        </is>
      </c>
      <c r="N447" s="45" t="inlineStr">
        <is>
          <t>Student behavior recognition in classroom imagery is an important component of intelligent education systems, yet it remains challenging in practice due to crowded scenes, frequent occlusions, and large variations in target scale. This paper presents a lightweight real-time detector based on YOLOv8n that improves robustness and localization accuracy without compromising efficiency. We strengthen multi-scale feature aggregation by introducing Efficient Multi-Scale Attention (EMA) into the neck, enabling the network to emphasize behaviorrelevant regions and suppress background distractions across pyramid levels. To further enhance bounding-box fitting under ambiguous or low-quality predictions, we employ Wise-IoU as the regression loss, which adaptively adjusts optimization according to prediction quality and promotes more stable training. Experimental results demonstrate consistent accuracy improvements over the YOLOv8n baseline while maintaining real-time speed. Ablation studies confirm that EMA and Wise-IoU contribute complementary gains, and qualitative results show more reliable detections for small or partially occluded students and visually similar behaviors in complex classroom environments. © 2026 IEEE.</t>
        </is>
      </c>
      <c r="O447" s="45" t="inlineStr">
        <is>
          <t>2026 9th International Conference on Advanced Algorithms and Control Engineering (ICAACE)</t>
        </is>
      </c>
      <c r="P447" s="45" t="inlineStr">
        <is>
          <t>YOLO;Timing;Modeling;Printing;Accuracy;Location awareness;Detectors;Equations;Neck;Real-time systems;Computer vision;target detection;student behavior recognition;YOLOv8n</t>
        </is>
      </c>
      <c r="Q447" s="43" t="inlineStr">
        <is>
          <t>10.1109/icaace69793.2026.11509060</t>
        </is>
      </c>
    </row>
    <row r="448" ht="116.25" customHeight="1" s="37">
      <c r="A448" s="43" t="n">
        <v>447</v>
      </c>
      <c r="B448" s="52" t="inlineStr">
        <is>
          <t>Excluir</t>
        </is>
      </c>
      <c r="C448" s="45" t="inlineStr">
        <is>
          <t>Fuera del alcance: no combina población en edad escolar con contexto doméstico</t>
        </is>
      </c>
      <c r="D448" s="51" t="n"/>
      <c r="E448" s="51" t="n"/>
      <c r="F448" s="43" t="n">
        <v>7</v>
      </c>
      <c r="G448" s="43" t="inlineStr">
        <is>
          <t>distracción+niños+contexto+sensado+intervención+ambos en título</t>
        </is>
      </c>
      <c r="H448" s="43" t="inlineStr">
        <is>
          <t>IEEE</t>
        </is>
      </c>
      <c r="I448" s="43" t="inlineStr">
        <is>
          <t>IEEE|Scopus</t>
        </is>
      </c>
      <c r="J448" s="43" t="inlineStr">
        <is>
          <t>2024</t>
        </is>
      </c>
      <c r="K448" s="43" t="inlineStr">
        <is>
          <t>INPROCEEDINGS</t>
        </is>
      </c>
      <c r="L448" s="45" t="inlineStr">
        <is>
          <t>Pimpalshende, Anjusha and Baby, V. and Harshitha, Todima and Kavitha, Gopu and Haripriya, P and Reddy, Guda Pavaneeshwar</t>
        </is>
      </c>
      <c r="M448" s="45" t="inlineStr">
        <is>
          <t>Enhancing Academic Engagement: A Comprehensive Review of Student Monitoring Systems for Focused Learning</t>
        </is>
      </c>
      <c r="N448" s="45" t="inlineStr">
        <is>
          <t>In this research paper, we present a comprehensive exploration of diverse literature sources that pertain to the realms of facial recognition, real-time databases, and mobile application technologies. Drawing insights from these studies, we embark on a journey to address the modern-day educational challenge of maintaining student engagement and punctuality in classrooms.The desired approach involves a mobile app with a "Class Lock"feature to minimize distractions during physical classes. Two phones, one monitoring lock status and the other using facial recognition, collaborate to generate a comprehensive report on attendance and device usage.The expected outcome is a practical solution dynamically meeting modern education needs, aiding educators in classroom management. The proposed solution extends implications to facial recognition, real-time databases, and mobile technologies.In summary, this research proposes a technologically-driven solution, navigating academic works to address classroom challenges, with broader applications and insights for education and technology. © 2024 IEEE.</t>
        </is>
      </c>
      <c r="O448" s="45" t="inlineStr">
        <is>
          <t>2024 Intelligent Systems and Machine Learning Conference (ISML)</t>
        </is>
      </c>
      <c r="P448" s="45" t="inlineStr">
        <is>
          <t>Accuracy;Databases;Reviews;Navigation;Face recognition;Education;Real-time systems;Mobile handsets;Mobile applications;Monitoring</t>
        </is>
      </c>
      <c r="Q448" s="43" t="inlineStr">
        <is>
          <t>10.1109/isml60050.2024.11007342</t>
        </is>
      </c>
    </row>
    <row r="449" ht="137.25" customHeight="1" s="37">
      <c r="A449" s="43" t="n">
        <v>448</v>
      </c>
      <c r="B449" s="52" t="inlineStr">
        <is>
          <t>Excluir</t>
        </is>
      </c>
      <c r="C449" s="45" t="inlineStr">
        <is>
          <t>Fuera del alcance: no combina población en edad escolar con contexto doméstico</t>
        </is>
      </c>
      <c r="D449" s="51" t="n"/>
      <c r="E449" s="51" t="n"/>
      <c r="F449" s="43" t="n">
        <v>7</v>
      </c>
      <c r="G449" s="43" t="inlineStr">
        <is>
          <t>distracción+niños+contexto+sensado+intervención+ambos en título</t>
        </is>
      </c>
      <c r="H449" s="43" t="inlineStr">
        <is>
          <t>IEEE</t>
        </is>
      </c>
      <c r="I449" s="43" t="inlineStr">
        <is>
          <t>IEEE|Scopus</t>
        </is>
      </c>
      <c r="J449" s="43" t="inlineStr">
        <is>
          <t>2024</t>
        </is>
      </c>
      <c r="K449" s="43" t="inlineStr">
        <is>
          <t>INPROCEEDINGS</t>
        </is>
      </c>
      <c r="L449" s="45" t="inlineStr">
        <is>
          <t>Gunawan, Teddy Surya and Muzarudin, Muhammad Amirul Faiz and Kartiwi, Mira and Yusoff, Nelidya Md</t>
        </is>
      </c>
      <c r="M449" s="45" t="inlineStr">
        <is>
          <t>Enhancing Classroom Engagement using Real-Time Student Attention Monitoring with YOLOv9</t>
        </is>
      </c>
      <c r="N449" s="45" t="inlineStr">
        <is>
          <t>This research investigates the utilization of YOLOv9 in classrooms to monitor student attention in real time, thereby addressing the challenge of sustaining student engagement. The inability of conventional teaching methods to maintain students' attention frequently necessitates the implementation of dynamic modifications to instructional strategies. The goal is to create a system that accurately identifies students' attention levels. The system was trained and tested on annotated datasets using the YOLOv9c and YOLOv9e models, resulting in precision, recall, and mAP scores that demonstrated high effectiveness. A dashboard from Streamlit offered real-Time and cumulative insights, which allowed for immediate pedagogical adjustments. The results showed that YOLOv9c had a higher precision (0.876) and YOLOv9e had a superior recall, underscoring their respective strengths. However, despite a few misclassifications, the system's robust performance suggests its potential as a transformative educational tool. Future enhancements will focus on integrating additional data sources, reducing misclassifications, and improving algorithm scalability and accuracy to foster a more adaptive learning environment and showcase the system's potential for diverse educational applications. © 2024 IEEE.</t>
        </is>
      </c>
      <c r="O449" s="45" t="inlineStr">
        <is>
          <t>2024 IEEE 10th International Conference on Smart Instrumentation, Measurement and Applications (ICSIMA)</t>
        </is>
      </c>
      <c r="P449" s="45" t="inlineStr">
        <is>
          <t>Ethics;Data privacy;Accuracy;Soft sensors;Scalability;Instruments;Data security;Real-time student attention monitoring;YOLOv9 object detection;classroom engagement;deep learning in education</t>
        </is>
      </c>
      <c r="Q449" s="43" t="inlineStr">
        <is>
          <t>10.1109/icsima62563.2024.10675573</t>
        </is>
      </c>
    </row>
    <row r="450" ht="147.75" customHeight="1" s="37">
      <c r="A450" s="43" t="n">
        <v>449</v>
      </c>
      <c r="B450" s="52" t="inlineStr">
        <is>
          <t>Excluir</t>
        </is>
      </c>
      <c r="C450" s="45" t="inlineStr">
        <is>
          <t>Contexto doméstico o remoto, pero no población en edad escolar (mayoritariamente educación superior)</t>
        </is>
      </c>
      <c r="D450" s="51" t="n"/>
      <c r="E450" s="51" t="n"/>
      <c r="F450" s="43" t="n">
        <v>7</v>
      </c>
      <c r="G450" s="43" t="inlineStr">
        <is>
          <t>distracción+niños+contexto+sensado+intervención+ambos en título</t>
        </is>
      </c>
      <c r="H450" s="43" t="inlineStr">
        <is>
          <t>IEEE</t>
        </is>
      </c>
      <c r="I450" s="43" t="inlineStr">
        <is>
          <t>IEEE|Scopus</t>
        </is>
      </c>
      <c r="J450" s="43" t="inlineStr">
        <is>
          <t>2025</t>
        </is>
      </c>
      <c r="K450" s="43" t="inlineStr">
        <is>
          <t>INPROCEEDINGS</t>
        </is>
      </c>
      <c r="L450" s="45" t="inlineStr">
        <is>
          <t>M, Gowthambalagi and M, Vishnu S and M, NaveenKumar and Raja M. E, S.</t>
        </is>
      </c>
      <c r="M450" s="45" t="inlineStr">
        <is>
          <t>Enhancing Student Engagement and Performance in Online Classrooms through a Smart Management Application</t>
        </is>
      </c>
      <c r="N450" s="45" t="inlineStr">
        <is>
          <t>The fast pace of technological growth has revolutionized the education industry, and there is a need for embracing intelligent solutions to improve classroom management and student engagement. The Smart Classroom Management System (SCMS) takes advantage of innovative technologies like facial recognition, screen sharing, and real-time analytics to automate administrative processes, track student attentiveness, and promote interactive learning spaces. With process automation for features such as tracking attendance and evaluating student interaction, SCMS eliminates the strain on teachers but presents meaningful analytics for enhancing instructional techniques. Further, the software integrates AI-enabled components for one-to-one testing and adaptive questioning capabilities to promote tailored learning outcomes. SCMS allows hybrid learning and remote schooling by leveraging cloud capabilities, assuring accessibility, flexibility, and safety. This review research investigates current literature regarding smart classroom technologies, identifies major implementation challenges, and discusses future developments in AI-based education. The results focus on the use of SCMS to develop a dynamic and student-focused learning environment, ultimately enhancing educational outcomes and preparing students for the changing digital world. © 2025 IEEE.</t>
        </is>
      </c>
      <c r="O450" s="45" t="inlineStr">
        <is>
          <t>2025 International Conference on Electronics and Renewable Systems (ICEARS)</t>
        </is>
      </c>
      <c r="P450" s="45" t="inlineStr">
        <is>
          <t>Renewable energy sources;Reviews;Face recognition;Scalability;Software;Real-time systems;Safety;Monitoring;Testing;Strain;Smart Classroom Management System;Artificial Intelligence (AI);Convolutional Neural Networks</t>
        </is>
      </c>
      <c r="Q450" s="43" t="inlineStr">
        <is>
          <t>10.1109/icears64219.2025.10940928</t>
        </is>
      </c>
    </row>
    <row r="451" ht="168" customHeight="1" s="37">
      <c r="A451" s="43" t="n">
        <v>450</v>
      </c>
      <c r="B451" s="52" t="inlineStr">
        <is>
          <t>Excluir</t>
        </is>
      </c>
      <c r="C451" s="45" t="inlineStr">
        <is>
          <t>Fuera del alcance: no combina población en edad escolar con contexto doméstico</t>
        </is>
      </c>
      <c r="D451" s="51" t="n"/>
      <c r="E451" s="51" t="n"/>
      <c r="F451" s="43" t="n">
        <v>7</v>
      </c>
      <c r="G451" s="43" t="inlineStr">
        <is>
          <t>distracción+niños+contexto+sensado+intervención+ambos en título</t>
        </is>
      </c>
      <c r="H451" s="43" t="inlineStr">
        <is>
          <t>IEEE</t>
        </is>
      </c>
      <c r="I451" s="43" t="inlineStr">
        <is>
          <t>IEEE|Scopus|WoS</t>
        </is>
      </c>
      <c r="J451" s="43" t="inlineStr">
        <is>
          <t>2024</t>
        </is>
      </c>
      <c r="K451" s="43" t="inlineStr">
        <is>
          <t>INPROCEEDINGS</t>
        </is>
      </c>
      <c r="L451" s="45" t="inlineStr">
        <is>
          <t>Yantao, Li and Wei, Ji</t>
        </is>
      </c>
      <c r="M451" s="45" t="inlineStr">
        <is>
          <t>Enhancing Student Engagement in Smart Classrooms Using Reinforcement Learning Algorithms</t>
        </is>
      </c>
      <c r="N451" s="45" t="inlineStr">
        <is>
          <t>This study aims to dynamically optimize the teaching strategy in smart classrooms by applying the Q-learning reinforcement learning algorithm to improve students' classroom participation. This paper designs a complete teaching feedback system that can collect students' classroom behavior data in real time and dynamically adjust the teaching strategy based on the Q-learning algorithm to improve the teaching effect. The experiment verifies the application effect of the Q-learning algorithm in smart classrooms by simulating three different teaching scenarios: large-class teaching, group cooperation, and personalized tutoring. The experimental results show that the Q-learning algorithm can effectively improve students' participation, especially in the group discussion and personalized tutoring modes, where the students' participation rate increases from 50% in the initial stage to 85%. In contrast, although the participation rate of the lecture mode increases less, it maintains a relatively stable growth. The research results further prove the effectiveness of the Q-learning algorithm in optimizing teaching strategies in different classroom scenarios and demonstrate its potential for wide application in smart education systems. In addition, this paper discusses the limitations of the study and possible future research directions, and points out that more deep learning algorithms, such as deep Q networks (DQN) or long short-term memory networks, can be introduced to enhance the intelligence level of the system and further optimize the personalized learning path. © 2024 IEEE.</t>
        </is>
      </c>
      <c r="O451" s="45" t="inlineStr">
        <is>
          <t>2024 Cross Strait Radio Science and Wireless Technology Conference (CSRSWTC)</t>
        </is>
      </c>
      <c r="P451" s="45" t="inlineStr">
        <is>
          <t>Deep learning;Wireless communication;Q-learning;Accuracy;Heuristic algorithms;Educational technology;Real-time systems;Long short term memory;Q-learning algorithm;smart classroom;teaching strategy optimization;student engagement;personalized learning</t>
        </is>
      </c>
      <c r="Q451" s="43" t="inlineStr">
        <is>
          <t>10.1109/csrswtc64338.2024.10811575</t>
        </is>
      </c>
    </row>
    <row r="452" ht="147.75" customHeight="1" s="37">
      <c r="A452" s="43" t="n">
        <v>451</v>
      </c>
      <c r="B452" s="52" t="inlineStr">
        <is>
          <t>Excluir</t>
        </is>
      </c>
      <c r="C452" s="45" t="inlineStr">
        <is>
          <t>Fuera del alcance: no combina población en edad escolar con contexto doméstico</t>
        </is>
      </c>
      <c r="D452" s="51" t="n"/>
      <c r="E452" s="51" t="n"/>
      <c r="F452" s="43" t="n">
        <v>7</v>
      </c>
      <c r="G452" s="43" t="inlineStr">
        <is>
          <t>distracción+niños+contexto+sensado+intervención+ambos en título</t>
        </is>
      </c>
      <c r="H452" s="43" t="inlineStr">
        <is>
          <t>IEEE</t>
        </is>
      </c>
      <c r="I452" s="43" t="inlineStr">
        <is>
          <t>IEEE|Scopus</t>
        </is>
      </c>
      <c r="J452" s="43" t="inlineStr">
        <is>
          <t>2025</t>
        </is>
      </c>
      <c r="K452" s="43" t="inlineStr">
        <is>
          <t>INPROCEEDINGS</t>
        </is>
      </c>
      <c r="L452" s="45" t="inlineStr">
        <is>
          <t>Yeh, Fareeda and Hosen, MD Imran and Hafizoğlu, Feyza M.</t>
        </is>
      </c>
      <c r="M452" s="45" t="inlineStr">
        <is>
          <t>Evaluating Students' Attention: A Deep Learning Approach</t>
        </is>
      </c>
      <c r="N452" s="45" t="inlineStr">
        <is>
          <t>Monitoring student attention is crucial for academic success, and yet it is a challenge for teachers to achieve it while teaching at the same. Machine learning tools, which are very successful at recognizing certain behavior, can be employed to support teachers to adapt their in either online or traditional learning environments. This study proposes a transformer-based deep learning model, $R T-D E T R$, to assess students' attention in classroom settings. First, we collected attention/no-attention dataset and labeled it manually. Then, the RT-DETR and YOLO $(\mathrmv 5, \mathrmv 8$, and v 11) models are trained. The test results show that RT-DETR outperforms all three YOLO models with an accuracy of approximately 80 % and an f1-score of 0.806 despite the small size of the dataset. Additionally, higher accuracy levels are obtained with RT-DETR after a short training compared YOLO models. Nevertheless, it requires more space to keep the parameters and more time to complete inference compared to YOLO models. Additionally, ensemble models of RT-DETR and YOLO do not improve the accuracy. RT-DETR is a promising model to assess students' attention so that instructors can adapt the delivery of the course contents based on the attention behavior predicted in real-time by aiming to improve the academic success of students. Code is available at http://bit.ly/45E7NKO.</t>
        </is>
      </c>
      <c r="O452" s="45" t="inlineStr">
        <is>
          <t>2025 Fourteenth International Conference on Image Processing, Theory, Tools &amp; Applications (IPTA)</t>
        </is>
      </c>
      <c r="P452" s="45" t="inlineStr">
        <is>
          <t>YOLO;Deep learning;Training;Adaptation models;Accuracy;Predictive models;Transformers;Real-time systems;Intelligent agents;Monitoring;Deep Learning;DETR;YOLO;Attention- recognition;Student Engagement</t>
        </is>
      </c>
      <c r="Q452" s="43" t="inlineStr">
        <is>
          <t>10.1109/ipta66025.2025.11222059</t>
        </is>
      </c>
    </row>
    <row r="453" ht="147.75" customHeight="1" s="37">
      <c r="A453" s="43" t="n">
        <v>452</v>
      </c>
      <c r="B453" s="52" t="inlineStr">
        <is>
          <t>Excluir</t>
        </is>
      </c>
      <c r="C453" s="45" t="inlineStr">
        <is>
          <t>Contexto doméstico o remoto, pero no población en edad escolar (mayoritariamente educación superior)</t>
        </is>
      </c>
      <c r="D453" s="51" t="n"/>
      <c r="E453" s="51" t="n"/>
      <c r="F453" s="43" t="n">
        <v>7</v>
      </c>
      <c r="G453" s="43" t="inlineStr">
        <is>
          <t>distracción+niños+contexto+sensado+intervención+ambos en título</t>
        </is>
      </c>
      <c r="H453" s="43" t="inlineStr">
        <is>
          <t>IEEE</t>
        </is>
      </c>
      <c r="I453" s="43" t="inlineStr">
        <is>
          <t>IEEE|Scopus</t>
        </is>
      </c>
      <c r="J453" s="43" t="inlineStr">
        <is>
          <t>2024</t>
        </is>
      </c>
      <c r="K453" s="43" t="inlineStr">
        <is>
          <t>INPROCEEDINGS</t>
        </is>
      </c>
      <c r="L453" s="45" t="inlineStr">
        <is>
          <t>Shan, J and Eliyas, Sherin</t>
        </is>
      </c>
      <c r="M453" s="45" t="inlineStr">
        <is>
          <t>Exploring AI Facial Recognition for Real-time Emotion Detection: Assessing Student Engagement in Online Learning Environments</t>
        </is>
      </c>
      <c r="N453" s="45" t="inlineStr">
        <is>
          <t>AI facial recognition for real-time emotion detection in online learning environments intends to analyze students' sentiments throughout online classes, recognizing emotions such as focused, neutral, distracted, enraged, thrilled, or dissatisfied states. The proposed approach uses a generative model trained by conditional Generative Adversarial Networks (cGAN) to accomplish De-expression Residue Learning (DeRL), a facial expression recognition technique. DeRL prioritizes gathering residue for delicate emotion recognition by filtering expressive material and storing it in intermediary layers. This technology gives educators and researchers real-time insights into students' emotional states, allowing for a more thorough understanding of collective student involvement through the lens of socially shared control of learning. Experiments on seven facial expression databases, including two pre-training datasets, indicate that DeRL outperforms other methods in accurately recognizing and classifying students' emotions. The findings emphasize its ability to capture subtle feelings during online learning. The discussion dives into theoretical and practical implications, highlighting AI's potential to enhance the evaluation of student participation in online learning environments. The study concludes by providing relevant information for building tailored learning experiences, indicating a possible avenue for incorporating AI in the classroom. © 2024 IEEE.</t>
        </is>
      </c>
      <c r="O453" s="45" t="inlineStr">
        <is>
          <t>2024 3rd International Conference on Artificial Intelligence For Internet of Things (AIIoT)</t>
        </is>
      </c>
      <c r="P453" s="45" t="inlineStr">
        <is>
          <t>Emotion recognition;Filtering;Databases;Face recognition;Buildings;Learning (artificial intelligence);Generative adversarial networks;Facial Expression Identification;Psychological Control;Socially Integrated Supervision;Pre-training;De-expression Re</t>
        </is>
      </c>
      <c r="Q453" s="43" t="inlineStr">
        <is>
          <t>10.1109/aiiot58432.2024.10574587</t>
        </is>
      </c>
    </row>
    <row r="454" ht="105.75" customHeight="1" s="37">
      <c r="A454" s="43" t="n">
        <v>453</v>
      </c>
      <c r="B454" s="52" t="inlineStr">
        <is>
          <t>Excluir</t>
        </is>
      </c>
      <c r="C454" s="45" t="inlineStr">
        <is>
          <t>Fuera del alcance: no combina población en edad escolar con contexto doméstico</t>
        </is>
      </c>
      <c r="D454" s="51" t="n"/>
      <c r="E454" s="51" t="n"/>
      <c r="F454" s="43" t="n">
        <v>7</v>
      </c>
      <c r="G454" s="43" t="inlineStr">
        <is>
          <t>distracción+niños+contexto+sensado+intervención+ambos en título</t>
        </is>
      </c>
      <c r="H454" s="43" t="inlineStr">
        <is>
          <t>IEEE</t>
        </is>
      </c>
      <c r="I454" s="43" t="inlineStr">
        <is>
          <t>IEEE|Scopus|WoS</t>
        </is>
      </c>
      <c r="J454" s="43" t="inlineStr">
        <is>
          <t>2025</t>
        </is>
      </c>
      <c r="K454" s="43" t="inlineStr">
        <is>
          <t>INPROCEEDINGS</t>
        </is>
      </c>
      <c r="L454" s="45" t="inlineStr">
        <is>
          <t>Nguyen, Hung Q. and Ly, Dat and Tran, Nha and Le, Tri and Nguyen, Hung and Nguyen, Hien D.</t>
        </is>
      </c>
      <c r="M454" s="45" t="inlineStr">
        <is>
          <t>Group Learning Integrating Behaviors and Emotions Recognition to Assess Student Engagement in Classroom Context</t>
        </is>
      </c>
      <c r="N454" s="45" t="inlineStr">
        <is>
          <t>Group-based learning has become a cornerstone of modern education, fostering collaboration, critical thinking, and enhanced problem-solving skills among students. In this study, a deep learning framework, called MoGL-Net, is proposed. This framework integrates skeleton-based posture, sequential action features, facial emotion and classroom context to assess student engagement. Besides, a fusion strategy employing SelfAttention and Cross-Attention mechanisms is utilized to capture interdependencies between them. Additionally, this study also introduces a real-world dataset, HCMUE-SEGL, consisting of 1,663 video segments collected from 61 students participating in small-group learning activities. Experiments results show that MoGL-Net model achieves an accuracy of 90.70% on HCMUE-SEGL, highlighting the potential of multimodal learning for developing intelligent systems to monitor and objective classroom analytics in group learning environments. © 2025 IEEE.</t>
        </is>
      </c>
      <c r="O454" s="45" t="inlineStr">
        <is>
          <t>2025 17th International Conference on Knowledge and System Engineering (KSE)</t>
        </is>
      </c>
      <c r="P454" s="45" t="inlineStr">
        <is>
          <t>Deep learning;Analytical models;Accuracy;Sensitivity;Shape;Systems engineering and theory;Social dynamics;Robustness;Behavior recognition;Videos;Group Learning;Behavior Recognition;Facial Expression Recognition;Classroom Context</t>
        </is>
      </c>
      <c r="Q454" s="43" t="inlineStr">
        <is>
          <t>10.1109/kse68178.2025.11309476</t>
        </is>
      </c>
    </row>
    <row r="455" ht="105.75" customHeight="1" s="37">
      <c r="A455" s="43" t="n">
        <v>454</v>
      </c>
      <c r="B455" s="52" t="inlineStr">
        <is>
          <t>Excluir</t>
        </is>
      </c>
      <c r="C455" s="45" t="inlineStr">
        <is>
          <t>Contexto doméstico o remoto, pero no población en edad escolar (mayoritariamente educación superior)</t>
        </is>
      </c>
      <c r="D455" s="51" t="n"/>
      <c r="E455" s="51" t="n"/>
      <c r="F455" s="43" t="n">
        <v>7</v>
      </c>
      <c r="G455" s="43" t="inlineStr">
        <is>
          <t>distracción+niños+contexto+sensado+intervención+ambos en título</t>
        </is>
      </c>
      <c r="H455" s="43" t="inlineStr">
        <is>
          <t>IEEE</t>
        </is>
      </c>
      <c r="I455" s="43" t="inlineStr">
        <is>
          <t>IEEE|Scopus</t>
        </is>
      </c>
      <c r="J455" s="43" t="inlineStr">
        <is>
          <t>2025</t>
        </is>
      </c>
      <c r="K455" s="43" t="inlineStr">
        <is>
          <t>INPROCEEDINGS</t>
        </is>
      </c>
      <c r="L455" s="45" t="inlineStr">
        <is>
          <t>Hamad, Mohammed Shihab and Jassim, Salah Ayad and Hamdi, Mustafa Maad and abdulhakeem, Baraa saad and Nafea, Ahmed Adil</t>
        </is>
      </c>
      <c r="M455" s="45" t="inlineStr">
        <is>
          <t>Harnessing the Power of Ai: Real-Time Analysis of Student Engagement in E-Learning</t>
        </is>
      </c>
      <c r="N455" s="45" t="inlineStr">
        <is>
          <t>This study investigates facial expression recognition in educational settings, focusing on real-time detection of students' emotional states. We developed a system based on a Multi-Task Convolutional Neural Network (MTCNN) by integrating traditional classification methods with deep learning and Bayesian statistics. This approach created a comprehensive facial expression library, enabling accurate emotion classification and establishing a unique emotion index for classroom scenarios. The model achieved a remarkable 100 % accuracy rate through rigorous analysis. Future work may involve diversifying datasets and enhancing the network structure. This research offers educators an innovative tool to improve teaching strategies and classroom management. © 2025 IEEE.</t>
        </is>
      </c>
      <c r="O455" s="45" t="inlineStr">
        <is>
          <t>2025 3rd International Conference on Business Analytics for Technology and Security (ICBATS)</t>
        </is>
      </c>
      <c r="P455" s="45" t="inlineStr">
        <is>
          <t>Emotion recognition;Electronic learning;Accuracy;Face recognition;Neural networks;Multitasking;Real-time systems;Libraries;Security;Indexes;E-learning;Intelligence Classes;Artificial Intelligence;Emotion Recognition;Facial Recognition;Multi-Task-Conv</t>
        </is>
      </c>
      <c r="Q455" s="43" t="inlineStr">
        <is>
          <t>10.1109/icbats66542.2025.11258317</t>
        </is>
      </c>
    </row>
    <row r="456" ht="168" customHeight="1" s="37">
      <c r="A456" s="43" t="n">
        <v>455</v>
      </c>
      <c r="B456" s="52" t="inlineStr">
        <is>
          <t>Excluir</t>
        </is>
      </c>
      <c r="C456" s="45" t="inlineStr">
        <is>
          <t>Contexto doméstico o remoto, pero no población en edad escolar (mayoritariamente educación superior)</t>
        </is>
      </c>
      <c r="D456" s="51" t="n"/>
      <c r="E456" s="51" t="n"/>
      <c r="F456" s="43" t="n">
        <v>7</v>
      </c>
      <c r="G456" s="43" t="inlineStr">
        <is>
          <t>distracción+niños+contexto+sensado+intervención+ambos en título</t>
        </is>
      </c>
      <c r="H456" s="43" t="inlineStr">
        <is>
          <t>IEEE</t>
        </is>
      </c>
      <c r="I456" s="43" t="inlineStr">
        <is>
          <t>IEEE</t>
        </is>
      </c>
      <c r="J456" s="43" t="inlineStr">
        <is>
          <t>2025</t>
        </is>
      </c>
      <c r="K456" s="43" t="inlineStr">
        <is>
          <t>INPROCEEDINGS</t>
        </is>
      </c>
      <c r="L456" s="45" t="inlineStr">
        <is>
          <t>Barman, Arko</t>
        </is>
      </c>
      <c r="M456" s="45" t="inlineStr">
        <is>
          <t>Improving Student Engagement in Online Courses Through Team-Based Learning</t>
        </is>
      </c>
      <c r="N456" s="45" t="inlineStr">
        <is>
          <t>In this Research-to-Practice Full Paper, we describe the design and implementation of team-based learning activities in two online courses designed using a flipped classroom setting to improve student engagement. Student engagement, particularly in online courses, is often viewed as a challenge. To address this problem, we introduced two team-based learning assignments - a literature review and a final project - in two online graduate-level master's courses. Both these assignments were designed to enhance agentic, cognitive, behavioral, and emotional engagement in students by addressing the three universal human needs in self-determination theory - autonomy, competence, and relatedness. Further, it was envisaged that these activities would benefit students through collaborative learning, peer learning, and improved emotional and psychological well-being. The design of our team-based learning activities also focused on open inquiry, the highest level of inquiry-based learning. For each of these activities, the student teams proposed their research question, reviewed relevant literature, performed relevant experiments as needed, and prepared a report detailing their findings and comparative evaluations of methods and models. We measured the effect of these activities on student engagement through feedback collected from the students using a student engagement questionnaire adapted for the structure of our online learning courses. Survey results and instructor experiences show a marked improvement in student engagement across all the different aspects of engagement.</t>
        </is>
      </c>
      <c r="O456" s="45" t="inlineStr">
        <is>
          <t>2025 IEEE Frontiers in Education Conference (FIE)</t>
        </is>
      </c>
      <c r="P456" s="45" t="inlineStr">
        <is>
          <t>Surveys;Deep learning;Electronic learning;Federated learning;Education;Psychology;Data science;Natural language processing;Online services;Systematic literature review;online;engagement;graduate education;team based learning;self-determination theory</t>
        </is>
      </c>
      <c r="Q456" s="43" t="inlineStr">
        <is>
          <t>10.1109/fie63693.2025.11328277</t>
        </is>
      </c>
    </row>
    <row r="457" ht="157.5" customHeight="1" s="37">
      <c r="A457" s="43" t="n">
        <v>456</v>
      </c>
      <c r="B457" s="52" t="inlineStr">
        <is>
          <t>Excluir</t>
        </is>
      </c>
      <c r="C457" s="45" t="inlineStr">
        <is>
          <t>Fuera del alcance: no combina población en edad escolar con contexto doméstico</t>
        </is>
      </c>
      <c r="D457" s="51" t="n"/>
      <c r="E457" s="51" t="n"/>
      <c r="F457" s="43" t="n">
        <v>7</v>
      </c>
      <c r="G457" s="43" t="inlineStr">
        <is>
          <t>distracción+niños+contexto+sensado+intervención+ambos en título</t>
        </is>
      </c>
      <c r="H457" s="43" t="inlineStr">
        <is>
          <t>IEEE</t>
        </is>
      </c>
      <c r="I457" s="43" t="inlineStr">
        <is>
          <t>IEEE|Scopus</t>
        </is>
      </c>
      <c r="J457" s="43" t="inlineStr">
        <is>
          <t>2023</t>
        </is>
      </c>
      <c r="K457" s="43" t="inlineStr">
        <is>
          <t>INPROCEEDINGS</t>
        </is>
      </c>
      <c r="L457" s="45" t="inlineStr">
        <is>
          <t>Vishnumolakala, Sai Krishna and Vallamkonda, VSNV Sadwika and C, Sobin C and Subheesh, N. P. and Ali, Jahfar</t>
        </is>
      </c>
      <c r="M457" s="45" t="inlineStr">
        <is>
          <t>In-class Student Emotion and Engagement Detection System (iSEEDS): An AI-based Approach for Responsive Teaching</t>
        </is>
      </c>
      <c r="N457" s="45" t="inlineStr">
        <is>
          <t>The innate ability to recognize facial expressions and associated emotions is fundamental to human communication. Technology advancements have enabled computers to perform similar tasks to a considerable extent, opening versatile applications in diverse domains. In particular, Facial Emotion Recognition (FER) technology has recently been widely explored for investigating student engagement in classroom settings. While previous research studies mainly captivated the FER practice in engagement detection, far too little attention has been paid to the real-time emotional states of students during classroom interactions. In this regard, this paper introduces the In-Class Student Emotion and Engagement Detection System (iSEEDS), a novel AI-based approach for pinpointing learners' emotional states during classroom lectures. The iSEEDS employs Convo-lutional Neural Network (CNN) models for emotion detection and corresponding eye movement analysis. The system can help educators respond in real-time to students' emotional states and engagement levels. It can support responsive teaching by initiating remedial feedback in accordance with students' current emotions and engagement. A detailed literature review of existing emotion recognition models is presented as a background of iSEEDS development. Then the initial prototype model design and illustrative test results are discussed. Potential applications of iSEEDS and future research directions are also elaborated. © 2023 IEEE.</t>
        </is>
      </c>
      <c r="O457" s="45" t="inlineStr">
        <is>
          <t>2023 IEEE Global Engineering Education Conference (EDUCON)</t>
        </is>
      </c>
      <c r="P457" s="45" t="inlineStr">
        <is>
          <t>Measurement;Computers;Emotion recognition;Face recognition;Bibliographies;Neural networks;Prototypes;concentration analysis;emotion detection;engagement;eye tracking;iSEEDS;responsive teaching;student emotions</t>
        </is>
      </c>
      <c r="Q457" s="43" t="inlineStr">
        <is>
          <t>10.1109/educon54358.2023.10125254</t>
        </is>
      </c>
    </row>
    <row r="458" ht="116.25" customHeight="1" s="37">
      <c r="A458" s="43" t="n">
        <v>457</v>
      </c>
      <c r="B458" s="52" t="inlineStr">
        <is>
          <t>Excluir</t>
        </is>
      </c>
      <c r="C458" s="45" t="inlineStr">
        <is>
          <t>Fuera del alcance: no combina población en edad escolar con contexto doméstico</t>
        </is>
      </c>
      <c r="D458" s="51" t="n"/>
      <c r="E458" s="51" t="n"/>
      <c r="F458" s="43" t="n">
        <v>7</v>
      </c>
      <c r="G458" s="43" t="inlineStr">
        <is>
          <t>distracción+niños+contexto+sensado+intervención+ambos en título</t>
        </is>
      </c>
      <c r="H458" s="43" t="inlineStr">
        <is>
          <t>IEEE</t>
        </is>
      </c>
      <c r="I458" s="43" t="inlineStr">
        <is>
          <t>IEEE</t>
        </is>
      </c>
      <c r="J458" s="43" t="inlineStr">
        <is>
          <t>2025</t>
        </is>
      </c>
      <c r="K458" s="43" t="inlineStr">
        <is>
          <t>INPROCEEDINGS</t>
        </is>
      </c>
      <c r="L458" s="45" t="inlineStr">
        <is>
          <t>Liu, Jiaqi and Chui, Kwok Tai and Lee, Lap–Kei and Ng, Kwan Keung and Paoprasert, Naraphorn and Zhao, Mingbo</t>
        </is>
      </c>
      <c r="M458" s="45" t="inlineStr">
        <is>
          <t>Individual Student Attention Detection in Face-to-Face Classrooms Using Multimodal Facial and Wearable Data</t>
        </is>
      </c>
      <c r="N458" s="45" t="inlineStr">
        <is>
          <t>Accurately assessing individual student attention in real-world classrooms remains a significant challenge due to the limitations of subjective teacher observation and the inherent complexity of human behaviour. This work presents a robust multimodal framework that integrates synchronised facial video and wearable sensor data to objectively and continuously estimate student attention in face-to-face classroom settings. Our system combines visual, physiological, and motion cues for fine-grained attention prediction by leveraging a deep neural architecture with modality-specific encoders and advanced fusion techniques. Evaluations on the large-scale DIPSEER dataset demonstrate that our approach outperforms single modality baselines and achieves high precision in regression and classification tasks (root mean squared error of 0.87 and one-off accuracy of 76.3%). The results highlighted the effectiveness and generalisability of multimodal fusion for attention detection, providing a scalable and reliable solution for automated classroom analytics.</t>
        </is>
      </c>
      <c r="O458" s="45" t="inlineStr">
        <is>
          <t>2025 International Symposium on Educational Technology (ISET)</t>
        </is>
      </c>
      <c r="P458" s="45" t="inlineStr">
        <is>
          <t>Visualization;Accuracy;Noise;Predictive models;Solids;Classification algorithms;Reliability;Biomedical monitoring;Wearable sensors;Videos;deep learning;education;facial analysis;multimodal learning;student attention detection;wearable sensors</t>
        </is>
      </c>
      <c r="Q458" s="43" t="inlineStr">
        <is>
          <t>10.1109/iset65607.2025.00017</t>
        </is>
      </c>
    </row>
    <row r="459" ht="126.75" customHeight="1" s="37">
      <c r="A459" s="43" t="n">
        <v>458</v>
      </c>
      <c r="B459" s="52" t="inlineStr">
        <is>
          <t>Excluir</t>
        </is>
      </c>
      <c r="C459" s="45" t="inlineStr">
        <is>
          <t>Fuera del alcance: no combina población en edad escolar con contexto doméstico</t>
        </is>
      </c>
      <c r="D459" s="51" t="n"/>
      <c r="E459" s="51" t="n"/>
      <c r="F459" s="43" t="n">
        <v>7</v>
      </c>
      <c r="G459" s="43" t="inlineStr">
        <is>
          <t>distracción+niños+contexto+sensado+intervención+ambos en título</t>
        </is>
      </c>
      <c r="H459" s="43" t="inlineStr">
        <is>
          <t>IEEE</t>
        </is>
      </c>
      <c r="I459" s="43" t="inlineStr">
        <is>
          <t>IEEE</t>
        </is>
      </c>
      <c r="J459" s="43" t="inlineStr">
        <is>
          <t>2025</t>
        </is>
      </c>
      <c r="K459" s="43" t="inlineStr">
        <is>
          <t>INPROCEEDINGS</t>
        </is>
      </c>
      <c r="L459" s="45" t="inlineStr">
        <is>
          <t>Das, Jyotirmoy and Verma, Ayush and Uchoi, Enjula</t>
        </is>
      </c>
      <c r="M459" s="45" t="inlineStr">
        <is>
          <t>Intelligent Classroom Monitoring for Student Focus Evaluation</t>
        </is>
      </c>
      <c r="N459" s="45" t="inlineStr">
        <is>
          <t>With improvements in artificial intelligence (AI), incorporating computerized monitoring systems within the classroom has the capacity to enhance students’ involvement and achievement. This paper presents an AI-powered camera system aimed at measuring students’ attentiveness through a range of behavioral parameters. The system uses head positioning, eye movement, posture, facial expression, and overall movement patterns to analyze levels of attention. In addition, it uses YOLO-based object detection to pinpoint potential distractions like the use of a mobile phone or off-task chatting. Through constant monitoring of these signs, the system yields real-time information, allowing instructors to identify disengaged students and initiate timely interventions. This strategy is intended to improve student performance by promoting a more attentive learning environment. The study also examines the possibility of utilizing deep learning methods to optimize accuracy and enhance predictive power. Integrating AI into education has the capability to convert traditional classrooms into intelligent environments that support personalized and data-driven teaching strategies.</t>
        </is>
      </c>
      <c r="O459" s="45" t="inlineStr">
        <is>
          <t>2025 IEEE 7th International Conference on Cybernetics, Cognition and Machine Learning Applications (ICCCMLA)</t>
        </is>
      </c>
      <c r="P459" s="45" t="inlineStr">
        <is>
          <t>Real-time systems;Timing;Modeling;Head;Artificial intelligence;Eyes;Monitoring;Signal detection;Printing;Accuracy;Student Focus Evaluation;Attention Detection;Real-time Monitoring;Learning Analytics;Human–Computer Interaction</t>
        </is>
      </c>
      <c r="Q459" s="43" t="inlineStr">
        <is>
          <t>10.1109/icccmla66092.2025.11580976</t>
        </is>
      </c>
    </row>
    <row r="460" ht="137.25" customHeight="1" s="37">
      <c r="A460" s="43" t="n">
        <v>459</v>
      </c>
      <c r="B460" s="52" t="inlineStr">
        <is>
          <t>Excluir</t>
        </is>
      </c>
      <c r="C460" s="45" t="inlineStr">
        <is>
          <t>Fuera del alcance: no combina población en edad escolar con contexto doméstico</t>
        </is>
      </c>
      <c r="D460" s="51" t="n"/>
      <c r="E460" s="51" t="n"/>
      <c r="F460" s="43" t="n">
        <v>7</v>
      </c>
      <c r="G460" s="43" t="inlineStr">
        <is>
          <t>distracción+niños+contexto+sensado+intervención+ambos en título</t>
        </is>
      </c>
      <c r="H460" s="43" t="inlineStr">
        <is>
          <t>IEEE</t>
        </is>
      </c>
      <c r="I460" s="43" t="inlineStr">
        <is>
          <t>IEEE</t>
        </is>
      </c>
      <c r="J460" s="43" t="inlineStr">
        <is>
          <t>2025</t>
        </is>
      </c>
      <c r="K460" s="43" t="inlineStr">
        <is>
          <t>INPROCEEDINGS</t>
        </is>
      </c>
      <c r="L460" s="45" t="inlineStr">
        <is>
          <t>Sahu, Sunita and Arora, Priya and Goyal, Priya and Malik, Nidhi</t>
        </is>
      </c>
      <c r="M460" s="45" t="inlineStr">
        <is>
          <t>Intelligent Emotion Aware Student Classroom Engagement Monitoring System Using Facial Expression Recognition</t>
        </is>
      </c>
      <c r="N460" s="45" t="inlineStr">
        <is>
          <t>Traditional teaching mostly relies on structured methods, but there’s a growing need to make learning more interesting and engaging. Our system addresses this by focusing on one of the most powerful forms of communication: Emotions. Since it is often challenging for professors or teachers to monitor every student individually, the proposed system addresses this gap by introducing a Student Behavior Analysis (SBA) application, designed to enhance existing approaches and provide a more convenient solution. To analyze and monitor the behavior of students present in the classroom, the system uses Microsoft Azure Cognitive Service Face API and dlib face predictor library for emotion recognition. The facial expression of students is classified into one of the following four emotions: attentive, sleepy, bored, and joyful, which is more appropriate for the classroom environment. The proposed system could monitor each student’s behavior, classroom cumulative behavior, student attention in the class, and their attendance. The attendance of the student is marked by using the Local Binary Pattern Histogram (LBPH) algorithm. With the help of the student behavior analysis, traditional teaching can be enhanced by monitoring student behavior, helping teachers adjust their teaching style to achieve more positive responses based on application feedback.</t>
        </is>
      </c>
      <c r="O460" s="45" t="inlineStr">
        <is>
          <t>2025 2nd International Conference on Intelligent Systems for Cybersecurity (ISCS)</t>
        </is>
      </c>
      <c r="P460" s="45" t="inlineStr">
        <is>
          <t>Emotion recognition;Histograms;Face recognition;Facial expressions;Education;Focusing;Libraries;Mobile applications;Intelligent systems;Monitoring;Student Behavior Analysis (SBA);Emotion recognition;Local Binary Pattern Histogram (LBPH);dlib face pre</t>
        </is>
      </c>
      <c r="Q460" s="43" t="inlineStr">
        <is>
          <t>10.1109/iscs69371.2025.11386254</t>
        </is>
      </c>
    </row>
    <row r="461" ht="74.25" customHeight="1" s="37">
      <c r="A461" s="43" t="n">
        <v>460</v>
      </c>
      <c r="B461" s="52" t="inlineStr">
        <is>
          <t>Excluir</t>
        </is>
      </c>
      <c r="C461" s="45" t="inlineStr">
        <is>
          <t>Fuera del alcance: no combina población en edad escolar con contexto doméstico</t>
        </is>
      </c>
      <c r="D461" s="51" t="n"/>
      <c r="E461" s="51" t="n"/>
      <c r="F461" s="43" t="n">
        <v>7</v>
      </c>
      <c r="G461" s="43" t="inlineStr">
        <is>
          <t>distracción+niños+contexto+sensado+intervención+ambos en título</t>
        </is>
      </c>
      <c r="H461" s="43" t="inlineStr">
        <is>
          <t>IEEE</t>
        </is>
      </c>
      <c r="I461" s="43" t="inlineStr">
        <is>
          <t>IEEE|Scopus|WoS</t>
        </is>
      </c>
      <c r="J461" s="43" t="inlineStr">
        <is>
          <t>2024</t>
        </is>
      </c>
      <c r="K461" s="43" t="inlineStr">
        <is>
          <t>INPROCEEDINGS</t>
        </is>
      </c>
      <c r="L461" s="45" t="inlineStr">
        <is>
          <t>G, Amish Abraham and Issac, Titus and Terrance, J Sebastian</t>
        </is>
      </c>
      <c r="M461" s="45" t="inlineStr">
        <is>
          <t>Investigation of Student Engagement Monitoring System using Machine Learning</t>
        </is>
      </c>
      <c r="N461" s="45" t="inlineStr">
        <is>
          <t>This research study aims to enhance the intelligent classroom ecosystem by integrating the Local Binary Pattern Histogram (LBPH) algorithm with human expertise to identify students' faces. Monitoring student attentiveness is crucial for effective learning. To support this, this study uses Mediapipe to analyze students' body posture, providing insights into their engagement levels. Additionally, the proposed framework includes the Eye Aspect Ratio (EAR) Algorithm to detect signs of drowsiness and yawning. By continually refining the proposed framework, this study intends to improve intelligent classroom ecosystems, helping educators to create environments that increase student success. © 2024 IEEE.</t>
        </is>
      </c>
      <c r="O461" s="45" t="inlineStr">
        <is>
          <t>2024 Second International Conference on Inventive Computing and Informatics (ICICI)</t>
        </is>
      </c>
      <c r="P461" s="45" t="inlineStr">
        <is>
          <t>Histograms;Tracking;Scalability;Ecosystems;Refining;Ear;User experience;Face identification;Local Binary Pattern Histogram;Student Attentiveness;Body Posture;Eye Tracing;Mediapipe;Yawn;Drowsiness;and Eye aspect ratio</t>
        </is>
      </c>
      <c r="Q461" s="43" t="inlineStr">
        <is>
          <t>10.1109/icici62254.2024.00017</t>
        </is>
      </c>
    </row>
    <row r="462" ht="178.5" customHeight="1" s="37">
      <c r="A462" s="43" t="n">
        <v>461</v>
      </c>
      <c r="B462" s="52" t="inlineStr">
        <is>
          <t>Excluir</t>
        </is>
      </c>
      <c r="C462" s="45" t="inlineStr">
        <is>
          <t>Fuera del alcance: no combina población en edad escolar con contexto doméstico</t>
        </is>
      </c>
      <c r="D462" s="51" t="n"/>
      <c r="E462" s="51" t="n"/>
      <c r="F462" s="43" t="n">
        <v>7</v>
      </c>
      <c r="G462" s="43" t="inlineStr">
        <is>
          <t>distracción+niños+contexto+sensado+intervención+ambos en título</t>
        </is>
      </c>
      <c r="H462" s="43" t="inlineStr">
        <is>
          <t>IEEE</t>
        </is>
      </c>
      <c r="I462" s="43" t="inlineStr">
        <is>
          <t>IEEE|Scopus</t>
        </is>
      </c>
      <c r="J462" s="43" t="inlineStr">
        <is>
          <t>2025</t>
        </is>
      </c>
      <c r="K462" s="43" t="inlineStr">
        <is>
          <t>INPROCEEDINGS</t>
        </is>
      </c>
      <c r="L462" s="45" t="inlineStr">
        <is>
          <t>S S, Sushmitha and Parivara, Swetha Appaji and Shukla, Pooja and Harshavardhan, K.P. and Saini, Ramesh and Srinivasulu, Senduru</t>
        </is>
      </c>
      <c r="M462" s="45" t="inlineStr">
        <is>
          <t>Leveraging Real-Time Facial Emotion Recognition with Machine and Deep Learning for Enhancing Students' Classroom Engagement</t>
        </is>
      </c>
      <c r="N462" s="45" t="inlineStr">
        <is>
          <t>Real-time facial emotion recognition based on machine and deep learning can bring revolutionary potential in improving student engagement in the learning context. The proposed study features an efficient framework which identifies, tracks and interprets the emotion aspects of facial expressions of students in classroom activities based on effective computer vision applications. The whole system is performed in three main steps: Facial detection and tracking, emotion typing and emotion data display. A Centroid Tracker is used in face tracking to detect and track individual students in real time, and a convolutional neural network (CNN) which was trained using the FER2013 dataset which has seven emotions which this system can recognize facial expressions. This affective response is then graphically represented to teachers giving them an idea of attentiveness of students and mood. Moreover, OpenCV deep learning module can also be used to integrate with variety of pre-trained models, which boosts the accuracy of recognition in the live environment. Real time feedback helps teachers to constantly adapt the method of their instruction to either sustain or upsurge the level of interest among the students. The accuracy and relevance of the classical is validated on experimental basis by use of live webcam feed, tests of the multiplicity of images. More than realizing a better understanding of classroom dynamics, this emotion-conscious strategy will establish the basis of intelligent, responsive educational environments served by the deployments of affective computing and artificial intelligence (AI). Overall accuracy of the suggested CNN-based face emotion identification system with Centroid Tracking is $\mathbf9 8. 6 \%$.</t>
        </is>
      </c>
      <c r="O462" s="45" t="inlineStr">
        <is>
          <t>2025 IEEE 5th International Conference on ICT in Business Industry &amp; Government (ICTBIG)</t>
        </is>
      </c>
      <c r="P462" s="45" t="inlineStr">
        <is>
          <t>Deep learning;Emotion recognition;Accuracy;Webcams;Face recognition;Education;Real-time systems;Convolutional neural networks;Face detection;Principal component analysis;FER2013;CNN;SVM;LBPH;LDA;PCA</t>
        </is>
      </c>
      <c r="Q462" s="43" t="inlineStr">
        <is>
          <t>10.1109/ictbig68706.2025.11323943</t>
        </is>
      </c>
    </row>
    <row r="463" ht="178.5" customHeight="1" s="37">
      <c r="A463" s="43" t="n">
        <v>462</v>
      </c>
      <c r="B463" s="52" t="inlineStr">
        <is>
          <t>Excluir</t>
        </is>
      </c>
      <c r="C463" s="45" t="inlineStr">
        <is>
          <t>Fuera del alcance: no combina población en edad escolar con contexto doméstico</t>
        </is>
      </c>
      <c r="D463" s="51" t="n"/>
      <c r="E463" s="51" t="n"/>
      <c r="F463" s="43" t="n">
        <v>7</v>
      </c>
      <c r="G463" s="43" t="inlineStr">
        <is>
          <t>distracción+niños+contexto+sensado+intervención+ambos en título</t>
        </is>
      </c>
      <c r="H463" s="43" t="inlineStr">
        <is>
          <t>IEEE</t>
        </is>
      </c>
      <c r="I463" s="43" t="inlineStr">
        <is>
          <t>IEEE|WoS</t>
        </is>
      </c>
      <c r="J463" s="43" t="inlineStr">
        <is>
          <t>2025</t>
        </is>
      </c>
      <c r="K463" s="43" t="inlineStr">
        <is>
          <t>ARTICLE</t>
        </is>
      </c>
      <c r="L463" s="45" t="inlineStr">
        <is>
          <t>Xie, Nan and Li, Zhengxu and Lu, Haipeng and Pang, Wei and Song, Jiayin and Lu, Beier</t>
        </is>
      </c>
      <c r="M463" s="45" t="inlineStr">
        <is>
          <t>MSC-Trans: A Multi-Feature-Fusion Network With Encoding Structure for Student Engagement Detecting</t>
        </is>
      </c>
      <c r="N463" s="45" t="inlineStr">
        <is>
          <t>Classroom engagement is a critical factor for evaluating students' learning outcomes and teachers' instructional strategies. Traditional methods for detecting classroom engagement, such as coding and questionnaires, are often limited by delays, subjectivity, and external interference. While some neural network models have been proposed to detect engagement using video data, they generally rely on fixed feature combinations, which fail to capture the logical connections and temporal dynamics of engagement.To address these challenges, this article introduces the MSC-Trans Engagement Detecting Network, a temporal multimodal data fusion framework that integrates a convolutional neural network (CNN) and a multilayer encoder–decoder structure. The proposed network includes two key components: first, a multilabel classifier based on ResNet and Transformer, which embeds labels into image features extracted by the CNN for high-precision classification through background inference, second, a temporal feature fusion module, which leverages an encoder–decoder structure to integrate multimodal features over time, enabling stable tracking of classroom engagement. Meanwhile, this open framework allows users to freely select feature combinations for temporal fusion based on specific scenarios and needs.The MSC-Trans Engagement Detecting Network was validated on the DAiSEE dataset, augmented with real classroom data. Experimental results demonstrate that the proposed method achieves state-of-the-art performance in continuous engagement tracking metrics, with flexible and scalable feature selection. This work offers a robust and effective approach for advancing engagement detection in educational settings.</t>
        </is>
      </c>
      <c r="O463" s="45" t="inlineStr">
        <is>
          <t>IEEE Transactions on Learning Technologies</t>
        </is>
      </c>
      <c r="P463" s="45" t="inlineStr">
        <is>
          <t>Education;Feature extraction;Monitoring;Encoding;Convolutional neural networks;Streaming media;Real-time systems;Image recognition;Recurrent neural networks;Long short term memory;Multilabel classification;student engagement;temporal feature fusion</t>
        </is>
      </c>
      <c r="Q463" s="43" t="inlineStr">
        <is>
          <t>10.1109/tlt.2025.3530457</t>
        </is>
      </c>
    </row>
    <row r="464" ht="116.25" customHeight="1" s="37">
      <c r="A464" s="43" t="n">
        <v>463</v>
      </c>
      <c r="B464" s="52" t="inlineStr">
        <is>
          <t>Excluir</t>
        </is>
      </c>
      <c r="C464" s="45" t="inlineStr">
        <is>
          <t>Fuera del alcance: no combina población en edad escolar con contexto doméstico</t>
        </is>
      </c>
      <c r="D464" s="51" t="n"/>
      <c r="E464" s="51" t="n"/>
      <c r="F464" s="43" t="n">
        <v>7</v>
      </c>
      <c r="G464" s="43" t="inlineStr">
        <is>
          <t>distracción+niños+contexto+sensado+intervención+ambos en título</t>
        </is>
      </c>
      <c r="H464" s="43" t="inlineStr">
        <is>
          <t>IEEE</t>
        </is>
      </c>
      <c r="I464" s="43" t="inlineStr">
        <is>
          <t>IEEE</t>
        </is>
      </c>
      <c r="J464" s="43" t="inlineStr">
        <is>
          <t>2024</t>
        </is>
      </c>
      <c r="K464" s="43" t="inlineStr">
        <is>
          <t>INPROCEEDINGS</t>
        </is>
      </c>
      <c r="L464" s="45" t="inlineStr">
        <is>
          <t>Santoso, Yunus Dwi and Tjahyanto, Aris</t>
        </is>
      </c>
      <c r="M464" s="45" t="inlineStr">
        <is>
          <t>Modification of YOLOv9 with Bi-Level Routing Attention for Student Behavior Monitoring in Crowded Classrooms</t>
        </is>
      </c>
      <c r="N464" s="45" t="inlineStr">
        <is>
          <t>Monitoring student behavior in classrooms is a crucial aspect to create an effective and interactive learning environment. Computer vision technology, particularly through the YOLO (You Only Look Once) model, offers a solution for real-time student behavior detection. However, limitations in detecting small objects, such as students at the back of the class or partially obscured by other objects in crowded classrooms, remain a challenge. This research modifies the YOLOv9 model by integrating a Bi-Level Routing Attention (BRA) module into the backbone to enhance detection accuracy. Experimental results show that the modified YOLOv9+BRA model increases the detection accuracy of small objects, with an mAP50 score improvement up to 80.2% on the YOLOv9-c variant. However, this increase in accuracy is accompanied by a decrease in inference speed, indicating a trade-off between accuracy and real-time performance. This study contributes to the development of computer vision-based monitoring technology for dynamic and crowded classroom environments.</t>
        </is>
      </c>
      <c r="O464" s="45" t="inlineStr">
        <is>
          <t>2024 International Conference on Information Technology Systems and Innovation (ICITSI)</t>
        </is>
      </c>
      <c r="P464" s="45" t="inlineStr">
        <is>
          <t>YOLO;Deep learning;Computer vision;Technological innovation;Accuracy;Computational modeling;Routing;Real-time systems;Information technology;Monitoring;YOLOv9;Computer Vision;Bi-Level Routing Attention;Small Object Detection;Student Behavior Monitori</t>
        </is>
      </c>
      <c r="Q464" s="43" t="inlineStr">
        <is>
          <t>10.1109/icitsi65188.2024.10929179</t>
        </is>
      </c>
    </row>
    <row r="465" ht="157.5" customHeight="1" s="37">
      <c r="A465" s="43" t="n">
        <v>464</v>
      </c>
      <c r="B465" s="52" t="inlineStr">
        <is>
          <t>Excluir</t>
        </is>
      </c>
      <c r="C465" s="45" t="inlineStr">
        <is>
          <t>Contexto doméstico o remoto, pero no población en edad escolar (mayoritariamente educación superior)</t>
        </is>
      </c>
      <c r="D465" s="51" t="n"/>
      <c r="E465" s="51" t="n"/>
      <c r="F465" s="43" t="n">
        <v>7</v>
      </c>
      <c r="G465" s="43" t="inlineStr">
        <is>
          <t>distracción+niños+contexto+sensado+intervención+ambos en título</t>
        </is>
      </c>
      <c r="H465" s="43" t="inlineStr">
        <is>
          <t>IEEE</t>
        </is>
      </c>
      <c r="I465" s="43" t="inlineStr">
        <is>
          <t>IEEE|Scopus</t>
        </is>
      </c>
      <c r="J465" s="43" t="inlineStr">
        <is>
          <t>2024</t>
        </is>
      </c>
      <c r="K465" s="43" t="inlineStr">
        <is>
          <t>INPROCEEDINGS</t>
        </is>
      </c>
      <c r="L465" s="45" t="inlineStr">
        <is>
          <t>Lundström, Oxana and Maleki, Neda and Ahlgren, Fredrik</t>
        </is>
      </c>
      <c r="M465" s="45" t="inlineStr">
        <is>
          <t>Online Course Improvement Through GPT-4: Monitoring Student Engagement and Dynamic FAQ Generation</t>
        </is>
      </c>
      <c r="N465" s="45" t="inlineStr">
        <is>
          <t>Artificial Intelligence (AI), specifically in language processing, is increasingly recognized as an invaluable educational tool. The Large Language Model (LLM) GPT, developed by OpenAI, is an advanced machine learning tool that utilizes deep learning for human-like text comprehension and generation. This study uses OpenAI's GPT-4 to enhance an online Internet of Things (loT) course at Linnaeus University. We analyzed 12,000+ messages on an online communication platform spanning four years. We compare traditional Natural Language Processing (NLP) techniques to Generative AI for understanding student feedback and issues, inspiring project ideas, and promoting student engagement. We provide a combined approach to monitor the sentiment or mood of the students' communications over the timeline of the course. Moreover, we show how to use LLM to refine the FAQ generation and decipher student feedback for course refinement. We demonstrate how to generate optimal prompts and prepare the data to apply LLMs effectively. Our research reinforces that strategic use of LLMs, like GPT-4, can revolutionize remote learning by lessening lecturer workload and boosting student satisfaction and engagement. Our future work aims to further leverage AI models across remote engineering education. One potential direction is developing an AI-powered bot for online platforms to facilitate real-time interaction, manage queries, encourage engagement, maintain FAQs, and enhance course outcomes. © 2024 IEEE.</t>
        </is>
      </c>
      <c r="O465" s="45" t="inlineStr">
        <is>
          <t>2024 IEEE Global Engineering Education Conference (EDUCON)</t>
        </is>
      </c>
      <c r="P465" s="45" t="inlineStr">
        <is>
          <t>Sentiment analysis;Generative AI;Mood;Distance learning;Large language models;Real-time systems;Internet of Things;Artificial Intelligence (AI);education;Natural Language Processing (NLP);course feedback;FAQs</t>
        </is>
      </c>
      <c r="Q465" s="43" t="inlineStr">
        <is>
          <t>10.1109/educon60312.2024.10578788</t>
        </is>
      </c>
    </row>
    <row r="466" ht="168" customHeight="1" s="37">
      <c r="A466" s="43" t="n">
        <v>465</v>
      </c>
      <c r="B466" s="52" t="inlineStr">
        <is>
          <t>Excluir</t>
        </is>
      </c>
      <c r="C466" s="45" t="inlineStr">
        <is>
          <t>Fuera del alcance: no combina población en edad escolar con contexto doméstico</t>
        </is>
      </c>
      <c r="D466" s="51" t="n"/>
      <c r="E466" s="51" t="n"/>
      <c r="F466" s="43" t="n">
        <v>7</v>
      </c>
      <c r="G466" s="43" t="inlineStr">
        <is>
          <t>distracción+niños+contexto+sensado+intervención+ambos en título</t>
        </is>
      </c>
      <c r="H466" s="43" t="inlineStr">
        <is>
          <t>IEEE</t>
        </is>
      </c>
      <c r="I466" s="43" t="inlineStr">
        <is>
          <t>IEEE|Scopus</t>
        </is>
      </c>
      <c r="J466" s="43" t="inlineStr">
        <is>
          <t>2025</t>
        </is>
      </c>
      <c r="K466" s="43" t="inlineStr">
        <is>
          <t>INPROCEEDINGS</t>
        </is>
      </c>
      <c r="L466" s="45" t="inlineStr">
        <is>
          <t>Silva, P. D. Suranjini and Wickramage, W. Nadeeshani and Jayakody, J. A. D. C. A. and Abeygunawardhana, Pradeep K. W.</t>
        </is>
      </c>
      <c r="M466" s="45" t="inlineStr">
        <is>
          <t>Performance Analysis of Multimodal Fusion Techniques for Predicting Student Engagement States</t>
        </is>
      </c>
      <c r="N466" s="45" t="inlineStr">
        <is>
          <t>Effective monitoring of student engagement is vital for enhancing learning outcomes, especially in digital and hybrid classroom settings where traditional physical cues such as eye contact and posture are often limited. This study investigates the performance of machine learning models combined with multimodal data fusion techniques to predict student engagement levels using the Emotional Monitoring Dataset. The dataset integrates behavioral (e.g. facial expressions), physiological (e.g. heart rate, skin conductance), and environmental (e.g. ambient noise, lighting) signals, all labeled with discrete engagement states: Highly Engaged, Moderately Engaged, and Disengaged. Three widely used machine learning models, Random Forest (RF), XGBoost, and Multilayer Perceptron (MLP) were evaluated using both early and late fusion strategies. Results demonstrate that the late fusion approach consistently outperformed early fusion across all models, with XGBoost achieving the highest accuracy (R&lt;sup&gt;2&lt;/sup&gt;=0.99999) and lowest error (MSE =3.88 e&lt;sup&gt;-07&lt;/sup&gt;), indicating near-perfect prediction. Random Forest also yielded strong results, while MLP showed competitive performance under the late fusion configuration. These findings highlight the effectiveness of decision-level integration in handling multimodal data and support the use of ensemble and deep learning approaches for developing intelligent, real-time attention monitoring systems in education. The proposed methodology offers promising applications in personalized learning and emotion-aware educational technologies. © 2025 IEEE.</t>
        </is>
      </c>
      <c r="O466" s="45" t="inlineStr">
        <is>
          <t>TENCON 2025 - 2025 IEEE Region 10 Conference (TENCON)</t>
        </is>
      </c>
      <c r="P466" s="45" t="inlineStr">
        <is>
          <t>Radio frequency;Adaptation models;Noise;Data integration;Predictive models;Multilayer perceptrons;Real-time systems;Biomedical monitoring;Monitoring;Random forests</t>
        </is>
      </c>
      <c r="Q466" s="43" t="inlineStr">
        <is>
          <t>10.1109/tencon66050.2025.11375199</t>
        </is>
      </c>
    </row>
    <row r="467" ht="168" customHeight="1" s="37">
      <c r="A467" s="43" t="n">
        <v>466</v>
      </c>
      <c r="B467" s="52" t="inlineStr">
        <is>
          <t>Excluir</t>
        </is>
      </c>
      <c r="C467" s="45" t="inlineStr">
        <is>
          <t>Fuera del alcance: no combina población en edad escolar con contexto doméstico</t>
        </is>
      </c>
      <c r="D467" s="51" t="n"/>
      <c r="E467" s="51" t="n"/>
      <c r="F467" s="43" t="n">
        <v>7</v>
      </c>
      <c r="G467" s="43" t="inlineStr">
        <is>
          <t>distracción+niños+contexto+sensado+intervención+ambos en título</t>
        </is>
      </c>
      <c r="H467" s="43" t="inlineStr">
        <is>
          <t>IEEE</t>
        </is>
      </c>
      <c r="I467" s="43" t="inlineStr">
        <is>
          <t>IEEE|Scopus</t>
        </is>
      </c>
      <c r="J467" s="43" t="inlineStr">
        <is>
          <t>2025</t>
        </is>
      </c>
      <c r="K467" s="43" t="inlineStr">
        <is>
          <t>INPROCEEDINGS</t>
        </is>
      </c>
      <c r="L467" s="45" t="inlineStr">
        <is>
          <t>Waghmare, Himanshu and Sharma, Mansi and Suryawanshi, Falguni</t>
        </is>
      </c>
      <c r="M467" s="45" t="inlineStr">
        <is>
          <t>Real-Time Gesture Analysis for Evaluating Student Performance and Engagement</t>
        </is>
      </c>
      <c r="N467" s="45" t="inlineStr">
        <is>
          <t>This paper is an extension of the practical application of computer vision and machine learning in monitoring student performance with the help of nonverbal communication, body language, and facial expressions analysis. The real-time visual input is processed within the system which identifies various postures and gestures by integrating Python packages such as OpenCV, MediaPipe, NumPy, pandas, and scikit-learn. MediaPipe's holistic framework detects 3D landmarks that dynamically capture the body and facial expressions of students. These are then paired with machine learning models to predict behavior in terms of student engagement, attention levels, and participation. The traditional methods of classroom observation rely more on subjective interpretations, which have led to many inconsistencies. The project eliminates the limitations by automatically analyzing nonverbal cues, thus allowing educators to make objective observations about students' behavior. The data gathered is systematically classified into predefined categories by using the Ridge Classifier algorithm for high accuracy and interpretability. The study provides the possibility that such a system can help teachers trace learning issues and improve teaching techniques. It, however, displays possible applications besides education, which include criminal investigation, cooperative assessment of tasks, and remote observation in virtual areas. This advancement in technology increases the interface between AI and education. It shows an ability to affect the traditional methodologies of assessment used in education. © 2025 IEEE.</t>
        </is>
      </c>
      <c r="O467" s="45" t="inlineStr">
        <is>
          <t>2025 4th International Conference on Sentiment Analysis and Deep Learning (ICSADL)</t>
        </is>
      </c>
      <c r="P467" s="45" t="inlineStr">
        <is>
          <t>Computer vision;Visualization;Sentiment analysis;Three-dimensional displays;Education;Transforms;Real-time systems;Reliability;Monitoring;Standards;Computer vision;Machine learning;Non-verbal communication;Student engagement</t>
        </is>
      </c>
      <c r="Q467" s="43" t="inlineStr">
        <is>
          <t>10.1109/icsadl65848.2025.10933122</t>
        </is>
      </c>
    </row>
    <row r="468" ht="137.25" customHeight="1" s="37">
      <c r="A468" s="43" t="n">
        <v>467</v>
      </c>
      <c r="B468" s="52" t="inlineStr">
        <is>
          <t>Excluir</t>
        </is>
      </c>
      <c r="C468" s="45" t="inlineStr">
        <is>
          <t>Fuera del alcance: no combina población en edad escolar con contexto doméstico</t>
        </is>
      </c>
      <c r="D468" s="51" t="n"/>
      <c r="E468" s="51" t="n"/>
      <c r="F468" s="43" t="n">
        <v>7</v>
      </c>
      <c r="G468" s="43" t="inlineStr">
        <is>
          <t>distracción+niños+contexto+sensado+intervención+ambos en título</t>
        </is>
      </c>
      <c r="H468" s="43" t="inlineStr">
        <is>
          <t>IEEE</t>
        </is>
      </c>
      <c r="I468" s="43" t="inlineStr">
        <is>
          <t>IEEE|Scopus</t>
        </is>
      </c>
      <c r="J468" s="43" t="inlineStr">
        <is>
          <t>2025</t>
        </is>
      </c>
      <c r="K468" s="43" t="inlineStr">
        <is>
          <t>INPROCEEDINGS</t>
        </is>
      </c>
      <c r="L468" s="45" t="inlineStr">
        <is>
          <t>Moeid, Md. Abdul and Haque, Md. Mokammel</t>
        </is>
      </c>
      <c r="M468" s="45" t="inlineStr">
        <is>
          <t>Real-Time Student Attention Monitoring in Classrooms Using Computer Vision</t>
        </is>
      </c>
      <c r="N468" s="45" t="inlineStr">
        <is>
          <t>Monitoring student attention in classrooms is vital for improving learning outcomes, yet traditional observation methods are often subjective and impractical for large classes. This paper presents a real-time student attention monitoring system that leverages computer vision techniques and existing CCTV infrastructure to provide an objective, scalable, and costeffective solution. The system integrates dlib and Mediapipe libraries to detect and analyze key visual cues-head pose, eye blinks, sleep indicators, and mouth movements-captured from multiple classroom camera feeds. A region-based segmentation approach ensures comprehensive coverage and reduces occlusion issues. Experimental evaluation demonstrated high detection accuracy for head position (99.86%), mouth movement (99.86%), and sleep detection (up to 99.86% at 100 cm), with slightly reduced accuracy at longer distances. A real-classroom trial with six participants confirmed the system's ability to differentiate attentiveness levels and detect disengagement patterns. The proposed framework offers potential applications in personalized learning, early intervention for at-risk students, and enhanced teacher-student interaction, while adhering to privacy and ethical considerations. © 2025 IEEE.</t>
        </is>
      </c>
      <c r="O468" s="45" t="inlineStr">
        <is>
          <t>2025 28th International Conference on Computer and Information Technology (ICCIT)</t>
        </is>
      </c>
      <c r="P468" s="45" t="inlineStr">
        <is>
          <t>Activity recognition;Human activity recognition;Feeds;Feedback;Filtering;Circuits;Semiconductor lasers;Filters;Semiconductor optical amplifiers;Protocols;Attention monitoring;computer vision;classroom engagement;dlib;Mediapipe;CCTV-based monitoring</t>
        </is>
      </c>
      <c r="Q468" s="43" t="inlineStr">
        <is>
          <t>10.1109/iccit68739.2025.11491609</t>
        </is>
      </c>
    </row>
    <row r="469" ht="84.75" customHeight="1" s="37">
      <c r="A469" s="43" t="n">
        <v>468</v>
      </c>
      <c r="B469" s="52" t="inlineStr">
        <is>
          <t>Excluir</t>
        </is>
      </c>
      <c r="C469" s="45" t="inlineStr">
        <is>
          <t>Fuera del alcance: no combina población en edad escolar con contexto doméstico</t>
        </is>
      </c>
      <c r="D469" s="51" t="n"/>
      <c r="E469" s="51" t="n"/>
      <c r="F469" s="43" t="n">
        <v>7</v>
      </c>
      <c r="G469" s="43" t="inlineStr">
        <is>
          <t>distracción+niños+contexto+sensado+intervención+ambos en título</t>
        </is>
      </c>
      <c r="H469" s="43" t="inlineStr">
        <is>
          <t>IEEE</t>
        </is>
      </c>
      <c r="I469" s="43" t="inlineStr">
        <is>
          <t>IEEE|Scopus</t>
        </is>
      </c>
      <c r="J469" s="43" t="inlineStr">
        <is>
          <t>2023</t>
        </is>
      </c>
      <c r="K469" s="43" t="inlineStr">
        <is>
          <t>INPROCEEDINGS</t>
        </is>
      </c>
      <c r="L469" s="45" t="inlineStr">
        <is>
          <t>P, Afsar and Malayil, Shanid and Verghese, Aasha and Sithara, Aysha and Pakarath, Amithab and Bijoy and T, Ashmin K</t>
        </is>
      </c>
      <c r="M469" s="45" t="inlineStr">
        <is>
          <t>Real-Time Student Emotion and Drowsiness Detection Using YOLOv5 and CNN for Enhanced Learning</t>
        </is>
      </c>
      <c r="N469" s="45" t="inlineStr">
        <is>
          <t>Recognition of student's behaviour in class based on video has a significant impact on both teacher quality and student attention. Previously, student behaviour recognition focused only on single students with low performance and efficiency. This study proposes a system for detecting student behaviour and attention in the classroom using computer vision and machine learning techniques and it uses a webcam to capture video of the students and analyse their facial expressions and eye movements to determine whether they are paying attention or not. This can also detect the emotions of students. The final output of our proposed system is, it can detect different kinds of student behaviours in classrooms, such as attention in class, drowsiness, emotion of students and finally provide the rating for staff. © 2023 IEEE.</t>
        </is>
      </c>
      <c r="O469" s="45" t="inlineStr">
        <is>
          <t>2023 International Conference on Innovations in Engineering and Technology (ICIET)</t>
        </is>
      </c>
      <c r="P469" s="45" t="inlineStr">
        <is>
          <t>Productivity;Technological innovation;Computer vision;Webcams;Mental health;Machine learning;Real-time systems;Artificial Intelligence;Machine learning;YOLOv5s;CNN;Computer Vision;Student Behaviour Detection</t>
        </is>
      </c>
      <c r="Q469" s="43" t="inlineStr">
        <is>
          <t>10.1109/iciet57285.2023.10220929</t>
        </is>
      </c>
    </row>
    <row r="470" ht="137.25" customHeight="1" s="37">
      <c r="A470" s="43" t="n">
        <v>469</v>
      </c>
      <c r="B470" s="52" t="inlineStr">
        <is>
          <t>Excluir</t>
        </is>
      </c>
      <c r="C470" s="45" t="inlineStr">
        <is>
          <t>Contexto doméstico o remoto, pero no población en edad escolar (mayoritariamente educación superior)</t>
        </is>
      </c>
      <c r="D470" s="51" t="n"/>
      <c r="E470" s="51" t="n"/>
      <c r="F470" s="43" t="n">
        <v>7</v>
      </c>
      <c r="G470" s="43" t="inlineStr">
        <is>
          <t>distracción+niños+contexto+sensado+intervención+ambos en título</t>
        </is>
      </c>
      <c r="H470" s="43" t="inlineStr">
        <is>
          <t>IEEE</t>
        </is>
      </c>
      <c r="I470" s="43" t="inlineStr">
        <is>
          <t>IEEE|Scopus</t>
        </is>
      </c>
      <c r="J470" s="43" t="inlineStr">
        <is>
          <t>2026</t>
        </is>
      </c>
      <c r="K470" s="43" t="inlineStr">
        <is>
          <t>INPROCEEDINGS</t>
        </is>
      </c>
      <c r="L470" s="45" t="inlineStr">
        <is>
          <t>Pandey, Divya and Chaurasia, Aman and Ahmad, Shahnawaz</t>
        </is>
      </c>
      <c r="M470" s="45" t="inlineStr">
        <is>
          <t>Real-Time Student Engagement Detection in Classrooms Using Deep Learning-Based Facial Emotion Recognition</t>
        </is>
      </c>
      <c r="N470" s="45" t="inlineStr">
        <is>
          <t>The involvement of students is a crucial factor that determines the learning outcome and academic success. Classroom observations, questionnaires, and self-reports are all subjective in nature and are time-intensive and not scalable. The paper suggests a real-time student interaction detection system based on Deep Learning (DL) and Convolutional Neural Networks (CNN) of facial recognition. The system uses the FER2013 dataset, which consists of seven emotion categories, which are angry, disgust, fear, happy, sad, surprise and neutral, to identify the facial expressions and project them onto the engagement indicators. Positive feelings (e.g., happiness, surprise) are associated with engagement, and negative feelings are associated with disengagement. The CNN model was trained with the Adam optimizer with categorical cross-entropy loss and obtained a high accuracy and robustness that can be used in realtime. The accuracy of the use is proved to be 99.89% based on the results of the experiments, and it is confirmed that it is effective in both physical and virtual classrooms. It provides an objective, noninvasive, and scalable method of tracking student engagement, which leads towards the introduction of emotionally intelligent learning technologies and adaptive learning environments. © 2026 IEEE.</t>
        </is>
      </c>
      <c r="O470" s="45" t="inlineStr">
        <is>
          <t>2026 6th International Conference on Multimedia, Signal Processing and Communication Technologies (IMPACT)</t>
        </is>
      </c>
      <c r="P470" s="45" t="inlineStr">
        <is>
          <t>Feeds;Antennas;Feedback;Filtering;Circuits;Filters;Communications technology;Protocols;Pixel;HTTP;Student Engagement Detection;Deep Learning;Convolutional Neural Network;Facial Emotion Recognition;Educational Technology</t>
        </is>
      </c>
      <c r="Q470" s="43" t="inlineStr">
        <is>
          <t>10.1109/impact68503.2026.11468304</t>
        </is>
      </c>
    </row>
    <row r="471" ht="178.5" customHeight="1" s="37">
      <c r="A471" s="43" t="n">
        <v>470</v>
      </c>
      <c r="B471" s="52" t="inlineStr">
        <is>
          <t>Excluir</t>
        </is>
      </c>
      <c r="C471" s="45" t="inlineStr">
        <is>
          <t>Fuera del alcance: no combina población en edad escolar con contexto doméstico</t>
        </is>
      </c>
      <c r="D471" s="51" t="n"/>
      <c r="E471" s="51" t="n"/>
      <c r="F471" s="43" t="n">
        <v>7</v>
      </c>
      <c r="G471" s="43" t="inlineStr">
        <is>
          <t>distracción+niños+contexto+sensado+intervención+ambos en título</t>
        </is>
      </c>
      <c r="H471" s="43" t="inlineStr">
        <is>
          <t>IEEE</t>
        </is>
      </c>
      <c r="I471" s="43" t="inlineStr">
        <is>
          <t>IEEE|Scopus</t>
        </is>
      </c>
      <c r="J471" s="43" t="inlineStr">
        <is>
          <t>2024</t>
        </is>
      </c>
      <c r="K471" s="43" t="inlineStr">
        <is>
          <t>INPROCEEDINGS</t>
        </is>
      </c>
      <c r="L471" s="45" t="inlineStr">
        <is>
          <t>Ferdous, Jannatul and Nag, Anindya and Baha Uddin, Shish Been and Debnath, Rameswar</t>
        </is>
      </c>
      <c r="M471" s="45" t="inlineStr">
        <is>
          <t>Real-Time and Automated Student Attention Monitoring System in Classroom Using Deep Learning Techniques</t>
        </is>
      </c>
      <c r="N471" s="45" t="inlineStr">
        <is>
          <t>Modern education system can be improved by using an automated classroom attention monitoring system, which can evaluate students' attention in real time and reveal their involvement. Deep neural networks, computer vision, and other contemporary technologies can make automated real-time monitoring operations easier. In this paper, we represent a deep learning and computer vision based system for automatically assessing students' attention in the classroom. To address the requirement of a larger dataset, we have gathered copious amount of real-time data from 120 undergraduate students on student behavior comprising approximately 7 hours of video footage. We have then used this data to assess two different categories of models: one that is object detection and classification models (YOLOv8, YOLOv9, and YOLOv10), which are applied to direct video images, and the other that is pre-trained deep learning classification models (VGG-19, ResNet-101, and MobileNet-v2),which are applied to cropped images of individual students. We have conducted two distinct analyses. The initial experiment involves assessing the performance of three variations of YOLO models: YOLOv8, YOLOv9, and YOLOv10 and the results show that YOLOv8 performs best with an accuracy of 97.61%. We have conducted another experiment on three different deep learning models: VGG-19, ResNet-101, and MobileNet-v2 and have compared their performance, where VGG-19 outperforms with an accuracy of 99.56%. YOLO is generally much better in terms of speed, lightweight design, and efficient for detecting objects in real time, but overall, for classification, VGG-19 performs better according to our experimental results. © 2024 IEEE.</t>
        </is>
      </c>
      <c r="O471" s="45" t="inlineStr">
        <is>
          <t>2024 27th International Conference on Computer and Information Technology (ICCIT)</t>
        </is>
      </c>
      <c r="P471" s="45" t="inlineStr">
        <is>
          <t>Deep learning;YOLO;Computer vision;Accuracy;Transfer learning;Streaming media;Real-time systems;Data models;Information technology;Monitoring;Attention Monitoring;Computer Vision;Deep Learning;Transfer Learning;YOLO</t>
        </is>
      </c>
      <c r="Q471" s="43" t="inlineStr">
        <is>
          <t>10.1109/iccit64611.2024.11021871</t>
        </is>
      </c>
    </row>
    <row r="472" ht="168" customHeight="1" s="37">
      <c r="A472" s="43" t="n">
        <v>471</v>
      </c>
      <c r="B472" s="52" t="inlineStr">
        <is>
          <t>Excluir</t>
        </is>
      </c>
      <c r="C472" s="45" t="inlineStr">
        <is>
          <t>Fuera del alcance: no combina población en edad escolar con contexto doméstico</t>
        </is>
      </c>
      <c r="D472" s="51" t="n"/>
      <c r="E472" s="51" t="n"/>
      <c r="F472" s="43" t="n">
        <v>7</v>
      </c>
      <c r="G472" s="43" t="inlineStr">
        <is>
          <t>distracción+niños+contexto+sensado+intervención+ambos en título</t>
        </is>
      </c>
      <c r="H472" s="43" t="inlineStr">
        <is>
          <t>IEEE</t>
        </is>
      </c>
      <c r="I472" s="43" t="inlineStr">
        <is>
          <t>IEEE|Scopus</t>
        </is>
      </c>
      <c r="J472" s="43" t="inlineStr">
        <is>
          <t>2025</t>
        </is>
      </c>
      <c r="K472" s="43" t="inlineStr">
        <is>
          <t>INPROCEEDINGS</t>
        </is>
      </c>
      <c r="L472" s="45" t="inlineStr">
        <is>
          <t>habib Albohamood, Ahmed and Shaker Alqattan, Mohanad and Padua Vizcarra, Conrado</t>
        </is>
      </c>
      <c r="M472" s="45" t="inlineStr">
        <is>
          <t>Real-time Student Engagement Monitoring in Classroom Environments using Machine Learning and Computer Vision</t>
        </is>
      </c>
      <c r="N472" s="45" t="inlineStr">
        <is>
          <t>This study explores the use of machine learning and computer vision technology to monitor student engagement in a classroom setting. The study aims to address the challenges faced by educators in monitoring and improving student participation, attentiveness, and conduct during classroom sessions. The integration of machine learning and computer vision seeks to provide real-time insights and actionable data for educators to enhance the learning environment and student outcomes. The study will involve the development and implementation of a computer vision system capable of capturing and analyzing visual cues, such as pose estimation, body language, and overall activity levels, to gauge student engagement and behaviour. The system will leverage image processing and machine learning algorithms to interpret and categorize these cues, providing a comprehensive assessment of individual and collective student dynamics. In conjunction with the computer vision component, the system will be designed to process the data generated by the visual analysis and provide meaningful feedback to educators. By examining the impact of machine learning and computer vision on student engagement and behaviour, this study aims to contribute to the advancement of educational technology and pedagogical strategies. The findings and outcomes of this study have the potential to inform the development of more effective teaching methodologies and support systems, ultimately benefiting both educators and students in diverse learning environments. © 2025 IEEE.</t>
        </is>
      </c>
      <c r="O472" s="45" t="inlineStr">
        <is>
          <t>2025 4th International Conference on Computing and Information Technology (ICCIT)</t>
        </is>
      </c>
      <c r="P472" s="45" t="inlineStr">
        <is>
          <t>Computer vision;Visualization;Machine learning algorithms;Systematics;Computational modeling;Machine learning;Streaming media;Feature extraction;Real-time systems;Monitoring;Machine Learning;Computer vision;Student engagement;EdTech;Monitoring System</t>
        </is>
      </c>
      <c r="Q472" s="43" t="inlineStr">
        <is>
          <t>10.1109/iccit63348.2025.10989406</t>
        </is>
      </c>
    </row>
    <row r="473" ht="137.25" customHeight="1" s="37">
      <c r="A473" s="43" t="n">
        <v>472</v>
      </c>
      <c r="B473" s="52" t="inlineStr">
        <is>
          <t>Excluir</t>
        </is>
      </c>
      <c r="C473" s="45" t="inlineStr">
        <is>
          <t>Fuera del alcance: no combina población en edad escolar con contexto doméstico</t>
        </is>
      </c>
      <c r="D473" s="51" t="n"/>
      <c r="E473" s="51" t="n"/>
      <c r="F473" s="43" t="n">
        <v>7</v>
      </c>
      <c r="G473" s="43" t="inlineStr">
        <is>
          <t>distracción+niños+contexto+sensado+intervención+ambos en título</t>
        </is>
      </c>
      <c r="H473" s="43" t="inlineStr">
        <is>
          <t>IEEE</t>
        </is>
      </c>
      <c r="I473" s="43" t="inlineStr">
        <is>
          <t>IEEE|Scopus</t>
        </is>
      </c>
      <c r="J473" s="43" t="inlineStr">
        <is>
          <t>2022</t>
        </is>
      </c>
      <c r="K473" s="43" t="inlineStr">
        <is>
          <t>INPROCEEDINGS</t>
        </is>
      </c>
      <c r="L473" s="45" t="inlineStr">
        <is>
          <t>Ejaz, J. and Shah, M. A.</t>
        </is>
      </c>
      <c r="M473" s="45" t="inlineStr">
        <is>
          <t>Real-time analysis of student's behavioural engagement in digital smart classrooms using fog computing and IoT devices</t>
        </is>
      </c>
      <c r="N473" s="45" t="inlineStr">
        <is>
          <t>Digital smart classrooms are becoming increasingly popular. Many digital IoT devices have been integrated in smart classrooms in recent years to monitor and analyze students' behaviour and engagement levels, which greatly affects the environment of the smart classrooms. Student engagement is considered important for effective classroom learning but watching students' behaviour and keeping them engaged in a classroom is a difficult task. This paper provides a convolutional neural network architecture (CNN) for the analysis of students' behavioural engagement in real time in a smart classroom that exclusively employs only facial images from the input data. The proposed model uses a pre-trained VGG16 network because of the small amount of data available in the dataset. The pre-trained VGG16 network is modified and fed with our dataset for training and testing purposes. In particular, Internet of Things (IoT) technology is used in the smart classroom for collecting data related to students' behaviour. Real time analysis is done on the collected data using the fog-cloud computing platform to assess students' engagement in classroom. The test accuracy of 0.93 was achieved using the proposed model. © 2022 IET Conference Proceedings. All rights reserved.</t>
        </is>
      </c>
      <c r="O473" s="45" t="inlineStr">
        <is>
          <t>Competitive Advantage in the Digital Economy (CADE 2022)</t>
        </is>
      </c>
      <c r="P473" s="45" t="n"/>
      <c r="Q473" s="43" t="inlineStr">
        <is>
          <t>10.1049/icp.2022.2039</t>
        </is>
      </c>
    </row>
    <row r="474" ht="105.75" customHeight="1" s="37">
      <c r="A474" s="43" t="n">
        <v>473</v>
      </c>
      <c r="B474" s="52" t="inlineStr">
        <is>
          <t>Excluir</t>
        </is>
      </c>
      <c r="C474" s="45" t="inlineStr">
        <is>
          <t>Fuera del alcance: no combina población en edad escolar con contexto doméstico</t>
        </is>
      </c>
      <c r="D474" s="51" t="n"/>
      <c r="E474" s="51" t="n"/>
      <c r="F474" s="43" t="n">
        <v>7</v>
      </c>
      <c r="G474" s="43" t="inlineStr">
        <is>
          <t>distracción+niños+contexto+sensado+intervención+ambos en título</t>
        </is>
      </c>
      <c r="H474" s="43" t="inlineStr">
        <is>
          <t>IEEE</t>
        </is>
      </c>
      <c r="I474" s="43" t="inlineStr">
        <is>
          <t>IEEE|Scopus|WoS</t>
        </is>
      </c>
      <c r="J474" s="43" t="inlineStr">
        <is>
          <t>2025</t>
        </is>
      </c>
      <c r="K474" s="43" t="inlineStr">
        <is>
          <t>INPROCEEDINGS</t>
        </is>
      </c>
      <c r="L474" s="45" t="inlineStr">
        <is>
          <t>Waldroff, Jared and Mohamed, Abdallah</t>
        </is>
      </c>
      <c r="M474" s="45" t="inlineStr">
        <is>
          <t>SEDM: A Multi-Modal Deep Learning Approach for Detecting Student Engagement</t>
        </is>
      </c>
      <c r="N474" s="45" t="inlineStr">
        <is>
          <t>This paper introduces SEDM, a Student Engagement Detection Model that leverages computer vision and deep learning to monitor student engagement in both classroom and online environments. SEDM combines YOLOv9 for face detection, HopeNet for head pose estimation, and DeepFace for emotion analysis, and it uses temporal smoothing and engagement buffer to minimize noise. A peer-discussion mode is created to ensure collaborative interactions are not misclassified as disengagement. SEDM was evaluated in both classroom and online settings, achieving accuracies of 98.6% and 97.1% respectively, which outperform or match existing models that rely only on head pose detection. SEDM's precise measurement of student engagement enables educators to identify drop-offs and refine their teaching strategies accordingly. The model is adaptable to various classroom settings and provides a scalable, data-driven approach to improving student learning experiences. © 2025 IEEE.</t>
        </is>
      </c>
      <c r="O474" s="45" t="inlineStr">
        <is>
          <t>2025 IEEE Canadian Conference on Electrical and Computer Engineering (CCECE)</t>
        </is>
      </c>
      <c r="P474" s="45" t="inlineStr">
        <is>
          <t>Deep learning;Adaptation models;Smoothing methods;Computational modeling;Pose estimation;Noise;Education;Collaboration;Face detection;Monitoring</t>
        </is>
      </c>
      <c r="Q474" s="43" t="inlineStr">
        <is>
          <t>10.1109/ccece64018.2025.11364473</t>
        </is>
      </c>
    </row>
    <row r="475" ht="105.75" customHeight="1" s="37">
      <c r="A475" s="43" t="n">
        <v>474</v>
      </c>
      <c r="B475" s="52" t="inlineStr">
        <is>
          <t>Excluir</t>
        </is>
      </c>
      <c r="C475" s="45" t="inlineStr">
        <is>
          <t>Fuera del alcance: no combina población en edad escolar con contexto doméstico</t>
        </is>
      </c>
      <c r="D475" s="51" t="n"/>
      <c r="E475" s="51" t="n"/>
      <c r="F475" s="43" t="n">
        <v>7</v>
      </c>
      <c r="G475" s="43" t="inlineStr">
        <is>
          <t>distracción+niños+contexto+sensado+intervención+ambos en título</t>
        </is>
      </c>
      <c r="H475" s="43" t="inlineStr">
        <is>
          <t>IEEE</t>
        </is>
      </c>
      <c r="I475" s="43" t="inlineStr">
        <is>
          <t>IEEE|Scopus</t>
        </is>
      </c>
      <c r="J475" s="43" t="inlineStr">
        <is>
          <t>2025</t>
        </is>
      </c>
      <c r="K475" s="43" t="inlineStr">
        <is>
          <t>INPROCEEDINGS</t>
        </is>
      </c>
      <c r="L475" s="45" t="inlineStr">
        <is>
          <t>Lavanya, Vani and I, Pugalesan and S, Karuppusamy</t>
        </is>
      </c>
      <c r="M475" s="45" t="inlineStr">
        <is>
          <t>SPARA- Student Performance and Attention Recognition Analytics</t>
        </is>
      </c>
      <c r="N475" s="45" t="inlineStr">
        <is>
          <t>AI-powered video analytics via installed CCTV infrastructure to revolutionize classroom learning. By monitoring facial expressions, eye movements, and posture, it monitors student engagement in real-time and takes automated attendance with high accuracy. SPARA offers in-depth behavioral reports and real-time alerts, facilitating timely interventions and data-informed teaching. Its easy-to-use dashboard pinpoints engagement trends, enabling adaptive teaching approaches. Combining machine learning and computer vision, SPARA enriches classroom engagement, simplifies administrative tasks, facilitates longitudinal tracking, and provides a scalable, simple-to-integrate solution to enhance student achievement. © 2025 IEEE.</t>
        </is>
      </c>
      <c r="O475" s="45" t="inlineStr">
        <is>
          <t>2025 IEEE International Conference on Emerging Trends in Computing and Communication (ETCOM)</t>
        </is>
      </c>
      <c r="P475" s="45" t="inlineStr">
        <is>
          <t>Computer vision;Accuracy;Visual analytics;Facial expressions;Education;Market research;Real-time systems;Security;Usability;Monitoring;AI-powered video analytics;Student engagement tracking;Real-time behavioral monitoring;Automated attendance;Data-dr</t>
        </is>
      </c>
      <c r="Q475" s="43" t="inlineStr">
        <is>
          <t>10.1109/etcom66606.2025.11436559</t>
        </is>
      </c>
    </row>
    <row r="476" ht="147.75" customHeight="1" s="37">
      <c r="A476" s="43" t="n">
        <v>475</v>
      </c>
      <c r="B476" s="52" t="inlineStr">
        <is>
          <t>Excluir</t>
        </is>
      </c>
      <c r="C476" s="45" t="inlineStr">
        <is>
          <t>Fuera del alcance: no combina población en edad escolar con contexto doméstico</t>
        </is>
      </c>
      <c r="D476" s="51" t="n"/>
      <c r="E476" s="51" t="n"/>
      <c r="F476" s="43" t="n">
        <v>7</v>
      </c>
      <c r="G476" s="43" t="inlineStr">
        <is>
          <t>distracción+niños+contexto+sensado+intervención+ambos en título</t>
        </is>
      </c>
      <c r="H476" s="43" t="inlineStr">
        <is>
          <t>IEEE</t>
        </is>
      </c>
      <c r="I476" s="43" t="inlineStr">
        <is>
          <t>IEEE|Scopus</t>
        </is>
      </c>
      <c r="J476" s="43" t="inlineStr">
        <is>
          <t>2025</t>
        </is>
      </c>
      <c r="K476" s="43" t="inlineStr">
        <is>
          <t>INPROCEEDINGS</t>
        </is>
      </c>
      <c r="L476" s="45" t="inlineStr">
        <is>
          <t>K, Vidhya and Jose, J K Liwin and Thiyagu, T.M. and Archpaul, Jenefa and R, Catherine Joy and P, Santhiya</t>
        </is>
      </c>
      <c r="M476" s="45" t="inlineStr">
        <is>
          <t>Smart Focus: A Deep Learning-Based Student Engagement Tracking System</t>
        </is>
      </c>
      <c r="N476" s="45" t="inlineStr">
        <is>
          <t>Currently, education classes are very difficult to keep students attentive and track attendance. Using deep learning can lead to new ways of solving problems. Conventional ways of tracking student behavior and attendance are often manual, erroneous, and troublesome to the classroom environment. These methods do not offer real-time analysis and adaptation. The current systems mainly use RFID and biometric technology for attendance but face privacy concerns and infrastructural constraints. Besides, they don't offer data about students' engagement levels. The research work proposes a real-time monitoring system in classroom known as Smart Focus. This uses YOLOv11 to detect behaviour and uses Face recognition to track attendance and alertness level of students. Similarly, we train our system on a domain-specific dataset made up of classroom scenarios which helps the system in recognizing subtle behaviours and accuracy. The proposed method has a higher classification rate. The behavior classification has $\mathbf9 4. 5 \%$ accuracy, and face recognition gives $\mathbf9 6 \%$ accuracy. It also outperforms the existing method in the real-world. The use of advanced computer vision and deep learning will introduce a solution Smart Focus which will help in monitoring student behaviour engagement as well as attendance in real time automatically.</t>
        </is>
      </c>
      <c r="O476" s="45" t="inlineStr">
        <is>
          <t>2025 6th International Conference on Inventive Research in Computing Applications (ICIRCA)</t>
        </is>
      </c>
      <c r="P476" s="45" t="inlineStr">
        <is>
          <t>Deep learning;Privacy;Accuracy;Face recognition;Scalability;Transformers;Real-time systems;Recording;Monitoring;Radiofrequency identification;YOLOv11;Face Recognition;Behavior Detection;Attendance Management;Real-Time Monitoring;Deep Learning</t>
        </is>
      </c>
      <c r="Q476" s="43" t="inlineStr">
        <is>
          <t>10.1109/icirca65293.2025.11089732</t>
        </is>
      </c>
    </row>
    <row r="477" ht="147.75" customHeight="1" s="37">
      <c r="A477" s="43" t="n">
        <v>476</v>
      </c>
      <c r="B477" s="52" t="inlineStr">
        <is>
          <t>Excluir</t>
        </is>
      </c>
      <c r="C477" s="45" t="inlineStr">
        <is>
          <t>Fuera del alcance: no combina población en edad escolar con contexto doméstico</t>
        </is>
      </c>
      <c r="D477" s="51" t="n"/>
      <c r="E477" s="51" t="n"/>
      <c r="F477" s="43" t="n">
        <v>7</v>
      </c>
      <c r="G477" s="43" t="inlineStr">
        <is>
          <t>distracción+niños+contexto+sensado+intervención+ambos en título</t>
        </is>
      </c>
      <c r="H477" s="43" t="inlineStr">
        <is>
          <t>IEEE</t>
        </is>
      </c>
      <c r="I477" s="43" t="inlineStr">
        <is>
          <t>IEEE|Scopus</t>
        </is>
      </c>
      <c r="J477" s="43" t="inlineStr">
        <is>
          <t>2025</t>
        </is>
      </c>
      <c r="K477" s="43" t="inlineStr">
        <is>
          <t>INPROCEEDINGS</t>
        </is>
      </c>
      <c r="L477" s="45" t="inlineStr">
        <is>
          <t>Yang, Huihui</t>
        </is>
      </c>
      <c r="M477" s="45" t="inlineStr">
        <is>
          <t>Student Attention Analysis in English Classroom Teaching Based on Feature Selector and Neural Networks</t>
        </is>
      </c>
      <c r="N477" s="45" t="inlineStr">
        <is>
          <t>In modern digital education, understanding and enhancing student attention during classroom instruction is essential for improving learning outcomes, especially in language learning contexts. This study proposes a Neural Network-based system for analyzing student attention in English classroom teaching, utilizing real-time data from multimodal sources such as video, audio, and biometric feedback. The system employs a Convolutional Neural Network (CNN) to process facial expressions and gaze direction from video frames, while a Recurrent Neural Network (RNN) tracks temporal patterns of student engagement across the class duration. Audio features, including speech sentiment and teacher-student interaction frequency, are also incorporated to provide a holistic view of the classroom dynamics. A dataset of 500+ annotated classroom sessions was collected from smart classrooms, with expert labels denoting attention levels, interaction quality, and engagement scores. The model achieved an attention detection accuracy of 93.2%, with high correlation to expert evaluations (Pearson's r=0.89). This intelligent analysis framework supports real-time monitoring and postsession feedback in English language classrooms, offering actionable insights to educators and fostering a studentcentered learning environment driven by neural network intelligence. © 2025 IEEE.</t>
        </is>
      </c>
      <c r="O477" s="45" t="inlineStr">
        <is>
          <t>2025 Third International Conference on Networks, Multimedia and Information Technology (NMITCON)</t>
        </is>
      </c>
      <c r="P477" s="45" t="inlineStr">
        <is>
          <t>Biometrics;Adaptation models;Recurrent neural networks;Atmospheric modeling;Biological system modeling;Education;Transformers;Real-time systems;Convolutional neural networks;Videos;convolutional neural networks;recurrent neural networks;audio feature</t>
        </is>
      </c>
      <c r="Q477" s="43" t="inlineStr">
        <is>
          <t>10.1109/nmitcon65824.2025.11188426</t>
        </is>
      </c>
    </row>
    <row r="478" ht="95.25" customHeight="1" s="37">
      <c r="A478" s="43" t="n">
        <v>477</v>
      </c>
      <c r="B478" s="52" t="inlineStr">
        <is>
          <t>Excluir</t>
        </is>
      </c>
      <c r="C478" s="45" t="inlineStr">
        <is>
          <t>Fuera del alcance: no combina población en edad escolar con contexto doméstico</t>
        </is>
      </c>
      <c r="D478" s="51" t="n"/>
      <c r="E478" s="51" t="n"/>
      <c r="F478" s="43" t="n">
        <v>7</v>
      </c>
      <c r="G478" s="43" t="inlineStr">
        <is>
          <t>distracción+niños+contexto+sensado+intervención+ambos en título</t>
        </is>
      </c>
      <c r="H478" s="43" t="inlineStr">
        <is>
          <t>IEEE</t>
        </is>
      </c>
      <c r="I478" s="43" t="inlineStr">
        <is>
          <t>IEEE|Scopus</t>
        </is>
      </c>
      <c r="J478" s="43" t="inlineStr">
        <is>
          <t>2024</t>
        </is>
      </c>
      <c r="K478" s="43" t="inlineStr">
        <is>
          <t>INPROCEEDINGS</t>
        </is>
      </c>
      <c r="L478" s="45" t="inlineStr">
        <is>
          <t>Harshalatha, Y and Varun, M and Thrinesh, S and Shilpashree, S P and Biradar, Sunil Danappa</t>
        </is>
      </c>
      <c r="M478" s="45" t="inlineStr">
        <is>
          <t>Student Attention Monitoring: An Automated Approach</t>
        </is>
      </c>
      <c r="N478" s="45" t="inlineStr">
        <is>
          <t>Active learning plays a pivotal role in promoting effective education within the classroom. The careful examination of student engagement holds significant importance in improving both the learning and teaching processes. Successful learning hinges on the central element of attention. The idea is to use technology to improve teaching method and to support students based on their behaviour and engagement during learning. In this paper, we propose an algorithm that automatically detects the alertness of a student in the classroom environment through face detection, tracking and behavioral analysis. Tracking multiple faces and behavior analysis is carried out with the YOLOv8, ensuring accurate real-time identification. Behavior analysis evaluates eye status and head orientation, contributing to a detailed assessment. The results are compared with YOLOv7. © 2024 IEEE.</t>
        </is>
      </c>
      <c r="O478" s="45" t="inlineStr">
        <is>
          <t>2024 International Conference on Smart Systems for applications in Electrical Sciences (ICSSES)</t>
        </is>
      </c>
      <c r="P478" s="45" t="inlineStr">
        <is>
          <t>Accuracy;Education;Fasteners;Real-time systems;Face detection;Monitoring;Faces;Students’;attention level;Face detection;Deep learning;YOLOv8</t>
        </is>
      </c>
      <c r="Q478" s="43" t="inlineStr">
        <is>
          <t>10.1109/icsses62373.2024.10561307</t>
        </is>
      </c>
    </row>
    <row r="479" ht="105.75" customHeight="1" s="37">
      <c r="A479" s="43" t="n">
        <v>478</v>
      </c>
      <c r="B479" s="52" t="inlineStr">
        <is>
          <t>Excluir</t>
        </is>
      </c>
      <c r="C479" s="45" t="inlineStr">
        <is>
          <t>Contexto doméstico o remoto, pero no población en edad escolar (mayoritariamente educación superior)</t>
        </is>
      </c>
      <c r="D479" s="51" t="n"/>
      <c r="E479" s="51" t="n"/>
      <c r="F479" s="43" t="n">
        <v>7</v>
      </c>
      <c r="G479" s="43" t="inlineStr">
        <is>
          <t>distracción+niños+contexto+sensado+intervención+ambos en título</t>
        </is>
      </c>
      <c r="H479" s="43" t="inlineStr">
        <is>
          <t>IEEE</t>
        </is>
      </c>
      <c r="I479" s="43" t="inlineStr">
        <is>
          <t>IEEE|Scopus|WoS</t>
        </is>
      </c>
      <c r="J479" s="43" t="inlineStr">
        <is>
          <t>2021</t>
        </is>
      </c>
      <c r="K479" s="43" t="inlineStr">
        <is>
          <t>INPROCEEDINGS</t>
        </is>
      </c>
      <c r="L479" s="45" t="inlineStr">
        <is>
          <t>Delgado, Kevin and Origgi, Juan Manuel and Hasanpoor, Tania and Yu, Hao and Allessio, Danielle and Arroyo, Ivon and Lee, William and Betke, Margrit and Woolf, Beverly and Bargal, Sarah Adel</t>
        </is>
      </c>
      <c r="M479" s="45" t="inlineStr">
        <is>
          <t>Student Engagement Dataset</t>
        </is>
      </c>
      <c r="N479" s="45" t="inlineStr">
        <is>
          <t>A major challenge for online learning is the inability of systems to support student emotion and to maintain student engagement. In response to this challenge, computer vision has become an embedded feature in some instructional applications. In this paper, we propose a video dataset of college students solving math problems on the educational platform MathSpring.org with a front facing camera collecting visual feedback of student gestures. The video dataset is annotated to indicate whether students' attention at specific frames is engaged or wandering. In addition, we train baselines for a computer vision module that determines the extent of student engagement during remote learning. Baselines include state-of-the-art deep learning image classifiers and traditional conditional and logistic regression for head pose estimation. We then incorporate a gaze baseline into the MathSpring learning platform, and we are evaluating its performance with the currently implemented approach. © 2021 IEEE.</t>
        </is>
      </c>
      <c r="O479" s="45" t="inlineStr">
        <is>
          <t>2021 IEEE/CVF International Conference on Computer Vision Workshops (ICCVW)</t>
        </is>
      </c>
      <c r="P479" s="45" t="inlineStr">
        <is>
          <t>Training;Deep learning;Computer vision;Visualization;Head;Distance learning;Time series analysis</t>
        </is>
      </c>
      <c r="Q479" s="43" t="inlineStr">
        <is>
          <t>10.1109/iccvw54120.2021.00405</t>
        </is>
      </c>
    </row>
    <row r="480" ht="116.25" customHeight="1" s="37">
      <c r="A480" s="43" t="n">
        <v>479</v>
      </c>
      <c r="B480" s="52" t="inlineStr">
        <is>
          <t>Excluir</t>
        </is>
      </c>
      <c r="C480" s="45" t="inlineStr">
        <is>
          <t>Contexto doméstico o remoto, pero no población en edad escolar (mayoritariamente educación superior)</t>
        </is>
      </c>
      <c r="D480" s="51" t="n"/>
      <c r="E480" s="51" t="n"/>
      <c r="F480" s="43" t="n">
        <v>7</v>
      </c>
      <c r="G480" s="43" t="inlineStr">
        <is>
          <t>distracción+niños+contexto+sensado+intervención+ambos en título</t>
        </is>
      </c>
      <c r="H480" s="43" t="inlineStr">
        <is>
          <t>IEEE</t>
        </is>
      </c>
      <c r="I480" s="43" t="inlineStr">
        <is>
          <t>IEEE</t>
        </is>
      </c>
      <c r="J480" s="43" t="inlineStr">
        <is>
          <t>2021</t>
        </is>
      </c>
      <c r="K480" s="43" t="inlineStr">
        <is>
          <t>INPROCEEDINGS</t>
        </is>
      </c>
      <c r="L480" s="45" t="inlineStr">
        <is>
          <t>Shamika, U. B. P. and Weerakoon, W. A. C. and Panduwawala, P. K. P. G. and Dilanka, K. A. P.</t>
        </is>
      </c>
      <c r="M480" s="45" t="inlineStr">
        <is>
          <t>Student concentration level monitoring system based on deep convolutional neural network</t>
        </is>
      </c>
      <c r="N480" s="45" t="inlineStr">
        <is>
          <t>As synchronous online classrooms have grown more common in recent years, evaluating a student's attention level has become increasingly important in verifying every student's progress in an online classroom setting. This paper describes a study that used machine learning models to monitor student attentiveness to distinct gradients of engagement level. Initially, the experiments were conducted using a deep convolutional neural network of student attention and emotions exploiting Keras library. The model showed a 90% accuracy in predicting attention level of the student. This deep convolutional neural network analysis aids in identifying crucial emotions that are important in determining various levels of involvement. This study discovered that emotions such as calm, happiness, surprise, and fear are important in determining a student's attention level. These findings aided in the earlier discovery of students with poor attention levels, allowing instructors to focus their assistance and advice on the students who require it, resulting in a better online learning environment.</t>
        </is>
      </c>
      <c r="O480" s="45" t="inlineStr">
        <is>
          <t>2021 International Research Conference on Smart Computing and Systems Engineering (SCSE)</t>
        </is>
      </c>
      <c r="P480" s="45" t="inlineStr">
        <is>
          <t>Computational modeling;Machine learning;Predictive models;Streaming media;Data models;Real-time systems;Convolutional neural networks;Convolutional Neural Network;emotion;Keras;Machine Learning;online learning;student involvement</t>
        </is>
      </c>
      <c r="Q480" s="43" t="inlineStr">
        <is>
          <t>10.1109/scse53661.2021.9568328</t>
        </is>
      </c>
    </row>
    <row r="481" ht="168" customHeight="1" s="37">
      <c r="A481" s="43" t="n">
        <v>480</v>
      </c>
      <c r="B481" s="52" t="inlineStr">
        <is>
          <t>Excluir</t>
        </is>
      </c>
      <c r="C481" s="45" t="inlineStr">
        <is>
          <t>Fuera del alcance: no combina población en edad escolar con contexto doméstico</t>
        </is>
      </c>
      <c r="D481" s="51" t="n"/>
      <c r="E481" s="51" t="n"/>
      <c r="F481" s="43" t="n">
        <v>7</v>
      </c>
      <c r="G481" s="43" t="inlineStr">
        <is>
          <t>distracción+niños+contexto+sensado+intervención+ambos en título</t>
        </is>
      </c>
      <c r="H481" s="43" t="inlineStr">
        <is>
          <t>IEEE</t>
        </is>
      </c>
      <c r="I481" s="43" t="inlineStr">
        <is>
          <t>IEEE</t>
        </is>
      </c>
      <c r="J481" s="43" t="inlineStr">
        <is>
          <t>2026</t>
        </is>
      </c>
      <c r="K481" s="43" t="inlineStr">
        <is>
          <t>INPROCEEDINGS</t>
        </is>
      </c>
      <c r="L481" s="45" t="inlineStr">
        <is>
          <t>Gurram, Ravi Teja and Devender, D. and Gurumoorthy, Sasikumar and Sweetha, M. and K, Anitha</t>
        </is>
      </c>
      <c r="M481" s="45" t="inlineStr">
        <is>
          <t>TEMAM-GCCA-Net: Temporal Engagement Memory Attention and Graph-Based Contextual Classroom Attention Network for Intelligent Student Engagement Detection</t>
        </is>
      </c>
      <c r="N481" s="45" t="inlineStr">
        <is>
          <t>Recently, Intelligent Student Engagement Detection Systems (ISEDS) have received increased research focus partly due to an increase in demand for Smart Classroom Analytics (SCA) and Adaptive Educational Monitoring Applications (AEMA). Traditional Deep Learning-Based (DL-Based) frameworks for classroom engagement detection typically do not adequately capture continuous behavioural progression, temporally consistent engagement levels and inter-relationships among the contextual classroom interactions. To address these issues, a Temporal Engagement Memory Attention and Graph-Based Contextual Classroom Attention Network (TEMAM-GCCA-Net) is proposed for intelligent student engagement detection. Then, two key additional components were developed including a Temporal Engagement Memory Attention Module (TE-MAM) and a Behavioral Drift Correction Layer (BDCL) that permits to learn longer engagement evolution and progress the stability of sequential engagement predictions. Furthermore, the integration of a Graph-Based Contextual Classroom Attention Module (GB-CCAM) and Classroom Interaction Dependency Learning Module (CIDLM) into the engagement detection system which permits the model Peer-to-Peer (P2P) interaction relationships and cooperative engagement with each other within the classroom engagement patterns. Experimental results demonstrate that the proposed TEMAM-GCCA-Net achieves superior accuracy of 96.84% compared to the existing Visual Geometry Group 16-layer Network (VGG16)-based engagement detection framework.</t>
        </is>
      </c>
      <c r="O481" s="45" t="inlineStr">
        <is>
          <t>2026 4th International Conference on Integrated Circuits and Communication Systems (ICICACS)</t>
        </is>
      </c>
      <c r="P481" s="45" t="inlineStr">
        <is>
          <t>Modeling;Learning (artificial intelligence);Signal detection;Equations;Timing;Printing;Faces;Accuracy;Training;Convolutional neural networks;graph-based contextual classroom attention network;classroom interaction dependency learning module;student e</t>
        </is>
      </c>
      <c r="Q481" s="43" t="inlineStr">
        <is>
          <t>10.1109/icicacs68679.2026.11578479</t>
        </is>
      </c>
    </row>
    <row r="482" ht="105.75" customHeight="1" s="37">
      <c r="A482" s="43" t="n">
        <v>481</v>
      </c>
      <c r="B482" s="52" t="inlineStr">
        <is>
          <t>Excluir</t>
        </is>
      </c>
      <c r="C482" s="45" t="inlineStr">
        <is>
          <t>Fuera del alcance: no combina población en edad escolar con contexto doméstico</t>
        </is>
      </c>
      <c r="D482" s="51" t="n"/>
      <c r="E482" s="51" t="n"/>
      <c r="F482" s="43" t="n">
        <v>7</v>
      </c>
      <c r="G482" s="43" t="inlineStr">
        <is>
          <t>distracción+niños+contexto+sensado+intervención+ambos en título</t>
        </is>
      </c>
      <c r="H482" s="43" t="inlineStr">
        <is>
          <t>IEEE</t>
        </is>
      </c>
      <c r="I482" s="43" t="inlineStr">
        <is>
          <t>IEEE|Scopus</t>
        </is>
      </c>
      <c r="J482" s="43" t="inlineStr">
        <is>
          <t>2017</t>
        </is>
      </c>
      <c r="K482" s="43" t="inlineStr">
        <is>
          <t>INPROCEEDINGS</t>
        </is>
      </c>
      <c r="L482" s="45" t="inlineStr">
        <is>
          <t>Klein, Richard and Celik, Turgay</t>
        </is>
      </c>
      <c r="M482" s="45" t="inlineStr">
        <is>
          <t>The Wits Intelligent Teaching System: Detecting student engagement during lectures using convolutional neural networks</t>
        </is>
      </c>
      <c r="N482" s="45" t="inlineStr">
        <is>
          <t>To perform contingent teaching and be responsive to students' needs during class, lecturers must be able to quickly assess the state of their audience. While effective teachers are able to gauge easily the affective state of the students, as class sizes grow this becomes increasingly difficult and less precise. The Wits Intelligent Teaching System (WITS) aims to assist lecturers with real-time feedback regarding student affect. The focus is primarily on recognising engagement or lack thereof. Student engagement is labelled based on behaviour and postures that are common to classroom settings. These proxies are then used in an observational checklist to construct a dataset of engagement upon which a CNN based on AlexNet is successfully trained and which significantly outperforms a Support Vector Machine approach. The deep learning approach provides satisfactory results on a challenging, real-world dataset with significant occlusion, lighting and resolution constraints. © 2017 IEEE.</t>
        </is>
      </c>
      <c r="O482" s="45" t="inlineStr">
        <is>
          <t>2017 IEEE International Conference on Image Processing (ICIP)</t>
        </is>
      </c>
      <c r="P482" s="45" t="inlineStr">
        <is>
          <t>Training;Support vector machines;Writing;Head;Convolutional neural networks;Neurons;Computer Vision;Machine Learning;Convolutional Neural Networks;Educational Technology</t>
        </is>
      </c>
      <c r="Q482" s="43" t="inlineStr">
        <is>
          <t>10.1109/icip.2017.8296804</t>
        </is>
      </c>
    </row>
    <row r="483" ht="137.25" customHeight="1" s="37">
      <c r="A483" s="43" t="n">
        <v>482</v>
      </c>
      <c r="B483" s="52" t="inlineStr">
        <is>
          <t>Excluir</t>
        </is>
      </c>
      <c r="C483" s="45" t="inlineStr">
        <is>
          <t>Fuera del alcance: no combina población en edad escolar con contexto doméstico</t>
        </is>
      </c>
      <c r="D483" s="51" t="n"/>
      <c r="E483" s="51" t="n"/>
      <c r="F483" s="43" t="n">
        <v>7</v>
      </c>
      <c r="G483" s="43" t="inlineStr">
        <is>
          <t>distracción+niños+contexto+sensado+intervención+ambos en título</t>
        </is>
      </c>
      <c r="H483" s="43" t="inlineStr">
        <is>
          <t>IEEE</t>
        </is>
      </c>
      <c r="I483" s="43" t="inlineStr">
        <is>
          <t>IEEE</t>
        </is>
      </c>
      <c r="J483" s="43" t="inlineStr">
        <is>
          <t>2023</t>
        </is>
      </c>
      <c r="K483" s="43" t="inlineStr">
        <is>
          <t>INPROCEEDINGS</t>
        </is>
      </c>
      <c r="L483" s="45" t="inlineStr">
        <is>
          <t>Parambil, Medha Mohan Ambali and Alhammadi, Amna Mohammed Abdulla and Alnajjar, Fady and Trabelsi, Zouheir and Ali, Luqman and Swavaf, Muhammed</t>
        </is>
      </c>
      <c r="M483" s="45" t="inlineStr">
        <is>
          <t>Visualizing Student Attention in Smart Classrooms: A Preliminary Study</t>
        </is>
      </c>
      <c r="N483" s="45" t="inlineStr">
        <is>
          <t>In recent years, there has been a swift progression in employing novel methods in classrooms to enhance students’ academic achievements, especially in line with the growing digitization of education. Such methods often encompass systems like facial recognition to monitor various aspects of students, including attendance, emotional states, and attention. These tools are capable of evaluating students’ presence and engagement in class, offering quantifiable metrics regarding their concentration and emotions. However, a prominent challenge has been the translation of this data into an accessible form that enables educators to assess and enhance their teaching techniques swiftly. Our suggested solution tackles this issue by offering a real-time visual depiction of students’ classroom status through different visualization techniques. These visual aids allow teachers to promptly recognize trends in student focus, thus aiding in the strategic alteration of teaching styles. Furthermore, these visual representations can be tailored to display various metrics and applied to tasks beyond monitoring attention, like overseeing attendance or assessing student progress. By integrating these advanced visualizations into the educational process, both teaching efficacy and the learning experience for students and teachers alike can be substantially elevated.</t>
        </is>
      </c>
      <c r="O483" s="45" t="inlineStr">
        <is>
          <t>2023 15th International Conference on Innovations in Information Technology (IIT)</t>
        </is>
      </c>
      <c r="P483" s="45" t="inlineStr">
        <is>
          <t>Measurement;Visualization;Technological innovation;Privacy;Education;Data visualization;Real-time systems;Smart Classroom;Visualization;Deep Learning;Object Detection;Behavior Recognition</t>
        </is>
      </c>
      <c r="Q483" s="43" t="inlineStr">
        <is>
          <t>10.1109/iit59782.2023.10366478</t>
        </is>
      </c>
    </row>
    <row r="484" ht="178.5" customHeight="1" s="37">
      <c r="A484" s="43" t="n">
        <v>483</v>
      </c>
      <c r="B484" s="52" t="inlineStr">
        <is>
          <t>Excluir</t>
        </is>
      </c>
      <c r="C484" s="45" t="inlineStr">
        <is>
          <t>Fuera del alcance: no combina población en edad escolar con contexto doméstico</t>
        </is>
      </c>
      <c r="D484" s="51" t="n"/>
      <c r="E484" s="51" t="n"/>
      <c r="F484" s="43" t="n">
        <v>7</v>
      </c>
      <c r="G484" s="43" t="inlineStr">
        <is>
          <t>distracción+niños+contexto+sensado+intervención+ambos en título</t>
        </is>
      </c>
      <c r="H484" s="43" t="inlineStr">
        <is>
          <t>Scopus</t>
        </is>
      </c>
      <c r="I484" s="43" t="inlineStr">
        <is>
          <t>Scopus</t>
        </is>
      </c>
      <c r="J484" s="43" t="inlineStr">
        <is>
          <t>2025</t>
        </is>
      </c>
      <c r="K484" s="43" t="inlineStr">
        <is>
          <t>ARTICLE</t>
        </is>
      </c>
      <c r="L484" s="45" t="inlineStr">
        <is>
          <t>Al-Neama, Mohammed W. and Abdulrahman, Eman H. and Ali, Salwa M.</t>
        </is>
      </c>
      <c r="M484" s="45" t="inlineStr">
        <is>
          <t>A Parallel Algorithm for Facial Expression Recognition for Student Engagement Monitoring in Classrooms</t>
        </is>
      </c>
      <c r="N484" s="45" t="inlineStr">
        <is>
          <t>Facial expression recognition is a critical component in the field of educational technology, as it enables real-time monitoring of student engagement during classroom activities and this research proposes a parallel algorithm that combines advanced mathematical techniques to achieve accurate and efficient facial expression recognition for student engagement assessment and the methodology involves data preprocessing, feature extraction using convolutional neural networks (CNNs), dimensionality reduction with principal component analysis (PCA), and emotion classification using support vector machines (SVMs). To improve computational performance, the paper explores parallel processing techniques, including parallel convolution and parallel gradient descent. Furthermore, the study investigates the use of optimization algorithms such as stochastic gradient descent (SGD), Adam (adaptive moment estimation), and root mean square propagation (RMSPROP) to enhance the training process and the evaluation metrics include accuracy, precision, recall, computational efficiency, and error analysis. Mathematical models are developed to analyze the impact of parallelization, feature extraction, dimensionality reduction, and classification on the overall system performance and the results demonstrate that the proposed parallel algorithm can achieve significant speedups in facial expression recognition while maintaining high accuracy, making it a promising solution for real-time student engagement monitoring in classroom environments. ©2025 The authors. This article is published by IIETA and is licensed under the CC BY 4.0 licens (http://creativecommons.org/licenses/by/4.0/)</t>
        </is>
      </c>
      <c r="O484" s="45" t="inlineStr">
        <is>
          <t>Mathematical Modelling of Engineering Problems</t>
        </is>
      </c>
      <c r="P484" s="45" t="n"/>
      <c r="Q484" s="43" t="inlineStr">
        <is>
          <t>10.18280/mmep.120305</t>
        </is>
      </c>
    </row>
    <row r="485" ht="147.75" customHeight="1" s="37">
      <c r="A485" s="43" t="n">
        <v>484</v>
      </c>
      <c r="B485" s="52" t="inlineStr">
        <is>
          <t>Excluir</t>
        </is>
      </c>
      <c r="C485" s="45" t="inlineStr">
        <is>
          <t>Fuera del alcance: no combina población en edad escolar con contexto doméstico</t>
        </is>
      </c>
      <c r="D485" s="51" t="n"/>
      <c r="E485" s="51" t="n"/>
      <c r="F485" s="43" t="n">
        <v>7</v>
      </c>
      <c r="G485" s="43" t="inlineStr">
        <is>
          <t>distracción+niños+contexto+sensado+intervención+ambos en título</t>
        </is>
      </c>
      <c r="H485" s="43" t="inlineStr">
        <is>
          <t>Scopus</t>
        </is>
      </c>
      <c r="I485" s="43" t="inlineStr">
        <is>
          <t>Scopus|WoS</t>
        </is>
      </c>
      <c r="J485" s="43" t="inlineStr">
        <is>
          <t>2025</t>
        </is>
      </c>
      <c r="K485" s="43" t="inlineStr">
        <is>
          <t>ARTICLE</t>
        </is>
      </c>
      <c r="L485" s="45" t="inlineStr">
        <is>
          <t>Feng, Zhongxiang and Zhang, Siqing and Dai, Li and Cheng, Zeyang and Huang, Zhipeng</t>
        </is>
      </c>
      <c r="M485" s="45" t="inlineStr">
        <is>
          <t>A case study of monitoring and evaluation method of students’ attention using face detection and head pose Estimation in a classroom</t>
        </is>
      </c>
      <c r="N485" s="45" t="inlineStr">
        <is>
          <t>In the field of basic education, monitoring and evaluating students’ attention can assist teachers in understanding their engagement levels during the teaching process. Existing studies have employed machine learning, artificial intelligence, and other techniques to evaluate classroom attention. However, these methods often neglect the multidimensional characteristics of students’ attention. Therefore, this study aims to develop a method for attention monitoring and evaluation that accurately reflects real-time changes in students’ attention during lessons. Key features of both teachers’ and students’ facial expressions were analyzed. Students’ attention was depicted through a rhythm spectrum, and their overall attention was evaluated by combining face detection with head pose estimation. The results indicate that students’ attention presents obvious phased changes, with the golden periods (from the 5th to the 20th minute) and low periods (from the 20th to the 25th minute and the last 5 minutes). This study monitors and evaluates students’ attention levels during a 50-minute class, providing a reference for subsequent students’ intervention. Furthermore, this study enables dynamic teaching adjustments by offering real - time insights into students’ attention states, thereby enhancing teaching quality. © The Author(s), under exclusive licence to Springer Science+Business Media, LLC, part of Springer Nature 2025.</t>
        </is>
      </c>
      <c r="O485" s="45" t="inlineStr">
        <is>
          <t>Education and Information Technologies</t>
        </is>
      </c>
      <c r="P485" s="45" t="n"/>
      <c r="Q485" s="43" t="inlineStr">
        <is>
          <t>10.1007/s10639-025-13771-7</t>
        </is>
      </c>
    </row>
    <row r="486" ht="189" customHeight="1" s="37">
      <c r="A486" s="43" t="n">
        <v>485</v>
      </c>
      <c r="B486" s="52" t="inlineStr">
        <is>
          <t>Excluir</t>
        </is>
      </c>
      <c r="C486" s="45" t="inlineStr">
        <is>
          <t>Contexto doméstico o remoto, pero no población en edad escolar (mayoritariamente educación superior)</t>
        </is>
      </c>
      <c r="D486" s="51" t="n"/>
      <c r="E486" s="51" t="n"/>
      <c r="F486" s="43" t="n">
        <v>7</v>
      </c>
      <c r="G486" s="43" t="inlineStr">
        <is>
          <t>distracción+niños+contexto+sensado+intervención+ambos en título</t>
        </is>
      </c>
      <c r="H486" s="43" t="inlineStr">
        <is>
          <t>Scopus</t>
        </is>
      </c>
      <c r="I486" s="43" t="inlineStr">
        <is>
          <t>Scopus</t>
        </is>
      </c>
      <c r="J486" s="43" t="inlineStr">
        <is>
          <t>2016</t>
        </is>
      </c>
      <c r="K486" s="43" t="inlineStr">
        <is>
          <t>ARTICLE</t>
        </is>
      </c>
      <c r="L486" s="45" t="inlineStr">
        <is>
          <t>Al-Alwani, Abdulkareem</t>
        </is>
      </c>
      <c r="M486" s="45" t="inlineStr">
        <is>
          <t>A combined approach to improve supervised E-learning using multi-sensor student engagement analysis</t>
        </is>
      </c>
      <c r="N486" s="45" t="inlineStr">
        <is>
          <t>E-learning provides an important means of education which can reach masses irrespective of their locations all over the world. The E-learning systems and platforms have evolved over the years, but E-learning methodologies are still lagging in matching the benefits of teacher-student interaction in a classroom. The absence of human supervision is always a concern as a student cannot be monitored for losing interest or not getting engaged in the e-learning session. Given this problem, this research was carried out in two phases, first to identify a solution which can augment the emotional and mental state of the student to a feedback system and second, use the feedback to change the content as per learner’s level of engagement or interest. The findings presented in this study relates to the first phase of the research. A novel methodology was used to use three types of measurements to assess the interest or engagement of the student during an E-learning session. These measurements were carried out using Facial recognition based engagement analysis, Electro Dermal Activity (EDA) data and pulse rate information. Facial recognition was carried out to infer interest level from the student’s facial expressions and was used as a reference to find correlation with EDA and pulse rate. A single timeline was used to carry out all these three mode of measurements. Statistical correlation results showed that all the three modes of measurements exhibit significant correlation between them and thus these can be effectively used together to ascertain the engagement or interest of the student in an E-learning session. These findings will help in improving the efficacy of E-learning environment by altering the content structure and visual presentation as per learner’s learning curve. © 2016 Abdulkareem Al-Awani.</t>
        </is>
      </c>
      <c r="O486" s="45" t="inlineStr">
        <is>
          <t>American Journal of Applied Sciences</t>
        </is>
      </c>
      <c r="P486" s="45" t="n"/>
      <c r="Q486" s="43" t="inlineStr">
        <is>
          <t>10.3844/ajassp.2016.1377.1384</t>
        </is>
      </c>
    </row>
    <row r="487" ht="210" customHeight="1" s="37">
      <c r="A487" s="43" t="n">
        <v>486</v>
      </c>
      <c r="B487" s="52" t="inlineStr">
        <is>
          <t>Excluir</t>
        </is>
      </c>
      <c r="C487" s="45" t="inlineStr">
        <is>
          <t>Fuera del alcance: no combina población en edad escolar con contexto doméstico</t>
        </is>
      </c>
      <c r="D487" s="51" t="n"/>
      <c r="E487" s="51" t="n"/>
      <c r="F487" s="43" t="n">
        <v>7</v>
      </c>
      <c r="G487" s="43" t="inlineStr">
        <is>
          <t>distracción+niños+contexto+sensado+intervención+ambos en título</t>
        </is>
      </c>
      <c r="H487" s="43" t="inlineStr">
        <is>
          <t>Scopus</t>
        </is>
      </c>
      <c r="I487" s="43" t="inlineStr">
        <is>
          <t>Scopus|WoS</t>
        </is>
      </c>
      <c r="J487" s="43" t="inlineStr">
        <is>
          <t>2024</t>
        </is>
      </c>
      <c r="K487" s="43" t="inlineStr">
        <is>
          <t>ARTICLE</t>
        </is>
      </c>
      <c r="L487" s="45" t="inlineStr">
        <is>
          <t>Pabba, Chakradhar and Kumar, Praveen</t>
        </is>
      </c>
      <c r="M487" s="45" t="inlineStr">
        <is>
          <t>A vision-based multi-cues approach for individual students’ and overall class engagement monitoring in smart classroom environments</t>
        </is>
      </c>
      <c r="N487" s="45" t="inlineStr">
        <is>
          <t>Student disengagement in higher education offline classroom learning has become a critical concern because of digital distractions and insufficient student engagement monitoring. As the student count increases, it becomes harder for teachers to monitor individual students’ engagement and maintain class engagement throughout the lecture. Computer vision, affective computing, and deep learning technologies can potentially build vision-based intelligent applications that can automatically estimate student engagement in real-time. Existing methods have limitations like scalability, high computation, non-real-time performance, and inability to track individual students’ engagement. This paper attempts to address this research gap by proposing a real-time vision-based multi-cues approach. The approach obtained three kinds of scores: First, an affect score is based on the positive and negative academic affective states. Second, an attention score is based on frontal, and non-frontal head pose estimation using Perspective-n-Point technique. Third, a head movement score is based on head displacement distance. A Facial Expression Recognition model has been developed for academic affective state classification. This was achieved by fine-tuning MobileNetV2 through an incremental unfreezing approach on our newly developed dataset named Classroom Spontaneous Facial Expression Dataset. The model achieved training, validation, and testing accuracies of 95.7%, 94.9%, and 76%, respectively. The three obtained scores are combined using weighted fusion method to estimate individual students’ engagement labels: engaged or non-engaged. Subsequently, every student’s labels are aggregated to estimate the overall class engagement. Additionally, when validated with students’ engagement self-reports the proposed approach yielded a 75% and 80% correlation for individual students and overall class engagement, respectively. © The Author(s), under exclusive licence to Springer Science+Business Me</t>
        </is>
      </c>
      <c r="O487" s="45" t="inlineStr">
        <is>
          <t>Multimedia Tools and Applications</t>
        </is>
      </c>
      <c r="P487" s="45" t="inlineStr">
        <is>
          <t xml:space="preserve">Deep learning; Education computing; Face recognition; Transfer learning; Affective Computing; Affective state; Facial expression recognition; Multi cues; Smart classroom; Smart classroom analytic; Student engagement; Transfer learning; Vision based; </t>
        </is>
      </c>
      <c r="Q487" s="43" t="inlineStr">
        <is>
          <t>10.1007/s11042-023-17533-w</t>
        </is>
      </c>
    </row>
    <row r="488" ht="157.5" customHeight="1" s="37">
      <c r="A488" s="43" t="n">
        <v>487</v>
      </c>
      <c r="B488" s="52" t="inlineStr">
        <is>
          <t>Excluir</t>
        </is>
      </c>
      <c r="C488" s="45" t="inlineStr">
        <is>
          <t>Fuera del alcance: no combina población en edad escolar con contexto doméstico</t>
        </is>
      </c>
      <c r="D488" s="51" t="n"/>
      <c r="E488" s="51" t="n"/>
      <c r="F488" s="43" t="n">
        <v>7</v>
      </c>
      <c r="G488" s="43" t="inlineStr">
        <is>
          <t>distracción+niños+contexto+sensado+intervención+ambos en título</t>
        </is>
      </c>
      <c r="H488" s="43" t="inlineStr">
        <is>
          <t>Scopus</t>
        </is>
      </c>
      <c r="I488" s="43" t="inlineStr">
        <is>
          <t>Scopus</t>
        </is>
      </c>
      <c r="J488" s="43" t="inlineStr">
        <is>
          <t>2025</t>
        </is>
      </c>
      <c r="K488" s="43" t="inlineStr">
        <is>
          <t>ARTICLE</t>
        </is>
      </c>
      <c r="L488" s="45" t="inlineStr">
        <is>
          <t>Deshpande, Chinar</t>
        </is>
      </c>
      <c r="M488" s="45" t="inlineStr">
        <is>
          <t>AI-Based Student Emotion and Engagement Level Detection Framework</t>
        </is>
      </c>
      <c r="N488" s="45" t="inlineStr">
        <is>
          <t>Class size and student-to-teacher ratio are the two most important factors determining the quality of teaching and learning in a classroom setting. In southern Asian countries, especially India, the class batch sizes are substantially large, leading to a very high student-to-teacher ratio of approximately 60:1. While the government plans to improve the availability of teachers via various policy measures, technological support to the existing teaching community is much needed in helping them raise the standards of education in India. This project proposes an emotion detection algorithm, which can be employed in a typical Indian classroom with a high student-to-teacher ratio. Currently, the Convolutional Neural Network designed as a part of the algorithm stands at 86% accuracy. The model successfully detects 7 primary emotions—happiness, sadness, disgust, surprise, anger, fear, and neutral. These are mapped to high, medium, and low engagement levels. The algorithm processes the real-time images of the students in a classroom using Facial Emotion Recognition (FER). It determines the emotions and then maps them to the appropriate engagement levels. The project has valuable implications for the teaching community. The teachers will be able to see students’ engagement reports class wise, or weekly/monthly, helping them identify student engagement trends, and employ appropriate interventions to improve student engagement and learning outcomes. © The Author(s), under exclusive license to Springer Nature Singapore Pte Ltd. 2025.</t>
        </is>
      </c>
      <c r="O488" s="45" t="inlineStr">
        <is>
          <t>Lecture Notes on Data Engineering and Communications Technologies</t>
        </is>
      </c>
      <c r="P488" s="45" t="inlineStr">
        <is>
          <t>Adversarial machine learning; Convolutional neural networks; Emotion Recognition; Face recognition; Federated learning; Students; Teaching; Detection framework; Emotion; Engagement; Engagement levels; Learning; Level detections; Machine-learning; Stu</t>
        </is>
      </c>
      <c r="Q488" s="43" t="inlineStr">
        <is>
          <t>10.1007/978-981-97-9255-9_18</t>
        </is>
      </c>
    </row>
    <row r="489" ht="116.25" customHeight="1" s="37">
      <c r="A489" s="43" t="n">
        <v>488</v>
      </c>
      <c r="B489" s="52" t="inlineStr">
        <is>
          <t>Excluir</t>
        </is>
      </c>
      <c r="C489" s="45" t="inlineStr">
        <is>
          <t>Fuera del alcance: no combina población en edad escolar con contexto doméstico</t>
        </is>
      </c>
      <c r="D489" s="51" t="n"/>
      <c r="E489" s="51" t="n"/>
      <c r="F489" s="43" t="n">
        <v>7</v>
      </c>
      <c r="G489" s="43" t="inlineStr">
        <is>
          <t>distracción+niños+contexto+sensado+intervención+ambos en título</t>
        </is>
      </c>
      <c r="H489" s="43" t="inlineStr">
        <is>
          <t>Scopus</t>
        </is>
      </c>
      <c r="I489" s="43" t="inlineStr">
        <is>
          <t>Scopus</t>
        </is>
      </c>
      <c r="J489" s="43" t="inlineStr">
        <is>
          <t>2026</t>
        </is>
      </c>
      <c r="K489" s="43" t="inlineStr">
        <is>
          <t>ARTICLE</t>
        </is>
      </c>
      <c r="L489" s="45" t="inlineStr">
        <is>
          <t>Chen, Shulin and Mariano, Vladimir Y.</t>
        </is>
      </c>
      <c r="M489" s="45" t="inlineStr">
        <is>
          <t>AUTOMATED STUDENT ENGAGEMENT DETECTION USING HYBRID DEEP LEARNING MODELS</t>
        </is>
      </c>
      <c r="N489" s="45" t="inlineStr">
        <is>
          <t>Student classroom behavior represents a critical indicator of learning effectiveness and pedagogical success, yet traditional assessment methods remain subjective and resource-intensive. This paper introduces an innovative computer vision-based framework for automated student behavior detection utilizing a hybrid deep learning architecture that combines YOLOv8 object detection with LSTM temporal classification. We established a comprehensive behavioral annotation protocol with rigorous inter-annotator reliability assessment, achieving a Fleiss' Kappa score of 0.76 across three trained annotators. The proposed hybrid model integrates specific behavioral detection with educational psychology theory to classify distinct student behaviors in real-time classroom environments. Our methodology addresses fundamental challenges in educational technology by providing objective, scalable behavior assessment tools. The systematic experimental framework ensures reproducibility and validity through ethical approval, standardized data preparation, and multi-scenario evaluation protocols. © 2026 by the authors.</t>
        </is>
      </c>
      <c r="O489" s="45" t="inlineStr">
        <is>
          <t>International Journal of Mechatronics and Applied Mechanics</t>
        </is>
      </c>
      <c r="P489" s="45" t="inlineStr">
        <is>
          <t>Behavioral research; Deep learning; Education computing; Educational technology; Engineering education; Learning systems; Students; Teaching; Behavior analysis; Behavioural psychologies; Classroom behavior analyze; Deep learning; Learning effectivene</t>
        </is>
      </c>
      <c r="Q489" s="43" t="inlineStr">
        <is>
          <t>10.17683/ijomam/issue24.6</t>
        </is>
      </c>
    </row>
    <row r="490" ht="116.25" customHeight="1" s="37">
      <c r="A490" s="43" t="n">
        <v>489</v>
      </c>
      <c r="B490" s="52" t="inlineStr">
        <is>
          <t>Excluir</t>
        </is>
      </c>
      <c r="C490" s="45" t="inlineStr">
        <is>
          <t>Fuera del alcance: no combina población en edad escolar con contexto doméstico</t>
        </is>
      </c>
      <c r="D490" s="51" t="n"/>
      <c r="E490" s="51" t="n"/>
      <c r="F490" s="43" t="n">
        <v>7</v>
      </c>
      <c r="G490" s="43" t="inlineStr">
        <is>
          <t>distracción+niños+contexto+sensado+intervención+ambos en título</t>
        </is>
      </c>
      <c r="H490" s="43" t="inlineStr">
        <is>
          <t>Scopus</t>
        </is>
      </c>
      <c r="I490" s="43" t="inlineStr">
        <is>
          <t>Scopus|WoS</t>
        </is>
      </c>
      <c r="J490" s="43" t="inlineStr">
        <is>
          <t>2019</t>
        </is>
      </c>
      <c r="K490" s="43" t="inlineStr">
        <is>
          <t>ARTICLE</t>
        </is>
      </c>
      <c r="L490" s="45" t="inlineStr">
        <is>
          <t>Kim, Pyoung Won</t>
        </is>
      </c>
      <c r="M490" s="45" t="inlineStr">
        <is>
          <t>Ambient intelligence in a smart classroom for assessing students’ engagement levels</t>
        </is>
      </c>
      <c r="N490" s="45" t="inlineStr">
        <is>
          <t>The levels of student engagement refers to the degree to which students are immersed in learning when they are being taught in class. This paper deals with an ambient intelligence algorithm for a smart classroom; the algorithm provides information to the teacher by measuring the level of student engagement in real time. In this study, the algorithm for assessing student engagement levels has been presented; it evaluates the psychological states of students by measuring a thermal infrared image. The algorithm proposed in this study is innovative because it allows teachers to provide feedback to students while monitoring their students in real time. This study will provide the basis for applying the Internet of Things to the teaching and learning fields. Specifically, the measurement model for representing the student engagement level by using thermal infrared imaging is presented. The color of the teacher’s mobile phone application changes (like the traffic lights) in real time according to the immersion levels of the students in class. © 2018, Springer-Verlag GmbH Germany, part of Springer Nature.</t>
        </is>
      </c>
      <c r="O490" s="45" t="inlineStr">
        <is>
          <t>Journal of Ambient Intelligence and Humanized Computing</t>
        </is>
      </c>
      <c r="P490" s="45" t="inlineStr">
        <is>
          <t>Ambient intelligence; Artificial intelligence; Infrared radiation; Internet of things; Teaching; Thermography (imaging); Engagement; Immersion in class; Intelligence algorithms; Intelligent Algorithms; Mobile phone applications; Teaching and learning</t>
        </is>
      </c>
      <c r="Q490" s="43" t="inlineStr">
        <is>
          <t>10.1007/s12652-018-1077-8</t>
        </is>
      </c>
    </row>
    <row r="491" ht="178.5" customHeight="1" s="37">
      <c r="A491" s="43" t="n">
        <v>490</v>
      </c>
      <c r="B491" s="52" t="inlineStr">
        <is>
          <t>Excluir</t>
        </is>
      </c>
      <c r="C491" s="45" t="inlineStr">
        <is>
          <t>Fuera del alcance: no combina población en edad escolar con contexto doméstico</t>
        </is>
      </c>
      <c r="D491" s="51" t="n"/>
      <c r="E491" s="51" t="n"/>
      <c r="F491" s="43" t="n">
        <v>7</v>
      </c>
      <c r="G491" s="43" t="inlineStr">
        <is>
          <t>distracción+niños+contexto+sensado+intervención+ambos en título</t>
        </is>
      </c>
      <c r="H491" s="43" t="inlineStr">
        <is>
          <t>Scopus</t>
        </is>
      </c>
      <c r="I491" s="43" t="inlineStr">
        <is>
          <t>Scopus</t>
        </is>
      </c>
      <c r="J491" s="43" t="inlineStr">
        <is>
          <t>2025</t>
        </is>
      </c>
      <c r="K491" s="43" t="inlineStr">
        <is>
          <t>ARTICLE</t>
        </is>
      </c>
      <c r="L491" s="45" t="inlineStr">
        <is>
          <t>Krishnan, Sivakumar and Terlapu, Sudheer Kumar</t>
        </is>
      </c>
      <c r="M491" s="45" t="inlineStr">
        <is>
          <t>An Engagement Index and Protocol to Quantify and Improve Student Engagement in Classrooms</t>
        </is>
      </c>
      <c r="N491" s="45" t="inlineStr">
        <is>
          <t>Faculty development programmes at higher educational institutions are typically organized in many formats including physical and hybrid workshops, classroom observations, recordings, etc. Impact studies of these programmes describe that only a small fraction of the instructors experiment with new teaching approaches indicating the need for effective faculty mentoring approaches. In this study, an approach to studying classroom behaviours of instructors and students through classroom observation is proposed and implemented as a pilot. The goal of the process was to measure and improve learner engagement in the classroom. A classroom observation protocol along with a set of tools was provided to faculty observers which were used as tools to mentor faculty. The process comprised of three cycles of observation per instructor and included a pre-meeting of the two faculty observers with the instructor followed by classroom observation using the protocol and tools. After the classroom session observation, a post-meeting was conducted where the instructor was guided to change the teaching practice through questions, real-life examples, etc. to improve learner engagement. One of the key outcomes expected from these protocols was an increase in instructor and student behaviours meant to improve instructor-student engagement. In conclusion, a classroom observation protocol was implemented that led to measurable improvements in an ‘Engagement Index’ indicating that faculty behaviour can be influenced through timely feedback closely following instructional sessions. © The Author(s), under exclusive license to Springer Nature Switzerland AG 2025.</t>
        </is>
      </c>
      <c r="O491" s="45" t="inlineStr">
        <is>
          <t>Lecture Notes in Networks and Systems</t>
        </is>
      </c>
      <c r="P491" s="45" t="inlineStr">
        <is>
          <t>Adversarial machine learning; Contrastive Learning; Federated learning; Teaching; Classroom observation; Classroom teaching; Classroom teaching practice; Development programmes; Educational institutions; Faculty development; Learner engagement; Obser</t>
        </is>
      </c>
      <c r="Q491" s="43" t="inlineStr">
        <is>
          <t>10.1007/978-3-031-85649-5_36</t>
        </is>
      </c>
    </row>
    <row r="492" ht="199.5" customHeight="1" s="37">
      <c r="A492" s="43" t="n">
        <v>491</v>
      </c>
      <c r="B492" s="52" t="inlineStr">
        <is>
          <t>Excluir</t>
        </is>
      </c>
      <c r="C492" s="45" t="inlineStr">
        <is>
          <t>Contexto doméstico o remoto, pero no población en edad escolar (mayoritariamente educación superior)</t>
        </is>
      </c>
      <c r="D492" s="51" t="n"/>
      <c r="E492" s="51" t="n"/>
      <c r="F492" s="43" t="n">
        <v>7</v>
      </c>
      <c r="G492" s="43" t="inlineStr">
        <is>
          <t>distracción+niños+contexto+sensado+intervención+ambos en título</t>
        </is>
      </c>
      <c r="H492" s="43" t="inlineStr">
        <is>
          <t>Scopus</t>
        </is>
      </c>
      <c r="I492" s="43" t="inlineStr">
        <is>
          <t>Scopus|WoS</t>
        </is>
      </c>
      <c r="J492" s="43" t="inlineStr">
        <is>
          <t>2022</t>
        </is>
      </c>
      <c r="K492" s="43" t="inlineStr">
        <is>
          <t>ARTICLE</t>
        </is>
      </c>
      <c r="L492" s="45" t="inlineStr">
        <is>
          <t>Pabba, Chakradhar and Kumar, Praveen</t>
        </is>
      </c>
      <c r="M492" s="45" t="inlineStr">
        <is>
          <t>An intelligent system for monitoring students' engagement in large classroom teaching through facial expression recognition</t>
        </is>
      </c>
      <c r="N492" s="45" t="inlineStr">
        <is>
          <t>Students' disengagement problem has become critical in the modern scenario due to various distractions and lack of student-teacher interactions. This problem is exacerbated with large offline classrooms, where it becomes challenging for teachers to monitor students' engagement and maintain the right-level of interactions. Traditional ways of monitoring students' engagement rely on self-reporting or using physical devices, which have limitations for offline classroom use. Student's academic affective states (e.g., moods and emotions) analysis has potential for creating intelligent classrooms, which can autonomously monitor and analyse students' engagement and behaviours in real-time. In recent literature, a few computer vision based methods have been proposed, but they either work only in the e-learning domain or have limitations in real-time processing and scalability for large offline classes. This paper presents a real-time system for student group engagement monitoring by analysing their facial expressions and recognizing academic affective states: ‘boredom,’ ‘confuse,’ ‘focus,’ ‘frustrated,’ ‘yawning,’ and ‘sleepy,’ which are pertinent in the learning environment. The methodology includes certain pre-processing steps like face detection, a convolutional neural network (CNN) based facial expression recognition model, and post-processing steps like frame-wise group engagement estimation. For training the CNN model, we created a dataset of the aforementioned facial expressions from classroom lecture videos and added related samples from three publicly available datasets, BAUM-1, DAiSEE, and YawDD, to generalize the model predictions. The trained model has achieved train and test accuracy of 78.70% and 76.90%, respectively. The proposed methodology gave promising results when compared with self-reported engagement levels by students. © 2021 John Wiley &amp; Sons Ltd.</t>
        </is>
      </c>
      <c r="O492" s="45" t="inlineStr">
        <is>
          <t>Expert Systems</t>
        </is>
      </c>
      <c r="P492" s="45" t="inlineStr">
        <is>
          <t>Computer aided instruction; Computer vision; Convolution; Convolutional neural networks; Deep neural networks; Face recognition; Intelligent systems; Interactive computer systems; Real time systems; Teaching; Affective Computing; Affective state; Cla</t>
        </is>
      </c>
      <c r="Q492" s="43" t="inlineStr">
        <is>
          <t>10.1111/exsy.12839</t>
        </is>
      </c>
    </row>
    <row r="493" ht="168" customHeight="1" s="37">
      <c r="A493" s="43" t="n">
        <v>492</v>
      </c>
      <c r="B493" s="52" t="inlineStr">
        <is>
          <t>Excluir</t>
        </is>
      </c>
      <c r="C493" s="45" t="inlineStr">
        <is>
          <t>Fuera del alcance: no combina población en edad escolar con contexto doméstico</t>
        </is>
      </c>
      <c r="D493" s="51" t="n"/>
      <c r="E493" s="51" t="n"/>
      <c r="F493" s="43" t="n">
        <v>7</v>
      </c>
      <c r="G493" s="43" t="inlineStr">
        <is>
          <t>distracción+niños+contexto+sensado+intervención+ambos en título</t>
        </is>
      </c>
      <c r="H493" s="43" t="inlineStr">
        <is>
          <t>Scopus</t>
        </is>
      </c>
      <c r="I493" s="43" t="inlineStr">
        <is>
          <t>Scopus</t>
        </is>
      </c>
      <c r="J493" s="43" t="inlineStr">
        <is>
          <t>2023</t>
        </is>
      </c>
      <c r="K493" s="43" t="inlineStr">
        <is>
          <t>ARTICLE</t>
        </is>
      </c>
      <c r="L493" s="45" t="inlineStr">
        <is>
          <t>Alubady, Raaid and Diame, Tamarah Alaa and Sabah, Hawraa and Mahdi, Hasan H. Jameel and Saleem, Munqith and Cengiz, Korhan and Yassine, Sahar</t>
        </is>
      </c>
      <c r="M493" s="45" t="inlineStr">
        <is>
          <t>Anticipating Student Engagement in Classroom through IoT-Enabled Intelligent Teaching Model Enhanced by Machine Learning</t>
        </is>
      </c>
      <c r="N493" s="45" t="inlineStr">
        <is>
          <t>Machine learning provides several advantages for the usage of physical teaching technology. Machine learning is one of the major paths with connected technology and is part of a powerful frontier discipline that develops and influences overall education growth. To enhance student connection and assess student involvement in physical education, the Machine Learning assisted Computerized Physical Teaching Model (MLCPTM) has been developed in this work. The proposed MLCPTM intends to investigate and address contemporary technical physical education to create the ideal theoretical foundation for the growth of technology and current physical activity. Virtual reality (VR) technologies are used in the proposed MLCPTM to create a system for correcting physical education activity. The theory and category of machine learning were covered in this essay, along with a thorough analysis and examination of modern technological advancements in physical education. The challenges with machine learning in contemporary sports instructional technologies are also explained. Then, athletes should accelerate their knowledge of the movement techniques and heighten the training effect. According to the results of the experiments, the suggested MLCPTM model outperforms other existing models in terms of an effective learning ratio of 82.5 per cent, feedback ratio of 96 per cent, response ratio of 98.6 per cent, decision-making ratio of 96.3 per cent, and movement detection ratio of 79.84 per cent, the precision ratio of 97.8 per cent. © 2023, American Scientific Publishing Group (ASPG). All rights reserved.</t>
        </is>
      </c>
      <c r="O493" s="45" t="inlineStr">
        <is>
          <t>Fusion: Practice and Applications</t>
        </is>
      </c>
      <c r="P493" s="45" t="n"/>
      <c r="Q493" s="43" t="inlineStr">
        <is>
          <t>10.54216/fpa.130115</t>
        </is>
      </c>
    </row>
    <row r="494" ht="178.5" customHeight="1" s="37">
      <c r="A494" s="43" t="n">
        <v>493</v>
      </c>
      <c r="B494" s="52" t="inlineStr">
        <is>
          <t>Excluir</t>
        </is>
      </c>
      <c r="C494" s="45" t="inlineStr">
        <is>
          <t>Contexto doméstico o remoto, pero no población en edad escolar (mayoritariamente educación superior)</t>
        </is>
      </c>
      <c r="D494" s="51" t="n"/>
      <c r="E494" s="51" t="n"/>
      <c r="F494" s="43" t="n">
        <v>7</v>
      </c>
      <c r="G494" s="43" t="inlineStr">
        <is>
          <t>distracción+niños+contexto+sensado+intervención+ambos en título</t>
        </is>
      </c>
      <c r="H494" s="43" t="inlineStr">
        <is>
          <t>Scopus</t>
        </is>
      </c>
      <c r="I494" s="43" t="inlineStr">
        <is>
          <t>Scopus|WoS</t>
        </is>
      </c>
      <c r="J494" s="43" t="inlineStr">
        <is>
          <t>2026</t>
        </is>
      </c>
      <c r="K494" s="43" t="inlineStr">
        <is>
          <t>ARTICLE</t>
        </is>
      </c>
      <c r="L494" s="45" t="inlineStr">
        <is>
          <t>Zhou, Zikai</t>
        </is>
      </c>
      <c r="M494" s="45" t="inlineStr">
        <is>
          <t>Artificial Intelligence and Student Engagement in Online Learning : A Literature Review</t>
        </is>
      </c>
      <c r="N494" s="45" t="inlineStr">
        <is>
          <t>Student engagement is crucial for success in online learning but challenging to sustain due to the high demands for autonomy and self-regulation. Advances in artificial intelligence (AI) offer solutions through personalized learning, real-time feedback, and adaptive content. This study systematically reviews 24 studies from the Web of Science database to explore AI’s role in enhancing engagement. Six key applications emerged: 1) chatbots for course design, 2) emotion, facial, voice recognition, and eye tracking, 3) machine learning for data analysis, 4) teacher-student interaction support, 5) personalized feedback and recommendations, and 6) AI-powered bots in smart learning environments. Common data sources include video recordings, activity logs, standardized datasets, and surveys. Engagement is typically measured through multi-method approaches combining surveys, AI recognition, and coded activity data. Findings show that integrating diverse AI tools and data sources provides more accurate, real-time insights into cognitive, emotional, and behavioral engagement. Limitations include the focus on peer-reviewed studies from a single database, the lack of distinction between asynchronous and synchronous online learning, and the exclusion of broader AI applications beyond student engagement. Despite these limitations, this review offers strategies for designing effective AI systems, improving engagement measurement, and creating interactive, personalized learning experiences. These insights guide researchers, educators, and practitioners seeking to leverage AI to foster student engagement in online education. © 2025 Taylor &amp; Francis Group, LLC.</t>
        </is>
      </c>
      <c r="O494" s="45" t="inlineStr">
        <is>
          <t>American Journal of Distance Education</t>
        </is>
      </c>
      <c r="P494" s="45" t="n"/>
      <c r="Q494" s="43" t="inlineStr">
        <is>
          <t>10.1080/08923647.2025.2594282</t>
        </is>
      </c>
    </row>
    <row r="495" ht="199.5" customHeight="1" s="37">
      <c r="A495" s="43" t="n">
        <v>494</v>
      </c>
      <c r="B495" s="52" t="inlineStr">
        <is>
          <t>Excluir</t>
        </is>
      </c>
      <c r="C495" s="45" t="inlineStr">
        <is>
          <t>Fuera del alcance: no combina población en edad escolar con contexto doméstico</t>
        </is>
      </c>
      <c r="D495" s="51" t="n"/>
      <c r="E495" s="51" t="n"/>
      <c r="F495" s="43" t="n">
        <v>7</v>
      </c>
      <c r="G495" s="43" t="inlineStr">
        <is>
          <t>distracción+niños+contexto+sensado+intervención+ambos en título</t>
        </is>
      </c>
      <c r="H495" s="43" t="inlineStr">
        <is>
          <t>Scopus</t>
        </is>
      </c>
      <c r="I495" s="43" t="inlineStr">
        <is>
          <t>Scopus</t>
        </is>
      </c>
      <c r="J495" s="43" t="inlineStr">
        <is>
          <t>2026</t>
        </is>
      </c>
      <c r="K495" s="43" t="inlineStr">
        <is>
          <t>ARTICLE</t>
        </is>
      </c>
      <c r="L495" s="45" t="inlineStr">
        <is>
          <t>Pratama, Dendi and Ciptaningsih, Eka Maya S. S. and Ramadiani, Ramadiani and Fawaid, Achmad and Firdaus, Winci and Sudarsono, Bambang</t>
        </is>
      </c>
      <c r="M495" s="45" t="inlineStr">
        <is>
          <t>Artificial Intelligence–Driven Learning Analytics for Enhancing Student Engagement and Academic Performance in Digital Learning Environments</t>
        </is>
      </c>
      <c r="N495" s="45" t="inlineStr">
        <is>
          <t>The quick development of digital learning ecosystems after educational reform in the post-pandemic era requires an increase in intelligent monitoring systems that assess student engagement and predict academic performance. Traditional learning assessment techniques frequently have flaws when detecting early disengagement signals and initiating corrective actions for at-risk students. This research proposes an Artificial Intelligence (AI)-Driven Learning Analytics method that aims to improve student engagement monitoring and academic performance prediction in digital learning environments. A fabricated LMS-based educational dataset was used, which includes behavior analysis, engagement factors, academic factors, interaction factors, and temporal learning behavior obtained from LMSs like Moodle, Google Classroom, and Canvas. Several machine learning models, including Random Forest, XGBoost, Support Vector Machine, Artificial Neural Network, and Long Short-Term Memory (LSTM), were tested. The results revealed that the LSTM model had the best performance with an accuracy rate of 95% and a ROC-AUC value of 0.98, highlighting the importance of temporal learning behavior in educational prediction systems. Some of the essential engagement factors found to be most effective were assignment submission, quiz score, inactivity period, session length, and login number. The findings make a theoretical contribution to Artificial Intelligence in Education and Learning Analytics by combining multidimensional engagement analysis, temporal behavior modeling, and explainable AI into a unified framework. In practice, t he suggested framework can aid adaptive learning, early warning, individualized intervention, and evidence-based education decisions in intelligent digital learning ecosystems. © 2026, PT Mattawang Mediatama Solution. All rights reserved.</t>
        </is>
      </c>
      <c r="O495" s="45" t="inlineStr">
        <is>
          <t>Daengku</t>
        </is>
      </c>
      <c r="P495" s="45" t="n"/>
      <c r="Q495" s="43" t="inlineStr">
        <is>
          <t>10.35877/454ri.daengku4835</t>
        </is>
      </c>
    </row>
    <row r="496" ht="189" customHeight="1" s="37">
      <c r="A496" s="43" t="n">
        <v>495</v>
      </c>
      <c r="B496" s="52" t="inlineStr">
        <is>
          <t>Excluir</t>
        </is>
      </c>
      <c r="C496" s="45" t="inlineStr">
        <is>
          <t>Fuera del alcance: no combina población en edad escolar con contexto doméstico</t>
        </is>
      </c>
      <c r="D496" s="51" t="n"/>
      <c r="E496" s="51" t="n"/>
      <c r="F496" s="43" t="n">
        <v>7</v>
      </c>
      <c r="G496" s="43" t="inlineStr">
        <is>
          <t>distracción+niños+contexto+sensado+intervención+ambos en título</t>
        </is>
      </c>
      <c r="H496" s="43" t="inlineStr">
        <is>
          <t>Scopus</t>
        </is>
      </c>
      <c r="I496" s="43" t="inlineStr">
        <is>
          <t>Scopus</t>
        </is>
      </c>
      <c r="J496" s="43" t="inlineStr">
        <is>
          <t>2021</t>
        </is>
      </c>
      <c r="K496" s="43" t="inlineStr">
        <is>
          <t>ARTICLE</t>
        </is>
      </c>
      <c r="L496" s="45" t="inlineStr">
        <is>
          <t>Goldberg, Patricia and Sümer, Ömer and Stürmer, Kathleen and Wagner, Wolfgang and Göllner, Richard and Gerjets, Peter and Kasneci, Enkelejda and Trautwein, Ulrich</t>
        </is>
      </c>
      <c r="M496" s="45" t="inlineStr">
        <is>
          <t>Attentive or Not? Toward a Machine Learning Approach to Assessing Students’ Visible Engagement in Classroom Instruction</t>
        </is>
      </c>
      <c r="N496" s="45" t="inlineStr">
        <is>
          <t>Teachers must be able to monitor students’ behavior and identify valid cues in order to draw conclusions about students’ actual engagement in learning activities. Teacher training can support (inexperienced) teachers in developing these skills by using videotaped teaching to highlight which indicators should be considered. However, this supposes that (a) valid indicators of students’ engagement in learning are known and (b) work with videos is designed as effectively as possible to reduce the effort involved in manual coding procedures and in examining videos. One avenue for addressing these issues is to utilize the technological advances made in recent years in fields such as machine learning to improve the analysis of classroom videos. Assessing students’ attention-related processes through visible indicators of (dis)engagement in learning might become more effective if automated analyses can be employed. Thus, in the present study, we validated a new manual rating approach and provided a proof of concept for a machine vision-based approach evaluated on pilot classroom recordings of three lessons with university students. The manual rating system was significantly correlated with self-reported cognitive engagement, involvement, and situational interest and predicted performance on a subsequent knowledge test. The machine vision-based approach, which was based on gaze, head pose, and facial expressions, provided good estimations of the manual ratings. Adding a synchrony feature to the automated analysis improved correlations with the manual ratings as well as the prediction of posttest variables. The discussion focuses on challenges and important next steps in bringing the automated analysis of engagement to the classroom. © 2019, The Author(s).</t>
        </is>
      </c>
      <c r="O496" s="45" t="inlineStr">
        <is>
          <t>Educational Psychology Review</t>
        </is>
      </c>
      <c r="P496" s="45" t="n"/>
      <c r="Q496" s="43" t="inlineStr">
        <is>
          <t>10.1007/s10648-019-09514-z</t>
        </is>
      </c>
    </row>
    <row r="497" ht="157.5" customHeight="1" s="37">
      <c r="A497" s="43" t="n">
        <v>496</v>
      </c>
      <c r="B497" s="52" t="inlineStr">
        <is>
          <t>Excluir</t>
        </is>
      </c>
      <c r="C497" s="45" t="inlineStr">
        <is>
          <t>Contexto doméstico o remoto, pero no población en edad escolar (mayoritariamente educación superior)</t>
        </is>
      </c>
      <c r="D497" s="51" t="n"/>
      <c r="E497" s="51" t="n"/>
      <c r="F497" s="43" t="n">
        <v>7</v>
      </c>
      <c r="G497" s="43" t="inlineStr">
        <is>
          <t>distracción+niños+contexto+sensado+intervención+ambos en título</t>
        </is>
      </c>
      <c r="H497" s="43" t="inlineStr">
        <is>
          <t>Scopus</t>
        </is>
      </c>
      <c r="I497" s="43" t="inlineStr">
        <is>
          <t>Scopus|WoS</t>
        </is>
      </c>
      <c r="J497" s="43" t="inlineStr">
        <is>
          <t>2025</t>
        </is>
      </c>
      <c r="K497" s="43" t="inlineStr">
        <is>
          <t>ARTICLE</t>
        </is>
      </c>
      <c r="L497" s="45" t="inlineStr">
        <is>
          <t>Hassan, Bilal and Raza, Muhammad Omer and Siddiqi, Yusra and Wasiq, Muhammad Farooq and Siddiqui, Rabiya Ayesha</t>
        </is>
      </c>
      <c r="M497" s="45" t="inlineStr">
        <is>
          <t>CONNECT: An AI-Powered Solution for Student Authentication and Engagement in Cross-Cultural Digital Learning Environments</t>
        </is>
      </c>
      <c r="N497" s="45" t="inlineStr">
        <is>
          <t>The COVID-19 pandemic accelerated the shift to digital education as universities across the world rapidly adopted virtual classrooms for remote learning. Ensuring continuous student engagement in virtual environments remains one of the key challenges. This paper discusses how AI and data analytics are being applied to education, particularly the ways in which technologies such as biometrics and facial recognition can be used to improve student engagement in online and hybrid learning environments. This paper tries to revisit the dynamics of engagement across virtual platforms by comparing traditional learning models and digital learning models and showing the gaps that exist. This study reviewed six widely used video conferencing tools and their effectiveness in fostering engagement in virtual classrooms. The research goes on to investigate cross-cultural tech adoption in education—how regions and educational systems respond to these emerging technologies. Against this background of the challenges identified, a new application, “CONNECT”, is proposed in this paper that can integrate AI-driven features on face recognition and speech-to-text and attendance monitoring to enable real-time authentication and tracking of engagement. This study also provides an overview of the theoretical models of digital, hybrid, and blended learning and provides actionable recommendations for future research and innovation in cross-cultural online education. © 2025 by the authors.</t>
        </is>
      </c>
      <c r="O497" s="45" t="inlineStr">
        <is>
          <t>Computers</t>
        </is>
      </c>
      <c r="P497" s="45" t="inlineStr">
        <is>
          <t>Adversarial machine learning; Contrastive Learning; Federated learning; Students; Video conferencing; Behaviour monitoring; Cross-cultural technology adoption; Digital-learning; Hybrid learning; Learning models; Online learning; Student engagement; T</t>
        </is>
      </c>
      <c r="Q497" s="43" t="inlineStr">
        <is>
          <t>10.3390/computers14030077</t>
        </is>
      </c>
    </row>
    <row r="498" ht="157.5" customHeight="1" s="37">
      <c r="A498" s="43" t="n">
        <v>497</v>
      </c>
      <c r="B498" s="52" t="inlineStr">
        <is>
          <t>Excluir</t>
        </is>
      </c>
      <c r="C498" s="45" t="inlineStr">
        <is>
          <t>Fuera del alcance: no combina población en edad escolar con contexto doméstico</t>
        </is>
      </c>
      <c r="D498" s="51" t="n"/>
      <c r="E498" s="51" t="n"/>
      <c r="F498" s="43" t="n">
        <v>7</v>
      </c>
      <c r="G498" s="43" t="inlineStr">
        <is>
          <t>distracción+niños+contexto+sensado+intervención+ambos en título</t>
        </is>
      </c>
      <c r="H498" s="43" t="inlineStr">
        <is>
          <t>Scopus</t>
        </is>
      </c>
      <c r="I498" s="43" t="inlineStr">
        <is>
          <t>Scopus|WoS</t>
        </is>
      </c>
      <c r="J498" s="43" t="inlineStr">
        <is>
          <t>2026</t>
        </is>
      </c>
      <c r="K498" s="43" t="inlineStr">
        <is>
          <t>ARTICLE</t>
        </is>
      </c>
      <c r="L498" s="45" t="inlineStr">
        <is>
          <t>Radharani, Sajja and Sistla, Venkatramaphanikumar and Kishore Kolli, Venkata Krishna</t>
        </is>
      </c>
      <c r="M498" s="45" t="inlineStr">
        <is>
          <t>CSBAM-MobileNet: a lightweight attention-enhanced deep learning model for student attentiveness classification</t>
        </is>
      </c>
      <c r="N498" s="45" t="inlineStr">
        <is>
          <t>Emotions significantly influence behaviour and decision-making, making the assessment of student attentiveness a critical factor in optimizing learning outcomes. This paper introduces a vision-based deep learning framework designed to evaluate student attentiveness through facial expression analysis. Leveraging a Customized lightweight MobileNet architecture enhanced with Channel and Spatial Attention Mechanisms (CSBAM), the model efficiently captures subtle facial cues relevant to attentiveness, such as eye closure, gaze direction, and mouth movements. A custom classroom expression dataset was curated for training, enabling the model to achieve a high accuracy of 91.2%. On more challenging subsets exhibiting varied lighting, occlusion, and head pose variations, the model maintained robust performance with 84.2% accuracy. Evaluation across multiple public benchmark datasets further demonstrated the model’s adaptability, achieving accuracies of 92.5% on DAiSEE, 89.6% on RAF-DB, and 87.4% on FER-2013.This framework offers real-time insights into student engagement, providing a foundation for adaptive and personalized teaching strategies. Future research aims to integrate additional behavioural and physiological cues, such as body posture and voice features, to enable a more comprehensive and multi-modal assessment of student attentiveness. The proposed approach holds promise for enhancing educational interventions and fostering active learning environments. © 2026 The Author(s).</t>
        </is>
      </c>
      <c r="O498" s="45" t="inlineStr">
        <is>
          <t>Engineering Science and Technology, an International Journal</t>
        </is>
      </c>
      <c r="P498" s="45" t="n"/>
      <c r="Q498" s="43" t="inlineStr">
        <is>
          <t>10.1016/j.jestch.2026.102326</t>
        </is>
      </c>
    </row>
    <row r="499" ht="178.5" customHeight="1" s="37">
      <c r="A499" s="43" t="n">
        <v>498</v>
      </c>
      <c r="B499" s="52" t="inlineStr">
        <is>
          <t>Excluir</t>
        </is>
      </c>
      <c r="C499" s="45" t="inlineStr">
        <is>
          <t>Sin DOI verificable</t>
        </is>
      </c>
      <c r="D499" s="51" t="n"/>
      <c r="E499" s="51" t="n"/>
      <c r="F499" s="43" t="n">
        <v>7</v>
      </c>
      <c r="G499" s="43" t="inlineStr">
        <is>
          <t>distracción+niños+contexto+sensado+intervención+ambos en título</t>
        </is>
      </c>
      <c r="H499" s="43" t="inlineStr">
        <is>
          <t>Scopus</t>
        </is>
      </c>
      <c r="I499" s="43" t="inlineStr">
        <is>
          <t>Scopus</t>
        </is>
      </c>
      <c r="J499" s="43" t="inlineStr">
        <is>
          <t>2024</t>
        </is>
      </c>
      <c r="K499" s="43" t="inlineStr">
        <is>
          <t>CONFERENCE</t>
        </is>
      </c>
      <c r="L499" s="45" t="inlineStr">
        <is>
          <t>Najmusher, H. and Siddique, Abdul Ahad and Shireesha, A. and Bhavya and Bhushan, Bharat</t>
        </is>
      </c>
      <c r="M499" s="45" t="inlineStr">
        <is>
          <t>Classroom Mood and Attention Monitoring System Enhancing Student Well Being</t>
        </is>
      </c>
      <c r="N499" s="45" t="inlineStr">
        <is>
          <t>In the domain of education, the integration of machine learning methodologies for student assessment and stress detection has emerged as a critical area of investigation.This paper explores the application of computationally intelligent techniques, particularly sentiment analysis and natural language processing, for the analysis and interpretation of teachers' textual feedback in academic reports.Through sentiment analysis, qualitative feedback is quantified, enabling a comprehensive evaluation of students' academic progress encompassing behavioural aspects, attendance, and achievement.Moreover, this study investigates the correlation between learning behaviour data and classroom performance, emphasising the importance of analysing unstructured data including video, audio, and image inputs to comprehend students' behaviours and learning patterns.Utilising big data technology and predictive modelling, this research aims to augment teaching efficacy, enhance learning outcomes, and establish a framework for real-time assessment of teachers' performance.Furthermore, the project endeavours to develop a system capable of discerning students' emotions and stress levels using machine learning algorithms.By analysing facial expressions and other behavioural indicators, the system endeavours to furnish timely feedback to both teachers and students, fostering a supportive learning milieu conducive to academic achievement.In essence, this research underscores the significance of harnessing advanced technologies such as machine learning, sentiment analysis, and predictive modelling to enrich student assessment, stress detection, and overall educational achievements. © Grenze Scientific Society, 2024.</t>
        </is>
      </c>
      <c r="O499" s="45" t="inlineStr">
        <is>
          <t>15th International Conference on Advances in Computing, Control, and Telecommunication Technologies, ACT 2024</t>
        </is>
      </c>
      <c r="P499" s="45" t="inlineStr">
        <is>
          <t>Adversarial machine learning; Contrastive Learning; Emotion Recognition; Machine learning; Teaching; Emotion detection; Facial expressions analysis; Machine-learning; Sentiment analysis; Stress detection; Stress recognition; Student assessment; Stude</t>
        </is>
      </c>
      <c r="Q499" s="43" t="n"/>
    </row>
    <row r="500" ht="189" customHeight="1" s="37">
      <c r="A500" s="43" t="n">
        <v>499</v>
      </c>
      <c r="B500" s="52" t="inlineStr">
        <is>
          <t>Excluir</t>
        </is>
      </c>
      <c r="C500" s="45" t="inlineStr">
        <is>
          <t>Contexto doméstico o remoto, pero no población en edad escolar (mayoritariamente educación superior)</t>
        </is>
      </c>
      <c r="D500" s="51" t="n"/>
      <c r="E500" s="51" t="n"/>
      <c r="F500" s="43" t="n">
        <v>7</v>
      </c>
      <c r="G500" s="43" t="inlineStr">
        <is>
          <t>distracción+niños+contexto+sensado+intervención+ambos en título</t>
        </is>
      </c>
      <c r="H500" s="43" t="inlineStr">
        <is>
          <t>Scopus</t>
        </is>
      </c>
      <c r="I500" s="43" t="inlineStr">
        <is>
          <t>Scopus|WoS</t>
        </is>
      </c>
      <c r="J500" s="43" t="inlineStr">
        <is>
          <t>2025</t>
        </is>
      </c>
      <c r="K500" s="43" t="inlineStr">
        <is>
          <t>ARTICLE</t>
        </is>
      </c>
      <c r="L500" s="45" t="inlineStr">
        <is>
          <t>Ferreira, Fernando Rodrigues Trindade and do Couto, Loena Marins and de Melo Baptista Domingues, Guilherme and Saporetti, Camila Martins</t>
        </is>
      </c>
      <c r="M500" s="45" t="inlineStr">
        <is>
          <t>Development of a framework using deep learning for the identification and classification of engagement levels in distance learning students</t>
        </is>
      </c>
      <c r="N500" s="45" t="inlineStr">
        <is>
          <t>With the advent of modern educational technologies, detecting student engagement has emerged as a crucial tool for enhancing educational effectiveness and classroom management. To improve the accuracy and efficiency of existing engagement detection systems, this study presents an enhanced model utilizing the YOLOv8 architecture. The proposed framework incorporates the cascading of two YOLOv8 models to refine the search for faces in images, employs a modified ResNet50 for feature extraction at different engagement levels, and finally uses a Support Vector Machine (SVM) classifier to accurately detect student engagement levels based on the features extracted by the modified ResNet50. The integration of additional convolutional layers and fully connected layers within the YOLOv8 architecture optimizes detection capabilities and classification accuracy. For training, we used a comprehensive dataset encompassing various scenarios of student engagement to ensure the robustness of the detection system. Experimental results highlight the superior performance of the model, with a precision of 94.5%, a recall of 92.3%, an mAP0.5 of 92.7%, and an mAP0.5:0.95 of 66.3%, outperforming conventional models such as YOLOv5, ViT, RT-DETR, Faster-RCNN, and ResNet. This framework not only demonstrates significant potential for real-time applications but also represents a considerable advancement in the field of educational monitoring through artificial intelligence. Future research will explore the integration of Explainable Artificial Intelligence (XAI) techniques to further enhance the transparency and interpretability of the model’s decisions, thereby increasing the confidence and acceptance of these technologies in educational settings. © The Author(s) 2025.</t>
        </is>
      </c>
      <c r="O500" s="45" t="inlineStr">
        <is>
          <t>Social Network Analysis and Mining</t>
        </is>
      </c>
      <c r="P500" s="45" t="inlineStr">
        <is>
          <t xml:space="preserve">Adversarial machine learning; Contrastive Learning; Deep learning; Deep reinforcement learning; Students; Support vector machines; Classroom management; Detection capability; Detection system; Distance-learning; Educational effectiveness; Engagement </t>
        </is>
      </c>
      <c r="Q500" s="43" t="inlineStr">
        <is>
          <t>10.1007/s13278-025-01408-z</t>
        </is>
      </c>
    </row>
    <row r="501" ht="178.5" customHeight="1" s="37">
      <c r="A501" s="43" t="n">
        <v>500</v>
      </c>
      <c r="B501" s="52" t="inlineStr">
        <is>
          <t>Excluir</t>
        </is>
      </c>
      <c r="C501" s="45" t="inlineStr">
        <is>
          <t>Fuera del alcance: no combina población en edad escolar con contexto doméstico</t>
        </is>
      </c>
      <c r="D501" s="51" t="n"/>
      <c r="E501" s="51" t="n"/>
      <c r="F501" s="43" t="n">
        <v>7</v>
      </c>
      <c r="G501" s="43" t="inlineStr">
        <is>
          <t>distracción+niños+contexto+sensado+intervención+ambos en título</t>
        </is>
      </c>
      <c r="H501" s="43" t="inlineStr">
        <is>
          <t>Scopus</t>
        </is>
      </c>
      <c r="I501" s="43" t="inlineStr">
        <is>
          <t>Scopus</t>
        </is>
      </c>
      <c r="J501" s="43" t="inlineStr">
        <is>
          <t>2026</t>
        </is>
      </c>
      <c r="K501" s="43" t="inlineStr">
        <is>
          <t>ARTICLE</t>
        </is>
      </c>
      <c r="L501" s="45" t="inlineStr">
        <is>
          <t>Wang, Zeng and Jiang, Xu and Long, Pingping</t>
        </is>
      </c>
      <c r="M501" s="45" t="inlineStr">
        <is>
          <t>Domain-adaptive multi-modal deep learning for monitoring student fatigue and engagement in remote ideological and political education</t>
        </is>
      </c>
      <c r="N501" s="45" t="inlineStr">
        <is>
          <t>Attributing student engagement and involvement in ideological and political education (IPE) to learning value-oriented outcomes is an utmost importance. However, traditional classroom observations do not pick up on subtle signals of behavior-under-the-radar classes-student signs of being tired, inattentive, or passive. Analyzing behavior of a big bunch of students or online events might become impossible with observation interference such as engagement. Therefore, a multi-modal, interpretable, and domain-adaptive system for real-time behavior recognition and fatigue detection in IPE class has been put forward. In short, the system allows us to observe facial dynamics (including eyeblinks via eye aspect ratio, yawns via mouth aspect ratio, and the PERCLOS metric), skeletal posture features (various distances and joint angles), and apply temporal modelling with Temporal Shift Modules (TSM) to grab cues of cognitive and physical engagement. Meta-learning framework (MAML) allows fast domain adaptation to new classroom environments with only a few labelled data, thereby increasing generalizability. Experimental results of various classroom scenes show the system is capable of generating very accurate classification of behavior such as asking, looking, and boredom (F1-score ≥ 0.90), fatigue detection with up to 94.5% accuracy; the system also quantifies Q&amp;A participation through an XP model and uncovers inequalities in student engagement, showing substantial agreement with teacher ratings (Cohen’s κ = 0.81). Transparency to models is ensured by visual explanations through heatmaps and time-series plots, thus enabling the ethical deployment of the system in the educational environment. © The Author(s) 2025.</t>
        </is>
      </c>
      <c r="O501" s="45" t="inlineStr">
        <is>
          <t>Discover Artificial Intelligence</t>
        </is>
      </c>
      <c r="P501" s="45" t="inlineStr">
        <is>
          <t>Deep learning; Distance education; Education computing; Fatigue of materials; Students; Teaching; Artificial intelligence in education; Behaviour recognition; Explainable classroom monitoring; Fatigue detection; Ideological and political education; I</t>
        </is>
      </c>
      <c r="Q501" s="43" t="inlineStr">
        <is>
          <t>10.1007/s44163-025-00614-0</t>
        </is>
      </c>
    </row>
    <row r="502" ht="210" customHeight="1" s="37">
      <c r="A502" s="43" t="n">
        <v>501</v>
      </c>
      <c r="B502" s="52" t="inlineStr">
        <is>
          <t>Excluir</t>
        </is>
      </c>
      <c r="C502" s="45" t="inlineStr">
        <is>
          <t>Fuera del alcance: no combina población en edad escolar con contexto doméstico</t>
        </is>
      </c>
      <c r="D502" s="51" t="n"/>
      <c r="E502" s="51" t="n"/>
      <c r="F502" s="43" t="n">
        <v>7</v>
      </c>
      <c r="G502" s="43" t="inlineStr">
        <is>
          <t>distracción+niños+contexto+sensado+intervención+ambos en título</t>
        </is>
      </c>
      <c r="H502" s="43" t="inlineStr">
        <is>
          <t>Scopus</t>
        </is>
      </c>
      <c r="I502" s="43" t="inlineStr">
        <is>
          <t>Scopus</t>
        </is>
      </c>
      <c r="J502" s="43" t="inlineStr">
        <is>
          <t>2025</t>
        </is>
      </c>
      <c r="K502" s="43" t="inlineStr">
        <is>
          <t>ARTICLE</t>
        </is>
      </c>
      <c r="L502" s="45" t="inlineStr">
        <is>
          <t>Dai, Bin and Wu, Yinan and Niu, Liyun</t>
        </is>
      </c>
      <c r="M502" s="45" t="inlineStr">
        <is>
          <t>Enhancing Student Engagement and Classroom Interaction through Mobile Interactive Technologies</t>
        </is>
      </c>
      <c r="N502" s="45" t="inlineStr">
        <is>
          <t>Under the framework of educational informatization, mobile interactive technology has emerged as a promising approach to address inefficiencies in traditional classroom interaction and the problem of low student engagement. However, current practices continue to face critical challenges, including the lack of personalized strategy design and insufficient recog-nition of implicit low-engagement patterns. Using the building information modeling (BIM) courses as a case study, it has been observed that while mobile collaboration tools improve the efficiency of complex knowledge interaction, issues such as lecture-dominated discourse and an overabundance of low-level interactions remain prevalent. Existing research has largely focused on optimizing application functionalities or evaluating explicit participation indicators, often neglecting deeper structural characteristics such as students’ peripheral positions within interaction networks, sparse connectivity, and anomalies in interaction quality. Traditional graph models have been limited to direct connections and have failed to capture the potential for indirect collaboration through higher-order paths. Additionally, current deep learning approaches lack sufficient temporal modeling of dynamic interaction structures, resulting in strategy evaluation processes that remain empirically driven rather than data-driven. To address these limitations, a dynamic strategy evaluation method based on low-engagement graph link prediction was proposed. A heterogeneous graph model incorporating student, teacher, and resource nodes was constructed, supported by a sub-graph extraction and line graph transformation algorithm to analyze multi-order indirect interaction paths. A tree-long short-term memory (LSTM) model was employed to aggregate edge features and generate embedded representations of interaction potential. Ranking loss training was utilized to address sample imbalance. This study transcends the limitations of explicit indi</t>
        </is>
      </c>
      <c r="O502" s="45" t="inlineStr">
        <is>
          <t>International Journal of Interactive Mobile Technologies</t>
        </is>
      </c>
      <c r="P502" s="45" t="inlineStr">
        <is>
          <t>Deep learning; Education computing; Engineering education; Graph algorithms; Graphic methods; Human computer interaction; Interactive computer systems; Mobile telecommunication systems; Personnel training; Teaching; Classroom interaction; Dynamic str</t>
        </is>
      </c>
      <c r="Q502" s="43" t="inlineStr">
        <is>
          <t>10.3991/ijim.v19i15.57099</t>
        </is>
      </c>
    </row>
    <row r="503" ht="95.25" customHeight="1" s="37">
      <c r="A503" s="43" t="n">
        <v>502</v>
      </c>
      <c r="B503" s="52" t="inlineStr">
        <is>
          <t>Excluir</t>
        </is>
      </c>
      <c r="C503" s="45" t="inlineStr">
        <is>
          <t>Contexto doméstico o remoto, pero no población en edad escolar (mayoritariamente educación superior)</t>
        </is>
      </c>
      <c r="D503" s="51" t="n"/>
      <c r="E503" s="51" t="n"/>
      <c r="F503" s="43" t="n">
        <v>7</v>
      </c>
      <c r="G503" s="43" t="inlineStr">
        <is>
          <t>distracción+niños+contexto+sensado+intervención+ambos en título</t>
        </is>
      </c>
      <c r="H503" s="43" t="inlineStr">
        <is>
          <t>Scopus</t>
        </is>
      </c>
      <c r="I503" s="43" t="inlineStr">
        <is>
          <t>Scopus|WoS</t>
        </is>
      </c>
      <c r="J503" s="43" t="inlineStr">
        <is>
          <t>2024</t>
        </is>
      </c>
      <c r="K503" s="43" t="inlineStr">
        <is>
          <t>ARTICLE</t>
        </is>
      </c>
      <c r="L503" s="45" t="inlineStr">
        <is>
          <t>Qi, Yongfeng and Zhuang, Liqiang and Chen, Huili and Han, Xiang and Liang, Anye</t>
        </is>
      </c>
      <c r="M503" s="45" t="inlineStr">
        <is>
          <t>Evaluation of Students’ Learning Engagement in Online Classes Based on Multimodal Vision Perspective</t>
        </is>
      </c>
      <c r="N503" s="45" t="inlineStr">
        <is>
          <t>The method of evaluating student engagement in online classrooms can provide a timely alert to learners who are distracted, effectively improving classroom learning efficiency. Based on data from online classroom scenarios, a cascaded analysis network model integrating gaze estimation, facial expression recognition, and action recognition is constructed to recognize student attention and grade engagement levels, thereby assessing the level of student engagement in online classrooms. Comparative experiments with the LRCN model, C3D network model, etc., demonstrate the effectiveness of the cascaded analysis network model in evaluating engagement, with evaluations being more accurate than other models. The method of evaluating student engagement in online classrooms compensates for the shortcomings of single-method evaluation models in detecting student engagement in classrooms. © 2023 by the authors.</t>
        </is>
      </c>
      <c r="O503" s="45" t="inlineStr">
        <is>
          <t>Electronics (Switzerland)</t>
        </is>
      </c>
      <c r="P503" s="45" t="n"/>
      <c r="Q503" s="43" t="inlineStr">
        <is>
          <t>10.3390/electronics13010149</t>
        </is>
      </c>
    </row>
    <row r="504" ht="199.5" customHeight="1" s="37">
      <c r="A504" s="43" t="n">
        <v>503</v>
      </c>
      <c r="B504" s="52" t="inlineStr">
        <is>
          <t>Excluir</t>
        </is>
      </c>
      <c r="C504" s="45" t="inlineStr">
        <is>
          <t>Contexto doméstico o remoto, pero no población en edad escolar (mayoritariamente educación superior)</t>
        </is>
      </c>
      <c r="D504" s="51" t="n"/>
      <c r="E504" s="51" t="n"/>
      <c r="F504" s="43" t="n">
        <v>7</v>
      </c>
      <c r="G504" s="43" t="inlineStr">
        <is>
          <t>distracción+niños+contexto+sensado+intervención+ambos en título</t>
        </is>
      </c>
      <c r="H504" s="43" t="inlineStr">
        <is>
          <t>Scopus</t>
        </is>
      </c>
      <c r="I504" s="43" t="inlineStr">
        <is>
          <t>Scopus|WoS</t>
        </is>
      </c>
      <c r="J504" s="43" t="inlineStr">
        <is>
          <t>2025</t>
        </is>
      </c>
      <c r="K504" s="43" t="inlineStr">
        <is>
          <t>ARTICLE</t>
        </is>
      </c>
      <c r="L504" s="45" t="inlineStr">
        <is>
          <t>Hu, Xuhui and Gao, Jian</t>
        </is>
      </c>
      <c r="M504" s="45" t="inlineStr">
        <is>
          <t>Facial expression recognition reveals students’ engagement in online class: Correlations with six engagement measurements</t>
        </is>
      </c>
      <c r="N504" s="45" t="inlineStr">
        <is>
          <t>Student engagement assessment in online learning faces critical limitations: traditional methods fail to capture engagement’s dynamic, multidimensional nature, particularly in second language (L2) contexts where emotional factors are paramount. This study introduces a novel multi-method framework that combines real-time facial expression recognition with dynamic self-reporting and observational measures to provide comprehensive, temporally-sensitive engagement assessment in synchronous online classrooms. Through analyzing a focused sample of Chinese L2 learners, we examined correlations between automatically detected happiness expressions and six established engagement measurements across both static and dynamic scales. Results revealed a significant and robust correlation between happiness expressions and self-reported emotional engagement, representing the study’s primary validated finding. Additional correlations were found with specific mood indicators (happy and loving items). However, no significant correlations were observed with behavioral engagement, cognitive engagement, or flow experience. The facial expression recognition successfully captured dynamic engagement fluctuations, showing modest but significant correlations with both retrospective self-reports and classroom observations. Our findings demonstrate that facial expressions serve as valuable indicators of specific engagement dimensions in online L2 learning, offering a targeted tool for emotional engagement assessment within comprehensive, multi-method evaluation frameworks in digital education. © 2025 Hu, Gao. This is an open access article distributed under the terms of the Creative Commons Attribution License, which permits unrestricted use, distribution, and reproduction in any medium, provided the original author and source are credited.</t>
        </is>
      </c>
      <c r="O504" s="45" t="inlineStr">
        <is>
          <t>PLOS ONE</t>
        </is>
      </c>
      <c r="P504" s="45" t="inlineStr">
        <is>
          <t>Adolescent; Adult; Education, Distance; Emotions; Facial Expression; Facial Recognition; Female; Happiness; Humans; Learning; Male; Self Report; Students; Young Adult; Article; cognition; confirmatory factor analysis; controlled study; dynamics; emot</t>
        </is>
      </c>
      <c r="Q504" s="43" t="inlineStr">
        <is>
          <t>10.1371/journal.pone.0334232</t>
        </is>
      </c>
    </row>
    <row r="505" ht="147.75" customHeight="1" s="37">
      <c r="A505" s="43" t="n">
        <v>504</v>
      </c>
      <c r="B505" s="52" t="inlineStr">
        <is>
          <t>Excluir</t>
        </is>
      </c>
      <c r="C505" s="45" t="inlineStr">
        <is>
          <t>Contexto doméstico o remoto, pero no población en edad escolar (mayoritariamente educación superior)</t>
        </is>
      </c>
      <c r="D505" s="51" t="n"/>
      <c r="E505" s="51" t="n"/>
      <c r="F505" s="43" t="n">
        <v>7</v>
      </c>
      <c r="G505" s="43" t="inlineStr">
        <is>
          <t>distracción+niños+contexto+sensado+intervención+ambos en título</t>
        </is>
      </c>
      <c r="H505" s="43" t="inlineStr">
        <is>
          <t>Scopus</t>
        </is>
      </c>
      <c r="I505" s="43" t="inlineStr">
        <is>
          <t>Scopus</t>
        </is>
      </c>
      <c r="J505" s="43" t="inlineStr">
        <is>
          <t>2025</t>
        </is>
      </c>
      <c r="K505" s="43" t="inlineStr">
        <is>
          <t>ARTICLE</t>
        </is>
      </c>
      <c r="L505" s="45" t="inlineStr">
        <is>
          <t>Irfan, Muhammad and Patel, Preeti and Hassan, Bilal</t>
        </is>
      </c>
      <c r="M505" s="45" t="inlineStr">
        <is>
          <t>From Distraction to Interaction: Investigating Learner Engagement Challenges in Virtual Classrooms</t>
        </is>
      </c>
      <c r="N505" s="45" t="inlineStr">
        <is>
          <t>Digital transformation in education, the associated advancements in technology, and the pandemic have led to an unprecedented acceleration of virtual learning and teaching, disrupting the educational environment irreversibly. The pandemic, in particular, necessitated a global and swift adaptation by all teaching institutions to virtual learning methods. For universities, the transition to online learning predominantly focused on migrating teaching content, leaving online pedagogy, social interactions, and informal learning areas, largely unattended. Given that virtual classrooms are used consistently in many educational settings, and given that there is a strong correlation between learner engagement and successful outcomes, the ability to effectively monitor, evaluate, and modify that engagement is crucial. This paper investigates the current pedagogical and technological methods that have been proposed to enhance learner engagement. It identifies progress, opportunities, limitations, and barriers that have been observed by researchers in this field through a systematic literature review from studies conducted between 2020 and 2024. Areas that have potential include hybrid combinations of human pose dynamics, facial and eye movement tracking; integrated with predictive modeling capabilities. © The Author(s), under exclusive license to Springer Nature Singapore Pte Ltd. 2025.</t>
        </is>
      </c>
      <c r="O505" s="45" t="inlineStr">
        <is>
          <t>Smart Innovation, Systems and Technologies</t>
        </is>
      </c>
      <c r="P505" s="45" t="inlineStr">
        <is>
          <t>Adversarial machine learning; Contrastive Learning; Transfer learning; Virtual environments; Digital transformation; Educational environment; Learner engagement; Learning and teachings; Learning methods; Online learning; Teaching contents; Virtual Cl</t>
        </is>
      </c>
      <c r="Q505" s="43" t="inlineStr">
        <is>
          <t>10.1007/978-981-96-0139-4_49</t>
        </is>
      </c>
    </row>
    <row r="506" ht="157.5" customHeight="1" s="37">
      <c r="A506" s="43" t="n">
        <v>505</v>
      </c>
      <c r="B506" s="52" t="inlineStr">
        <is>
          <t>Excluir</t>
        </is>
      </c>
      <c r="C506" s="45" t="inlineStr">
        <is>
          <t>Contexto doméstico o remoto, pero no población en edad escolar (mayoritariamente educación superior)</t>
        </is>
      </c>
      <c r="D506" s="51" t="n"/>
      <c r="E506" s="51" t="n"/>
      <c r="F506" s="43" t="n">
        <v>7</v>
      </c>
      <c r="G506" s="43" t="inlineStr">
        <is>
          <t>distracción+niños+contexto+sensado+intervención+ambos en título</t>
        </is>
      </c>
      <c r="H506" s="43" t="inlineStr">
        <is>
          <t>Scopus</t>
        </is>
      </c>
      <c r="I506" s="43" t="inlineStr">
        <is>
          <t>Scopus</t>
        </is>
      </c>
      <c r="J506" s="43" t="inlineStr">
        <is>
          <t>2025</t>
        </is>
      </c>
      <c r="K506" s="43" t="inlineStr">
        <is>
          <t>ARTICLE</t>
        </is>
      </c>
      <c r="L506" s="45" t="inlineStr">
        <is>
          <t>Boutabia, Ines and Benmachiche, Abdelmadjid and Bennour, Akram and Betouil, Ali Abdelatif and Derdour, Makhlouf and Ghabban, Fahad</t>
        </is>
      </c>
      <c r="M506" s="45" t="inlineStr">
        <is>
          <t>Hybrid CNN-ViT Model for Student Engagement Detection in Open Classroom Environments</t>
        </is>
      </c>
      <c r="N506" s="45" t="inlineStr">
        <is>
          <t>E-learning was developed in one of the steps of the education world, thus providing personalized and flexible learning environments. Nevertheless, the puzzle is yet to get the students to participate in an Open Classroom (OCR) setting in a way that is actively involved. They mostly work alone with digital platforms as they always did, and teachers cannot manage the task of organizing collaboration in this virtual room. Therefore, we introduce a hybrid Convolutional Neural Networks (CNN)-Vision Transformers (ViT) model to detect real-time engagement. In particular, CNN layers are exploited for local features, while the ViT network uses global attention mechanisms to grab spatial and contextual clues, e.g., facial expressions, and body postures. This method is superior because it integrates two different types of modules, which can take advantage of the pros in a limited field and a coverage context, and we can thus achieve a deeper observation of student action. The model was taught with the Video-based Student Engagement Measurement Dataset and there was a success of 85% maximum accuracy, as well as precision (78–83%), recall (75–80%), and f-score (76–82%) levels, which is much higher than the regular techniques. In this way, we offer a system that easily expands, can be used for any purpose, and can be easily read and comprehended as an interpretable solution for student engagement monitoring. © The Author(s), under exclusive licence to Springer Nature Singapore Pte Ltd. 2025.</t>
        </is>
      </c>
      <c r="O506" s="45" t="inlineStr">
        <is>
          <t>SN Computer Science</t>
        </is>
      </c>
      <c r="P506" s="45" t="n"/>
      <c r="Q506" s="43" t="inlineStr">
        <is>
          <t>10.1007/s42979-025-04228-2</t>
        </is>
      </c>
    </row>
    <row r="507" ht="105.75" customHeight="1" s="37">
      <c r="A507" s="43" t="n">
        <v>506</v>
      </c>
      <c r="B507" s="52" t="inlineStr">
        <is>
          <t>Excluir</t>
        </is>
      </c>
      <c r="C507" s="45" t="inlineStr">
        <is>
          <t>Contexto doméstico o remoto, pero no población en edad escolar (mayoritariamente educación superior)</t>
        </is>
      </c>
      <c r="D507" s="51" t="n"/>
      <c r="E507" s="51" t="n"/>
      <c r="F507" s="43" t="n">
        <v>7</v>
      </c>
      <c r="G507" s="43" t="inlineStr">
        <is>
          <t>distracción+niños+contexto+sensado+intervención+ambos en título</t>
        </is>
      </c>
      <c r="H507" s="43" t="inlineStr">
        <is>
          <t>Scopus</t>
        </is>
      </c>
      <c r="I507" s="43" t="inlineStr">
        <is>
          <t>Scopus|WoS</t>
        </is>
      </c>
      <c r="J507" s="43" t="inlineStr">
        <is>
          <t>2024</t>
        </is>
      </c>
      <c r="K507" s="43" t="inlineStr">
        <is>
          <t>ARTICLE</t>
        </is>
      </c>
      <c r="L507" s="45" t="inlineStr">
        <is>
          <t>Tu, Qun and Zhao, Xiaoru and Gong, Daqing and Zhang, Qianqian</t>
        </is>
      </c>
      <c r="M507" s="45" t="inlineStr">
        <is>
          <t>Improved ECA-ResTCN for Online Classroom Student Attention Recognition</t>
        </is>
      </c>
      <c r="N507" s="45" t="inlineStr">
        <is>
          <t>With the rapid rise of online classrooms, monitoring student engagement is critical but challenging for educators. This work explores how artificial intelligence (AI) and big data techniques can automatically evaluate student concentration levels in online courses. We developed an end-to-end ResTCN model combining ResNet and temporal convolutional networks (TCN) to extract spatial and temporal video features. Further, we introduced a CutMix data augmentation method and an efficient channel attention (ECA) module to enhance model training. Evaluated on a public dataset of student videos, our approach achieved 63.28% accuracy in classifying student engagement, outperforming state-of-the-art methods. The contributions are a novel spatiotemporal neural architecture, data augmentation strategy, and attention mechanism tailored for the student engagement recognition task. This demonstrates the potential of AI in creating smart education systems. © 2024, Strojarski Facultet. All rights reserved.</t>
        </is>
      </c>
      <c r="O507" s="45" t="inlineStr">
        <is>
          <t>Tehnicki Vjesnik</t>
        </is>
      </c>
      <c r="P507" s="45" t="inlineStr">
        <is>
          <t>Classification (of information); Convolution; Convolutional neural networks; Education computing; Attention mechanisms; Attention recognition; Convolutional neural network; Convolutional temporal network; Data augmentation; Efficient channels; Online</t>
        </is>
      </c>
      <c r="Q507" s="43" t="inlineStr">
        <is>
          <t>10.17559/tv-20231013001024</t>
        </is>
      </c>
    </row>
    <row r="508" ht="210" customHeight="1" s="37">
      <c r="A508" s="43" t="n">
        <v>507</v>
      </c>
      <c r="B508" s="52" t="inlineStr">
        <is>
          <t>Excluir</t>
        </is>
      </c>
      <c r="C508" s="45" t="inlineStr">
        <is>
          <t>Fuera del alcance: no combina población en edad escolar con contexto doméstico</t>
        </is>
      </c>
      <c r="D508" s="51" t="n"/>
      <c r="E508" s="51" t="n"/>
      <c r="F508" s="43" t="n">
        <v>7</v>
      </c>
      <c r="G508" s="43" t="inlineStr">
        <is>
          <t>distracción+niños+contexto+sensado+intervención+ambos en título</t>
        </is>
      </c>
      <c r="H508" s="43" t="inlineStr">
        <is>
          <t>Scopus</t>
        </is>
      </c>
      <c r="I508" s="43" t="inlineStr">
        <is>
          <t>Scopus|WoS</t>
        </is>
      </c>
      <c r="J508" s="43" t="inlineStr">
        <is>
          <t>2025</t>
        </is>
      </c>
      <c r="K508" s="43" t="inlineStr">
        <is>
          <t>ARTICLE</t>
        </is>
      </c>
      <c r="L508" s="45" t="inlineStr">
        <is>
          <t>Shreeve, Kelly and Perry, Anthony and Cassidy, Michael and Jessen Eller, Kathryn and Price, Beth and Jackson, Brandy and Celi, Leo and Lourentzou, Ismini and Hendrik, Luk</t>
        </is>
      </c>
      <c r="M508" s="45" t="inlineStr">
        <is>
          <t>Incorporating teacher effect when modeling student engagement in smart STEM classrooms: a cluster analysis</t>
        </is>
      </c>
      <c r="N508" s="45" t="inlineStr">
        <is>
          <t>Student engagement during learning serves as a critical predictor of academic success and plays a pivotal role in nurturing interest and readiness for future careers. As digital platforms become increasingly important to learning, it is essential that we understand how the interactions that students have with them reflects their engagement with learning. Previous research has often modeled engagement in a fully online context, where students pursue lessons independently and outside the influence of the classroom, paced and structured by digital systems. However, in STEM (Science, Technology, Engineering, and Math) subjects—and many others—learning more frequently happens in a physical classroom setting, under the guidance of a teacher, and involves interactions with other students and tangible objects. Here digital materials are used to scaffold and support learning but are not typically the focus of where learning happens. To study how student interactions with digital materials in these settings might allow us to measure, evaluate and help teachers enhance engagement, we have developed and deployed a smart digital learning platform that guides instruction and captures real-time multimodal student learning events in the physical STEM classroom. Previously we have shown that a subset of student interactions measured with this platform can be used to model student learning and generate human-like insights into engagement. Here we report on the significant influence that teachers have on student interactions with our smart platform in the STEM classroom, and the impact that this has on evaluating their engagement with learning. In an analysis of 108 high school students that used the platform to complete a 19-lesson data science curriculum in 5 different classrooms, we found significant differences between teachers both in the measured time students spent on the lesson and the percentage of the lesson they completed. In this setting, taking teacher influence into acco</t>
        </is>
      </c>
      <c r="O508" s="45" t="inlineStr">
        <is>
          <t>Smart Learning Environments</t>
        </is>
      </c>
      <c r="P508" s="45" t="n"/>
      <c r="Q508" s="43" t="inlineStr">
        <is>
          <t>10.1186/s40561-025-00405-1</t>
        </is>
      </c>
    </row>
    <row r="509" ht="210" customHeight="1" s="37">
      <c r="A509" s="43" t="n">
        <v>508</v>
      </c>
      <c r="B509" s="52" t="inlineStr">
        <is>
          <t>Excluir</t>
        </is>
      </c>
      <c r="C509" s="45" t="inlineStr">
        <is>
          <t>Contexto doméstico o remoto, pero no población en edad escolar (mayoritariamente educación superior)</t>
        </is>
      </c>
      <c r="D509" s="51" t="n"/>
      <c r="E509" s="51" t="n"/>
      <c r="F509" s="43" t="n">
        <v>7</v>
      </c>
      <c r="G509" s="43" t="inlineStr">
        <is>
          <t>distracción+niños+contexto+sensado+intervención+ambos en título</t>
        </is>
      </c>
      <c r="H509" s="43" t="inlineStr">
        <is>
          <t>Scopus</t>
        </is>
      </c>
      <c r="I509" s="43" t="inlineStr">
        <is>
          <t>Scopus</t>
        </is>
      </c>
      <c r="J509" s="43" t="inlineStr">
        <is>
          <t>2025</t>
        </is>
      </c>
      <c r="K509" s="43" t="inlineStr">
        <is>
          <t>CONFERENCE</t>
        </is>
      </c>
      <c r="L509" s="45" t="inlineStr">
        <is>
          <t>Xu, Bingxin</t>
        </is>
      </c>
      <c r="M509" s="45" t="inlineStr">
        <is>
          <t>IoT-based multimodal learning framework for predicting student engagement in English education</t>
        </is>
      </c>
      <c r="N509" s="45" t="inlineStr">
        <is>
          <t>With the rapid development of Internet of Things (IoT) and Artificial Intelligence (AI), multimodal learning has become an important part of intelligent systems. It helps improve decision-making by integrating and analyzing various data sources. These technologies have the potential to revolutionize the field of education, especially in smart cities, by monitoring and optimizing the way students are engaged. This study introduces a multimodal learning framework based on Transformers. The framework integrates IoT devices, artificial intelligence and smart city infrastructure and uses optical sensing technology to predict student engagement in English language learning. The framework uses optical IoT sensors to collect real-time, high-fidelity multimodal data. This data includes voice signals, physiological indicators and facial expressions. To ensure accuracy and reliability in dynamic environments, these data are preprocessed and synchronized. In the converter architecture, the dynamic attention mechanism can be adjusted according to the priority of modal features. This helps to address the issues of heterogeneous data fusion, noise immunity and computational efficiency. Experimental results from real classroom environments in smart cities show that the framework achieves a prediction accuracy of 91.2% with an F1 score of 0.90, which is more accurate than the traditional model based on the LSTM method and CNN. In addition, model compression techniques such as quantization and weight pruning improve the computational performance and real-time processing with an average inference time of 10ms. These findings suggest that the framework can enhance intelligent educational systems through accurate and efficient engagement prediction. The proposed strategies show great potential for improving personalized learning and adaptive teaching strategies. These strategies provide scalable and practical solutions for real-world applications in smart cities. © COPYRIGHT SPIE. Downl</t>
        </is>
      </c>
      <c r="O509" s="45" t="inlineStr">
        <is>
          <t>Proceedings of SPIE - The International Society for Optical Engineering</t>
        </is>
      </c>
      <c r="P509" s="45" t="inlineStr">
        <is>
          <t>Adaptive optics; Artificial intelligence; Computational efficiency; Computer architecture; Decision making; E-learning; Education computing; Engineering education; Human computer interaction; Learning systems; Optical sensors; Students; Teaching; Dat</t>
        </is>
      </c>
      <c r="Q509" s="43" t="inlineStr">
        <is>
          <t>10.1117/12.3075528</t>
        </is>
      </c>
    </row>
    <row r="510" ht="178.5" customHeight="1" s="37">
      <c r="A510" s="43" t="n">
        <v>509</v>
      </c>
      <c r="B510" s="52" t="inlineStr">
        <is>
          <t>Excluir</t>
        </is>
      </c>
      <c r="C510" s="45" t="inlineStr">
        <is>
          <t>Fuera del alcance: no combina población en edad escolar con contexto doméstico</t>
        </is>
      </c>
      <c r="D510" s="51" t="n"/>
      <c r="E510" s="51" t="n"/>
      <c r="F510" s="43" t="n">
        <v>7</v>
      </c>
      <c r="G510" s="43" t="inlineStr">
        <is>
          <t>distracción+niños+contexto+sensado+intervención+ambos en título</t>
        </is>
      </c>
      <c r="H510" s="43" t="inlineStr">
        <is>
          <t>Scopus</t>
        </is>
      </c>
      <c r="I510" s="43" t="inlineStr">
        <is>
          <t>Scopus</t>
        </is>
      </c>
      <c r="J510" s="43" t="inlineStr">
        <is>
          <t>2025</t>
        </is>
      </c>
      <c r="K510" s="43" t="inlineStr">
        <is>
          <t>ARTICLE</t>
        </is>
      </c>
      <c r="L510" s="45" t="inlineStr">
        <is>
          <t>Mahmud, Mufti and Kaiser, M. Shamim and Brown, David J. and Rahman, Muhammad Arifur and Shopland, Nicholas and Burton, Andrew and Ahmed, Sabbir and Mahmud, K. M. Abir and Morshed, Fahad</t>
        </is>
      </c>
      <c r="M510" s="45" t="inlineStr">
        <is>
          <t>LEMate: An Early Prototype of an Artificial Intelligence-Powered Learner Engagement Detection System for Low-Resource Classrooms</t>
        </is>
      </c>
      <c r="N510" s="45" t="inlineStr">
        <is>
          <t>In contemporary educational settings, learner engagement is a critical factor influencing the effectiveness of teaching and learning processes. Traditional methods of assessing engagement often rely on subjective observations or self-reporting, presenting challenges in obtaining accurate and timely insights. This work introduces an Artificial Intelligence-Powered Learner Engagement Detection System, called LEMate, designed to objectively assess and analyse learner engagement in real-time focussing on low-resource classrooms and learners from neuroatypical populations. The LEMate system leverages state-of-the-art machine learning algorithms to analyse diverse data sources, including facial expressions, eye gaze, heart rate and interaction patterns with computers, to determine the learner’s learning state and returns one of the three possible outcomes (engaged, bored, frustrated) using a traffic light system. The multi-modal approach ensures a comprehensive understanding of engagement dynamics. The model is deployed in educational contexts in Bangladesh and preliminary results from piloters highlight the system’s potential to accurately capture and interpret learner engagement, demonstrating its value as an innovative tool for educators seeking to create dynamic and effective learning environments where resources are scarce. The ongoing development and refinement of the system contribute to the growing field of educational technology, paving the way for more personalised and engaging learning experiences for learners with diverse needs in developing countries. © The Author(s), under exclusive license to Springer Nature Singapore Pte Ltd. 2025.</t>
        </is>
      </c>
      <c r="O510" s="45" t="inlineStr">
        <is>
          <t>Lecture Notes in Networks and Systems</t>
        </is>
      </c>
      <c r="P510" s="45" t="inlineStr">
        <is>
          <t xml:space="preserve">Computer aided instruction; Education computing; Educational technology; Engineering education; Human computer interaction; Learning algorithms; Learning systems; Machine learning; Students; Teaching; Affective Computing; Critical factors; Detection </t>
        </is>
      </c>
      <c r="Q510" s="43" t="inlineStr">
        <is>
          <t>10.1007/978-981-96-0185-1_35</t>
        </is>
      </c>
    </row>
    <row r="511" ht="189" customHeight="1" s="37">
      <c r="A511" s="43" t="n">
        <v>510</v>
      </c>
      <c r="B511" s="52" t="inlineStr">
        <is>
          <t>Excluir</t>
        </is>
      </c>
      <c r="C511" s="45" t="inlineStr">
        <is>
          <t>Libro o capítulo de libro</t>
        </is>
      </c>
      <c r="D511" s="51" t="n"/>
      <c r="E511" s="51" t="n"/>
      <c r="F511" s="43" t="n">
        <v>7</v>
      </c>
      <c r="G511" s="43" t="inlineStr">
        <is>
          <t>distracción+niños+contexto+sensado+intervención+ambos en título</t>
        </is>
      </c>
      <c r="H511" s="43" t="inlineStr">
        <is>
          <t>Scopus</t>
        </is>
      </c>
      <c r="I511" s="43" t="inlineStr">
        <is>
          <t>Scopus</t>
        </is>
      </c>
      <c r="J511" s="43" t="inlineStr">
        <is>
          <t>2024</t>
        </is>
      </c>
      <c r="K511" s="43" t="inlineStr">
        <is>
          <t>BOOK</t>
        </is>
      </c>
      <c r="L511" s="45" t="inlineStr">
        <is>
          <t>Aruna, S. and Maturi, Sripriya and Kotha, Vaishnavi and Swarna, K.</t>
        </is>
      </c>
      <c r="M511" s="45" t="inlineStr">
        <is>
          <t>Leveraging AI for Student Attention Estimation</t>
        </is>
      </c>
      <c r="N511" s="45" t="inlineStr">
        <is>
          <t>In a physical classroom setting, teachers face the challenge of monitoring the attentiveness of each student. This is because there are several factors that can impact student engagement, including distractions, boredom, lack of interest, and varying attention spans. It can be difficult for teachers to identify and address these issues in real-time, as they may not have the ability to observe and track the engagement levels of every student at all times. Fortunately, automation can help to solve this problem by providing teachers with data-driven insights into student behavior and engagement. Using this data, teachers can gain a better understanding of how engaged students are during class, which can help them to identify areas where students may need more support or where they may be struggling. They can also use this information to adjust their teaching methods to better suit the needs of their students, ultimately leading to improved learning outcomes. The authors have proposed an AI-based framework for estimating the attention of students in physical classroom settings, which can be a game-changer for the education sector. The framework consists of five modules – Input preprocessing, face recognition, emotion recognition, gaze tracking, and attention estimation. The implementation of these modules leverages advanced techniques such as deep learning and computer vision to improve the accuracy of the attention estimation model. The collected data can be analyzed to identify patterns and trends in student behavior, which can help teachers identify areas that need improvement and modify their teaching strategies accordingly. © 2024 selection and editorial matter, Dr. Chinmay Chakraborty, Dr. Manisha Guduri, Dr. K. Shyamala, and Dr. B. Sandhya; individual chapters, the contributors.</t>
        </is>
      </c>
      <c r="O511" s="45" t="inlineStr">
        <is>
          <t>Multifaceted Approaches for Data Acquisition Processing and Communication</t>
        </is>
      </c>
      <c r="P511" s="45" t="n"/>
      <c r="Q511" s="43" t="inlineStr">
        <is>
          <t>10.1201/9781003470939-3</t>
        </is>
      </c>
    </row>
    <row r="512" ht="116.25" customHeight="1" s="37">
      <c r="A512" s="43" t="n">
        <v>511</v>
      </c>
      <c r="B512" s="52" t="inlineStr">
        <is>
          <t>Excluir</t>
        </is>
      </c>
      <c r="C512" s="45" t="inlineStr">
        <is>
          <t>Libro o capítulo de libro</t>
        </is>
      </c>
      <c r="D512" s="51" t="n"/>
      <c r="E512" s="51" t="n"/>
      <c r="F512" s="43" t="n">
        <v>7</v>
      </c>
      <c r="G512" s="43" t="inlineStr">
        <is>
          <t>distracción+niños+contexto+sensado+intervención+ambos en título</t>
        </is>
      </c>
      <c r="H512" s="43" t="inlineStr">
        <is>
          <t>Scopus</t>
        </is>
      </c>
      <c r="I512" s="43" t="inlineStr">
        <is>
          <t>Scopus</t>
        </is>
      </c>
      <c r="J512" s="43" t="inlineStr">
        <is>
          <t>2025</t>
        </is>
      </c>
      <c r="K512" s="43" t="inlineStr">
        <is>
          <t>BOOK</t>
        </is>
      </c>
      <c r="L512" s="45" t="inlineStr">
        <is>
          <t>Bhimavarapu, Usharani</t>
        </is>
      </c>
      <c r="M512" s="45" t="inlineStr">
        <is>
          <t>Leveraging Deep Learning for Proactive Student Engagement Assessment</t>
        </is>
      </c>
      <c r="N512" s="45" t="inlineStr">
        <is>
          <t>A change detection system to track shifts in students’ behavior to identify potential drops in engagement and motivation, this research utilizes a Bi-Stacked Gated Recurrent Unit (Bi-Stacked GRU) model for analyzing long-term patterns of behavior. The data set consists of classroom recordings of activities of different students, which are preprocessed via segmentation, frame extraction, and labeling. Feature extraction is fine-tuned via Particle Swarm Optimization (PSO) to increase selection of informative behavioral features. Bi-Stacked GRU model, through bidirectional computation and stacked, can learn student engagement level temporal relations. Early indicators of disengagement such as low-level participation, idle behavior, or persistent distraction are identified by the system and warning messages are given to teachers at the right time. The proposed approach enhances real-time intervention and monitoring methods, ultimately improving learning results in e-learning environments. © 2026 by IGI Global Scientific Publishing. All rights reserved.</t>
        </is>
      </c>
      <c r="O512" s="45" t="inlineStr">
        <is>
          <t>AI Applications in Instructional Education Strategies</t>
        </is>
      </c>
      <c r="P512" s="45" t="inlineStr">
        <is>
          <t>Behavioral research; Computer aided instruction; Deep learning; E-learning; Extraction; Feature Selection; Students; Teaching; Change detection; Data set; Detection system; Features extraction; Frame extraction; Labelings; Particle swarm; Potential d</t>
        </is>
      </c>
      <c r="Q512" s="43" t="inlineStr">
        <is>
          <t>10.4018/979-8-3373-0598-1.ch012</t>
        </is>
      </c>
    </row>
    <row r="513" ht="95.25" customHeight="1" s="37">
      <c r="A513" s="43" t="n">
        <v>512</v>
      </c>
      <c r="B513" s="52" t="inlineStr">
        <is>
          <t>Excluir</t>
        </is>
      </c>
      <c r="C513" s="45" t="inlineStr">
        <is>
          <t>Contexto doméstico o remoto, pero no población en edad escolar (mayoritariamente educación superior)</t>
        </is>
      </c>
      <c r="D513" s="51" t="n"/>
      <c r="E513" s="51" t="n"/>
      <c r="F513" s="43" t="n">
        <v>7</v>
      </c>
      <c r="G513" s="43" t="inlineStr">
        <is>
          <t>distracción+niños+contexto+sensado+intervención+ambos en título</t>
        </is>
      </c>
      <c r="H513" s="43" t="inlineStr">
        <is>
          <t>Scopus</t>
        </is>
      </c>
      <c r="I513" s="43" t="inlineStr">
        <is>
          <t>Scopus</t>
        </is>
      </c>
      <c r="J513" s="43" t="inlineStr">
        <is>
          <t>2025</t>
        </is>
      </c>
      <c r="K513" s="43" t="inlineStr">
        <is>
          <t>CONFERENCE</t>
        </is>
      </c>
      <c r="L513" s="45" t="inlineStr">
        <is>
          <t>Abuaisheh, Saif and Teh, Ying Wah and Shuib, Liyana</t>
        </is>
      </c>
      <c r="M513" s="45" t="inlineStr">
        <is>
          <t>Monitoring University Students' Focus During Online Lectures Using Artificial Intelligence Tools</t>
        </is>
      </c>
      <c r="N513" s="45" t="inlineStr">
        <is>
          <t>Concerning the current switch to online lessons, problems with students' engagement and control over it during the lesson come to the forefront. Using traditional classroom format, teachers are able to pick signals like facial expressions and gestures that are hard to come across when teaching online. What this lack of visibility does to attentiveness is the inability to gauge it, let alone provide educators with the means to adjust when needed. However, in an online environment, such distracters combined with limited feedback structures can complicate the matter, and probably, affect learning results. The use of such tools is of highly essential importance because the educators need effective practices to help learners remain focused and interested. © 2025 IEEE.</t>
        </is>
      </c>
      <c r="O513" s="45" t="inlineStr">
        <is>
          <t>2025 1st International Conference on Computational Intelligence Approaches and Applications, ICCIAA 2025 - Proceedings</t>
        </is>
      </c>
      <c r="P513" s="45" t="inlineStr">
        <is>
          <t>Computer aided instruction; E-learning; Education computing; Learning systems; Teaching; Artificial intelligence tools; Attentiveness detection; Current switches; E - learning; Facial Expressions; Facial gestures; Machine-learning; Student engagement</t>
        </is>
      </c>
      <c r="Q513" s="43" t="inlineStr">
        <is>
          <t>10.1109/icciaa65327.2025.11013643</t>
        </is>
      </c>
    </row>
    <row r="514" ht="199.5" customHeight="1" s="37">
      <c r="A514" s="43" t="n">
        <v>513</v>
      </c>
      <c r="B514" s="52" t="inlineStr">
        <is>
          <t>Excluir</t>
        </is>
      </c>
      <c r="C514" s="45" t="inlineStr">
        <is>
          <t>Fuera del alcance: no combina población en edad escolar con contexto doméstico</t>
        </is>
      </c>
      <c r="D514" s="51" t="n"/>
      <c r="E514" s="51" t="n"/>
      <c r="F514" s="43" t="n">
        <v>7</v>
      </c>
      <c r="G514" s="43" t="inlineStr">
        <is>
          <t>distracción+niños+contexto+sensado+intervención+ambos en título</t>
        </is>
      </c>
      <c r="H514" s="43" t="inlineStr">
        <is>
          <t>Scopus</t>
        </is>
      </c>
      <c r="I514" s="43" t="inlineStr">
        <is>
          <t>Scopus</t>
        </is>
      </c>
      <c r="J514" s="43" t="inlineStr">
        <is>
          <t>2024</t>
        </is>
      </c>
      <c r="K514" s="43" t="inlineStr">
        <is>
          <t>ARTICLE</t>
        </is>
      </c>
      <c r="L514" s="45" t="inlineStr">
        <is>
          <t>Prameela, Naga and Das, Marri Swamy and Borreo, Raiza D.</t>
        </is>
      </c>
      <c r="M514" s="45" t="inlineStr">
        <is>
          <t>Multi-head Network based Students Behaviour Prediction with Feedback Generation for Enhancing Classroom Engagement and Teaching Effectiveness</t>
        </is>
      </c>
      <c r="N514" s="45" t="inlineStr">
        <is>
          <t>Emotions are pivotal in the learning process, highlighting the importance of identifying students' emotional states within educational settings. While neural network models, particularly those rooted in deep learning, have demonstrated remarkable accuracy in detecting primary emotions like happiness, sadness, fear, disgust, and anger from facial expressions in videos, these emotions occur infrequently in learning environments. Conversely, cognitive emotions such as engagement, confusion, frustration, and boredom are significantly more prevalent, transpiring five times more frequently than basic emotions. However, unlike basic emotions which are relatively distinct, cognitive emotions present a subtler distinction, necessitating the utilization of more sophisticated models for accurate recognition. The proposed work presents an efficient Facial Expression Recognition (FER) model for monitoring the student engagement in a learning environment by considering their facial expressions like boredom, frustration, confusion and engagement. The proposed methodology includes certain pre-processing steps followed by facial expression recognition founded on Efficient-Net B3 CNN in which the learning parameters are optimized using Circle-Inspired Optimization Algorithm (CIOA). Finally, the post processing stage estimates the frame-wise group engagement level (GEL) of students based on certain expression labels. Based on the acquired results, it is noted that the suggested Efficient-Net B3 CNN-CIOA based FER model provides promising results in terms of accuracy by 99.5%, precision by 99.2%, recall by 99.5% and f1-score by 99.6%, when compared with some state-of-art facial expression recognition approaches. Also, the suggested approach computational complexity is very much less than the compared existing approaches. © 2024, Modern Education and Computer Science Press. All rights reserved.</t>
        </is>
      </c>
      <c r="O514" s="45" t="inlineStr">
        <is>
          <t>International Journal of Information Technology and Computer Science</t>
        </is>
      </c>
      <c r="P514" s="45" t="n"/>
      <c r="Q514" s="43" t="inlineStr">
        <is>
          <t>10.5815/ijitcs.2024.05.06</t>
        </is>
      </c>
    </row>
    <row r="515" ht="210" customHeight="1" s="37">
      <c r="A515" s="43" t="n">
        <v>514</v>
      </c>
      <c r="B515" s="52" t="inlineStr">
        <is>
          <t>Excluir</t>
        </is>
      </c>
      <c r="C515" s="45" t="inlineStr">
        <is>
          <t>Fuera del alcance: no combina población en edad escolar con contexto doméstico</t>
        </is>
      </c>
      <c r="D515" s="51" t="n"/>
      <c r="E515" s="51" t="n"/>
      <c r="F515" s="43" t="n">
        <v>7</v>
      </c>
      <c r="G515" s="43" t="inlineStr">
        <is>
          <t>distracción+niños+contexto+sensado+intervención+ambos en título</t>
        </is>
      </c>
      <c r="H515" s="43" t="inlineStr">
        <is>
          <t>Scopus</t>
        </is>
      </c>
      <c r="I515" s="43" t="inlineStr">
        <is>
          <t>Scopus</t>
        </is>
      </c>
      <c r="J515" s="43" t="inlineStr">
        <is>
          <t>2025</t>
        </is>
      </c>
      <c r="K515" s="43" t="inlineStr">
        <is>
          <t>ARTICLE</t>
        </is>
      </c>
      <c r="L515" s="45" t="inlineStr">
        <is>
          <t>Thiruthuvanathan, Michael Moses and Krishnan, Balachandran</t>
        </is>
      </c>
      <c r="M515" s="45" t="inlineStr">
        <is>
          <t>Multitask EfficientNet affective computing for student engagement detection</t>
        </is>
      </c>
      <c r="N515" s="45" t="inlineStr">
        <is>
          <t>In the realm of education, feedback emerges as a pivotal component, serving to foster engagement and interaction while also facilitating the refinement of teaching methods to capture and maintain student attention. Traditional classroom assessment methods often struggle to accurately gauge the degree of comprehension among students during lectures, relying on manual comment collection that inherently carries the risk of inaccuracies. In response to this challenge, a novel system has been proposed, harnessing the power of Facial Emotion Recognition (FER) technology to capture student feedback. Within this framework, students are given a unique avenue to convey their emotions and reactions, employing facial expressions and gestures as the means to communicate. This innovative approach enables the analysis of students’ emotional responses and thereby provides invaluable insights into their comprehension levels, as well as the overall quality and engagement experienced during lectures. The approach takes shape through the utilization of Computer Vision techniques, with a particular focus on an unobtrusive methodology for assessing students’ overall engagement. Overcoming limitations of traditional assessment, our approach integrates compound scaling, employing the proposed Multitask EfficientNetB0 model recognized for its proved accuracy in emotion recognition (95.7%) and behavior analysis (96.3%) across diverse datasets (DAiSEE, iSED, iSAFFE). The behavioral classification system categorizes students into “Engaged” and “Disengaged” classes within a multi-class framework, providing nuanced insights into comprehension and Student engagement. Assessment metrics, including ROC Curves, Precision, Recall, and F1-Score, ensure a thorough evaluation. Our system’s adaptability is demonstrated across varied educational environments, showcasing real-world efficacy in classrooms, laboratories, and seminar halls. The inclusion of MTCNN enhances face detection capabilities, facilita</t>
        </is>
      </c>
      <c r="O515" s="45" t="inlineStr">
        <is>
          <t>Multimedia Tools and Applications</t>
        </is>
      </c>
      <c r="P515" s="45" t="inlineStr">
        <is>
          <t>Behavioral research; Deep learning; Education computing; Emotion Recognition; Modal analysis; Quality control; Risk assessment; Speech recognition; Students; Teaching; Affective Computing; Behavioral analysis; Deep learning; Emotional analysis; Engag</t>
        </is>
      </c>
      <c r="Q515" s="43" t="inlineStr">
        <is>
          <t>10.1007/s11042-024-19815-3</t>
        </is>
      </c>
    </row>
    <row r="516" ht="210" customHeight="1" s="37">
      <c r="A516" s="43" t="n">
        <v>515</v>
      </c>
      <c r="B516" s="52" t="inlineStr">
        <is>
          <t>Excluir</t>
        </is>
      </c>
      <c r="C516" s="45" t="inlineStr">
        <is>
          <t>Contexto doméstico o remoto, pero no población en edad escolar (mayoritariamente educación superior)</t>
        </is>
      </c>
      <c r="D516" s="51" t="n"/>
      <c r="E516" s="51" t="n"/>
      <c r="F516" s="43" t="n">
        <v>7</v>
      </c>
      <c r="G516" s="43" t="inlineStr">
        <is>
          <t>distracción+niños+contexto+sensado+intervención+ambos en título</t>
        </is>
      </c>
      <c r="H516" s="43" t="inlineStr">
        <is>
          <t>Scopus</t>
        </is>
      </c>
      <c r="I516" s="43" t="inlineStr">
        <is>
          <t>Scopus|WoS</t>
        </is>
      </c>
      <c r="J516" s="43" t="inlineStr">
        <is>
          <t>2025</t>
        </is>
      </c>
      <c r="K516" s="43" t="inlineStr">
        <is>
          <t>ARTICLE</t>
        </is>
      </c>
      <c r="L516" s="45" t="inlineStr">
        <is>
          <t>Wang, Shuai and Chen, Miaoxia and Ratnavelu, K. and Bin Shibghatullah, Abdul Samad and Keoy, Kay Hooi</t>
        </is>
      </c>
      <c r="M516" s="45" t="inlineStr">
        <is>
          <t>Online classroom student engagement analysis based on facial expression recognition using enhanced YOLOv5 for mitigating cyberbullying</t>
        </is>
      </c>
      <c r="N516" s="45" t="inlineStr">
        <is>
          <t>The rapid expansion of online education has heightened concerns about cyberbullying in virtual classrooms. This paper presents a comprehensive approach for detecting cyberbullying by analyzing students’ engagement and emotional responses in online classrooms. Due to the influence of camera resolution and surrounding light in online classrooms, students’ facial expressions are often blurry, and the changes in facial features may not be significant. Moreover, most current recognition algorithms utilize larger models, which may not be suitable for real-time detection in online environments. To address these challenges, this study introduces a student facial expression recognition (SFER) method based on an enhanced YOLOv5 (you only look once version 5) model, termed SFER-YOLOv5. Firstly, the improved soft-non-maximum suppression (NMS) is employed to replace the original NMS, effectively enhancing training efficiency. Then, the coordinate attention module is incorporated into the backbone network to improve detection accuracy, particularly in classroom settings with multiple students or when students are at a considerable distance from the camera. Next, the efficient intersection over union (EIoU) loss function is utilized. EIoU calculates width and height losses separately based on complete-IoU, replacing the aspect ratio. Finally, focal loss is introduced to address sample imbalance issues. The comparative results show that SFER-YOLOv5 achieves an mAP@0.5 of 78.4% on the facial expression recognition-2013 dataset, 98.1% on the CK+ dataset, and 88.9% on our self-constructed dataset student facial expressions in classroom (SFEC). These results underscore the effectiveness of SFER-YOLOv5 in enhancing the accuracy of SFER. The proposed method detects reduced engagement, offering a preventive strategy for mitigating cyberbullying in virtual learning environments. © 2024 IOP Publishing Ltd. All rights, including for text and data mining, AI training, and similar technologies</t>
        </is>
      </c>
      <c r="O516" s="45" t="inlineStr">
        <is>
          <t>Measurement Science and Technology</t>
        </is>
      </c>
      <c r="P516" s="45" t="inlineStr">
        <is>
          <t>Contrastive Learning; Face recognition; Teaching; Virtual environments; Cyber bullying; Cyberbullying mitigation; Emotional analysis; Engagement analysis; Facial expression recognition; Facial Expressions; Non-maximum suppression; Online classroom; S</t>
        </is>
      </c>
      <c r="Q516" s="43" t="inlineStr">
        <is>
          <t>10.1088/1361-6501/ad8a80</t>
        </is>
      </c>
    </row>
    <row r="517" ht="116.25" customHeight="1" s="37">
      <c r="A517" s="43" t="n">
        <v>516</v>
      </c>
      <c r="B517" s="52" t="inlineStr">
        <is>
          <t>Excluir</t>
        </is>
      </c>
      <c r="C517" s="45" t="inlineStr">
        <is>
          <t>Fuera del alcance: no combina población en edad escolar con contexto doméstico</t>
        </is>
      </c>
      <c r="D517" s="51" t="n"/>
      <c r="E517" s="51" t="n"/>
      <c r="F517" s="43" t="n">
        <v>7</v>
      </c>
      <c r="G517" s="43" t="inlineStr">
        <is>
          <t>distracción+niños+contexto+sensado+intervención+ambos en título</t>
        </is>
      </c>
      <c r="H517" s="43" t="inlineStr">
        <is>
          <t>Scopus</t>
        </is>
      </c>
      <c r="I517" s="43" t="inlineStr">
        <is>
          <t>Scopus|WoS</t>
        </is>
      </c>
      <c r="J517" s="43" t="inlineStr">
        <is>
          <t>2017</t>
        </is>
      </c>
      <c r="K517" s="43" t="inlineStr">
        <is>
          <t>ARTICLE</t>
        </is>
      </c>
      <c r="L517" s="45" t="inlineStr">
        <is>
          <t>Zaletelj, Janez and Košir, Andrej</t>
        </is>
      </c>
      <c r="M517" s="45" t="inlineStr">
        <is>
          <t>Predicting students’ attention in the classroom from Kinect facial and body features</t>
        </is>
      </c>
      <c r="N517" s="45" t="inlineStr">
        <is>
          <t>This paper proposes a novel approach to automatic estimation of attention of students during lectures in the classroom. The approach uses 2D and 3D data obtained by the Kinect One sensor to build a feature set characterizing both facial and body properties of a student, including gaze point and body posture. Machine learning algorithms are used to train classifiers which estimate time-varying attention levels of individual students. Human observers’ estimation of attention level is used as a reference. The comparison of attention prediction accuracy of seven classifiers is done on a data set comprising 18 subjects. Our best person-independent three-level attention classifier achieved moderate accuracy of 0.753, comparable to results of other studies in the field of student engagement. The results indicate that Kinect-based attention monitoring system is able to predict both students’ attention over time as well as average attention levels and could be applied as a tool for non-intrusive automated analytics of the learning process. © 2017, The Author(s).</t>
        </is>
      </c>
      <c r="O517" s="45" t="inlineStr">
        <is>
          <t>Eurasip Journal on Image and Video Processing</t>
        </is>
      </c>
      <c r="P517" s="45" t="inlineStr">
        <is>
          <t>Behavioral research; Classification (of information); Education; Forecasting; Learning algorithms; Learning systems; Attention estimations; Automatic estimation; Human behavior analysis; Kinect sensors; Learning analytics; Person-independent; Predict</t>
        </is>
      </c>
      <c r="Q517" s="43" t="inlineStr">
        <is>
          <t>10.1186/s13640-017-0228-8</t>
        </is>
      </c>
    </row>
    <row r="518" ht="210" customHeight="1" s="37">
      <c r="A518" s="43" t="n">
        <v>517</v>
      </c>
      <c r="B518" s="52" t="inlineStr">
        <is>
          <t>Excluir</t>
        </is>
      </c>
      <c r="C518" s="45" t="inlineStr">
        <is>
          <t>Fuera del alcance: no combina población en edad escolar con contexto doméstico</t>
        </is>
      </c>
      <c r="D518" s="51" t="n"/>
      <c r="E518" s="51" t="n"/>
      <c r="F518" s="43" t="n">
        <v>7</v>
      </c>
      <c r="G518" s="43" t="inlineStr">
        <is>
          <t>distracción+niños+contexto+sensado+intervención+ambos en título</t>
        </is>
      </c>
      <c r="H518" s="43" t="inlineStr">
        <is>
          <t>Scopus</t>
        </is>
      </c>
      <c r="I518" s="43" t="inlineStr">
        <is>
          <t>Scopus|WoS</t>
        </is>
      </c>
      <c r="J518" s="43" t="inlineStr">
        <is>
          <t>2023</t>
        </is>
      </c>
      <c r="K518" s="43" t="inlineStr">
        <is>
          <t>ARTICLE</t>
        </is>
      </c>
      <c r="L518" s="45" t="inlineStr">
        <is>
          <t>Trabelsi, Zouheir and Alnajjar, Fady and Parambil, Medha Mohan Ambali and Gochoo, Munkhjargal and Ali, Luqman</t>
        </is>
      </c>
      <c r="M518" s="45" t="inlineStr">
        <is>
          <t>Real-Time Attention Monitoring System for Classroom: A Deep Learning Approach for Student’s Behavior Recognition</t>
        </is>
      </c>
      <c r="N518" s="45" t="inlineStr">
        <is>
          <t>Effective classroom instruction requires monitoring student participation and interaction during class, identifying cues to simulate their attention. The ability of teachers to analyze and evaluate students’ classroom behavior is becoming a crucial criterion for quality teaching. Artificial intelligence (AI)-based behavior recognition techniques can help evaluate students’ attention and engagement during classroom sessions. With rapid digitalization, the global education system is adapting and exploring emerging technological innovations, such as AI, the Internet of Things, and big data analytics, to improve education systems. In educational institutions, modern classroom systems are supplemented with the latest technologies to make them more interactive, student centered, and customized. However, it is difficult for instructors to assess students’ interest and attention levels even with these technologies. This study harnesses modern technology to introduce an intelligent real-time vision-based classroom to monitor students’ emotions, attendance, and attention levels even when they have face masks on. We used a machine learning approach to train students’ behavior recognition models, including identifying facial expressions, to identify students’ attention/non-attention in a classroom. The attention/no-attention dataset is collected based on nine categories. The dataset is given the YOLOv5 pre-trained weights for training. For validation, the performance of various versions of the YOLOv5 model (v5m, v5n, v5l, v5s, and v5x) are compared based on different evaluation measures (precision, recall, mAP, and F1 score). Our results show that all models show promising performance with 76% average accuracy. Applying the developed model can enable instructors to visualize students’ behavior and emotional states at different levels, allowing them to appropriately manage teaching sessions by considering student-centered learning scenarios. Overall, the proposed model will enha</t>
        </is>
      </c>
      <c r="O518" s="45" t="inlineStr">
        <is>
          <t>Big Data and Cognitive Computing</t>
        </is>
      </c>
      <c r="P518" s="45" t="inlineStr">
        <is>
          <t>Behavioral research; Data Analytics; Deep learning; Education computing; Emotion Recognition; Learning systems; Object detection; Quality control; Attention assessment; Behaviour recognition; Deep learning; Education systems; Emotion recognition; Obj</t>
        </is>
      </c>
      <c r="Q518" s="43" t="inlineStr">
        <is>
          <t>10.3390/bdcc7010048</t>
        </is>
      </c>
    </row>
    <row r="519" ht="116.25" customHeight="1" s="37">
      <c r="A519" s="43" t="n">
        <v>518</v>
      </c>
      <c r="B519" s="52" t="inlineStr">
        <is>
          <t>Excluir</t>
        </is>
      </c>
      <c r="C519" s="45" t="inlineStr">
        <is>
          <t>Fuera del alcance: no combina población en edad escolar con contexto doméstico</t>
        </is>
      </c>
      <c r="D519" s="51" t="n"/>
      <c r="E519" s="51" t="n"/>
      <c r="F519" s="43" t="n">
        <v>7</v>
      </c>
      <c r="G519" s="43" t="inlineStr">
        <is>
          <t>distracción+niños+contexto+sensado+intervención+ambos en título</t>
        </is>
      </c>
      <c r="H519" s="43" t="inlineStr">
        <is>
          <t>Scopus</t>
        </is>
      </c>
      <c r="I519" s="43" t="inlineStr">
        <is>
          <t>Scopus|WoS</t>
        </is>
      </c>
      <c r="J519" s="43" t="inlineStr">
        <is>
          <t>2018</t>
        </is>
      </c>
      <c r="K519" s="43" t="inlineStr">
        <is>
          <t>ARTICLE</t>
        </is>
      </c>
      <c r="L519" s="45" t="inlineStr">
        <is>
          <t>Kim, Pyoung Won</t>
        </is>
      </c>
      <c r="M519" s="45" t="inlineStr">
        <is>
          <t>Real-time bio-signal-processing of students based on an Intelligent algorithm for Internet of Things to assess engagement levels in a classroom</t>
        </is>
      </c>
      <c r="N519" s="45" t="inlineStr">
        <is>
          <t>The level of student engagement refers to the degree of immersion of students during a class. This paper presents an Intelligent algorithm that provides information to the teacher by measuring the level of engagement in real time. The Internet of Things (IoT) algorithm for assessing student engagement levels is presented in this study, evaluating the psychical state of students by measuring the electrodermal activity (or galvanic skin response). The algorithm proposed in this study is innovative in that it allows teachers to provide feedback to students while monitoring students in real time. This study provides a basis for IoT applications for teaching and learning. In particular, this study constructs a color fuzzy model to represent student engagement levels by saturation. An application on the teacher's mobile phone transforms like a chameleon, in real time, according to the immersion of students during class. If students learn this algorithm, they can monitor their own immersion levels. This is to encourage students to perform some kind of engineering thinking. (C) 2018 Elsevier B.V. All rights reserved.</t>
        </is>
      </c>
      <c r="O519" s="45" t="inlineStr">
        <is>
          <t>Future Generation Computer Systems</t>
        </is>
      </c>
      <c r="P519" s="45" t="inlineStr">
        <is>
          <t>Electrophysiology; Internet of things; Signal processing; Teaching; Engagement; Engineering thinkings; Galvanic skin response; Immersion; Intelligent Algorithms; Students</t>
        </is>
      </c>
      <c r="Q519" s="43" t="inlineStr">
        <is>
          <t>10.1016/j.future.2018.04.093</t>
        </is>
      </c>
    </row>
    <row r="520" ht="210" customHeight="1" s="37">
      <c r="A520" s="43" t="n">
        <v>519</v>
      </c>
      <c r="B520" s="52" t="inlineStr">
        <is>
          <t>Excluir</t>
        </is>
      </c>
      <c r="C520" s="45" t="inlineStr">
        <is>
          <t>Libro o capítulo de libro</t>
        </is>
      </c>
      <c r="D520" s="51" t="n"/>
      <c r="E520" s="51" t="n"/>
      <c r="F520" s="43" t="n">
        <v>7</v>
      </c>
      <c r="G520" s="43" t="inlineStr">
        <is>
          <t>distracción+niños+contexto+sensado+intervención+ambos en título</t>
        </is>
      </c>
      <c r="H520" s="43" t="inlineStr">
        <is>
          <t>Scopus</t>
        </is>
      </c>
      <c r="I520" s="43" t="inlineStr">
        <is>
          <t>Scopus</t>
        </is>
      </c>
      <c r="J520" s="43" t="inlineStr">
        <is>
          <t>2022</t>
        </is>
      </c>
      <c r="K520" s="43" t="inlineStr">
        <is>
          <t>BOOK</t>
        </is>
      </c>
      <c r="L520" s="45" t="inlineStr">
        <is>
          <t>Acharya, Sumitav and Reza, Motahar</t>
        </is>
      </c>
      <c r="M520" s="45" t="inlineStr">
        <is>
          <t>Real-time emotion engagement tracking of students using human biometric emotion intensities</t>
        </is>
      </c>
      <c r="N520" s="45" t="inlineStr">
        <is>
          <t>This chapter spouts the usefulness of using Human Emotion Intensities to track a Student’s emotional engagement in a class being part of Behavioral Biometrics. The behavioral biometrics deals with the patterns of human activities. It includes physical and emotional biometrics, which signifies a trait to recognize the behavior. In a classroom, student distraction contributes to being one of the factors of behavioral biometrics. It varies in magnitude and duration. Student engagement is frequently viewed as one of the signs of addressing low performance, apathy and disengagement, and high failure rates. The emotions are intertwined with our facial expressions regulated by 43 facial muscles, which themselves are managed by two facial nerves. The dominant features, which show an absent-minded face present in a class using FAU (Facial Action Unit), are examined. This covers multiple aspects of tracking, ranging from the student entering the classroom when the first frame is captured, and then respective structures are differentiated till he/she is present in the class. In our approach, initially, the facial landmarks were recognized by annotating the distracted face dataset. Then, the same is trained with the responsible pixel values and labels to help the machine identify the associated features of a distracted/undistracted face. After processing the dataset, we concatenated two models to train the distracted dataset, one is Custom-Deep Emotion Network using Convolutional Neural Network, and the other one is Reversed-NN to maintain the symmetricity. Thus, in the output layer, we have the concatenation of both the outputs to recognize whether a face is distracted/undistracted. The pipeline supports deploying the model in real-time cameras to trace the behavioral biometrics of students. The experiments performed on the database strengthened the “proposed characteristics” that can be used for biometrics intentions. © 2022 Elsevier Inc. All rights reserved.</t>
        </is>
      </c>
      <c r="O520" s="45" t="inlineStr">
        <is>
          <t>Machine Learning for Biometrics: Concepts, Algorithms and Applications</t>
        </is>
      </c>
      <c r="P520" s="45" t="n"/>
      <c r="Q520" s="43" t="inlineStr">
        <is>
          <t>10.1016/b978-0-323-85209-8.00008-0</t>
        </is>
      </c>
    </row>
    <row r="521" ht="137.25" customHeight="1" s="37">
      <c r="A521" s="43" t="n">
        <v>520</v>
      </c>
      <c r="B521" s="52" t="inlineStr">
        <is>
          <t>Excluir</t>
        </is>
      </c>
      <c r="C521" s="45" t="inlineStr">
        <is>
          <t>Contexto doméstico o remoto, pero no población en edad escolar (mayoritariamente educación superior)</t>
        </is>
      </c>
      <c r="D521" s="51" t="n"/>
      <c r="E521" s="51" t="n"/>
      <c r="F521" s="43" t="n">
        <v>7</v>
      </c>
      <c r="G521" s="43" t="inlineStr">
        <is>
          <t>distracción+niños+contexto+sensado+intervención+ambos en título</t>
        </is>
      </c>
      <c r="H521" s="43" t="inlineStr">
        <is>
          <t>Scopus</t>
        </is>
      </c>
      <c r="I521" s="43" t="inlineStr">
        <is>
          <t>Scopus|WoS</t>
        </is>
      </c>
      <c r="J521" s="43" t="inlineStr">
        <is>
          <t>2022</t>
        </is>
      </c>
      <c r="K521" s="43" t="inlineStr">
        <is>
          <t>ARTICLE</t>
        </is>
      </c>
      <c r="L521" s="45" t="inlineStr">
        <is>
          <t>Uçar, Mustafa Uğur and Özdemir, Ersin</t>
        </is>
      </c>
      <c r="M521" s="45" t="inlineStr">
        <is>
          <t>Recognizing Students and Detecting Student Engagement with Real-Time Image Processing</t>
        </is>
      </c>
      <c r="N521" s="45" t="inlineStr">
        <is>
          <t>With COVID-19, formal education was interrupted in all countries and the importance of distance learning has increased. It is possible to teach any lesson with various communication tools but it is difficult to know how far this lesson reaches to the students. In this study, it is aimed to monitor the students in a classroom or in front of the computer with a camera in real time, recognizing their faces, their head poses, and scoring their distraction to detect student engagement based on their head poses and Eye Aspect Ratios. Distraction was determined by associating the students’ attention with looking at the teacher or the camera in the right direction. The success of the face recognition and head pose estimation was tested by using the UPNA Head Pose Database and, as a result of the conducted tests, the most successful result in face recognition was obtained with the Local Binary Patterns method with a 98.95% recognition rate. In the classification of student engagement as Engaged and Not Engaged, support vector machine gave results with 72.4% accuracy. The developed system will be used to recognize and monitor students in the classroom or in front of the computer, and to determine the course flow autonomously. © 2022 by the authors. Licensee MDPI, Basel, Switzerland.</t>
        </is>
      </c>
      <c r="O521" s="45" t="inlineStr">
        <is>
          <t>Electronics (Switzerland)</t>
        </is>
      </c>
      <c r="P521" s="45" t="n"/>
      <c r="Q521" s="43" t="inlineStr">
        <is>
          <t>10.3390/electronics11091500</t>
        </is>
      </c>
    </row>
    <row r="522" ht="189" customHeight="1" s="37">
      <c r="A522" s="43" t="n">
        <v>521</v>
      </c>
      <c r="B522" s="52" t="inlineStr">
        <is>
          <t>Excluir</t>
        </is>
      </c>
      <c r="C522" s="45" t="inlineStr">
        <is>
          <t>Contexto doméstico o remoto, pero no población en edad escolar (mayoritariamente educación superior)</t>
        </is>
      </c>
      <c r="D522" s="51" t="n"/>
      <c r="E522" s="51" t="n"/>
      <c r="F522" s="43" t="n">
        <v>7</v>
      </c>
      <c r="G522" s="43" t="inlineStr">
        <is>
          <t>distracción+niños+contexto+sensado+intervención+ambos en título</t>
        </is>
      </c>
      <c r="H522" s="43" t="inlineStr">
        <is>
          <t>Scopus</t>
        </is>
      </c>
      <c r="I522" s="43" t="inlineStr">
        <is>
          <t>Scopus</t>
        </is>
      </c>
      <c r="J522" s="43" t="inlineStr">
        <is>
          <t>2019</t>
        </is>
      </c>
      <c r="K522" s="43" t="inlineStr">
        <is>
          <t>ARTICLE</t>
        </is>
      </c>
      <c r="L522" s="45" t="inlineStr">
        <is>
          <t>Yue, Jia and Tian, Feng and Chao, Kuo-Min and Shah, Nazaraf and Li, Longzhuang and Chen, Yan and Zheng, Qinghua</t>
        </is>
      </c>
      <c r="M522" s="45" t="inlineStr">
        <is>
          <t>Recognizing multidimensional engagement of E-Learners based on multi-channel data in E-learning environment</t>
        </is>
      </c>
      <c r="N522" s="45" t="inlineStr">
        <is>
          <t>'Lack of supervision' is a particularly challenging problem in E-learning or distance learning environments. A wide range of research efforts and technologies have been explored to alleviate its impact by monitoring students' engagement, such as emotion or learning behaviors. However, the current research still lacks multi-dimensional computational measures for analyzing learner's engagement from the interactions that occur in digital learning environment. In this paper, we propose an integrated framework to identify learning engagement from three facets: affect, behavior and cognitive state, which are conveyed by learner's facial expressions, eye movement behaviors and the overall performance during short video learning session. To recognize the three states of learners, three channel data is recorded: 1) video/image sequence captured by camera; 2) eye movement information from a non-intrusive and cost-effective eye tracker; and 3) click stream data from mouse. Based on these modalities, a multi-channel data fusion strategy is designed that concatenates time series features of three channels in the same time segment to predict course learning performance. We also presented a new method to make the self-reported annotations more reliable without using external observers' verification. To validate the approach and methods, 46 participants were invited to attend a representative on-line course that consists of short videos in our designed learning environment. The results demonstrated the effectiveness of the proposed framework and methods in monitoring learning engagement. More importantly, a prototype system was developed to detect learner's emotional and eye behavioral engagement in real-time as well as predict the learning performance of learners after they had completed each short video course. © 2013 IEEE.</t>
        </is>
      </c>
      <c r="O522" s="45" t="inlineStr">
        <is>
          <t>IEEE Access</t>
        </is>
      </c>
      <c r="P522" s="45" t="inlineStr">
        <is>
          <t>Computer aided instruction; Cost effectiveness; Data fusion; E-learning; Eye movements; Eye tracking; Forecasting; Mammals; Digital learning environment; Distance learning environment; E-learning environment; engagement recognition; Integrated framew</t>
        </is>
      </c>
      <c r="Q522" s="43" t="inlineStr">
        <is>
          <t>10.1109/access.2019.2947091</t>
        </is>
      </c>
    </row>
    <row r="523" ht="157.5" customHeight="1" s="37">
      <c r="A523" s="43" t="n">
        <v>522</v>
      </c>
      <c r="B523" s="52" t="inlineStr">
        <is>
          <t>Excluir</t>
        </is>
      </c>
      <c r="C523" s="45" t="inlineStr">
        <is>
          <t>Fuera del alcance: no combina población en edad escolar con contexto doméstico</t>
        </is>
      </c>
      <c r="D523" s="51" t="n"/>
      <c r="E523" s="51" t="n"/>
      <c r="F523" s="43" t="n">
        <v>7</v>
      </c>
      <c r="G523" s="43" t="inlineStr">
        <is>
          <t>distracción+niños+contexto+sensado+intervención+ambos en título</t>
        </is>
      </c>
      <c r="H523" s="43" t="inlineStr">
        <is>
          <t>Scopus</t>
        </is>
      </c>
      <c r="I523" s="43" t="inlineStr">
        <is>
          <t>Scopus</t>
        </is>
      </c>
      <c r="J523" s="43" t="inlineStr">
        <is>
          <t>2025</t>
        </is>
      </c>
      <c r="K523" s="43" t="inlineStr">
        <is>
          <t>ARTICLE</t>
        </is>
      </c>
      <c r="L523" s="45" t="inlineStr">
        <is>
          <t>Naveen, A. and Jeena Jacob, I. and Mandava, Ajay Kumar</t>
        </is>
      </c>
      <c r="M523" s="45" t="inlineStr">
        <is>
          <t>Student Engagement Analysis using Bi-Up Sampling Feature Pyramid Network with Inter Cross Coordinate Self Attention</t>
        </is>
      </c>
      <c r="N523" s="45" t="inlineStr">
        <is>
          <t>Facial expressions are physical changes that reflect an individual's feelings, emotions, intentions, or social interactions. In the field of computer vision, facial expression analysis needs a higher level of knowledge. To increase student involvement in class, in recent years increased in employing technology to track and evaluate students' facial expressions. Facial expressions, as a nonverbal form of communication, can provide valuable insights into students' emotional states. This research article aims to explore the potential of class engagement monitoring using facial expressions. Hence, we proposed a Bi-upsampling Feature Pyramid Network (BiusFPN) with multiple attention map integration. We used ResNet18 as a backbone and we also introduced an inter-coordinate attention model which improves the feature extraction from local spatial extended mode with different coordinate representations. This engagement analysis model precisely detects the facial changes and yields an accurate outcome. We integrate both Channel and spatial attention mechanisms to fuse different attention maps for the final representation. The result of the classification layer will be Disengaged or partially engaged or engaged. This approach achieves 68.16% accuracy for the DAiSEE dataset and 83% for the WACV dataset. In this way, the proposed method identifies the facial expression that contributes to the findings of classroom coordination. © 2025, Innovative Information Science and Technology Research Group. All rights reserved.</t>
        </is>
      </c>
      <c r="O523" s="45" t="inlineStr">
        <is>
          <t>Journal of Wireless Mobile Networks, Ubiquitous Computing, and Dependable Applications</t>
        </is>
      </c>
      <c r="P523" s="45" t="n"/>
      <c r="Q523" s="43" t="inlineStr">
        <is>
          <t>10.58346/jowua.2025.i1.008</t>
        </is>
      </c>
    </row>
    <row r="524" ht="126.75" customHeight="1" s="37">
      <c r="A524" s="43" t="n">
        <v>523</v>
      </c>
      <c r="B524" s="52" t="inlineStr">
        <is>
          <t>Excluir</t>
        </is>
      </c>
      <c r="C524" s="45" t="inlineStr">
        <is>
          <t>Fuera del alcance: no combina población en edad escolar con contexto doméstico</t>
        </is>
      </c>
      <c r="D524" s="51" t="n"/>
      <c r="E524" s="51" t="n"/>
      <c r="F524" s="43" t="n">
        <v>7</v>
      </c>
      <c r="G524" s="43" t="inlineStr">
        <is>
          <t>distracción+niños+contexto+sensado+intervención+ambos en título</t>
        </is>
      </c>
      <c r="H524" s="43" t="inlineStr">
        <is>
          <t>Scopus</t>
        </is>
      </c>
      <c r="I524" s="43" t="inlineStr">
        <is>
          <t>Scopus</t>
        </is>
      </c>
      <c r="J524" s="43" t="inlineStr">
        <is>
          <t>2026</t>
        </is>
      </c>
      <c r="K524" s="43" t="inlineStr">
        <is>
          <t>ARTICLE</t>
        </is>
      </c>
      <c r="L524" s="45" t="inlineStr">
        <is>
          <t>Tran, Nha and Nguyen, Hung and Ly, Dat and Nguyen, Hung Q. and Tran, Anh and Nguyen, Hien D.</t>
        </is>
      </c>
      <c r="M524" s="45" t="inlineStr">
        <is>
          <t>Student Engagement Estimation in Classroom Videos Using Video Swin Transformer</t>
        </is>
      </c>
      <c r="N524" s="45" t="inlineStr">
        <is>
          <t>Monitoring student facial expressions for interest is crucial for modern learning, offering insights into their cognitive and emotional states so instructors can adapt teaching and provide support. Traditional methods are slow and subjective. The existing deep learning methods often relies on internet-based datasets and simplistic emotion-to-engagement mappings. They fail to capture temporal dynamics, and limits their real-world classroom applicability. This study presents a framework integrating a Video Swin Transformer to extract spatio-temporal facial features and classify seven basic emotions. Subsequently, a frequency-weighted mapping function is applied to convert the resulting emotion sequences into four discrete levels of student engagement. Besides, this study also introduces an open dataset, HCMUE-SEED, comprising video recordings of 35 students participating in authentic in-class learning activities. The proposed emotion recognition model achieves 83.41% accuracy, and the end-to-end engagement estimation reaches 78.83% accuracy. It is effective and potential to inform real-time, objective classroom analytics for instructors. © The Author(s), under exclusive license to Springer Nature Singapore Pte Ltd. 2026.</t>
        </is>
      </c>
      <c r="O524" s="45" t="inlineStr">
        <is>
          <t>Communications in Computer and Information Science</t>
        </is>
      </c>
      <c r="P524" s="45" t="inlineStr">
        <is>
          <t>Deep learning; Emotion Recognition; Human computer interaction; Learning systems; Mapping; Psychology computing; Students; Teaching; Cognitive state; Emotional state; Engagement mapping function; Facial expression recognition; Facial Expressions; Int</t>
        </is>
      </c>
      <c r="Q524" s="43" t="inlineStr">
        <is>
          <t>10.1007/978-981-95-3358-9_5</t>
        </is>
      </c>
    </row>
    <row r="525" ht="74.25" customHeight="1" s="37">
      <c r="A525" s="43" t="n">
        <v>524</v>
      </c>
      <c r="B525" s="52" t="inlineStr">
        <is>
          <t>Excluir</t>
        </is>
      </c>
      <c r="C525" s="45" t="inlineStr">
        <is>
          <t>Fuera del alcance: no combina población en edad escolar con contexto doméstico</t>
        </is>
      </c>
      <c r="D525" s="51" t="n"/>
      <c r="E525" s="51" t="n"/>
      <c r="F525" s="43" t="n">
        <v>7</v>
      </c>
      <c r="G525" s="43" t="inlineStr">
        <is>
          <t>distracción+niños+contexto+sensado+intervención+ambos en título</t>
        </is>
      </c>
      <c r="H525" s="43" t="inlineStr">
        <is>
          <t>Scopus</t>
        </is>
      </c>
      <c r="I525" s="43" t="inlineStr">
        <is>
          <t>Scopus</t>
        </is>
      </c>
      <c r="J525" s="43" t="inlineStr">
        <is>
          <t>2026</t>
        </is>
      </c>
      <c r="K525" s="43" t="inlineStr">
        <is>
          <t>ARTICLE</t>
        </is>
      </c>
      <c r="L525" s="45" t="inlineStr">
        <is>
          <t>Abdul Azeem, Noamaan and Waghchaure, Aayush Sanjay and Anand Kumar, M.</t>
        </is>
      </c>
      <c r="M525" s="45" t="inlineStr">
        <is>
          <t>Student Engagement and Cheating Detection Using Transfer Learning</t>
        </is>
      </c>
      <c r="N525" s="45" t="inlineStr">
        <is>
          <t>This paper presents a dual-purpose system for Student Engagement Detection and Cheating Detection in educational environments. The first module classifies classroom activities—hand-raising, reading, and writing based on the SCB dataset using YOLOv8, YOLOv9, and YOLOv10 models. The second module detects cheating behavior during examinations using the Roboflow Exam Cheating dataset, categorizing actions as cheating or not-cheating. Our models aim to enhance classroom engagement and examination monitoring, providing real-time, automated solutions for improved educational integrity. © The Author(s), under exclusive license to Springer Nature Singapore Pte Ltd. 2026.</t>
        </is>
      </c>
      <c r="O525" s="45" t="inlineStr">
        <is>
          <t>Lecture Notes in Networks and Systems</t>
        </is>
      </c>
      <c r="P525" s="45" t="inlineStr">
        <is>
          <t>Teaching; Transfer learning; Automated solutions; Cheating detection; Classroom activity; Classroom monitoring; Deep learning; Educational environment; Real- time; Student engagement; Transfer learning; YOLO; Students</t>
        </is>
      </c>
      <c r="Q525" s="43" t="inlineStr">
        <is>
          <t>10.1007/978-981-96-9494-5_10</t>
        </is>
      </c>
    </row>
    <row r="526" ht="147.75" customHeight="1" s="37">
      <c r="A526" s="43" t="n">
        <v>525</v>
      </c>
      <c r="B526" s="52" t="inlineStr">
        <is>
          <t>Excluir</t>
        </is>
      </c>
      <c r="C526" s="45" t="inlineStr">
        <is>
          <t>Fuera del alcance: no combina población en edad escolar con contexto doméstico</t>
        </is>
      </c>
      <c r="D526" s="51" t="n"/>
      <c r="E526" s="51" t="n"/>
      <c r="F526" s="43" t="n">
        <v>7</v>
      </c>
      <c r="G526" s="43" t="inlineStr">
        <is>
          <t>distracción+niños+contexto+sensado+intervención+ambos en título</t>
        </is>
      </c>
      <c r="H526" s="43" t="inlineStr">
        <is>
          <t>Scopus</t>
        </is>
      </c>
      <c r="I526" s="43" t="inlineStr">
        <is>
          <t>Scopus|WoS</t>
        </is>
      </c>
      <c r="J526" s="43" t="inlineStr">
        <is>
          <t>2021</t>
        </is>
      </c>
      <c r="K526" s="43" t="inlineStr">
        <is>
          <t>ARTICLE</t>
        </is>
      </c>
      <c r="L526" s="45" t="inlineStr">
        <is>
          <t>West, Lucy and Halvorson, Dan</t>
        </is>
      </c>
      <c r="M526" s="45" t="inlineStr">
        <is>
          <t>Student Engagement and Deep Learning in the First-Year International Relations Classroom: Simulating a UN Security Council Debate on the Syrian Crisis</t>
        </is>
      </c>
      <c r="N526" s="45" t="inlineStr">
        <is>
          <t>This article evaluates a “real-time” simulation where students role-play a United Nations Security Council negotiation over humanitarian intervention in Syria. This simulation is undertaken in a large introductory International Relations (IR) subject. The article argues that in order to achieve deep learning outcomes across the diverse, contemporary cohort of first-year university students, active learning approaches need to be employed that engage differing learning styles and preferences. Deep learning is assessed across the conceptual and metacognitive knowledge domains with two indicators: (1) students’ understanding of IR concepts by applying them beyond the parameters of the Syria case and (2) students’ critical reflection on their moral reasoning elicited by the task. We evaluate 820 students across six cohorts and 21 iterations of the simulation during 2016 and 2017 with a survey instrument and formal reflection assignment. The article finds that the simulation is highly effective at consistently engaging the majority of students’ interest and motivation, while illustrating the acute and sometimes tragic tension between moral and political reasoning in IR. We found that disrupting student’s cognitive structures regarding human rights and justice stimulated not only deeper conceptual understanding but also emotional reactions that were the catalyst for metacognitive reflection. © 2019 Taylor &amp; Francis Group, LLC.</t>
        </is>
      </c>
      <c r="O526" s="45" t="inlineStr">
        <is>
          <t>Journal of Political Science Education</t>
        </is>
      </c>
      <c r="P526" s="45" t="n"/>
      <c r="Q526" s="43" t="inlineStr">
        <is>
          <t>10.1080/15512169.2019.1616298</t>
        </is>
      </c>
    </row>
    <row r="527" ht="210" customHeight="1" s="37">
      <c r="A527" s="43" t="n">
        <v>526</v>
      </c>
      <c r="B527" s="52" t="inlineStr">
        <is>
          <t>Excluir</t>
        </is>
      </c>
      <c r="C527" s="45" t="inlineStr">
        <is>
          <t>Contexto doméstico o remoto, pero no población en edad escolar (mayoritariamente educación superior)</t>
        </is>
      </c>
      <c r="D527" s="51" t="n"/>
      <c r="E527" s="51" t="n"/>
      <c r="F527" s="43" t="n">
        <v>7</v>
      </c>
      <c r="G527" s="43" t="inlineStr">
        <is>
          <t>distracción+niños+contexto+sensado+intervención+ambos en título</t>
        </is>
      </c>
      <c r="H527" s="43" t="inlineStr">
        <is>
          <t>Scopus</t>
        </is>
      </c>
      <c r="I527" s="43" t="inlineStr">
        <is>
          <t>Scopus|WoS</t>
        </is>
      </c>
      <c r="J527" s="43" t="inlineStr">
        <is>
          <t>2023</t>
        </is>
      </c>
      <c r="K527" s="43" t="inlineStr">
        <is>
          <t>ARTICLE</t>
        </is>
      </c>
      <c r="L527" s="45" t="inlineStr">
        <is>
          <t>Xie, Nan and Liu, Zhaojie and Li, Zhengxu and Pang, Wei and Lu, Beier</t>
        </is>
      </c>
      <c r="M527" s="45" t="inlineStr">
        <is>
          <t>Student engagement detection in online environment using computer vision and multi-dimensional feature fusion</t>
        </is>
      </c>
      <c r="N527" s="45" t="inlineStr">
        <is>
          <t>In the post-COVID-19 era, online learning has changed from an emergency teaching method to a new, normalized one. However, online learning is often plagued by low participation and high dropout compared to offline learning. A critical way to address these issues is the accurate detection of student engagement, which will help teachers promptly assess learners’ status. Image data are one of the most straightforward ways to reflect student engagement levels. However, traditional engagement detection methods with images either rely on manual analysis or interfere with student behavior, which leads to a need for more objectivity in final engagement levels. This paper proposes a system that utilizes images obtained from individual webcams in online classrooms. Based on the techniques of multi-dimensional feature fusion and multimodal analysis, this system can rapidly detect and output students’ classroom engagement levels which provides real-time support for teachers to adjust their teaching methods during the teaching process, aiming to enhance students’ engagement in online courses. In the feature extraction module, VGG16 is utilized to recognize students’ facial expressions, ResNet-101 is designed to estimate head pose in each image, and Mediapipe is applied to estimate facial landmarks that reflect eye–mouth behavior. Subsequently, a BP neural network is constructed to fuse these multi-dimensional features and output the engagement level in each image in the data fusion module. The present method is evaluated on the wacv2016 data set and achieves an accuracy of 62.03%, outperforming the single-dimensional method. It is also applied in online courses to demonstrate its validity in the actual scenario further. Pearson Correlation between engagement levels calculated by our multi-dimensional fusion method and NSSE–China survey scores filled out by students is 0.714. It indicates that the method can enable real-time monitoring of students’ classroom engagement with simil</t>
        </is>
      </c>
      <c r="O527" s="45" t="inlineStr">
        <is>
          <t>Multimedia Systems</t>
        </is>
      </c>
      <c r="P527" s="45" t="inlineStr">
        <is>
          <t>Computer vision; Correlation methods; E-learning; Feature extraction; Image fusion; Modal analysis; Neural networks; Teaching; Engagement levels; Facial Expressions; Features fusions; Head pose; Multi dimensional; Online course; Online learning; Stud</t>
        </is>
      </c>
      <c r="Q527" s="43" t="inlineStr">
        <is>
          <t>10.1007/s00530-023-01153-3</t>
        </is>
      </c>
    </row>
    <row r="528" ht="189" customHeight="1" s="37">
      <c r="A528" s="43" t="n">
        <v>527</v>
      </c>
      <c r="B528" s="52" t="inlineStr">
        <is>
          <t>Excluir</t>
        </is>
      </c>
      <c r="C528" s="45" t="inlineStr">
        <is>
          <t>Contexto doméstico o remoto, pero no población en edad escolar (mayoritariamente educación superior)</t>
        </is>
      </c>
      <c r="D528" s="51" t="n"/>
      <c r="E528" s="51" t="n"/>
      <c r="F528" s="43" t="n">
        <v>7</v>
      </c>
      <c r="G528" s="43" t="inlineStr">
        <is>
          <t>distracción+niños+contexto+sensado+intervención+ambos en título</t>
        </is>
      </c>
      <c r="H528" s="43" t="inlineStr">
        <is>
          <t>Scopus</t>
        </is>
      </c>
      <c r="I528" s="43" t="inlineStr">
        <is>
          <t>Scopus</t>
        </is>
      </c>
      <c r="J528" s="43" t="inlineStr">
        <is>
          <t>2021</t>
        </is>
      </c>
      <c r="K528" s="43" t="inlineStr">
        <is>
          <t>CONFERENCE</t>
        </is>
      </c>
      <c r="L528" s="45" t="inlineStr">
        <is>
          <t>Hasnine, Mohammad Nehal and Bui, Huyen T.T. and Tran, Thuy Thi Thu and Nguyen, Ho Tran and Akçapõnar, Gškhan and Ueda, Hiroshi</t>
        </is>
      </c>
      <c r="M528" s="45" t="inlineStr">
        <is>
          <t>Students' emotion extraction and visualization for engagement detection in online learning</t>
        </is>
      </c>
      <c r="N528" s="45" t="inlineStr">
        <is>
          <t>Online learning is growing in various forms, including full-online, hybrid, hy-flex, blended, synchronous, and asynchronous. Assessing students' engagement without having real contact between teachers and students is becoming a challenge for the teachers. Therefore, this paper focuses on analyzing online lecture videos to detect students' engagement without relying on learning management systems produced data. In this regard, an intelligent application for teachers is developed to understand students' emotions and detect students' engagement levels while a lecture is in progress. Real-time and offline lecture videos are analyzed using computer vision-based methods to extract students' emotions, as emotions play essential roles in the learning process. Six types of basic emotions, namely 'angry', 'disgust', 'fear', 'happy', 'sad', 'surprise', 'neutral' are extracted using a pre-trained Convolutional Neural Network (CNN), and those are used to detect 'Highly-engaged', 'Engaged', and 'Disengaged' students in a virtual classroom. This educational application is tested on a 28-second-long lecture video taken from YouTube consisting of 11 students. The results are visualized for engagement detection using visualization methods. Furthermore, this intelligent application, in real-time, is capable of recognizing multiple faces when multiple students share a single camera. Nonetheless, this educational application could be used for supporting collaborative learning, problem-based learning, and emotion-based grouping. © 2021 The Authors. Published by Elsevier B.V. This is an open access article under the CC BY-NC-ND license (https://creativecommons.org/licenses/by-nc-nd/4.0) Peer-review under responsibility of the scientific committee of KES International.</t>
        </is>
      </c>
      <c r="O528" s="45" t="inlineStr">
        <is>
          <t>Procedia Computer Science</t>
        </is>
      </c>
      <c r="P528" s="45" t="inlineStr">
        <is>
          <t>Computer aided instruction; Convolutional neural networks; E-learning; Information management; Online systems; Students; Visualization; Emotion-aware learning analytic; Engagement; Intelligent learning systems; Lecture video; Lecture video analyse; M</t>
        </is>
      </c>
      <c r="Q528" s="43" t="inlineStr">
        <is>
          <t>10.1016/j.procs.2021.09.115</t>
        </is>
      </c>
    </row>
    <row r="529" ht="168" customHeight="1" s="37">
      <c r="A529" s="43" t="n">
        <v>528</v>
      </c>
      <c r="B529" s="52" t="inlineStr">
        <is>
          <t>Excluir</t>
        </is>
      </c>
      <c r="C529" s="45" t="inlineStr">
        <is>
          <t>Fuera del alcance: no combina población en edad escolar con contexto doméstico</t>
        </is>
      </c>
      <c r="D529" s="51" t="n"/>
      <c r="E529" s="51" t="n"/>
      <c r="F529" s="43" t="n">
        <v>7</v>
      </c>
      <c r="G529" s="43" t="inlineStr">
        <is>
          <t>distracción+niños+contexto+sensado+intervención+ambos en título</t>
        </is>
      </c>
      <c r="H529" s="43" t="inlineStr">
        <is>
          <t>Scopus</t>
        </is>
      </c>
      <c r="I529" s="43" t="inlineStr">
        <is>
          <t>Scopus</t>
        </is>
      </c>
      <c r="J529" s="43" t="inlineStr">
        <is>
          <t>2025</t>
        </is>
      </c>
      <c r="K529" s="43" t="inlineStr">
        <is>
          <t>ARTICLE</t>
        </is>
      </c>
      <c r="L529" s="45" t="inlineStr">
        <is>
          <t>Hu, Guangwei and Zhu, Yonghai and Liu, Di and Liu, Ziling</t>
        </is>
      </c>
      <c r="M529" s="45" t="inlineStr">
        <is>
          <t>Teaching Equity and Perceived Learning Effect in Dual-Teacher Classroom Under Education for Sustainable Development: A Comparative Study of Student Engagement Mechanisms Through the Opportunity-to-Learn Framework</t>
        </is>
      </c>
      <c r="N529" s="45" t="inlineStr">
        <is>
          <t>Ensuring equitable access to quality education is essential for Education for Sustainable Development. However, the efficacy of innovative Education for Sustainable Development models like the Dual-Teacher Classroom in promoting teaching equity has not been sufficiently studied. Grounded in the Opportunity to Learn (OTL) theory—a theoretical framework that provides observational constructs for Education for Sustainable Development (ESD), which are operationalized as empirical measures in this study—this study investigates the mechanisms through which teaching equity influences perceived learning effect, with learning engagement as a mediator, among elementary students in Beijing, China. Data were collected from 278 participants using a validated questionnaire. The results reveal significant disparities between urban and rural students, with urban students demonstrating higher levels of teaching equity, learning engagement, and perceived learning effect. Mediation analysis indicated that learning engagement acts as a partial mediator for urban students, whereas it serves as a full mediator for rural students. These findings highlight the importance of context-sensitive instructional strategies to enhance equity and engagement in the Dual-Teacher Classroom. The study contributes to the discourse on educational sustainability by emphasizing the role of equitable teaching practices in fostering inclusive and effective learning environments. Practical implications for teacher collaboration and real-time feedback mechanisms are discussed. © 2025 by the authors.</t>
        </is>
      </c>
      <c r="O529" s="45" t="inlineStr">
        <is>
          <t>Sustainability (Switzerland)</t>
        </is>
      </c>
      <c r="P529" s="45" t="inlineStr">
        <is>
          <t>Beijing [China]; China; education; education policy; educational development; machine learning; sustainability; sustainable development; teaching</t>
        </is>
      </c>
      <c r="Q529" s="43" t="inlineStr">
        <is>
          <t>10.3390/su17209216</t>
        </is>
      </c>
    </row>
    <row r="530" ht="178.5" customHeight="1" s="37">
      <c r="A530" s="43" t="n">
        <v>529</v>
      </c>
      <c r="B530" s="52" t="inlineStr">
        <is>
          <t>Excluir</t>
        </is>
      </c>
      <c r="C530" s="45" t="inlineStr">
        <is>
          <t>Libro o capítulo de libro</t>
        </is>
      </c>
      <c r="D530" s="51" t="n"/>
      <c r="E530" s="51" t="n"/>
      <c r="F530" s="43" t="n">
        <v>7</v>
      </c>
      <c r="G530" s="43" t="inlineStr">
        <is>
          <t>distracción+niños+contexto+sensado+intervención+ambos en título</t>
        </is>
      </c>
      <c r="H530" s="43" t="inlineStr">
        <is>
          <t>Scopus</t>
        </is>
      </c>
      <c r="I530" s="43" t="inlineStr">
        <is>
          <t>Scopus</t>
        </is>
      </c>
      <c r="J530" s="43" t="inlineStr">
        <is>
          <t>2024</t>
        </is>
      </c>
      <c r="K530" s="43" t="inlineStr">
        <is>
          <t>BOOK</t>
        </is>
      </c>
      <c r="L530" s="45" t="inlineStr">
        <is>
          <t>Kurni, Muralidhar and Srinivasa, K.G.</t>
        </is>
      </c>
      <c r="M530" s="45" t="inlineStr">
        <is>
          <t>The Internet of Educational Things: Enhancing Students’ Engagement and Learning Performance</t>
        </is>
      </c>
      <c r="N530" s="45" t="inlineStr">
        <is>
          <t>The Internet of Educational Things - Enhancing Students’ Engagement and Learning Performance delves into the transformative potential of the Internet of Things (IoT) within education. This comprehensive guide explores how IoT technology can revolutionize traditional teaching methods and learning environments, fostering more interactive, adaptive, and data-driven experiences. The book covers a wide range of topics, including the development of IoT-enabled classrooms, intelligent tutoring systems, and online labs. By leveraging real-time data and advanced analytics, educators can personalize learning paths, enhance student engagement, and optimize resource allocation. Practical applications, real-world examples, and case studies illustrate the benefits and challenges of incorporating IoT in educational settings, making it a valuable resource for students, teachers, researchers, and policymakers. The book provides practical implementation strategies and addresses critical issues such as data privacy, cybersecurity, and ethical considerations. It thoroughly examines the latest technologies, including AI, AR, VR, and digital twins, and their integration with IoT to create futuristic learning environments. The book’s unique contribution lies in its emphasis on securing IoT systems and its recommendations for overcoming infrastructure readiness and staff training obstacles. By presenting a forward-looking perspective on the role of IoT in education, this book aims to equip stakeholders with the knowledge and tools necessary to create innovative, inclusive, and secure learning ecosystems that prepare students for the future. © The Editor(s) (if applicable) and The Author(s), under exclusive license to Springer Nature Switzerland AG 2025.</t>
        </is>
      </c>
      <c r="O530" s="45" t="inlineStr">
        <is>
          <t>The Internet of Educational Things: Enhancing Students’ Engagement and Learning Performance</t>
        </is>
      </c>
      <c r="P530" s="45" t="inlineStr">
        <is>
          <t xml:space="preserve">Advanced Analytics; Curricula; Educational robots; Ethical technology; Personnel training; STEM (science, technology, engineering and mathematics); Teaching; Virtual reality; Virtualization; Adaptive learning; Adaptive learning technology; Augmented </t>
        </is>
      </c>
      <c r="Q530" s="43" t="inlineStr">
        <is>
          <t>10.1007/978-3-031-67387-0</t>
        </is>
      </c>
    </row>
    <row r="531" ht="157.5" customHeight="1" s="37">
      <c r="A531" s="43" t="n">
        <v>530</v>
      </c>
      <c r="B531" s="52" t="inlineStr">
        <is>
          <t>Excluir</t>
        </is>
      </c>
      <c r="C531" s="45" t="inlineStr">
        <is>
          <t>Fuera del alcance: no combina población en edad escolar con contexto doméstico</t>
        </is>
      </c>
      <c r="D531" s="51" t="n"/>
      <c r="E531" s="51" t="n"/>
      <c r="F531" s="43" t="n">
        <v>7</v>
      </c>
      <c r="G531" s="43" t="inlineStr">
        <is>
          <t>distracción+niños+contexto+sensado+intervención+ambos en título</t>
        </is>
      </c>
      <c r="H531" s="43" t="inlineStr">
        <is>
          <t>Scopus</t>
        </is>
      </c>
      <c r="I531" s="43" t="inlineStr">
        <is>
          <t>Scopus|WoS</t>
        </is>
      </c>
      <c r="J531" s="43" t="inlineStr">
        <is>
          <t>2025</t>
        </is>
      </c>
      <c r="K531" s="43" t="inlineStr">
        <is>
          <t>ARTICLE</t>
        </is>
      </c>
      <c r="L531" s="45" t="inlineStr">
        <is>
          <t>Yuan, Lingjie and Liu, Xiaojuan</t>
        </is>
      </c>
      <c r="M531" s="45" t="inlineStr">
        <is>
          <t>The effect of artificial intelligence tools on EFL learners' engagement, enjoyment, and motivation</t>
        </is>
      </c>
      <c r="N531" s="45" t="inlineStr">
        <is>
          <t>The use of Artificial Intelligence (AI) tools has become increasingly prevalent within higher education and numerous studies have indicated the efficacy of AI applications within the English as a foreign language (EFL) context. Enhancing student engagement, foreign language enjoyment (FLE), and motivation in the field of AI education are significant in promoting effective learning outcomes. The rise of AI in educational settings has led to a paucity of research exploring its impact on various educational constructs. This quasi-experimental research examined the role of utilizing an AI tool, specifically Duolingo, on the engagement of FLE, and motivation of Chinese EFL learners. The present study involved 383 out of 412 Chinese university EFL students, who were assigned to either the experimental or control group. Both groups participated in pre- and post-intervention assessments prior to and following a 12-session intervention. Running a One-way Analysis of Covariance (ANCOVA) revealed statistically significant improvements in FLE, engagement, and motivation within the experimental group. On the contrary, the control group demonstrated a minor alteration in the aforementioned variables. AI tools possess the capability to captivate the attention of students and consequently enhance their motivation to actively participate in the educational experience. The results of the study designate that there are significant implications for both teachers and teacher educators concerning the incorporation of AI tools in the EFL classroom environment. © 2024 Elsevier Ltd</t>
        </is>
      </c>
      <c r="O531" s="45" t="inlineStr">
        <is>
          <t>Computers in Human Behavior</t>
        </is>
      </c>
      <c r="P531" s="45" t="inlineStr">
        <is>
          <t>Adversarial machine learning; Federated learning; Artificial intelligence tools; Control groups; EFL learner; Engagement; English-as-a-Foreign-Language; Enjoyment; Experimental groups; Foreign language; High educations; Teachers'; Contrastive Learnin</t>
        </is>
      </c>
      <c r="Q531" s="43" t="inlineStr">
        <is>
          <t>10.1016/j.chb.2024.108474</t>
        </is>
      </c>
    </row>
    <row r="532" ht="178.5" customHeight="1" s="37">
      <c r="A532" s="43" t="n">
        <v>531</v>
      </c>
      <c r="B532" s="52" t="inlineStr">
        <is>
          <t>Excluir</t>
        </is>
      </c>
      <c r="C532" s="45" t="inlineStr">
        <is>
          <t>Contexto doméstico o remoto, pero no población en edad escolar (mayoritariamente educación superior)</t>
        </is>
      </c>
      <c r="D532" s="51" t="n"/>
      <c r="E532" s="51" t="n"/>
      <c r="F532" s="43" t="n">
        <v>7</v>
      </c>
      <c r="G532" s="43" t="inlineStr">
        <is>
          <t>distracción+niños+contexto+sensado+intervención+ambos en título</t>
        </is>
      </c>
      <c r="H532" s="43" t="inlineStr">
        <is>
          <t>Scopus</t>
        </is>
      </c>
      <c r="I532" s="43" t="inlineStr">
        <is>
          <t>Scopus</t>
        </is>
      </c>
      <c r="J532" s="43" t="inlineStr">
        <is>
          <t>2022</t>
        </is>
      </c>
      <c r="K532" s="43" t="inlineStr">
        <is>
          <t>ARTICLE</t>
        </is>
      </c>
      <c r="L532" s="45" t="inlineStr">
        <is>
          <t>Mehta, Naval Kishore and Prasad, Shyam Sunder and Saurav, Sumeet and Saini, Ravi and Singh, Sanjay</t>
        </is>
      </c>
      <c r="M532" s="45" t="inlineStr">
        <is>
          <t>Three-dimensional DenseNet self-attention neural network for automatic detection of student’s engagement</t>
        </is>
      </c>
      <c r="N532" s="45" t="inlineStr">
        <is>
          <t>Today, due to the widespread outbreak of the deadly coronavirus, popularly known as COVID-19, the traditional classroom education has been shifted to computer-based learning. Students of various cognitive and psychological abilities participate in the learning process. However, most students are hesitant to provide regular and honest feedback on the comprehensiveness of the course, making it difficult for the instructor to ensure that all students are grasping the information at the same rate. The students’ understanding of the course and their emotional engagement, as indicated via facial expressions, are intertwined. This paper attempts to present a three-dimensional DenseNet self-attention neural network (DenseAttNet) used to identify and evaluate student participation in modern and traditional educational programs. With the Dataset for Affective States in E-Environments (DAiSEE), the proposed DenseAttNet model outperformed all other existing methods, achieving baseline accuracy of 63.59% for engagement classification and 54.27% for boredom classification, respectively. Besides, DenseAttNet trained on all four multi-labels, namely boredom, engagement, confusion, and frustration has registered an accuracy of 81.17%, 94.85%, 90.96%, and 95.85%, respectively. In addition, we performed a regression experiment on DAiSEE and obtained the lowest Mean Square Error (MSE) value of 0.0347. Finally, the proposed approach achieves a competitive MSE of 0.0877 when validated on the Emotion Recognition in the Wild Engagement Prediction (EmotiW-EP) dataset. © 2022, The Author(s), under exclusive licence to Springer Science+Business Media, LLC, part of Springer Nature.</t>
        </is>
      </c>
      <c r="O532" s="45" t="inlineStr">
        <is>
          <t>Applied Intelligence</t>
        </is>
      </c>
      <c r="P532" s="45" t="inlineStr">
        <is>
          <t>Classification (of information); E-learning; Education computing; Emotion Recognition; Learning systems; Mean square error; Affective state; Attention network; Automatic Detection; Coronaviruses; E-environment; Engagement recognition; Means square er</t>
        </is>
      </c>
      <c r="Q532" s="43" t="inlineStr">
        <is>
          <t>10.1007/s10489-022-03200-4</t>
        </is>
      </c>
    </row>
    <row r="533" ht="126.75" customHeight="1" s="37">
      <c r="A533" s="43" t="n">
        <v>532</v>
      </c>
      <c r="B533" s="52" t="inlineStr">
        <is>
          <t>Excluir</t>
        </is>
      </c>
      <c r="C533" s="45" t="inlineStr">
        <is>
          <t>Fuera del alcance: no combina población en edad escolar con contexto doméstico</t>
        </is>
      </c>
      <c r="D533" s="51" t="n"/>
      <c r="E533" s="51" t="n"/>
      <c r="F533" s="43" t="n">
        <v>7</v>
      </c>
      <c r="G533" s="43" t="inlineStr">
        <is>
          <t>distracción+niños+contexto+sensado+intervención+ambos en título</t>
        </is>
      </c>
      <c r="H533" s="43" t="inlineStr">
        <is>
          <t>Scopus</t>
        </is>
      </c>
      <c r="I533" s="43" t="inlineStr">
        <is>
          <t>Scopus|WoS</t>
        </is>
      </c>
      <c r="J533" s="43" t="inlineStr">
        <is>
          <t>2022</t>
        </is>
      </c>
      <c r="K533" s="43" t="inlineStr">
        <is>
          <t>ARTICLE</t>
        </is>
      </c>
      <c r="L533" s="45" t="inlineStr">
        <is>
          <t>Ahmad, Ibrar and Khusro, Shah and Alam, Iftikhar and Khan, Inayat and Niazi, Badam</t>
        </is>
      </c>
      <c r="M533" s="45" t="inlineStr">
        <is>
          <t>Towards a Low-Cost Teacher Orchestration Using Ubiquitous Computing Devices for Detecting Student's Engagement</t>
        </is>
      </c>
      <c r="N533" s="45" t="inlineStr">
        <is>
          <t>The ubiquitous devices and technologies to support teachers and students in a learning environment include the Internet of things (IoT), learning analytics (LA), augmented or virtual reality (AR/VR), ubiquitous learning environment (ULE), and wearables. However, most of these solutions are obtrusive, with substantial infrastructure costs and pseudo-real-time results. Real-time detection of students' activeness, participation, and activity monitoring is important, especially during a pandemic. This research study provides a low-cost teacher orchestration solution with real-time results using off-the-shelf devices. The proposed solution determines a teacher's activeness using multimodal data (MMD) from both teacher and student's devices. The MMD extracts different features from data, decodes them, and displays them to the instructor in real time. It allows the instructor to update their teaching methodology in real time to get more students on board and provide a more engaging learning experience. Our experimental results show that real-time feedback about the classroom's current status helped improve learning outcomes by about 45%. Also, we investigated a 50% increase in classroom engaging experience. © 2022 Ibrar Ahmad et al.</t>
        </is>
      </c>
      <c r="O533" s="45" t="inlineStr">
        <is>
          <t>Wireless Communications and Mobile Computing</t>
        </is>
      </c>
      <c r="P533" s="45" t="inlineStr">
        <is>
          <t>Computer aided instruction; Costs; Internet of things; Ubiquitous computing; Virtual reality; Computing devices; Learning environments; Low-costs; Multi-modal data; Real- time; Student engagement; Teachers'; Ubiquitous devices; Ubiquitous learning en</t>
        </is>
      </c>
      <c r="Q533" s="43" t="inlineStr">
        <is>
          <t>10.1155/2022/7979766</t>
        </is>
      </c>
    </row>
    <row r="534" ht="147.75" customHeight="1" s="37">
      <c r="A534" s="43" t="n">
        <v>533</v>
      </c>
      <c r="B534" s="52" t="inlineStr">
        <is>
          <t>Excluir</t>
        </is>
      </c>
      <c r="C534" s="45" t="inlineStr">
        <is>
          <t>Sin DOI verificable</t>
        </is>
      </c>
      <c r="D534" s="51" t="n"/>
      <c r="E534" s="51" t="n"/>
      <c r="F534" s="43" t="n">
        <v>7</v>
      </c>
      <c r="G534" s="43" t="inlineStr">
        <is>
          <t>distracción+niños+contexto+sensado+intervención+ambos en título</t>
        </is>
      </c>
      <c r="H534" s="43" t="inlineStr">
        <is>
          <t>Scopus</t>
        </is>
      </c>
      <c r="I534" s="43" t="inlineStr">
        <is>
          <t>Scopus</t>
        </is>
      </c>
      <c r="J534" s="43" t="inlineStr">
        <is>
          <t>2020</t>
        </is>
      </c>
      <c r="K534" s="43" t="inlineStr">
        <is>
          <t>CONFERENCE</t>
        </is>
      </c>
      <c r="L534" s="45" t="inlineStr">
        <is>
          <t>Foreman, James Christopher and Farag, Aly and Ali, Asem and Alkabbany, Islam and DeCaro, Marci S. and Tretter, Thomas</t>
        </is>
      </c>
      <c r="M534" s="45" t="inlineStr">
        <is>
          <t>Towards a multi-dimensional biometric approach to quantifying student engagement in the STEM classroom</t>
        </is>
      </c>
      <c r="N534" s="45" t="inlineStr">
        <is>
          <t>This paper is a work in progress, supported by NSF funds, applied to first-year engineering mathematics courses. An approach to performing a quantitative, objective, and real-time measurement of student engagement in the STEM classroom is proposed to initiate a discussion of the concept and use expert opinions of other faculty to guide progress of the work. This will be realized by an engagement measurement system (EMS). The approach observes biometric data from the students and is multi-dimensional in that it incorporates facial expressions, eye gaze, and hand/head/body movement captured by camera, in addition to pulse captured by a wristband device. From these data, a machine-learning model is trained to classify student engagement. Engagement is classified from behavioral, emotional, and cognitive aspects. The ability to measure student engagement can be used by the instructor to tailor the presentation of material in class, identify course material that engages and disengages with students, and identify students that are engaged or disengaged and at risk of failure. Further, this approach allows quantitative comparison of teaching methods, such as lecture, flipped classrooms, classroom response systems, etc. such that an objective metric can be used to close the loop on teaching evaluation. © American Society for Engineering Education 2020.</t>
        </is>
      </c>
      <c r="O534" s="45" t="inlineStr">
        <is>
          <t>ASEE Annual Conference and Exposition, Conference Proceedings</t>
        </is>
      </c>
      <c r="P534" s="45" t="inlineStr">
        <is>
          <t xml:space="preserve">Biometrics; Eye movements; Risk assessment; STEM (science, technology, engineering and mathematics); Teaching; Turing machines; Classroom response systems; First-year engineering; Machine learning models; Measurement system; Quantitative comparison; </t>
        </is>
      </c>
      <c r="Q534" s="43" t="n"/>
    </row>
    <row r="535" ht="126.75" customHeight="1" s="37">
      <c r="A535" s="43" t="n">
        <v>534</v>
      </c>
      <c r="B535" s="52" t="inlineStr">
        <is>
          <t>Excluir</t>
        </is>
      </c>
      <c r="C535" s="45" t="inlineStr">
        <is>
          <t>Contexto doméstico o remoto, pero no población en edad escolar (mayoritariamente educación superior)</t>
        </is>
      </c>
      <c r="D535" s="51" t="n"/>
      <c r="E535" s="51" t="n"/>
      <c r="F535" s="43" t="n">
        <v>7</v>
      </c>
      <c r="G535" s="43" t="inlineStr">
        <is>
          <t>distracción+niños+contexto+sensado+intervención+ambos en título</t>
        </is>
      </c>
      <c r="H535" s="43" t="inlineStr">
        <is>
          <t>Scopus</t>
        </is>
      </c>
      <c r="I535" s="43" t="inlineStr">
        <is>
          <t>Scopus|WoS</t>
        </is>
      </c>
      <c r="J535" s="43" t="inlineStr">
        <is>
          <t>2022</t>
        </is>
      </c>
      <c r="K535" s="43" t="inlineStr">
        <is>
          <t>ARTICLE</t>
        </is>
      </c>
      <c r="L535" s="45" t="inlineStr">
        <is>
          <t>Ahmad, Naeem and Gupta, Anirudh and Singh, Deepak</t>
        </is>
      </c>
      <c r="M535" s="45" t="inlineStr">
        <is>
          <t>Using Deep Transfer Learning to Predict Student Engagement in Online Courses</t>
        </is>
      </c>
      <c r="N535" s="45" t="inlineStr">
        <is>
          <t>The use of online courses is growing worldwide that has opened the door for the interested students to learn comfortably from their locations especially, during Covid-19 pandemic. However, an important aspect of traditional classroom is real-time students’ feedback for content delivery and interactive sessions, which is missing in online courses. The aim of this work is to bridge this gap by providing an automatic recognition system for engagement level of the students during online courses using deep transfer learning. In this paper, a CNN based method is proposed to predict the level of engagement while watching online class sessions. The CNN based method consists of two different modalities including: (1) pre-trained network based transfer learning for feature extraction from image data, (2) support vector machine (SVM) classifier for classification. Ten different pre-trained networks are used in the proposed method. The superiority of the method is evaluated on the dataset created using images of graduate students. Of all pre-trained networks, Resnet50 and VGG16 achieved highest classification accuracy of 72.34% and 71.77% using the proposed approach respectively. © 2022, The Author(s), under exclusive license to Springer Nature Switzerland AG.</t>
        </is>
      </c>
      <c r="O535" s="45" t="inlineStr">
        <is>
          <t>Communications in Computer and Information Science</t>
        </is>
      </c>
      <c r="P535" s="45" t="inlineStr">
        <is>
          <t>Curricula; Deep learning; Learning systems; Students; Support vector machines; Deep learning; Deep transfer learning; E - learning; Learn+; MOOC; Online course; Real- time; Student engagement; Student feedback; Transfer learning; E-learning</t>
        </is>
      </c>
      <c r="Q535" s="43" t="inlineStr">
        <is>
          <t>10.1007/978-3-031-24367-7_3</t>
        </is>
      </c>
    </row>
    <row r="536" ht="189" customHeight="1" s="37">
      <c r="A536" s="43" t="n">
        <v>535</v>
      </c>
      <c r="B536" s="52" t="inlineStr">
        <is>
          <t>Excluir</t>
        </is>
      </c>
      <c r="C536" s="45" t="inlineStr">
        <is>
          <t>Fuera del alcance: no combina población en edad escolar con contexto doméstico</t>
        </is>
      </c>
      <c r="D536" s="51" t="n"/>
      <c r="E536" s="51" t="n"/>
      <c r="F536" s="43" t="n">
        <v>7</v>
      </c>
      <c r="G536" s="43" t="inlineStr">
        <is>
          <t>distracción+niños+contexto+sensado+intervención+ambos en título</t>
        </is>
      </c>
      <c r="H536" s="43" t="inlineStr">
        <is>
          <t>WoS</t>
        </is>
      </c>
      <c r="I536" s="43" t="inlineStr">
        <is>
          <t>WoS</t>
        </is>
      </c>
      <c r="J536" s="43" t="inlineStr">
        <is>
          <t>2025</t>
        </is>
      </c>
      <c r="K536" s="43" t="inlineStr">
        <is>
          <t>Article</t>
        </is>
      </c>
      <c r="L536" s="45" t="inlineStr">
        <is>
          <t>Zhang, X; Wang, SL</t>
        </is>
      </c>
      <c r="M536" s="45" t="inlineStr">
        <is>
          <t>A Vision-Based Gesture Recognition and Student Engagement Assessment Model for Interactive Educational Environments</t>
        </is>
      </c>
      <c r="N536" s="45" t="inlineStr">
        <is>
          <t>In the context of educational digitalization, traditional classroom methods for assessing student engagement-primarily based on teachers' subjective observations-suffer from limited real-time capabilities and lack of objectivity, making it difficult to accurately capture students' true interactive behavior. Taking management classrooms as an example, student actions such as raising hands or gesturing are key indicators of learning enthusiasm. Vision-based gesture recognition technology offers a novel, objective approach to engagement assessment. However, existing methods relying on depth cameras face challenges such as high equipment costs, poor environmental adaptability, and simplistic gesture-counting models that ignore contextual semantic information, making them unsuitable for complex classroom scenarios. This study focuses on interactive educational settings and proposes a gesture recognition and engagement assessment model based on image processing. First, we optimize image preprocessing, feature extraction, and pattern recognition algorithms for standard classroom environments to achieve high-precision, real-time recognition of various gestures such as hand-raising and waving. ASecond, by integrating multi-dimensional data- gesture types, frequency, and duration-with instructional context, we construct a dynamic evaluation model that addresses the robustness issues of traditional methods in complex settings. The proposed approach offers a contactless solution for engagement assessment in smart classrooms, supports teachers in refining instructional strategies, and facilitates the digital transformation of educational interaction. This work holds significant implications for improving teaching quality and advancing educational technology innovation.</t>
        </is>
      </c>
      <c r="O536" s="45" t="inlineStr">
        <is>
          <t>TRAITEMENT DU SIGNAL</t>
        </is>
      </c>
      <c r="P536" s="45" t="n"/>
      <c r="Q536" s="43" t="inlineStr">
        <is>
          <t>10.18280/ts.420345</t>
        </is>
      </c>
    </row>
    <row r="537" ht="199.5" customHeight="1" s="37">
      <c r="A537" s="43" t="n">
        <v>536</v>
      </c>
      <c r="B537" s="52" t="inlineStr">
        <is>
          <t>Excluir</t>
        </is>
      </c>
      <c r="C537" s="45" t="inlineStr">
        <is>
          <t>Contexto doméstico o remoto, pero no población en edad escolar (mayoritariamente educación superior)</t>
        </is>
      </c>
      <c r="D537" s="51" t="n"/>
      <c r="E537" s="51" t="n"/>
      <c r="F537" s="43" t="n">
        <v>7</v>
      </c>
      <c r="G537" s="43" t="inlineStr">
        <is>
          <t>distracción+niños+contexto+sensado+intervención+ambos en título</t>
        </is>
      </c>
      <c r="H537" s="43" t="inlineStr">
        <is>
          <t>WoS</t>
        </is>
      </c>
      <c r="I537" s="43" t="inlineStr">
        <is>
          <t>WoS</t>
        </is>
      </c>
      <c r="J537" s="43" t="inlineStr">
        <is>
          <t>2026</t>
        </is>
      </c>
      <c r="K537" s="43" t="inlineStr">
        <is>
          <t>Journal Article</t>
        </is>
      </c>
      <c r="L537" s="45" t="inlineStr">
        <is>
          <t>Ginedi, Laila; Ali, Hesham Yousef Mostafa; Alotaibi, Shoayee Dlaim; Filali, Ameni; Ibrahim, Shamiel H; Taloba, Ahmed I</t>
        </is>
      </c>
      <c r="M537" s="45" t="inlineStr">
        <is>
          <t>A vision-based MobileNet-GRU framework for continuous monitoring of student engagement and emotional states.</t>
        </is>
      </c>
      <c r="N537" s="45" t="inlineStr">
        <is>
          <t>Student engagement and emotional state monitoring remains a major challenge in modern education, particularly in online learning environments where direct instructor supervision is limited. Conventional evaluation approaches, such as surveys, quizzes, and feedback forms, rely heavily on subjective judgment and often fail to capture the dynamic temporal patterns of learner attention and behavioral engagement patterns. To address this limitation, this study proposes a vision-based framework that integrates efficient spatial feature extraction with temporal sequence modeling for continuous engagement analysis. This proposed system uses MobileNet to extract visual and behavioral features from classroom images at minimal computation costs. These frame-level features are then processed using a Gated Recurrent Unit (GRU), a recurrent neural network designed to model sequential dependencies and temporal changes over time. The combined MobileNet-GRU architecture enables accurate recognition of engagement behaviors through variations in student behavioral patterns and classroom activities using standard camera input. Evaluation of the framework is done based on the Classroom Student Engagement dataset provided by Kaggle, where there are 489 classroom pictures labeled to eight classes of student behavior engagement. The experimental results show that the proposed framework has reached 88% in accuracy, 87% in precision, 89% in recall, and 88% in F1-score, making it better than other traditional frame-based or non-temporal models. The findings confirm the importance of temporal modeling for capturing engagement as a continuously evolving process rather than a static state. By combining efficient computer vision techniques with temporal deep learning, this work provides a strong foundation for intelligent educational systems capable of adaptive and personalized learning support.</t>
        </is>
      </c>
      <c r="O537" s="45" t="inlineStr">
        <is>
          <t>Scientific reports</t>
        </is>
      </c>
      <c r="P537" s="45" t="n"/>
      <c r="Q537" s="43" t="inlineStr">
        <is>
          <t>10.1038/s41598-026-61478-7</t>
        </is>
      </c>
    </row>
    <row r="538" ht="116.25" customHeight="1" s="37">
      <c r="A538" s="43" t="n">
        <v>537</v>
      </c>
      <c r="B538" s="52" t="inlineStr">
        <is>
          <t>Excluir</t>
        </is>
      </c>
      <c r="C538" s="45" t="inlineStr">
        <is>
          <t>Fuera del alcance: no combina población en edad escolar con contexto doméstico</t>
        </is>
      </c>
      <c r="D538" s="51" t="n"/>
      <c r="E538" s="51" t="n"/>
      <c r="F538" s="43" t="n">
        <v>7</v>
      </c>
      <c r="G538" s="43" t="inlineStr">
        <is>
          <t>distracción+niños+contexto+sensado+intervención+ambos en título</t>
        </is>
      </c>
      <c r="H538" s="43" t="inlineStr">
        <is>
          <t>WoS</t>
        </is>
      </c>
      <c r="I538" s="43" t="inlineStr">
        <is>
          <t>WoS</t>
        </is>
      </c>
      <c r="J538" s="43" t="inlineStr">
        <is>
          <t>2023</t>
        </is>
      </c>
      <c r="K538" s="43" t="inlineStr">
        <is>
          <t>Article</t>
        </is>
      </c>
      <c r="L538" s="45" t="inlineStr">
        <is>
          <t>Alkabbany, I; Ali, AM; Foreman, C; Tretter, T; Hindy, N; Farag, A</t>
        </is>
      </c>
      <c r="M538" s="45" t="inlineStr">
        <is>
          <t>An Experimental Platform for Real-Time Students Engagement Measurements from Video in STEM Classrooms</t>
        </is>
      </c>
      <c r="N538" s="45" t="inlineStr">
        <is>
          <t>The ability to measure students' engagement in an educational setting may facilitate timely intervention in both the learning and the teaching process in a variety of classroom settings. In this paper, a real-time automatic student engagement measure is proposed through investigating two of the main components of engagement: the behavioral engagement and the emotional engagement. A biometric sensor network (BSN) consisting of web cameras, a wall-mounted camera and a high-performance computing machine was designed to capture students' head poses, eye gaze, body movements, and facial emotions. These low-level features are used to train an AI-based model to estimate the behavioral and emotional engagement in the class environment. A set of experiments was conducted to compare the proposed technology with the state-of-the-art frameworks. The proposed framework shows better accuracy in estimating both behavioral and emotional engagement. In addition, it offers superior flexibility to work in any educational environment. Further, this approach allows a quantitative comparison of teaching methods.</t>
        </is>
      </c>
      <c r="O538" s="45" t="inlineStr">
        <is>
          <t>SENSORS</t>
        </is>
      </c>
      <c r="P538" s="45" t="n"/>
      <c r="Q538" s="43" t="inlineStr">
        <is>
          <t>10.3390/s23031614</t>
        </is>
      </c>
    </row>
    <row r="539" ht="126.75" customHeight="1" s="37">
      <c r="A539" s="43" t="n">
        <v>538</v>
      </c>
      <c r="B539" s="52" t="inlineStr">
        <is>
          <t>Excluir</t>
        </is>
      </c>
      <c r="C539" s="45" t="inlineStr">
        <is>
          <t>Fuera del alcance: no combina población en edad escolar con contexto doméstico</t>
        </is>
      </c>
      <c r="D539" s="51" t="n"/>
      <c r="E539" s="51" t="n"/>
      <c r="F539" s="43" t="n">
        <v>7</v>
      </c>
      <c r="G539" s="43" t="inlineStr">
        <is>
          <t>distracción+niños+contexto+sensado+intervención+ambos en título</t>
        </is>
      </c>
      <c r="H539" s="43" t="inlineStr">
        <is>
          <t>WoS</t>
        </is>
      </c>
      <c r="I539" s="43" t="inlineStr">
        <is>
          <t>WoS</t>
        </is>
      </c>
      <c r="J539" s="43" t="inlineStr">
        <is>
          <t>2019</t>
        </is>
      </c>
      <c r="K539" s="43" t="inlineStr">
        <is>
          <t>Proceedings Paper</t>
        </is>
      </c>
      <c r="L539" s="45" t="inlineStr">
        <is>
          <t>Smith, AJ; Van Wyk, BJ; Du, SZ</t>
        </is>
      </c>
      <c r="M539" s="45" t="inlineStr">
        <is>
          <t>CNNs and Transfer Learning for Lecture Venue Occupancy and Student Attention Monitoring</t>
        </is>
      </c>
      <c r="N539" s="45" t="inlineStr">
        <is>
          <t>Lower student success rates in higher education might, in some case, be due to the unprecedented increase of student numbers without a comparable increase in resources and funding. This paper proposes a face-based detection system to monitor occupancy and student attention in crowded classroom using state of the art deep Convolutional Neural Networks (CNN) architectures. The aim of the proposed system is to contribute to the increase of subject success rates by monitoring attendance and attention. The system utilizes a two-phased approach: The first phase determines the number of student faces in an image frame. The Haar Cascade, LBP, HOG, Resnet CNN, TinyFace CNN, and SSD were compared to determine the algorithm best suited to the detection of faces in crowded classroom scenes. In phase two, the orientations of the faces are determined using transfer learning. Faces are classified as "right", "left", or at the "center". This information is displayed on an augmented reality display to provide feedback to lecturers in semi real-time. It is hoped that this will assist lecturers to address problems related to student attention in crowded classrooms.</t>
        </is>
      </c>
      <c r="O539" s="45" t="inlineStr">
        <is>
          <t>ADVANCES IN VISUAL COMPUTING, ISVC 2019, PT II</t>
        </is>
      </c>
      <c r="P539" s="45" t="n"/>
      <c r="Q539" s="43" t="inlineStr">
        <is>
          <t>10.1007/978-3-030-33723-0_31</t>
        </is>
      </c>
    </row>
    <row r="540" ht="210" customHeight="1" s="37">
      <c r="A540" s="43" t="n">
        <v>539</v>
      </c>
      <c r="B540" s="52" t="inlineStr">
        <is>
          <t>Excluir</t>
        </is>
      </c>
      <c r="C540" s="45" t="inlineStr">
        <is>
          <t>No es artículo revisado por pares (tesis o disertación)</t>
        </is>
      </c>
      <c r="D540" s="51" t="n"/>
      <c r="E540" s="51" t="n"/>
      <c r="F540" s="43" t="n">
        <v>7</v>
      </c>
      <c r="G540" s="43" t="inlineStr">
        <is>
          <t>distracción+niños+contexto+sensado+intervención+ambos en título</t>
        </is>
      </c>
      <c r="H540" s="43" t="inlineStr">
        <is>
          <t>WoS</t>
        </is>
      </c>
      <c r="I540" s="43" t="inlineStr">
        <is>
          <t>WoS</t>
        </is>
      </c>
      <c r="J540" s="43" t="inlineStr">
        <is>
          <t>2022</t>
        </is>
      </c>
      <c r="K540" s="43" t="inlineStr">
        <is>
          <t>Dissertation/Thesis</t>
        </is>
      </c>
      <c r="L540" s="45" t="inlineStr">
        <is>
          <t>Negron, Timothy P.</t>
        </is>
      </c>
      <c r="M540" s="45" t="inlineStr">
        <is>
          <t>Student Attention Classification Using Ambient Intelligence in a Computer-Based Smart Classroom</t>
        </is>
      </c>
      <c r="N540" s="45" t="inlineStr">
        <is>
          <t>Classroom management has many challenges, but when the class is held in a computer lab, even more challenges surface. The obstruction of the line-of-sight between the instructor and the students makes it difficult to monitor student behavior, attention, facial expressions or other non-verbal cues. Also, while the computer is a powerful machine, and can enhance the learning experience if used correctly, access to games and a web-browser makes it a potential distraction. Advancements in areas such as the Internet-of-Things (IoT), context-aware systems (C-AS), and machine learning (ML) can and have been leveraged to provide a solution. The rise of smart classrooms, which can utilize any subset of IoT, C-AS and ML, has aided in classroom management in many different ways. Many implementations have specific or limited functionality. Others only operate under a narrow context, or a single learning activity. While these systems are extremely useful or powerful in their context, they do not address the fact that many different types of learning activities can take place in the classroom. However, the system proposed in this work attempts to address some of these issues in classroom management, and to operate under multiple learning activities. The proposed system is a C-AS, whose context model was inspired by the phases of the Gradual Release of Responsibility framework (GRR) for learning, monitors student behavior and interaction with the computer in a computer lab setting in order to determine his/her level of attentiveness. This study followed a proposed pervasive computing system design process, which was based on the more mature embedded systems design process. The system uses input from the instructor to determine which sensors to use, how to process the data from those sensors, and which trained ML models to use. The proposed system was tested for two learning activities during run-time, a lecture and a computer-based exam, using computers with a standard RGB webcam,</t>
        </is>
      </c>
      <c r="O540" s="45" t="n"/>
      <c r="P540" s="45" t="n"/>
      <c r="Q540" s="43" t="n"/>
    </row>
    <row r="541" ht="105.75" customHeight="1" s="37">
      <c r="A541" s="43" t="n">
        <v>540</v>
      </c>
      <c r="B541" s="52" t="inlineStr">
        <is>
          <t>Excluir</t>
        </is>
      </c>
      <c r="C541" s="45" t="inlineStr">
        <is>
          <t>Sin DOI verificable</t>
        </is>
      </c>
      <c r="D541" s="51" t="n"/>
      <c r="E541" s="51" t="n"/>
      <c r="F541" s="43" t="n">
        <v>7</v>
      </c>
      <c r="G541" s="43" t="inlineStr">
        <is>
          <t>distracción+niños+contexto+sensado+intervención+ambos en título</t>
        </is>
      </c>
      <c r="H541" s="43" t="inlineStr">
        <is>
          <t>WoS</t>
        </is>
      </c>
      <c r="I541" s="43" t="inlineStr">
        <is>
          <t>WoS</t>
        </is>
      </c>
      <c r="J541" s="43" t="inlineStr">
        <is>
          <t>2017</t>
        </is>
      </c>
      <c r="K541" s="43" t="inlineStr">
        <is>
          <t>Proceedings Paper</t>
        </is>
      </c>
      <c r="L541" s="45" t="inlineStr">
        <is>
          <t>Klein, R; Celik, T</t>
        </is>
      </c>
      <c r="M541" s="45" t="inlineStr">
        <is>
          <t>THE WITS INTELLIGENT TEACHING SYSTEM: DETECTING STUDENT ENGAGEMENT DURING LECTURES USING CONVOLUTIONAL NEURAL NETWORKS</t>
        </is>
      </c>
      <c r="N541" s="45" t="inlineStr">
        <is>
          <t>To perform contingent teaching and be responsive to students' needs during class, lecturers must be able to quickly assess the state of their audience. While effective teachers are able to gauge easily the affective state of the students, as class sizes grow this becomes increasingly difficult and less precise. The Wits Intelligent Teaching System (WITS) aims to assist lecturers with real-time feedback regarding student affect. The focus is primarily on recognising engagement or lack thereof. Student engagement is labelled based on behaviour and postures that are common to classroom settings. These proxies are then used in an observational checklist to construct a dataset of engagement upon which a CNN based on AlexNet is successfully trained and which significantly outperforms a Support Vector Machine approach. The deep learning approach provides satisfactory results on a challenging, real-world dataset with significant occlusion, lighting and resolution constraints.</t>
        </is>
      </c>
      <c r="O541" s="45" t="inlineStr">
        <is>
          <t>2017 24TH IEEE INTERNATIONAL CONFERENCE ON IMAGE PROCESSING (ICIP)</t>
        </is>
      </c>
      <c r="P541" s="45" t="n"/>
      <c r="Q541" s="43" t="n"/>
    </row>
    <row r="542" ht="189" customHeight="1" s="37">
      <c r="A542" s="43" t="n">
        <v>541</v>
      </c>
      <c r="B542" s="52" t="inlineStr">
        <is>
          <t>Excluir</t>
        </is>
      </c>
      <c r="C542" s="45" t="inlineStr">
        <is>
          <t>No es artículo revisado por pares (tesis o disertación)</t>
        </is>
      </c>
      <c r="D542" s="51" t="n"/>
      <c r="E542" s="51" t="n"/>
      <c r="F542" s="43" t="n">
        <v>7</v>
      </c>
      <c r="G542" s="43" t="inlineStr">
        <is>
          <t>distracción+niños+contexto+sensado+intervención+ambos en título</t>
        </is>
      </c>
      <c r="H542" s="43" t="inlineStr">
        <is>
          <t>WoS</t>
        </is>
      </c>
      <c r="I542" s="43" t="inlineStr">
        <is>
          <t>WoS</t>
        </is>
      </c>
      <c r="J542" s="43" t="inlineStr">
        <is>
          <t>2015</t>
        </is>
      </c>
      <c r="K542" s="43" t="inlineStr">
        <is>
          <t>Dissertation/Thesis</t>
        </is>
      </c>
      <c r="L542" s="45" t="inlineStr">
        <is>
          <t>Campbell, John W.</t>
        </is>
      </c>
      <c r="M542" s="45" t="inlineStr">
        <is>
          <t>Using a Multi-Spectral Imaging Device to Monitor the Distractive Use of Mobile Devices by Students in a Classroom Setting</t>
        </is>
      </c>
      <c r="N542" s="45" t="inlineStr">
        <is>
          <t>In order to understand and do well on a particular subject while in class, it is important to be completely focused on the subject that is being presented. One cause of poor student performance is a lack of focus while in class. Most students today have various forms of mobile technology that has greatly evolved. Students bring mobile devices such as smart phones and tablets to class. Even though mobile devices can be beneficial for a student, they can be very distractive. The main objective of this research is to create a pervasive system that will autonomously monitor the distractive use of mobile devices in a classroom setting. The main features used to determine whether a student is distracted by a mobile device are the eyes and the state of the hands. Being able to track where the student is looking is very important in determining distraction. The system revolves around the use of a Microsoft Kinect v2 and uses gesture recognition, hand tracking, elbow tracking, machine learning, face tracking, and eye gaze. Each feature is monitored by its own classifier to help the system determine whether a student is distracted by a mobile device. Eye gaze will determine whether the student is looking down or not, hand tracking will be determining whether a student is holding a device or not, and machine learning will aid in determining whether a student is holding a device by comparing the students posture to popular mobile device use posture. Results show that the eye tracking mechanism works very well. With the hardware setup, the system was able to get 100% accuracy in determining whether a student was looking down or not. Hand tracking accuracy was 80% and trained gesture tracking, developed by collecting posture data from human subjects, was accurate 80% of the time. Overall, the system was correct 80% of the time.</t>
        </is>
      </c>
      <c r="O542" s="45" t="n"/>
      <c r="P542" s="45" t="n"/>
      <c r="Q542" s="43" t="n"/>
    </row>
    <row r="543" ht="137.25" customHeight="1" s="37">
      <c r="A543" s="43" t="n">
        <v>542</v>
      </c>
      <c r="B543" s="52" t="inlineStr">
        <is>
          <t>Excluir</t>
        </is>
      </c>
      <c r="C543" s="45" t="inlineStr">
        <is>
          <t>Sin DOI verificable</t>
        </is>
      </c>
      <c r="D543" s="51" t="n"/>
      <c r="E543" s="51" t="n"/>
      <c r="F543" s="43" t="n">
        <v>6</v>
      </c>
      <c r="G543" s="43" t="inlineStr">
        <is>
          <t>distracción+niños+sensado+intervención+ambos en título</t>
        </is>
      </c>
      <c r="H543" s="43" t="inlineStr">
        <is>
          <t>ACM</t>
        </is>
      </c>
      <c r="I543" s="43" t="inlineStr">
        <is>
          <t>ACM</t>
        </is>
      </c>
      <c r="J543" s="43" t="inlineStr">
        <is>
          <t>2024</t>
        </is>
      </c>
      <c r="K543" s="43" t="inlineStr">
        <is>
          <t>article</t>
        </is>
      </c>
      <c r="L543" s="45" t="inlineStr">
        <is>
          <t>Alnaeli, Saleh M. and Elmagrous, Ahmed. A.</t>
        </is>
      </c>
      <c r="M543" s="45" t="inlineStr">
        <is>
          <t>Enhancing Student Engagement and Interdisciplinary Research with IoT and Drone Frameworks</t>
        </is>
      </c>
      <c r="N543" s="45" t="inlineStr">
        <is>
          <t>Presented is a framework that integrates a sequence of hands-on projects using IoT and Scientific drones to increase students' motivation in computer science and engineering and is aimed at supporting interdisciplinary research in colleges. This framework provides a practical approach for engaging students in application development and real-world problem-solving. The initial Key projects of the proposed framework include: 1) Custom-Built Drone: An educational drone designed to address technical challenges and offer solutions. It is equipped to carry a cluster of handheld computers, microcontrollers, and multiple programmable modules programmed in languages typically taught in computer science courses. 2) Smart Weather Stations: Custom-built stations with different sensors. These stations collect real-time data and transmit it to the cloud for processing via cellular networks, primarily for smart farming and agriculture. The project will expose students to various technologies and ideas enhance their problem-solving skills and promote interdisciplinary research. 3) IoT-Based Robotic Arm: A robotic arm designed for diverse applications, including laboratory use, drones, and first-aid scenarios. It features Arduino integration and a long-distance remote-control system.</t>
        </is>
      </c>
      <c r="O543" s="45" t="inlineStr">
        <is>
          <t>J. Comput. Sci. Coll.</t>
        </is>
      </c>
      <c r="P543" s="45" t="n"/>
      <c r="Q543" s="43" t="n"/>
    </row>
    <row r="544" ht="210" customHeight="1" s="37">
      <c r="A544" s="43" t="n">
        <v>543</v>
      </c>
      <c r="B544" s="52" t="inlineStr">
        <is>
          <t>Excluir</t>
        </is>
      </c>
      <c r="C544" s="45" t="inlineStr">
        <is>
          <t>Fuera del alcance: no combina población en edad escolar con contexto doméstico</t>
        </is>
      </c>
      <c r="D544" s="51" t="n"/>
      <c r="E544" s="51" t="n"/>
      <c r="F544" s="43" t="n">
        <v>6</v>
      </c>
      <c r="G544" s="43" t="inlineStr">
        <is>
          <t>distracción+niños+sensado+intervención+ambos en título</t>
        </is>
      </c>
      <c r="H544" s="43" t="inlineStr">
        <is>
          <t>ACM</t>
        </is>
      </c>
      <c r="I544" s="43" t="inlineStr">
        <is>
          <t>ACM</t>
        </is>
      </c>
      <c r="J544" s="43" t="inlineStr">
        <is>
          <t>2025</t>
        </is>
      </c>
      <c r="K544" s="43" t="inlineStr">
        <is>
          <t>inproceedings</t>
        </is>
      </c>
      <c r="L544" s="45" t="inlineStr">
        <is>
          <t>Liu, Yanjun and Lu, Ding and Xu, Dan and Zheng, Yiwen and Zhou, Tong and Li, Nianhong and Feng, Ruisen</t>
        </is>
      </c>
      <c r="M544" s="45" t="inlineStr">
        <is>
          <t>Exploring Intelligent Feedback Systems for Student Engagement in Digitized Physical Education Learning through Machine Learning</t>
        </is>
      </c>
      <c r="N544" s="45" t="inlineStr">
        <is>
          <t>Purposes: Through machine learning analysis of objective data from digital physical education learning (DPEL) platforms, explore the relationship and degree of correlation between student engagement and performance assessment, and predict final grades. Utilize grounded theory analysis to investigate the reasons, phenomena, and experiences of students participating in DPEL. The goal is to understand and clarify the factors influencing student engagement in DPEL, forming a theoretical framework and action guidelines. Develop an intelligent learning and feedback system for students participating in DPEL based on artificial intelligence. Utilize a comprehensive understanding of student engagement to create a more sophisticated and accurate intelligent learning and assessment mechanism.Methods: Utilizing a multifaceted approach, the research comprehensively investigated student engagement in DPEL. The quantitative aspect involved collecting and analyzing data from a digitized learning system. It utilized correlation analysis and machine learning algorithms to explore the relationship between participation, performance, and predict final grades. Qualitative insights were gathered through in-depth, semi-structured interviews, applying rigorous analysis methods to form a robust theoretical framework. Additionally, the study innovatively integrated machine learning and natural language processing techniques to develop an intelligent digital sports learning and feedback system.Results: The relationship between the variables of student engagement, specifically dwell time and visit frequency, is highly significant, showing a strong positive correlation. Dwell time emerges as a robust indicator among these variables, and there is a positive correlation among the three engagement variables. Each cluster created exhibits significant differences in characteristics, confirming that as learning engagement increases, assessment scores also rise. The predictive performance of the const</t>
        </is>
      </c>
      <c r="O544" s="45" t="inlineStr">
        <is>
          <t>Proceeding of the 2024 International Conference on Artificial Intelligence and Future Education</t>
        </is>
      </c>
      <c r="P544" s="45" t="inlineStr">
        <is>
          <t>Digital Physical Education Learning (DPEL), Intelligent Learning and Feedback System, Machine Learning</t>
        </is>
      </c>
      <c r="Q544" s="43" t="inlineStr">
        <is>
          <t>10.1145/3708394.3708415</t>
        </is>
      </c>
    </row>
    <row r="545" ht="137.25" customHeight="1" s="37">
      <c r="A545" s="43" t="n">
        <v>544</v>
      </c>
      <c r="B545" s="52" t="inlineStr">
        <is>
          <t>Excluir</t>
        </is>
      </c>
      <c r="C545" s="45" t="inlineStr">
        <is>
          <t>Contexto doméstico o remoto, pero no población en edad escolar (mayoritariamente educación superior)</t>
        </is>
      </c>
      <c r="D545" s="51" t="n"/>
      <c r="E545" s="51" t="n"/>
      <c r="F545" s="43" t="n">
        <v>6</v>
      </c>
      <c r="G545" s="43" t="inlineStr">
        <is>
          <t>distracción+niños+contexto+intervención+ambos en título</t>
        </is>
      </c>
      <c r="H545" s="43" t="inlineStr">
        <is>
          <t>ACM</t>
        </is>
      </c>
      <c r="I545" s="43" t="inlineStr">
        <is>
          <t>ACM</t>
        </is>
      </c>
      <c r="J545" s="43" t="inlineStr">
        <is>
          <t>2022</t>
        </is>
      </c>
      <c r="K545" s="43" t="inlineStr">
        <is>
          <t>inproceedings</t>
        </is>
      </c>
      <c r="L545" s="45" t="inlineStr">
        <is>
          <t>Das, Snigdha and Chakraborty, Sandip and Mitra, Bivas</t>
        </is>
      </c>
      <c r="M545" s="45" t="inlineStr">
        <is>
          <t>I Cannot See Students Focusing on My Presentation; Are They Following Me? Continuous Monitoring of Student Engagement through “Stungage”</t>
        </is>
      </c>
      <c r="N545" s="45" t="inlineStr">
        <is>
          <t>Monitoring students’ engagement and understanding their learning pace in a virtual classroom becomes challenging in the absence of direct eye contact between the students and the instructor. Continuous monitoring of eye gaze and gaze gestures may produce inaccurate outcomes when the students are allowed to do productive multitasking, such as taking notes or browsing relevant content. This paper proposes Stungage – a software wrapper over existing online meeting platforms to monitor students’ engagement in real-time by utilizing the facial video feeds from the students and the instructor coupled with a local on-device analysis of the presentation content. The crux of Stungage is to identify a few opportunistic moments when the students should visually focus on the presentation content if they can follow the lecture. We investigate these instances and analyze the students’ visual, contextual, and cognitive presence to assess their engagement during the virtual classroom while not directly sharing the video captures of the participants and their screens over the web. Our system achieves an overall F2-score of 0.88 for detecting student engagement. Besides, we obtain 92 responses from the usability study with an average SU score of 74.18.</t>
        </is>
      </c>
      <c r="O545" s="45" t="inlineStr">
        <is>
          <t>Proceedings of the 30th ACM Conference on User Modeling, Adaptation and Personalization</t>
        </is>
      </c>
      <c r="P545" s="45" t="inlineStr">
        <is>
          <t>attention, engagement, online lecture, self-assessment, virtual classroom</t>
        </is>
      </c>
      <c r="Q545" s="43" t="inlineStr">
        <is>
          <t>10.1145/3503252.3531307</t>
        </is>
      </c>
    </row>
    <row r="546" ht="178.5" customHeight="1" s="37">
      <c r="A546" s="43" t="n">
        <v>545</v>
      </c>
      <c r="B546" s="52" t="inlineStr">
        <is>
          <t>Excluir</t>
        </is>
      </c>
      <c r="C546" s="45" t="inlineStr">
        <is>
          <t>Fuera del alcance: no combina población en edad escolar con contexto doméstico</t>
        </is>
      </c>
      <c r="D546" s="51" t="n"/>
      <c r="E546" s="51" t="n"/>
      <c r="F546" s="43" t="n">
        <v>6</v>
      </c>
      <c r="G546" s="43" t="inlineStr">
        <is>
          <t>distracción+niños+contexto+sensado+ambos en título</t>
        </is>
      </c>
      <c r="H546" s="43" t="inlineStr">
        <is>
          <t>ACM</t>
        </is>
      </c>
      <c r="I546" s="43" t="inlineStr">
        <is>
          <t>ACM</t>
        </is>
      </c>
      <c r="J546" s="43" t="inlineStr">
        <is>
          <t>2022</t>
        </is>
      </c>
      <c r="K546" s="43" t="inlineStr">
        <is>
          <t>article</t>
        </is>
      </c>
      <c r="L546" s="45" t="inlineStr">
        <is>
          <t>Gao, Nan and Rahaman, Mohammad Saiedur and Shao, Wei and Ji, Kaixin and Salim, Flora D.</t>
        </is>
      </c>
      <c r="M546" s="45" t="inlineStr">
        <is>
          <t>Individual and Group-wise Classroom Seating Experience: Effects on Student Engagement in Different Courses</t>
        </is>
      </c>
      <c r="N546" s="45" t="inlineStr">
        <is>
          <t>Seating location in the classroom can affect student engagement, attention and academic performance by providing better visibility, improved movement, and participation in discussions. Existing studies typically explore how traditional seating arrangements (e.g. grouped tables or traditional rows) influence students' perceived engagement, without considering group seating behaviours under more flexible seating arrangements. Furthermore, survey-based measures of student engagement are prone to subjectivity and various response bias. Therefore, in this research, we investigate how individual and group-wise classroom seating experiences affect student engagement using wearable physiological sensors. We conducted a field study at a high school and collected survey and wearable data from 23 students in 10 courses over four weeks. We aim to answer the following research questions: 1. How does the seating proximity between students relate to their perceived learning engagement? 2. How do students' group seating behaviours relate to their physiologically-based measures of engagement (i.e. physiological arousal and physiological synchrony)? Experiment results indicate that the individual and group-wise classroom seating experience is associated with perceived student engagement and physiologically-based engagement measured from electrodermal activity. We also find that students who sit close together are more likely to have similar learning engagement and tend to have high physiological synchrony. This research opens up opportunities to explore the implications of flexible seating arrangements and has great potential to maximize student engagement by suggesting intelligent seating choices in the future.</t>
        </is>
      </c>
      <c r="O546" s="45" t="inlineStr">
        <is>
          <t>Proc. ACM Interact. Mob. Wearable Ubiquitous Technol.</t>
        </is>
      </c>
      <c r="P546" s="45" t="inlineStr">
        <is>
          <t>Electrodermal Activity, Seating Arrangement, Student Engagement, Wearable</t>
        </is>
      </c>
      <c r="Q546" s="43" t="inlineStr">
        <is>
          <t>10.1145/3550335</t>
        </is>
      </c>
    </row>
    <row r="547" ht="157.5" customHeight="1" s="37">
      <c r="A547" s="43" t="n">
        <v>546</v>
      </c>
      <c r="B547" s="52" t="inlineStr">
        <is>
          <t>Excluir</t>
        </is>
      </c>
      <c r="C547" s="45" t="inlineStr">
        <is>
          <t>Contexto doméstico o remoto, pero no población en edad escolar (mayoritariamente educación superior)</t>
        </is>
      </c>
      <c r="D547" s="51" t="n"/>
      <c r="E547" s="51" t="n"/>
      <c r="F547" s="43" t="n">
        <v>6</v>
      </c>
      <c r="G547" s="43" t="inlineStr">
        <is>
          <t>distracción+niños+sensado+intervención+ambos en título</t>
        </is>
      </c>
      <c r="H547" s="43" t="inlineStr">
        <is>
          <t>ACM</t>
        </is>
      </c>
      <c r="I547" s="43" t="inlineStr">
        <is>
          <t>ACM|WoS</t>
        </is>
      </c>
      <c r="J547" s="43" t="inlineStr">
        <is>
          <t>2023</t>
        </is>
      </c>
      <c r="K547" s="43" t="inlineStr">
        <is>
          <t>article</t>
        </is>
      </c>
      <c r="L547" s="45" t="inlineStr">
        <is>
          <t>Zhu, Rongrong and Shi, Liang and Song, Yunpeng and Cai, ZhongMin</t>
        </is>
      </c>
      <c r="M547" s="45" t="inlineStr">
        <is>
          <t>Integrating Gaze and Mouse Via Joint Cross-Attention Fusion Net for Students' Activity Recognition in E-learning</t>
        </is>
      </c>
      <c r="N547" s="45" t="inlineStr">
        <is>
          <t>E-learning has emerged as an indispensable educational mode in the post-epidemic era. However, this mode makes it difficult for students to stay engaged in learning without appropriate activity monitoring. Our work explores a promising solution that combines gaze and mouse data to recognize students' activities, thereby facilitating activity monitoring and analysis during e-learning. We initially surveyed 200 students from a local university, finding more acceptance for eye trackers and mouse loggers compared to video surveillance. We then designed eight students' routine digital activities to collect a multimodal dataset and analyze the patterns and correlations between gaze and mouse across various activities. Our proposed Joint Cross-Attention Fusion Net, a multimodal activity recognition framework, leverages the gaze-mouse relationship to yield improved classification performance by integrating cross-modal representations through a cross-attention mechanism and integrating the joint features that characterize gaze-mouse coordination. Evaluation results show that our method can achieve up to 94.87%. F-1-score in predicting 8-classes activities, with an improvement of at least 7.44% over using gaze or mouse data independently. This research illuminates new possibilities for monitoring student engagement in intelligent education systems, also suggesting a promising strategy for melding perception and action modalities in behavioral analysis across a range of ubiquitous computing environments.</t>
        </is>
      </c>
      <c r="O547" s="45" t="inlineStr">
        <is>
          <t>Proc. ACM Interact. Mob. Wearable Ubiquitous Technol.</t>
        </is>
      </c>
      <c r="P547" s="45" t="inlineStr">
        <is>
          <t>activity recognition, e-learning, gaze, mouse movement, multimodal fusion</t>
        </is>
      </c>
      <c r="Q547" s="43" t="inlineStr">
        <is>
          <t>10.1145/3610876</t>
        </is>
      </c>
    </row>
    <row r="548" ht="199.5" customHeight="1" s="37">
      <c r="A548" s="43" t="n">
        <v>547</v>
      </c>
      <c r="B548" s="52" t="inlineStr">
        <is>
          <t>Excluir</t>
        </is>
      </c>
      <c r="C548" s="45" t="inlineStr">
        <is>
          <t>Contexto doméstico o remoto, pero no población en edad escolar (mayoritariamente educación superior)</t>
        </is>
      </c>
      <c r="D548" s="51" t="n"/>
      <c r="E548" s="51" t="n"/>
      <c r="F548" s="43" t="n">
        <v>6</v>
      </c>
      <c r="G548" s="43" t="inlineStr">
        <is>
          <t>distracción+niños+contexto+sensado+ambos en título</t>
        </is>
      </c>
      <c r="H548" s="43" t="inlineStr">
        <is>
          <t>ACM</t>
        </is>
      </c>
      <c r="I548" s="43" t="inlineStr">
        <is>
          <t>ACM</t>
        </is>
      </c>
      <c r="J548" s="43" t="inlineStr">
        <is>
          <t>2025</t>
        </is>
      </c>
      <c r="K548" s="43" t="inlineStr">
        <is>
          <t>inproceedings</t>
        </is>
      </c>
      <c r="L548" s="45" t="inlineStr">
        <is>
          <t>Shamsudin, Mohd Farid and Cao, Liyan</t>
        </is>
      </c>
      <c r="M548" s="45" t="inlineStr">
        <is>
          <t>Investigating the Mediating Role of Student Engagement in the Relationship between Machine Learning-enabled Personalized Learning and Academic Performance</t>
        </is>
      </c>
      <c r="N548" s="45" t="inlineStr">
        <is>
          <t>The research investigates Technology Readiness (TR) and Instructor Competency in Machine Learning (ICML) and ML-Enabled Personalised Learning (MLPL) impacts on Student Learning Engagement (SLE) and Student Academic Performance (SAP) in Malaysian Higher Education Institutions (HEIs). The study analyzes SLE as a mediator which links MLPL to SAP productivity. The research assessed open and distance learning (ODL) student experiences with MLPL tools by distributing a standardized survey to 400 students across Malaysian public and private universities. SmartPLS 4.0 was used to verify measurement and structural models in the analysis process. Reliability tests involved Composite Reliability (CR) and Cronbach's Alpha (CA) analyses, whereas validity assessment utilized the Fornell-Larcker criterion together with Average Variance Extracted (AVE). Research data indicates that TR shows impact on SAP without any effect on SLE. The effects of ICML on SLE prove to be significant and positive yet the relationship between ICML and SAP remains weak to non-existent. Immediate and positive effects of MLPL occur in both SLE and SAP assessments. The effect of SLE shows partial mediation between ICML and SAP as well as between MLPL and SAP. The research did not validate that SLE serves as a mediating entity between TR and SAP. The outcomes provide crucial findings that Malaysian higher education policymakers and educators, together with administrators, can utilize. The success of MLPL depends on improving instructor competencies and TR since doing so will enhance student engagement and academic performance. This study stands out as a rare empirical investigation that combines TR with ICML along with MLPL to study their effects on student engagement and academic results in Malaysia. This research creates an integrated model for directing the strategic deployment of ML technologies in higher educational institutions.</t>
        </is>
      </c>
      <c r="O548" s="45" t="inlineStr">
        <is>
          <t>Proceedings of the 2nd Guangdong-Hong Kong-Macao Greater Bay Area Education Digitalization and Computer Science International Conference</t>
        </is>
      </c>
      <c r="P548" s="45" t="inlineStr">
        <is>
          <t>Instructor Competency (IC), Machine Learning (ML), Personalized Learning (PL), Student Academic Performance (SAP), Student Learning Engagement (SLE), Technology Readiness (TR)</t>
        </is>
      </c>
      <c r="Q548" s="43" t="inlineStr">
        <is>
          <t>10.1145/3746469.3746483</t>
        </is>
      </c>
    </row>
    <row r="549" ht="95.25" customHeight="1" s="37">
      <c r="A549" s="43" t="n">
        <v>548</v>
      </c>
      <c r="B549" s="52" t="inlineStr">
        <is>
          <t>Excluir</t>
        </is>
      </c>
      <c r="C549" s="45" t="inlineStr">
        <is>
          <t>Sin DOI verificable</t>
        </is>
      </c>
      <c r="D549" s="51" t="n"/>
      <c r="E549" s="51" t="n"/>
      <c r="F549" s="43" t="n">
        <v>6</v>
      </c>
      <c r="G549" s="43" t="inlineStr">
        <is>
          <t>distracción+niños+contexto+intervención+ambos en título</t>
        </is>
      </c>
      <c r="H549" s="43" t="inlineStr">
        <is>
          <t>ACM</t>
        </is>
      </c>
      <c r="I549" s="43" t="inlineStr">
        <is>
          <t>ACM</t>
        </is>
      </c>
      <c r="J549" s="43" t="inlineStr">
        <is>
          <t>2017</t>
        </is>
      </c>
      <c r="K549" s="43" t="inlineStr">
        <is>
          <t>article</t>
        </is>
      </c>
      <c r="L549" s="45" t="inlineStr">
        <is>
          <t>Mache, Jens and Tan, Nick and Shoemaker, George and Weiss, Richard</t>
        </is>
      </c>
      <c r="M549" s="45" t="inlineStr">
        <is>
          <t>Pear deck: an interactive classroom response system to encourage student engagement</t>
        </is>
      </c>
      <c r="N549" s="45" t="inlineStr">
        <is>
          <t>Demand for Computer Science courses is increasing, but the traditional lecture format is not the best for student retention of information. In this tutorial we discuss the use of Classroom Response Systems (CRS) in the context of the Peer Instruction (PI) method. A CRS coupled with PI can be utilized to create interactive learning sessions where students discuss and answer questions using technology that provides instant feedback to instructors. This method allows students to better learn and retain information and creates an enjoyable experience for both professors and students [1, 2].The goal of this tutorial is to introduce instructors to an online CRS called Pear Deck. We invite educators to participate in a live demonstration that will illustrate the features of Pear Deck. We hope to encourage educators to utilize Pear Deck in their respective classrooms.</t>
        </is>
      </c>
      <c r="O549" s="45" t="inlineStr">
        <is>
          <t>J. Comput. Sci. Coll.</t>
        </is>
      </c>
      <c r="P549" s="45" t="n"/>
      <c r="Q549" s="43" t="n"/>
    </row>
    <row r="550" ht="105.75" customHeight="1" s="37">
      <c r="A550" s="43" t="n">
        <v>549</v>
      </c>
      <c r="B550" s="52" t="inlineStr">
        <is>
          <t>Excluir</t>
        </is>
      </c>
      <c r="C550" s="45" t="inlineStr">
        <is>
          <t>Fuera del alcance: no combina población en edad escolar con contexto doméstico</t>
        </is>
      </c>
      <c r="D550" s="51" t="n"/>
      <c r="E550" s="51" t="n"/>
      <c r="F550" s="43" t="n">
        <v>6</v>
      </c>
      <c r="G550" s="43" t="inlineStr">
        <is>
          <t>distracción+niños+contexto+sensado+ambos en título</t>
        </is>
      </c>
      <c r="H550" s="43" t="inlineStr">
        <is>
          <t>ACM</t>
        </is>
      </c>
      <c r="I550" s="43" t="inlineStr">
        <is>
          <t>ACM|Scopus</t>
        </is>
      </c>
      <c r="J550" s="43" t="inlineStr">
        <is>
          <t>2017</t>
        </is>
      </c>
      <c r="K550" s="43" t="inlineStr">
        <is>
          <t>inproceedings</t>
        </is>
      </c>
      <c r="L550" s="45" t="inlineStr">
        <is>
          <t>Thomas, Chinchu and Jayagopi, Dinesh Babu</t>
        </is>
      </c>
      <c r="M550" s="45" t="inlineStr">
        <is>
          <t>Predicting student engagement in classrooms using facial behavioral cues</t>
        </is>
      </c>
      <c r="N550" s="45" t="inlineStr">
        <is>
          <t>Student engagement is the key to successful classroom learning. Measuring or analyzing the engagement of students is very important to improve learning as well as teaching. In this work, we analyze the engagement or attention level of the students from their facial expressions, headpose and eye gaze using computer vision techniques and a decision is taken using machine learning algorithms. Since the human observers are able to well distinguish the attention level from student's facial expressions,head pose and eye gaze, we assume that machine will also be able to learn the behavior automatically. The engagement level is analyzed on 10 second video clips. The performance of the algorithm is better than the baseline results. Our best accuracy results are 10 % better than the baseline. The paper also gives a detailed review of works related to the analysis of student engagement in a classroom using vision based techniques. © 2017 Association for Computing Machinery.</t>
        </is>
      </c>
      <c r="O550" s="45" t="inlineStr">
        <is>
          <t>Proceedings of the 1st ACM SIGCHI International Workshop on Multimodal Interaction for Education</t>
        </is>
      </c>
      <c r="P550" s="45" t="inlineStr">
        <is>
          <t>Video analysis, Student engagement, Educational Data Mining</t>
        </is>
      </c>
      <c r="Q550" s="43" t="inlineStr">
        <is>
          <t>10.1145/3139513.3139514</t>
        </is>
      </c>
    </row>
    <row r="551" ht="126.75" customHeight="1" s="37">
      <c r="A551" s="43" t="n">
        <v>550</v>
      </c>
      <c r="B551" s="52" t="inlineStr">
        <is>
          <t>Excluir</t>
        </is>
      </c>
      <c r="C551" s="45" t="inlineStr">
        <is>
          <t>Contexto doméstico o remoto, pero no población en edad escolar (mayoritariamente educación superior)</t>
        </is>
      </c>
      <c r="D551" s="51" t="n"/>
      <c r="E551" s="51" t="n"/>
      <c r="F551" s="43" t="n">
        <v>6</v>
      </c>
      <c r="G551" s="43" t="inlineStr">
        <is>
          <t>distracción+niños+contexto+sensado+ambos en título</t>
        </is>
      </c>
      <c r="H551" s="43" t="inlineStr">
        <is>
          <t>ACM</t>
        </is>
      </c>
      <c r="I551" s="43" t="inlineStr">
        <is>
          <t>ACM|Scopus</t>
        </is>
      </c>
      <c r="J551" s="43" t="inlineStr">
        <is>
          <t>2024</t>
        </is>
      </c>
      <c r="K551" s="43" t="inlineStr">
        <is>
          <t>inproceedings</t>
        </is>
      </c>
      <c r="L551" s="45" t="inlineStr">
        <is>
          <t>Khan, Shehroz and Safa, Sadaf</t>
        </is>
      </c>
      <c r="M551" s="45" t="inlineStr">
        <is>
          <t>Revisiting Annotations in Online Student Engagement</t>
        </is>
      </c>
      <c r="N551" s="45" t="inlineStr">
        <is>
          <t>Assessing the engagement of students in online classroom is crucial to meet their learning objectives. Many machine learning and deep learning models have been proposed to handle this problem using a variety of sensors, with videos cameras being the most prominent. However, most of these approaches are not interoperable because different datasets use different labeling protocols. As a result, the classification models range from binary, multi-class to regression problems. Another problem is the lack of rigor and definition of engagement to annotate the data. In this paper, firstly we showed inconsistencies in the labeling of a popular student engagement DAiSEE dataset. Then, we re-labeled more than 7000 videos of this dataset using a methodical engagement annotation protocol, HELP, to convert it from four class to binary classification problem. Further analysis highlights issues in DAiSEE annotation in comparison to the HELP protocol. Lastly, we tested three state-of-the-art deep learning and feature-based methods and discussed their performance. Data imbalance in the newly and previously annotated data was found to be the main issue in developing predictive models. © 2024 ACM.</t>
        </is>
      </c>
      <c r="O551" s="45" t="inlineStr">
        <is>
          <t>Proceedings of the 2024 10th International Conference on Computing and Data Engineering</t>
        </is>
      </c>
      <c r="P551" s="45" t="n"/>
      <c r="Q551" s="43" t="inlineStr">
        <is>
          <t>10.1145/3641181.3641186</t>
        </is>
      </c>
    </row>
    <row r="552" ht="157.5" customHeight="1" s="37">
      <c r="A552" s="43" t="n">
        <v>551</v>
      </c>
      <c r="B552" s="52" t="inlineStr">
        <is>
          <t>Excluir</t>
        </is>
      </c>
      <c r="C552" s="45" t="inlineStr">
        <is>
          <t>Fuera del alcance: no combina población en edad escolar con contexto doméstico</t>
        </is>
      </c>
      <c r="D552" s="51" t="n"/>
      <c r="E552" s="51" t="n"/>
      <c r="F552" s="43" t="n">
        <v>6</v>
      </c>
      <c r="G552" s="43" t="inlineStr">
        <is>
          <t>distracción+niños+sensado+intervención+ambos en título</t>
        </is>
      </c>
      <c r="H552" s="43" t="inlineStr">
        <is>
          <t>ACM</t>
        </is>
      </c>
      <c r="I552" s="43" t="inlineStr">
        <is>
          <t>ACM</t>
        </is>
      </c>
      <c r="J552" s="43" t="inlineStr">
        <is>
          <t>2023</t>
        </is>
      </c>
      <c r="K552" s="43" t="inlineStr">
        <is>
          <t>inproceedings</t>
        </is>
      </c>
      <c r="L552" s="45" t="inlineStr">
        <is>
          <t>Thanyadit, Santawat and Heintz, Matthias and Law, Effie L-C</t>
        </is>
      </c>
      <c r="M552" s="45" t="inlineStr">
        <is>
          <t>Tutor In-sight: Guiding and Visualizing Students’ Attention with Mixed Reality Avatar Presentation Tools</t>
        </is>
      </c>
      <c r="N552" s="45" t="inlineStr">
        <is>
          <t>Remote conferencing systems are increasingly used to supplement or even replace in-person teaching. However, prevailing conferencing systems restrict the teacher’s representation to a webcam live-stream, hamper the teacher’s use of body-language, and result in students’ decreased sense of co-presence and participation. While Virtual Reality (VR) systems may increase student engagement, the teacher may not have the time or expertise to conduct the lecture in VR. To address this issue and bridge the requirements between students and teachers, we have developed Tutor In-sight, a Mixed Reality (MR) avatar augmented into the student’s workspace based on four design requirements derived from the existing literature, namely: integrated virtual with physical space, improved teacher’s co-presence through avatar, direct attention with auto-generated body language, and usable workflow for teachers. Two user studies were conducted from the perspectives of students and teachers to determine the advantages of Tutor In-sight in comparison to two existing conferencing systems, Zoom (video-based) and Mozilla Hubs (VR-based). The participants of both studies favoured Tutor In-sight. Among others, this main finding indicates that Tutor In-sight satisfied the needs of both teachers and students. In addition, the participants’ feedback was used to empirically determine the four main teacher requirements and the four main student requirements in order to improve the future design of MR educational tools.</t>
        </is>
      </c>
      <c r="O552" s="45" t="inlineStr">
        <is>
          <t>Proceedings of the 2023 CHI Conference on Human Factors in Computing Systems</t>
        </is>
      </c>
      <c r="P552" s="45" t="inlineStr">
        <is>
          <t>Augmented Reality, Remote Presentation, Virtual Avatar</t>
        </is>
      </c>
      <c r="Q552" s="43" t="inlineStr">
        <is>
          <t>10.1145/3544548.3581069</t>
        </is>
      </c>
    </row>
    <row r="553" ht="147.75" customHeight="1" s="37">
      <c r="A553" s="43" t="n">
        <v>552</v>
      </c>
      <c r="B553" s="52" t="inlineStr">
        <is>
          <t>Excluir</t>
        </is>
      </c>
      <c r="C553" s="45" t="inlineStr">
        <is>
          <t>Contexto doméstico o remoto, pero no población en edad escolar (mayoritariamente educación superior)</t>
        </is>
      </c>
      <c r="D553" s="51" t="n"/>
      <c r="E553" s="51" t="n"/>
      <c r="F553" s="43" t="n">
        <v>6</v>
      </c>
      <c r="G553" s="43" t="inlineStr">
        <is>
          <t>distracción+niños+sensado+intervención+ambos en título</t>
        </is>
      </c>
      <c r="H553" s="43" t="inlineStr">
        <is>
          <t>ACM</t>
        </is>
      </c>
      <c r="I553" s="43" t="inlineStr">
        <is>
          <t>ACM|Scopus</t>
        </is>
      </c>
      <c r="J553" s="43" t="inlineStr">
        <is>
          <t>2025</t>
        </is>
      </c>
      <c r="K553" s="43" t="inlineStr">
        <is>
          <t>inproceedings</t>
        </is>
      </c>
      <c r="L553" s="45" t="inlineStr">
        <is>
          <t>Jiang, Xu and Peng, Ling</t>
        </is>
      </c>
      <c r="M553" s="45" t="inlineStr">
        <is>
          <t>Weekly Prediction and Early Warning Stratification of College Student Engagement Based on Temporal Fusion Transformer</t>
        </is>
      </c>
      <c r="N553" s="45" t="inlineStr">
        <is>
          <t>With the proliferation of online learning environments in higher education, dynamically predicting and providing timely warnings of student engagement has become a critical issue in educational data mining. Existing studies largely rely on traditional machine learning or recurrent neural networks, which struggle to balance long-Term temporal dependencies and model interpretability. To address this gap, this study proposes a weekly prediction framework based on the Temporal Fusion Transformer (TFT), integrating students' static attributes and dynamic behavioral sequences to achieve precise modeling and interpretable analysis of engagement. The results show that static variables play a significant role in early prediction, while dynamic features effectively capture the nonlinear evolution of learning trajectories. The multi-head attention mechanism enhances prediction transparency, and the temporal fusion decoder enables multi-source integration, allowing the identification of over 60% of high-risk students within the first four weeks. Moreover, the proposed educational indicators-Early Warning Gain(EWG), Intervention Efficiency Index(IEI), and Risk Stratification Stability (RSS)-further validate the practical value of TFT in instructional intervention. These findings provide empirical evidence for precision-oriented and proactive learning support in higher education. © 2025 Copyright held by the owner/author(s).</t>
        </is>
      </c>
      <c r="O553" s="45" t="inlineStr">
        <is>
          <t>Proceedings of the 2025 International Symposium on Artificial Intelligence and Computational Social Sciences</t>
        </is>
      </c>
      <c r="P553" s="45" t="inlineStr">
        <is>
          <t>Student engagement prediction, Temporal Fusion Transformer, early warning gain, educational data mining, intervention efficiency</t>
        </is>
      </c>
      <c r="Q553" s="43" t="inlineStr">
        <is>
          <t>10.1145/3776759.3776836</t>
        </is>
      </c>
    </row>
    <row r="554" ht="105.75" customHeight="1" s="37">
      <c r="A554" s="43" t="n">
        <v>553</v>
      </c>
      <c r="B554" s="52" t="inlineStr">
        <is>
          <t>Excluir</t>
        </is>
      </c>
      <c r="C554" s="45" t="inlineStr">
        <is>
          <t>No aborda: tecnología de sensado, contexto educativo</t>
        </is>
      </c>
      <c r="D554" s="51" t="n"/>
      <c r="E554" s="51" t="n"/>
      <c r="F554" s="43" t="n">
        <v>6</v>
      </c>
      <c r="G554" s="43" t="inlineStr">
        <is>
          <t>distracción+niños+contexto+intervención+ambos en título</t>
        </is>
      </c>
      <c r="H554" s="43" t="inlineStr">
        <is>
          <t>ACM</t>
        </is>
      </c>
      <c r="I554" s="43" t="inlineStr">
        <is>
          <t>ACM</t>
        </is>
      </c>
      <c r="J554" s="43" t="inlineStr">
        <is>
          <t>2024</t>
        </is>
      </c>
      <c r="K554" s="43" t="inlineStr">
        <is>
          <t>inproceedings</t>
        </is>
      </c>
      <c r="L554" s="45" t="inlineStr">
        <is>
          <t>Lyngs, Ulrik and Lukoff, Kai and Slovak, Petr and Inzlicht, Michael and Freed, Maureen and Andrews, Hannah and Tinsman, Claudine and Csuka, Laura and Alberts, Lize and Oldemburgo De Mello, Victoria and Makransky, Guido and Hornb\aek, Kasper and Van K</t>
        </is>
      </c>
      <c r="M554" s="45" t="inlineStr">
        <is>
          <t>“I finally felt I had the tools to control these urges”: Empowering Students to Achieve Their Device Use Goals With the Reduce Digital Distraction Workshop</t>
        </is>
      </c>
      <c r="N554" s="45" t="inlineStr">
        <is>
          <t>Digital self-control tools (DSCTs) help people control their time and attention on digital devices, using interventions like distraction blocking or usage tracking. Most studies of DSCTs’ effectiveness have focused on whether a single intervention reduces time spent on a single device. In reality, people may require combinations of DSCTs to achieve more subjective goals across multiple devices. We studied how DSCTs can address individual needs of university students (n = 280), using a workshop where students reflect on their goals before exploring relevant tools. At 1-3 month follow-ups, 95% of respondents still used at least one type of DSCT, typically applied across multiple devices, and there was substantial variation in the tool combinations chosen. We observed a large increase in self-reported digital self-control, suggesting that providing a space to articulate goals and self-select appropriate DSCTs is a powerful way to support people who struggle to self-regulate digital device use.</t>
        </is>
      </c>
      <c r="O554" s="45" t="inlineStr">
        <is>
          <t>Proceedings of the 2024 CHI Conference on Human Factors in Computing Systems</t>
        </is>
      </c>
      <c r="P554" s="45" t="inlineStr">
        <is>
          <t>attention, digital self-control, digital wellbeing, distraction</t>
        </is>
      </c>
      <c r="Q554" s="43" t="inlineStr">
        <is>
          <t>10.1145/3613904.3642946</t>
        </is>
      </c>
    </row>
    <row r="555" ht="147.75" customHeight="1" s="37">
      <c r="A555" s="43" t="n">
        <v>554</v>
      </c>
      <c r="B555" s="52" t="inlineStr">
        <is>
          <t>Excluir</t>
        </is>
      </c>
      <c r="C555" s="45" t="inlineStr">
        <is>
          <t>Contexto doméstico o remoto, pero no población en edad escolar (mayoritariamente educación superior)</t>
        </is>
      </c>
      <c r="D555" s="51" t="n"/>
      <c r="E555" s="51" t="n"/>
      <c r="F555" s="43" t="n">
        <v>6</v>
      </c>
      <c r="G555" s="43" t="inlineStr">
        <is>
          <t>distracción+niños+sensado+intervención+ambos en título</t>
        </is>
      </c>
      <c r="H555" s="43" t="inlineStr">
        <is>
          <t>IEEE</t>
        </is>
      </c>
      <c r="I555" s="43" t="inlineStr">
        <is>
          <t>IEEE|Scopus|WoS</t>
        </is>
      </c>
      <c r="J555" s="43" t="inlineStr">
        <is>
          <t>2025</t>
        </is>
      </c>
      <c r="K555" s="43" t="inlineStr">
        <is>
          <t>INPROCEEDINGS</t>
        </is>
      </c>
      <c r="L555" s="45" t="inlineStr">
        <is>
          <t>Kumi, Sandra and Lomotey, Richard K. and Ray, Madhurima and Cunningham, Emma and Milovich, Stephanie and Deters, Ralph</t>
        </is>
      </c>
      <c r="M555" s="45" t="inlineStr">
        <is>
          <t>A Data-Driven Digital Twin for Student Engagement Prediction in e-Learning Systems</t>
        </is>
      </c>
      <c r="N555" s="45" t="inlineStr">
        <is>
          <t>Machine Learning (ML) models are increasingly applied to Learning Management System (LMS) data to predict student engagement and performance. LMS data often contain missing values that can be informative. However, existing modeling approaches in education remove or impute missing values, which can lead to inaccurate or biased models. In this paper, we propose the use of digital twins to model students' engagement based on their learning activities on LMS while preserving the missingness patterns. We leveraged synthetic data generators such as Conditional Tabular Generative Adversarial Network (CTGAN), Tabular Variational Autoencoder (TVAE), and RealTabFormer with reversible data transformations to create a virtual replica of students' data. The CTGAN and TVAE generated balanced synthetic data that accurately captured the meaningful patterns of the real data. Moreover, XGBoost trained on a balanced virtual replica of the students' learning activities data obtained an F1-score of above 80% in predicting the students' engagement levels when evaluated on real data with both complete and incomplete entries. Our findings demonstrate how digital twins can be used to address the complexities of data in the education sector, improve the generalization of models, and reduce bias in real-world performance. © 2025 IEEE.</t>
        </is>
      </c>
      <c r="O555" s="45" t="inlineStr">
        <is>
          <t>2025 IEEE World AI IoT Congress (AIIoT)</t>
        </is>
      </c>
      <c r="P555" s="45" t="inlineStr">
        <is>
          <t>Learning management systems;Electronic learning;Education;Predictive models;Generative adversarial networks;Data models;Real-time systems;Generators;Digital twins;Synthetic data;Digital Twin;Education;Learning Activities;Student Engagement Modeling;L</t>
        </is>
      </c>
      <c r="Q555" s="43" t="inlineStr">
        <is>
          <t>10.1109/aiiot65859.2025.11105257</t>
        </is>
      </c>
    </row>
    <row r="556" ht="168" customHeight="1" s="37">
      <c r="A556" s="43" t="n">
        <v>555</v>
      </c>
      <c r="B556" s="52" t="inlineStr">
        <is>
          <t>Excluir</t>
        </is>
      </c>
      <c r="C556" s="45" t="inlineStr">
        <is>
          <t>Contexto doméstico o remoto, pero no población en edad escolar (mayoritariamente educación superior)</t>
        </is>
      </c>
      <c r="D556" s="51" t="n"/>
      <c r="E556" s="51" t="n"/>
      <c r="F556" s="43" t="n">
        <v>6</v>
      </c>
      <c r="G556" s="43" t="inlineStr">
        <is>
          <t>distracción+niños+sensado+intervención+ambos en título</t>
        </is>
      </c>
      <c r="H556" s="43" t="inlineStr">
        <is>
          <t>IEEE</t>
        </is>
      </c>
      <c r="I556" s="43" t="inlineStr">
        <is>
          <t>IEEE</t>
        </is>
      </c>
      <c r="J556" s="43" t="inlineStr">
        <is>
          <t>2023</t>
        </is>
      </c>
      <c r="K556" s="43" t="inlineStr">
        <is>
          <t>INPROCEEDINGS</t>
        </is>
      </c>
      <c r="L556" s="45" t="inlineStr">
        <is>
          <t>Anny, Tasfia Nuzhat and Chowdhury, Jafrin Iqbal and Ahsan, Tanveer and Zahur, Istiaque and Patwary, Muhammed J. A. and Miraz, Mahdi H.</t>
        </is>
      </c>
      <c r="M556" s="45" t="inlineStr">
        <is>
          <t>A Framework for Identifying the Learners’ Engagement in E-learning Environments Using a Hybrid CNN Architecture</t>
        </is>
      </c>
      <c r="N556" s="45" t="inlineStr">
        <is>
          <t>In the realm of online education, precise identification of the participants and their engagement is critical for optimal learning results. With the aim of precisely monitoring attendance and engagement in an online learning environment, this study suggests an end-to-end framework based on a hybrid convolutional neural network (CNN) architecture. The complete evaluation employs two separate CNN models: CNN-I for identifying learners’ faces in individual images and CNN-II for measuring engagement through facial expressions, eye gaze and head movement. Two custom datasets have been developed and annotated to allow for an in-depth assessment of the proposed approach. Dataset-I contains 4000 individual face images, whereas Dataset-II has 6720 images depicting various interactions of the learners, such as engaged, bored, frustrated, confused, drowsy and looking away. However, on Dataset-I and the VGG-face dataset, the CNN-I model surpasses a deep CNN (DCNN) with superior accuracy rates of 95.25% and 88.60%, respectively. On Dataset-II and the FER2013 dataset, the CNN-II model obtains similarly outstanding accuracy rates of 93.45% and 83.74%, respectively. The specialised CNN-I and CNN-II models outperform the hybrid CNN model in their particular tasks, albeit having an accuracy rate of 88%. The research highlights the enormous potential of straightforward architecture integrated with specific datasets, emphasising their computational effectiveness and efficiency in the domains of engagement and facial recognition for online learning.</t>
        </is>
      </c>
      <c r="O556" s="45" t="inlineStr">
        <is>
          <t>2023 International Conference on Computing, Electronics &amp; Communications Engineering (iCCECE)</t>
        </is>
      </c>
      <c r="P556" s="45" t="inlineStr">
        <is>
          <t>Deep learning;Electronic learning;Computational modeling;Face recognition;Education;Computer architecture;Convolutional neural networks;Deep Learning;Convolutional Neural Network (CNN);Face Recognition;Engagement Detection</t>
        </is>
      </c>
      <c r="Q556" s="43" t="inlineStr">
        <is>
          <t>10.1109/iccece59400.2023.10238635</t>
        </is>
      </c>
    </row>
    <row r="557" ht="137.25" customHeight="1" s="37">
      <c r="A557" s="43" t="n">
        <v>556</v>
      </c>
      <c r="B557" s="52" t="inlineStr">
        <is>
          <t>Excluir</t>
        </is>
      </c>
      <c r="C557" s="45" t="inlineStr">
        <is>
          <t>Contexto doméstico o remoto, pero no población en edad escolar (mayoritariamente educación superior)</t>
        </is>
      </c>
      <c r="D557" s="46" t="inlineStr">
        <is>
          <t>Excluir</t>
        </is>
      </c>
      <c r="E557" s="47" t="inlineStr">
        <is>
          <t>CNN ligera para concentracion y distraccion en linea, pero no declara nivel educativo ni poblacion en edad escolar</t>
        </is>
      </c>
      <c r="F557" s="43" t="n">
        <v>6</v>
      </c>
      <c r="G557" s="43" t="inlineStr">
        <is>
          <t>distracción+niños+sensado+intervención+ambos en título</t>
        </is>
      </c>
      <c r="H557" s="43" t="inlineStr">
        <is>
          <t>IEEE</t>
        </is>
      </c>
      <c r="I557" s="43" t="inlineStr">
        <is>
          <t>IEEE</t>
        </is>
      </c>
      <c r="J557" s="43" t="inlineStr">
        <is>
          <t>2025</t>
        </is>
      </c>
      <c r="K557" s="43" t="inlineStr">
        <is>
          <t>INPROCEEDINGS</t>
        </is>
      </c>
      <c r="L557" s="45" t="inlineStr">
        <is>
          <t>Rahman, Mostafizur and Nakib, Md. Fatin Nibbrash and Kabir, Md. Ruhan</t>
        </is>
      </c>
      <c r="M557" s="45" t="inlineStr">
        <is>
          <t>A Lightweight CNN Architecture for Precise Analysis of Student Concentration and Distraction in Online Learning Environments</t>
        </is>
      </c>
      <c r="N557" s="45" t="inlineStr">
        <is>
          <t>With the rapid digitization of education, ensuring effective student learning in online environments has become a pressing challenge. This study presents a lightweight Convolutional Neural Network (CNN) model designed to detect student distractions in online learning environments with exceptional precision and low computational overhead. Our method, leveraging fewer than 800,000 parameters, achieves an impressive accuracy of 96.13 %, making it highly suitable for real-time applications on devices with limited processing power. Key contributions of this work include a parameter-efficient architecture tailored for real-time monitoring, an analysis of minor behavioral indicators of student engagement, and the creation of a custom data set addressing the unique dynamics of online learning. Extensive testing in various scenarios demonstrates the model's ability to deliver accurate predictions with minimal latency. By addressing challenges in real-time execution and proposing practical solutions, this research offers a valuable tool for educational organizations and online platforms, paving the way for cost-effective and scalable engagement monitoring systems. Future studies could further explore ethical considerations, adaptive learning strategies, and broader datasets to improve generalization and robustness.</t>
        </is>
      </c>
      <c r="O557" s="45" t="inlineStr">
        <is>
          <t>2025 International Conference on Quantum Photonics, Artificial Intelligence, and Networking (QPAIN)</t>
        </is>
      </c>
      <c r="P557" s="45" t="inlineStr">
        <is>
          <t>Ethics;Adaptive learning;Accuracy;Computer architecture;Pressing;Predictive models;Real-time systems;Robustness;Convolutional neural networks;Testing;Convolutional Neural Network;Real-time Monitoring;Parameter-efficient;Ethical Consideration;Adaptive</t>
        </is>
      </c>
      <c r="Q557" s="43" t="inlineStr">
        <is>
          <t>10.1109/qpain66474.2025.11171773</t>
        </is>
      </c>
      <c r="R557" s="48" t="inlineStr">
        <is>
          <t>Sonda de omisiones</t>
        </is>
      </c>
      <c r="S557" s="48" t="inlineStr">
        <is>
          <t>(i) population not of school age</t>
        </is>
      </c>
    </row>
    <row r="558" ht="137.25" customHeight="1" s="37">
      <c r="A558" s="43" t="n">
        <v>557</v>
      </c>
      <c r="B558" s="52" t="inlineStr">
        <is>
          <t>Excluir</t>
        </is>
      </c>
      <c r="C558" s="45" t="inlineStr">
        <is>
          <t>Contexto doméstico o remoto, pero no población en edad escolar (mayoritariamente educación superior)</t>
        </is>
      </c>
      <c r="D558" s="51" t="n"/>
      <c r="E558" s="51" t="n"/>
      <c r="F558" s="43" t="n">
        <v>6</v>
      </c>
      <c r="G558" s="43" t="inlineStr">
        <is>
          <t>distracción+niños+sensado+intervención+ambos en título</t>
        </is>
      </c>
      <c r="H558" s="43" t="inlineStr">
        <is>
          <t>IEEE</t>
        </is>
      </c>
      <c r="I558" s="43" t="inlineStr">
        <is>
          <t>IEEE|Scopus</t>
        </is>
      </c>
      <c r="J558" s="43" t="inlineStr">
        <is>
          <t>2026</t>
        </is>
      </c>
      <c r="K558" s="43" t="inlineStr">
        <is>
          <t>INPROCEEDINGS</t>
        </is>
      </c>
      <c r="L558" s="45" t="inlineStr">
        <is>
          <t>Kaushik, Priyanka and Ali, Afsar and Sharma, Neha and Agarwal, Rohit and Mekde, Aryan and Sikarwar, Shailendra Singh</t>
        </is>
      </c>
      <c r="M558" s="45" t="inlineStr">
        <is>
          <t>A Multimodal Artificial Intelligence Framework for Detecting and Analyzing Student Engagement in Online Learning Environments</t>
        </is>
      </c>
      <c r="N558" s="45" t="inlineStr">
        <is>
          <t>The fast growth of online education has heightened the issue of sustaining and assessing student engagement in online classrooms because engagement is a key factor in academic achievement and long-term knowledge acquisition. Traditional ways of measuring engagement are usually subjective, hard to scale, and unable to evaluate engagement in real-time. This paper presents a multimodal artificial intelligence model that can be used to identify student engagement automatically through a combination of facial expression, eye gaze, vocal, and textual interactions. DAISEE, EmotiW, CMU-MOSEI, and a proprietary dataset data are harmonized into a shared feature representation. The suggested model uses the transformer-based cross-attention mechanism with uncertainty-aware fusion to combine various modalities effectively. A hybrid loss function, which uses focal loss and categorical cross-entropy is used to reduce the imbalance in the classes. Experimental results show an accuracy of 93.8, F1-score of 91.5 and a recall of 87.9, which is better than the performance of unimodal and early-fusion baselines. Also, the heatmap visualizations based on attention enhance the interpretability of the model, which is used to make real-time instructional decisions in online learning. © 2026 IEEE.</t>
        </is>
      </c>
      <c r="O558" s="45" t="inlineStr">
        <is>
          <t>2026 IEEE International Conference on Interdisciplinary Approaches in Technology and Management for Social Innovation (IATMSI)</t>
        </is>
      </c>
      <c r="P558" s="45" t="inlineStr">
        <is>
          <t>Contacts;Feedback;Circuits;Circuits and systems;Videos;HTTP;Internet;Pixel;Protocols;Communication systems;Student Engagement;Online Learning;Multimodal AI;Deep Learning;Cross-Attention;Education Technology;Human-Computer Interaction</t>
        </is>
      </c>
      <c r="Q558" s="43" t="inlineStr">
        <is>
          <t>10.1109/iatmsi68868.2026.11465313</t>
        </is>
      </c>
    </row>
    <row r="559" ht="126.75" customHeight="1" s="37">
      <c r="A559" s="43" t="n">
        <v>558</v>
      </c>
      <c r="B559" s="52" t="inlineStr">
        <is>
          <t>Excluir</t>
        </is>
      </c>
      <c r="C559" s="45" t="inlineStr">
        <is>
          <t>Contexto doméstico o remoto, pero no población en edad escolar (mayoritariamente educación superior)</t>
        </is>
      </c>
      <c r="D559" s="51" t="n"/>
      <c r="E559" s="51" t="n"/>
      <c r="F559" s="43" t="n">
        <v>6</v>
      </c>
      <c r="G559" s="43" t="inlineStr">
        <is>
          <t>distracción+niños+sensado+intervención+ambos en título</t>
        </is>
      </c>
      <c r="H559" s="43" t="inlineStr">
        <is>
          <t>IEEE</t>
        </is>
      </c>
      <c r="I559" s="43" t="inlineStr">
        <is>
          <t>IEEE|Scopus</t>
        </is>
      </c>
      <c r="J559" s="43" t="inlineStr">
        <is>
          <t>2025</t>
        </is>
      </c>
      <c r="K559" s="43" t="inlineStr">
        <is>
          <t>INPROCEEDINGS</t>
        </is>
      </c>
      <c r="L559" s="45" t="inlineStr">
        <is>
          <t>Hossen, Muhammad Kamal and Uddin, Mohammad Shorif</t>
        </is>
      </c>
      <c r="M559" s="45" t="inlineStr">
        <is>
          <t>A Multimodal Monitoring System with XGBoost Classifier for Optimizing Student Engagement in Online Learning</t>
        </is>
      </c>
      <c r="N559" s="45" t="inlineStr">
        <is>
          <t>Online learning has gained significant momentum due to globalization and the COVID-19 pandemic, but maintaining student engagement in this environment remains challenging. Traditional methods like self-reports and manual observations often miss subtle attentiveness cues, which necessitate more advanced tools for assessing engagement. This paper introduces a system that integrates computer vision techniques with an XGBoost classifier to analyze behaviors such as facial expressions, hand movements, mobile phone usage, and head poses via a standard webcam. The system outperformed traditional methods by achieving a 96.7% accuracy after validating on a dataset of 4,000 records. It generates detailed, anonymous reports, which offer current insights into student involvement while maintaining privacy. The system is resource-efficient and scalable to make it adaptable to various educational settings. A user-friendly interface enables seamless integration with e-learning platforms, allowing instructors to make data-driven interventions. This study also discusses the ethical and privacy concerns of such systems to balance the need for effective monitoring with the protection of student autonomy. © 2025 IEEE.</t>
        </is>
      </c>
      <c r="O559" s="45" t="inlineStr">
        <is>
          <t>2025 International Conference on Electrical, Computer and Communication Engineering (ECCE)</t>
        </is>
      </c>
      <c r="P559" s="45" t="inlineStr">
        <is>
          <t>Privacy;Webcams;Pandemics;Manuals;Machine learning;Mobile handsets;Magnetic heads;Protection;Monitoring;Standards;Online class;Student engagement;Online learning;Machine learning;Multimodal analysis;XGBoost</t>
        </is>
      </c>
      <c r="Q559" s="43" t="inlineStr">
        <is>
          <t>10.1109/ecce64574.2025.11012991</t>
        </is>
      </c>
    </row>
    <row r="560" ht="126.75" customHeight="1" s="37">
      <c r="A560" s="43" t="n">
        <v>559</v>
      </c>
      <c r="B560" s="52" t="inlineStr">
        <is>
          <t>Excluir</t>
        </is>
      </c>
      <c r="C560" s="45" t="inlineStr">
        <is>
          <t>Contexto doméstico o remoto, pero no población en edad escolar (mayoritariamente educación superior)</t>
        </is>
      </c>
      <c r="D560" s="51" t="n"/>
      <c r="E560" s="51" t="n"/>
      <c r="F560" s="43" t="n">
        <v>6</v>
      </c>
      <c r="G560" s="43" t="inlineStr">
        <is>
          <t>distracción+niños+sensado+intervención+ambos en título</t>
        </is>
      </c>
      <c r="H560" s="43" t="inlineStr">
        <is>
          <t>IEEE</t>
        </is>
      </c>
      <c r="I560" s="43" t="inlineStr">
        <is>
          <t>IEEE|Scopus|WoS</t>
        </is>
      </c>
      <c r="J560" s="43" t="inlineStr">
        <is>
          <t>2022</t>
        </is>
      </c>
      <c r="K560" s="43" t="inlineStr">
        <is>
          <t>INPROCEEDINGS</t>
        </is>
      </c>
      <c r="L560" s="45" t="inlineStr">
        <is>
          <t>Khemakhem, Faten and Ellouzi, Hamdi and Ltifi, Hela</t>
        </is>
      </c>
      <c r="M560" s="45" t="inlineStr">
        <is>
          <t>A Novel Deep Multi-Task Learning to Sensing Student Engagement in E-Learning Environments</t>
        </is>
      </c>
      <c r="N560" s="45" t="inlineStr">
        <is>
          <t>Automated sensing of the student's engagement in an e-learning system from emotional expressions remains a challenging problem due to varying conditions during the lecture. Such recognition and detection systems improve the teaching experience and efficiency by providing valuable feedback. Emotional expressions are expressed through non-verbal and verbal human emotional/behavior. More investigations are needed in this domain to carry out the learning process. Deep multi-task learning has been successfully employed in many real-world large-scale applications such as recognition systems. In this paper, we propose a novel education level state system to determine the student engagement level in an e-learning environment. The proposed approach is based on a hybrid deep multi-task learning technique. Soft and hard parameters are fused to achieve the best prediction. The performance of this system is evaluated on three facial expression benchmark datasets acquired in non-controlled environments. We validate the proposal using multiinput and mixed data to meet the relevant challenges. Index Terms-deep multi-task learning, parameter sharing, student engagement recognition</t>
        </is>
      </c>
      <c r="O560" s="45" t="inlineStr">
        <is>
          <t>2022 IEEE/ACS 19th International Conference on Computer Systems and Applications (AICCSA)</t>
        </is>
      </c>
      <c r="P560" s="45" t="inlineStr">
        <is>
          <t>Electronic learning;Education;Benchmark testing;Multitasking;Sensors;Proposals;deep multi-task learning;parameter sharing;student engagement recognition</t>
        </is>
      </c>
      <c r="Q560" s="43" t="inlineStr">
        <is>
          <t>10.1109/aiccsa56895.2022.10017756</t>
        </is>
      </c>
    </row>
    <row r="561" ht="105.75" customHeight="1" s="37">
      <c r="A561" s="43" t="n">
        <v>560</v>
      </c>
      <c r="B561" s="52" t="inlineStr">
        <is>
          <t>Excluir</t>
        </is>
      </c>
      <c r="C561" s="45" t="inlineStr">
        <is>
          <t>Fuera del alcance: no combina población en edad escolar con contexto doméstico</t>
        </is>
      </c>
      <c r="D561" s="51" t="n"/>
      <c r="E561" s="51" t="n"/>
      <c r="F561" s="43" t="n">
        <v>6</v>
      </c>
      <c r="G561" s="43" t="inlineStr">
        <is>
          <t>distracción+niños+sensado+intervención+ambos en título</t>
        </is>
      </c>
      <c r="H561" s="43" t="inlineStr">
        <is>
          <t>IEEE</t>
        </is>
      </c>
      <c r="I561" s="43" t="inlineStr">
        <is>
          <t>IEEE</t>
        </is>
      </c>
      <c r="J561" s="43" t="inlineStr">
        <is>
          <t>2024</t>
        </is>
      </c>
      <c r="K561" s="43" t="inlineStr">
        <is>
          <t>INPROCEEDINGS</t>
        </is>
      </c>
      <c r="L561" s="45" t="inlineStr">
        <is>
          <t>Mazumder, Deepra and Chatterjee, Aniruddha and Chakraborty, Anwesha and Karmakar, Raja</t>
        </is>
      </c>
      <c r="M561" s="45" t="inlineStr">
        <is>
          <t>A Novel Student Engagement Level Detection and Emotion Analysis Using Ensemble Learning</t>
        </is>
      </c>
      <c r="N561" s="45" t="inlineStr">
        <is>
          <t>Student engagement is crucial for effective learning and monitoring, enhancing the teaching and learning experience, especially in higher education. This work proposes a mechanism for detecting student engagement levels and analyzing their emotions using computer vision and ensemble learning. The approach combines emotion detection and engagement classification models based on VGG16, ResNet50, DenseNet121, and a custom CNN trained on a dataset of student facial expressions. A head pose estimation module assesses head orientation and gaze direction, integrating these outputs with the emotion and engagement models. This holistic approach quantifies engagement by considering emotional states and head pose. Additionally, Gradient-weighted Class Activation Mapping (Grad-CAM) is used to provide visual explanations for the model’s predictions. The method is evaluated on a dataset of student images, demonstrating its effectiveness in accurately detecting engagement levels and emotional states.</t>
        </is>
      </c>
      <c r="O561" s="45" t="inlineStr">
        <is>
          <t>2024 15th International Conference on Computing Communication and Networking Technologies (ICCCNT)</t>
        </is>
      </c>
      <c r="P561" s="45" t="inlineStr">
        <is>
          <t>Emotion recognition;Visualization;Head;Computational modeling;Education;Pose estimation;Predictive models;Real-time systems;Ensemble learning;Residual neural networks;Student engagement;emotion analysis;ensemble learning;computer vision</t>
        </is>
      </c>
      <c r="Q561" s="43" t="inlineStr">
        <is>
          <t>10.1109/icccnt61001.2024.10725730</t>
        </is>
      </c>
    </row>
    <row r="562" ht="105.75" customHeight="1" s="37">
      <c r="A562" s="43" t="n">
        <v>561</v>
      </c>
      <c r="B562" s="52" t="inlineStr">
        <is>
          <t>Excluir</t>
        </is>
      </c>
      <c r="C562" s="45" t="inlineStr">
        <is>
          <t>Fuera del alcance: no combina población en edad escolar con contexto doméstico</t>
        </is>
      </c>
      <c r="D562" s="51" t="n"/>
      <c r="E562" s="51" t="n"/>
      <c r="F562" s="43" t="n">
        <v>6</v>
      </c>
      <c r="G562" s="43" t="inlineStr">
        <is>
          <t>distracción+niños+contexto+sensado+ambos en título</t>
        </is>
      </c>
      <c r="H562" s="43" t="inlineStr">
        <is>
          <t>IEEE</t>
        </is>
      </c>
      <c r="I562" s="43" t="inlineStr">
        <is>
          <t>IEEE|Scopus|WoS</t>
        </is>
      </c>
      <c r="J562" s="43" t="inlineStr">
        <is>
          <t>2020</t>
        </is>
      </c>
      <c r="K562" s="43" t="inlineStr">
        <is>
          <t>INPROCEEDINGS</t>
        </is>
      </c>
      <c r="L562" s="45" t="inlineStr">
        <is>
          <t>Krishnnan, Nirmal and Ahmed, Saeed and Ganta, Thanmay and Jeyakumar, Gurusamy</t>
        </is>
      </c>
      <c r="M562" s="45" t="inlineStr">
        <is>
          <t>A Video Analytics Based Solution for Detecting the Attention Level of the Students in Class Rooms</t>
        </is>
      </c>
      <c r="N562" s="45" t="inlineStr">
        <is>
          <t>Classroom surveillance, using video cameras, affords enhanced understanding of student behavior. This paper proposes a new algorithmic framework to evaluate the attention level of students, from classroom videos. The live video of a class room, when a teacher is delivering the lecture, is the input to the proposed framework. This framework identifies the key frames from the video and then detects the attention level of a particular student. The paper perused the Structural Similarity Index Method (SSIM) to discern key frames in a video. Detection of drowsiness is then performed to deduce whether or not the student is sleepy. Scrutiny of facial expressions is carried out, to perceive the psychological state of the student in the classroom. Finally, detection of gaze is carried out to examine whether or not the student's attention is on the black board. The algorithmic design for the proposed approach, the results obtained and the sample test cases are presented in this paper. © 2020 IEEE.</t>
        </is>
      </c>
      <c r="O562" s="45" t="inlineStr">
        <is>
          <t>2020 10th International Conference on Cloud Computing, Data Science &amp; Engineering (Confluence)</t>
        </is>
      </c>
      <c r="P562" s="45" t="inlineStr">
        <is>
          <t>Face;Classification algorithms;Cameras;Feature extraction;Streaming media;Face recognition;Surveillance;Video Analytics;Key Frame Extraction;Drowsiness Detection;Gaze Detection;Facial Expression Detection</t>
        </is>
      </c>
      <c r="Q562" s="43" t="inlineStr">
        <is>
          <t>10.1109/confluence47617.2020.9057967</t>
        </is>
      </c>
    </row>
    <row r="563" ht="126.75" customHeight="1" s="37">
      <c r="A563" s="43" t="n">
        <v>562</v>
      </c>
      <c r="B563" s="52" t="inlineStr">
        <is>
          <t>Excluir</t>
        </is>
      </c>
      <c r="C563" s="45" t="inlineStr">
        <is>
          <t>Contexto doméstico o remoto, pero no población en edad escolar (mayoritariamente educación superior)</t>
        </is>
      </c>
      <c r="D563" s="51" t="n"/>
      <c r="E563" s="51" t="n"/>
      <c r="F563" s="43" t="n">
        <v>6</v>
      </c>
      <c r="G563" s="43" t="inlineStr">
        <is>
          <t>distracción+niños+contexto+sensado+ambos en título</t>
        </is>
      </c>
      <c r="H563" s="43" t="inlineStr">
        <is>
          <t>IEEE</t>
        </is>
      </c>
      <c r="I563" s="43" t="inlineStr">
        <is>
          <t>IEEE|Scopus</t>
        </is>
      </c>
      <c r="J563" s="43" t="inlineStr">
        <is>
          <t>2025</t>
        </is>
      </c>
      <c r="K563" s="43" t="inlineStr">
        <is>
          <t>INPROCEEDINGS</t>
        </is>
      </c>
      <c r="L563" s="45" t="inlineStr">
        <is>
          <t>Ke, Liang-Ying and Wu, Chih-Shu and Hsia, Chih-Hsien</t>
        </is>
      </c>
      <c r="M563" s="45" t="inlineStr">
        <is>
          <t>A Visual Mamba-Based Architecture for Student Engagement Recognition in Distance Learning Environments</t>
        </is>
      </c>
      <c r="N563" s="45" t="inlineStr">
        <is>
          <t>With the rapid advancement of Artificial Intelligence (AI) and Computer Vision (CV), student engagement recognition has become a prominent research focus in the domain of intelligent education. However, most existing models for engagement recognition face difficulties in effectively capturing long-range dependency (LRD) features. Moreover, these models are often hindered by class imbalance issues in the training datasets, which negatively affect recognition performance. To address these challenges, this study proposes a novel VMamba-based model that incorporates a Distribution Alignment Optimization (DAO) loss function for enhanced student engagement recognition. The proposed approach not only effectively captures LRD features from facial images but also alleviates the detrimental impact of class imbalance in the dataset. According to the experimental results, conducted on the imbalanced SVD-OL dataset demonstrate that the proposed model achieves Recall, Precision, and F1-score values of 82.74%, 85.50%, and 84.00%, respectively. These results indicate that the proposed method outperforms existing state-of-the-art approaches in student engagement recognition. © 2025 IEEE.</t>
        </is>
      </c>
      <c r="O563" s="45" t="inlineStr">
        <is>
          <t>2025 Seventh International Symposium on Computer, Consumer and Control (IS3C)</t>
        </is>
      </c>
      <c r="P563" s="45" t="inlineStr">
        <is>
          <t>Training;Visualization;Image recognition;Electronic learning;Computational modeling;Face recognition;Computer architecture;Feature extraction;Artificial intelligence;Optimization;Visual mamba;Student engagement;E-learning;Class-imbalanced dataset</t>
        </is>
      </c>
      <c r="Q563" s="43" t="inlineStr">
        <is>
          <t>10.1109/is3c65361.2025.11131080</t>
        </is>
      </c>
    </row>
    <row r="564" ht="147.75" customHeight="1" s="37">
      <c r="A564" s="43" t="n">
        <v>563</v>
      </c>
      <c r="B564" s="52" t="inlineStr">
        <is>
          <t>Excluir</t>
        </is>
      </c>
      <c r="C564" s="45" t="inlineStr">
        <is>
          <t>Fuera del alcance: no combina población en edad escolar con contexto doméstico</t>
        </is>
      </c>
      <c r="D564" s="51" t="n"/>
      <c r="E564" s="51" t="n"/>
      <c r="F564" s="43" t="n">
        <v>6</v>
      </c>
      <c r="G564" s="43" t="inlineStr">
        <is>
          <t>distracción+niños+sensado+intervención+ambos en título</t>
        </is>
      </c>
      <c r="H564" s="43" t="inlineStr">
        <is>
          <t>IEEE</t>
        </is>
      </c>
      <c r="I564" s="43" t="inlineStr">
        <is>
          <t>IEEE</t>
        </is>
      </c>
      <c r="J564" s="43" t="inlineStr">
        <is>
          <t>2025</t>
        </is>
      </c>
      <c r="K564" s="43" t="inlineStr">
        <is>
          <t>INPROCEEDINGS</t>
        </is>
      </c>
      <c r="L564" s="45" t="inlineStr">
        <is>
          <t>Kalpana, Kasapogu and Saini, Rajvir and Saritha, G. and Pauranik, Abhinav and Obaid, Saif and Alwash, Mustafa Ali and Sedeeq Baker Al-Doori, Ahmed</t>
        </is>
      </c>
      <c r="M564" s="45" t="inlineStr">
        <is>
          <t>AI-Augmented Adaptive Learning Systems in Education for Enhancing Student Engagement Through Personalized Content Recommendation</t>
        </is>
      </c>
      <c r="N564" s="45" t="inlineStr">
        <is>
          <t>Conventional learning environments often fall short of the several needs of students, which leads to ineffective learning results and disengagement. This paper investigates how artificial intelligence (AI) in adaptive learning systems could be used to increase student involvement by means of content recommendations grounded on personalization. The study generates an artificial intelligence -based model that examines students' learning performance data, preferences and performance data to offer personalized instructional materials. Using collaborative filtration and natural language processing, among other machine learning techniques, adaptive learning routes are created that change with personal development in real time. Personalization of artificial intelligence significantly increases involvement, understanding and retention rates above conventional learning environments, according to experimental studies, including students from different origins. Important results show that artificial intelligence can fill knowledge gaps, support student -centered dynamic student -centered opportunities, and maintain high levels of motivation. The article underlines how, improving learning as an interactive and personalized process, AI enhanced learning can change traditional education. Future studies will focus on creating AI models to help multimodal learning inputs and advance the moral use of student data in adaptive learning contexts.</t>
        </is>
      </c>
      <c r="O564" s="45" t="inlineStr">
        <is>
          <t>2025 3rd International Conference on Cyber Resilience (ICCR)</t>
        </is>
      </c>
      <c r="P564" s="45" t="inlineStr">
        <is>
          <t>Adaptive learning;Adaptation models;Sensitivity analysis;Scalability;Learning (artificial intelligence);Real-time systems;Data models;Natural language processing;Artificial intelligence;Resilience;AI-driven;adaptive learning systems;personalized lear</t>
        </is>
      </c>
      <c r="Q564" s="43" t="inlineStr">
        <is>
          <t>10.1109/iccr67387.2025.11292382</t>
        </is>
      </c>
    </row>
    <row r="565" ht="147.75" customHeight="1" s="37">
      <c r="A565" s="43" t="n">
        <v>564</v>
      </c>
      <c r="B565" s="52" t="inlineStr">
        <is>
          <t>Excluir</t>
        </is>
      </c>
      <c r="C565" s="45" t="inlineStr">
        <is>
          <t>Fuera del alcance: no combina población en edad escolar con contexto doméstico</t>
        </is>
      </c>
      <c r="D565" s="51" t="n"/>
      <c r="E565" s="51" t="n"/>
      <c r="F565" s="43" t="n">
        <v>6</v>
      </c>
      <c r="G565" s="43" t="inlineStr">
        <is>
          <t>distracción+niños+contexto+sensado+ambos en título</t>
        </is>
      </c>
      <c r="H565" s="43" t="inlineStr">
        <is>
          <t>IEEE</t>
        </is>
      </c>
      <c r="I565" s="43" t="inlineStr">
        <is>
          <t>IEEE|Scopus|WoS</t>
        </is>
      </c>
      <c r="J565" s="43" t="inlineStr">
        <is>
          <t>2023</t>
        </is>
      </c>
      <c r="K565" s="43" t="inlineStr">
        <is>
          <t>ARTICLE</t>
        </is>
      </c>
      <c r="L565" s="45" t="inlineStr">
        <is>
          <t>Ruiz, Nataniel and Yu, Hao and Allessio, Danielle A. and Jalal, Mona and Joshi, Ajjen and Murray, Tom and Magee, John J. and Delgado, Kevin Manuel and Ablavsky, Vitaly and Sclaroff, Stan and Arroyo, Ivon and Woolf, Beverly P. and Bargal, Sarah Adel a</t>
        </is>
      </c>
      <c r="M565" s="45" t="inlineStr">
        <is>
          <t>ATL-BP: A Student Engagement Dataset and Model for Affect Transfer Learning for Behavior Prediction</t>
        </is>
      </c>
      <c r="N565" s="45" t="inlineStr">
        <is>
          <t>We propose a video-based transfer learning approach for predicting problem outcomes of students working with an intelligent tutoring system (ITS) by analyzing their faces and gestures. The ability to predict such outcomes enables tutoring systems to adjust interventions and ultimately yield improved student learning. We collected and released a labeled dataset of 2,749 problem-solving interaction samples of 54 students working with an intelligent online math tutor. Our transfer-learning challenge was then to design a representation in the source domain of images obtained from the Internet for facial expression analysis, and transfer this learned representation for human behavior prediction in the domain of webcam videos of students in a classroom environment. We developed a novel facial affect representation and a user-personalized training scheme that unlocks the potential of this representation. We designed several variants of a recurrent neural network that models the temporal structure of video sequences. Our final model, named ATL-BP for Affect Transfer Learning for Behavior Prediction, achieves a relative increase in the mean F-score of 50% over the state-of-the-art method on this new dataset. We also propose an additional set of annotations to predict students' engagement while solving a specific problem, and present models that can predict such engagement. © 2019 IEEE.</t>
        </is>
      </c>
      <c r="O565" s="45" t="inlineStr">
        <is>
          <t>IEEE Transactions on Biometrics, Behavior, and Identity Science</t>
        </is>
      </c>
      <c r="P565" s="45" t="inlineStr">
        <is>
          <t>Behavioral sciences;Videos;Task analysis;Predictive models;Transfer learning;Faces;Webcams;Transfer learning;behavior prediction;engagement prediction;intelligent tutoring system;video classification</t>
        </is>
      </c>
      <c r="Q565" s="43" t="inlineStr">
        <is>
          <t>10.1109/tbiom.2022.3210479</t>
        </is>
      </c>
    </row>
    <row r="566" ht="157.5" customHeight="1" s="37">
      <c r="A566" s="43" t="n">
        <v>565</v>
      </c>
      <c r="B566" s="52" t="inlineStr">
        <is>
          <t>Excluir</t>
        </is>
      </c>
      <c r="C566" s="45" t="inlineStr">
        <is>
          <t>Fuera del alcance: no combina población en edad escolar con contexto doméstico</t>
        </is>
      </c>
      <c r="D566" s="51" t="n"/>
      <c r="E566" s="51" t="n"/>
      <c r="F566" s="43" t="n">
        <v>6</v>
      </c>
      <c r="G566" s="43" t="inlineStr">
        <is>
          <t>distracción+niños+sensado+intervención+ambos en título</t>
        </is>
      </c>
      <c r="H566" s="43" t="inlineStr">
        <is>
          <t>IEEE</t>
        </is>
      </c>
      <c r="I566" s="43" t="inlineStr">
        <is>
          <t>IEEE|Scopus</t>
        </is>
      </c>
      <c r="J566" s="43" t="inlineStr">
        <is>
          <t>2025</t>
        </is>
      </c>
      <c r="K566" s="43" t="inlineStr">
        <is>
          <t>INPROCEEDINGS</t>
        </is>
      </c>
      <c r="L566" s="45" t="inlineStr">
        <is>
          <t>Begum, Fahmida and Priya, K Ulaga</t>
        </is>
      </c>
      <c r="M566" s="45" t="inlineStr">
        <is>
          <t>Adaptive Heterogeneous Multi-Model Ensemble Framework for Modeling and Enhancing Student Engagement Using Multimodal Educational Data</t>
        </is>
      </c>
      <c r="N566" s="45" t="inlineStr">
        <is>
          <t>In the evolving landscape of digital education, accurately detecting and enhancing student engagement has become a pivotal challenge. This paper introduces an Adaptive Heterogeneous Multi-Model Ensemble Framework (AHMMEF) designed to predict and foster student engagement by leveraging rich, multimodal educational data. Unlike traditional unimodal approaches that rely solely on behavioral logs or facial expressions, our proposed framework integrates facial cues, vocal intonations, physiological signals (e.g., heart rate and galvanic skin response), and interaction data to form a holistic representation of learner behavior. The framework employs a dynamic ensemble of machine learning models - such as Random Forest, Support Vector Machine, and XGBoost - enhanced through a reinforcement learning-based adaptive weighting mechanism that adjusts model contributions in real-time based on predictive performance. Experimental evaluations conducted on benchmark datasets comprising over 10,000 learning sessions reveal that the proposed method achieves an engagement prediction accuracy of 91.3%, precision of 90.8%, recall of 87.5%, and an F1-score of 88.7%, significantly outperforming existing static and unimodal baselines. The results highlight the potential of the framework for real-time implementation in online and hybrid classrooms, where it might allow for timely and tailored educational interventions to improve students' performance. © 2025 IEEE.</t>
        </is>
      </c>
      <c r="O566" s="45" t="inlineStr">
        <is>
          <t>2025 IEEE International Conference on Advanced Computing Technologies (ICACT)</t>
        </is>
      </c>
      <c r="P566" s="45" t="inlineStr">
        <is>
          <t>Support vector machines;Heart rate;Adaptation models;Feedback loop;Accuracy;Predictive models;Real-time systems;Skin;Physiology;Random forests;Educational data mining;deep learning;student involvement;ensemble learning;adaptive weighting;multimodal l</t>
        </is>
      </c>
      <c r="Q566" s="43" t="inlineStr">
        <is>
          <t>10.1109/icact67549.2025.11351405</t>
        </is>
      </c>
    </row>
    <row r="567" ht="126.75" customHeight="1" s="37">
      <c r="A567" s="43" t="n">
        <v>566</v>
      </c>
      <c r="B567" s="52" t="inlineStr">
        <is>
          <t>Excluir</t>
        </is>
      </c>
      <c r="C567" s="45" t="inlineStr">
        <is>
          <t>Fuera del alcance: no combina población en edad escolar con contexto doméstico</t>
        </is>
      </c>
      <c r="D567" s="51" t="n"/>
      <c r="E567" s="51" t="n"/>
      <c r="F567" s="43" t="n">
        <v>6</v>
      </c>
      <c r="G567" s="43" t="inlineStr">
        <is>
          <t>distracción+niños+contexto+sensado+ambos en título</t>
        </is>
      </c>
      <c r="H567" s="43" t="inlineStr">
        <is>
          <t>IEEE</t>
        </is>
      </c>
      <c r="I567" s="43" t="inlineStr">
        <is>
          <t>IEEE|Scopus</t>
        </is>
      </c>
      <c r="J567" s="43" t="inlineStr">
        <is>
          <t>2023</t>
        </is>
      </c>
      <c r="K567" s="43" t="inlineStr">
        <is>
          <t>INPROCEEDINGS</t>
        </is>
      </c>
      <c r="L567" s="45" t="inlineStr">
        <is>
          <t>Nuha, Nishat Sultana and Mahmud, Tanjim and Rezaoana, Noortaz and Hossain, Mohammad Shahadat and Andersson, Karl</t>
        </is>
      </c>
      <c r="M567" s="45" t="inlineStr">
        <is>
          <t>An Approach of Analyzing Classroom Student Engagement in Multimodal Environment by Using Deep Learning</t>
        </is>
      </c>
      <c r="N567" s="45" t="inlineStr">
        <is>
          <t>Student engagement refers to the level of involve-ment, interest, attention, and active participation that students demonstrate during their learning experiences. As the engage-ment rate increases the learning rate, teachers always try to mea-sure the engagement rate in the classroom in various ways. This paper introduces a multimodal approach for detecting student engagement, a vital aspect of effective learning. Leveraging Convolutional Neural Networks (CNNs), video and audio data are integrated to capture comprehensive insights into engagement levels. The objective is to classify student engagement into three categories: highly engaged, engaged, and not engaged. Separate unimodal models are employed for speech and video data., achieving notable accuracies of 92.87 % and 94.77 %, respectively, in recognizing engagement levels. The combined model, achieved through feature-level fusion, yields a competitive accuracy of 69.36%, benefiting from the strengths of both modalities. Al-though the combined model exhibits slightly lower test accuracy compared to the individual speech and video models, its enhanced interpretability and comprehensive insights make it a promising avenue for future research. © 2023 IEEE.</t>
        </is>
      </c>
      <c r="O567" s="45" t="inlineStr">
        <is>
          <t>2023 IEEE 9th International Women in Engineering (WIE) Conference on Electrical and Computer Engineering (WIECON-ECE)</t>
        </is>
      </c>
      <c r="P567" s="45" t="inlineStr">
        <is>
          <t>Deep learning;Computational modeling;Neural networks;Speech recognition;Speech enhancement;Data models;Convolutional neural networks;Engagement;Audio data;Video Data;Multimodal;Deep Neural Network</t>
        </is>
      </c>
      <c r="Q567" s="43" t="inlineStr">
        <is>
          <t>10.1109/wiecon-ece60392.2023.10456488</t>
        </is>
      </c>
    </row>
    <row r="568" ht="210" customHeight="1" s="37">
      <c r="A568" s="43" t="n">
        <v>567</v>
      </c>
      <c r="B568" s="52" t="inlineStr">
        <is>
          <t>Excluir</t>
        </is>
      </c>
      <c r="C568" s="45" t="inlineStr">
        <is>
          <t>Contexto doméstico o remoto, pero no población en edad escolar (mayoritariamente educación superior)</t>
        </is>
      </c>
      <c r="D568" s="51" t="n"/>
      <c r="E568" s="51" t="n"/>
      <c r="F568" s="43" t="n">
        <v>6</v>
      </c>
      <c r="G568" s="43" t="inlineStr">
        <is>
          <t>distracción+niños+sensado+intervención+ambos en título</t>
        </is>
      </c>
      <c r="H568" s="43" t="inlineStr">
        <is>
          <t>IEEE</t>
        </is>
      </c>
      <c r="I568" s="43" t="inlineStr">
        <is>
          <t>IEEE|Scopus</t>
        </is>
      </c>
      <c r="J568" s="43" t="inlineStr">
        <is>
          <t>2025</t>
        </is>
      </c>
      <c r="K568" s="43" t="inlineStr">
        <is>
          <t>INPROCEEDINGS</t>
        </is>
      </c>
      <c r="L568" s="45" t="inlineStr">
        <is>
          <t>Abdelhamid, Sherif E. and Aly, Mona</t>
        </is>
      </c>
      <c r="M568" s="45" t="inlineStr">
        <is>
          <t>Automated Student Engagement Detection Using Hybrid Deep Learning and Machine Learning Techniques</t>
        </is>
      </c>
      <c r="N568" s="45" t="inlineStr">
        <is>
          <t>This full research paper explores using artificial intelligence to automate student engagement detection in face-toface and online learning environments. Monitoring engagement, especially in large-scale classrooms such as MOOCs, presents challenges due to the lack of real-time feedback and the difficulty of observing individual behaviors. Traditional methods like surveys rely on subjective, self-reported data and cannot capture engagement dynamics over time. These challenges highlight the need for scalable, real-time monitoring systems to complement and support traditional methods. Guided by Engagement Theory, this research examines how behavioral, cognitive, and emotional engagement-manifested through attentiveness, participation, boredom, or distraction-can be visually recorded in images and analyzed and classified using AI. It examines three critical questions: What are the current research trends, and who are the main contributors in this field? How effectively can deep learning models classify student behavior as engaged or disengaged? How does the integration of machine learning with deep learning models enhance the performance of engagement detection? The study involved a bibliographic analysis and two experiments to answer these research questions. Around one thousand publications between 1999 and 2024 were collected from the Scopus database and quantitatively analyzed to understand the research landscape in this domain. In the first experiment, three wellknown deep learning models (MobileNet, VGG16, and ResNet50) were trained directly on our curated and augmented dataset of 6,479 student images. In the second experiment, three sets of image features were extracted using the three deep learning models and combined into one feature set. The combined feature set was then used to train and test different machine learning algorithms. A web-based system was implemented to integrate the AI models into a user-friendly platform that includes a dashboard with analyti</t>
        </is>
      </c>
      <c r="O568" s="45" t="inlineStr">
        <is>
          <t>2025 IEEE Frontiers in Education Conference (FIE)</t>
        </is>
      </c>
      <c r="P568" s="45" t="inlineStr">
        <is>
          <t>Deep learning;Surveys;Accuracy;Feature extraction;Market research;Performance metrics;Real-time systems;Monitoring;Videos;Residual neural networks;Engagement;Learning technology;Massive Open Online Classes (MOOCs);Learning modality;Assessment tools</t>
        </is>
      </c>
      <c r="Q568" s="43" t="inlineStr">
        <is>
          <t>10.1109/fie63693.2025.11328252</t>
        </is>
      </c>
    </row>
    <row r="569" ht="168" customHeight="1" s="37">
      <c r="A569" s="43" t="n">
        <v>568</v>
      </c>
      <c r="B569" s="52" t="inlineStr">
        <is>
          <t>Excluir</t>
        </is>
      </c>
      <c r="C569" s="45" t="inlineStr">
        <is>
          <t>No aborda: distracción o atención</t>
        </is>
      </c>
      <c r="D569" s="51" t="n"/>
      <c r="E569" s="51" t="n"/>
      <c r="F569" s="43" t="n">
        <v>6</v>
      </c>
      <c r="G569" s="43" t="inlineStr">
        <is>
          <t>distracción+niños+contexto+sensado+ambos en título</t>
        </is>
      </c>
      <c r="H569" s="43" t="inlineStr">
        <is>
          <t>IEEE</t>
        </is>
      </c>
      <c r="I569" s="43" t="inlineStr">
        <is>
          <t>IEEE|Scopus</t>
        </is>
      </c>
      <c r="J569" s="43" t="inlineStr">
        <is>
          <t>2025</t>
        </is>
      </c>
      <c r="K569" s="43" t="inlineStr">
        <is>
          <t>INPROCEEDINGS</t>
        </is>
      </c>
      <c r="L569" s="45" t="inlineStr">
        <is>
          <t>Othman, Zhala Sarkawt and Karabatak, Sonsül and Karabatak, Murat</t>
        </is>
      </c>
      <c r="M569" s="45" t="inlineStr">
        <is>
          <t>Bibliometric Analysis in AI Assistant for e-learning to Focus Students by Using Camera, Keyboard and Mouse</t>
        </is>
      </c>
      <c r="N569" s="45" t="inlineStr">
        <is>
          <t>In recent years, artificial intelligence has been a widely researched topic, particularly in education. This study evaluates the role of AI assistants in enhancing student motivation and focus in e-Iearning by conducting a bibliometric analysis of academic publications. In our study, we analyzed the use of AI assistants in e-Iearning to help students stay focused through the use of cameras, keyboards, and mice, addressing student distraction in e-Iearning. We propose that AI assistants can support teachers in motivating students and improving their engagement. To conduct our analysis, we examined data from the last ten years (2015-2025) using the Web of Science database and bibliometric analysis tools such as VOSviewer. We focused on publications categorized under Computer Science - Artificial Intelligence, Education - Educational Research, and Computer Science - Software Engineering. A total of 676 academic publications ten years were analyzed. The highest number of publications occurred in 2024, with 'Artificial Intelligence,' 'ChatGPT,' and 'Machine Learning' being the most frequently used keywords. The primary objective of this study was to examine previous research that applied AI in e-education, exploring its impact on students through various approaches. Based on our findings, AI assistants in e-Iearning are expected to playa crucial role not only in the present but also in the coming years. Our results indicate that AI-assisted educational technologies have rapidly evolved and are significantly improving student engagement in e-Iearning environments. © 2025 IEEE.</t>
        </is>
      </c>
      <c r="O569" s="45" t="inlineStr">
        <is>
          <t>2025 13th International Symposium on Digital Forensics and Security (ISDFS)</t>
        </is>
      </c>
      <c r="P569" s="45" t="inlineStr">
        <is>
          <t>Computer science;Electronic learning;Bibliometrics;Keyboards;Machine learning;Cameras;Mice;Security;Artificial intelligence;Software engineering;artificial intelligence;AI assistant;focus student;motivate student;distance education;distance learning;</t>
        </is>
      </c>
      <c r="Q569" s="43" t="inlineStr">
        <is>
          <t>10.1109/isdfs65363.2025.11012071</t>
        </is>
      </c>
    </row>
    <row r="570" ht="157.5" customHeight="1" s="37">
      <c r="A570" s="43" t="n">
        <v>569</v>
      </c>
      <c r="B570" s="52" t="inlineStr">
        <is>
          <t>Excluir</t>
        </is>
      </c>
      <c r="C570" s="45" t="inlineStr">
        <is>
          <t>Contexto doméstico o remoto, pero no población en edad escolar (mayoritariamente educación superior)</t>
        </is>
      </c>
      <c r="D570" s="51" t="n"/>
      <c r="E570" s="51" t="n"/>
      <c r="F570" s="43" t="n">
        <v>6</v>
      </c>
      <c r="G570" s="43" t="inlineStr">
        <is>
          <t>distracción+niños+sensado+intervención+ambos en título</t>
        </is>
      </c>
      <c r="H570" s="43" t="inlineStr">
        <is>
          <t>IEEE</t>
        </is>
      </c>
      <c r="I570" s="43" t="inlineStr">
        <is>
          <t>IEEE|Scopus|WoS</t>
        </is>
      </c>
      <c r="J570" s="43" t="inlineStr">
        <is>
          <t>2025</t>
        </is>
      </c>
      <c r="K570" s="43" t="inlineStr">
        <is>
          <t>INPROCEEDINGS</t>
        </is>
      </c>
      <c r="L570" s="45" t="inlineStr">
        <is>
          <t>Ramana, B. V. and Sahukaru, Jayavardhanarao and Manideep, Bendi and JayanthiRao, Madina and Vamsi, Gontu</t>
        </is>
      </c>
      <c r="M570" s="45" t="inlineStr">
        <is>
          <t>Challenges of Learner Engagement in E-Learning Environments</t>
        </is>
      </c>
      <c r="N570" s="45" t="inlineStr">
        <is>
          <t>This study proposes an integrated approach for drowsiness detection lever-aging computer vision techniques and machine learning. This is mainly used during the class sessions. This drowsiness leads to decreased engagement and the learning effectiveness. The methodology combines OpenCV for facial feature extraction, Haar Cascade for face detection, and a Convolutional Neural Network (CNN) for accurate drowsiness classification. The system processes real-time video streams, identifies faces through Haar Cascade, extracts relevant facial landmarks using OpenCV, and feeds this information into a CNN trained on a dataset. The system will continuously analyze real-time data from the photos. When a drowsy state is identified, the system will automatically alert the speaker when a learner shows signs of fatigue. CNN effectively learns patterns indicative of drowsiness, allowing for reliable detection. Experimental results demonstrate the system's effectiveness in real-world scenarios, achieving a high accuracy rate in drowsiness detection. This approach showcases the potential for combining traditional computer vision methods with Machine learning algorithms to enhance the performance of drowsiness detection systems, contributing to improved safety in various contexts. The implementation of this technology aims to enhance E-learning[11] space dynamics, and to promote active E-learning[13], and provide timely interventions for drowsy learners, ultimately improving the overall performance and learner well-being. © 2025 IEEE.</t>
        </is>
      </c>
      <c r="O570" s="45" t="inlineStr">
        <is>
          <t>2025 IEEE Wireless Antenna and Microwave Symposium (WAMS)</t>
        </is>
      </c>
      <c r="P570" s="45" t="inlineStr">
        <is>
          <t>Microwave antennas;Wireless communication;Electronic learning;Accuracy;Feature extraction;Turning;Real-time systems;Safety;Convolutional neural networks;Reliability;Haar Cascade;CNN;OpenCV;drowsiness detection;eye aspect ratio;Real time monitoring</t>
        </is>
      </c>
      <c r="Q570" s="43" t="inlineStr">
        <is>
          <t>10.1109/wams64402.2025.11158465</t>
        </is>
      </c>
    </row>
    <row r="571" ht="116.25" customHeight="1" s="37">
      <c r="A571" s="43" t="n">
        <v>570</v>
      </c>
      <c r="B571" s="52" t="inlineStr">
        <is>
          <t>Excluir</t>
        </is>
      </c>
      <c r="C571" s="45" t="inlineStr">
        <is>
          <t>Contexto doméstico o remoto, pero no población en edad escolar (mayoritariamente educación superior)</t>
        </is>
      </c>
      <c r="D571" s="51" t="n"/>
      <c r="E571" s="51" t="n"/>
      <c r="F571" s="43" t="n">
        <v>6</v>
      </c>
      <c r="G571" s="43" t="inlineStr">
        <is>
          <t>distracción+niños+sensado+intervención+ambos en título</t>
        </is>
      </c>
      <c r="H571" s="43" t="inlineStr">
        <is>
          <t>IEEE</t>
        </is>
      </c>
      <c r="I571" s="43" t="inlineStr">
        <is>
          <t>IEEE|Scopus</t>
        </is>
      </c>
      <c r="J571" s="43" t="inlineStr">
        <is>
          <t>2025</t>
        </is>
      </c>
      <c r="K571" s="43" t="inlineStr">
        <is>
          <t>INPROCEEDINGS</t>
        </is>
      </c>
      <c r="L571" s="45" t="inlineStr">
        <is>
          <t>Salem, Mahmoud Alaa and Mohamed, Abdallah and Shehata, Mohamed S.</t>
        </is>
      </c>
      <c r="M571" s="45" t="inlineStr">
        <is>
          <t>Comparative Evaluation of Modular Deep Learning Pipelines for Student Engagement Detection</t>
        </is>
      </c>
      <c r="N571" s="45" t="inlineStr">
        <is>
          <t>Student engagement detection is crucial in e-learning environments where educators have limited direct visual feedback of learner attentiveness. This paper proposes a modular three-stage pipeline for automated engagement detection, consisting of face detection, emotion recognition, and head pose estimation. We implement and compare alternative models for the latter two stages (DeepFace vs. HSE for emotion, and Hopenet vs. ShuffleNet for pose) and demonstrate that the proposed pipeline using YOLOv8 + HSE + Hopenet achieves superior performance. In evaluations on the public DAiSEE dataset, our best pipeline reaches 90.25% binary classification accuracy with an F1-score of 94.85%, outperforming existing approaches to binary engagement detection on this benchmark. We further show via ablation studies that the choice of emotion recognition model has the greatest impact on accuracy, while the head pose estimator provides complementary improvements. By comparing several pipeline configurations, we provide insights into the modular pipeline's adaptability and performance. © 2025 IEEE.</t>
        </is>
      </c>
      <c r="O571" s="45" t="inlineStr">
        <is>
          <t>2025 Intelligent Methods, Systems, and Applications​ (IMSA)</t>
        </is>
      </c>
      <c r="P571" s="45" t="inlineStr">
        <is>
          <t>Emotion recognition;Visualization;Accuracy;Pipelines;Pose estimation;Data models;Robustness;Face detection;Videos;Synthetic data;Student engagement;Face detection;Facial emotion recognition;Head pose estimation;YOLOv8</t>
        </is>
      </c>
      <c r="Q571" s="43" t="inlineStr">
        <is>
          <t>10.1109/imsa65733.2025.11166923</t>
        </is>
      </c>
    </row>
    <row r="572" ht="178.5" customHeight="1" s="37">
      <c r="A572" s="43" t="n">
        <v>571</v>
      </c>
      <c r="B572" s="52" t="inlineStr">
        <is>
          <t>Excluir</t>
        </is>
      </c>
      <c r="C572" s="45" t="inlineStr">
        <is>
          <t>Contexto doméstico o remoto, pero no población en edad escolar (mayoritariamente educación superior)</t>
        </is>
      </c>
      <c r="D572" s="51" t="n"/>
      <c r="E572" s="51" t="n"/>
      <c r="F572" s="43" t="n">
        <v>6</v>
      </c>
      <c r="G572" s="43" t="inlineStr">
        <is>
          <t>distracción+niños+sensado+intervención+ambos en título</t>
        </is>
      </c>
      <c r="H572" s="43" t="inlineStr">
        <is>
          <t>IEEE</t>
        </is>
      </c>
      <c r="I572" s="43" t="inlineStr">
        <is>
          <t>IEEE|Scopus|WoS</t>
        </is>
      </c>
      <c r="J572" s="43" t="inlineStr">
        <is>
          <t>2025</t>
        </is>
      </c>
      <c r="K572" s="43" t="inlineStr">
        <is>
          <t>INPROCEEDINGS</t>
        </is>
      </c>
      <c r="L572" s="45" t="inlineStr">
        <is>
          <t>Yulius, Rina and Sumpeno, Surya and Purnomo, Mauridhi Hery and Winarto, Rudy</t>
        </is>
      </c>
      <c r="M572" s="45" t="inlineStr">
        <is>
          <t>Deep Learning Based Student Engagement Detection: Comparison of Model Architectures and Computational Time Efficiency</t>
        </is>
      </c>
      <c r="N572" s="45" t="inlineStr">
        <is>
          <t>Detecting student engagement during online learning is a significant challenge in educational technology, especially with varying lighting conditions and devices. This study develops a deep learning-based system using a custom dataset gathered from video recordings of Zoom lecture sessions. The recordings were processed at an extraction rate of 25 fps and anonymised to maintain data privacy. The videos collected in the Zoom gallery view were processed into individual clips before experts performed annotation into two classes: engaged and disengaged. A baseline model and three pre-trained models (MobileNetV2, ResNet50, EfficientNetB0) are compared to measure the effectiveness of the data augmentation approach in improving performance. For real-time implementation, a web-based user interface was developed using Streamlit, which allows users to upload videos or use a live webcam to detect student engagement. In addition, this study also evaluates the computational time efficiency for model training on three computing platforms: CPU, GPU, and DGX. The results show that the baseline model without augmentation exhibits high accuracy (98%) but raises concerns about overfitting. Data augmentation is applied to address this, and the pre-trained models are used for retraining. MobileNetV2 with augmentation achieves the highest accuracy of 92.96%, followed by EfficientNetB0 and ResNet50, with accuracies of 81.8% each. In the computational efficiency analysis, GPU consistently delivers faster training time than CPU for all tested models. Despite having a significant advantage in training time for simple models, the DGX platform performs similarly to GPUs on more complex models. © 2025 IEEE.</t>
        </is>
      </c>
      <c r="O572" s="45" t="inlineStr">
        <is>
          <t>2025 IEEE International Conference on Computational Intelligence and Virtual Environments for Measurement Systems and Applications (CIVEMSA)</t>
        </is>
      </c>
      <c r="P572" s="45" t="inlineStr">
        <is>
          <t>Training;Accuracy;Webcams;Computational modeling;Graphics processing units;Streaming media;Data augmentation;Data models;Computational efficiency;Residual neural networks;data augmentation;engagement detection;online learning</t>
        </is>
      </c>
      <c r="Q572" s="43" t="inlineStr">
        <is>
          <t>10.1109/civemsa65862.2025.11084820</t>
        </is>
      </c>
    </row>
    <row r="573" ht="157.5" customHeight="1" s="37">
      <c r="A573" s="43" t="n">
        <v>572</v>
      </c>
      <c r="B573" s="52" t="inlineStr">
        <is>
          <t>Excluir</t>
        </is>
      </c>
      <c r="C573" s="45" t="inlineStr">
        <is>
          <t>Fuera del alcance: no combina población en edad escolar con contexto doméstico</t>
        </is>
      </c>
      <c r="D573" s="51" t="n"/>
      <c r="E573" s="51" t="n"/>
      <c r="F573" s="43" t="n">
        <v>6</v>
      </c>
      <c r="G573" s="43" t="inlineStr">
        <is>
          <t>distracción+niños+sensado+intervención+ambos en título</t>
        </is>
      </c>
      <c r="H573" s="43" t="inlineStr">
        <is>
          <t>IEEE</t>
        </is>
      </c>
      <c r="I573" s="43" t="inlineStr">
        <is>
          <t>IEEE</t>
        </is>
      </c>
      <c r="J573" s="43" t="inlineStr">
        <is>
          <t>2023</t>
        </is>
      </c>
      <c r="K573" s="43" t="inlineStr">
        <is>
          <t>INPROCEEDINGS</t>
        </is>
      </c>
      <c r="L573" s="45" t="inlineStr">
        <is>
          <t>Gazawy, Qusai and Buyrukoglu, Selim and Akbas, Ayhan</t>
        </is>
      </c>
      <c r="M573" s="45" t="inlineStr">
        <is>
          <t>Deep Learning for Enhanced Education Quality: Assessing Student Engagement and Emotional States</t>
        </is>
      </c>
      <c r="N573" s="45" t="inlineStr">
        <is>
          <t>This paper presents a comprehensive study on the application of deep learning techniques in education to enhance instructional quality. While deep learning has been extensively explored in various domains, its potential for reporting and improving instruction in education remains largely untapped. Student engagement and interest are crucial factors in the learning process and future success. However, students often face challenges in maintaining active participation, hindering their learning experience and overall teaching effectiveness. Current research on utilizing deep learning for assessing student engagement in education is limited. To bridge this gap, this study introduces an innovative approach that employs deep learning models to monitor students’ emotional states and interest levels in classes, providing valuable insights to instructors. The emotion detection model achieved an impressive accuracy of 92.16%, enabling accurate assessment of students’ emotional responses during educational activities. Moreover, the face recognition model achieved a remarkable accuracy of 98.10%, facilitating reliable identification of students and tracking their presence and engagement. By leveraging these deep learning models, this study aims to establish a student-centered learning environment that enhances education quality. The findings contribute to effective student support and improvement of educational processes by harnessing the power of deep learning techniques in the field of education.</t>
        </is>
      </c>
      <c r="O573" s="45" t="inlineStr">
        <is>
          <t>2023 Innovations in Intelligent Systems and Applications Conference (ASYU)</t>
        </is>
      </c>
      <c r="P573" s="45" t="inlineStr">
        <is>
          <t>Deep learning;Emotion recognition;Technological innovation;Sensitivity;Face recognition;Education;Emotional responses;Deep learning;Education;Student-centered learning;Quality education;Student development</t>
        </is>
      </c>
      <c r="Q573" s="43" t="inlineStr">
        <is>
          <t>10.1109/asyu58738.2023.10296748</t>
        </is>
      </c>
    </row>
    <row r="574" ht="137.25" customHeight="1" s="37">
      <c r="A574" s="43" t="n">
        <v>573</v>
      </c>
      <c r="B574" s="52" t="inlineStr">
        <is>
          <t>Excluir</t>
        </is>
      </c>
      <c r="C574" s="45" t="inlineStr">
        <is>
          <t>Contexto doméstico o remoto, pero no población en edad escolar (mayoritariamente educación superior)</t>
        </is>
      </c>
      <c r="D574" s="51" t="n"/>
      <c r="E574" s="51" t="n"/>
      <c r="F574" s="43" t="n">
        <v>6</v>
      </c>
      <c r="G574" s="43" t="inlineStr">
        <is>
          <t>distracción+niños+sensado+intervención+ambos en título</t>
        </is>
      </c>
      <c r="H574" s="43" t="inlineStr">
        <is>
          <t>IEEE</t>
        </is>
      </c>
      <c r="I574" s="43" t="inlineStr">
        <is>
          <t>IEEE|Scopus</t>
        </is>
      </c>
      <c r="J574" s="43" t="inlineStr">
        <is>
          <t>2025</t>
        </is>
      </c>
      <c r="K574" s="43" t="inlineStr">
        <is>
          <t>INPROCEEDINGS</t>
        </is>
      </c>
      <c r="L574" s="45" t="inlineStr">
        <is>
          <t>Mohammed Jany, Sk. and Kumar, Komirisetty Venkata Sumanth and Reddy, Yakkanti Mallikarjuna and Naga Venkatesh, Nasana and Damarasingu, Apparao and Parimala, Rajini</t>
        </is>
      </c>
      <c r="M574" s="45" t="inlineStr">
        <is>
          <t>Deep Learning-Driven Responsive E-learning System:Leveraging ResNet-50 and BiLSTM+Attention for improved Student Engagement Detection</t>
        </is>
      </c>
      <c r="N574" s="45" t="inlineStr">
        <is>
          <t>Digital learning tools result in increased accessibility and flexibility of education, and they can rarely learn how learners feel during learning. This restrains their opportunity to provide personal support or retain students interested. In order to fill this gap, our research proposes a multimodal deep-learning based system able to measure the emotion of students based on the facial expressions and written answers. In visual emotion recognition, we used CNNs (ResNet-50 and VGG-16) and Bi-LSTM and Bi-LSTM with Attention networks in text-based emotion recognition. The models are trained separately using the FER-2013 face dataset and Emotion Classify Dataset containing seven typical emotion categories. The experimental performance is high, including 93.75, 94.60, 93.27, and 95.18 for VGG-16, ResNet-50, Bi-LSTM, and Bi-LSTM + Attention respectively. The multimodal system is a weighted fusion system that combines visual and linguistic information and attains a higher overall accuracy of 96.21, which is higher than all the single models. This improved reliability promotes real-time dynamic e-learning as it provides the ability to provide individualized content, enhance the interaction of the learner, and enhance teaching efficacy. © 2025 IEEE.</t>
        </is>
      </c>
      <c r="O574" s="45" t="inlineStr">
        <is>
          <t>2025 IEEE 1st International Conference on Recent Trends in Computing and Smart Mobility (RCSM)</t>
        </is>
      </c>
      <c r="P574" s="45" t="inlineStr">
        <is>
          <t>Modeling;Long short term memory;Bismuth;Business intelligence;Training;Electronic learning;Emotion recognition;Accuracy;Printing;Visualization;Adaptive e-learning;Multimodal emotion recognition;CNN-based facial analysis;BiLSTM with attention for sent</t>
        </is>
      </c>
      <c r="Q574" s="43" t="inlineStr">
        <is>
          <t>10.1109/rcsm67767.2025.11507340</t>
        </is>
      </c>
    </row>
    <row r="575" ht="157.5" customHeight="1" s="37">
      <c r="A575" s="43" t="n">
        <v>574</v>
      </c>
      <c r="B575" s="52" t="inlineStr">
        <is>
          <t>Excluir</t>
        </is>
      </c>
      <c r="C575" s="45" t="inlineStr">
        <is>
          <t>Contexto doméstico o remoto, pero no población en edad escolar (mayoritariamente educación superior)</t>
        </is>
      </c>
      <c r="D575" s="51" t="n"/>
      <c r="E575" s="51" t="n"/>
      <c r="F575" s="43" t="n">
        <v>6</v>
      </c>
      <c r="G575" s="43" t="inlineStr">
        <is>
          <t>distracción+niños+sensado+intervención+ambos en título</t>
        </is>
      </c>
      <c r="H575" s="43" t="inlineStr">
        <is>
          <t>IEEE</t>
        </is>
      </c>
      <c r="I575" s="43" t="inlineStr">
        <is>
          <t>IEEE</t>
        </is>
      </c>
      <c r="J575" s="43" t="inlineStr">
        <is>
          <t>2020</t>
        </is>
      </c>
      <c r="K575" s="43" t="inlineStr">
        <is>
          <t>INPROCEEDINGS</t>
        </is>
      </c>
      <c r="L575" s="45" t="inlineStr">
        <is>
          <t>Dubbaka, Abhilash and Gopalan, Anandha</t>
        </is>
      </c>
      <c r="M575" s="45" t="inlineStr">
        <is>
          <t>Detecting Learner Engagement in MOOCs using Automatic Facial Expression Recognition</t>
        </is>
      </c>
      <c r="N575" s="45" t="inlineStr">
        <is>
          <t>Drop out rates in Massive Open Online Courses (MOOCs) are very high. Although there are many external factors, such as users not having enough time or not intending to complete the course, there are some aspects that instructors can control to optimally engage their students. To do this, they need to know how students engage throughout their video lecture. This paper explores the use of webcams to record students’ facial expressions whilst they watched educational video material to analyse their Learner Engagement levels. Convolutional neural networks (CNNs) were trained to detect facial action units, which were mapped onto two psychological measurements, valence (emotional state) and arousal (attentiveness), using support vector regressions. These valence and arousal values were combined in a novel manner resulting in Learner Engagement levels. Moreover, a new approach was used to combine CNNs with geometric feature-based techniques to improve the performance of the models. Two experiments were conducted and found that 9 out of 10 CNN models achieved 95% accuracy on average across the majority of the subjects, whilst the Learner Engagement detector was able to identify facial expressions that translated to Learner Engagement levels successfully. These results suggest that there is promise in this approach, in that feedback on students’ Learner Engagement can be provided back to the instructor. Additional research should be undertaken to further prove these results and overcome some limitations that were faced.</t>
        </is>
      </c>
      <c r="O575" s="45" t="inlineStr">
        <is>
          <t>2020 IEEE Global Engineering Education Conference (EDUCON)</t>
        </is>
      </c>
      <c r="P575" s="45" t="inlineStr">
        <is>
          <t>Training;Support vector machines;Webcams;Face recognition;Psychology;Glass;Predictive models;MOOCs;engagement;facial expressions;e-learning</t>
        </is>
      </c>
      <c r="Q575" s="43" t="inlineStr">
        <is>
          <t>10.1109/educon45650.2020.9125149</t>
        </is>
      </c>
    </row>
    <row r="576" ht="95.25" customHeight="1" s="37">
      <c r="A576" s="43" t="n">
        <v>575</v>
      </c>
      <c r="B576" s="52" t="inlineStr">
        <is>
          <t>Excluir</t>
        </is>
      </c>
      <c r="C576" s="45" t="inlineStr">
        <is>
          <t>Fuera del alcance: no combina población en edad escolar con contexto doméstico</t>
        </is>
      </c>
      <c r="D576" s="51" t="n"/>
      <c r="E576" s="51" t="n"/>
      <c r="F576" s="43" t="n">
        <v>6</v>
      </c>
      <c r="G576" s="43" t="inlineStr">
        <is>
          <t>distracción+niños+contexto+sensado+ambos en título</t>
        </is>
      </c>
      <c r="H576" s="43" t="inlineStr">
        <is>
          <t>IEEE</t>
        </is>
      </c>
      <c r="I576" s="43" t="inlineStr">
        <is>
          <t>IEEE|Scopus</t>
        </is>
      </c>
      <c r="J576" s="43" t="inlineStr">
        <is>
          <t>2019</t>
        </is>
      </c>
      <c r="K576" s="43" t="inlineStr">
        <is>
          <t>INPROCEEDINGS</t>
        </is>
      </c>
      <c r="L576" s="45" t="inlineStr">
        <is>
          <t>Binh, Hoang Tieu and Quang Trung, Nguyen and Nguyen, Hoang-Anh The and The Duy, Bui</t>
        </is>
      </c>
      <c r="M576" s="45" t="inlineStr">
        <is>
          <t>Detecting Student Engagement in Classrooms for Intelligent Tutoring Systems</t>
        </is>
      </c>
      <c r="N576" s="45" t="inlineStr">
        <is>
          <t>Detecting and tracking student engagement in a large classroom can help tutors or automatic learning systems easily control or summarize the situation. To come up with the advanced technique in machine learning, especially deep learning, nowadays, many schools can build an efficient system for supporting teachers or tutoring systems. In this paper, we propose a transfer learning method applying to a small dataset to classify student actions in the classroom. Another contribution is building a lightweight dataset with a limited number of images for each category for classification work. The experiments show the acceptable result in action recognition with high accuracy compared to other researches. © 2019 IEEE.</t>
        </is>
      </c>
      <c r="O576" s="45" t="inlineStr">
        <is>
          <t>2019 23rd International Computer Science and Engineering Conference (ICSEC)</t>
        </is>
      </c>
      <c r="P576" s="45" t="inlineStr">
        <is>
          <t xml:space="preserve">Learning systems;Deep learning;Computer science;Accuracy;Transfer learning;Buildings;Control systems;Convolutional neural networks;Convolutional neural networks;transfer learning;student engagement;student actions classification;intelligent tutoring </t>
        </is>
      </c>
      <c r="Q576" s="43" t="inlineStr">
        <is>
          <t>10.1109/icsec47112.2019.8974739</t>
        </is>
      </c>
    </row>
    <row r="577" ht="105.75" customHeight="1" s="37">
      <c r="A577" s="43" t="n">
        <v>576</v>
      </c>
      <c r="B577" s="52" t="inlineStr">
        <is>
          <t>Excluir</t>
        </is>
      </c>
      <c r="C577" s="45" t="inlineStr">
        <is>
          <t>Contexto doméstico o remoto, pero no población en edad escolar (mayoritariamente educación superior)</t>
        </is>
      </c>
      <c r="D577" s="51" t="n"/>
      <c r="E577" s="51" t="n"/>
      <c r="F577" s="43" t="n">
        <v>6</v>
      </c>
      <c r="G577" s="43" t="inlineStr">
        <is>
          <t>distracción+niños+sensado+intervención+ambos en título</t>
        </is>
      </c>
      <c r="H577" s="43" t="inlineStr">
        <is>
          <t>IEEE</t>
        </is>
      </c>
      <c r="I577" s="43" t="inlineStr">
        <is>
          <t>IEEE|Scopus</t>
        </is>
      </c>
      <c r="J577" s="43" t="inlineStr">
        <is>
          <t>2025</t>
        </is>
      </c>
      <c r="K577" s="43" t="inlineStr">
        <is>
          <t>INPROCEEDINGS</t>
        </is>
      </c>
      <c r="L577" s="45" t="inlineStr">
        <is>
          <t>Ismaeel, Alaa A. K. and Abrar, Mohammad and Mahfouz, Ahmed M. and Abdulghafour, Rawad and Al Husaini, Yousuf Nasser</t>
        </is>
      </c>
      <c r="M577" s="45" t="inlineStr">
        <is>
          <t>Detecting Student Engagement in Online Learning Using AI-Based Body Language Analysis</t>
        </is>
      </c>
      <c r="N577" s="45" t="inlineStr">
        <is>
          <t>In online learning environments, the lack of physical interaction limits educators' ability to assess student engagement through non-verbal cues. This paper presents a deep learning approach for automatic engagement detection using body language analysis. A hybrid CNN-LSTM model is developed to extract spatial features from video frames and capture temporal behavioral patterns. The system is trained and evaluated on the DAiSEE dataset, achieving an accuracy of 97.0%, significantly outperforming baseline models. Evaluation metrics, including precision, recall, and F1-score, confirm the model's effectiveness across engagement categories. The proposed method offers a robust solution for understanding student engagement in virtual classrooms. Future work will explore real-time deployment and multimodal fusion to enhance adaptability in live learning platforms and support personalized, engagement-aware education. Index Terms - Online Learning, Student Engagement, Deep © 2025 IEEE.</t>
        </is>
      </c>
      <c r="O577" s="45" t="inlineStr">
        <is>
          <t>2025 International Conference on Computing Technologies (ICOCT)</t>
        </is>
      </c>
      <c r="P577" s="45" t="inlineStr">
        <is>
          <t>Measurement;Deep learning;Computers;Adaptation models;Accuracy;Educational technology;Feature extraction;Real-time systems;Indexes;Videos;Learning;Body Language Analysis;Educational Technology;DAiSEE Dataset</t>
        </is>
      </c>
      <c r="Q577" s="43" t="inlineStr">
        <is>
          <t>10.1109/icoct64433.2025.11118899</t>
        </is>
      </c>
    </row>
    <row r="578" ht="168" customHeight="1" s="37">
      <c r="A578" s="43" t="n">
        <v>577</v>
      </c>
      <c r="B578" s="52" t="inlineStr">
        <is>
          <t>Excluir</t>
        </is>
      </c>
      <c r="C578" s="45" t="inlineStr">
        <is>
          <t>Contexto doméstico o remoto, pero no población en edad escolar (mayoritariamente educación superior)</t>
        </is>
      </c>
      <c r="D578" s="51" t="n"/>
      <c r="E578" s="51" t="n"/>
      <c r="F578" s="43" t="n">
        <v>6</v>
      </c>
      <c r="G578" s="43" t="inlineStr">
        <is>
          <t>distracción+niños+contexto+sensado+ambos en título</t>
        </is>
      </c>
      <c r="H578" s="43" t="inlineStr">
        <is>
          <t>IEEE</t>
        </is>
      </c>
      <c r="I578" s="43" t="inlineStr">
        <is>
          <t>IEEE|Scopus</t>
        </is>
      </c>
      <c r="J578" s="43" t="inlineStr">
        <is>
          <t>2024</t>
        </is>
      </c>
      <c r="K578" s="43" t="inlineStr">
        <is>
          <t>INPROCEEDINGS</t>
        </is>
      </c>
      <c r="L578" s="45" t="inlineStr">
        <is>
          <t>Sajib, Md. Sahadat Hossen</t>
        </is>
      </c>
      <c r="M578" s="45" t="inlineStr">
        <is>
          <t>Determining Factors and Correlation of Factors Influential for Student Engagement</t>
        </is>
      </c>
      <c r="N578" s="45" t="inlineStr">
        <is>
          <t>The involvement of students and their participation is indisputably considered the top factor contributing to the promotion of academic success and implementation of effective learning. The policy development should be done by educators and policymakers who have a strong foundation on the areas affecting student engagement, so as to come up with policies that enhance the quality of education and bring about positive academic goals. For the study of influential factors on students' participation, and to find the relationships between the variables, this research takes a data-driven approach by using a dataset that includes 3000 individual observations as its main data source. Besides, it is the performance of five prominent machine learning algorithms, namely Decision Tress (DT), k-nearest Neighbors (KNN), Random Forests (RF), Support Vector Machines (SV), and Logistic Regression (LG) that is tested to find which method is the best in predicting student engagement. Accuracy can reach a 93% with the use of random forest. According to the findings of the study, student engagement may be defined as the level of interest, participation, and active involvement shown by students in the process of their education. Students that are engaged in their studies have improved academic performance as well as enhanced critical thinking and ability to solve problems. Considered to be potential factors in student engagement are aspects such as teaching strategies, the atmosphere of the classroom, the relevance of the curriculum, students' levels of motivation and self-efficacy, the incorporation of technology, and the participation of parents. © 2024 IEEE.</t>
        </is>
      </c>
      <c r="O578" s="45" t="inlineStr">
        <is>
          <t>2024 15th International Conference on Computing Communication and Networking Technologies (ICCCNT)</t>
        </is>
      </c>
      <c r="P578" s="45" t="inlineStr">
        <is>
          <t>Support vector machines;Radio frequency;Logistic regression;Machine learning algorithms;Correlation;Soft sensors;Education;Atmosphere;Nearest neighbor methods;Random forests;Engagement;Classification;Correlation;Feature;Label encoding;self-efficiency</t>
        </is>
      </c>
      <c r="Q578" s="43" t="inlineStr">
        <is>
          <t>10.1109/icccnt61001.2024.10724770</t>
        </is>
      </c>
    </row>
    <row r="579" ht="178.5" customHeight="1" s="37">
      <c r="A579" s="43" t="n">
        <v>578</v>
      </c>
      <c r="B579" s="52" t="inlineStr">
        <is>
          <t>Excluir</t>
        </is>
      </c>
      <c r="C579" s="45" t="inlineStr">
        <is>
          <t>Contexto doméstico o remoto, pero no población en edad escolar (mayoritariamente educación superior)</t>
        </is>
      </c>
      <c r="D579" s="51" t="n"/>
      <c r="E579" s="51" t="n"/>
      <c r="F579" s="43" t="n">
        <v>6</v>
      </c>
      <c r="G579" s="43" t="inlineStr">
        <is>
          <t>distracción+niños+sensado+intervención+ambos en título</t>
        </is>
      </c>
      <c r="H579" s="43" t="inlineStr">
        <is>
          <t>IEEE</t>
        </is>
      </c>
      <c r="I579" s="43" t="inlineStr">
        <is>
          <t>IEEE|Scopus|WoS</t>
        </is>
      </c>
      <c r="J579" s="43" t="inlineStr">
        <is>
          <t>2021</t>
        </is>
      </c>
      <c r="K579" s="43" t="inlineStr">
        <is>
          <t>INPROCEEDINGS</t>
        </is>
      </c>
      <c r="L579" s="45" t="inlineStr">
        <is>
          <t>Tennakoon, Sachini and Wickramaarachchi, Thathsarani and Weerakotuwa, Ridmi and Sulochana, Piumi and Karunasena, Anuradha and Piyawardana, Vijani</t>
        </is>
      </c>
      <c r="M579" s="45" t="inlineStr">
        <is>
          <t>E-Pod: E-learning System for Improving Student Engagement in Asynchronous Mode</t>
        </is>
      </c>
      <c r="N579" s="45" t="inlineStr">
        <is>
          <t>Over the last decade, e-learning has grown significantly as the internet and education have merged to give individuals the possibility to learn new skills. With the COVID-19 pandemic, the use of e-learning has increased in an exponential manner. The asynchronous e-learning mode is found to be appealing to students due to its adoption at any time and in any location. Yet, this mode of learning suffers from lack of interactivity. Under such circumstances, this research proposes E-Pod, an asynchronous e-learning system, which promotes student engagement. Through attention monitoring, when the students are found to be inattentive they are provided with opportunities to engage in a wide range of activities such as summarization activities, puzzles and answering questions to improve the interactivity. The accuracy achieved for the gaze estimation model is 89.5 &amp;#x0025; and the accuracy achieved for the facial emotion recognition model is 83&amp;#x0025;. In order to generate FBQ and MCQ questions for students, a SVM model was trained to an accuracy of 95.56&amp;#x0025;. E-Pod includes a MaLSTM model with 83.98&amp;#x0025; accuracy for short answer evaluation and a DistilBERT model with 86.8&amp;#x0025; accuracy for essay answer evaluation. The system is developed using a blend of cutting-edge technologies including image processing, Natural Language Processing, machine learning algorithms and language models. With these features, E-Pod is proposed as an all-inclusive system which stands out from existing e-learning systems and will be helpful for educational institutions to deliver flexible and self-paced learning to their students in asynchronous mode.</t>
        </is>
      </c>
      <c r="O579" s="45" t="inlineStr">
        <is>
          <t>2021 International Conference on Engineering and Emerging Technologies (ICEET)</t>
        </is>
      </c>
      <c r="P579" s="45" t="inlineStr">
        <is>
          <t>Support vector machines;Emotion recognition;Electronic learning;Machine learning algorithms;Pandemics;Image processing;Education;asynchronous;attention monitoring;e-learning;engagement;machine learning</t>
        </is>
      </c>
      <c r="Q579" s="43" t="inlineStr">
        <is>
          <t>10.1109/iceet53442.2021.9659592</t>
        </is>
      </c>
    </row>
    <row r="580" ht="157.5" customHeight="1" s="37">
      <c r="A580" s="43" t="n">
        <v>579</v>
      </c>
      <c r="B580" s="52" t="inlineStr">
        <is>
          <t>Excluir</t>
        </is>
      </c>
      <c r="C580" s="45" t="inlineStr">
        <is>
          <t>Contexto doméstico o remoto, pero no población en edad escolar (mayoritariamente educación superior)</t>
        </is>
      </c>
      <c r="D580" s="51" t="n"/>
      <c r="E580" s="51" t="n"/>
      <c r="F580" s="43" t="n">
        <v>6</v>
      </c>
      <c r="G580" s="43" t="inlineStr">
        <is>
          <t>distracción+niños+sensado+intervención+ambos en título</t>
        </is>
      </c>
      <c r="H580" s="43" t="inlineStr">
        <is>
          <t>IEEE</t>
        </is>
      </c>
      <c r="I580" s="43" t="inlineStr">
        <is>
          <t>IEEE|Scopus</t>
        </is>
      </c>
      <c r="J580" s="43" t="inlineStr">
        <is>
          <t>2025</t>
        </is>
      </c>
      <c r="K580" s="43" t="inlineStr">
        <is>
          <t>INPROCEEDINGS</t>
        </is>
      </c>
      <c r="L580" s="45" t="inlineStr">
        <is>
          <t>Alnoori, Abdulsalam Ali Hussein and Mustafa, Ali Jubair and Muttar, Ahmed Kh. and Aldulaimi, Saeed Hameed and Abdeldayem, Marwan M.</t>
        </is>
      </c>
      <c r="M580" s="45" t="inlineStr">
        <is>
          <t>Employing Machine Learning Models to Predict Student Engagement from LMS Activity Logs in the GCC</t>
        </is>
      </c>
      <c r="N580" s="45" t="inlineStr">
        <is>
          <t>Data mining and machine learning techniques have been a crucial concept when applied to educational data, largely in the area of Learning Management Systems (LMS). The aim of this project is to forecast the engagement degree of levels in the universities of the Gulf Cooperation Council (GCC) countries by studying the LMS activity logs. The study is able to pinpoint which factors more greatly influence student engagement - resource gap views, activity gap, discussion participation, and assessment results. This is a particularly useful class of algorithms for any educator who is interested in gaining deeper insights into his class, as these models are designed to help core susceptible students and systematically target intervention strategies. This reveals the importance of educational data mining in the increasing engagement and academic impact for students in GCC universities. Using real data from an LMS platform belonging to several universities in Saudi Arabia, UAE, Qatar, Bahrain, Oman, and Kuwait, different ML models such as Decision Trees, Random Forest, and Neural Network were used. The study uses accuracy, precision, recall, F1-score, and many others to evaluate model's performances. The results show that Random Forest achieves the highest accuracy (92.3%) engagement prediction rates. These findings highlight the power of e-learning predictive analytics in enhancing academic engagement in the GCC region © 2025 IEEE.</t>
        </is>
      </c>
      <c r="O580" s="45" t="inlineStr">
        <is>
          <t>2025 3rd International Conference on Business Analytics for Technology and Security (ICBATS)</t>
        </is>
      </c>
      <c r="P580" s="45" t="inlineStr">
        <is>
          <t>Learning management systems;Accuracy;Electronic learning;Neural networks;Predictive models;Data models;Data mining;Security;Predictive analytics;Random forests;Machine Learning;Data Analytics;Student Engagement;Learning Management System;Predictive A</t>
        </is>
      </c>
      <c r="Q580" s="43" t="inlineStr">
        <is>
          <t>10.1109/icbats66542.2025.11258536</t>
        </is>
      </c>
    </row>
    <row r="581" ht="95.25" customHeight="1" s="37">
      <c r="A581" s="43" t="n">
        <v>580</v>
      </c>
      <c r="B581" s="52" t="inlineStr">
        <is>
          <t>Excluir</t>
        </is>
      </c>
      <c r="C581" s="45" t="inlineStr">
        <is>
          <t>Contexto doméstico o remoto, pero no población en edad escolar (mayoritariamente educación superior)</t>
        </is>
      </c>
      <c r="D581" s="51" t="n"/>
      <c r="E581" s="51" t="n"/>
      <c r="F581" s="43" t="n">
        <v>6</v>
      </c>
      <c r="G581" s="43" t="inlineStr">
        <is>
          <t>distracción+niños+contexto+intervención+ambos en título</t>
        </is>
      </c>
      <c r="H581" s="43" t="inlineStr">
        <is>
          <t>IEEE</t>
        </is>
      </c>
      <c r="I581" s="43" t="inlineStr">
        <is>
          <t>IEEE|Scopus</t>
        </is>
      </c>
      <c r="J581" s="43" t="inlineStr">
        <is>
          <t>2025</t>
        </is>
      </c>
      <c r="K581" s="43" t="inlineStr">
        <is>
          <t>INPROCEEDINGS</t>
        </is>
      </c>
      <c r="L581" s="45" t="inlineStr">
        <is>
          <t>R. S., NISHA. and J, BRIANBOJOYOU. and A, ASHIVIN.</t>
        </is>
      </c>
      <c r="M581" s="45" t="inlineStr">
        <is>
          <t>Engage AI: Monitoring and Enhancing Student Engagement in Virtual Classrooms</t>
        </is>
      </c>
      <c r="N581" s="45" t="inlineStr">
        <is>
          <t>E-Engage AI will enhance the students engagement during the online class like never before with the AI-enabled software. Using YOLO model, it observes Facial Expressions of Students and Eye movement for minutely accurate detection of Focus of Students in a Virtual Classroom. The software quickly alerts the teacher if a student appears to have lost interest or is not paying attention. Within the Google Gemini tool, teachers can quickly create MCQs relevant to the ongoing lesson so as to help the student back in focus. It is exciting, it makes students alert and stimulates them to learn, therefore, E-Engage AI is a much-needed product in education today. © 2025 IEEE.</t>
        </is>
      </c>
      <c r="O581" s="45" t="inlineStr">
        <is>
          <t>2025 International Conference on Computing and Communication Technologies (ICCCT)</t>
        </is>
      </c>
      <c r="P581" s="45" t="inlineStr">
        <is>
          <t>YOLO;Adaptation models;Analytical models;Technological innovation;Accuracy;Real-time systems;Software;Artificial intelligence;Monitoring;Standards;Sentiment Analysis;AI-Powered Classroom Interaction;YOLO v5s model;Real Time detection;Gemini API;Image</t>
        </is>
      </c>
      <c r="Q581" s="43" t="inlineStr">
        <is>
          <t>10.1109/iccct63501.2025.11019882</t>
        </is>
      </c>
    </row>
    <row r="582" ht="84.75" customHeight="1" s="37">
      <c r="A582" s="43" t="n">
        <v>581</v>
      </c>
      <c r="B582" s="52" t="inlineStr">
        <is>
          <t>Excluir</t>
        </is>
      </c>
      <c r="C582" s="45" t="inlineStr">
        <is>
          <t>Fuera del alcance: no combina población en edad escolar con contexto doméstico</t>
        </is>
      </c>
      <c r="D582" s="51" t="n"/>
      <c r="E582" s="51" t="n"/>
      <c r="F582" s="43" t="n">
        <v>6</v>
      </c>
      <c r="G582" s="43" t="inlineStr">
        <is>
          <t>distracción+niños+contexto+sensado+ambos en título</t>
        </is>
      </c>
      <c r="H582" s="43" t="inlineStr">
        <is>
          <t>IEEE</t>
        </is>
      </c>
      <c r="I582" s="43" t="inlineStr">
        <is>
          <t>IEEE|Scopus</t>
        </is>
      </c>
      <c r="J582" s="43" t="inlineStr">
        <is>
          <t>2017</t>
        </is>
      </c>
      <c r="K582" s="43" t="inlineStr">
        <is>
          <t>INPROCEEDINGS</t>
        </is>
      </c>
      <c r="L582" s="45" t="inlineStr">
        <is>
          <t>Zaletelj, Janez</t>
        </is>
      </c>
      <c r="M582" s="45" t="inlineStr">
        <is>
          <t>Estimation of students' attention in the classroom from kinect features</t>
        </is>
      </c>
      <c r="N582" s="45" t="inlineStr">
        <is>
          <t>This paper proposes a novel approach to automatic estimation of attention of students during lectures in the class-room. The approach uses 2D and 3D features obtained by the Kinect One sensor characterizing both facial and body properties of a student, including gaze point and body posture. Machine learning algorithms are used to train attention model, providing classifiers which estimate attention level of individual student. Human encoding of attention level is used as a training set data. The experiment included 3 persons whose attention was annotated over 4 minute period in a resolution of 1 second. We review available Kinect features and propose features matching the visual attention and inattention cues, and present the results of classification experiments. © 2017 IEEE.</t>
        </is>
      </c>
      <c r="O582" s="45" t="inlineStr">
        <is>
          <t>Proceedings of the 10th International Symposium on Image and Signal Processing and Analysis</t>
        </is>
      </c>
      <c r="P582" s="45" t="inlineStr">
        <is>
          <t>Face;Three-dimensional displays;Visualization;Skeleton;Feature extraction;Writing</t>
        </is>
      </c>
      <c r="Q582" s="43" t="inlineStr">
        <is>
          <t>10.1109/ispa.2017.8073599</t>
        </is>
      </c>
    </row>
    <row r="583" ht="137.25" customHeight="1" s="37">
      <c r="A583" s="43" t="n">
        <v>582</v>
      </c>
      <c r="B583" s="52" t="inlineStr">
        <is>
          <t>Excluir</t>
        </is>
      </c>
      <c r="C583" s="45" t="inlineStr">
        <is>
          <t>Contexto doméstico o remoto, pero no población en edad escolar (mayoritariamente educación superior)</t>
        </is>
      </c>
      <c r="D583" s="51" t="n"/>
      <c r="E583" s="51" t="n"/>
      <c r="F583" s="43" t="n">
        <v>6</v>
      </c>
      <c r="G583" s="43" t="inlineStr">
        <is>
          <t>distracción+niños+contexto+sensado+ambos en título</t>
        </is>
      </c>
      <c r="H583" s="43" t="inlineStr">
        <is>
          <t>IEEE</t>
        </is>
      </c>
      <c r="I583" s="43" t="inlineStr">
        <is>
          <t>IEEE</t>
        </is>
      </c>
      <c r="J583" s="43" t="inlineStr">
        <is>
          <t>2020</t>
        </is>
      </c>
      <c r="K583" s="43" t="inlineStr">
        <is>
          <t>INPROCEEDINGS</t>
        </is>
      </c>
      <c r="L583" s="45" t="inlineStr">
        <is>
          <t>Abdellaoui, Benyoussef and MOUMEN, Aniss and EL BOUZEKRI EL IDRISSI, Younes and Remaida, Ahmed</t>
        </is>
      </c>
      <c r="M583" s="45" t="inlineStr">
        <is>
          <t>Face Detection to Recognize Students’ Emotion and Their Engagement: A Systematic Review</t>
        </is>
      </c>
      <c r="N583" s="45" t="inlineStr">
        <is>
          <t>Following the Coronavirus COVID pandemic 19, many countries have adopted distance education to ensure pedagogical continuity for which they have not been ready yet to deal with. So, to reduce the spread of the virus, since March 2020, Morocco has called for state health emergency and imposed strict confinement on the population. In response to this, all training establishments have been locked down. In such a context of crisis and disability, teachers, students, and their families have found themselves in a delicate situation to manage, where new distance learning needs and practical training have been imposed without adequate measures for conducting an education as an integral part of a normative academic curriculum. In this article we will discuss the teachers' inability to asses the students' emotional state and determine their engagement which can be clearly read from their faces in normal teaching situation. It aims at analyzing and responding to problems related to the detection of faces to automatically deduce emotions and study student engagement while exploring and analyzing the references available on the some databases cited in the article. This literature review is supplemented by thematic analysis and a meta-analysis of the corpus. This study has identified both quantitative and qualitative and/or experimental work.</t>
        </is>
      </c>
      <c r="O583" s="45" t="inlineStr">
        <is>
          <t>2020 IEEE 2nd International Conference on Electronics, Control, Optimization and Computer Science (ICECOCS)</t>
        </is>
      </c>
      <c r="P583" s="45" t="inlineStr">
        <is>
          <t>Face recognition;Training;Emotion recognition;Face detection;Databases;Computer aided instruction;Tools;E-learning;TIC;Distance learning;prisma statement;face detection;emotion recognition;student engagement</t>
        </is>
      </c>
      <c r="Q583" s="43" t="inlineStr">
        <is>
          <t>10.1109/icecocs50124.2020.9314600</t>
        </is>
      </c>
    </row>
    <row r="584" ht="137.25" customHeight="1" s="37">
      <c r="A584" s="43" t="n">
        <v>583</v>
      </c>
      <c r="B584" s="52" t="inlineStr">
        <is>
          <t>Excluir</t>
        </is>
      </c>
      <c r="C584" s="45" t="inlineStr">
        <is>
          <t>Contexto doméstico o remoto, pero no población en edad escolar (mayoritariamente educación superior)</t>
        </is>
      </c>
      <c r="D584" s="51" t="n"/>
      <c r="E584" s="51" t="n"/>
      <c r="F584" s="43" t="n">
        <v>6</v>
      </c>
      <c r="G584" s="43" t="inlineStr">
        <is>
          <t>distracción+niños+sensado+intervención+ambos en título</t>
        </is>
      </c>
      <c r="H584" s="43" t="inlineStr">
        <is>
          <t>IEEE</t>
        </is>
      </c>
      <c r="I584" s="43" t="inlineStr">
        <is>
          <t>IEEE|Scopus</t>
        </is>
      </c>
      <c r="J584" s="43" t="inlineStr">
        <is>
          <t>2024</t>
        </is>
      </c>
      <c r="K584" s="43" t="inlineStr">
        <is>
          <t>INPROCEEDINGS</t>
        </is>
      </c>
      <c r="L584" s="45" t="inlineStr">
        <is>
          <t>Gopinathan.N, Raji and Sherly, Elizabeth</t>
        </is>
      </c>
      <c r="M584" s="45" t="inlineStr">
        <is>
          <t>Fostering Learning with Facial Insights: Geometrical Approach to Real-Time Learner Engagement Detection</t>
        </is>
      </c>
      <c r="N584" s="45" t="inlineStr">
        <is>
          <t>The global shift in the education paradigm demands technology-enabled learning platforms that monitor the performance and engagement of learners. In this paper, a new method of detecting learner engagement levels utilizing geometric angle features obtained from face images captured through a webcam attached to the learning device is proposed. Distinct ten angles resulting from lines joining seventeen landmark points serve as the feature set and employ machine learning algorithms for classification. The algorithms used for the classification purpose include Random forest, K-Nearest Neighbour, and Support Vector Machine. Random Forest outperforms the other classifiers in distinguishing between the two engagement levels being tested. It achieves the highest accuracy of 90% in distinguishing low and high engagement levels of students. The 3-Level classification model is also comprehensively compared with other state-of-the-art methods and found a notable accuracy than the deep learning models MobileNet and VGG16. This indicates that the proposed method can efficiently detect and output students' engagement levels which provides real-time support for teachers in classrooms and helps students while undergoing self-paced E-learning. © 2024 IEEE.</t>
        </is>
      </c>
      <c r="O584" s="45" t="inlineStr">
        <is>
          <t>2024 IEEE 9th International Conference for Convergence in Technology (I2CT)</t>
        </is>
      </c>
      <c r="P584" s="45" t="inlineStr">
        <is>
          <t>Support vector machines;Machine learning algorithms;Electronic learning;Accuracy;Webcams;Feature extraction;Real-time systems;Random forests;Monitoring;Faces;Learner Engagement;machine learning;image processing;Angle features</t>
        </is>
      </c>
      <c r="Q584" s="43" t="inlineStr">
        <is>
          <t>10.1109/i2ct61223.2024.10544026</t>
        </is>
      </c>
    </row>
    <row r="585" ht="157.5" customHeight="1" s="37">
      <c r="A585" s="43" t="n">
        <v>584</v>
      </c>
      <c r="B585" s="52" t="inlineStr">
        <is>
          <t>Excluir</t>
        </is>
      </c>
      <c r="C585" s="45" t="inlineStr">
        <is>
          <t>Fuera del alcance: no combina población en edad escolar con contexto doméstico</t>
        </is>
      </c>
      <c r="D585" s="51" t="n"/>
      <c r="E585" s="51" t="n"/>
      <c r="F585" s="43" t="n">
        <v>6</v>
      </c>
      <c r="G585" s="43" t="inlineStr">
        <is>
          <t>distracción+niños+contexto+sensado+ambos en título</t>
        </is>
      </c>
      <c r="H585" s="43" t="inlineStr">
        <is>
          <t>IEEE</t>
        </is>
      </c>
      <c r="I585" s="43" t="inlineStr">
        <is>
          <t>IEEE|Scopus</t>
        </is>
      </c>
      <c r="J585" s="43" t="inlineStr">
        <is>
          <t>2026</t>
        </is>
      </c>
      <c r="K585" s="43" t="inlineStr">
        <is>
          <t>INPROCEEDINGS</t>
        </is>
      </c>
      <c r="L585" s="45" t="inlineStr">
        <is>
          <t>Das, Swati and Dubey Tiwari, Manjusha and Ben, Dhara and Verma, Shraddha and Sahu, Satish Kumar and Dubey, Parul</t>
        </is>
      </c>
      <c r="M585" s="45" t="inlineStr">
        <is>
          <t>Hybrid Deep Learning Models for Comparing Teacher Effectiveness and Student Engagement Across Schools</t>
        </is>
      </c>
      <c r="N585" s="45" t="inlineStr">
        <is>
          <t>Preservice teacher efficacy and student perceived engagement are vital predictors of quality education and learning outcomes. Traditional assessment methods are still largely subjective and penalizes students based on differences between urban and rural schools. We build a multimodal dataset from 20 schools in Chhattisgarh, India with data for 60 teachers, 1200 students, ~200 hours of classroom recordings, lecture transcripts, surveys and academic performance data. We propose a hybrid deep learning framework with Natural Language Processing using BERT for text-based analysis, Computer Vision using CNN+LSTM for behavioral analysis, and predictive modeling using Random Forest and Gradient Boosting. In particular, our main contribution is the combination of these multimodal approaches to a medium level in a common framework to measure classroom performance as well as student involvement. Model performance was evaluated through accuracy, F1-score, RMSE and R&lt;sup&gt;2&lt;/sup&gt;, and then effect sizes were evaluated through statistical tests. Results show urban schools are more effective (p &lt; 005) in achieving higher levels of engagement in teaching and learning practiced in rural schools. Also, teaching quality and engagement are better related to academic performance in urban contexts, whereas rural outcomes are limited by geographuc isolation (p.4). These results highlight the promise of multimodal AI frameworks for supporting evidence-based education policy, and precision interventions. © 2026 IEEE.</t>
        </is>
      </c>
      <c r="O585" s="45" t="inlineStr">
        <is>
          <t>2026 1st International Conference on Emerging Trends in Advancements and Applications of Computational Intelligence Techniques (ETAACT)</t>
        </is>
      </c>
      <c r="P585" s="45" t="inlineStr">
        <is>
          <t>Modeling;Educational institutions;Deep learning;Learning (artificial intelligence);Printing;Videos;Surveys;Testing;Computers;Computer vision;Teacher Effectiveness;Student Engagement;Hybrid Deep Learning;Urban–Rural Education;Multimodal Analysis</t>
        </is>
      </c>
      <c r="Q585" s="43" t="inlineStr">
        <is>
          <t>10.1109/etaact69135.2026.11541784</t>
        </is>
      </c>
    </row>
    <row r="586" ht="105.75" customHeight="1" s="37">
      <c r="A586" s="43" t="n">
        <v>585</v>
      </c>
      <c r="B586" s="52" t="inlineStr">
        <is>
          <t>Excluir</t>
        </is>
      </c>
      <c r="C586" s="45" t="inlineStr">
        <is>
          <t>Sin DOI verificable</t>
        </is>
      </c>
      <c r="D586" s="51" t="n"/>
      <c r="E586" s="51" t="n"/>
      <c r="F586" s="43" t="n">
        <v>6</v>
      </c>
      <c r="G586" s="43" t="inlineStr">
        <is>
          <t>distracción+niños+sensado+intervención+ambos en título</t>
        </is>
      </c>
      <c r="H586" s="43" t="inlineStr">
        <is>
          <t>IEEE</t>
        </is>
      </c>
      <c r="I586" s="43" t="inlineStr">
        <is>
          <t>IEEE</t>
        </is>
      </c>
      <c r="J586" s="43" t="inlineStr">
        <is>
          <t>2021</t>
        </is>
      </c>
      <c r="K586" s="43" t="inlineStr">
        <is>
          <t>INPROCEEDINGS</t>
        </is>
      </c>
      <c r="L586" s="45" t="inlineStr">
        <is>
          <t>Dimri, Ankit and Chaudhary, Dheeraj and Shrivastava, Somyadeep and Maurya, Sujeet and Chauhan, Arun and Kumar, Shoban</t>
        </is>
      </c>
      <c r="M586" s="45" t="inlineStr">
        <is>
          <t>Identifying Distracted Students using Computer Vision and Statistical Methods</t>
        </is>
      </c>
      <c r="N586" s="45" t="inlineStr">
        <is>
          <t>Effective interaction between student and teacher makes a class meaningful. While teachers try their best in delivering the lectures, it is the students who need to be checked from time to time. Computer vision and statistical approaches are being rigorously used for the automation of various activities in our day-to-day life. While one helps to process and analyze visual data, the latter helps in arriving at conclusions. Nowadays, it can be easily seen that these technologies are being successfully used in different areas like facial recognition, biometrics, self-driving vehicles, etc. Hence, in this paper, we propose an application, which is a unique combination of computer vision and statistical techniques that can help respective authorities to identify students who are not concentrating in a class, in real-time, or on prerecorded videos.</t>
        </is>
      </c>
      <c r="O586" s="45" t="inlineStr">
        <is>
          <t>2021 8th International Conference on Computing for Sustainable Global Development (INDIACom)</t>
        </is>
      </c>
      <c r="P586" s="45" t="inlineStr">
        <is>
          <t>Computer vision;Visualization;Automation;Statistical analysis;Face recognition;Computational modeling;Cameras;Computer Vision;Face detection;Image processing;Statistical Approach;Standard deviation;Gaussian Distribution;Real-Time</t>
        </is>
      </c>
      <c r="Q586" s="43" t="n"/>
    </row>
    <row r="587" ht="137.25" customHeight="1" s="37">
      <c r="A587" s="43" t="n">
        <v>586</v>
      </c>
      <c r="B587" s="52" t="inlineStr">
        <is>
          <t>Excluir</t>
        </is>
      </c>
      <c r="C587" s="45" t="inlineStr">
        <is>
          <t>Contexto doméstico o remoto, pero no población en edad escolar (mayoritariamente educación superior)</t>
        </is>
      </c>
      <c r="D587" s="51" t="n"/>
      <c r="E587" s="51" t="n"/>
      <c r="F587" s="43" t="n">
        <v>6</v>
      </c>
      <c r="G587" s="43" t="inlineStr">
        <is>
          <t>distracción+niños+contexto+sensado+ambos en título</t>
        </is>
      </c>
      <c r="H587" s="43" t="inlineStr">
        <is>
          <t>IEEE</t>
        </is>
      </c>
      <c r="I587" s="43" t="inlineStr">
        <is>
          <t>IEEE|Scopus|WoS</t>
        </is>
      </c>
      <c r="J587" s="43" t="inlineStr">
        <is>
          <t>2021</t>
        </is>
      </c>
      <c r="K587" s="43" t="inlineStr">
        <is>
          <t>INPROCEEDINGS</t>
        </is>
      </c>
      <c r="L587" s="45" t="inlineStr">
        <is>
          <t>Abedi, Ali and Khan, Shehroz S.</t>
        </is>
      </c>
      <c r="M587" s="45" t="inlineStr">
        <is>
          <t>Improving state-of-the-art in Detecting Student Engagement with Resnet and TCN Hybrid Network</t>
        </is>
      </c>
      <c r="N587" s="45" t="inlineStr">
        <is>
          <t>Automatic detection of students' engagement in online learning settings is a key element to improve the quality of learning and to deliver personalized learning materials to them. Varying levels of engagement exhibited by students in an online classroom is an affective behavior that takes place over space and time. Therefore, we formulate detecting levels of students' engagement from videos as a spatio-temporal classification problem. In this paper, we present a novel end-to-end Residual Network (ResNet) and Temporal Convolutional Network (TCN) hybrid neural network architecture for students' engagement level detection in videos. The 2D ResNet extracts spatial features from consecutive video frames, and the TCN analyzes the temporal changes in video frames to detect the level of engagement. The spatial and temporal arms of the hybrid network are jointly trained on raw video frames of a large publicly available students' engagement detection dataset, DAiSEE. We compared our method with several competing students' engagement detection methods on this dataset. The ResNet+TCN architecture outperforms all other studied methods, improves the state-of-the-art engagement level detection accuracy, and sets a new baseline for future research. © 2021 IEEE.</t>
        </is>
      </c>
      <c r="O587" s="45" t="inlineStr">
        <is>
          <t>2021 18th Conference on Robots and Vision (CRV)</t>
        </is>
      </c>
      <c r="P587" s="45" t="inlineStr">
        <is>
          <t>Neural networks;Feature extraction;Robots;Videos;Residual neural networks;engagement detection;spatio-temporal;Temporal Convolutional Network;Residual Neural Network</t>
        </is>
      </c>
      <c r="Q587" s="43" t="inlineStr">
        <is>
          <t>10.1109/crv52889.2021.00028</t>
        </is>
      </c>
    </row>
    <row r="588" ht="126.75" customHeight="1" s="37">
      <c r="A588" s="43" t="n">
        <v>587</v>
      </c>
      <c r="B588" s="52" t="inlineStr">
        <is>
          <t>Excluir</t>
        </is>
      </c>
      <c r="C588" s="45" t="inlineStr">
        <is>
          <t>Fuera del alcance: no combina población en edad escolar con contexto doméstico</t>
        </is>
      </c>
      <c r="D588" s="51" t="n"/>
      <c r="E588" s="51" t="n"/>
      <c r="F588" s="43" t="n">
        <v>6</v>
      </c>
      <c r="G588" s="43" t="inlineStr">
        <is>
          <t>distracción+niños+sensado+intervención+ambos en título</t>
        </is>
      </c>
      <c r="H588" s="43" t="inlineStr">
        <is>
          <t>IEEE</t>
        </is>
      </c>
      <c r="I588" s="43" t="inlineStr">
        <is>
          <t>IEEE|Scopus|WoS</t>
        </is>
      </c>
      <c r="J588" s="43" t="inlineStr">
        <is>
          <t>2024</t>
        </is>
      </c>
      <c r="K588" s="43" t="inlineStr">
        <is>
          <t>INPROCEEDINGS</t>
        </is>
      </c>
      <c r="L588" s="45" t="inlineStr">
        <is>
          <t>Costa, Alexandre Bellargus S. and Neto, Joaci Campos S. and Santos, Rafaella C. and Bastos Neto, Deodato V. and Cesar, Cecilia A. C.</t>
        </is>
      </c>
      <c r="M588" s="45" t="inlineStr">
        <is>
          <t>IoT Promoting Student Engagement in Class</t>
        </is>
      </c>
      <c r="N588" s="45" t="inlineStr">
        <is>
          <t>The pandemic has brought as a legacy a vast growth in online teaching that must use strategies different from in-person teaching. In both environments, it is crucial for learning to capture the student's attention and propose activities that maintain the necessary focus. However, it is difficult to capture attention in real life due to inexperienced teachers, classrooms with many students, students with too many other activities, their attention divided with other electronic devices, or simply a lack of interest in the topic. It is possible to support this complex scenario with technology. Some proposals for using technology to monitor attention require using headbands; others harm students' privacy. In this proposal, we have a camera measuring the room's attention that does not perform facial recognition but uses AI to calculate the position of the students' faces, indicating their engagement. An application for the teacher available during the class summarizes what the system captures and can suggest actions for improvement. The data is also processed in an application for managers. Initial tests indicated helpful support for the teacher to better interact with the students and for successful learning. © 2024 IEEE.</t>
        </is>
      </c>
      <c r="O588" s="45" t="inlineStr">
        <is>
          <t>2024 Symposium on Internet of Things (SIoT)</t>
        </is>
      </c>
      <c r="P588" s="45" t="inlineStr">
        <is>
          <t>Privacy;Refining;Prototypes;Position measurement;Social Internet of Things;Planning;Proposals;Synchronization;Monitoring;Testing;IoT;Education;Machine Learning;Computer Vision;Teaching Strategy</t>
        </is>
      </c>
      <c r="Q588" s="43" t="inlineStr">
        <is>
          <t>10.1109/siot63830.2024.10780641</t>
        </is>
      </c>
    </row>
    <row r="589" ht="126.75" customHeight="1" s="37">
      <c r="A589" s="43" t="n">
        <v>588</v>
      </c>
      <c r="B589" s="52" t="inlineStr">
        <is>
          <t>Excluir</t>
        </is>
      </c>
      <c r="C589" s="45" t="inlineStr">
        <is>
          <t>Contexto doméstico o remoto, pero no población en edad escolar (mayoritariamente educación superior)</t>
        </is>
      </c>
      <c r="D589" s="51" t="n"/>
      <c r="E589" s="51" t="n"/>
      <c r="F589" s="43" t="n">
        <v>6</v>
      </c>
      <c r="G589" s="43" t="inlineStr">
        <is>
          <t>distracción+niños+sensado+intervención+ambos en título</t>
        </is>
      </c>
      <c r="H589" s="43" t="inlineStr">
        <is>
          <t>IEEE</t>
        </is>
      </c>
      <c r="I589" s="43" t="inlineStr">
        <is>
          <t>IEEE|Scopus</t>
        </is>
      </c>
      <c r="J589" s="43" t="inlineStr">
        <is>
          <t>2024</t>
        </is>
      </c>
      <c r="K589" s="43" t="inlineStr">
        <is>
          <t>INPROCEEDINGS</t>
        </is>
      </c>
      <c r="L589" s="45" t="inlineStr">
        <is>
          <t>Serasinghe, Chanukya and Perera, Nashali and Samarasinghe, Devindu and Muthusinghe, Madusha and Wijesundara, Malitha</t>
        </is>
      </c>
      <c r="M589" s="45" t="inlineStr">
        <is>
          <t>Leveraging Smart Video-Based Learning to Enhance Student Engagement and Collaboration</t>
        </is>
      </c>
      <c r="N589" s="45" t="inlineStr">
        <is>
          <t>The COVID-19 pandemic has expedited the shift in education to online learning, which has exposed shortcomings in virtual learning environments' personalization and engagement. This research addresses these issues by developing a web application designed to enhance student engagement and learning efficiency. The system has gamified collaboration features, video chapter segmentation, and personalized video recommendation system. The methodology comprises models for generating chapter titles and for precise video transcription, and machine learning algorithms for tailored suggestions depending on user input. Interactive Questions and Answers modules and real-time synchronized video playback are included. The results demonstrate how the system's personalized content, interactive tests, and teamwork tools increase user engagement and comprehension. The efficacy of personalized material and real-time synchronization in enhancing learning results is discussed. This innovative approach offers a comprehensive solution to the challenges of online education, creating a more immersive and interactive learning experience. © 2024 IEEE.</t>
        </is>
      </c>
      <c r="O589" s="45" t="inlineStr">
        <is>
          <t>2024 6th International Conference on Advancements in Computing (ICAC)</t>
        </is>
      </c>
      <c r="P589" s="45" t="inlineStr">
        <is>
          <t>Machine learning algorithms;Electronic learning;Pandemics;Education;Natural languages;Streaming media;Real-time systems;Teamwork;Synchronization;Recommender systems;natural language processing;chapter segmentation;socketio;collaboration;gamification</t>
        </is>
      </c>
      <c r="Q589" s="43" t="inlineStr">
        <is>
          <t>10.1109/icac64487.2024.10850940</t>
        </is>
      </c>
    </row>
    <row r="590" ht="210" customHeight="1" s="37">
      <c r="A590" s="43" t="n">
        <v>589</v>
      </c>
      <c r="B590" s="52" t="inlineStr">
        <is>
          <t>Excluir</t>
        </is>
      </c>
      <c r="C590" s="45" t="inlineStr">
        <is>
          <t>Contexto doméstico o remoto, pero no población en edad escolar (mayoritariamente educación superior)</t>
        </is>
      </c>
      <c r="D590" s="51" t="n"/>
      <c r="E590" s="51" t="n"/>
      <c r="F590" s="43" t="n">
        <v>6</v>
      </c>
      <c r="G590" s="43" t="inlineStr">
        <is>
          <t>distracción+niños+sensado+intervención+ambos en título</t>
        </is>
      </c>
      <c r="H590" s="43" t="inlineStr">
        <is>
          <t>IEEE</t>
        </is>
      </c>
      <c r="I590" s="43" t="inlineStr">
        <is>
          <t>IEEE|Scopus</t>
        </is>
      </c>
      <c r="J590" s="43" t="inlineStr">
        <is>
          <t>2025</t>
        </is>
      </c>
      <c r="K590" s="43" t="inlineStr">
        <is>
          <t>INPROCEEDINGS</t>
        </is>
      </c>
      <c r="L590" s="45" t="inlineStr">
        <is>
          <t>Khamidova, Sayyora and Kakhkhorova, Gulkhumor and Yakhyoeva, Sevara and Muhammadiyeva, Zarifa and Yuldasheva, Gulbakhor and Rustamov, Bannobjon</t>
        </is>
      </c>
      <c r="M590" s="45" t="inlineStr">
        <is>
          <t>Machine Learning as A Tool for Predicting and Enhancing Student Motivation and Engagement</t>
        </is>
      </c>
      <c r="N590" s="45" t="inlineStr">
        <is>
          <t>Motivation (and engagement) is not a new thing in education, but what we now know about what motivates people's behaviour and what helps keep students engaged has changed dramatically over the last several years, as the list of identified variables which play a growing role in getting students engaged, participating and eventually learning goes on and on. Importance of students motivation and engage in the education sector Students motivation and engage are commonly psychological and behavioral factors that impact students academic performance, retention and overall well-being. In the specific context of employee sentiment and engagement, where traditional metrics (periodic surveys, observations, etc.) offer little to no real-time accuracy, and are not able to pick up more fine-grained behaviors, real-time signals become paramount. However, machine learning techniques just do that, providing an interesting opportunity for educational organization to continuously predict, analyze, and improve the motivation and engagement of the students. When applied to educational data mining, machine learning is particularly important, as it is able to uncover hidden structures in the data through large data processing. ML models can predict the motivation levels of the student by analysing multiple data inputs including student demographics, their online learning behaviour, how many class activities they participated, assignment submissions, social interactions, biometric feedback etc. Supervised algorithms (decision trees, random forests, support vector machines, and deep learning networks) are popular due to their high accuracy in identifying students who stay on treatment for engagement and identifying potential students with drop out and poor-performing out-groups. Natural Language Processing models take this skill a notch higher by analyzing discussion forums, chat transcripts, feedback forms, and even essays to know students' emotional states and motivational triggers. They</t>
        </is>
      </c>
      <c r="O590" s="45" t="inlineStr">
        <is>
          <t>2025 3rd International Conference on IoT, Communication and Automation Technology (ICICAT)</t>
        </is>
      </c>
      <c r="P590" s="45" t="inlineStr">
        <is>
          <t>Surveys;Support vector machines;Analytical models;Machine learning;Predictive models;Prediction algorithms;Real-time systems;Data models;Data mining;Random forests;Machine Learning;Student Motivation;Student Engagement;Predictive Models;Data Mining;N</t>
        </is>
      </c>
      <c r="Q590" s="43" t="inlineStr">
        <is>
          <t>10.1109/icicat68430.2025.11414727</t>
        </is>
      </c>
    </row>
    <row r="591" ht="84.75" customHeight="1" s="37">
      <c r="A591" s="43" t="n">
        <v>590</v>
      </c>
      <c r="B591" s="52" t="inlineStr">
        <is>
          <t>Excluir</t>
        </is>
      </c>
      <c r="C591" s="45" t="inlineStr">
        <is>
          <t>Fuera del alcance: no combina población en edad escolar con contexto doméstico</t>
        </is>
      </c>
      <c r="D591" s="51" t="n"/>
      <c r="E591" s="51" t="n"/>
      <c r="F591" s="43" t="n">
        <v>6</v>
      </c>
      <c r="G591" s="43" t="inlineStr">
        <is>
          <t>distracción+niños+contexto+sensado+ambos en título</t>
        </is>
      </c>
      <c r="H591" s="43" t="inlineStr">
        <is>
          <t>IEEE</t>
        </is>
      </c>
      <c r="I591" s="43" t="inlineStr">
        <is>
          <t>IEEE|Scopus</t>
        </is>
      </c>
      <c r="J591" s="43" t="inlineStr">
        <is>
          <t>2024</t>
        </is>
      </c>
      <c r="K591" s="43" t="inlineStr">
        <is>
          <t>INPROCEEDINGS</t>
        </is>
      </c>
      <c r="L591" s="45" t="inlineStr">
        <is>
          <t>Saini, Manisha and Dhyani, Saurabh and Sharma, Sonal and Awasthi, Monisha and Yamsani, Nagendar and Singh, Parminder</t>
        </is>
      </c>
      <c r="M591" s="45" t="inlineStr">
        <is>
          <t>Machine Learning for Enhanced Student Learning and Engagement in Interactive Classrooms</t>
        </is>
      </c>
      <c r="N591" s="45" t="inlineStr">
        <is>
          <t>Forecasting student performance is one of the most talked-about concerns in the world of education. Productive educational programme rely on maintaining an adequate comprehension of how students behave and engage in the classroom. This study analyses the use of facial expression and body language recognition for gathering and analyzing student responses to incidents happening in the classroom. The goal is to provide a comprehensive overview of proposed strategies and algorithms applied to create an instant system that can effectively perceive and translate facial and body movements, revealing significant details about student's emotional states and participation. The proposed model, showcase a superior recognition accuracy of 70.01%. © 2024 IEEE.</t>
        </is>
      </c>
      <c r="O591" s="45" t="inlineStr">
        <is>
          <t>2024 2nd International Conference on Advancement in Computation &amp; Computer Technologies (InCACCT)</t>
        </is>
      </c>
      <c r="P591" s="45" t="inlineStr">
        <is>
          <t>Machine learning algorithms;Face recognition;Education;Machine learning;Task analysis;Forecasting;Faces;Facial Expression;Body Gesture;Student Engagement;Student Placement;CNN;Deep learning</t>
        </is>
      </c>
      <c r="Q591" s="43" t="inlineStr">
        <is>
          <t>10.1109/incacct61598.2024.10551187</t>
        </is>
      </c>
    </row>
    <row r="592" ht="157.5" customHeight="1" s="37">
      <c r="A592" s="43" t="n">
        <v>591</v>
      </c>
      <c r="B592" s="52" t="inlineStr">
        <is>
          <t>Excluir</t>
        </is>
      </c>
      <c r="C592" s="45" t="inlineStr">
        <is>
          <t>Contexto doméstico o remoto, pero no población en edad escolar (mayoritariamente educación superior)</t>
        </is>
      </c>
      <c r="D592" s="51" t="n"/>
      <c r="E592" s="51" t="n"/>
      <c r="F592" s="43" t="n">
        <v>6</v>
      </c>
      <c r="G592" s="43" t="inlineStr">
        <is>
          <t>distracción+niños+sensado+intervención+ambos en título</t>
        </is>
      </c>
      <c r="H592" s="43" t="inlineStr">
        <is>
          <t>IEEE</t>
        </is>
      </c>
      <c r="I592" s="43" t="inlineStr">
        <is>
          <t>IEEE|Scopus</t>
        </is>
      </c>
      <c r="J592" s="43" t="inlineStr">
        <is>
          <t>2023</t>
        </is>
      </c>
      <c r="K592" s="43" t="inlineStr">
        <is>
          <t>INPROCEEDINGS</t>
        </is>
      </c>
      <c r="L592" s="45" t="inlineStr">
        <is>
          <t>Singh, Hargobind and Singh, Ravinder and Garg, Kamal Deep</t>
        </is>
      </c>
      <c r="M592" s="45" t="inlineStr">
        <is>
          <t>Machine Vision Based Methodologies for Monitoring Student Engagement in Online Learning: A Review</t>
        </is>
      </c>
      <c r="N592" s="45" t="inlineStr">
        <is>
          <t>Recent years have seen a flip of the education system from offline to online mode as during the lockdown there was no other option left. It provides flexibility in terms of time and place which provide freedom to learners to continue their learning according to their comfort. With so many positives there are a few drawbacks too such as a lot of reliability on good internet connectivity and fluctuating concentration levels. Technology is playing a crucial role in tackling the challenges that learners and teachers are facing in the online mode of education. One of the major challenges is maintaining student concentration due to the presence of learners in an uncontrolled environment. Researchers have tried multiple approaches to monitor student engagement through behavioral, collaborative, and emotional features. Data regarding the behavioral and collaborative features is mainly obtained from the user activity logs which can be fetched from the learning platform over which the e-learning session is scheduled. For obtaining data related to emotional features the video frames are processed via machine learning algorithms such as Haar Cascade, and Convolution Neural Network (CNN). Once the data is available a ML model can be trained that can be deployed to monitor student engagement in real time. This paper is a review of commonly used methods/techniques for examining student engagement and gaps in the current research related to it. © 2023 IEEE.</t>
        </is>
      </c>
      <c r="O592" s="45" t="inlineStr">
        <is>
          <t>2023 International Conference on Advanced Computing &amp; Communication Technologies (ICACCTech)</t>
        </is>
      </c>
      <c r="P592" s="45" t="inlineStr">
        <is>
          <t>Technological innovation;Machine learning algorithms;Reviews;Machine vision;Education;Real-time systems;Monitoring;E-Learning;Student Engagement;Online mode;Model training;Machine Vision</t>
        </is>
      </c>
      <c r="Q592" s="43" t="inlineStr">
        <is>
          <t>10.1109/icacctech61146.2023.00032</t>
        </is>
      </c>
    </row>
    <row r="593" ht="126.75" customHeight="1" s="37">
      <c r="A593" s="43" t="n">
        <v>592</v>
      </c>
      <c r="B593" s="52" t="inlineStr">
        <is>
          <t>Excluir</t>
        </is>
      </c>
      <c r="C593" s="45" t="inlineStr">
        <is>
          <t>Contexto doméstico o remoto, pero no población en edad escolar (mayoritariamente educación superior)</t>
        </is>
      </c>
      <c r="D593" s="51" t="n"/>
      <c r="E593" s="51" t="n"/>
      <c r="F593" s="43" t="n">
        <v>6</v>
      </c>
      <c r="G593" s="43" t="inlineStr">
        <is>
          <t>distracción+niños+sensado+intervención+ambos en título</t>
        </is>
      </c>
      <c r="H593" s="43" t="inlineStr">
        <is>
          <t>IEEE</t>
        </is>
      </c>
      <c r="I593" s="43" t="inlineStr">
        <is>
          <t>IEEE|Scopus|WoS</t>
        </is>
      </c>
      <c r="J593" s="43" t="inlineStr">
        <is>
          <t>2019</t>
        </is>
      </c>
      <c r="K593" s="43" t="inlineStr">
        <is>
          <t>INPROCEEDINGS</t>
        </is>
      </c>
      <c r="L593" s="45" t="inlineStr">
        <is>
          <t>Alkabbany, Islam and Ali, Asem and Farag, Amal and Bennett, Ian and Ghanoum, Mohamad and Farag, Aly</t>
        </is>
      </c>
      <c r="M593" s="45" t="inlineStr">
        <is>
          <t>Measuring Student Engagement Level Using Facial Information</t>
        </is>
      </c>
      <c r="N593" s="45" t="inlineStr">
        <is>
          <t>In this paper, we propose a novel framework that measures the engagement level of students either in a class environment or in an e-learning environment. The proposed framework captures the user's video and tracks their faces' through the video's frames. Different features are extracted from the user's face e.g., facial fiducial points, head pose, eye gaze, learned features, etc. These features are then used to detect the Facial Action Coding System (FACS), which decomposes facial expressions in terms of the fundamental actions of individual muscles or groups of muscles (i.e., action units). The decoded action units (AU's) are then used to measures the student's willingness to participate in the learning process (i.e., behavioral engagement) and his/her emotional attitude towards learning (i.e., emotional engagement). This framework will allow the lecturer to receive a real-time feedback from facial features, gaze, and other body kinesics. The framework is robust and can be utilized in numerous applications including but not limited to the monitoring the progress of students with various degrees of learning disabilities, and the analysis of nerve palsy and its effects on facial expression and social interactions. © 2019 IEEE.</t>
        </is>
      </c>
      <c r="O593" s="45" t="inlineStr">
        <is>
          <t>2019 IEEE International Conference on Image Processing (ICIP)</t>
        </is>
      </c>
      <c r="P593" s="45" t="inlineStr">
        <is>
          <t>Feature extraction;Face recognition;Facial features;Data mining;Training;Head;Support vector machines;Engagement level measurement;Machine Learning;Learning Disabilities</t>
        </is>
      </c>
      <c r="Q593" s="43" t="inlineStr">
        <is>
          <t>10.1109/icip.2019.8803590</t>
        </is>
      </c>
    </row>
    <row r="594" ht="147.75" customHeight="1" s="37">
      <c r="A594" s="43" t="n">
        <v>593</v>
      </c>
      <c r="B594" s="52" t="inlineStr">
        <is>
          <t>Excluir</t>
        </is>
      </c>
      <c r="C594" s="45" t="inlineStr">
        <is>
          <t>Fuera del alcance: no combina población en edad escolar con contexto doméstico</t>
        </is>
      </c>
      <c r="D594" s="51" t="n"/>
      <c r="E594" s="51" t="n"/>
      <c r="F594" s="43" t="n">
        <v>6</v>
      </c>
      <c r="G594" s="43" t="inlineStr">
        <is>
          <t>distracción+niños+sensado+intervención+ambos en título</t>
        </is>
      </c>
      <c r="H594" s="43" t="inlineStr">
        <is>
          <t>IEEE</t>
        </is>
      </c>
      <c r="I594" s="43" t="inlineStr">
        <is>
          <t>IEEE</t>
        </is>
      </c>
      <c r="J594" s="43" t="inlineStr">
        <is>
          <t>2025</t>
        </is>
      </c>
      <c r="K594" s="43" t="inlineStr">
        <is>
          <t>ARTICLE</t>
        </is>
      </c>
      <c r="L594" s="45" t="inlineStr">
        <is>
          <t>Villegas-Ch, William and Gutierrez, Rommel and Mera-Navarrete, Aracely</t>
        </is>
      </c>
      <c r="M594" s="45" t="inlineStr">
        <is>
          <t>Multimodal Emotional Detection System for Virtual Educational Environments: Integration Into Microsoft Teams to Improve Student Engagement</t>
        </is>
      </c>
      <c r="N594" s="45" t="inlineStr">
        <is>
          <t>In modern educational settings, especially virtual environments, understanding students’ emotional states has become crucial in improving participation, engagement, and academic performance. Current emotional detection systems, such as Affectiva and Emotient, offer facial and vocal emotional recognition but present limitations regarding integration, scalability, and adaptability to widely used platforms such as Microsoft Teams. These systems often require complex integrations and are not readily adaptable to the dynamic nature of the educational environment. This study proposes an innovative solution for real-time emotional detection, using a multimodal approach that combines speech and facial expression analysis within the Microsoft Teams platform. By integrating TensorFlow, PyTorch, OpenCV, and Dlib, we developed a system capable of accurately detecting emotions such as happiness, stress, and calm, with up to 95% detection precision for positive emotions. The system was tested in an educational environment, demonstrating its ability to process multiple interactions simultaneously without compromising performance. Results include high precision in essential emotion detection and significant improvements in student engagement. However, the system showed limitations in detecting more complex emotions such as stress and frustration, suggesting further refining the model.</t>
        </is>
      </c>
      <c r="O594" s="45" t="inlineStr">
        <is>
          <t>IEEE Access</t>
        </is>
      </c>
      <c r="P594" s="45" t="inlineStr">
        <is>
          <t>Real-time systems;Feature extraction;Education;Scalability;Face recognition;Libraries;Emotion recognition;Anxiety disorders;Mel frequency cepstral coefficient;Long short term memory;Emotional detection;virtual education;Microsoft Teams;multimodal ana</t>
        </is>
      </c>
      <c r="Q594" s="43" t="inlineStr">
        <is>
          <t>10.1109/access.2025.3546772</t>
        </is>
      </c>
    </row>
    <row r="595" ht="210" customHeight="1" s="37">
      <c r="A595" s="43" t="n">
        <v>594</v>
      </c>
      <c r="B595" s="52" t="inlineStr">
        <is>
          <t>Excluir</t>
        </is>
      </c>
      <c r="C595" s="45" t="inlineStr">
        <is>
          <t>Contexto doméstico o remoto, pero no población en edad escolar (mayoritariamente educación superior)</t>
        </is>
      </c>
      <c r="D595" s="51" t="n"/>
      <c r="E595" s="51" t="n"/>
      <c r="F595" s="43" t="n">
        <v>6</v>
      </c>
      <c r="G595" s="43" t="inlineStr">
        <is>
          <t>distracción+niños+sensado+intervención+ambos en título</t>
        </is>
      </c>
      <c r="H595" s="43" t="inlineStr">
        <is>
          <t>IEEE</t>
        </is>
      </c>
      <c r="I595" s="43" t="inlineStr">
        <is>
          <t>IEEE</t>
        </is>
      </c>
      <c r="J595" s="43" t="inlineStr">
        <is>
          <t>2026</t>
        </is>
      </c>
      <c r="K595" s="43" t="inlineStr">
        <is>
          <t>INPROCEEDINGS</t>
        </is>
      </c>
      <c r="L595" s="45" t="inlineStr">
        <is>
          <t>Godly, Cinthia Joy and Balasubramanian, Venki and Dasari, Naga Mallik and Saikrishna, Vidya</t>
        </is>
      </c>
      <c r="M595" s="45" t="inlineStr">
        <is>
          <t>Next-Gen Engagement Metric: A Novel Index for Tracking Student Participation in Online Synchronous Learning</t>
        </is>
      </c>
      <c r="N595" s="45" t="inlineStr">
        <is>
          <t>The rapid expansion of synchronous online learning in higher education has intensified the need for reliable and interpretable approaches to monitoring student engagement during live virtual classes. While platforms such as Zoom and Microsoft Teams enable real-time interaction, they significantly reduce educators’ access to traditional engagement cues, including body language, facial expressions, and spontaneous interaction. Existing engagement frameworks are largely designed for face-to-face or asynchronous contexts and often rely on retrospective indicators, limiting their effectiveness for timely pedagogical intervention. This paper proposes the Next-Generation Engagement Metric (NGEM), operationalized through an Enhanced Engagement Index (eEI), as a theory-informed composite measure of student engagement in synchronous online learning environments. The eEI integrates behavioural, cognitive, affective-proxy, and contextual indicators grounded in established multidimensional engagement theory. Emotional engagement is not detected directly through emotion-recognition technologies; instead, it is inferred via observable behavioural patterns such as responsiveness, voluntary participation, and engagement consistency, supporting ethical and non-intrusive deployment. The eEI is formulated as a hierarchical weighted index, with indicator weights derived from structured higher-education educator focus groups to reflect pedagogical priorities. To enable controlled experimentation under privacy and data-access constraints, the study employs a hybrid dataset combining distributions informed by the Open University Learning Analytics Dataset (OULAD) with rule-based synthetic indicators representing synchronous learning behaviours. Supervised machine learning models (Decision Tree and Random Forest) are used to examine alignment between eEI-based engagement tiers and predictive patterns, with evaluation including cross-validation, class-wise metrics, and confusion matrix analy</t>
        </is>
      </c>
      <c r="O595" s="45" t="inlineStr">
        <is>
          <t>2026 IEEE Global Engineering Education Conference (EDUCON)</t>
        </is>
      </c>
      <c r="P595" s="45" t="inlineStr">
        <is>
          <t>Modeling;Machine learning;Learning (artificial intelligence);Electronic learning;Manuals;Measurement;Machining;Indexes;Indexing;Human in the loop;Synchronous online learning;Student engagement;Learning analytics;Engagement metrics;Educator-centered d</t>
        </is>
      </c>
      <c r="Q595" s="43" t="inlineStr">
        <is>
          <t>10.1109/educon67543.2026.11574160</t>
        </is>
      </c>
    </row>
    <row r="596" ht="116.25" customHeight="1" s="37">
      <c r="A596" s="43" t="n">
        <v>595</v>
      </c>
      <c r="B596" s="52" t="inlineStr">
        <is>
          <t>Excluir</t>
        </is>
      </c>
      <c r="C596" s="45" t="inlineStr">
        <is>
          <t>Fuera del alcance: no combina población en edad escolar con contexto doméstico</t>
        </is>
      </c>
      <c r="D596" s="51" t="n"/>
      <c r="E596" s="51" t="n"/>
      <c r="F596" s="43" t="n">
        <v>6</v>
      </c>
      <c r="G596" s="43" t="inlineStr">
        <is>
          <t>distracción+niños+sensado+intervención+ambos en título</t>
        </is>
      </c>
      <c r="H596" s="43" t="inlineStr">
        <is>
          <t>IEEE</t>
        </is>
      </c>
      <c r="I596" s="43" t="inlineStr">
        <is>
          <t>IEEE|Scopus</t>
        </is>
      </c>
      <c r="J596" s="43" t="inlineStr">
        <is>
          <t>2025</t>
        </is>
      </c>
      <c r="K596" s="43" t="inlineStr">
        <is>
          <t>INPROCEEDINGS</t>
        </is>
      </c>
      <c r="L596" s="45" t="inlineStr">
        <is>
          <t>R, Kirubakaran and N, Suganthi and V, Lokeshwaran and V E, Akilan and S, Shahidha</t>
        </is>
      </c>
      <c r="M596" s="45" t="inlineStr">
        <is>
          <t>Predicting Student Attention And Engagement Through Eye-Tracking Using Machine Learning</t>
        </is>
      </c>
      <c r="N596" s="45" t="inlineStr">
        <is>
          <t>This paper presents a comprehensive approach to predicting student engagement and learning behavior by analyzing eye-tracking data combined with behavioral analysis using camera-based recognition algorithms. The proposed system leverages WebGazer for eye-tracking to monitor gaze patterns and uses computer vision algorithms to recognize behaviors and emotional states. Feelings like engagement, frustration, or perplexity are identified using facial expression analysis. The system aims to provide real-time, actionable insights to students and educators by relating to emotional and concentration states by combining different modalities, thereby improving personalized learning strategies and educational outcomes. © 2025 IEEE.</t>
        </is>
      </c>
      <c r="O596" s="45" t="inlineStr">
        <is>
          <t>2025 3rd International Conference on Advancements in Electrical, Electronics, Communication, Computing and Automation (ICAECA)</t>
        </is>
      </c>
      <c r="P596" s="45" t="inlineStr">
        <is>
          <t>Emotion recognition;Computer vision;Gaze tracking;Machine learning;Educational technology;Prediction algorithms;Real-time systems;Telecommunication computing;Pattern recognition;Monitoring;Eye-tracking;machine learning;WebGazer;behavioral analysis;st</t>
        </is>
      </c>
      <c r="Q596" s="43" t="inlineStr">
        <is>
          <t>10.1109/icaeca63854.2025.11012637</t>
        </is>
      </c>
    </row>
    <row r="597" ht="137.25" customHeight="1" s="37">
      <c r="A597" s="43" t="n">
        <v>596</v>
      </c>
      <c r="B597" s="52" t="inlineStr">
        <is>
          <t>Excluir</t>
        </is>
      </c>
      <c r="C597" s="45" t="inlineStr">
        <is>
          <t>Contexto doméstico o remoto, pero no población en edad escolar (mayoritariamente educación superior)</t>
        </is>
      </c>
      <c r="D597" s="51" t="n"/>
      <c r="E597" s="51" t="n"/>
      <c r="F597" s="43" t="n">
        <v>6</v>
      </c>
      <c r="G597" s="43" t="inlineStr">
        <is>
          <t>distracción+niños+contexto+intervención+ambos en título</t>
        </is>
      </c>
      <c r="H597" s="43" t="inlineStr">
        <is>
          <t>IEEE</t>
        </is>
      </c>
      <c r="I597" s="43" t="inlineStr">
        <is>
          <t>IEEE|Scopus</t>
        </is>
      </c>
      <c r="J597" s="43" t="inlineStr">
        <is>
          <t>2024</t>
        </is>
      </c>
      <c r="K597" s="43" t="inlineStr">
        <is>
          <t>INPROCEEDINGS</t>
        </is>
      </c>
      <c r="L597" s="45" t="inlineStr">
        <is>
          <t>Bouktif, Salah and K, Nimmi</t>
        </is>
      </c>
      <c r="M597" s="45" t="inlineStr">
        <is>
          <t>Real-Time Detection of Student Attention in Online Learning: A Scalable Solution for Crisis-Driven Remote Education</t>
        </is>
      </c>
      <c r="N597" s="45" t="inlineStr">
        <is>
          <t>The COVID-19 pandemic has sharply highlighted the issues associated with keeping students engaged in online learning environments. In response, we introduce a real-time system for detecting and analyzing student attention during virtual classes. A real-time monitoring of students engagement should substitute the visual communication among students and educators in Face-to-Face (F2F) learning and subsequently allow the later to adjust their teaching behaviours during the Online classes. By mining the Students Attention Detection Dataset and Leveraging random forest along with feature engineering, Our model captures student behaviours like face orientation, hand gestures, phone usage, etc. in order to differentiate between attentive and inattentive students. Our study, demonstrates that features This research has implications beyond COVID-19, as online learning becomes more of a solution during natural disasters such floods, storms or other crises that impact traditional education. Our method provides a solution scalable to avoid learning disturbance in emergency conditions of remote learning. Early results show that real-time monitoring has significantly increased student engagement and are setting the foundation for more adaptable insights towards teaching during future disruptions. © 2024 IEEE.</t>
        </is>
      </c>
      <c r="O597" s="45" t="inlineStr">
        <is>
          <t>2024 IEEE International Conference on Progress in Informatics and Computing (PIC)</t>
        </is>
      </c>
      <c r="P597" s="45" t="inlineStr">
        <is>
          <t>COVID-19;Pandemics;Visual communication;Storms;Disasters;Education;Organizations;Real-time systems;Monitoring;Random forests;Student Attention Detection;Online Learning;Real-Time Monitoring;Multimodal Data Fusion;Remote Learning;Disaster Response Edu</t>
        </is>
      </c>
      <c r="Q597" s="43" t="inlineStr">
        <is>
          <t>10.1109/pic62406.2024.10892772</t>
        </is>
      </c>
    </row>
    <row r="598" ht="95.25" customHeight="1" s="37">
      <c r="A598" s="43" t="n">
        <v>597</v>
      </c>
      <c r="B598" s="52" t="inlineStr">
        <is>
          <t>Excluir</t>
        </is>
      </c>
      <c r="C598" s="45" t="inlineStr">
        <is>
          <t>Contexto doméstico o remoto, pero no población en edad escolar (mayoritariamente educación superior)</t>
        </is>
      </c>
      <c r="D598" s="51" t="n"/>
      <c r="E598" s="51" t="n"/>
      <c r="F598" s="43" t="n">
        <v>6</v>
      </c>
      <c r="G598" s="43" t="inlineStr">
        <is>
          <t>distracción+niños+sensado+intervención+ambos en título</t>
        </is>
      </c>
      <c r="H598" s="43" t="inlineStr">
        <is>
          <t>IEEE</t>
        </is>
      </c>
      <c r="I598" s="43" t="inlineStr">
        <is>
          <t>IEEE|Scopus</t>
        </is>
      </c>
      <c r="J598" s="43" t="inlineStr">
        <is>
          <t>2025</t>
        </is>
      </c>
      <c r="K598" s="43" t="inlineStr">
        <is>
          <t>INPROCEEDINGS</t>
        </is>
      </c>
      <c r="L598" s="45" t="inlineStr">
        <is>
          <t>Soliman, Ahmed M. and Ali, Shahd A. and Abdulhalim, Mostafa A. and Hemaid, Meram M. and Qassem, Nouran H. and Abdellatif, Mohamed H. and El-Tantawy, Samah</t>
        </is>
      </c>
      <c r="M598" s="45" t="inlineStr">
        <is>
          <t>Real-Time Student Drowsiness Detection Using CNN and Spatial Transformers in Online Learning</t>
        </is>
      </c>
      <c r="N598" s="45" t="inlineStr">
        <is>
          <t>Drowsiness status is a major factor contributing to student disengagement during online classes. Such disengagement, frequently overlooked by instructors, negatively impacts learning outcomes. In this paper, we propose a real-time student disengagement detection system based on convolutional neural networks (CNNs) integrated with spatial transformer modules. The system comprises two models: one classifies the state of the eyes, and the other classifies the state of the mouth to detect student drowsiness. When applicable, head pose estimation is incorporated to enhance detection accuracy. The mouth state model achieves an accuracy of 97.35%, while the eye state model achieves 98.96%. © 2025 IEEE.</t>
        </is>
      </c>
      <c r="O598" s="45" t="inlineStr">
        <is>
          <t>2025 7th Novel Intelligent and Leading Emerging Sciences Conference (NILES)</t>
        </is>
      </c>
      <c r="P598" s="45" t="inlineStr">
        <is>
          <t>Accuracy;Electronic learning;Pose estimation;Mouth;Transformer cores;Transformers;Real-time systems;Convolutional neural networks;Reliability;Monitoring;E-learning;Drowsiness Detection;Student Engagement;Spatial Transformer Networks (STN);Computer Vi</t>
        </is>
      </c>
      <c r="Q598" s="43" t="inlineStr">
        <is>
          <t>10.1109/niles68063.2025.11232268</t>
        </is>
      </c>
    </row>
    <row r="599" ht="210" customHeight="1" s="37">
      <c r="A599" s="43" t="n">
        <v>598</v>
      </c>
      <c r="B599" s="52" t="inlineStr">
        <is>
          <t>Excluir</t>
        </is>
      </c>
      <c r="C599" s="45" t="inlineStr">
        <is>
          <t>Contexto doméstico o remoto, pero no población en edad escolar (mayoritariamente educación superior)</t>
        </is>
      </c>
      <c r="D599" s="51" t="n"/>
      <c r="E599" s="51" t="n"/>
      <c r="F599" s="43" t="n">
        <v>6</v>
      </c>
      <c r="G599" s="43" t="inlineStr">
        <is>
          <t>distracción+niños+sensado+intervención+ambos en título</t>
        </is>
      </c>
      <c r="H599" s="43" t="inlineStr">
        <is>
          <t>IEEE</t>
        </is>
      </c>
      <c r="I599" s="43" t="inlineStr">
        <is>
          <t>IEEE|Scopus|WoS</t>
        </is>
      </c>
      <c r="J599" s="43" t="inlineStr">
        <is>
          <t>2025</t>
        </is>
      </c>
      <c r="K599" s="43" t="inlineStr">
        <is>
          <t>INPROCEEDINGS</t>
        </is>
      </c>
      <c r="L599" s="45" t="inlineStr">
        <is>
          <t>Abushahla, Hamza A. and Gharaibeh, Rana and Elmugamer, Lodan and Reza Sajun, Ali and Zualkernan, Imran A.</t>
        </is>
      </c>
      <c r="M599" s="45" t="inlineStr">
        <is>
          <t>Real-Time Student Engagement Monitoring on Edge Devices: Deep Learning Meets Efficiency and Privacy</t>
        </is>
      </c>
      <c r="N599" s="45" t="inlineStr">
        <is>
          <t>Since the advent of COVID-19, educational institutions worldwide have increasingly adopted online learning where challenges in maintaining student engagement have been observed. Consequently, innovative solutions for monitoring and improving engagement in virtual environments have been explored. This paper presents the design and implementation of an affordable, efficient device equipped with a camera that infers student engagement in real time using Deep Learning techniques. The system utilizes a convolutional neural network to analyze visual data and classify student behavior into three categories; focusing on paper, focusing on the screen, and being distracted. To ensure compatibility with resource-constrained edge platforms, the trained model was quantized using TensorFlow Lite (TFLite), enabling efficient deployment across a variety of devices, ranging from low-power microcontrollers like the Sony Spresence and OpenMV cam to more powerful GPU and TPU-based edge platforms such as NVIDIA Jetson Orin and Google Coral. We also established a baseline on the Raspberry Pi 5, optimizing for performance and resource constraints. A key focus of the work presented here was safeguarding student privacy. All data processing occurs locally on the device, ensuring that no sensitive information is transmitted externally. The quantized model enables real-time performance without compromising privacy, as all engagement data is securely analyzed on the edge device; only the student's engagement state is transmitted across potentially insecure networks, while the sensitive video feed remains confined to the student's device. A comprehensive comparison between the quantized, non-quantized, and quantization-aware models was conducted to assess the impact of quantization on accuracy and inference speed. In addition, trade-offs between power consumption and performance across different devices were evaluated. These findings demonstrate a balanced approach to achieving computational ef</t>
        </is>
      </c>
      <c r="O599" s="45" t="inlineStr">
        <is>
          <t>2025 IEEE Global Engineering Education Conference (EDUCON)</t>
        </is>
      </c>
      <c r="P599" s="45" t="inlineStr">
        <is>
          <t>Performance evaluation;Deep learning;Privacy;Visualization;Quantization (signal);Focusing;Virtual environments;Real-time systems;Internet;Monitoring;Student Engagement;Deep Learning;Edge AI;Quantization;Raspberry Pi;Sony Spresense;OpenMV Cam;Jetson O</t>
        </is>
      </c>
      <c r="Q599" s="43" t="inlineStr">
        <is>
          <t>10.1109/educon62633.2025.11016436</t>
        </is>
      </c>
    </row>
    <row r="600" ht="168" customHeight="1" s="37">
      <c r="A600" s="43" t="n">
        <v>599</v>
      </c>
      <c r="B600" s="52" t="inlineStr">
        <is>
          <t>Excluir</t>
        </is>
      </c>
      <c r="C600" s="45" t="inlineStr">
        <is>
          <t>Contexto doméstico o remoto, pero no población en edad escolar (mayoritariamente educación superior)</t>
        </is>
      </c>
      <c r="D600" s="51" t="n"/>
      <c r="E600" s="51" t="n"/>
      <c r="F600" s="43" t="n">
        <v>6</v>
      </c>
      <c r="G600" s="43" t="inlineStr">
        <is>
          <t>distracción+niños+sensado+intervención+ambos en título</t>
        </is>
      </c>
      <c r="H600" s="43" t="inlineStr">
        <is>
          <t>IEEE</t>
        </is>
      </c>
      <c r="I600" s="43" t="inlineStr">
        <is>
          <t>IEEE|Scopus</t>
        </is>
      </c>
      <c r="J600" s="43" t="inlineStr">
        <is>
          <t>2024</t>
        </is>
      </c>
      <c r="K600" s="43" t="inlineStr">
        <is>
          <t>INPROCEEDINGS</t>
        </is>
      </c>
      <c r="L600" s="45" t="inlineStr">
        <is>
          <t>Shiri, Farhad Mortezapour and Perumal, Thinagaran and Mustapha, Norwati and Mohamed, Raihani and Bin Ahmadon, Mohd Anuaruddin and Yamaguchi, Shingo</t>
        </is>
      </c>
      <c r="M600" s="45" t="inlineStr">
        <is>
          <t>Recognition of Student Engagement and Affective States Using ConvNeXtlarge and Ensemble GRU in E-Learning</t>
        </is>
      </c>
      <c r="N600" s="45" t="inlineStr">
        <is>
          <t>The advent of online learning has revolutionized the educational landscape, significantly enhancing global access to and affordability of education. However, a critical challenge in this domain is the efficacy of online classes, particularly in the context of the feedback loop between instructors and students. A pivotal aspect of this challenge is the assessment of student engagement and other affective states in online learning environments, a task that is inherently complex due to its nuanced nature. In this paper, we introduce a novel spatio-temporal hybrid deep learning model that combines the strengths of ConvNeXtLarge with an ensemble of gated recurrent unit (GRU and Bi-GRU) models to detect and classify affective states of students from video data. This model adeptly handles the multi-label, multi-class nature of the problem, employing four parallel fully connected (Dense) layers for effective classification. Our model's performance is evaluated using the DAiSEE dataset, a publicly available resource that captures a range of student affective states in an online learning environment. The proposed model demonstrates promising results in identifying four key affective states of boredom, engagement, confusion, and frustration, with accuracy rates of 54.89%, 56.46%, 70.18%, and 79.32% respectively. These findings underscore the efficacy of our model in accurately gauging student affective states, thereby offering significant insights into the potential of spatio-temporal hybrid networks in this realm. The study demonstrates the feasibility of employing such models to enhance the quality of online education. © 2024 IEEE.</t>
        </is>
      </c>
      <c r="O600" s="45" t="inlineStr">
        <is>
          <t>2024 12th International Conference on Information and Education Technology (ICIET)</t>
        </is>
      </c>
      <c r="P600" s="45" t="inlineStr">
        <is>
          <t>Deep learning;Feedback loop;Electronic learning;Instruments;Education;Logic gates;Feature extraction;student engagement;affective states;deep learning;spatio-temporal classification;multi-label classification;computer vision;online learning</t>
        </is>
      </c>
      <c r="Q600" s="43" t="inlineStr">
        <is>
          <t>10.1109/iciet60671.2024.10542707</t>
        </is>
      </c>
    </row>
    <row r="601" ht="116.25" customHeight="1" s="37">
      <c r="A601" s="43" t="n">
        <v>600</v>
      </c>
      <c r="B601" s="52" t="inlineStr">
        <is>
          <t>Excluir</t>
        </is>
      </c>
      <c r="C601" s="45" t="inlineStr">
        <is>
          <t>Contexto doméstico o remoto, pero no población en edad escolar (mayoritariamente educación superior)</t>
        </is>
      </c>
      <c r="D601" s="51" t="n"/>
      <c r="E601" s="51" t="n"/>
      <c r="F601" s="43" t="n">
        <v>6</v>
      </c>
      <c r="G601" s="43" t="inlineStr">
        <is>
          <t>distracción+niños+contexto+sensado+ambos en título</t>
        </is>
      </c>
      <c r="H601" s="43" t="inlineStr">
        <is>
          <t>IEEE</t>
        </is>
      </c>
      <c r="I601" s="43" t="inlineStr">
        <is>
          <t>IEEE</t>
        </is>
      </c>
      <c r="J601" s="43" t="inlineStr">
        <is>
          <t>2022</t>
        </is>
      </c>
      <c r="K601" s="43" t="inlineStr">
        <is>
          <t>INPROCEEDINGS</t>
        </is>
      </c>
      <c r="L601" s="45" t="inlineStr">
        <is>
          <t>Bhatia, Sneha and Concha, Daniela and Almendrala, Aaron and Vea, Larry</t>
        </is>
      </c>
      <c r="M601" s="45" t="inlineStr">
        <is>
          <t>Recognizing Students' Attention in a Virtual Class through Facial Expressions using Machine Vision</t>
        </is>
      </c>
      <c r="N601" s="45" t="inlineStr">
        <is>
          <t>The COVID-19 has resulted in schools to pause face-to-face classes in traditional classrooms and shifted to online classes in virtual classrooms across the globe. Unfortunately, students' ability to pay attention in class is uncertain. Hence, this study developed models that detect student attention in a virtual class through facial expression. In this study, for every 15-second video segment, statistical values such as the mean, median, and variance of Facial Action Units of each volunteer participant were extracted. Same video segments were labeled independently by three domain experts with attentive or inattentive to form the dataset. Such dataset was then split into 80–20 training-testing split ratios. Results showed that the model developed by the Decision Tree classifier using the Information Gain split criterion gave the best performance with an accuracy of 90.00% and a kappa of 0.796. The presented rate of the accuracy implies a high percentage of correctly predicted observations, while the high kappa value implies a very strong agreement between our human annotators and the machine in labeling students' level of attention.</t>
        </is>
      </c>
      <c r="O601" s="45" t="inlineStr">
        <is>
          <t>2022 IEEE Region 10 Symposium (TENSYMP)</t>
        </is>
      </c>
      <c r="P601" s="45" t="inlineStr">
        <is>
          <t>Support vector machines;COVID-19;Emotion recognition;Face recognition;Object segmentation;Decision trees;Labeling;Attentiveness;inattentiveness;online class;virtual classroom;facial action units</t>
        </is>
      </c>
      <c r="Q601" s="43" t="inlineStr">
        <is>
          <t>10.1109/tensymp54529.2022.9864470</t>
        </is>
      </c>
    </row>
    <row r="602" ht="95.25" customHeight="1" s="37">
      <c r="A602" s="43" t="n">
        <v>601</v>
      </c>
      <c r="B602" s="52" t="inlineStr">
        <is>
          <t>Excluir</t>
        </is>
      </c>
      <c r="C602" s="45" t="inlineStr">
        <is>
          <t>Fuera del alcance: no combina población en edad escolar con contexto doméstico</t>
        </is>
      </c>
      <c r="D602" s="51" t="n"/>
      <c r="E602" s="51" t="n"/>
      <c r="F602" s="43" t="n">
        <v>6</v>
      </c>
      <c r="G602" s="43" t="inlineStr">
        <is>
          <t>distracción+niños+contexto+sensado+ambos en título</t>
        </is>
      </c>
      <c r="H602" s="43" t="inlineStr">
        <is>
          <t>IEEE</t>
        </is>
      </c>
      <c r="I602" s="43" t="inlineStr">
        <is>
          <t>IEEE|Scopus|WoS</t>
        </is>
      </c>
      <c r="J602" s="43" t="inlineStr">
        <is>
          <t>2020</t>
        </is>
      </c>
      <c r="K602" s="43" t="inlineStr">
        <is>
          <t>INPROCEEDINGS</t>
        </is>
      </c>
      <c r="L602" s="45" t="inlineStr">
        <is>
          <t>Zhao, Xiao’na and Wang, Xuan and Wei, Yitong and Wang, Jixin and Tian, Jun and Zuo, Can</t>
        </is>
      </c>
      <c r="M602" s="45" t="inlineStr">
        <is>
          <t>Research on the Influence of College Students' Engagement in Blended Learning: Teacher Support, Situational Interest, and Self-Regulation</t>
        </is>
      </c>
      <c r="N602" s="45" t="inlineStr">
        <is>
          <t>Student engagement is an important indicator to predict students' academic achievements, as well as an important condition to ensure learning quality and promote deep learning. This study investigated the relationship between classroom environment factor (teacher support) and individual factors (situational interest and self-regulation) in blended learning and college students' engagement of specific types (behavioral engagement, cognitive engagement, and emotional engagement). The results show that teacher support and self-regulation have significant influence on college students' behavioral engagement and cognitive engagement. Situational interest and self-regulation have significant influence on college students' emotional engagement. These findings can provide new ideas on improving students' academic achievements and engagement. © 2020 IEEE.</t>
        </is>
      </c>
      <c r="O602" s="45" t="inlineStr">
        <is>
          <t>2020 International Symposium on Educational Technology (ISET)</t>
        </is>
      </c>
      <c r="P602" s="45" t="inlineStr">
        <is>
          <t>Electronic learning;Reliability;Correlation;Cognition;Bibliographies;Tools;blended learning, student engagement, teacher support, situational interest, self-regulation</t>
        </is>
      </c>
      <c r="Q602" s="43" t="inlineStr">
        <is>
          <t>10.1109/iset49818.2020.00045</t>
        </is>
      </c>
    </row>
    <row r="603" ht="137.25" customHeight="1" s="37">
      <c r="A603" s="43" t="n">
        <v>602</v>
      </c>
      <c r="B603" s="52" t="inlineStr">
        <is>
          <t>Excluir</t>
        </is>
      </c>
      <c r="C603" s="45" t="inlineStr">
        <is>
          <t>Fuera del alcance: no combina población en edad escolar con contexto doméstico</t>
        </is>
      </c>
      <c r="D603" s="51" t="n"/>
      <c r="E603" s="51" t="n"/>
      <c r="F603" s="43" t="n">
        <v>6</v>
      </c>
      <c r="G603" s="43" t="inlineStr">
        <is>
          <t>distracción+niños+contexto+sensado+ambos en título</t>
        </is>
      </c>
      <c r="H603" s="43" t="inlineStr">
        <is>
          <t>IEEE</t>
        </is>
      </c>
      <c r="I603" s="43" t="inlineStr">
        <is>
          <t>IEEE|Scopus</t>
        </is>
      </c>
      <c r="J603" s="43" t="inlineStr">
        <is>
          <t>2022</t>
        </is>
      </c>
      <c r="K603" s="43" t="inlineStr">
        <is>
          <t>INPROCEEDINGS</t>
        </is>
      </c>
      <c r="L603" s="45" t="inlineStr">
        <is>
          <t>Le, Manh Hung and Doan, Thien Minh and Nguyen, Duy Dieu and Nguyen, Minh Son</t>
        </is>
      </c>
      <c r="M603" s="45" t="inlineStr">
        <is>
          <t>Smart Desk in Hybrid Classroom: Detecting student's lack of concentration when studying</t>
        </is>
      </c>
      <c r="N603" s="45" t="inlineStr">
        <is>
          <t>Students who do not concentrate when studying will find it difficult to absorb the lesson well. Usually, in order for all students to focus on the lesson, the teacher during the lecture will have to observe the students and come up with solutions if the students are not paying attention. However, in the case of many students, following to detect students who have not paid attention to the lesson is a task that requires teachers to put in a lot of effort. In this article, we propose to use machine learning algorithms based on the MediaPipe library to analyze facial features and expressions, including eyes closed, yawning, not looking at the board, or absent, to determine if students have been distracted or not to build a system to assist teachers in detecting student lack of concentration when studying in Smart Desks (Student desks are designed based on embedded devices, with cameras and screens). When detecting that students are not paying attention while studying, the system will warn the teacher so that the teacher can provide solutions. We tested the algorithm on a Jetson Nano embedded device with configuration [Quad-Core 64-bit ARM, 128-bit GPU CUDA, 4GB RAM] and obtained FPS: 8 ∼ 18, accuracy achieved from 89 ∼ 97% in lighting conditions from 300-400 lux. © 2022 IEEE.</t>
        </is>
      </c>
      <c r="O603" s="45" t="inlineStr">
        <is>
          <t>2022 9th NAFOSTED Conference on Information and Computer Science (NICS)</t>
        </is>
      </c>
      <c r="P603" s="45" t="inlineStr">
        <is>
          <t>Visualization;Face recognition;Education;Graphics processing units;Machine learning;Turning;Nanoscale devices;Hybrid Classroom;Face recognition;analysis of facial features;drowsy detection;detection inattention</t>
        </is>
      </c>
      <c r="Q603" s="43" t="inlineStr">
        <is>
          <t>10.1109/nics56915.2022.10013468</t>
        </is>
      </c>
    </row>
    <row r="604" ht="137.25" customHeight="1" s="37">
      <c r="A604" s="43" t="n">
        <v>603</v>
      </c>
      <c r="B604" s="52" t="inlineStr">
        <is>
          <t>Excluir</t>
        </is>
      </c>
      <c r="C604" s="45" t="inlineStr">
        <is>
          <t>Contexto doméstico o remoto, pero no población en edad escolar (mayoritariamente educación superior)</t>
        </is>
      </c>
      <c r="D604" s="51" t="n"/>
      <c r="E604" s="51" t="n"/>
      <c r="F604" s="43" t="n">
        <v>6</v>
      </c>
      <c r="G604" s="43" t="inlineStr">
        <is>
          <t>distracción+niños+sensado+intervención+ambos en título</t>
        </is>
      </c>
      <c r="H604" s="43" t="inlineStr">
        <is>
          <t>IEEE</t>
        </is>
      </c>
      <c r="I604" s="43" t="inlineStr">
        <is>
          <t>IEEE|Scopus</t>
        </is>
      </c>
      <c r="J604" s="43" t="inlineStr">
        <is>
          <t>2024</t>
        </is>
      </c>
      <c r="K604" s="43" t="inlineStr">
        <is>
          <t>INPROCEEDINGS</t>
        </is>
      </c>
      <c r="L604" s="45" t="inlineStr">
        <is>
          <t>Ruhan Kabir, S M and Srizon, Azmain Yakin and Esha, Nishat Tasnim and Faruk, Md. Farukuzzaman and Mahedy Hasan, S. M. and Khansur, Md. Nasif and Islam, Md. Mazharul</t>
        </is>
      </c>
      <c r="M604" s="45" t="inlineStr">
        <is>
          <t>Student Distraction Detection and Concentration Analysis via Transfer Learned Convolutional Neural Networks</t>
        </is>
      </c>
      <c r="N604" s="45" t="inlineStr">
        <is>
          <t>In the midst of the significant shift from offline to online education, accurately measuring student concentration and identifying distractions have become crucial. Many institutions face difficulties in monitoring their students remotely. With limited existing research addressing this issue comprehensively, this work offers a groundbreaking study on the application of deep learning techniques to tackle these challenges. Leveraging a newly curated dataset specifically designed for the online learning environment, this study employs advanced convolutional neural networks (CNNs) such as DenseNet201, InceptionV3, Xception, and EfficientNetB6 through transfer learning methodologies. Extensive experimentation and analysis were conducted across 15 different classes, resulting in an impressive accuracy of 98.27%. This work not only makes a vital contribution to educational technology but also provides valuable insights into enhancing student engagement and concentration in the digital age. By demonstrating the efficacy of these advanced CNN models, this study paves the way for more effective monitoring and support systems in online education, ensuring that students remain focused and engaged in their virtual learning environments. © 2024 IEEE.</t>
        </is>
      </c>
      <c r="O604" s="45" t="inlineStr">
        <is>
          <t>2024 IEEE International Conference on Power, Electrical, Electronics and Industrial Applications (PEEIACON)</t>
        </is>
      </c>
      <c r="P604" s="45" t="inlineStr">
        <is>
          <t>Measurement;Accuracy;Transfer learning;Refining;Pressing;Information age;Real-time systems;Convolutional neural networks;Monitoring;Research and development;Convolutional Neural Network;Students Dis-tracted State Recognition;Transfer Learning;DenseNe</t>
        </is>
      </c>
      <c r="Q604" s="43" t="inlineStr">
        <is>
          <t>10.1109/peeiacon63629.2024.10800707</t>
        </is>
      </c>
    </row>
    <row r="605" ht="105.75" customHeight="1" s="37">
      <c r="A605" s="43" t="n">
        <v>604</v>
      </c>
      <c r="B605" s="52" t="inlineStr">
        <is>
          <t>Excluir</t>
        </is>
      </c>
      <c r="C605" s="45" t="inlineStr">
        <is>
          <t>Contexto doméstico o remoto, pero no población en edad escolar (mayoritariamente educación superior)</t>
        </is>
      </c>
      <c r="D605" s="51" t="n"/>
      <c r="E605" s="51" t="n"/>
      <c r="F605" s="43" t="n">
        <v>6</v>
      </c>
      <c r="G605" s="43" t="inlineStr">
        <is>
          <t>distracción+niños+contexto+sensado+ambos en título</t>
        </is>
      </c>
      <c r="H605" s="43" t="inlineStr">
        <is>
          <t>IEEE</t>
        </is>
      </c>
      <c r="I605" s="43" t="inlineStr">
        <is>
          <t>IEEE|Scopus</t>
        </is>
      </c>
      <c r="J605" s="43" t="inlineStr">
        <is>
          <t>2022</t>
        </is>
      </c>
      <c r="K605" s="43" t="inlineStr">
        <is>
          <t>INPROCEEDINGS</t>
        </is>
      </c>
      <c r="L605" s="45" t="inlineStr">
        <is>
          <t>Hsia, Chih-Hsien and Chiang, Bryan and Ke, Liang-Ying and Ciou, Zih-Yan and Lai, Chin-Feng</t>
        </is>
      </c>
      <c r="M605" s="45" t="inlineStr">
        <is>
          <t>Student Engagement Analysis Using Facial Expression in Online Course</t>
        </is>
      </c>
      <c r="N605" s="45" t="inlineStr">
        <is>
          <t>Due to the COVID-19 outbreak in recent years, long distance learning has been prevalent. The increasing need of online learning calls for the effectiveness of the learning evaluation method in digital learning through human-computer interaction (HCI) to be strengthened. Therefore, this study collects bigdata images through computer vision, collects data on the students' emotional and behavioral dimensions under multidimensionality, and analyzes these data through deep learning (DL) with the student engagement model. This proposes an online student learning engagement analysis system based on biometrics image processing applied to artificial intelligence (AI). In the prediction of student participation, emotional and behavioral dimension data obtained from different students will be used to find out the weight relations between these two engagement dimensions and engagement value through the regression model of DL and evaluate participants' engagement status in online learning. © 2022 IEEE.</t>
        </is>
      </c>
      <c r="O605" s="45" t="inlineStr">
        <is>
          <t>2022 IET International Conference on Engineering Technologies and Applications (IET-ICETA)</t>
        </is>
      </c>
      <c r="P605" s="45" t="inlineStr">
        <is>
          <t>Human computer interaction;Deep learning;Computer vision;Analytical models;Distance learning;Biometrics (access control);Statistical analysis;Facial expressions;Student engagement;Online learning</t>
        </is>
      </c>
      <c r="Q605" s="43" t="inlineStr">
        <is>
          <t>10.1109/iet-iceta56553.2022.9971565</t>
        </is>
      </c>
    </row>
    <row r="606" ht="126.75" customHeight="1" s="37">
      <c r="A606" s="43" t="n">
        <v>605</v>
      </c>
      <c r="B606" s="52" t="inlineStr">
        <is>
          <t>Excluir</t>
        </is>
      </c>
      <c r="C606" s="45" t="inlineStr">
        <is>
          <t>Fuera del alcance: no combina población en edad escolar con contexto doméstico</t>
        </is>
      </c>
      <c r="D606" s="51" t="n"/>
      <c r="E606" s="51" t="n"/>
      <c r="F606" s="43" t="n">
        <v>6</v>
      </c>
      <c r="G606" s="43" t="inlineStr">
        <is>
          <t>distracción+niños+contexto+sensado+ambos en título</t>
        </is>
      </c>
      <c r="H606" s="43" t="inlineStr">
        <is>
          <t>IEEE</t>
        </is>
      </c>
      <c r="I606" s="43" t="inlineStr">
        <is>
          <t>IEEE|Scopus</t>
        </is>
      </c>
      <c r="J606" s="43" t="inlineStr">
        <is>
          <t>2023</t>
        </is>
      </c>
      <c r="K606" s="43" t="inlineStr">
        <is>
          <t>INPROCEEDINGS</t>
        </is>
      </c>
      <c r="L606" s="45" t="inlineStr">
        <is>
          <t>B, Perumal and P, Nagaraj and Narsimha Charan, Thulasi Sai and SaiDeepak, Yellampalli Venkata Siva and Vignesh Reddy, Chennuru Venkata and Nagendra, Sanakam</t>
        </is>
      </c>
      <c r="M606" s="45" t="inlineStr">
        <is>
          <t>Student Engagement Detection in Classroom using Deep CNN-based Learning Approach</t>
        </is>
      </c>
      <c r="N606" s="45" t="inlineStr">
        <is>
          <t>In a large classroom, tutors or self-directed learning systems can more easily manage or summarize the situation by detecting and measuring students' attention levels. Today, many institutions are capable of developing effective systems for assisting teachers or tutoring systems. Deep learning is a sophisticated technology in machine learning. This article suggests a transfer learning technique that may be used to classify student activities in the classroom using a limited dataset. Proposed contribution includes creating a lightweight dataset with a small number of images for each category, which can be used for classification work. In comparison to other studies, the experiments yielded satisfactory results for action recognition with high accuracy. In this work, a system that can automatically detect threats. And also want to the classification of student engagement from images using create a CNN and Mobile Net with multiple layers namely convolution, pooling, flattening, and full connection. This model achieved an overall accuracy of 93% in detecting student engagement. Proposed model is also evaluated on a separate test set that included unseen images and achieved comparable results. © 2023 IEEE.</t>
        </is>
      </c>
      <c r="O606" s="45" t="inlineStr">
        <is>
          <t>2023 8th International Conference on Communication and Electronics Systems (ICCES)</t>
        </is>
      </c>
      <c r="P606" s="45" t="inlineStr">
        <is>
          <t>Learning systems;Deep learning;Electric potential;Computer vision;Convolution;Computational modeling;Transfer learning;Convolution;Mobile Net;Engagement Detection;Transfer Learning;Classroom</t>
        </is>
      </c>
      <c r="Q606" s="43" t="inlineStr">
        <is>
          <t>10.1109/icces57224.2023.10192809</t>
        </is>
      </c>
    </row>
    <row r="607" ht="137.25" customHeight="1" s="37">
      <c r="A607" s="43" t="n">
        <v>606</v>
      </c>
      <c r="B607" s="52" t="inlineStr">
        <is>
          <t>Excluir</t>
        </is>
      </c>
      <c r="C607" s="45" t="inlineStr">
        <is>
          <t>Fuera del alcance: no combina población en edad escolar con contexto doméstico</t>
        </is>
      </c>
      <c r="D607" s="51" t="n"/>
      <c r="E607" s="51" t="n"/>
      <c r="F607" s="43" t="n">
        <v>6</v>
      </c>
      <c r="G607" s="43" t="inlineStr">
        <is>
          <t>distracción+niños+sensado+intervención+ambos en título</t>
        </is>
      </c>
      <c r="H607" s="43" t="inlineStr">
        <is>
          <t>IEEE</t>
        </is>
      </c>
      <c r="I607" s="43" t="inlineStr">
        <is>
          <t>IEEE</t>
        </is>
      </c>
      <c r="J607" s="43" t="inlineStr">
        <is>
          <t>2025</t>
        </is>
      </c>
      <c r="K607" s="43" t="inlineStr">
        <is>
          <t>INPROCEEDINGS</t>
        </is>
      </c>
      <c r="L607" s="45" t="inlineStr">
        <is>
          <t>Setyawan, Mohammad Bhanu and Dwi Prasetya, Didik and Widyaningtyas, Triyanna and Umam, Busro Akramul and Saleh, Sahlan M.</t>
        </is>
      </c>
      <c r="M607" s="45" t="inlineStr">
        <is>
          <t>Student Engagement Prediction Using Deep Learning: Comparative Analysis of Unimodal and Multimodal Approaches</t>
        </is>
      </c>
      <c r="N607" s="45" t="inlineStr">
        <is>
          <t>Accurate assessment of student engagement plays a crucial role in optimizing teaching methods and improving learning performance in an online environment. This study proposes and evaluates a multimodal deep learning framework to assess the level of student engagement by conducting a comparative study between unimodal approaches and multimodal fusion. Specifically, we analyzed data from two main modalities: visual (video) data to capture emotional engagement, and log data (quiz scores) to reflect behavioral and cognitive engagement. We implemented four deep learning architectures for the classification of time-series data—Encoder, FCN, Time-CNN, and MCNN—on three scenarios: video-only, quiz-only, and multimodal fusion (video+quiz). The results of the evaluation showed that the multimodal approach consistently delivered the best performance across the model. The MCNN model achieved the highest accuracy of 72.68% in multimodal configurations, showing a significant improvement over the unimodal approach. These findings confirm that the synergy between emotional data and objective performance data results in more comprehensive and reliable predictions of engagement and highlights the great potential of multimodal systems to create more personalized and effective learning interventions.</t>
        </is>
      </c>
      <c r="O607" s="45" t="inlineStr">
        <is>
          <t>2025 2nd Beyond Technology Summit on Informatics International Conference (BTS-I2C)</t>
        </is>
      </c>
      <c r="P607" s="45" t="inlineStr">
        <is>
          <t>Deep learning;Measurement;Visualization;Accuracy;Education;Reliability;Informatics;Monitoring;Videos;Multimodal Deep Learning;Comparative Analysis;Student Engagement;FCN;Time-CNN;MCN;Encoder</t>
        </is>
      </c>
      <c r="Q607" s="43" t="inlineStr">
        <is>
          <t>10.1109/bts-i2c67944.2025.11399481</t>
        </is>
      </c>
    </row>
    <row r="608" ht="157.5" customHeight="1" s="37">
      <c r="A608" s="43" t="n">
        <v>607</v>
      </c>
      <c r="B608" s="52" t="inlineStr">
        <is>
          <t>Excluir</t>
        </is>
      </c>
      <c r="C608" s="45" t="inlineStr">
        <is>
          <t>Contexto doméstico o remoto, pero no población en edad escolar (mayoritariamente educación superior)</t>
        </is>
      </c>
      <c r="D608" s="51" t="n"/>
      <c r="E608" s="51" t="n"/>
      <c r="F608" s="43" t="n">
        <v>6</v>
      </c>
      <c r="G608" s="43" t="inlineStr">
        <is>
          <t>distracción+niños+sensado+intervención+ambos en título</t>
        </is>
      </c>
      <c r="H608" s="43" t="inlineStr">
        <is>
          <t>IEEE</t>
        </is>
      </c>
      <c r="I608" s="43" t="inlineStr">
        <is>
          <t>IEEE|Scopus</t>
        </is>
      </c>
      <c r="J608" s="43" t="inlineStr">
        <is>
          <t>2025</t>
        </is>
      </c>
      <c r="K608" s="43" t="inlineStr">
        <is>
          <t>INPROCEEDINGS</t>
        </is>
      </c>
      <c r="L608" s="45" t="inlineStr">
        <is>
          <t>Cui, Linze</t>
        </is>
      </c>
      <c r="M608" s="45" t="inlineStr">
        <is>
          <t>Student Engagement Recognition in Online Courses Based on Transfer Learning</t>
        </is>
      </c>
      <c r="N608" s="45" t="inlineStr">
        <is>
          <t>The rapid expansion of online courses has brought significant advantages, but it also exposes several challenges, particularly in terms of inadequate supervision and delayed feedback. These issues prevent teachers from recognizing the difficulties faced by underperforming students, exacerbating the disparity between those who understand the material and those who struggle. As a result of delayed assistance from teachers, the students who struggle are more likely to experience declining grades and, in severe cases, drop out of courses. To address these challenges, the author introduces a deep learning-based engagement recognition model that utilizes computer vision technology to monitor student engagement in online courses. The model is evaluated using the DAiSEE open-source dataset, which consists of videos from real-world online learning environments. Given the current lack of student engagement datasets and the ambiguity in engagement categorization within existing datasets, researchers often face challenges in finding suitable datasets for training. To overcome this obstacle, the author applies transfer learning by utilizing benchmark emotion datasets to represent students' learning emotions. This innovative approach provides a valuable training strategy for future research. It offers an alternative for researchers who may lack access to large-scale, accurately labeled student images, making it a promising solution for the development of student engagement recognition models in the future. © 2025 IEEE.</t>
        </is>
      </c>
      <c r="O608" s="45" t="inlineStr">
        <is>
          <t>2025 8th International Symposium on Big Data and Applied Statistics (ISBDAS)</t>
        </is>
      </c>
      <c r="P608" s="45" t="inlineStr">
        <is>
          <t>Training;Computer vision;Emotion recognition;Image recognition;Head;Computational modeling;Face recognition;Transfer learning;Monitoring;Videos;online courses;engagement recognition;deep learning;transfer learning</t>
        </is>
      </c>
      <c r="Q608" s="43" t="inlineStr">
        <is>
          <t>10.1109/isbdas64762.2025.11116847</t>
        </is>
      </c>
    </row>
    <row r="609" ht="74.25" customHeight="1" s="37">
      <c r="A609" s="43" t="n">
        <v>608</v>
      </c>
      <c r="B609" s="52" t="inlineStr">
        <is>
          <t>Excluir</t>
        </is>
      </c>
      <c r="C609" s="45" t="inlineStr">
        <is>
          <t>Contexto doméstico o remoto, pero no población en edad escolar (mayoritariamente educación superior)</t>
        </is>
      </c>
      <c r="D609" s="51" t="n"/>
      <c r="E609" s="51" t="n"/>
      <c r="F609" s="43" t="n">
        <v>6</v>
      </c>
      <c r="G609" s="43" t="inlineStr">
        <is>
          <t>distracción+niños+sensado+intervención+ambos en título</t>
        </is>
      </c>
      <c r="H609" s="43" t="inlineStr">
        <is>
          <t>IEEE</t>
        </is>
      </c>
      <c r="I609" s="43" t="inlineStr">
        <is>
          <t>IEEE|Scopus</t>
        </is>
      </c>
      <c r="J609" s="43" t="inlineStr">
        <is>
          <t>2024</t>
        </is>
      </c>
      <c r="K609" s="43" t="inlineStr">
        <is>
          <t>INPROCEEDINGS</t>
        </is>
      </c>
      <c r="L609" s="45" t="inlineStr">
        <is>
          <t>Patil, Shreeya and Jani, Aayushi and Jondhale, Digvijay and Pathak, Dhruv and Savyanavar, Amit S.</t>
        </is>
      </c>
      <c r="M609" s="45" t="inlineStr">
        <is>
          <t>Student’s Attention and Alertness Monitoring System using AI</t>
        </is>
      </c>
      <c r="N609" s="45" t="inlineStr">
        <is>
          <t>Online education has become a crucial part of the modern educational landscape. However, maintaining student engagement and attentiveness in virtual classrooms can be challenging. This paper proposes a system that uses computer vision, machine learning, and AI to detect and monitor students' attention levels during online classes. By analyzing webcam footage, the system will provide real-Time feedback to instructors, helping them adapt their teaching methods and enhance the overall learning experience. In the context of online classes, this productivity monitoring can help teachers identify students who may be struggling with the course material or those who may need additional support. © 2024 IEEE.</t>
        </is>
      </c>
      <c r="O609" s="45" t="inlineStr">
        <is>
          <t>2024 MIT Art, Design and Technology School of Computing International Conference (MITADTSoCiCon)</t>
        </is>
      </c>
      <c r="P609" s="45" t="inlineStr">
        <is>
          <t>Productivity;Computer vision;Art;Webcams;Education;Machine learning;Real-time systems;Computer Vision;AI;Machine Learning;OpenCV;online education;facial recognition</t>
        </is>
      </c>
      <c r="Q609" s="43" t="inlineStr">
        <is>
          <t>10.1109/mitadtsocicon60330.2024.10575441</t>
        </is>
      </c>
    </row>
    <row r="610" ht="147.75" customHeight="1" s="37">
      <c r="A610" s="43" t="n">
        <v>609</v>
      </c>
      <c r="B610" s="52" t="inlineStr">
        <is>
          <t>Excluir</t>
        </is>
      </c>
      <c r="C610" s="45" t="inlineStr">
        <is>
          <t>Fuera del alcance: no combina población en edad escolar con contexto doméstico</t>
        </is>
      </c>
      <c r="D610" s="51" t="n"/>
      <c r="E610" s="51" t="n"/>
      <c r="F610" s="43" t="n">
        <v>6</v>
      </c>
      <c r="G610" s="43" t="inlineStr">
        <is>
          <t>distracción+niños+sensado+intervención+ambos en título</t>
        </is>
      </c>
      <c r="H610" s="43" t="inlineStr">
        <is>
          <t>IEEE</t>
        </is>
      </c>
      <c r="I610" s="43" t="inlineStr">
        <is>
          <t>IEEE|Scopus</t>
        </is>
      </c>
      <c r="J610" s="43" t="inlineStr">
        <is>
          <t>2025</t>
        </is>
      </c>
      <c r="K610" s="43" t="inlineStr">
        <is>
          <t>ARTICLE</t>
        </is>
      </c>
      <c r="L610" s="45" t="inlineStr">
        <is>
          <t>Qarbal, Ikram and Sael, Nawal and Ouahabi, Sara</t>
        </is>
      </c>
      <c r="M610" s="45" t="inlineStr">
        <is>
          <t>Student’s Engagement Detection Based on Computer Vision: A Systematic Literature Review</t>
        </is>
      </c>
      <c r="N610" s="45" t="inlineStr">
        <is>
          <t>Student engagement detection is receiving increasing attention due to its crucial role in influencing academic performance and learning outcomes. As learning environments increasingly shift toward online and hybrid modes, understanding and monitoring student engagement through automated means has become an essential focus in educational technology. Computer vision techniques offer promising capabilities for detecting and interpreting student behaviors indicative of engagement. This paper presents a systematic literature review (SLR) on engagement detection in learning environments using computer vision methods. The objective of this study is to examine and categorize the types of student engagement detected, the learning contexts in which detection occurs, and the methods employed for such detection. Specifically, we analyze the types of data sources, datasets, and features used, as well as the preprocessing and feature engineering techniques applied to enhance model accuracy. Furthermore, we investigate the types of machine learning/Deep learning models adopted and how their performance is evaluated. Based on the findings from selected studies, this review aims to identify key contributions, existing challenges, and potential directions for future research in the domain of automated student engagement detection. © 2013 IEEE.</t>
        </is>
      </c>
      <c r="O610" s="45" t="inlineStr">
        <is>
          <t>IEEE Access</t>
        </is>
      </c>
      <c r="P610" s="45" t="inlineStr">
        <is>
          <t>Systematic literature review;Computer vision;Accuracy;Real-time systems;Head;Computational modeling;Gaze tracking;Adaptation models;Visualization;Transfer learning;Computer vision;deep learning;machine learning;student engagement detection;systematic</t>
        </is>
      </c>
      <c r="Q610" s="43" t="inlineStr">
        <is>
          <t>10.1109/access.2025.3596885</t>
        </is>
      </c>
    </row>
    <row r="611" ht="126.75" customHeight="1" s="37">
      <c r="A611" s="43" t="n">
        <v>610</v>
      </c>
      <c r="B611" s="52" t="inlineStr">
        <is>
          <t>Excluir</t>
        </is>
      </c>
      <c r="C611" s="45" t="inlineStr">
        <is>
          <t>Contexto doméstico o remoto, pero no población en edad escolar (mayoritariamente educación superior)</t>
        </is>
      </c>
      <c r="D611" s="51" t="n"/>
      <c r="E611" s="51" t="n"/>
      <c r="F611" s="43" t="n">
        <v>6</v>
      </c>
      <c r="G611" s="43" t="inlineStr">
        <is>
          <t>distracción+niños+sensado+intervención+ambos en título</t>
        </is>
      </c>
      <c r="H611" s="43" t="inlineStr">
        <is>
          <t>IEEE</t>
        </is>
      </c>
      <c r="I611" s="43" t="inlineStr">
        <is>
          <t>IEEE|Scopus</t>
        </is>
      </c>
      <c r="J611" s="43" t="inlineStr">
        <is>
          <t>2025</t>
        </is>
      </c>
      <c r="K611" s="43" t="inlineStr">
        <is>
          <t>INPROCEEDINGS</t>
        </is>
      </c>
      <c r="L611" s="45" t="inlineStr">
        <is>
          <t>Abdelhadi, Zainab and Naseif, Mohammed and Alhejali, Waad and Elhayek, Ahmed</t>
        </is>
      </c>
      <c r="M611" s="45" t="inlineStr">
        <is>
          <t>TeacherEye: An AI-Powered System for Monitoring Student Engagement in Online Education</t>
        </is>
      </c>
      <c r="N611" s="45" t="inlineStr">
        <is>
          <t>In online education, maintaining student engagement and academic integrity poses significant challenges. While multiple solutions have been introduced, none have provided a comprehensive system. We introduce TeacherEye, an Artificial Intelligence (AI) powered system for monitoring student behavior and engagement in virtual classrooms and exams. TeacherEye integrates State-Of-The-Art (SOTA) AI models to analyze video data from the webcam stream and audio data from the micro-phone in real time. The system first verifies students through face detection and identification. It then monitors behavior using advanced vision features like sleep detection, multi-person detection, phone usage detection, focus tracking, and emotion recognition. Audio is simultaneously converted to text and analyzed by a Large Language Model (LLM) to detect suspicious behavior, enhancing online exam proctoring. If irregularities are found, a Vision-Language Model (VLM) suggests actions to the teacher, while all detected behavior is logged for review. TeacherEye presents a comprehensive solution for improving engagement and ensuring integrity in online education. © 2025 IEEE.</t>
        </is>
      </c>
      <c r="O611" s="45" t="inlineStr">
        <is>
          <t>2025 22nd International Learning and Technology Conference (L&amp;T)</t>
        </is>
      </c>
      <c r="P611" s="45" t="inlineStr">
        <is>
          <t>Human computer interaction;Webcams;Reviews;Large language models;Education;Streaming media;Feature extraction;Real-time systems;Data models;Monitoring;Online Education;AI-powered monitoring;Student Engagement;Online Proctoring;Real-Time Behavior Anal</t>
        </is>
      </c>
      <c r="Q611" s="43" t="inlineStr">
        <is>
          <t>10.1109/lt64002.2025.10940905</t>
        </is>
      </c>
    </row>
    <row r="612" ht="147.75" customHeight="1" s="37">
      <c r="A612" s="43" t="n">
        <v>611</v>
      </c>
      <c r="B612" s="52" t="inlineStr">
        <is>
          <t>Excluir</t>
        </is>
      </c>
      <c r="C612" s="45" t="inlineStr">
        <is>
          <t>Fuera del alcance: no combina población en edad escolar con contexto doméstico</t>
        </is>
      </c>
      <c r="D612" s="51" t="n"/>
      <c r="E612" s="51" t="n"/>
      <c r="F612" s="43" t="n">
        <v>6</v>
      </c>
      <c r="G612" s="43" t="inlineStr">
        <is>
          <t>distracción+niños+contexto+sensado+ambos en título</t>
        </is>
      </c>
      <c r="H612" s="43" t="inlineStr">
        <is>
          <t>IEEE</t>
        </is>
      </c>
      <c r="I612" s="43" t="inlineStr">
        <is>
          <t>IEEE</t>
        </is>
      </c>
      <c r="J612" s="43" t="inlineStr">
        <is>
          <t>2025</t>
        </is>
      </c>
      <c r="K612" s="43" t="inlineStr">
        <is>
          <t>INPROCEEDINGS</t>
        </is>
      </c>
      <c r="L612" s="45" t="inlineStr">
        <is>
          <t>K, Nadeem Pasha and Antar, Dina and Shakir, Alakbarova Tamara and Sharan, Mudita and Farheen, Syeda Fatima and Mallick, Mohamed</t>
        </is>
      </c>
      <c r="M612" s="45" t="inlineStr">
        <is>
          <t>The Impact of AI Tools on Enhancing EFL Learners' Engagement in Higher Education Using HubSVM Models</t>
        </is>
      </c>
      <c r="N612" s="45" t="inlineStr">
        <is>
          <t>BL has become prevalent in higher education as a means of delivering information, managing activities, and executing lessons, thanks in large part to the proliferation of COVID-19 and other technological developments in education. By combining online and offline learning, BL encourages students to be more engaged and flexible than in a typical classroom setting. Engaged learners are crucial for psychometric analysis; they are like energy in action, full of life, focus, and determination. By encouraging mental and physical exertion towards studying, it significantly improves EFL students' involvement in higher education. Using MinMax for feature scaling and the HubSVM, which, similar to the L1-norm SVM, allows automatic feature selection, this study analyses and improves engagement. By highlighting highly connected features, HubSVM improves the selection process and makes computing the complete solution path easier. The results show that when dealing with highly correlated variables, HubSVM performs better than L1-norm SVM. The suggested classifier outperforms the competition with an accuracy of 95.65%. The results show that the concept works well to make BL settings more engaging for students. This research helps make higher education more engaging for EFL learners by incorporating modern machine learning techniques, which means they will have a better, more effective learning experience.</t>
        </is>
      </c>
      <c r="O612" s="45" t="inlineStr">
        <is>
          <t>2025 Global Conference in Emerging Technology (GINOTECH)</t>
        </is>
      </c>
      <c r="P612" s="45" t="inlineStr">
        <is>
          <t>Support vector machines;Heating systems;Electronic learning;Education;MIMICs;Machine learning;Feature extraction;Loss measurement;Online services;Hybrid learning;Blended Learning (BL);English Foreign Language (EFL);Feature Scaling (FS);Support Vector</t>
        </is>
      </c>
      <c r="Q612" s="43" t="inlineStr">
        <is>
          <t>10.1109/ginotech63460.2025.11076951</t>
        </is>
      </c>
    </row>
    <row r="613" ht="137.25" customHeight="1" s="37">
      <c r="A613" s="43" t="n">
        <v>612</v>
      </c>
      <c r="B613" s="52" t="inlineStr">
        <is>
          <t>Excluir</t>
        </is>
      </c>
      <c r="C613" s="45" t="inlineStr">
        <is>
          <t>Contexto doméstico o remoto, pero no población en edad escolar (mayoritariamente educación superior)</t>
        </is>
      </c>
      <c r="D613" s="51" t="n"/>
      <c r="E613" s="51" t="n"/>
      <c r="F613" s="43" t="n">
        <v>6</v>
      </c>
      <c r="G613" s="43" t="inlineStr">
        <is>
          <t>distracción+niños+sensado+intervención+ambos en título</t>
        </is>
      </c>
      <c r="H613" s="43" t="inlineStr">
        <is>
          <t>IEEE</t>
        </is>
      </c>
      <c r="I613" s="43" t="inlineStr">
        <is>
          <t>IEEE|Scopus</t>
        </is>
      </c>
      <c r="J613" s="43" t="inlineStr">
        <is>
          <t>2025</t>
        </is>
      </c>
      <c r="K613" s="43" t="inlineStr">
        <is>
          <t>INPROCEEDINGS</t>
        </is>
      </c>
      <c r="L613" s="45" t="inlineStr">
        <is>
          <t>Barrial, Huaman and Antonio, Omar and Xiomara, Flores Astovilca Daysy and Alarcon, Jymmy Stuwart Dextre</t>
        </is>
      </c>
      <c r="M613" s="45" t="inlineStr">
        <is>
          <t>Tool to Reduce Student Attention Difficulty During Online Classes Using Computational Vision</t>
        </is>
      </c>
      <c r="N613" s="45" t="inlineStr">
        <is>
          <t>Virtual education, widely adopted following the COVID-19 pandemic, has generated significant difficulties in student concentration. Various studies reveal that a high proportion of students lose attention in the first few minutes, affecting their performance and academic engagement. Factors such as lack of direct supervision, lack of visual interaction, and the multiple distractions of the home environment affect their academic performance. Given this, this work proposes a computer vision-based tool to monitor attention in online classes and reduce attention difficulties without requiring specialized hardware. The proposal was developed in four phases: 1, selection of technological tools, prioritizing low resource consumption and local applicability; 2, visual and architectural design of the application; 3, construction of the system using Python, OpenCV, and MediaPipe; and 4, functional validation with students in real environments and with a specialist. During the experimental phase, a group of university students who take virtual classes used the tool while in class. Two tests were administered: one without alerts and another with the inattention notification feature. As a result, an average reduction of 42.3% in the dropout rate was observed, confirming the effectiveness of reducing the online student dropout rate. © 2025 IEEE.</t>
        </is>
      </c>
      <c r="O613" s="45" t="inlineStr">
        <is>
          <t>2025 35th International Conference on Computer Theory and Applications (ICCTA)</t>
        </is>
      </c>
      <c r="P613" s="45" t="inlineStr">
        <is>
          <t>Tools;Modeling;Timing;Computers;Printing;Educational institutions;Real-time systems;Design methodology;Computer vision;Context;Computer Vision;Eye Tracking;Online Learning;Student Engagement;Facial Recognition;Attention Monitoring</t>
        </is>
      </c>
      <c r="Q613" s="43" t="inlineStr">
        <is>
          <t>10.1109/iccta68914.2025.11519909</t>
        </is>
      </c>
    </row>
    <row r="614" ht="116.25" customHeight="1" s="37">
      <c r="A614" s="43" t="n">
        <v>613</v>
      </c>
      <c r="B614" s="52" t="inlineStr">
        <is>
          <t>Excluir</t>
        </is>
      </c>
      <c r="C614" s="45" t="inlineStr">
        <is>
          <t>Contexto doméstico o remoto, pero no población en edad escolar (mayoritariamente educación superior)</t>
        </is>
      </c>
      <c r="D614" s="51" t="n"/>
      <c r="E614" s="51" t="n"/>
      <c r="F614" s="43" t="n">
        <v>6</v>
      </c>
      <c r="G614" s="43" t="inlineStr">
        <is>
          <t>distracción+niños+contexto+sensado+ambos en título</t>
        </is>
      </c>
      <c r="H614" s="43" t="inlineStr">
        <is>
          <t>IEEE</t>
        </is>
      </c>
      <c r="I614" s="43" t="inlineStr">
        <is>
          <t>IEEE</t>
        </is>
      </c>
      <c r="J614" s="43" t="inlineStr">
        <is>
          <t>2017</t>
        </is>
      </c>
      <c r="K614" s="43" t="inlineStr">
        <is>
          <t>INPROCEEDINGS</t>
        </is>
      </c>
      <c r="L614" s="45" t="inlineStr">
        <is>
          <t>Booth, Brandon M. and Ali, Asem M. and Narayanan, Shrikanth S. and Bennett, Ian and Farag, Aly A.</t>
        </is>
      </c>
      <c r="M614" s="45" t="inlineStr">
        <is>
          <t>Toward active and unobtrusive engagement assessment of distance learners</t>
        </is>
      </c>
      <c r="N614" s="45" t="inlineStr">
        <is>
          <t>Student behavior and lecturer oversight in the classroom is known to modulate study behaviors and impact performance and learning outcomes, but cannot at present be managed for distance learning students. Quantifying and automatically measuring student engagement during lectures in a scalable and accessible manner for these students is essential for improving academic success, but has not been studied widely in natural distance learning environments. We collect video recordings from a screen-mounted camera of students studying online lectures in a mostly unstructured setting and gather annotations from a panel of humans for assessing student engagement levels. We present results on the prediction of different representations of engagement, both with subject-independent and individual-specific models, and quantify the performance gap between the generalized and personalized models for engagement prediction. While the subject-independent performance is challenged by data sparsity, results show that the individual-specific models can predict engagement well even with very few labeled examples.</t>
        </is>
      </c>
      <c r="O614" s="45" t="inlineStr">
        <is>
          <t>2017 Seventh International Conference on Affective Computing and Intelligent Interaction (ACII)</t>
        </is>
      </c>
      <c r="P614" s="45" t="inlineStr">
        <is>
          <t>Feature extraction;Face;Magnetic heads;Computer aided instruction;Cameras;Predictive models</t>
        </is>
      </c>
      <c r="Q614" s="43" t="inlineStr">
        <is>
          <t>10.1109/acii.2017.8273641</t>
        </is>
      </c>
    </row>
    <row r="615" ht="189" customHeight="1" s="37">
      <c r="A615" s="43" t="n">
        <v>614</v>
      </c>
      <c r="B615" s="52" t="inlineStr">
        <is>
          <t>Excluir</t>
        </is>
      </c>
      <c r="C615" s="45" t="inlineStr">
        <is>
          <t>Contexto doméstico o remoto, pero no población en edad escolar (mayoritariamente educación superior)</t>
        </is>
      </c>
      <c r="D615" s="51" t="n"/>
      <c r="E615" s="51" t="n"/>
      <c r="F615" s="43" t="n">
        <v>6</v>
      </c>
      <c r="G615" s="43" t="inlineStr">
        <is>
          <t>distracción+niños+sensado+intervención+ambos en título</t>
        </is>
      </c>
      <c r="H615" s="43" t="inlineStr">
        <is>
          <t>IEEE</t>
        </is>
      </c>
      <c r="I615" s="43" t="inlineStr">
        <is>
          <t>IEEE</t>
        </is>
      </c>
      <c r="J615" s="43" t="inlineStr">
        <is>
          <t>2025</t>
        </is>
      </c>
      <c r="K615" s="43" t="inlineStr">
        <is>
          <t>INPROCEEDINGS</t>
        </is>
      </c>
      <c r="L615" s="45" t="inlineStr">
        <is>
          <t>Mishra, Debasmita and Savadekar, Priyanka and Arora, Neha and Pramanik, Srabana and V., Asha and V., Aswathi</t>
        </is>
      </c>
      <c r="M615" s="45" t="inlineStr">
        <is>
          <t>Understanding Student Engagement in Online Classes: A Multimodal Digital Body Language Approach</t>
        </is>
      </c>
      <c r="N615" s="45" t="inlineStr">
        <is>
          <t>Tracking how engaged students are online has turned into a real challenge, since the usual tells like a quick smile, steady eye contact, or a slouched posture are missing in virtual classrooms. We suggest building a multimodal system that gauges engagement on the spot, pulling in webcam feeds, keystroke patterns, and the quick flick of a mouse. This system runs entirely on local devices, keeping data private unlike cloud-based methods that depend solely on facial cues, such as a quick glance at your photo. We pair convolutional neural networks (CNNs) to pull out sharp visual details like the curve of a hand with long short-term memory (LSTM) models that track how those details unfold over time. The attention mechanism boosts performance by zeroing in on features that matter most at key moments, while SHAP values make the model's decisions clear by pinpointing the signals driving each prediction like a sudden spike in heart rate before an event. They tested the system with small pilot groups, then ran it on a bigger international set150 students from India, the U. S., and Germany, their voices and accents filling the recordings. The results show 89.3% accuracy about a 12% boost over unimodal methods thanks to strong multimodal fusion that pulls details together as neatly as matching puzzle pieces. The design supports federated learning, so updates happen without sending raw data like a patient's heartbeat readings helping keep privacy risks low. Cross-cultural reviews showed steady performance, with just a few small shifts tied to how people use their devices. This work offers a practical, ethical way to spot student engagement on online platforms and it scales easily while making its reasoning clear, like tracking a quick shift in a learner's focus mid-lesson.</t>
        </is>
      </c>
      <c r="O615" s="45" t="inlineStr">
        <is>
          <t>2025 International Conference on Sustainability, Innovation &amp; Technology (ICSIT)</t>
        </is>
      </c>
      <c r="P615" s="45" t="inlineStr">
        <is>
          <t>Performance evaluation;Hands;Visualization;Webcams;Reviews;Heart beat;Predictive models;Real-time systems;Recording;Long short term memory;e-learning;digital body language;real-time attention;privacy-aware AI</t>
        </is>
      </c>
      <c r="Q615" s="43" t="inlineStr">
        <is>
          <t>10.1109/icsit65336.2025.11294692</t>
        </is>
      </c>
    </row>
    <row r="616" ht="178.5" customHeight="1" s="37">
      <c r="A616" s="43" t="n">
        <v>615</v>
      </c>
      <c r="B616" s="52" t="inlineStr">
        <is>
          <t>Excluir</t>
        </is>
      </c>
      <c r="C616" s="45" t="inlineStr">
        <is>
          <t>Contexto doméstico o remoto, pero no población en edad escolar (mayoritariamente educación superior)</t>
        </is>
      </c>
      <c r="D616" s="51" t="n"/>
      <c r="E616" s="51" t="n"/>
      <c r="F616" s="43" t="n">
        <v>6</v>
      </c>
      <c r="G616" s="43" t="inlineStr">
        <is>
          <t>distracción+niños+contexto+sensado+ambos en título</t>
        </is>
      </c>
      <c r="H616" s="43" t="inlineStr">
        <is>
          <t>IEEE</t>
        </is>
      </c>
      <c r="I616" s="43" t="inlineStr">
        <is>
          <t>IEEE|Scopus</t>
        </is>
      </c>
      <c r="J616" s="43" t="inlineStr">
        <is>
          <t>2025</t>
        </is>
      </c>
      <c r="K616" s="43" t="inlineStr">
        <is>
          <t>INPROCEEDINGS</t>
        </is>
      </c>
      <c r="L616" s="45" t="inlineStr">
        <is>
          <t>Şişik, Ravza Nur and Ecem Emre, İlkim and Kıran, Selçuk</t>
        </is>
      </c>
      <c r="M616" s="45" t="inlineStr">
        <is>
          <t>Univo: An AI-Supported, Gamified Learning Platform for Enhancing Student Engagement and Performance</t>
        </is>
      </c>
      <c r="N616" s="45" t="inlineStr">
        <is>
          <t>This study presents the design and development process of Univo, an interactive, modular and gamified digital learning platform designed for universities. While traditional e-learning tests often prefer to overcome retention limitations that encourage passive content consumption, this platform offers a personalized learning experience by providing student-centered, active exchange and self-regulation.Technically, it is built with up-to-date and open-source technologies such as React.js for front-end, Flask for back-end operations, and MSSQL for data management. The developed prototype offers module-based content delivery, interactive exercises, exam-oriented assessments, and a gamified experience point (XP) system to promote engagement. Users' individual learning progress is automatically tracked by the system through backend logging. Based on performance data, areas of difficulty are identified, and content suggestions are generated through a rule-based recommendation logic. This structure supports adaptive learning by guiding students toward the topics they need to focus on most. In the following stages, this recommendation system is expected to evolve into a machine learning based recommendation feature that generates dynamic suggestions according to the user's development.The prototype version shows the potential to support student motivation and learning enhancement. The system will be further tested with usability tests and data analytics for a better understanding of the users' learning process, such as by providing personalized recommendations and tracking their progress. Overall, Univo offers an exemplary approach in the field of educational technologies. © 2025 IEEE.</t>
        </is>
      </c>
      <c r="O616" s="45" t="inlineStr">
        <is>
          <t>2025 International Conference on Artificial Intelligence, Computer, Data Sciences and Applications (ACDSA)</t>
        </is>
      </c>
      <c r="P616" s="45" t="inlineStr">
        <is>
          <t>Surveys;Data analysis;Prototypes;Machine learning;Learning (artificial intelligence);Prediction algorithms;User experience;Usability;Recommender systems;Testing;AI in education;gamification;personalized learning;educational platform;data analytics</t>
        </is>
      </c>
      <c r="Q616" s="43" t="inlineStr">
        <is>
          <t>10.1109/acdsa65407.2025.11166000</t>
        </is>
      </c>
    </row>
    <row r="617" ht="95.25" customHeight="1" s="37">
      <c r="A617" s="43" t="n">
        <v>616</v>
      </c>
      <c r="B617" s="52" t="inlineStr">
        <is>
          <t>Excluir</t>
        </is>
      </c>
      <c r="C617" s="45" t="inlineStr">
        <is>
          <t>Contexto doméstico o remoto, pero no población en edad escolar (mayoritariamente educación superior)</t>
        </is>
      </c>
      <c r="D617" s="51" t="n"/>
      <c r="E617" s="51" t="n"/>
      <c r="F617" s="43" t="n">
        <v>6</v>
      </c>
      <c r="G617" s="43" t="inlineStr">
        <is>
          <t>distracción+niños+contexto+sensado+ambos en título</t>
        </is>
      </c>
      <c r="H617" s="43" t="inlineStr">
        <is>
          <t>IEEE</t>
        </is>
      </c>
      <c r="I617" s="43" t="inlineStr">
        <is>
          <t>IEEE|Scopus</t>
        </is>
      </c>
      <c r="J617" s="43" t="inlineStr">
        <is>
          <t>2018</t>
        </is>
      </c>
      <c r="K617" s="43" t="inlineStr">
        <is>
          <t>INPROCEEDINGS</t>
        </is>
      </c>
      <c r="L617" s="45" t="inlineStr">
        <is>
          <t>T S, Ashwin and Guddeti, Ram Mohana Reddy</t>
        </is>
      </c>
      <c r="M617" s="45" t="inlineStr">
        <is>
          <t>Unobtrusive Students' Engagement Analysis in Computer Science Laboratory Using Deep Learning Techniques</t>
        </is>
      </c>
      <c r="N617" s="45" t="inlineStr">
        <is>
          <t>Nowadays, analysing the students' engagement using non-verbal cues is very popular and effective. There are several web camera based applications for predicting the students' engagement in an e-learning environment. But there are very limited works on analyzing the students' engagement using the video surveillance cameras in a teaching laboratory. In this paper, we propose a Convolutional Neural Networks based methodology for analysing the students' engagement using video surveillance cameras in a teaching laboratory. The proposed system is tested on five different courses of computer science and information technology with 243 students of NITK Surathkal, Mangalore, India. The experimental results demonstrate that there is a positive correlation between the students' engagement and learning, thus the proposed system outperforms the existing systems. © 2018 IEEE.</t>
        </is>
      </c>
      <c r="O617" s="45" t="inlineStr">
        <is>
          <t>2018 IEEE 18th International Conference on Advanced Learning Technologies (ICALT)</t>
        </is>
      </c>
      <c r="P617" s="45" t="inlineStr">
        <is>
          <t>Cameras;Emotion recognition;Task analysis;Video surveillance;Correlation;Education;Computer architecture;Convolutional Neural Networks, Classroom Analytics, Affective Computing</t>
        </is>
      </c>
      <c r="Q617" s="43" t="inlineStr">
        <is>
          <t>10.1109/icalt.2018.00110</t>
        </is>
      </c>
    </row>
    <row r="618" ht="95.25" customHeight="1" s="37">
      <c r="A618" s="43" t="n">
        <v>617</v>
      </c>
      <c r="B618" s="52" t="inlineStr">
        <is>
          <t>Excluir</t>
        </is>
      </c>
      <c r="C618" s="45" t="inlineStr">
        <is>
          <t>Fuera del alcance: no combina población en edad escolar con contexto doméstico</t>
        </is>
      </c>
      <c r="D618" s="51" t="n"/>
      <c r="E618" s="51" t="n"/>
      <c r="F618" s="43" t="n">
        <v>6</v>
      </c>
      <c r="G618" s="43" t="inlineStr">
        <is>
          <t>distracción+niños+sensado+intervención+ambos en título</t>
        </is>
      </c>
      <c r="H618" s="43" t="inlineStr">
        <is>
          <t>IEEE</t>
        </is>
      </c>
      <c r="I618" s="43" t="inlineStr">
        <is>
          <t>IEEE</t>
        </is>
      </c>
      <c r="J618" s="43" t="inlineStr">
        <is>
          <t>2024</t>
        </is>
      </c>
      <c r="K618" s="43" t="inlineStr">
        <is>
          <t>INPROCEEDINGS</t>
        </is>
      </c>
      <c r="L618" s="45" t="inlineStr">
        <is>
          <t>Huang, Axin and Samonte, Mary Jane C.</t>
        </is>
      </c>
      <c r="M618" s="45" t="inlineStr">
        <is>
          <t>Using Emotion Analysis, Eye tracking, and Head Movement to Monitor Student Engagement among ESL Students with Facial Recognition Algorithm (Mediapipe)</t>
        </is>
      </c>
      <c r="N618" s="45" t="inlineStr">
        <is>
          <t>The objective of the study is to monitor learning engagement of English as a Second Language (ESL) students using techniques such as Emotion analysis, eye tracking, and head movement, combined with facial recognition algorithms (Mediapipe). By analyzing students' emotional states, eye focus, and head movements, we aim to provide an objective way to assess students' levels of engagement and interest. This study will use Mediapipe algorithm to capture students' facial expressions and movements and correlate them with students' learning performance. By gaining insight into students' emotional responses and allocation of attention, we will be able to better understand their learning experience and engagement. The results obtained from this study will allow educators as well as researchers to understand the use of ESL learning environments and teaching methods.</t>
        </is>
      </c>
      <c r="O618" s="45" t="inlineStr">
        <is>
          <t>2024 7th International Conference on Advanced Algorithms and Control Engineering (ICAACE)</t>
        </is>
      </c>
      <c r="P618" s="45" t="inlineStr">
        <is>
          <t>Sentiment analysis;Emotion recognition;Correlation;Tracking;Face recognition;Education;Gaze tracking;Emotion analysis;Eye tracking;Head movement;Facial recognition algorithms;Learning engagement</t>
        </is>
      </c>
      <c r="Q618" s="43" t="inlineStr">
        <is>
          <t>10.1109/icaace61206.2024.10548871</t>
        </is>
      </c>
    </row>
    <row r="619" ht="210" customHeight="1" s="37">
      <c r="A619" s="43" t="n">
        <v>618</v>
      </c>
      <c r="B619" s="52" t="inlineStr">
        <is>
          <t>Excluir</t>
        </is>
      </c>
      <c r="C619" s="45" t="inlineStr">
        <is>
          <t>Contexto doméstico o remoto, pero no población en edad escolar (mayoritariamente educación superior)</t>
        </is>
      </c>
      <c r="D619" s="51" t="n"/>
      <c r="E619" s="51" t="n"/>
      <c r="F619" s="43" t="n">
        <v>6</v>
      </c>
      <c r="G619" s="43" t="inlineStr">
        <is>
          <t>distracción+niños+sensado+intervención+ambos en título</t>
        </is>
      </c>
      <c r="H619" s="43" t="inlineStr">
        <is>
          <t>IEEE</t>
        </is>
      </c>
      <c r="I619" s="43" t="inlineStr">
        <is>
          <t>IEEE|Scopus|WoS</t>
        </is>
      </c>
      <c r="J619" s="43" t="inlineStr">
        <is>
          <t>2020</t>
        </is>
      </c>
      <c r="K619" s="43" t="inlineStr">
        <is>
          <t>INPROCEEDINGS</t>
        </is>
      </c>
      <c r="L619" s="45" t="inlineStr">
        <is>
          <t>Orji, Fidelia and Vassileva, Julita</t>
        </is>
      </c>
      <c r="M619" s="45" t="inlineStr">
        <is>
          <t>Using Machine Learning to Explore the Relation Between Student Engagement and Student Performance</t>
        </is>
      </c>
      <c r="N619" s="45" t="inlineStr">
        <is>
          <t>Engagement in learning activities is an important factor that affects student performance in education. According to research, student engagement involves the degree of passion, interest and attention that they exhibit in their educational environment. In the traditional learning system, educators encourage students to engage in their learning activities through various teaching strategies such as making them pay attention, take notes, ask questions and participate actively in the learning processes. Sometimes, educators call on a specific student to answer a question as a means of encouraging the student to participate in learning processes. Nowadays, engagement strategies for learning are changing, especially with the use of technology-enhanced learning systems (TELS) in education. As a result, improving the engagement level of students in online learning environments remains an open research question that needs to be explored. This research is part of a preliminary study on discovering ways of increasing student engagement in an online learning system through data-driven interventions. Student engagement in this research is determined using objective data (activity logs of a specific undergraduate course in a TELS). Activity log is unbiased data and a reflection of students' actual learning behaviours (uncontrolled). In this study, we mined the log of students' learning activities from a TELS used for an undergraduate course to explore differences between students' learning behaviours as they relate to their engagement level and academic performance (measured in terms of final grade points in a course). We employed supervised (Random Forest) and unsupervised (Clustering) machine learning approaches in exploring the relations. The approaches identified an interesting pattern on student engagement and show that engagement and assessment scores are good predictors of student academic performance. Assessment scores are measured with results of quizzes and assignments</t>
        </is>
      </c>
      <c r="O619" s="45" t="inlineStr">
        <is>
          <t>2020 24th International Conference Information Visualisation (IV)</t>
        </is>
      </c>
      <c r="P619" s="45" t="inlineStr">
        <is>
          <t>Adaptation models;Education;Predictive models;Reflection;Reliability;Random forests;Monitoring;student engagement;student performance;machine learning;supervised and unsupervised machine learning;clustering;random forest;educational data mining;learn</t>
        </is>
      </c>
      <c r="Q619" s="43" t="inlineStr">
        <is>
          <t>10.1109/iv51561.2020.00083</t>
        </is>
      </c>
    </row>
    <row r="620" ht="157.5" customHeight="1" s="37">
      <c r="A620" s="43" t="n">
        <v>619</v>
      </c>
      <c r="B620" s="52" t="inlineStr">
        <is>
          <t>Excluir</t>
        </is>
      </c>
      <c r="C620" s="45" t="inlineStr">
        <is>
          <t>Contexto doméstico o remoto, pero no población en edad escolar (mayoritariamente educación superior)</t>
        </is>
      </c>
      <c r="D620" s="51" t="n"/>
      <c r="E620" s="51" t="n"/>
      <c r="F620" s="43" t="n">
        <v>6</v>
      </c>
      <c r="G620" s="43" t="inlineStr">
        <is>
          <t>distracción+niños+sensado+intervención+ambos en título</t>
        </is>
      </c>
      <c r="H620" s="43" t="inlineStr">
        <is>
          <t>IEEE</t>
        </is>
      </c>
      <c r="I620" s="43" t="inlineStr">
        <is>
          <t>IEEE|Scopus</t>
        </is>
      </c>
      <c r="J620" s="43" t="inlineStr">
        <is>
          <t>2025</t>
        </is>
      </c>
      <c r="K620" s="43" t="inlineStr">
        <is>
          <t>INPROCEEDINGS</t>
        </is>
      </c>
      <c r="L620" s="45" t="inlineStr">
        <is>
          <t>Cyril, B Rex and Gothane, Suwarna and Senjudarvannan, R. and Rao, Gaurav and Balaji, Velchuri and Hemaswathi, S</t>
        </is>
      </c>
      <c r="M620" s="45" t="inlineStr">
        <is>
          <t>Vision-Based Intelligent System for Real-Time Assessment of Online Student Engagement</t>
        </is>
      </c>
      <c r="N620" s="45" t="inlineStr">
        <is>
          <t>Student engagement is a crucial determinant of learning effectiveness in online education environments. This study proposes a novel deep learning-based multi-modal framework for real-time detection and classification of student engagement using facial expressions and contextual visual cues. The architecture integrates Haar cascade classifiers for facial region localization, YOLOv8 for object detection, and a customized Convolutional Neural Network (CNN) for classifying six engagement states: Normal, Distracted, Face Covered, Multiple Persons, No Student, and Object Detected. Specifically, Haar cascade is employed for face detection, YOLOv8 identifies distracting objects in the frame, and the custom CNN further distinguishes between normal, distracted, and face-covered conditions. To ensure a robust evaluation, a dataset comprising 20,000 images was divided into training, validation, and test subsets. The proposed model achieved an overall accuracy of 92.9% with high perclass precision, significantly outperforming several state-of-theart models, including MobileNetV2, ResNet50, EfficientNetB0, InceptionV3, and DenseNet121. Comprehensive experimental results confusion matrix analysis, per-class performance, and inference time benchmarks highlight the framework s effectiveness, computational efficiency, and suitability for deployment in intelligent, real-time student monitoring systems within online learning platforms. © 2025 IEEE.</t>
        </is>
      </c>
      <c r="O620" s="45" t="inlineStr">
        <is>
          <t>2025 Seventh International Conference on Research in Computational Intelligence and Communication Networks (ICRCICN)</t>
        </is>
      </c>
      <c r="P620" s="45" t="inlineStr">
        <is>
          <t>Location awareness;Visualization;Accuracy;Computational modeling;Facial expressions;Object detection;Real-time systems;Convolutional neural networks;Faces;Monitoring;Online Assessment;Pre-trained models;Visual cues;online education</t>
        </is>
      </c>
      <c r="Q620" s="43" t="inlineStr">
        <is>
          <t>10.1109/icrcicn68210.2025.11364966</t>
        </is>
      </c>
    </row>
    <row r="621" ht="95.25" customHeight="1" s="37">
      <c r="A621" s="43" t="n">
        <v>620</v>
      </c>
      <c r="B621" s="52" t="inlineStr">
        <is>
          <t>Excluir</t>
        </is>
      </c>
      <c r="C621" s="45" t="inlineStr">
        <is>
          <t>Contexto doméstico o remoto, pero no población en edad escolar (mayoritariamente educación superior)</t>
        </is>
      </c>
      <c r="D621" s="51" t="n"/>
      <c r="E621" s="51" t="n"/>
      <c r="F621" s="43" t="n">
        <v>6</v>
      </c>
      <c r="G621" s="43" t="inlineStr">
        <is>
          <t>distracción+niños+sensado+intervención+ambos en título</t>
        </is>
      </c>
      <c r="H621" s="43" t="inlineStr">
        <is>
          <t>IEEE</t>
        </is>
      </c>
      <c r="I621" s="43" t="inlineStr">
        <is>
          <t>IEEE|Scopus|WoS</t>
        </is>
      </c>
      <c r="J621" s="43" t="inlineStr">
        <is>
          <t>2022</t>
        </is>
      </c>
      <c r="K621" s="43" t="inlineStr">
        <is>
          <t>INPROCEEDINGS</t>
        </is>
      </c>
      <c r="L621" s="45" t="inlineStr">
        <is>
          <t>Gopinathan.N, Raji and Sherly, Elizabeth</t>
        </is>
      </c>
      <c r="M621" s="45" t="inlineStr">
        <is>
          <t>Visual Attention Score and Fatigue Level Measure of Students through Eye Analysis–Machine Learning Approach</t>
        </is>
      </c>
      <c r="N621" s="45" t="inlineStr">
        <is>
          <t>The new education paradigm changes the classrooms to E-Learning platforms. The student engagement monitoring is a key problem in E-Learning. This work put forward an efficient mechanism to measure the visual attention of a learner by analyzing various face attributes and the fatigue level. Eye closure is considered as an indicator of fatigue in humans. The novel architecture employs machine learning algorithms to predict the fatigue through bi-state eye classification. Different experimentation are done using various classifiers and feature extraction techniques. The accuracy of the best model derived reaches up to 93.6% through principal component analysis based feature extraction and random forest classifier. The testing of the model is performed on different datasets and on real-time video. The results indicate the efficacy of the model in analyzing the visual attention score during learning. © 2022 IEEE.</t>
        </is>
      </c>
      <c r="O621" s="45" t="inlineStr">
        <is>
          <t>2022 IEEE 19th India Council International Conference (INDICON)</t>
        </is>
      </c>
      <c r="P621" s="45" t="inlineStr">
        <is>
          <t>Visualization;Analytical models;Electronic learning;Accuracy;Fatigue;Feature extraction;Real-time systems;Random forests;Monitoring;Faces;machine learning;visual attention;image processing</t>
        </is>
      </c>
      <c r="Q621" s="43" t="inlineStr">
        <is>
          <t>10.1109/indicon56171.2022.10040215</t>
        </is>
      </c>
    </row>
    <row r="622" ht="178.5" customHeight="1" s="37">
      <c r="A622" s="43" t="n">
        <v>621</v>
      </c>
      <c r="B622" s="52" t="inlineStr">
        <is>
          <t>Excluir</t>
        </is>
      </c>
      <c r="C622" s="45" t="inlineStr">
        <is>
          <t>Contexto doméstico o remoto, pero no población en edad escolar (mayoritariamente educación superior)</t>
        </is>
      </c>
      <c r="D622" s="51" t="n"/>
      <c r="E622" s="51" t="n"/>
      <c r="F622" s="43" t="n">
        <v>6</v>
      </c>
      <c r="G622" s="43" t="inlineStr">
        <is>
          <t>distracción+niños+sensado+intervención+ambos en título</t>
        </is>
      </c>
      <c r="H622" s="43" t="inlineStr">
        <is>
          <t>Scopus</t>
        </is>
      </c>
      <c r="I622" s="43" t="inlineStr">
        <is>
          <t>Scopus</t>
        </is>
      </c>
      <c r="J622" s="43" t="inlineStr">
        <is>
          <t>2025</t>
        </is>
      </c>
      <c r="K622" s="43" t="inlineStr">
        <is>
          <t>ARTICLE</t>
        </is>
      </c>
      <c r="L622" s="45" t="inlineStr">
        <is>
          <t>Chate, Parinita and Meshram, Vishal A. and Patil, Kailas</t>
        </is>
      </c>
      <c r="M622" s="45" t="inlineStr">
        <is>
          <t>A Dual-Layer, Content-Aware Framework to Validate Online Student Engagement via ML-Based Comprehension Assessment</t>
        </is>
      </c>
      <c r="N622" s="45" t="inlineStr">
        <is>
          <t>Online student engagement monitoring tools based on computer vision and artificial intelligence are increasingly used in virtual classrooms to assess attentiveness through facial orientation, gaze, and posture. However, these systems largely capture superficial visual cues and fail to validate actual cognitive engagement or learning comprehension. This paper proposes a dual-layer, content-aware framework that verifies behavioural engagement scores (E-scores) using comprehension-based validation through lecture-specific quizzes. The framework integrates Whisper for real-time transcription and T5 for automatic generation of concise, content-aligned multiple-choice questions. Experiments were conducted across ten live lectures involving one hundred undergraduate students. Continuous engagement scores (0–100) received through a commercial system of engagement monitoring were in comparison with comprehension scores (C-scores) based on post-lecture quizzes using categorical thresholds: Low (0–49), Moderate (50–74), and High (75–100). The analysis discloses a low correlation between both E-, C-scores, and the prevalence of cases of mismatch (e.g., High-E/Low-C), where the visual attention was dissenting with the real. Some of the factors include cognitive overload, off-camera activities and partial occlusion. The modular pipeline runs more efficiently on a GPU-enabled workstation with CPU fallback support. Combining the understanding-based evaluation with the behavioural analytics, the proposed system enhances the validity of engagement measurement and enables the adaptive pedagogical practices in the online learning setting. ©2025 The authors.</t>
        </is>
      </c>
      <c r="O622" s="45" t="inlineStr">
        <is>
          <t>Ingenierie des Systemes d'Information</t>
        </is>
      </c>
      <c r="P622" s="45" t="n"/>
      <c r="Q622" s="43" t="inlineStr">
        <is>
          <t>10.18280/isi.301010</t>
        </is>
      </c>
    </row>
    <row r="623" ht="147.75" customHeight="1" s="37">
      <c r="A623" s="43" t="n">
        <v>622</v>
      </c>
      <c r="B623" s="52" t="inlineStr">
        <is>
          <t>Excluir</t>
        </is>
      </c>
      <c r="C623" s="45" t="inlineStr">
        <is>
          <t>Contexto doméstico o remoto, pero no población en edad escolar (mayoritariamente educación superior)</t>
        </is>
      </c>
      <c r="D623" s="51" t="n"/>
      <c r="E623" s="51" t="n"/>
      <c r="F623" s="43" t="n">
        <v>6</v>
      </c>
      <c r="G623" s="43" t="inlineStr">
        <is>
          <t>distracción+niños+sensado+intervención+ambos en título</t>
        </is>
      </c>
      <c r="H623" s="43" t="inlineStr">
        <is>
          <t>Scopus</t>
        </is>
      </c>
      <c r="I623" s="43" t="inlineStr">
        <is>
          <t>Scopus|WoS</t>
        </is>
      </c>
      <c r="J623" s="43" t="inlineStr">
        <is>
          <t>2026</t>
        </is>
      </c>
      <c r="K623" s="43" t="inlineStr">
        <is>
          <t>ARTICLE</t>
        </is>
      </c>
      <c r="L623" s="45" t="inlineStr">
        <is>
          <t>He, Peirong</t>
        </is>
      </c>
      <c r="M623" s="45" t="inlineStr">
        <is>
          <t>A Multimodal Affective Computing Framework for Real-Time Student Engagement Assessment in IoT-Enabled English Classrooms: An Edge-Cloud Collaborative Approach</t>
        </is>
      </c>
      <c r="N623" s="45" t="inlineStr">
        <is>
          <t>In the English teaching environment driven by the Internet of Things, real-time assessment of students' emotional states based on video data is particularly crucial for understanding student engagement and improving teaching quality. Existing server-based deep networks are limited by long-distance video data transmission, which seriously restricts the real-time performance of sentiment analysis. Moreover, simple video data cannot guarantee robustness in complex scenes. To address these issues, this paper proposes a multimodal fusion emotion recognition framework based on the edge-cloud collaboration mechanism. Firstly, on the edge node, we exploit two complementary modalities of data: video sequences and facial landmark sequences, and design a lightweight dual-stream neural network based on the 3D MobileNetV3 and graph convolutional network to efficiently extract multimodal features. On the server, we adopt the Transformer-based cross fusion mechanism to implement multimodal fusion and emotion evaluation. The edge side is responsible for real-time preprocessing and primary feature extraction. In our proposed framework, the server is responsible for aggregating feature data from multiple edge nodes. The experimental results indicate that the proposed framework can achieve high-precision student engagement assessment with low latency. © 2026 John Wiley &amp; Sons Ltd.</t>
        </is>
      </c>
      <c r="O623" s="45" t="inlineStr">
        <is>
          <t>Internet Technology Letters</t>
        </is>
      </c>
      <c r="P623" s="45" t="inlineStr">
        <is>
          <t>Convolution; Convolutional neural networks; Data mining; E-learning; Emotion Recognition; Fusion reactions; Image communication systems; Mobile edge computing; Psychology computing; Students; Teaching; Video recording; 3d mobilenetv3; Convolutional n</t>
        </is>
      </c>
      <c r="Q623" s="43" t="inlineStr">
        <is>
          <t>10.1002/itl2.70223</t>
        </is>
      </c>
    </row>
    <row r="624" ht="168" customHeight="1" s="37">
      <c r="A624" s="43" t="n">
        <v>623</v>
      </c>
      <c r="B624" s="52" t="inlineStr">
        <is>
          <t>Excluir</t>
        </is>
      </c>
      <c r="C624" s="45" t="inlineStr">
        <is>
          <t>Contexto doméstico o remoto, pero no población en edad escolar (mayoritariamente educación superior)</t>
        </is>
      </c>
      <c r="D624" s="51" t="n"/>
      <c r="E624" s="51" t="n"/>
      <c r="F624" s="43" t="n">
        <v>6</v>
      </c>
      <c r="G624" s="43" t="inlineStr">
        <is>
          <t>distracción+niños+sensado+intervención+ambos en título</t>
        </is>
      </c>
      <c r="H624" s="43" t="inlineStr">
        <is>
          <t>Scopus</t>
        </is>
      </c>
      <c r="I624" s="43" t="inlineStr">
        <is>
          <t>Scopus</t>
        </is>
      </c>
      <c r="J624" s="43" t="inlineStr">
        <is>
          <t>2026</t>
        </is>
      </c>
      <c r="K624" s="43" t="inlineStr">
        <is>
          <t>ARTICLE</t>
        </is>
      </c>
      <c r="L624" s="45" t="inlineStr">
        <is>
          <t>Androutsopoulos, Kelly and Başkent, Can and Kammüller, Florian and Nalli, Giacomo and Piras, Luca and Yetgin, Halil</t>
        </is>
      </c>
      <c r="M624" s="45" t="inlineStr">
        <is>
          <t>A Privacy-Preserving Framework Enhancing University Student Engagement Using Machine Learning and Gamification</t>
        </is>
      </c>
      <c r="N624" s="45" t="inlineStr">
        <is>
          <t>Student disengagement and high attrition continue to be a major problem in higher education, particularly in intensive disciplines like computer science. These challenges are often compounded by problems such as academic stress, mental health issues and the particular adjustment difficulties of international students. Traditional teaching methods often lack the flexibility and responsiveness required to meet the diverse and evolving needs of learners. In response, this paper presents a comprehensive conceptual framework that combines machine learning techniques with a structured gamification design to improve student engagement. The proposed model consists of three interrelated layers: The first involves systematic data collection and feature engineering of virtual learning environments, capturing behavioural indicators such as interaction with content and activity on the platform. The second layer applies unsupervised machine learning algorithms to create dynamic engagement profiles that enable continuous monitoring and identification of student engagement patterns. The third layer uses the Web-Agon framework to design and adapt gamification strategies based on these profiles and offer personalised interventions tailored to individual engagement. The framework also incorporates privacy-preserving technologies, including federated learning and differential privacy, to ensure ethical handling of sensitive data. This approach aims to create an adaptive and student-centred learning environment that promotes sustained engagement and academic success. © The Author(s), under exclusive license to Springer Nature Switzerland AG 2026.</t>
        </is>
      </c>
      <c r="O624" s="45" t="inlineStr">
        <is>
          <t>Lecture Notes in Computer Science</t>
        </is>
      </c>
      <c r="P624" s="45" t="inlineStr">
        <is>
          <t>Computer aided instruction; Differential privacy; E-learning; Education computing; Engineering education; Federated learning; Learning algorithms; Learning systems; Machine learning; Privacy by design; Privacy-preserving techniques; Students; Virtual</t>
        </is>
      </c>
      <c r="Q624" s="43" t="inlineStr">
        <is>
          <t>10.1007/978-3-032-13174-4_21</t>
        </is>
      </c>
    </row>
    <row r="625" ht="210" customHeight="1" s="37">
      <c r="A625" s="43" t="n">
        <v>624</v>
      </c>
      <c r="B625" s="52" t="inlineStr">
        <is>
          <t>Excluir</t>
        </is>
      </c>
      <c r="C625" s="45" t="inlineStr">
        <is>
          <t>Contexto doméstico o remoto, pero no población en edad escolar (mayoritariamente educación superior)</t>
        </is>
      </c>
      <c r="D625" s="51" t="n"/>
      <c r="E625" s="51" t="n"/>
      <c r="F625" s="43" t="n">
        <v>6</v>
      </c>
      <c r="G625" s="43" t="inlineStr">
        <is>
          <t>distracción+niños+sensado+intervención+ambos en título</t>
        </is>
      </c>
      <c r="H625" s="43" t="inlineStr">
        <is>
          <t>Scopus</t>
        </is>
      </c>
      <c r="I625" s="43" t="inlineStr">
        <is>
          <t>Scopus|WoS</t>
        </is>
      </c>
      <c r="J625" s="43" t="inlineStr">
        <is>
          <t>2025</t>
        </is>
      </c>
      <c r="K625" s="43" t="inlineStr">
        <is>
          <t>ARTICLE</t>
        </is>
      </c>
      <c r="L625" s="45" t="inlineStr">
        <is>
          <t>Chong, Ke Ting and Ibrahim, Noraini and Huspi, Sharin Hazlin and Wan Kadir, Wan Mohd Nasir and Isa, Mohd Adham</t>
        </is>
      </c>
      <c r="M625" s="45" t="inlineStr">
        <is>
          <t>A SYSTEMATIC REVIEW OF MACHINE LEARNING TECHNIQUES FOR PREDICTING STUDENT ENGAGEMENT IN HIGHER EDUCATION ONLINE LEARNING</t>
        </is>
      </c>
      <c r="N625" s="45" t="inlineStr">
        <is>
          <t>Aim/Purpose The purpose of this study is to review and categorize current trends in student engagement and performance prediction using machine learning techniques during online learning in higher education. The goal is to gain a better understanding of student engagement prediction research that is important for current educational planning and development. However, implementing machine learning approaches in student engagement studies is still very limited. Background The rise of online learning during and after COVID-19 has created new difficulties for students’ engagement and academic achievements. Lecturers’ manual monitoring and supporting of students are inadequate online, leading to disengagement and performance challenges that may be very difficult to notice. Machine learning has great potential to provide an accurate prognosis of students’ engagement and outcomes to make early interventions possible. Nevertheless, the current knowledge deficit is in the systematic presentation of trends and insights concerning the utilization of these approaches in higher education online learning, especially with a focus on student engagement research. This research fills a crucial void by explaining and analyzing current trends in machine learning-based prediction models to enhance the quality and efficiency of an online learning system. Methodology This research examines the existing literature on the application of machine learning, which allows computers to learn from data and improve their performance for early identification of student engagement and academic performance in higher education during online learning. The PICOC protocol was implemented to guide the search process and define the relevant keywords aligned with the research questions. Based on the PRISMA framework, a structured approach is adopted to identify and select studies to screen and extract the relevant papers from the database. Meta-analysis was adopted in data analysis whereby studies are combin</t>
        </is>
      </c>
      <c r="O625" s="45" t="inlineStr">
        <is>
          <t>Journal of Information Technology Education: Research</t>
        </is>
      </c>
      <c r="P625" s="45" t="n"/>
      <c r="Q625" s="43" t="inlineStr">
        <is>
          <t>10.28945/5456</t>
        </is>
      </c>
    </row>
    <row r="626" ht="126.75" customHeight="1" s="37">
      <c r="A626" s="43" t="n">
        <v>625</v>
      </c>
      <c r="B626" s="52" t="inlineStr">
        <is>
          <t>Excluir</t>
        </is>
      </c>
      <c r="C626" s="45" t="inlineStr">
        <is>
          <t>Fuera del alcance: no combina población en edad escolar con contexto doméstico</t>
        </is>
      </c>
      <c r="D626" s="51" t="n"/>
      <c r="E626" s="51" t="n"/>
      <c r="F626" s="43" t="n">
        <v>6</v>
      </c>
      <c r="G626" s="43" t="inlineStr">
        <is>
          <t>distracción+niños+contexto+sensado+ambos en título</t>
        </is>
      </c>
      <c r="H626" s="43" t="inlineStr">
        <is>
          <t>Scopus</t>
        </is>
      </c>
      <c r="I626" s="43" t="inlineStr">
        <is>
          <t>Scopus|WoS</t>
        </is>
      </c>
      <c r="J626" s="43" t="inlineStr">
        <is>
          <t>2026</t>
        </is>
      </c>
      <c r="K626" s="43" t="inlineStr">
        <is>
          <t>ARTICLE</t>
        </is>
      </c>
      <c r="L626" s="45" t="inlineStr">
        <is>
          <t>Geng, Lichuan and He, Chenyang and Wang, Rongchang and Zhao, Zihao and Tie, Yun</t>
        </is>
      </c>
      <c r="M626" s="45" t="inlineStr">
        <is>
          <t>A Student Behavior Recognition Method Based on the Fusion of Attention Mechanism and Kalman Filtering</t>
        </is>
      </c>
      <c r="N626" s="45" t="inlineStr">
        <is>
          <t>To address the challenges of attention distraction and temporal jitter caused by complex backgrounds, human occlusion, and fine-grained behavioral features in classroom behavior recognition, this paper proposes a recognition framework that integrates a Multi-branch Spatiotemporal Attention Network (MSTA-Net) with a Behavior State Kalman Filter (BSKF). At the perceptual level, the framework captures salient student behavior features through decoupled channel, spatial, and short-term temporal attention branches. At the cognitive level, the recognition task is formulated as a state estimation problem in a high-dimensional probabilistic space, where temporal smoothing is achieved by leveraging behavioral inertia. Experimental results demonstrate that the proposed method performs excellently on the SCB-Dataset and real-world video sequences, achieving an accuracy of 94.7% and a prediction speed of 33 FPS. Compared with pure deep learning-based models, the proposed framework reduces the Action Category Switching (ACS) rate by 50%, significantly enhancing the robustness for long-term behavior recognition. © 2026 John Wiley &amp; Sons Ltd.</t>
        </is>
      </c>
      <c r="O626" s="45" t="inlineStr">
        <is>
          <t>Concurrency and Computation: Practice and Experience</t>
        </is>
      </c>
      <c r="P626" s="45" t="n"/>
      <c r="Q626" s="43" t="inlineStr">
        <is>
          <t>10.1002/cpe.70729</t>
        </is>
      </c>
    </row>
    <row r="627" ht="199.5" customHeight="1" s="37">
      <c r="A627" s="43" t="n">
        <v>626</v>
      </c>
      <c r="B627" s="52" t="inlineStr">
        <is>
          <t>Excluir</t>
        </is>
      </c>
      <c r="C627" s="45" t="inlineStr">
        <is>
          <t>Contexto doméstico o remoto, pero no población en edad escolar (mayoritariamente educación superior)</t>
        </is>
      </c>
      <c r="D627" s="51" t="n"/>
      <c r="E627" s="51" t="n"/>
      <c r="F627" s="43" t="n">
        <v>6</v>
      </c>
      <c r="G627" s="43" t="inlineStr">
        <is>
          <t>distracción+niños+contexto+intervención+ambos en título</t>
        </is>
      </c>
      <c r="H627" s="43" t="inlineStr">
        <is>
          <t>Scopus</t>
        </is>
      </c>
      <c r="I627" s="43" t="inlineStr">
        <is>
          <t>Scopus</t>
        </is>
      </c>
      <c r="J627" s="43" t="inlineStr">
        <is>
          <t>2025</t>
        </is>
      </c>
      <c r="K627" s="43" t="inlineStr">
        <is>
          <t>ARTICLE</t>
        </is>
      </c>
      <c r="L627" s="45" t="inlineStr">
        <is>
          <t>Chia, Joanne and Frattarola, Angela</t>
        </is>
      </c>
      <c r="M627" s="45" t="inlineStr">
        <is>
          <t>A design-based approach to analysing student engagement with a GenAI-Enabled brainstorming app</t>
        </is>
      </c>
      <c r="N627" s="45" t="inlineStr">
        <is>
          <t>While there are several “writing buddy” Generative Artificial Intelligence (GenAI) apps that check grammar and language usage, not many focus exclusively on enhancing the brainstorming process for writing across disciplines. To fill this gap, a team of staff and student assistants with programming and User Interface (UI) and User Experience (UX) expertise designed and prototyped a web app named “Waai,” which rhymes with ‘why,’ that could assist students throughout the writing process for a first-year general writing module for all undergraduate students at a Singaporean university. Utilising surveys, focus group discussions, and app data that shows the nature and type of student engagement with the Waai app, this paper studies the impact of one aspect of the Waai app, an uni-directional chatbot named “Nudgy,” as a first step to optimising interactions with an AI chatbot for writing purposes. Overall, we found that students were able to benefit from the GenAI chatbot Nudgy in 5 distinct ways: 1) its pre-engineered prompts, which were tailored to the course assignment rubrics; 2) its tendency to recommend topics to research rather than give students answers; 3) its suggested research topics, which helped students to consider different perspectives on their topics; 4) how it modelled ways to ideate new insights; and 5) its constant availability. Students, however, expressed reservations about the Nudgy, particularly in terms of: 1) the limitations of pre-engineered prompts within the app; 2) difficulty in discerning the most relevant of the Nudgy feedback; 3) mistrust in GenAI and Aigiarism; and 4) a recognition of the limitations of GenAI in supporting argumentative writing. “Waai” essentially presents a decision-making framework for brainstorming based on cognitive socialisation, a method of learning that emphasises inductive as opposed to deductive experience that could be applied to online environments, as an ideology of learning that considers, among other aspects</t>
        </is>
      </c>
      <c r="O627" s="45" t="inlineStr">
        <is>
          <t>Computers and Education: Artificial Intelligence</t>
        </is>
      </c>
      <c r="P627" s="45" t="inlineStr">
        <is>
          <t>Artificial intelligence; Behavioral research; Computer aided instruction; Curricula; E-learning; Education computing; Engineering education; Human computer interaction; Learning systems; Students; Teaching; User experience; Customized app; Data story</t>
        </is>
      </c>
      <c r="Q627" s="43" t="inlineStr">
        <is>
          <t>10.1016/j.caeai.2025.100468</t>
        </is>
      </c>
    </row>
    <row r="628" ht="199.5" customHeight="1" s="37">
      <c r="A628" s="43" t="n">
        <v>627</v>
      </c>
      <c r="B628" s="52" t="inlineStr">
        <is>
          <t>Excluir</t>
        </is>
      </c>
      <c r="C628" s="45" t="inlineStr">
        <is>
          <t>Contexto doméstico o remoto, pero no población en edad escolar (mayoritariamente educación superior)</t>
        </is>
      </c>
      <c r="D628" s="51" t="n"/>
      <c r="E628" s="51" t="n"/>
      <c r="F628" s="43" t="n">
        <v>6</v>
      </c>
      <c r="G628" s="43" t="inlineStr">
        <is>
          <t>distracción+niños+contexto+intervención+ambos en título</t>
        </is>
      </c>
      <c r="H628" s="43" t="inlineStr">
        <is>
          <t>Scopus</t>
        </is>
      </c>
      <c r="I628" s="43" t="inlineStr">
        <is>
          <t>Scopus</t>
        </is>
      </c>
      <c r="J628" s="43" t="inlineStr">
        <is>
          <t>2019</t>
        </is>
      </c>
      <c r="K628" s="43" t="inlineStr">
        <is>
          <t>ARTICLE</t>
        </is>
      </c>
      <c r="L628" s="45" t="inlineStr">
        <is>
          <t>Chen, Mei-Rong Alice and Hwang, Gwo-Jen and Chang, Yu-Ying</t>
        </is>
      </c>
      <c r="M628" s="45" t="inlineStr">
        <is>
          <t>A reflective thinking-promoting approach to enhancing graduate students' flipped learning engagement, participation behaviors, reflective thinking and project learning outcomes</t>
        </is>
      </c>
      <c r="N628" s="45" t="inlineStr">
        <is>
          <t xml:space="preserve">Although flipped learning has been recognized as being a potential approach enabling students to learn at their own pace before the class and facilitating in-depth peer-to-peer and student-to-teacher interactions in the class, it remains a challenge to promote students' active learning in the before-class stage, which could significantly affect their in-class engagement and learning performance. In this study, a reflective thinking-promoting approach is proposed to facilitate students' learning design project performance, technology-enhanced active engagement, and their reflective thinking and participation in the before-class stage of flipped learning. A quasi-experiment was conducted on a flipped Digital Learning course of a Master's program in a university to evaluate the effects of the approach on students' learning design performance, engagement, reflective thinking and participation. A total of 19 students (7 male and 12 female) were in the experimental group learning with the reflective thinking-promoting approach, while 19 (4 male and 15 female) were in the control group learning with the conventional flipped learning approach. The results indicated that the proposed approach significantly enhanced not only the students' learning design project outcomes and reflective thinking, but also their engagement and participation in the before-class stage of flipped learning. Practitioner Notes What is already known about this topic Flipping learning is an effective teaching approach that shifts the lecture time to the before-class stage and hence teachers have more time to conduct learning activities to promote students' higher order thinking as well as to deal with individual students learning problems. Students' learning experience, motivation and belief could be the factors that guide students towards engagement and participation in content and help them learn new skills. Engaging students in reflective thinking is an important and challenging issue. It provides </t>
        </is>
      </c>
      <c r="O628" s="45" t="inlineStr">
        <is>
          <t>British Journal of Educational Technology</t>
        </is>
      </c>
      <c r="P628" s="45" t="inlineStr">
        <is>
          <t>Artificial intelligence; Curricula; E-learning; Project management; Effective teaching; Experimental groups; Higher-order thinkings; Learning performance; Project performance; Reflective thinking; Students' engagements; Students' learning experiences</t>
        </is>
      </c>
      <c r="Q628" s="43" t="inlineStr">
        <is>
          <t>10.1111/bjet.12823</t>
        </is>
      </c>
    </row>
    <row r="629" ht="147.75" customHeight="1" s="37">
      <c r="A629" s="43" t="n">
        <v>628</v>
      </c>
      <c r="B629" s="52" t="inlineStr">
        <is>
          <t>Excluir</t>
        </is>
      </c>
      <c r="C629" s="45" t="inlineStr">
        <is>
          <t>Fuera del alcance: no combina población en edad escolar con contexto doméstico</t>
        </is>
      </c>
      <c r="D629" s="51" t="n"/>
      <c r="E629" s="51" t="n"/>
      <c r="F629" s="43" t="n">
        <v>6</v>
      </c>
      <c r="G629" s="43" t="inlineStr">
        <is>
          <t>distracción+niños+contexto+intervención+ambos en título</t>
        </is>
      </c>
      <c r="H629" s="43" t="inlineStr">
        <is>
          <t>Scopus</t>
        </is>
      </c>
      <c r="I629" s="43" t="inlineStr">
        <is>
          <t>Scopus|WoS</t>
        </is>
      </c>
      <c r="J629" s="43" t="inlineStr">
        <is>
          <t>2021</t>
        </is>
      </c>
      <c r="K629" s="43" t="inlineStr">
        <is>
          <t>ARTICLE</t>
        </is>
      </c>
      <c r="L629" s="45" t="inlineStr">
        <is>
          <t>Zhao, Jian and Li, Jiaming and Jia, Jian</t>
        </is>
      </c>
      <c r="M629" s="45" t="inlineStr">
        <is>
          <t>A study on posture-based teacher-student behavioral engagement pattern</t>
        </is>
      </c>
      <c r="N629" s="45" t="inlineStr">
        <is>
          <t>As an important part of sustainable society, smart campuses have attracted more and more attention. By associating artificial intelligence with school infrastructure, it makes teaching services more convenient and personalized. Smart classroom is one of the important solutions of smart campuses because teaching and learning are always the primary tasks of smart campuses. At present, many intelligent technologies have been put into smart classrooms for monitoring and analyzing teaching activities, but the complexity of classroom behavior still impedes the development of smart classrooms. Existing researches on learning behavior analytics only focus on student actions. However, student learning behaviors are often closely related to teacher behaviors, so it is not objective and accurate to measure engagement only by analyzing student actions. In this paper, we propose a teacher-student behavioral engagement pattern (TSBEP) to synthetically measure student engagement by adding teacher behaviors. And the decision tree model based on classification and regression tree (CART) is used to predict engagement levels referring to the TSBEP. Experimental results show that the proposed TSBEP can measure the teaching and learning more accurately. And it is helpful to sustainably deploy and implement learning analytics to improve the quality of learning and teaching in smart classrooms. © 2021 Elsevier Ltd</t>
        </is>
      </c>
      <c r="O629" s="45" t="inlineStr">
        <is>
          <t>Sustainable Cities and Society</t>
        </is>
      </c>
      <c r="P629" s="45" t="inlineStr">
        <is>
          <t>Artificial intelligence; Behavioral research; Decision trees; Education computing; Sustainable development; Behavior analysis; Learning behavior; Learning behavior analyse; Primary task; Smart campus; Smart classroom; Sustainable development educatio</t>
        </is>
      </c>
      <c r="Q629" s="43" t="inlineStr">
        <is>
          <t>10.1016/j.scs.2021.102749</t>
        </is>
      </c>
    </row>
    <row r="630" ht="126.75" customHeight="1" s="37">
      <c r="A630" s="43" t="n">
        <v>629</v>
      </c>
      <c r="B630" s="52" t="inlineStr">
        <is>
          <t>Excluir</t>
        </is>
      </c>
      <c r="C630" s="45" t="inlineStr">
        <is>
          <t>Fuera del alcance: no combina población en edad escolar con contexto doméstico</t>
        </is>
      </c>
      <c r="D630" s="51" t="n"/>
      <c r="E630" s="51" t="n"/>
      <c r="F630" s="43" t="n">
        <v>6</v>
      </c>
      <c r="G630" s="43" t="inlineStr">
        <is>
          <t>distracción+niños+sensado+intervención+ambos en título</t>
        </is>
      </c>
      <c r="H630" s="43" t="inlineStr">
        <is>
          <t>Scopus</t>
        </is>
      </c>
      <c r="I630" s="43" t="inlineStr">
        <is>
          <t>Scopus|WoS</t>
        </is>
      </c>
      <c r="J630" s="43" t="inlineStr">
        <is>
          <t>2023</t>
        </is>
      </c>
      <c r="K630" s="43" t="inlineStr">
        <is>
          <t>CONFERENCE</t>
        </is>
      </c>
      <c r="L630" s="45" t="inlineStr">
        <is>
          <t>Alsobeh, Anas and Woodward, Belle</t>
        </is>
      </c>
      <c r="M630" s="45" t="inlineStr">
        <is>
          <t>AI as a Partner in Learning: A Novel Student-in-the-Loop Framework for Enhanced Student Engagement and Outcomes in Higher Education</t>
        </is>
      </c>
      <c r="N630" s="45" t="inlineStr">
        <is>
          <t>Education has a much to gain from the rapid development in recent years of technologies like artificial intelligence (AI), machine learning (ML), and natural language processing (NLP). However, there is a lack of data showing that incorporating these technologies into classrooms improves students' learning outcomes and motivation to learn. Moreover, to harness the full potential of AI in higher education (HE), it is essential to address the challenges and opportunities that this technology present for diversity, equity, and inclusion (DEI) in teaching and learning. This research project aims to explore the potentials of AI in HE settings for benefiting the future workforce by integrating NLP and AI technologies (e.g., genetic algorithm, ML) with educational and learning theories into AI-enabled education systems, which provide personalized, real-time support to college students. This AI agent will comprehend student inquiries through NLP, responding accurately, assessing students' understanding levels, and providing tailored advice. It will be trained to evaluate the real-world consequences of AI applications in HE for Southern Illinois University Carbondale's (SIUC's) Desire-to-Learn(D2L) programs. © 2023 Owner/Author.</t>
        </is>
      </c>
      <c r="O630" s="45" t="inlineStr">
        <is>
          <t>SIGITE 2023 - Proceedings of the 24th Annual Conference on Information Technology Education</t>
        </is>
      </c>
      <c r="P630" s="45" t="inlineStr">
        <is>
          <t>Application programs; Genetic algorithms; Learning algorithms; Machine learning; Natural language processing systems; Real time systems; Artificial intelligence; High education; High educations; Language processing; Learning outcome; Learning outcome</t>
        </is>
      </c>
      <c r="Q630" s="43" t="inlineStr">
        <is>
          <t>10.1145/3585059.3611405</t>
        </is>
      </c>
    </row>
    <row r="631" ht="116.25" customHeight="1" s="37">
      <c r="A631" s="43" t="n">
        <v>630</v>
      </c>
      <c r="B631" s="52" t="inlineStr">
        <is>
          <t>Excluir</t>
        </is>
      </c>
      <c r="C631" s="45" t="inlineStr">
        <is>
          <t>Contexto doméstico o remoto, pero no población en edad escolar (mayoritariamente educación superior)</t>
        </is>
      </c>
      <c r="D631" s="51" t="n"/>
      <c r="E631" s="51" t="n"/>
      <c r="F631" s="43" t="n">
        <v>6</v>
      </c>
      <c r="G631" s="43" t="inlineStr">
        <is>
          <t>distracción+niños+sensado+intervención+ambos en título</t>
        </is>
      </c>
      <c r="H631" s="43" t="inlineStr">
        <is>
          <t>Scopus</t>
        </is>
      </c>
      <c r="I631" s="43" t="inlineStr">
        <is>
          <t>Scopus</t>
        </is>
      </c>
      <c r="J631" s="43" t="inlineStr">
        <is>
          <t>2025</t>
        </is>
      </c>
      <c r="K631" s="43" t="inlineStr">
        <is>
          <t>CONFERENCE</t>
        </is>
      </c>
      <c r="L631" s="45" t="inlineStr">
        <is>
          <t>Bisaria, Charu and Vijaya Kumar, P. and Alapati, Purnachandra Rao and Kavitha, P. and Anuradha, S. and Prema, S.</t>
        </is>
      </c>
      <c r="M631" s="45" t="inlineStr">
        <is>
          <t>AI-Enhanced English Language Learning: Improving Student Outcomes and Teacher Engagement</t>
        </is>
      </c>
      <c r="N631" s="45" t="inlineStr">
        <is>
          <t>This English language learning can be improved using artificial intelligence through the examination of performance data of students. Employing the Kaggle Students' Academic Performance dataset, comprising demographic information and academic background, the pre-processed the data by normalization and handling missing values. To derive meaningful information from text data, BERT, a deep learning algorithm popular for its grasp of context within language, was utilized to transform text into informative, contextual vectors. These were then input into an LSTM model, highly effective for pattern recognition over time, particularly beneficial in operations such as sentiment analysis and academic trend forecasting. The LSTM was optimized for accuracy through the use of backpropagation through time. The model realized a great 98% accuracy in classification, which is a sign of great potential in facilitating student engagement and performance monitoring. The approach is AI-based and supplies educators with great insights that help to tailor lessons and improve the learning environment for foreign language English learners. © 2025 IEEE.</t>
        </is>
      </c>
      <c r="O631" s="45" t="inlineStr">
        <is>
          <t>2025 International Conference on Engineering Innovations and Technologies, ICoEIT 2025</t>
        </is>
      </c>
      <c r="P631" s="45" t="inlineStr">
        <is>
          <t>Computer aided instruction; Data accuracy; Data mining; Deep learning; E-learning; Learning algorithms; Pattern recognition; Sentiment analysis; Students; Teaching; Academic performance; BERT; Educational data mining; English language learning; Engli</t>
        </is>
      </c>
      <c r="Q631" s="43" t="inlineStr">
        <is>
          <t>10.1109/icoeit63558.2025.11211802</t>
        </is>
      </c>
    </row>
    <row r="632" ht="116.25" customHeight="1" s="37">
      <c r="A632" s="43" t="n">
        <v>631</v>
      </c>
      <c r="B632" s="52" t="inlineStr">
        <is>
          <t>Excluir</t>
        </is>
      </c>
      <c r="C632" s="45" t="inlineStr">
        <is>
          <t>Libro o capítulo de libro</t>
        </is>
      </c>
      <c r="D632" s="51" t="n"/>
      <c r="E632" s="51" t="n"/>
      <c r="F632" s="43" t="n">
        <v>6</v>
      </c>
      <c r="G632" s="43" t="inlineStr">
        <is>
          <t>distracción+niños+contexto+intervención+ambos en título</t>
        </is>
      </c>
      <c r="H632" s="43" t="inlineStr">
        <is>
          <t>Scopus</t>
        </is>
      </c>
      <c r="I632" s="43" t="inlineStr">
        <is>
          <t>Scopus</t>
        </is>
      </c>
      <c r="J632" s="43" t="inlineStr">
        <is>
          <t>2025</t>
        </is>
      </c>
      <c r="K632" s="43" t="inlineStr">
        <is>
          <t>BOOK</t>
        </is>
      </c>
      <c r="L632" s="45" t="inlineStr">
        <is>
          <t>Aeni, Nur and Muthmainnah, Muthmainnah and La Sunra, La Sunra and Nurfadhilah, Auliyanti Sahril and Inayah, Faidhul and Nurwahida</t>
        </is>
      </c>
      <c r="M632" s="45" t="inlineStr">
        <is>
          <t>AI-driven classroom conversations: Revolutionizing education 5.0 for enhanced student engagement in speaking class</t>
        </is>
      </c>
      <c r="N632" s="45" t="inlineStr">
        <is>
          <t>This study looks at how modern education uses Artificial Intelligence (AI) technologies to boost student engagement and speaking skills. This study underlines the relevance of personalized learning experiences and AI's ability to transform language learning in the context of Education 5.0. The study aims to fill a vacuum in the education literature by demonstrating how AI-driven classroom discussions might boost student engagement and speaking abilities. The study used a qualitative research approach to extensively examine AI-facilitated speaking activities in primary and secondary schools. The chatbot offers real-time feedback on grammar, vocabulary, and pronunciation, fostering an environment conducive to learning. Research findings indicate that students experience increased confidence in their speaking abilities, improved fluency, and heightened motivation to practice outside of the classroom. The study uses case studies to demonstrate how AI transforms student learning by increasing engagement and speaking proficiency. © 2025, IGI Global Scientific Publishing. All rights reserved.</t>
        </is>
      </c>
      <c r="O632" s="45" t="inlineStr">
        <is>
          <t>Innovations in Educational Robotics: Advancing AI for Sustainable Development</t>
        </is>
      </c>
      <c r="P632" s="45" t="inlineStr">
        <is>
          <t>Artificial intelligence; Education computing; Engineering education; Speech communication; Teaching; Artificial intelligence technologies; Classroom conversation; Language learning; Learning experiences; Modern educations; Personalized learning; Prim</t>
        </is>
      </c>
      <c r="Q632" s="43" t="inlineStr">
        <is>
          <t>10.4018/979-8-3693-6165-8.ch009</t>
        </is>
      </c>
    </row>
    <row r="633" ht="199.5" customHeight="1" s="37">
      <c r="A633" s="43" t="n">
        <v>632</v>
      </c>
      <c r="B633" s="52" t="inlineStr">
        <is>
          <t>Excluir</t>
        </is>
      </c>
      <c r="C633" s="45" t="inlineStr">
        <is>
          <t>Contexto doméstico o remoto, pero no población en edad escolar (mayoritariamente educación superior)</t>
        </is>
      </c>
      <c r="D633" s="51" t="n"/>
      <c r="E633" s="51" t="n"/>
      <c r="F633" s="43" t="n">
        <v>6</v>
      </c>
      <c r="G633" s="43" t="inlineStr">
        <is>
          <t>distracción+niños+contexto+intervención+ambos en título</t>
        </is>
      </c>
      <c r="H633" s="43" t="inlineStr">
        <is>
          <t>Scopus</t>
        </is>
      </c>
      <c r="I633" s="43" t="inlineStr">
        <is>
          <t>Scopus</t>
        </is>
      </c>
      <c r="J633" s="43" t="inlineStr">
        <is>
          <t>2019</t>
        </is>
      </c>
      <c r="K633" s="43" t="inlineStr">
        <is>
          <t>CONFERENCE</t>
        </is>
      </c>
      <c r="L633" s="45" t="inlineStr">
        <is>
          <t>Retnanto, Albertus and Fadlelmula, Mohamed and Alyafei, Nayef and Sheharyar, Ali</t>
        </is>
      </c>
      <c r="M633" s="45" t="inlineStr">
        <is>
          <t>Active student engagement in learning - Using virtual reality technology to develop professional skills for petroleum engineering education</t>
        </is>
      </c>
      <c r="N633" s="45" t="inlineStr">
        <is>
          <t>Virtual reality (VR) technology, which is the most immersive type of reality technology, can be used in simulating real workplace for occupational safety, trainings, and educational purposes. It encourages students to develop deeper understanding of content. In addition, it allows active learning that transitions students from being mere recipients of information to being participants actively engaged in the learning process. The implementation of this technology makes it possible to improve the effectiveness of the education by simplifying what is normally challenging to understand in physical classrooms. For example, VR can be used to help in visualizing and understanding the differences between different offshore oil and gas rigs. Field trips are one way of adding variety to instruction, thus optimizing teaching effctiveness while motivating student learning. Field trips help bridge formal and informal learning by connecting the students to the real-world experiences. Despite research confirming enhanced learning, sometimes it is not feasible to arrange the fild trips due to several logistical and safety reasons. This study set out to bring real-world petroleum facilities to the classroom with the help of VR technology in the Middle East campus. The goal is develop a tool that overcome the restrictions that are associated with the real field trips, increase the students' interest and enhance their learning experience by using innovative teaching method in petroleum engineering courses. The developed VR-based field trips allowed petroleum engineering students to experience a range of field areas at a fraction of the cost of conventional real field trips, whilst forgoing restrictions due harsh climate and limited accessibility in relative comfort, addressing gender and disability equality within engineering education. Besides all this, the VR-based field trips allowed the students to access the reservoir, which is not possible in reality. Finally, the student feedb</t>
        </is>
      </c>
      <c r="O633" s="45" t="inlineStr">
        <is>
          <t>Proceedings - SPE Annual Technical Conference and Exhibition</t>
        </is>
      </c>
      <c r="P633" s="45" t="inlineStr">
        <is>
          <t>Artificial intelligence; Cost engineering; E-learning; Engineering education; Gasoline; Learning systems; Occupational risks; Offshore oil well production; Oil field equipment; Petroleum engineering; Safety engineering; Teaching; User experience; Vir</t>
        </is>
      </c>
      <c r="Q633" s="43" t="inlineStr">
        <is>
          <t>10.2118/195922-ms</t>
        </is>
      </c>
    </row>
    <row r="634" ht="95.25" customHeight="1" s="37">
      <c r="A634" s="43" t="n">
        <v>633</v>
      </c>
      <c r="B634" s="52" t="inlineStr">
        <is>
          <t>Excluir</t>
        </is>
      </c>
      <c r="C634" s="45" t="inlineStr">
        <is>
          <t>Libro o capítulo de libro</t>
        </is>
      </c>
      <c r="D634" s="51" t="n"/>
      <c r="E634" s="51" t="n"/>
      <c r="F634" s="43" t="n">
        <v>6</v>
      </c>
      <c r="G634" s="43" t="inlineStr">
        <is>
          <t>distracción+niños+contexto+intervención+ambos en título</t>
        </is>
      </c>
      <c r="H634" s="43" t="inlineStr">
        <is>
          <t>Scopus</t>
        </is>
      </c>
      <c r="I634" s="43" t="inlineStr">
        <is>
          <t>Scopus</t>
        </is>
      </c>
      <c r="J634" s="43" t="inlineStr">
        <is>
          <t>2025</t>
        </is>
      </c>
      <c r="K634" s="43" t="inlineStr">
        <is>
          <t>BOOK</t>
        </is>
      </c>
      <c r="L634" s="45" t="inlineStr">
        <is>
          <t>Tariq, Muhammad Usman</t>
        </is>
      </c>
      <c r="M634" s="45" t="inlineStr">
        <is>
          <t>Al in the Classroom: Revolutionizing Instruction and Student Engagement</t>
        </is>
      </c>
      <c r="N634" s="45" t="inlineStr">
        <is>
          <t>This chapter talks about how artificial intelligence is radically changing education by altering conventional classroom dynamics and improving student engagement and redefining the instructional practices. This chapter examines how teaching and learning are changing in a variety of educational settings. It explores the in-corporation of Al technologies that facilitate individualized learning experiences, letting students advance at their own speed while considering their unique strengths and weaknesses. Al-powered platforms encourage greater engagement and better results by offering data-driven insights adaptive learning pathways and real-time feedback. By providing actionable analytics automating administrative tasks and enabling differentiated instruction the chapter explores how Al can assist teachers. © 2025 by IGI Global Scientific Publishing. All rights reserved.</t>
        </is>
      </c>
      <c r="O634" s="45" t="inlineStr">
        <is>
          <t>Enhancing Classroom Instruction and Student Skills With AI</t>
        </is>
      </c>
      <c r="P634" s="45" t="inlineStr">
        <is>
          <t>Artificial intelligence; Education computing; Teaching; Adaptive learning; Classroom dynamics; Data driven; Educational settings; Individualized learning; Instructional practices; Learning experiences; Learning pathway; Student engagement; Teaching a</t>
        </is>
      </c>
      <c r="Q634" s="43" t="inlineStr">
        <is>
          <t>10.4018/979-8-3373-4576-5.ch002</t>
        </is>
      </c>
    </row>
    <row r="635" ht="126.75" customHeight="1" s="37">
      <c r="A635" s="43" t="n">
        <v>634</v>
      </c>
      <c r="B635" s="52" t="inlineStr">
        <is>
          <t>Excluir</t>
        </is>
      </c>
      <c r="C635" s="45" t="inlineStr">
        <is>
          <t>Contexto doméstico o remoto, pero no población en edad escolar (mayoritariamente educación superior)</t>
        </is>
      </c>
      <c r="D635" s="51" t="n"/>
      <c r="E635" s="51" t="n"/>
      <c r="F635" s="43" t="n">
        <v>6</v>
      </c>
      <c r="G635" s="43" t="inlineStr">
        <is>
          <t>distracción+niños+sensado+intervención+ambos en título</t>
        </is>
      </c>
      <c r="H635" s="43" t="inlineStr">
        <is>
          <t>Scopus</t>
        </is>
      </c>
      <c r="I635" s="43" t="inlineStr">
        <is>
          <t>Scopus|WoS</t>
        </is>
      </c>
      <c r="J635" s="43" t="inlineStr">
        <is>
          <t>2021</t>
        </is>
      </c>
      <c r="K635" s="43" t="inlineStr">
        <is>
          <t>ARTICLE</t>
        </is>
      </c>
      <c r="L635" s="45" t="inlineStr">
        <is>
          <t>Bhardwaj, Prakhar and Gupta, P.K. and Panwar, Harsh and Siddiqui, Mohammad Khubeb and Morales-Menendez, Ruben and Bhaik, Anubha</t>
        </is>
      </c>
      <c r="M635" s="45" t="inlineStr">
        <is>
          <t>Application of Deep Learning on Student Engagement in e-learning environments</t>
        </is>
      </c>
      <c r="N635" s="45" t="inlineStr">
        <is>
          <t>The drastic impact of COVID-19 pandemic is visible in all aspects of our lives including education. With a distinctive rise in e-learning, teaching methods are being undertaken remotely on digital platforms due to COVID-19. To reduce the effect of this pandemic on the education sector, most of the educational institutions are already conducting online classes. However, to make these digital learning sessions interactive and comparable to the traditional offline classrooms, it is essential to ensure that students are properly engaged during online classes. In this paper, we have presented novel deep learning based algorithms that monitor the student's emotions in real-time such as anger, disgust, fear, happiness, sadness, and surprise. This is done by the proposed novel state-of-the-art algorithms which compute the Mean Engagement Score (MES) by analyzing the obtained results from facial landmark detection, emotional recognition and the weights from a survey conducted on students over an hour-long class. The proposed automated approach will certainly help educational institutions in achieving an improved and innovative digital learning method. © 2021 Elsevier Ltd</t>
        </is>
      </c>
      <c r="O635" s="45" t="inlineStr">
        <is>
          <t>Computers and Electrical Engineering</t>
        </is>
      </c>
      <c r="P635" s="45" t="inlineStr">
        <is>
          <t>Computer aided instruction; Deep learning; E-learning; COVID-19; Deep learning; Digital-learning; E-learning environment; Educational institutions; Emotion recognition; Engage detection; Engagement detection; Online class; Student engagement; Student</t>
        </is>
      </c>
      <c r="Q635" s="43" t="inlineStr">
        <is>
          <t>10.1016/j.compeleceng.2021.107277</t>
        </is>
      </c>
    </row>
    <row r="636" ht="137.25" customHeight="1" s="37">
      <c r="A636" s="43" t="n">
        <v>635</v>
      </c>
      <c r="B636" s="52" t="inlineStr">
        <is>
          <t>Excluir</t>
        </is>
      </c>
      <c r="C636" s="45" t="inlineStr">
        <is>
          <t>Fuera del alcance: no combina población en edad escolar con contexto doméstico</t>
        </is>
      </c>
      <c r="D636" s="51" t="n"/>
      <c r="E636" s="51" t="n"/>
      <c r="F636" s="43" t="n">
        <v>6</v>
      </c>
      <c r="G636" s="43" t="inlineStr">
        <is>
          <t>distracción+niños+contexto+sensado+ambos en título</t>
        </is>
      </c>
      <c r="H636" s="43" t="inlineStr">
        <is>
          <t>Scopus</t>
        </is>
      </c>
      <c r="I636" s="43" t="inlineStr">
        <is>
          <t>Scopus|WoS</t>
        </is>
      </c>
      <c r="J636" s="43" t="inlineStr">
        <is>
          <t>2025</t>
        </is>
      </c>
      <c r="K636" s="43" t="inlineStr">
        <is>
          <t>ARTICLE</t>
        </is>
      </c>
      <c r="L636" s="45" t="inlineStr">
        <is>
          <t>Chen, Xieling and Xie, Haoran and Qin, S. Joe and Wang, Fu Lee and Hou, Yinan</t>
        </is>
      </c>
      <c r="M636" s="45" t="inlineStr">
        <is>
          <t>Artificial Intelligence-Supported Student Engagement Research: Text Mining and Systematic Analysis</t>
        </is>
      </c>
      <c r="N636" s="45" t="inlineStr">
        <is>
          <t>Artificial intelligence (AI) is increasingly exploited to promote student engagement. This study combined topic modelling, keyword analysis, trend test and systematic analysis methodologies to analyse AI-supported student engagement (AIsE) studies regarding research keywords and topics, AI roles, AI systems and algorithms, methods and domains, samples and outcomes. Findings included the following: (1) frequent-used and emerging keywords comprised ‘machine learning’, ‘artificial intelligence chatbot’ and ‘collaborative knowledge building’. (2) Frequently studied topics included ‘AI for MOOCs and self-regulated learning’ and ‘affective computing and emotional engagement’. (3) Most studies adopted intelligent tutoring systems, traditional machine learning methods and natural language processing. (4) Emotional engagement regarding affective or psychological states among college students received the most attention. (5) Most studies adopted quantitative approaches and concerned computer science and language education. Accordingly, we highlighted AI's roles as tutors, advisors, partners, tutees and regulators for behavioural, cognitive and emotional engagement to inspire AI's effective integration into education. © 2025 The Author(s). European Journal of Education published by John Wiley &amp; Sons Ltd.</t>
        </is>
      </c>
      <c r="O636" s="45" t="inlineStr">
        <is>
          <t>European Journal of Education</t>
        </is>
      </c>
      <c r="P636" s="45" t="n"/>
      <c r="Q636" s="43" t="inlineStr">
        <is>
          <t>10.1111/ejed.70008</t>
        </is>
      </c>
    </row>
    <row r="637" ht="105.75" customHeight="1" s="37">
      <c r="A637" s="43" t="n">
        <v>636</v>
      </c>
      <c r="B637" s="52" t="inlineStr">
        <is>
          <t>Excluir</t>
        </is>
      </c>
      <c r="C637" s="45" t="inlineStr">
        <is>
          <t>Fuera del alcance: no combina población en edad escolar con contexto doméstico</t>
        </is>
      </c>
      <c r="D637" s="51" t="n"/>
      <c r="E637" s="51" t="n"/>
      <c r="F637" s="43" t="n">
        <v>6</v>
      </c>
      <c r="G637" s="43" t="inlineStr">
        <is>
          <t>distracción+niños+contexto+sensado+ambos en título</t>
        </is>
      </c>
      <c r="H637" s="43" t="inlineStr">
        <is>
          <t>Scopus</t>
        </is>
      </c>
      <c r="I637" s="43" t="inlineStr">
        <is>
          <t>Scopus</t>
        </is>
      </c>
      <c r="J637" s="43" t="inlineStr">
        <is>
          <t>2023</t>
        </is>
      </c>
      <c r="K637" s="43" t="inlineStr">
        <is>
          <t>ARTICLE</t>
        </is>
      </c>
      <c r="L637" s="45" t="inlineStr">
        <is>
          <t>Shidaganti, Ganeshayya and Shetty, Rithvik and Edara, Tharun and Srinivas, Prashanth and Tammineni, Sai Chandu</t>
        </is>
      </c>
      <c r="M637" s="45" t="inlineStr">
        <is>
          <t>Assessing Student Engagement in Classroom Environment Using Computer Vision and Machine Learning Techniques: Case Study</t>
        </is>
      </c>
      <c r="N637" s="45" t="inlineStr">
        <is>
          <t>Today there are a wide variety of methods of teaching, but choosing the most efficient one for a particular group of students is an effortful task. The proposed system estimates the degree of student engagement by analyzing various facial features extracted from the video dataset, time of the day, and relative intelligence determined by a questionnaire given to each student. Our model encompasses the usage of both facial features and psychological factors to achieve the result. We classified the degree of student engagement into four levels—not engaged, partially engaged, engaged, and fully engaged, ranging from low to high, respectively. The performance of the model is better with Random Forest Classifier with an accuracy of 76%. In this paper, we majorly focus on improving the quality of education by enhancing student engagement throughout the course. Based on the results, the faculty can update their teaching methodology. © 2023, The Author(s), under exclusive license to Springer Nature Singapore Pte Ltd.</t>
        </is>
      </c>
      <c r="O637" s="45" t="inlineStr">
        <is>
          <t>Lecture Notes in Networks and Systems</t>
        </is>
      </c>
      <c r="P637" s="45" t="n"/>
      <c r="Q637" s="43" t="inlineStr">
        <is>
          <t>10.1007/978-981-19-2535-1_61</t>
        </is>
      </c>
    </row>
    <row r="638" ht="210" customHeight="1" s="37">
      <c r="A638" s="43" t="n">
        <v>637</v>
      </c>
      <c r="B638" s="52" t="inlineStr">
        <is>
          <t>Excluir</t>
        </is>
      </c>
      <c r="C638" s="45" t="inlineStr">
        <is>
          <t>Contexto doméstico o remoto, pero no población en edad escolar (mayoritariamente educación superior)</t>
        </is>
      </c>
      <c r="D638" s="51" t="n"/>
      <c r="E638" s="51" t="n"/>
      <c r="F638" s="43" t="n">
        <v>6</v>
      </c>
      <c r="G638" s="43" t="inlineStr">
        <is>
          <t>distracción+niños+sensado+intervención+ambos en título</t>
        </is>
      </c>
      <c r="H638" s="43" t="inlineStr">
        <is>
          <t>Scopus</t>
        </is>
      </c>
      <c r="I638" s="43" t="inlineStr">
        <is>
          <t>Scopus</t>
        </is>
      </c>
      <c r="J638" s="43" t="inlineStr">
        <is>
          <t>2025</t>
        </is>
      </c>
      <c r="K638" s="43" t="inlineStr">
        <is>
          <t>ARTICLE</t>
        </is>
      </c>
      <c r="L638" s="45" t="inlineStr">
        <is>
          <t>Ahmed, Abbirah and Hayes, Martin J. and Joorabchi, Arash</t>
        </is>
      </c>
      <c r="M638" s="45" t="inlineStr">
        <is>
          <t>Assessing Student Engagement: A Machine Learning Approach to Qualitative Analysis of Institutional Effectiveness</t>
        </is>
      </c>
      <c r="N638" s="45" t="inlineStr">
        <is>
          <t>In higher education, institutional quality is traditionally assessed through metrics such as academic programs, research output, educational resources, and community services. However, it is important that their activities align with student expectations, particularly in relation to interactive learning environments, learning management system interaction, curricular and co-curricular activities, accessibility, support services and other learning resources that ensure academic success and, jointly, career readiness. The growing popularity of student engagement metrics as one of the key measures to evaluate institutional efficacy is now a feature across higher education. By monitoring student engagement, institutions assess the impact of existing resources and make necessary improvements or interventions to ensure student success. This study presents a comprehensive analysis of student feedback from the StudentSurvey.ie dataset (2016–2022), which consists of approximately 275,000 student responses, focusing on student self-perception of engagement in the learning process. By using classical topic modelling techniques such as Latent Dirichlet Allocation (LDA) and Bi-term Topic Modelling (BTM), along with the advanced transformer-based BERTopic model, we identify key themes in student responses that can impact institutional strength performance metrics. BTM proved more effective than LDA for short text analysis, whereas BERTopic offered greater semantic coherence and uncovered hidden themes using deep learning embeddings. Moreover, a custom Named Entity Recognition (NER) model successfully extracted entities such as university personnel, digital tools, and educational resources, with improved performance as the training data size increased. To enable students to offer actionable feedback, suggesting areas of improvement, an n-gram and bigram network analysis was used to focus on common modifiers such as “more” and “better” and trends across student groups. This study i</t>
        </is>
      </c>
      <c r="O638" s="45" t="inlineStr">
        <is>
          <t>Future Internet</t>
        </is>
      </c>
      <c r="P638" s="45" t="inlineStr">
        <is>
          <t>Computer aided instruction; Data mining; Deep learning; E-learning; Education computing; Learning systems; Personnel training; Students; Educational resource; Feedback analysis; High educations; Name entity recognition; Student engagement; Student fe</t>
        </is>
      </c>
      <c r="Q638" s="43" t="inlineStr">
        <is>
          <t>10.3390/fi17100453</t>
        </is>
      </c>
    </row>
    <row r="639" ht="178.5" customHeight="1" s="37">
      <c r="A639" s="43" t="n">
        <v>638</v>
      </c>
      <c r="B639" s="52" t="inlineStr">
        <is>
          <t>Excluir</t>
        </is>
      </c>
      <c r="C639" s="45" t="inlineStr">
        <is>
          <t>Contexto doméstico o remoto, pero no población en edad escolar (mayoritariamente educación superior)</t>
        </is>
      </c>
      <c r="D639" s="51" t="n"/>
      <c r="E639" s="51" t="n"/>
      <c r="F639" s="43" t="n">
        <v>6</v>
      </c>
      <c r="G639" s="43" t="inlineStr">
        <is>
          <t>distracción+niños+sensado+intervención+ambos en título</t>
        </is>
      </c>
      <c r="H639" s="43" t="inlineStr">
        <is>
          <t>Scopus</t>
        </is>
      </c>
      <c r="I639" s="43" t="inlineStr">
        <is>
          <t>Scopus</t>
        </is>
      </c>
      <c r="J639" s="43" t="inlineStr">
        <is>
          <t>2023</t>
        </is>
      </c>
      <c r="K639" s="43" t="inlineStr">
        <is>
          <t>ARTICLE</t>
        </is>
      </c>
      <c r="L639" s="45" t="inlineStr">
        <is>
          <t>Buono, Paolo and De Carolis, Berardina and D’Errico, Francesca and Macchiarulo, Nicola and Palestra, Giuseppe</t>
        </is>
      </c>
      <c r="M639" s="45" t="inlineStr">
        <is>
          <t>Assessing student engagement from facial behavior in on-line learning</t>
        </is>
      </c>
      <c r="N639" s="45" t="inlineStr">
        <is>
          <t>The automatic monitoring and assessment of the engagement level of learners in distance education may help in understanding problems and providing personalized support during the learning process. This article presents a research aiming to investigate how student engagement level can be assessed from facial behavior and proposes a model based on Long Short-Term Memory (LSTM) networks to predict the level of engagement from facial action units, gaze, and head poses. The dataset used to learn the model is the one of the EmotiW 2019 challenge datasets. In order to test its performance in learning contexts, an experiment, involving students attending an online lecture, was performed. The aim of the study was to compare the self-evaluation of the engagement perceived by the students with the one assessed by the model. During the experiment we collected videos of students behavior and, at the end of each session, we asked students to answer a questionnaire for assessing their perceived engagement. Then, the collected videos were analyzed automatically with a software that implements the model and provides an interface for the visual analysis of the model outcome. Results show that, globally, engagement prediction from students’ facial behavior was weakly correlated to their subjective answers. However, when considering only the emotional dimension of engagement, this correlation is stronger and the analysis of facial action units and head pose (facial movements) are positively correlated with it, while there is an inverse correlation with the gaze, meaning that the more the student’s feels engaged the less are the gaze movements. © 2022, The Author(s).</t>
        </is>
      </c>
      <c r="O639" s="45" t="inlineStr">
        <is>
          <t>Multimedia Tools and Applications</t>
        </is>
      </c>
      <c r="P639" s="45" t="inlineStr">
        <is>
          <t>Computer vision; E-learning; Education computing; Learning systems; Long short-term memory; Action Unit; Automatic assessment; Engagement levels; Engagement measurement; Face behavior; Facial action; Facial behaviours; Head pose; Online learning; Stu</t>
        </is>
      </c>
      <c r="Q639" s="43" t="inlineStr">
        <is>
          <t>10.1007/s11042-022-14048-8</t>
        </is>
      </c>
    </row>
    <row r="640" ht="178.5" customHeight="1" s="37">
      <c r="A640" s="43" t="n">
        <v>639</v>
      </c>
      <c r="B640" s="52" t="inlineStr">
        <is>
          <t>Excluir</t>
        </is>
      </c>
      <c r="C640" s="45" t="inlineStr">
        <is>
          <t>Contexto doméstico o remoto, pero no población en edad escolar (mayoritariamente educación superior)</t>
        </is>
      </c>
      <c r="D640" s="51" t="n"/>
      <c r="E640" s="51" t="n"/>
      <c r="F640" s="43" t="n">
        <v>6</v>
      </c>
      <c r="G640" s="43" t="inlineStr">
        <is>
          <t>distracción+niños+sensado+intervención+ambos en título</t>
        </is>
      </c>
      <c r="H640" s="43" t="inlineStr">
        <is>
          <t>Scopus</t>
        </is>
      </c>
      <c r="I640" s="43" t="inlineStr">
        <is>
          <t>Scopus|WoS</t>
        </is>
      </c>
      <c r="J640" s="43" t="inlineStr">
        <is>
          <t>2023</t>
        </is>
      </c>
      <c r="K640" s="43" t="inlineStr">
        <is>
          <t>ARTICLE</t>
        </is>
      </c>
      <c r="L640" s="45" t="inlineStr">
        <is>
          <t>Hossen, Muhammad Kamal and Uddin, Mohammad Shorif</t>
        </is>
      </c>
      <c r="M640" s="45" t="inlineStr">
        <is>
          <t>Attention monitoring of students during online classes using XGBoost classifier</t>
        </is>
      </c>
      <c r="N640" s="45" t="inlineStr">
        <is>
          <t>With the ever-growing influence of globalization and digitization on education, online learning has gained immense popularity, driven in large part by the global COVID-19 pandemic. In response, educational institutions have rapidly expanded their virtual course offerings and assessment methods. One significant challenge in the realm of online education is the effective assessment of student involvement, engagement, and attentiveness during virtual classes. To address this challenge, we introduce a specialized system tailored to identifying and comprehending the complex range of student behaviors exhibited during online classes. Our system takes into account the diverse contexts and individual considerations that shape students' responses to the online learning environment. It employs user authentication through facial recognition technology and seamlessly integrates vital components, including facial detection, hand tracking, mobile phone detection, and pose estimation modules. Leveraging these components, we extract high-level features to construct a comprehensive dataset for training machine-learning models designed to detect students' attention levels during online classes. After evaluating six prominent machine learning algorithms, we have selected the extreme gradient boosting (XGBoost) algorithm, which demonstrated an impressive 99.75% accuracy on the test data. Finally, the system generates a comprehensive anonymous report on the level of attentiveness of students, accessible through a dedicated webpage that includes a summary of the behavior of students throughout online classes, providing valuable insights for personalized interventions and enhanced online learning experiences. © 2023 The Authors</t>
        </is>
      </c>
      <c r="O640" s="45" t="inlineStr">
        <is>
          <t>Computers and Education: Artificial Intelligence</t>
        </is>
      </c>
      <c r="P640" s="45" t="inlineStr">
        <is>
          <t>Adaptive boosting; Computer aided instruction; E-learning; Education computing; Face recognition; Learning systems; Machine components; Machine learning; Attention monitoring; Digitisation; Educational institutions; Globalisation; Large parts; Machin</t>
        </is>
      </c>
      <c r="Q640" s="43" t="inlineStr">
        <is>
          <t>10.1016/j.caeai.2023.100191</t>
        </is>
      </c>
    </row>
    <row r="641" ht="157.5" customHeight="1" s="37">
      <c r="A641" s="43" t="n">
        <v>640</v>
      </c>
      <c r="B641" s="52" t="inlineStr">
        <is>
          <t>Excluir</t>
        </is>
      </c>
      <c r="C641" s="45" t="inlineStr">
        <is>
          <t>Libro o capítulo de libro</t>
        </is>
      </c>
      <c r="D641" s="51" t="n"/>
      <c r="E641" s="51" t="n"/>
      <c r="F641" s="43" t="n">
        <v>6</v>
      </c>
      <c r="G641" s="43" t="inlineStr">
        <is>
          <t>distracción+niños+contexto+sensado+ambos en título</t>
        </is>
      </c>
      <c r="H641" s="43" t="inlineStr">
        <is>
          <t>Scopus</t>
        </is>
      </c>
      <c r="I641" s="43" t="inlineStr">
        <is>
          <t>Scopus</t>
        </is>
      </c>
      <c r="J641" s="43" t="inlineStr">
        <is>
          <t>2025</t>
        </is>
      </c>
      <c r="K641" s="43" t="inlineStr">
        <is>
          <t>BOOK</t>
        </is>
      </c>
      <c r="L641" s="45" t="inlineStr">
        <is>
          <t>Rajah, Edwin and Knight, Helena and Wood, Bronwyn P. and Chikwa, Gladson</t>
        </is>
      </c>
      <c r="M641" s="45" t="inlineStr">
        <is>
          <t>Authentic Learning in Action: Adopting the Guest Lecture Route to Promote Student Engagement and Deep Learning</t>
        </is>
      </c>
      <c r="N641" s="45" t="inlineStr">
        <is>
          <t>Authentic learning is a student-centred approach that enables students to learn by doing through active engagement that reflects a real-life situation. This study sought to explore the impact of introducing authentic learning through a guest lecture strategy in an undergraduate first-level marketing course to enhance deep learning and to stimulate students' interest in studying marketing at a public university in the Sultanate of Oman. We propose adopting a guest lecture approach framed within a cognitive authenticity perspective to thread authentic learning into a group assessment in an introductory marketing course to provide a link to the 'real world' for marketing students in an undergraduate degree programme. Within the socio-cultural context in Oman, the guest lecture approach enabled through a cognitive authenticity perspective provides a tempered approach for bringing a degree of reality into the classroom. From student responses, our findings for the context of this study reveal that many of the students perceived this form of learning to be engaging and motivating and contributed to deep learning compared to didactic forms of learning. The study, therefore, lends support to the notion that students had a positive experience with authentic, applied learning environments. This chapter provides guidance for those keen to embedded authentic learning in their practice. © 2025 Edwin Rajah, Helena Knight, Bronwyn P. Wood and Gladson Chikwa. Published under exclusive licence by Emerald Publishing Limited. All rights reserved.</t>
        </is>
      </c>
      <c r="O641" s="45" t="inlineStr">
        <is>
          <t>Innovations in Pedagogical Practice and Curriculum Development in Higher Education: Contemporary Global Perspectives</t>
        </is>
      </c>
      <c r="P641" s="45" t="inlineStr">
        <is>
          <t>Commerce; Computer aided instruction; Curricula; Education computing; Marketing; Students; Teaching; Academic industry; Academic-industry collaboration; Authentic learning; Deep learning; Guest lecture; Industry collaboration; Learn+; Marketing educa</t>
        </is>
      </c>
      <c r="Q641" s="43" t="inlineStr">
        <is>
          <t>10.1108/978-1-83549-506-320251004</t>
        </is>
      </c>
    </row>
    <row r="642" ht="116.25" customHeight="1" s="37">
      <c r="A642" s="43" t="n">
        <v>641</v>
      </c>
      <c r="B642" s="52" t="inlineStr">
        <is>
          <t>Excluir</t>
        </is>
      </c>
      <c r="C642" s="45" t="inlineStr">
        <is>
          <t>Contexto doméstico o remoto, pero no población en edad escolar (mayoritariamente educación superior)</t>
        </is>
      </c>
      <c r="D642" s="51" t="n"/>
      <c r="E642" s="51" t="n"/>
      <c r="F642" s="43" t="n">
        <v>6</v>
      </c>
      <c r="G642" s="43" t="inlineStr">
        <is>
          <t>distracción+niños+sensado+intervención+ambos en título</t>
        </is>
      </c>
      <c r="H642" s="43" t="inlineStr">
        <is>
          <t>Scopus</t>
        </is>
      </c>
      <c r="I642" s="43" t="inlineStr">
        <is>
          <t>Scopus|WoS</t>
        </is>
      </c>
      <c r="J642" s="43" t="inlineStr">
        <is>
          <t>2026</t>
        </is>
      </c>
      <c r="K642" s="43" t="inlineStr">
        <is>
          <t>ARTICLE</t>
        </is>
      </c>
      <c r="L642" s="45" t="inlineStr">
        <is>
          <t>Quan Nguyen, Quoc Minh and Singh, Sonit</t>
        </is>
      </c>
      <c r="M642" s="45" t="inlineStr">
        <is>
          <t>Automated Detection of Student Emotions for Engagement Verification in Virtual Learning Environments</t>
        </is>
      </c>
      <c r="N642" s="45" t="inlineStr">
        <is>
          <t>There has been rise in online learning because of its flexibility and need for lifelong learning. Understanding and improving students’ engagement during online learning is pivotal as it can provide educators the feedback to improve delivery of content. However, recognising students’ emotions using visual data raises ethical issues of individual privacy. In this paper, we build on the existing research in the field of emotion detection in virtual learning environments by making use of facial keypoint images, also known as face meshes, which helps to overcome the challenge of directly working on the visual data. We make use of publicly available emotional dataset, namely, RAF-DB, and demonstrated improved classification accuracy using sophisticated facial keypoints. We finally predicted student engagement using “engagement to index” algorithm. This work not only advances the field of educational technology by improving emotion classification accuracy, but also addresses crucial ethical issues, including student permission and data privacy. © The Author(s), under exclusive license to Springer Nature Switzerland AG 2026.</t>
        </is>
      </c>
      <c r="O642" s="45" t="inlineStr">
        <is>
          <t>Communications in Computer and Information Science</t>
        </is>
      </c>
      <c r="P642" s="45" t="inlineStr">
        <is>
          <t>Computer aided instruction; Convolutional neural networks; Data privacy; Deep learning; E-learning; Educational technology; Emotion Recognition; Ethical aspects; Psychology computing; Students; Virtual reality; Convolutional neural network; Deep lear</t>
        </is>
      </c>
      <c r="Q642" s="43" t="inlineStr">
        <is>
          <t>10.1007/978-3-032-01169-5_17</t>
        </is>
      </c>
    </row>
    <row r="643" ht="157.5" customHeight="1" s="37">
      <c r="A643" s="43" t="n">
        <v>642</v>
      </c>
      <c r="B643" s="52" t="inlineStr">
        <is>
          <t>Excluir</t>
        </is>
      </c>
      <c r="C643" s="45" t="inlineStr">
        <is>
          <t>Contexto doméstico o remoto, pero no población en edad escolar (mayoritariamente educación superior)</t>
        </is>
      </c>
      <c r="D643" s="51" t="n"/>
      <c r="E643" s="51" t="n"/>
      <c r="F643" s="43" t="n">
        <v>6</v>
      </c>
      <c r="G643" s="43" t="inlineStr">
        <is>
          <t>distracción+niños+contexto+sensado+ambos en título</t>
        </is>
      </c>
      <c r="H643" s="43" t="inlineStr">
        <is>
          <t>Scopus</t>
        </is>
      </c>
      <c r="I643" s="43" t="inlineStr">
        <is>
          <t>Scopus|WoS</t>
        </is>
      </c>
      <c r="J643" s="43" t="inlineStr">
        <is>
          <t>2024</t>
        </is>
      </c>
      <c r="K643" s="43" t="inlineStr">
        <is>
          <t>ARTICLE</t>
        </is>
      </c>
      <c r="L643" s="45" t="inlineStr">
        <is>
          <t>Mandia, Sandeep and Mitharwal, Rajendra and Singh, Kuldeep</t>
        </is>
      </c>
      <c r="M643" s="45" t="inlineStr">
        <is>
          <t>Automatic student engagement measurement using machine learning techniques: A literature study of data and methods</t>
        </is>
      </c>
      <c r="N643" s="45" t="inlineStr">
        <is>
          <t>Student engagement is positively related to learning outcomes. The student engagement measurement is studied in varied settings, from the traditional classroom to online learning. Artificial intelligence and machine learning advancements have fueled automatic student engagement analysis. The automated student engagement measurement employed several sensor data such as audio, video, and physiological signals in different settings. This paper presents a literature review of automatic student engagement measurement in the classroom and online learning settings, including data collection and annotation techniques, methods, and evaluation metrics. First, a generalized methodology for automatic student engagement analysis is discussed. Then we describe various data collection techniques and annotation methods widely used in the literature and detail the limitations and advantages. The state-of-the-art machine learning methods and the evaluation metrics used to test those methods are reviewed. Additionally, we extend our literature review to the insight into the existing datasets for evaluating the automatic student engagement methods and recent developments in the machine learning methods on open-source datasets. Finally, we present a comprehensive comparison of the methods proposed on various public datasets based on evaluation metrics and engagement types. © The Author(s), under exclusive licence to Springer Science+Business Media, LLC, part of Springer Nature 2023.</t>
        </is>
      </c>
      <c r="O643" s="45" t="inlineStr">
        <is>
          <t>Multimedia Tools and Applications</t>
        </is>
      </c>
      <c r="P643" s="45" t="inlineStr">
        <is>
          <t>Data acquisition; Deep learning; Learning systems; Students; Classroom learning; Data collection; Deep learning; E - learning; Engagement analysis; Evaluation metrics; Literature reviews; Machine-learning; Online learning; Student engagement; E-learn</t>
        </is>
      </c>
      <c r="Q643" s="43" t="inlineStr">
        <is>
          <t>10.1007/s11042-023-17534-9</t>
        </is>
      </c>
    </row>
    <row r="644" ht="157.5" customHeight="1" s="37">
      <c r="A644" s="43" t="n">
        <v>643</v>
      </c>
      <c r="B644" s="52" t="inlineStr">
        <is>
          <t>Excluir</t>
        </is>
      </c>
      <c r="C644" s="45" t="inlineStr">
        <is>
          <t>Fuera del alcance: no combina población en edad escolar con contexto doméstico</t>
        </is>
      </c>
      <c r="D644" s="51" t="n"/>
      <c r="E644" s="51" t="n"/>
      <c r="F644" s="43" t="n">
        <v>6</v>
      </c>
      <c r="G644" s="43" t="inlineStr">
        <is>
          <t>distracción+niños+contexto+sensado+ambos en título</t>
        </is>
      </c>
      <c r="H644" s="43" t="inlineStr">
        <is>
          <t>Scopus</t>
        </is>
      </c>
      <c r="I644" s="43" t="inlineStr">
        <is>
          <t>Scopus</t>
        </is>
      </c>
      <c r="J644" s="43" t="inlineStr">
        <is>
          <t>2017</t>
        </is>
      </c>
      <c r="K644" s="43" t="inlineStr">
        <is>
          <t>ARTICLE</t>
        </is>
      </c>
      <c r="L644" s="45" t="inlineStr">
        <is>
          <t>Okur, Eda and Alyuz, Nese and Aslan, Sinem and Genc, Utku and Tanriover, Cagri and Esme, Asli Arslan</t>
        </is>
      </c>
      <c r="M644" s="45" t="inlineStr">
        <is>
          <t>Behavioral engagement detection of students in the wild</t>
        </is>
      </c>
      <c r="N644" s="45" t="inlineStr">
        <is>
          <t>This paper aims to investigate students’ behavioral engagement (On-Task vs. Off-Task) in authentic classrooms. We propose a two-phased approach for automatic engagement detection: In Phase 1, contextual logs are utilized to assess active usage of the content platform. If there is active use, the appearance information is utilized in Phase 2 to infer behavioral engagement. Through authentic classroom pilots, we collected around 170 hours of in-the-wild data from 28 students in two different classrooms using two different content platforms (one for Math and one for English as a Second Language (ESL)). Our data collection application captured appearance data from a 3D camera and context data from uniform resource locator (URL) logs. We experimented with two test cases: (1) Cross-classroom, where trained models were tested on a different classroom’s data; (2) Cross-platform, where the data collected in different subject areas (Math or ESL) were utilized in training and testing, respectively. For the first case, the behavioral engagement was detected with an F1-score of 77%, using only appearance. Incorporating the contextual information improved the overall performance to 82%. For the second case, even though the subject areas and content platforms changed, the proposed appearance classifier still achieved 72% accuracy (compared to 77%). Our experiments proved that the accuracy of the proposed model is not adversely impacted considering different set of students or different subject areas. © Springer International Publishing AG 2017.</t>
        </is>
      </c>
      <c r="O644" s="45" t="inlineStr">
        <is>
          <t>Lecture Notes in Computer Science (including subseries Lecture Notes in Artificial Intelligence and Lecture Notes in Bioinformatics)</t>
        </is>
      </c>
      <c r="P644" s="45" t="inlineStr">
        <is>
          <t>Artificial intelligence; Cameras; Computer aided instruction; Education; Education computing; Intelligent vehicle highway systems; Teaching; Contextual information; Cross-platform; Data collection; English as a second languages (ESL); Intelligent tut</t>
        </is>
      </c>
      <c r="Q644" s="43" t="inlineStr">
        <is>
          <t>10.1007/978-3-319-61425-0_21</t>
        </is>
      </c>
    </row>
    <row r="645" ht="137.25" customHeight="1" s="37">
      <c r="A645" s="43" t="n">
        <v>644</v>
      </c>
      <c r="B645" s="52" t="inlineStr">
        <is>
          <t>Excluir</t>
        </is>
      </c>
      <c r="C645" s="45" t="inlineStr">
        <is>
          <t>Contexto doméstico o remoto, pero no población en edad escolar (mayoritariamente educación superior)</t>
        </is>
      </c>
      <c r="D645" s="51" t="n"/>
      <c r="E645" s="51" t="n"/>
      <c r="F645" s="43" t="n">
        <v>6</v>
      </c>
      <c r="G645" s="43" t="inlineStr">
        <is>
          <t>distracción+niños+sensado+intervención+ambos en título</t>
        </is>
      </c>
      <c r="H645" s="43" t="inlineStr">
        <is>
          <t>Scopus</t>
        </is>
      </c>
      <c r="I645" s="43" t="inlineStr">
        <is>
          <t>Scopus</t>
        </is>
      </c>
      <c r="J645" s="43" t="inlineStr">
        <is>
          <t>2023</t>
        </is>
      </c>
      <c r="K645" s="43" t="inlineStr">
        <is>
          <t>ARTICLE</t>
        </is>
      </c>
      <c r="L645" s="45" t="inlineStr">
        <is>
          <t>Arwa, Allinjawi and Khawlah, Altuwairqi and Salma, Kammoun Jarraya and Nihal, Abuzinadah and Samar, Alkhuraiji</t>
        </is>
      </c>
      <c r="M645" s="45" t="inlineStr">
        <is>
          <t>CNN-Based Face Emotion Detection and Mouse Movement Analysis to Detect Student’s Engagement Level</t>
        </is>
      </c>
      <c r="N645" s="45" t="inlineStr">
        <is>
          <t>In the last few decades, e-learning systems has generated tremendous interest among researchers in computer-based education. Improving an e-learning system required to be focus on measuring Student’s engagement. Engagement can measure automatically by affective computing. Affective computing suitable for real-time system. Automated measurements in affective computing can be based on computer vision as facial expressions, mouse movement (touchpad). The convolutional neural network (CNN) has proven its effectiveness in classifying face emotions compared with other approaches. Currently, there are several solutions were proposed to detect engagement of student, but often solutions are relying on emotion only. In this paper, we proposed a real time CNN-based face emotion detection and mouse movement analysis to detect student engagement level. Experimental results show that with emotion analysis only we got 76.19% accuracy, and 0.23 MSE. However, the dual modalities of (emotions and mouse movement) significantly increase the accuracy value (90.47%) and decrease the MSE (0.095). Furthermore, our proposed approach got high accuracy compared with state-of-the-art methods. © 2023, The Author(s), under exclusive license to Springer Nature Switzerland AG.</t>
        </is>
      </c>
      <c r="O645" s="45" t="inlineStr">
        <is>
          <t>Lecture Notes in Networks and Systems</t>
        </is>
      </c>
      <c r="P645" s="45" t="inlineStr">
        <is>
          <t>Convolutional neural networks; E-learning; Education computing; Face recognition; Interactive computer systems; Learning systems; Mammals; Motion analysis; Real time systems; Affective Computing; Affective modeling; Convolutional neural network; Emot</t>
        </is>
      </c>
      <c r="Q645" s="43" t="inlineStr">
        <is>
          <t>10.1007/978-3-031-26384-2_53</t>
        </is>
      </c>
    </row>
    <row r="646" ht="126.75" customHeight="1" s="37">
      <c r="A646" s="43" t="n">
        <v>645</v>
      </c>
      <c r="B646" s="52" t="inlineStr">
        <is>
          <t>Excluir</t>
        </is>
      </c>
      <c r="C646" s="45" t="inlineStr">
        <is>
          <t>Fuera del alcance: no combina población en edad escolar con contexto doméstico</t>
        </is>
      </c>
      <c r="D646" s="51" t="n"/>
      <c r="E646" s="51" t="n"/>
      <c r="F646" s="43" t="n">
        <v>6</v>
      </c>
      <c r="G646" s="43" t="inlineStr">
        <is>
          <t>distracción+niños+contexto+sensado+ambos en título</t>
        </is>
      </c>
      <c r="H646" s="43" t="inlineStr">
        <is>
          <t>Scopus</t>
        </is>
      </c>
      <c r="I646" s="43" t="inlineStr">
        <is>
          <t>Scopus</t>
        </is>
      </c>
      <c r="J646" s="43" t="inlineStr">
        <is>
          <t>2023</t>
        </is>
      </c>
      <c r="K646" s="43" t="inlineStr">
        <is>
          <t>CONFERENCE</t>
        </is>
      </c>
      <c r="L646" s="45" t="inlineStr">
        <is>
          <t>Kozanitis, Anastassis</t>
        </is>
      </c>
      <c r="M646" s="45" t="inlineStr">
        <is>
          <t>Comparing real time student situational engagement in traditional and active learning classroom using non-invasive electrodermal measurements</t>
        </is>
      </c>
      <c r="N646" s="45" t="inlineStr">
        <is>
          <t>Active learning pedagogies are part of an ongoing effort from instructors to generate a strong student engagement towards learning. When used exclusively, or when combined with traditional lecturing, such teaching methods have shown to increase student situational engagement. Because of its fluctuating nature, traditional methods for measuring situational engagement, such as questionnaires and semi-structure interviews, have important limits. Available non-invasive neurophysiological technologies for in situ use, allow to overcome these difficulties. This study used electrodermal activity (EDA) sensors embedded in the E4 Empatica bracelet, a non-invasive watch-like device, that measures skin conductivity in real time. Fluctuations in participants electrodermal activity capture degrees of variation of students' situational engagement. Data was collected between week 6 and week 11 of the winter semester for 2 groups (1 active learning, 1 traditional lecturing). Results show that EDA levels are generally higher for students in active learning classroom when compared to those from the traditional lecture classroom. © 2023 Proceedings IMCIC - International Multi-Conference on Complexity, Informatics and Cybernetics.</t>
        </is>
      </c>
      <c r="O646" s="45" t="inlineStr">
        <is>
          <t>Proceedings IMCIC - International Multi-Conference on Complexity, Informatics and Cybernetics</t>
        </is>
      </c>
      <c r="P646" s="45" t="inlineStr">
        <is>
          <t>Artificial intelligence; Electrodes; Teaching; Active Learning; Electrodermal; Electrodermal activity; High educations; Learning pedagogy; Real- time; Situational engagement; Student engagement; Teaching methods; Traditional learning; Students</t>
        </is>
      </c>
      <c r="Q646" s="43" t="inlineStr">
        <is>
          <t>10.54808/imcic2023.01.133</t>
        </is>
      </c>
    </row>
    <row r="647" ht="137.25" customHeight="1" s="37">
      <c r="A647" s="43" t="n">
        <v>646</v>
      </c>
      <c r="B647" s="52" t="inlineStr">
        <is>
          <t>Excluir</t>
        </is>
      </c>
      <c r="C647" s="45" t="inlineStr">
        <is>
          <t>Fuera del alcance: no combina población en edad escolar con contexto doméstico</t>
        </is>
      </c>
      <c r="D647" s="51" t="n"/>
      <c r="E647" s="51" t="n"/>
      <c r="F647" s="43" t="n">
        <v>6</v>
      </c>
      <c r="G647" s="43" t="inlineStr">
        <is>
          <t>distracción+niños+contexto+sensado+ambos en título</t>
        </is>
      </c>
      <c r="H647" s="43" t="inlineStr">
        <is>
          <t>Scopus</t>
        </is>
      </c>
      <c r="I647" s="43" t="inlineStr">
        <is>
          <t>Scopus|WoS</t>
        </is>
      </c>
      <c r="J647" s="43" t="inlineStr">
        <is>
          <t>2021</t>
        </is>
      </c>
      <c r="K647" s="43" t="inlineStr">
        <is>
          <t>ARTICLE</t>
        </is>
      </c>
      <c r="L647" s="45" t="inlineStr">
        <is>
          <t>Vanneste, Pieter and Oramas, José and Verelst, Thomas and Tuytelaars, Tinne and Raes, Annelies and Depaepe, Fien and Noortgate, Wim Van den</t>
        </is>
      </c>
      <c r="M647" s="45" t="inlineStr">
        <is>
          <t>Computer vision and human behaviour, emotion and cognition detection: A use case on student engagement</t>
        </is>
      </c>
      <c r="N647" s="45" t="inlineStr">
        <is>
          <t>Computer vision has shown great accomplishments in a wide variety of classification, segmentation and object recognition tasks, but tends to encounter more difficulties when tasks require more contextual assessment. Measuring the engagement of students is an example of such a complex task, as it requires a strong interpretative component. This research describes a methodology to measure students’ engagement, taking both an individual (student-level) and a collective (classroom) approach. Results show that students’ individual behaviour, such as note-taking or hand-raising, is challenging to recognise, and does not correlate with students’ self-reported engagement. Interestingly, students’ collective behaviour can be quantified in a more generic way using measures for students’ symmetry, reaction times and eye-gaze intersections. Nonetheless, the evidence for a connection between these collective measures and engagement is rather weak. Although this study does not succeed in providing a proxy of students’ self-reported engagement, our approach sheds light on the needs for future research. More concretely, we suggest that not only the behavioural, but also the emotional and cognitive component of engagement should be captured. © 2021 by the authors. Licensee MDPI, Basel, Switzerland.</t>
        </is>
      </c>
      <c r="O647" s="45" t="inlineStr">
        <is>
          <t>Mathematics</t>
        </is>
      </c>
      <c r="P647" s="45" t="n"/>
      <c r="Q647" s="43" t="inlineStr">
        <is>
          <t>10.3390/math9030287</t>
        </is>
      </c>
    </row>
    <row r="648" ht="210" customHeight="1" s="37">
      <c r="A648" s="43" t="n">
        <v>647</v>
      </c>
      <c r="B648" s="52" t="inlineStr">
        <is>
          <t>Excluir</t>
        </is>
      </c>
      <c r="C648" s="45" t="inlineStr">
        <is>
          <t>Fuera del alcance: no combina población en edad escolar con contexto doméstico</t>
        </is>
      </c>
      <c r="D648" s="51" t="n"/>
      <c r="E648" s="51" t="n"/>
      <c r="F648" s="43" t="n">
        <v>6</v>
      </c>
      <c r="G648" s="43" t="inlineStr">
        <is>
          <t>distracción+niños+contexto+intervención+ambos en título</t>
        </is>
      </c>
      <c r="H648" s="43" t="inlineStr">
        <is>
          <t>Scopus</t>
        </is>
      </c>
      <c r="I648" s="43" t="inlineStr">
        <is>
          <t>Scopus</t>
        </is>
      </c>
      <c r="J648" s="43" t="inlineStr">
        <is>
          <t>2020</t>
        </is>
      </c>
      <c r="K648" s="43" t="inlineStr">
        <is>
          <t>ARTICLE</t>
        </is>
      </c>
      <c r="L648" s="45" t="inlineStr">
        <is>
          <t>Mazumder, Quamrul H. and Sultana, Sunzia and Mazumder, Fardeen</t>
        </is>
      </c>
      <c r="M648" s="45" t="inlineStr">
        <is>
          <t>Correlation between classroom engagement and academic performance of engineering students</t>
        </is>
      </c>
      <c r="N648" s="45" t="inlineStr">
        <is>
          <t>Enrollment, retention and graduation rates of students have been a challenge that requires immediate attention from stakeholders of higher education institutions. Though many students enter into engineering fields, retaining these students has been challenging for institutions across the country. If student engagement in the classroom can be improved, it may lead to higher academic performance and higher graduation rates in engineering disciplines. Student engagement in the classroom plays an important role in the overall learning process, as more engaged students appear to have better academic performance. Engagement may depend on certain intellectual, emotional, behavioral, physical, and social factors. Student engagement has been identified as an important factor because it empowers students with the ability to acquire and retain information during lectures and other classroom activities. Student engagement can be measured using different methods; such as self-reporting, observations, and recording facial expressions and gestures in the classroom. The first pilot study measures student engagement using classroom observation of the instructor and student gestures and activities, as well as student’s self-reporting. The engagement data collected from classroom observation and student self-reporting was compared with students’ academic performance to determine any correlation between academic performance and classroom engagement. Statistical analysis of the data showed weak correlation between classroom engagement and academic performance among students, those with reportedly more classroom engagement did not show better academic performance, and vise-versa. Due to limitations of this pilot study, the findings may not be conclusive and require further study. By understanding the relationship between engagement and academic performance, an intervention plan can be developed to improve the academic performance of students who have lower levels of engagement. © 2020, S</t>
        </is>
      </c>
      <c r="O648" s="45" t="inlineStr">
        <is>
          <t>International Journal of Higher Education</t>
        </is>
      </c>
      <c r="P648" s="45" t="n"/>
      <c r="Q648" s="43" t="inlineStr">
        <is>
          <t>10.5430/ijhe.v9n3p240</t>
        </is>
      </c>
    </row>
    <row r="649" ht="116.25" customHeight="1" s="37">
      <c r="A649" s="43" t="n">
        <v>648</v>
      </c>
      <c r="B649" s="52" t="inlineStr">
        <is>
          <t>Excluir</t>
        </is>
      </c>
      <c r="C649" s="45" t="inlineStr">
        <is>
          <t>Contexto doméstico o remoto, pero no población en edad escolar (mayoritariamente educación superior)</t>
        </is>
      </c>
      <c r="D649" s="51" t="n"/>
      <c r="E649" s="51" t="n"/>
      <c r="F649" s="43" t="n">
        <v>6</v>
      </c>
      <c r="G649" s="43" t="inlineStr">
        <is>
          <t>distracción+niños+sensado+intervención+ambos en título</t>
        </is>
      </c>
      <c r="H649" s="43" t="inlineStr">
        <is>
          <t>Scopus</t>
        </is>
      </c>
      <c r="I649" s="43" t="inlineStr">
        <is>
          <t>Scopus</t>
        </is>
      </c>
      <c r="J649" s="43" t="inlineStr">
        <is>
          <t>2025</t>
        </is>
      </c>
      <c r="K649" s="43" t="inlineStr">
        <is>
          <t>CONFERENCE</t>
        </is>
      </c>
      <c r="L649" s="45" t="inlineStr">
        <is>
          <t>Khaoula, Tabet and Soltane, Merzoug</t>
        </is>
      </c>
      <c r="M649" s="45" t="inlineStr">
        <is>
          <t>Deep Learning Based Student Engagement Detection Using Eye Tracking</t>
        </is>
      </c>
      <c r="N649" s="45" t="inlineStr">
        <is>
          <t>In the context of education, eye contact plays a crucial role in assessing student engagement and attention. Intelligent tutoring systems and educational technologies can benefit from the ability to detect whether a student is looking at the screen or learning materials. In this study, we leverage eye-tracking data and deep learning techniques to detect student engagement. We propose a model that combines temporal sequence modeling and spatial feature extraction by integrating a pretrained convolutional neural network (VGG16) with a long short-term memory (LSTM) network. Experiments were conducted using a customized eye-tracking dataset specifically developed for gaze estimation tasks, to evaluate student interaction with learning materials. The results demonstrate high accuracy, high-lighting the effectiveness of the VGG16 and LSTM architectures for gaze-based engagement detection. This approach can enhance student monitoring and adaptive learning environments by providing more accurate assessments of engagement. © 2025 IEEE.</t>
        </is>
      </c>
      <c r="O649" s="45" t="inlineStr">
        <is>
          <t>2025 IEEE International Multi-Conference on Smart Systems and Green Process, IMC-SSGP 2025</t>
        </is>
      </c>
      <c r="P649" s="45" t="inlineStr">
        <is>
          <t>Computer aided instruction; Convolution; Convolutional neural networks; Deep neural networks; E-learning; Education computing; Engineering education; Eye movements; Eye protection; Learning systems; Long short-term memory; Students; Teaching; Convolu</t>
        </is>
      </c>
      <c r="Q649" s="43" t="inlineStr">
        <is>
          <t>10.1109/imc-ssgp67001.2025.11474167</t>
        </is>
      </c>
    </row>
    <row r="650" ht="168" customHeight="1" s="37">
      <c r="A650" s="43" t="n">
        <v>649</v>
      </c>
      <c r="B650" s="52" t="inlineStr">
        <is>
          <t>Excluir</t>
        </is>
      </c>
      <c r="C650" s="45" t="inlineStr">
        <is>
          <t>Fuera del alcance: no combina población en edad escolar con contexto doméstico</t>
        </is>
      </c>
      <c r="D650" s="51" t="n"/>
      <c r="E650" s="51" t="n"/>
      <c r="F650" s="43" t="n">
        <v>6</v>
      </c>
      <c r="G650" s="43" t="inlineStr">
        <is>
          <t>distracción+niños+contexto+sensado+ambos en título</t>
        </is>
      </c>
      <c r="H650" s="43" t="inlineStr">
        <is>
          <t>Scopus</t>
        </is>
      </c>
      <c r="I650" s="43" t="inlineStr">
        <is>
          <t>Scopus|WoS</t>
        </is>
      </c>
      <c r="J650" s="43" t="inlineStr">
        <is>
          <t>2026</t>
        </is>
      </c>
      <c r="K650" s="43" t="inlineStr">
        <is>
          <t>ARTICLE</t>
        </is>
      </c>
      <c r="L650" s="45" t="inlineStr">
        <is>
          <t>Feng, Feng</t>
        </is>
      </c>
      <c r="M650" s="45" t="inlineStr">
        <is>
          <t>Deep learning-based model for analyzing student engagement in activities</t>
        </is>
      </c>
      <c r="N650" s="45" t="inlineStr">
        <is>
          <t>Student engagement is a critical determinant of academic success. Traditional methods like surveys and self-reporting are subjective, while automated models often fail to integrate multimodal behavioral cues effectively, resulting in inaccurate or incomplete engagement analysis. To address these limitations, this research introduces an advanced framework, the Intelligent Chimp-driven Bi-directional long short-term memory network–scalable gated recurrent unit (IC-BiSGRU-Net), for robust analysis of student engagement in diverse learning activities. Multimodal educational dataset were collected from multimodal sources, including classroom video recordings, audio interactions, and digital activity logs. Pre-processing involves spectral median filtering for audio signals, min–max normalization for video sequences, and digital logs to handle scale, illumination, and distribution variations. For feature extraction, facial micro-expressions and action units were derived using a Convolutional neural network (CNN)-based encoder, capturing subtle emotional and attentional states. These extracted features, along with sequential interaction logs, were processed using the IC-BiSGRU-Net model, which integrates the temporal modeling power of Bi-LSTM with the computational efficiency of SGRU. Experimental validation on benchmark student engagement revealed that the proposed model outperformed the conventional model, achieving accuracy, recall, precision, and F1-score ranging from 96 to 99%. The system successfully classified engagement into active, passive, and disengaged states in real time. © The Author(s) 2025.</t>
        </is>
      </c>
      <c r="O650" s="45" t="inlineStr">
        <is>
          <t>Scientific Reports</t>
        </is>
      </c>
      <c r="P650" s="45" t="inlineStr">
        <is>
          <t>Deep Learning; Humans; Learning; Neural Networks, Computer; Students; adult; article; benchmarking; convolutional neural network; deep learning; feature extraction; female; filtration; human; illumination; learning; long short term memory network; st</t>
        </is>
      </c>
      <c r="Q650" s="43" t="inlineStr">
        <is>
          <t>10.1038/s41598-025-32521-w</t>
        </is>
      </c>
    </row>
    <row r="651" ht="157.5" customHeight="1" s="37">
      <c r="A651" s="43" t="n">
        <v>650</v>
      </c>
      <c r="B651" s="52" t="inlineStr">
        <is>
          <t>Excluir</t>
        </is>
      </c>
      <c r="C651" s="45" t="inlineStr">
        <is>
          <t>Contexto doméstico o remoto, pero no población en edad escolar (mayoritariamente educación superior)</t>
        </is>
      </c>
      <c r="D651" s="51" t="n"/>
      <c r="E651" s="51" t="n"/>
      <c r="F651" s="43" t="n">
        <v>6</v>
      </c>
      <c r="G651" s="43" t="inlineStr">
        <is>
          <t>distracción+niños+sensado+intervención+ambos en título</t>
        </is>
      </c>
      <c r="H651" s="43" t="inlineStr">
        <is>
          <t>Scopus</t>
        </is>
      </c>
      <c r="I651" s="43" t="inlineStr">
        <is>
          <t>Scopus</t>
        </is>
      </c>
      <c r="J651" s="43" t="inlineStr">
        <is>
          <t>2022</t>
        </is>
      </c>
      <c r="K651" s="43" t="inlineStr">
        <is>
          <t>ARTICLE</t>
        </is>
      </c>
      <c r="L651" s="45" t="inlineStr">
        <is>
          <t>Asish, Sarker Monojit and Kulshreshth, Arun K. and Borst, Christoph W.</t>
        </is>
      </c>
      <c r="M651" s="45" t="inlineStr">
        <is>
          <t>Detecting distracted students in educational VR environments using machine learning on eye gaze data</t>
        </is>
      </c>
      <c r="N651" s="45" t="inlineStr">
        <is>
          <t>Virtual Reality (VR) has been found useful to improve engagement and retention level of students, for some topics, compared to traditional learning tools such as books, and videos. However, a student could still get distracted and disengaged due to a variety of factors including stress, mind-wandering, unwanted noise, and external alerts. Student eye gaze data could be useful for detecting these distracted students. Gaze data-based visualizations have been proposed in the past to help a teacher monitor distracted students. However, it is not practical for a teacher to monitor a large number of student indicators while teaching. To help filter students based on distraction level, we propose an automated system based on machine learning to classify students based on their distraction level. The key aspects are: (1) we created a labeled eye gaze dataset from an educational VR environment, (2) we propose an automatic system to gauge a student's distraction level from gaze data, and (3) we apply and compare several classifiers for this purpose. Each classifier classifies distraction, per educational activity section, into one of three levels (low, mid or high). Our results show that Random Forest (RF) classifier had the best accuracy (98.88%) compared to the other models we tested. Additionally, a personalized machine learning model using either RF, kNN, or Extreme Gradient Boosting (XGBoost) model was found to improve the classification accuracy significantly. © 2022 The Author(s)</t>
        </is>
      </c>
      <c r="O651" s="45" t="inlineStr">
        <is>
          <t>Computers and Graphics (Pergamon)</t>
        </is>
      </c>
      <c r="P651" s="45" t="inlineStr">
        <is>
          <t>Adaptive boosting; Automation; Decision trees; Deep learning; E-learning; Education computing; Eye tracking; Learning systems; Virtual reality; Deep learning; Distraction detection; Engagement levels; Eye-gaze; Eye-tracking; Machine-learning; Retenti</t>
        </is>
      </c>
      <c r="Q651" s="43" t="inlineStr">
        <is>
          <t>10.1016/j.cag.2022.10.007</t>
        </is>
      </c>
    </row>
    <row r="652" ht="168" customHeight="1" s="37">
      <c r="A652" s="43" t="n">
        <v>651</v>
      </c>
      <c r="B652" s="52" t="inlineStr">
        <is>
          <t>Excluir</t>
        </is>
      </c>
      <c r="C652" s="45" t="inlineStr">
        <is>
          <t>Fuera del alcance: no combina población en edad escolar con contexto doméstico</t>
        </is>
      </c>
      <c r="D652" s="51" t="n"/>
      <c r="E652" s="51" t="n"/>
      <c r="F652" s="43" t="n">
        <v>6</v>
      </c>
      <c r="G652" s="43" t="inlineStr">
        <is>
          <t>distracción+niños+contexto+intervención+ambos en título</t>
        </is>
      </c>
      <c r="H652" s="43" t="inlineStr">
        <is>
          <t>Scopus</t>
        </is>
      </c>
      <c r="I652" s="43" t="inlineStr">
        <is>
          <t>Scopus|WoS</t>
        </is>
      </c>
      <c r="J652" s="43" t="inlineStr">
        <is>
          <t>2026</t>
        </is>
      </c>
      <c r="K652" s="43" t="inlineStr">
        <is>
          <t>ARTICLE</t>
        </is>
      </c>
      <c r="L652" s="45" t="inlineStr">
        <is>
          <t>Alsaiari, Omar and Baghaei, Nilufar and Lodge, Jason M. and Noroozi, Omid and Gašević, Dragan and Boden, Marie and Khosravi, Hassan</t>
        </is>
      </c>
      <c r="M652" s="45" t="inlineStr">
        <is>
          <t>Directive, metacognitive, or a blend of both? A comparison of AI-generated feedback types on student engagement, confidence, and outcomes</t>
        </is>
      </c>
      <c r="N652" s="45" t="inlineStr">
        <is>
          <t>Effective feedback is a central component of successful student learning, with extensive research examining how best to implement it in educational settings. Increasingly, feedback is being generated by artificial intelligence (AI), offering scalable and adaptive responses. Two widely studied approaches are directive feedback, which gives explicit explanations and reduces cognitive load to speed up learning, and metacognitive feedback which prompts learners to reflect, track their progress, and develop self-regulated learning (SRL) skills. While both approaches have clear theoretical advantages, their comparative effects on engagement, confidence, and quality of work remain underexplored. This study presents a semester-long randomised controlled trial with 329 students in an introductory design and programming course using an adaptive educational platform. Participants were assigned to receive directive, metacognitive, or hybrid AI-generated feedback that blended elements of both directive and metacognitive feedback. Results showed that revision behaviour differed across feedback conditions, with Hybrid prompting the most revisions compared to Directive and Metacognitive. Confidence ratings were uniformly high, and resource quality outcomes were comparable across conditions. These findings highlight the promise of AI in delivering feedback that balances clarity with reflection. Hybrid approaches, in particular, illustrate how AI-generated feedback can be structured to support both clarity and reflection, although more work is required to evaluate their broader impact. © 2026 The Authors.</t>
        </is>
      </c>
      <c r="O652" s="45" t="inlineStr">
        <is>
          <t>Computers and Education: Artificial Intelligence</t>
        </is>
      </c>
      <c r="P652" s="45" t="inlineStr">
        <is>
          <t>Artificial intelligence; Curricula; Feedback; Condition; Directive feedback; Feedback type; Generative artificial intelligence; Hybrid feedback; Metacognitive feedback; Metacognitives; Personalized learning; Self-regulated learning; Student outcomes;</t>
        </is>
      </c>
      <c r="Q652" s="43" t="inlineStr">
        <is>
          <t>10.1016/j.caeai.2026.100553</t>
        </is>
      </c>
    </row>
    <row r="653" ht="116.25" customHeight="1" s="37">
      <c r="A653" s="43" t="n">
        <v>652</v>
      </c>
      <c r="B653" s="52" t="inlineStr">
        <is>
          <t>Excluir</t>
        </is>
      </c>
      <c r="C653" s="45" t="inlineStr">
        <is>
          <t>Fuera del alcance: no combina población en edad escolar con contexto doméstico</t>
        </is>
      </c>
      <c r="D653" s="51" t="n"/>
      <c r="E653" s="51" t="n"/>
      <c r="F653" s="43" t="n">
        <v>6</v>
      </c>
      <c r="G653" s="43" t="inlineStr">
        <is>
          <t>distracción+niños+contexto+sensado+ambos en título</t>
        </is>
      </c>
      <c r="H653" s="43" t="inlineStr">
        <is>
          <t>Scopus</t>
        </is>
      </c>
      <c r="I653" s="43" t="inlineStr">
        <is>
          <t>Scopus|WoS</t>
        </is>
      </c>
      <c r="J653" s="43" t="inlineStr">
        <is>
          <t>2025</t>
        </is>
      </c>
      <c r="K653" s="43" t="inlineStr">
        <is>
          <t>ARTICLE</t>
        </is>
      </c>
      <c r="L653" s="45" t="inlineStr">
        <is>
          <t>Lal, Vishnu and Reddy, Avuduri Venkata Amarnadh and Varaprasad, G.</t>
        </is>
      </c>
      <c r="M653" s="45" t="inlineStr">
        <is>
          <t>Emotions at the heart of learning: exploring the role of teacher emotions in student engagement using facial emotion recognition</t>
        </is>
      </c>
      <c r="N653" s="45" t="inlineStr">
        <is>
          <t>This study aims to use facial emotion recognition (FER) to investigate the influence of teachers’ emotions on student engagement to gain a comprehensive understanding of the dynamics between teachers’ emotional expressions and student engagement in the classroom. A pre-trained deep learning MTCNN model was used for face detection and a modified VGG16 CNN model for FER. The emotions of teachers are recorded, analysed and compared with the emotions, state of the students and their engagement levels. Findings show the contagious nature of emotions as students tend to mirror and respond to the emotional states conveyed by their teachers. The results also highlight that students typically experience heightened engagement and attention at the beginning of a lecture and drop midway through the lecture. This research underscores the importance of differentiated strategies and modes of instruction while also emphasising the importance of equipping educators with emotional intelligence and effective emotion management skills. Copyright © 2025 Inderscience Enterprises Ltd.</t>
        </is>
      </c>
      <c r="O653" s="45" t="inlineStr">
        <is>
          <t>International Journal of Innovation and Learning</t>
        </is>
      </c>
      <c r="P653" s="45" t="inlineStr">
        <is>
          <t>innovation; machine learning; recognition; student; teaching</t>
        </is>
      </c>
      <c r="Q653" s="43" t="inlineStr">
        <is>
          <t>10.1504/ijil.2025.145352</t>
        </is>
      </c>
    </row>
    <row r="654" ht="116.25" customHeight="1" s="37">
      <c r="A654" s="43" t="n">
        <v>653</v>
      </c>
      <c r="B654" s="52" t="inlineStr">
        <is>
          <t>Excluir</t>
        </is>
      </c>
      <c r="C654" s="45" t="inlineStr">
        <is>
          <t>Fuera del alcance: no combina población en edad escolar con contexto doméstico</t>
        </is>
      </c>
      <c r="D654" s="51" t="n"/>
      <c r="E654" s="51" t="n"/>
      <c r="F654" s="43" t="n">
        <v>6</v>
      </c>
      <c r="G654" s="43" t="inlineStr">
        <is>
          <t>distracción+niños+contexto+sensado+ambos en título</t>
        </is>
      </c>
      <c r="H654" s="43" t="inlineStr">
        <is>
          <t>Scopus</t>
        </is>
      </c>
      <c r="I654" s="43" t="inlineStr">
        <is>
          <t>Scopus</t>
        </is>
      </c>
      <c r="J654" s="43" t="inlineStr">
        <is>
          <t>2024</t>
        </is>
      </c>
      <c r="K654" s="43" t="inlineStr">
        <is>
          <t>CONFERENCE</t>
        </is>
      </c>
      <c r="L654" s="45" t="inlineStr">
        <is>
          <t>Liu, Ruixue and Chai, Yonghuan and Wei, Xiaodong</t>
        </is>
      </c>
      <c r="M654" s="45" t="inlineStr">
        <is>
          <t>Engaging Student Engagement in Blended Learning Environments through Integration of Small Private Online Courses</t>
        </is>
      </c>
      <c r="N654" s="45" t="inlineStr">
        <is>
          <t>In recent years, blended learning has been increasingly adopted in higher education, with its benefits well-documented. However, little research has explored the student learning experience when integrating Small Private Online Courses (SPOCs) into specific university courses. This study investigates undergraduate students' perceptions of blended learning through the incorporation of SPOCs into the 'Learning Science and Technology' curriculum. Data were collected using questionnaires and interviews to assess students' experiences of the blended courses and perceptions of its implementation. The findings revealed that students viewed the blended learning experience and its implementation positively, contributing significantly to their engagement in the courses. Additionally, student's interview responses predominantly reflected a favorable attitude toward the use of SPOCs within traditional classroom settings. This research provides a concrete empirical example of effective blended learning practices using SPOCs in a university context. © 2024 IEEE.</t>
        </is>
      </c>
      <c r="O654" s="45" t="inlineStr">
        <is>
          <t>Proceedings - 2024 International Symposium on Educational Technology, ISET 2024</t>
        </is>
      </c>
      <c r="P654" s="45" t="inlineStr">
        <is>
          <t>Adversarial machine learning; Collaborative learning; Federated learning; Self-supervised learning; Students; Blended learning; Blended learning environments; Engaging students; High educations; MOOC; Online course; Small private online course; Stude</t>
        </is>
      </c>
      <c r="Q654" s="43" t="inlineStr">
        <is>
          <t>10.1109/iset61814.2024.00061</t>
        </is>
      </c>
    </row>
    <row r="655" ht="189" customHeight="1" s="37">
      <c r="A655" s="43" t="n">
        <v>654</v>
      </c>
      <c r="B655" s="52" t="inlineStr">
        <is>
          <t>Excluir</t>
        </is>
      </c>
      <c r="C655" s="45" t="inlineStr">
        <is>
          <t>Contexto doméstico o remoto, pero no población en edad escolar (mayoritariamente educación superior)</t>
        </is>
      </c>
      <c r="D655" s="51" t="n"/>
      <c r="E655" s="51" t="n"/>
      <c r="F655" s="43" t="n">
        <v>6</v>
      </c>
      <c r="G655" s="43" t="inlineStr">
        <is>
          <t>distracción+niños+sensado+intervención+ambos en título</t>
        </is>
      </c>
      <c r="H655" s="43" t="inlineStr">
        <is>
          <t>Scopus</t>
        </is>
      </c>
      <c r="I655" s="43" t="inlineStr">
        <is>
          <t>Scopus</t>
        </is>
      </c>
      <c r="J655" s="43" t="inlineStr">
        <is>
          <t>2025</t>
        </is>
      </c>
      <c r="K655" s="43" t="inlineStr">
        <is>
          <t>CONFERENCE</t>
        </is>
      </c>
      <c r="L655" s="45" t="inlineStr">
        <is>
          <t>Zhang, Ying</t>
        </is>
      </c>
      <c r="M655" s="45" t="inlineStr">
        <is>
          <t>Enhancing Ideological and Political Education Engagement among Students with Learning Disabilities through Artificial Intelligence and Virtual Reality: A K-Means-Based Study</t>
        </is>
      </c>
      <c r="N655" s="45" t="inlineStr">
        <is>
          <t>Ideological and political education serves as a cornerstone of moral cultivation and civic development, nurturing students' values, social responsibility, and sense of national identity. Nevertheless, students with learning disabilities often face persistent cognitive, emotional, and behavioral barriers that restrict their engagement and comprehension in such educational contexts. To address these challenges, this study develops an Artificial Intelligence (AI)-driven Virtual Reality (VR) intervention model aimed at enhancing students' participation, understanding, and affective involvement in ideological and political education. The framework integrates immersive, interactive VR environments with adaptive AI analytics that tailor learning experiences to the unique cognitive and emotional characteristics of each student. Central to this framework, the K-Means clustering algorithm is applied to analyze multimodal behavioral and cognitive data, identifying distinct learning profiles that capture students' engagement patterns and adaptive needs. Based on these clustered profiles, the system automatically adjusts instructional pathways, feedback intensity, and emotional regulation mechanisms in real time, thereby creating a responsive and inclusive learning environment. Empirical findings indicate that this AI-VR hybrid model not only strengthens students' attention and motivation but also improves their conceptual understanding, reflective thinking, and emotional resonance toward ideological content. The improvements highlight the strengths of combining machine learning-based personalization with immersive virtual pedagogy to advance inclusive, data-informed ideological and political education, providing a theoretical and practical foundation for the next generation of intelligent moral education systems. © 2025 Copyright held by the owner/author(s).</t>
        </is>
      </c>
      <c r="O655" s="45" t="inlineStr">
        <is>
          <t>Proceedings of 2025 International Symposium on Machine Learning and Social Computing, MLSC 2025</t>
        </is>
      </c>
      <c r="P655" s="45" t="inlineStr">
        <is>
          <t>Behavioral research; Cognitive systems; Computer aided instruction; Contrastive Learning; E-learning; Education computing; Federated learning; Human engineering; Interactive computer systems; K-means clustering; Learning algorithms; Learning systems;</t>
        </is>
      </c>
      <c r="Q655" s="43" t="inlineStr">
        <is>
          <t>10.1145/3778450.3778487</t>
        </is>
      </c>
    </row>
    <row r="656" ht="178.5" customHeight="1" s="37">
      <c r="A656" s="43" t="n">
        <v>655</v>
      </c>
      <c r="B656" s="52" t="inlineStr">
        <is>
          <t>Excluir</t>
        </is>
      </c>
      <c r="C656" s="45" t="inlineStr">
        <is>
          <t>Contexto doméstico o remoto, pero no población en edad escolar (mayoritariamente educación superior)</t>
        </is>
      </c>
      <c r="D656" s="51" t="n"/>
      <c r="E656" s="51" t="n"/>
      <c r="F656" s="43" t="n">
        <v>6</v>
      </c>
      <c r="G656" s="43" t="inlineStr">
        <is>
          <t>distracción+niños+contexto+intervención+ambos en título</t>
        </is>
      </c>
      <c r="H656" s="43" t="inlineStr">
        <is>
          <t>Scopus</t>
        </is>
      </c>
      <c r="I656" s="43" t="inlineStr">
        <is>
          <t>Scopus</t>
        </is>
      </c>
      <c r="J656" s="43" t="inlineStr">
        <is>
          <t>2025</t>
        </is>
      </c>
      <c r="K656" s="43" t="inlineStr">
        <is>
          <t>ARTICLE</t>
        </is>
      </c>
      <c r="L656" s="45" t="inlineStr">
        <is>
          <t>Dahri, Nisar Ahmed and Al-Rahmi, Waleed Mugahed and Alhashmi, Khadijah Amru and Bashir, Farhan</t>
        </is>
      </c>
      <c r="M656" s="45" t="inlineStr">
        <is>
          <t>Enhancing Mobile Learning with AI-Powered Chatbots: Investigating ChatGPT’s Impact on Student Engagement and Academic Performance</t>
        </is>
      </c>
      <c r="N656" s="45" t="inlineStr">
        <is>
          <t>In mobile learning environments, after-class review strategies play a crucial role in rein-forcing key concepts, summarizing knowledge, and enhancing subject mastery. However, students often encounter difficulties reviewing lessons due to limited support and immediate assistance, impacting their overall learning experience. This study examines the role of artificial intelligence (AI)-powered ChatGPT as a mobile learning tool to support pre-service students in academic performance, cognitive load reduction, perceived learning, trust, and motivation. Utilizing a quasi-experimental design, two classes enrolled in an assessment and evaluation course at UTM University, Malaysia, participated in the study. The experimental group (n = 16) engaged with ChatGPT via mobile devices for post-lesson reviews, while the control group (n = 16) relied on traditional instructor-led interactions. Pre-and post-tests and ANCOVA analyses were conducted to evaluate changes in students’ learning outcomes. The findings indicate that mobile AI-powered ChatGPT significantly enhances academic achievement, reduces cognitive load, and fosters increased motivation, perceived learning, and trust. The results highlight the potential of integrating AI-driven mobile learning solutions to provide personalized, on-demand academic support, enabling students to engage in more effective and flexible learning experiences beyond traditional classroom settings. These insights contribute to the growing body of research on AI in education, emphasizing the need for further exploration into mobile AI-driven interventions for diverse learning contexts. © 2025 by the authors of this article. Published under CC-BY.</t>
        </is>
      </c>
      <c r="O656" s="45" t="inlineStr">
        <is>
          <t>International Journal of Interactive Mobile Technologies</t>
        </is>
      </c>
      <c r="P656" s="45" t="inlineStr">
        <is>
          <t>Artificial intelligence; Chatbots; Computer aided instruction; Curricula; E-learning; Mobile telecommunication systems; Statistics; Teaching; Academic achievemen; Academic feedback; Academic performance; Artificial intelligence; Chatbots; ChatGPT; Co</t>
        </is>
      </c>
      <c r="Q656" s="43" t="inlineStr">
        <is>
          <t>10.3991/ijim.v19i11.54643</t>
        </is>
      </c>
    </row>
    <row r="657" ht="126.75" customHeight="1" s="37">
      <c r="A657" s="43" t="n">
        <v>656</v>
      </c>
      <c r="B657" s="52" t="inlineStr">
        <is>
          <t>Excluir</t>
        </is>
      </c>
      <c r="C657" s="45" t="inlineStr">
        <is>
          <t>Contexto doméstico o remoto, pero no población en edad escolar (mayoritariamente educación superior)</t>
        </is>
      </c>
      <c r="D657" s="51" t="n"/>
      <c r="E657" s="51" t="n"/>
      <c r="F657" s="43" t="n">
        <v>6</v>
      </c>
      <c r="G657" s="43" t="inlineStr">
        <is>
          <t>distracción+niños+sensado+intervención+ambos en título</t>
        </is>
      </c>
      <c r="H657" s="43" t="inlineStr">
        <is>
          <t>Scopus</t>
        </is>
      </c>
      <c r="I657" s="43" t="inlineStr">
        <is>
          <t>Scopus</t>
        </is>
      </c>
      <c r="J657" s="43" t="inlineStr">
        <is>
          <t>2025</t>
        </is>
      </c>
      <c r="K657" s="43" t="inlineStr">
        <is>
          <t>ARTICLE</t>
        </is>
      </c>
      <c r="L657" s="45" t="inlineStr">
        <is>
          <t>Chingapurathu, Sarath Krishna and Jeganathan, L. and Janaki Meena, M.</t>
        </is>
      </c>
      <c r="M657" s="45" t="inlineStr">
        <is>
          <t>Enhancing Online Learning: A Pose and Emotion-Based Approach for Student Attention Monitoring</t>
        </is>
      </c>
      <c r="N657" s="45" t="inlineStr">
        <is>
          <t>With the increasing popularity and preference of online classes, teachers are at a disadvantage of losing face-time with students and are faced with the challenge of monitoring their students’ attention levels remotely. This research, VisioFocus, presents a non-invasive student monitoring system using deep learning and computer vision to measure and analyze the attention levels of students. It has two main components namely Pose Estimation and Emotion Recognition which processes the captured facial images of the student through the webcam at 15 frames per second to measure the attention level. The Pose Estimation model uses pure computer vision and the Emotion Recognition model uses a modified ResNet deep convolutional network that could classify emotions portrayed into 6 different labels at about 70% accuracy. This research proposes a novel and reliable approach to measuring attention levels, which will have a significant impact on the education field. The analytical survey of attention levels after each lecture will enable educators to tailor their teaching approach to specific students, resulting in better academic development. © The Author(s), under exclusive license to Springer Nature Singapore Pte Ltd. 2025.</t>
        </is>
      </c>
      <c r="O657" s="45" t="inlineStr">
        <is>
          <t>Lecture Notes in Electrical Engineering</t>
        </is>
      </c>
      <c r="P657" s="45" t="inlineStr">
        <is>
          <t>Adversarial machine learning; Computer vision; Contrastive Learning; Deep learning; Emotion Recognition; Face recognition; Federated learning; Teaching; Transfer learning; Attention; Attention level; Emotion recognition; Model use; Online class; Onli</t>
        </is>
      </c>
      <c r="Q657" s="43" t="inlineStr">
        <is>
          <t>10.1007/978-981-97-4711-5_45</t>
        </is>
      </c>
    </row>
    <row r="658" ht="126.75" customHeight="1" s="37">
      <c r="A658" s="43" t="n">
        <v>657</v>
      </c>
      <c r="B658" s="52" t="inlineStr">
        <is>
          <t>Excluir</t>
        </is>
      </c>
      <c r="C658" s="45" t="inlineStr">
        <is>
          <t>Contexto doméstico o remoto, pero no población en edad escolar (mayoritariamente educación superior)</t>
        </is>
      </c>
      <c r="D658" s="51" t="n"/>
      <c r="E658" s="51" t="n"/>
      <c r="F658" s="43" t="n">
        <v>6</v>
      </c>
      <c r="G658" s="43" t="inlineStr">
        <is>
          <t>distracción+niños+contexto+intervención+ambos en título</t>
        </is>
      </c>
      <c r="H658" s="43" t="inlineStr">
        <is>
          <t>Scopus</t>
        </is>
      </c>
      <c r="I658" s="43" t="inlineStr">
        <is>
          <t>Scopus|WoS</t>
        </is>
      </c>
      <c r="J658" s="43" t="inlineStr">
        <is>
          <t>2023</t>
        </is>
      </c>
      <c r="K658" s="43" t="inlineStr">
        <is>
          <t>ARTICLE</t>
        </is>
      </c>
      <c r="L658" s="45" t="inlineStr">
        <is>
          <t>Almusaed, Amjad and Almssad, Asaad and Yitmen, Ibrahim and Homod, Raad Z.</t>
        </is>
      </c>
      <c r="M658" s="45" t="inlineStr">
        <is>
          <t>Enhancing Student Engagement: Harnessing “AIED”’s Power in Hybrid Education—A Review Analysis</t>
        </is>
      </c>
      <c r="N658" s="45" t="inlineStr">
        <is>
          <t>Hybrid learning is a complex combination of face-to-face and online learning. This model combines the use of multimedia materials with traditional classroom work. Virtual hybrid learning is employed alongside face-to-face methods. That aims to investigate using Artificial Intelligence (AI) to increase student engagement in hybrid learning settings. Educators are confronted with contemporary issues in maintaining their students’ interest and motivation as the popularity of online and hybrid education continues to grow, where many educational institutions are adopting this model due to its flexibility, student-teacher engagement, and peer-to-peer interaction. AI will help students communicate, collaborate, and receive real-time feedback, all of which are challenges in education. This article examines the advantages and disadvantages of hybrid education and the optimal approaches for incorporating Artificial Intelligence (AI) in educational settings. The research findings suggest that using AI can revolutionize hybrid education, as it enhances both student and instructor autonomy while fostering a more engaging and interactive learning environment. © 2023 by the authors.</t>
        </is>
      </c>
      <c r="O658" s="45" t="inlineStr">
        <is>
          <t>Education Sciences</t>
        </is>
      </c>
      <c r="P658" s="45" t="n"/>
      <c r="Q658" s="43" t="inlineStr">
        <is>
          <t>10.3390/educsci13070632</t>
        </is>
      </c>
    </row>
    <row r="659" ht="168" customHeight="1" s="37">
      <c r="A659" s="43" t="n">
        <v>658</v>
      </c>
      <c r="B659" s="52" t="inlineStr">
        <is>
          <t>Excluir</t>
        </is>
      </c>
      <c r="C659" s="45" t="inlineStr">
        <is>
          <t>Contexto doméstico o remoto, pero no población en edad escolar (mayoritariamente educación superior)</t>
        </is>
      </c>
      <c r="D659" s="51" t="n"/>
      <c r="E659" s="51" t="n"/>
      <c r="F659" s="43" t="n">
        <v>6</v>
      </c>
      <c r="G659" s="43" t="inlineStr">
        <is>
          <t>distracción+niños+contexto+intervención+ambos en título</t>
        </is>
      </c>
      <c r="H659" s="43" t="inlineStr">
        <is>
          <t>Scopus</t>
        </is>
      </c>
      <c r="I659" s="43" t="inlineStr">
        <is>
          <t>Scopus|WoS</t>
        </is>
      </c>
      <c r="J659" s="43" t="inlineStr">
        <is>
          <t>2025</t>
        </is>
      </c>
      <c r="K659" s="43" t="inlineStr">
        <is>
          <t>ARTICLE</t>
        </is>
      </c>
      <c r="L659" s="45" t="inlineStr">
        <is>
          <t>Hari, Daniel and Skrbinjek, Vesna and Flogie, Andrej</t>
        </is>
      </c>
      <c r="M659" s="45" t="inlineStr">
        <is>
          <t>Enhancing Student Motivation and Engagement Through the Use of a Slovenian-Speaking Social Robot AlphaMini</t>
        </is>
      </c>
      <c r="N659" s="45" t="inlineStr">
        <is>
          <t>The integration of Artificial Intelligence into education is transforming how abstract and complex concepts are delivered, especially through embodied tools like social robots. This study examines the impact of AlphaMini, a Slovenian-speaking social robot supported by model ChatGPT 4o and trained on structured book-based content, on student engagement during knowledge management lessons. A case study approach was used, including student questionnaires, classroom observations, and post-session discussions, with 70 university students from diverse academic fields. Engagement was assessed across behavioral, emotional, and cognitive dimensions, with comparisons based on prior robot experience. Results show AlphaMini significantly enhanced emotional and behavioral engagement, with moderate cognitive gains. Students familiar with social robots demonstrated higher engagement, interacting more naturally and actively. Informal feedback highlighted positive attitudes toward AlphaMini, especially among students who regularly use generative AI tools like ChatGPT or Copilot. Participants appreciated its human-like gestures, Slovenian language use, and emotionally supportive presence. Many suggested its potential use in primary and inclusive education, where emotional safety and playful interaction are crucial. This study contributes to the growing evidence on AI in education, showing that combining generative AI with social robotics can foster motivation, participation, and emotionally rich learning experiences. © 2025 by the authors.</t>
        </is>
      </c>
      <c r="O659" s="45" t="inlineStr">
        <is>
          <t>Education Sciences</t>
        </is>
      </c>
      <c r="P659" s="45" t="n"/>
      <c r="Q659" s="43" t="inlineStr">
        <is>
          <t>10.3390/educsci15091222</t>
        </is>
      </c>
    </row>
    <row r="660" ht="199.5" customHeight="1" s="37">
      <c r="A660" s="43" t="n">
        <v>659</v>
      </c>
      <c r="B660" s="52" t="inlineStr">
        <is>
          <t>Excluir</t>
        </is>
      </c>
      <c r="C660" s="45" t="inlineStr">
        <is>
          <t>Contexto doméstico o remoto, pero no población en edad escolar (mayoritariamente educación superior)</t>
        </is>
      </c>
      <c r="D660" s="51" t="n"/>
      <c r="E660" s="51" t="n"/>
      <c r="F660" s="43" t="n">
        <v>6</v>
      </c>
      <c r="G660" s="43" t="inlineStr">
        <is>
          <t>distracción+niños+sensado+intervención+ambos en título</t>
        </is>
      </c>
      <c r="H660" s="43" t="inlineStr">
        <is>
          <t>Scopus</t>
        </is>
      </c>
      <c r="I660" s="43" t="inlineStr">
        <is>
          <t>Scopus</t>
        </is>
      </c>
      <c r="J660" s="43" t="inlineStr">
        <is>
          <t>2024</t>
        </is>
      </c>
      <c r="K660" s="43" t="inlineStr">
        <is>
          <t>ARTICLE</t>
        </is>
      </c>
      <c r="L660" s="45" t="inlineStr">
        <is>
          <t>Das, Riju and Dev, Soumyabrata</t>
        </is>
      </c>
      <c r="M660" s="45" t="inlineStr">
        <is>
          <t>Enhancing frame-level student engagement classification through knowledge transfer techniques</t>
        </is>
      </c>
      <c r="N660" s="45" t="inlineStr">
        <is>
          <t>Assessing student engagement in educational settings is critical for monitoring and improving the learning process. Traditional methods that classify video-based student engagement datasets often assign a single engagement label to the entire video, resulting in inaccurate classification outcomes. However, student engagement varies over time, with fluctuations in concentration and interest levels. To overcome this limitation, this paper introduces a frame-level student engagement detection approach. By analyzing each frame individually, instructors gain more detailed insights into students’ understanding of the course. The proposed method focuses on identifying student engagement at a granular level, enabling instructors to pinpoint specific moments of disengagement or high engagement for targeted interventions. Nevertheless, the lack of labeled frame-level engagement data presents a significant challenge. To address this challenge, we propose a novel approach for frame-level student engagement classification by leveraging the concept of knowledge transfer. Our method involves pretraining a deep learning model on a labeled image-based student engagement dataset, WACV, which serves as the base dataset for identifying frame-level engagement in our target video-based DAiSEE dataset. We then fine-tune the model on the unlabeled video dataset, utilizing the transferred knowledge to enhance engagement classification performance. Experimental results demonstrate the effectiveness of our frame-level approach, providing valuable insights for instructors to optimize instructional strategies and enhance the learning experience. This research contributes to the advancement of student engagement assessment, offering educators a more nuanced understanding of student behaviors during instructional videos. © The Author(s), under exclusive licence to Springer Science+Business Media, LLC, part of Springer Nature 2024.</t>
        </is>
      </c>
      <c r="O660" s="45" t="inlineStr">
        <is>
          <t>Applied Intelligence</t>
        </is>
      </c>
      <c r="P660" s="45" t="inlineStr">
        <is>
          <t>Deep learning; E-learning; Education computing; Knowledge management; Learning systems; Students; Action Unit; Concentration levels; Educational settings; Facial feature; Knowledge transfer; Learning process; On-line education; Student engagement; St</t>
        </is>
      </c>
      <c r="Q660" s="43" t="inlineStr">
        <is>
          <t>10.1007/s10489-023-05256-2</t>
        </is>
      </c>
    </row>
    <row r="661" ht="116.25" customHeight="1" s="37">
      <c r="A661" s="43" t="n">
        <v>660</v>
      </c>
      <c r="B661" s="52" t="inlineStr">
        <is>
          <t>Excluir</t>
        </is>
      </c>
      <c r="C661" s="45" t="inlineStr">
        <is>
          <t>Contexto doméstico o remoto, pero no población en edad escolar (mayoritariamente educación superior)</t>
        </is>
      </c>
      <c r="D661" s="51" t="n"/>
      <c r="E661" s="51" t="n"/>
      <c r="F661" s="43" t="n">
        <v>6</v>
      </c>
      <c r="G661" s="43" t="inlineStr">
        <is>
          <t>distracción+niños+sensado+intervención+ambos en título</t>
        </is>
      </c>
      <c r="H661" s="43" t="inlineStr">
        <is>
          <t>Scopus</t>
        </is>
      </c>
      <c r="I661" s="43" t="inlineStr">
        <is>
          <t>Scopus|WoS</t>
        </is>
      </c>
      <c r="J661" s="43" t="inlineStr">
        <is>
          <t>2023</t>
        </is>
      </c>
      <c r="K661" s="43" t="inlineStr">
        <is>
          <t>ARTICLE</t>
        </is>
      </c>
      <c r="L661" s="45" t="inlineStr">
        <is>
          <t>Winfield, Philip and Cilliers, Charmain and van Wyk, Barend</t>
        </is>
      </c>
      <c r="M661" s="45" t="inlineStr">
        <is>
          <t>Evaluating Online Engagement and Narrative Feedback as Indicators of Student Performance</t>
        </is>
      </c>
      <c r="N661" s="45" t="inlineStr">
        <is>
          <t>Learning Management Systems for online learning in higher education allow for the collection of data that can describe student engagement and online behaviour. Student engagement refers to the degree of participation and active involvement with content by students and is often linked to academic achievement. Narrative feedback given by students can be used by academic staff to review and improve learning and teaching. Feedback can also be used as an indicator of student engagement and shown to correlate to student performance. Machine learning algorithms that predict whether a student will pass or fail, are trained by using student engagement features. Text mining techniques that help extract variables from narrative feedback are shown to improve these models for identifying at-risk students. The feature distribution of engagement factors indicate that there are patterns amongst the variables between the students who fail and those that pass. © 2023, The Author(s), under exclusive license to Springer Nature Switzerland AG.</t>
        </is>
      </c>
      <c r="O661" s="45" t="inlineStr">
        <is>
          <t>Lecture Notes in Networks and Systems</t>
        </is>
      </c>
      <c r="P661" s="45" t="inlineStr">
        <is>
          <t>Data mining; E-learning; Education computing; Information management; Learning algorithms; Online systems; Students; Academic achievements; High educations; Learning analytic; Learning management system; Machine-learning; Online behaviours; Online le</t>
        </is>
      </c>
      <c r="Q661" s="43" t="inlineStr">
        <is>
          <t>10.1007/978-3-031-26190-9_10</t>
        </is>
      </c>
    </row>
    <row r="662" ht="147.75" customHeight="1" s="37">
      <c r="A662" s="43" t="n">
        <v>661</v>
      </c>
      <c r="B662" s="52" t="inlineStr">
        <is>
          <t>Excluir</t>
        </is>
      </c>
      <c r="C662" s="45" t="inlineStr">
        <is>
          <t>Contexto doméstico o remoto, pero no población en edad escolar (mayoritariamente educación superior)</t>
        </is>
      </c>
      <c r="D662" s="51" t="n"/>
      <c r="E662" s="51" t="n"/>
      <c r="F662" s="43" t="n">
        <v>6</v>
      </c>
      <c r="G662" s="43" t="inlineStr">
        <is>
          <t>distracción+niños+contexto+sensado+ambos en título</t>
        </is>
      </c>
      <c r="H662" s="43" t="inlineStr">
        <is>
          <t>Scopus</t>
        </is>
      </c>
      <c r="I662" s="43" t="inlineStr">
        <is>
          <t>Scopus|WoS</t>
        </is>
      </c>
      <c r="J662" s="43" t="inlineStr">
        <is>
          <t>2019</t>
        </is>
      </c>
      <c r="K662" s="43" t="inlineStr">
        <is>
          <t>ARTICLE</t>
        </is>
      </c>
      <c r="L662" s="45" t="inlineStr">
        <is>
          <t>Phillips, Craig and O’flaherty, Jacqueline</t>
        </is>
      </c>
      <c r="M662" s="45" t="inlineStr">
        <is>
          <t>Evaluating nursing students’ engagement in an online course using flipped virtual classrooms</t>
        </is>
      </c>
      <c r="N662" s="45" t="inlineStr">
        <is>
          <t>Flipped classroom models allocate more time for active learning approaches compared with more traditional pedagogies, however what is less clear with the utilisation of flipped learning is evidence to support whether students in flipped classes are given more opportunities to develop higher order thinking skills (HOTs) to effect deep learning compared with the traditional ways of teaching. Focussing on this gap, this study compares on campus and off campus student engagement in two courses using different deliveries: online face-to-face (f2f) mixed mode (on campus students attend traditional f2f on campus classes and off campus students study exclusively online) versus fully online mode, utilising flipped classes (all student study off campus engaging in flipped virtual classes). Final course grades were similar for both deliveries; however, the study suggests flipped classes offered students more opportunities to develop HOTs and engage more deeply in the learning process. Students’ evaluations of the online flipped delivery were mixed, with those students previously enrolled exclusively as on campus, particularly dissatisfied with fully online delivery and virtual class tutor experience. Recommendations are made concerning both the timing of the introduction of fully online delivery in a program and the need for continual up-skilling of staff who teach in online environments. © 2019, QUT Library. All rights reserved.</t>
        </is>
      </c>
      <c r="O662" s="45" t="inlineStr">
        <is>
          <t>Student Success</t>
        </is>
      </c>
      <c r="P662" s="45" t="n"/>
      <c r="Q662" s="43" t="inlineStr">
        <is>
          <t>10.5204/ssj.v10i1.1098</t>
        </is>
      </c>
    </row>
    <row r="663" ht="199.5" customHeight="1" s="37">
      <c r="A663" s="43" t="n">
        <v>662</v>
      </c>
      <c r="B663" s="52" t="inlineStr">
        <is>
          <t>Excluir</t>
        </is>
      </c>
      <c r="C663" s="45" t="inlineStr">
        <is>
          <t>Fuera del alcance: no combina población en edad escolar con contexto doméstico</t>
        </is>
      </c>
      <c r="D663" s="51" t="n"/>
      <c r="E663" s="51" t="n"/>
      <c r="F663" s="43" t="n">
        <v>6</v>
      </c>
      <c r="G663" s="43" t="inlineStr">
        <is>
          <t>distracción+niños+contexto+intervención+ambos en título</t>
        </is>
      </c>
      <c r="H663" s="43" t="inlineStr">
        <is>
          <t>Scopus</t>
        </is>
      </c>
      <c r="I663" s="43" t="inlineStr">
        <is>
          <t>Scopus|WoS</t>
        </is>
      </c>
      <c r="J663" s="43" t="inlineStr">
        <is>
          <t>2026</t>
        </is>
      </c>
      <c r="K663" s="43" t="inlineStr">
        <is>
          <t>ARTICLE</t>
        </is>
      </c>
      <c r="L663" s="45" t="inlineStr">
        <is>
          <t>Alghamdi, Mona and Amoudi, Ghada and Meccawy, Maram</t>
        </is>
      </c>
      <c r="M663" s="45" t="inlineStr">
        <is>
          <t>Evaluating the Use of the SCAI Chatbot to Support Student Engagement and Academic Preparation in Secondary-School Physics</t>
        </is>
      </c>
      <c r="N663" s="45" t="inlineStr">
        <is>
          <t>Despite the widespread adoption of educational technologies, a critical gap remains in Generative Artificial Intelligence (GenAI) tools that are both pedagogically grounded and responsive to the practical needs of teachers and students. This study examines the use of the Scaffolding Cognitive Artificial Intelligence (SCAI) chatbot to support students’ pre-class preparation and classroom engagement in secondary-school physics. The SCAI chatbot was designed by applying scaffolding theory and aligning chatbot interactions with the educational curriculum, with the aim of providing adaptive explanations, formative questioning, and teacher-facing preparation analytics. A Design Science Research (DSR) approach with a mixed-methods design was employed. Quantitative data were collected through pre-class preparation tests, while system-generated log data captured student interaction patterns. Qualitative data were obtained through semi-structured interviews with both teachers and students. The findings suggest that SCAI-supported preparation was associated with higher student preparation and more active engagement when compared with textbook-based preparation. Interview and log data further indicated that the chatbot helped simplify difficult concepts, support students’ confidence, and provide teachers with useful information about students’ progress before classroom instruction. However, because the study was conducted in a limited educational context and the intervention combined AI-supported interaction, scaffolding, flipped preparation, and teacher analytics, the findings should be interpreted as exploratory evidence of a meaningful association rather than definitive proof of causation. Overall, the study contributes to understanding how a scaffolding-based GenAI chatbot can support pre-class preparation and teacher-informed instructional planning. © 2026 by the authors.</t>
        </is>
      </c>
      <c r="O663" s="45" t="inlineStr">
        <is>
          <t>Education Sciences</t>
        </is>
      </c>
      <c r="P663" s="45" t="n"/>
      <c r="Q663" s="43" t="inlineStr">
        <is>
          <t>10.3390/educsci16060911</t>
        </is>
      </c>
    </row>
    <row r="664" ht="189" customHeight="1" s="37">
      <c r="A664" s="43" t="n">
        <v>663</v>
      </c>
      <c r="B664" s="52" t="inlineStr">
        <is>
          <t>Excluir</t>
        </is>
      </c>
      <c r="C664" s="45" t="inlineStr">
        <is>
          <t>Fuera del alcance: no combina población en edad escolar con contexto doméstico</t>
        </is>
      </c>
      <c r="D664" s="51" t="n"/>
      <c r="E664" s="51" t="n"/>
      <c r="F664" s="43" t="n">
        <v>6</v>
      </c>
      <c r="G664" s="43" t="inlineStr">
        <is>
          <t>distracción+niños+contexto+sensado+ambos en título</t>
        </is>
      </c>
      <c r="H664" s="43" t="inlineStr">
        <is>
          <t>Scopus</t>
        </is>
      </c>
      <c r="I664" s="43" t="inlineStr">
        <is>
          <t>Scopus</t>
        </is>
      </c>
      <c r="J664" s="43" t="inlineStr">
        <is>
          <t>2024</t>
        </is>
      </c>
      <c r="K664" s="43" t="inlineStr">
        <is>
          <t>CONFERENCE</t>
        </is>
      </c>
      <c r="L664" s="45" t="inlineStr">
        <is>
          <t>Felipe, Anna Lyza and Eleazar, Mia and Aragoncillo, Armin and Azuela, Lilibeth and Azuela, Herbert and Ricafort, Reagan and Khwakhali, Ushik Shrestha</t>
        </is>
      </c>
      <c r="M664" s="45" t="inlineStr">
        <is>
          <t>Exploring ChatGPT Integration in Classrooms: Impact on Student Engagement and Personalized Learning Support</t>
        </is>
      </c>
      <c r="N664" s="45" t="inlineStr">
        <is>
          <t>This study explores the use of ChatGPT, an AI tool from OpenAI, in various environments, with a particular focus on how teachers perceive its impact on student engagement, participation, and personalized learning assistance. It explores the ways in which ChatGPT enhances classroom dynamics by fostering involvement, critical thinking, and personalized learning among students. Using quantitative analysis and descriptive statistics, the researchers have determined an overall understanding of teachers' perception on ChatGPT as a learning assistant that impacts student engagement, participation, and personalized learning support by taking into consideration six factors, namely, Accuracy and Reliability (AR), Relevance to Curriculum (RC), Engagement and Interaction (EI), Supplementation of Learning Materials (SLM), Accessibility and Inclusivity (AI), and Trust and Integrity (TI). Results show all factors indicate a slightly positive perception of ChatGPT, with trust and integrity having the lowest mean score. Supplement of learning materials has the highest positive perception with a high standard deviation. Subsequent interviews identified that teachers would often use ChatGPT, but on varying learning materials and topics. A correlation between the six factors has also shown AR and AN having no strong linear relationships; RC, AN, and TI have weak correlations; EI with AN and TI have low values; and SLM with AN and TI have almost zero correlations. The study highlighted teacher roles and perspectives in using ChatGPT. It was determined that integrating ChatGPT in the classroom, despite certain challenges, has potential benefits and positive implications. Future study could include ethical considerations and student involvement. ©2024 IEEE.</t>
        </is>
      </c>
      <c r="O664" s="45" t="inlineStr">
        <is>
          <t>2024 International Conference on Innovation and Intelligence for Informatics, Computing, and Technologies, 3ICT 2024</t>
        </is>
      </c>
      <c r="P664" s="45" t="inlineStr">
        <is>
          <t>Adversarial machine learning; Federated learning; Self-supervised learning; Students; ChatGPT; Classroom dynamics; Classroom engagement; Critical thinking; Learning assistant; Learning materials; Learning support; Personalized learning; Student engag</t>
        </is>
      </c>
      <c r="Q664" s="43" t="inlineStr">
        <is>
          <t>10.1109/3ict64318.2024.10824500</t>
        </is>
      </c>
    </row>
    <row r="665" ht="168" customHeight="1" s="37">
      <c r="A665" s="43" t="n">
        <v>664</v>
      </c>
      <c r="B665" s="52" t="inlineStr">
        <is>
          <t>Excluir</t>
        </is>
      </c>
      <c r="C665" s="45" t="inlineStr">
        <is>
          <t>Contexto doméstico o remoto, pero no población en edad escolar (mayoritariamente educación superior)</t>
        </is>
      </c>
      <c r="D665" s="51" t="n"/>
      <c r="E665" s="51" t="n"/>
      <c r="F665" s="43" t="n">
        <v>6</v>
      </c>
      <c r="G665" s="43" t="inlineStr">
        <is>
          <t>distracción+niños+contexto+intervención+ambos en título</t>
        </is>
      </c>
      <c r="H665" s="43" t="inlineStr">
        <is>
          <t>Scopus</t>
        </is>
      </c>
      <c r="I665" s="43" t="inlineStr">
        <is>
          <t>Scopus</t>
        </is>
      </c>
      <c r="J665" s="43" t="inlineStr">
        <is>
          <t>2025</t>
        </is>
      </c>
      <c r="K665" s="43" t="inlineStr">
        <is>
          <t>CONFERENCE</t>
        </is>
      </c>
      <c r="L665" s="45" t="inlineStr">
        <is>
          <t>Zhang, Huiyu and Jie Teo, Bryan Zheng and Hua Goh, Ester Gue and Subramaniyan, Kalyankumar and Lee, Kok Hian</t>
        </is>
      </c>
      <c r="M665" s="45" t="inlineStr">
        <is>
          <t>Exploring Student Engagement and Personalized Learning with a Retrieval-Augmented Generation (RAG) Chatbot</t>
        </is>
      </c>
      <c r="N665" s="45" t="inlineStr">
        <is>
          <t>Students have become increasingly familiar with ChatGPT, a generative artificial intelligence chatbot that offers users quick access to information, engages them through dynamic question-and-answer interactions and provides feedback on tasks. However, a key challenge with ChatGPT in education is its propensity to hallucinate, which can affect learning outcomes. To address this, the TP AI Assistant, a Retrieval-Augmented Generation (RAG)-based chatbot, was developed to provide a safer and more structured online learning environment. Unlike ChatGPT, which generates broad and diverse responses, the TP AI Assistant focuses on delivering accurate and relevant information aligned with specific learning objectives. This ensures students receive content that aligns with their subject requirements. The TP AI Assistant was rolled out to approximately 600 Year 1 students and 600 Year 2 students from the same academic school at a public polytechnic in Singapore. Before triangulating with student perceptions, it is essential to establish a foundational understanding of their engagement patterns and learning behaviors through factual, unbiased logs. This study thus investigates how students interacted with this RAG-based chatbot and how its structured design supported self-regulated learning (SRL). Additionally, the study examines the strengths and limitations of using the RAG approach for personalizing student learning. Findings will provide insights into how a RAG-based chatbot can enhance learning experiences and better meet students' expectations. © 2025 IEEE.</t>
        </is>
      </c>
      <c r="O665" s="45" t="inlineStr">
        <is>
          <t>2025 International Conference on Artificial Intelligence and Education, ICAIE 2025</t>
        </is>
      </c>
      <c r="P665" s="45" t="inlineStr">
        <is>
          <t>Artificial intelligence; Computer aided instruction; Education computing; Information retrieval; Learning systems; Students; Academic schools; Chatbots; Learning objectives; Learning outcome; Online learning environment; Personalized learning; Retrie</t>
        </is>
      </c>
      <c r="Q665" s="43" t="inlineStr">
        <is>
          <t>10.1109/icaie64856.2025.11157971</t>
        </is>
      </c>
    </row>
    <row r="666" ht="126.75" customHeight="1" s="37">
      <c r="A666" s="43" t="n">
        <v>665</v>
      </c>
      <c r="B666" s="52" t="inlineStr">
        <is>
          <t>Excluir</t>
        </is>
      </c>
      <c r="C666" s="45" t="inlineStr">
        <is>
          <t>Fuera del alcance: no combina población en edad escolar con contexto doméstico</t>
        </is>
      </c>
      <c r="D666" s="51" t="n"/>
      <c r="E666" s="51" t="n"/>
      <c r="F666" s="43" t="n">
        <v>6</v>
      </c>
      <c r="G666" s="43" t="inlineStr">
        <is>
          <t>distracción+niños+contexto+sensado+ambos en título</t>
        </is>
      </c>
      <c r="H666" s="43" t="inlineStr">
        <is>
          <t>Scopus</t>
        </is>
      </c>
      <c r="I666" s="43" t="inlineStr">
        <is>
          <t>Scopus</t>
        </is>
      </c>
      <c r="J666" s="43" t="inlineStr">
        <is>
          <t>2025</t>
        </is>
      </c>
      <c r="K666" s="43" t="inlineStr">
        <is>
          <t>ARTICLE</t>
        </is>
      </c>
      <c r="L666" s="45" t="inlineStr">
        <is>
          <t>Ghai, Anupriya Sharma and Altinay, Zehra and Altinay, Fahriye and Jasola, Sanjay and Dagli, Gokmen and Yikici, Betul</t>
        </is>
      </c>
      <c r="M666" s="45" t="inlineStr">
        <is>
          <t>Exploring the Impact of Interactive Technologies on Student Engagement in Blended Learning Environments at Higher Education Institutions</t>
        </is>
      </c>
      <c r="N666" s="45" t="inlineStr">
        <is>
          <t>Adopting new technologies in higher education is essential for enhancing students’ skills and knowledge. Blended learning, an innovative approach integrating traditional classroom instruction with online components, has emerged as an effective educational solution. Incorporating online elements into blended learning models has shown great promise in enriching the learning experience. This study employs a structural equation model to investi-gate the key factors influencing students’ adoption of blended learning in higher educational institutions. The study identifies significant relationships among various factors, highlight-ing their roles in shaping student experiences and intentions. These findings provide prac-tical recommendations for educators and institutions aiming to optimize blended learning environments, ultimately fostering active student participation and satisfaction. This study contributes to the continuous improvement of educational practices and student outcomes within blended learning models, particularly with the integration of massive open online courses (MOOCs). © 2025 by the authors of this article. Published under CC-BY.</t>
        </is>
      </c>
      <c r="O666" s="45" t="inlineStr">
        <is>
          <t>International Journal of Interactive Mobile Technologies</t>
        </is>
      </c>
      <c r="P666" s="45" t="inlineStr">
        <is>
          <t>Active learning; Adversarial machine learning; Collaborative learning; Educational technology; Federated learning; Transfer learning; Blended learning; Blended learning environments; High educations; Interactive technology; Learning models; Massive o</t>
        </is>
      </c>
      <c r="Q666" s="43" t="inlineStr">
        <is>
          <t>10.3991/ijim.v19i05.52039</t>
        </is>
      </c>
    </row>
    <row r="667" ht="168" customHeight="1" s="37">
      <c r="A667" s="43" t="n">
        <v>666</v>
      </c>
      <c r="B667" s="52" t="inlineStr">
        <is>
          <t>Excluir</t>
        </is>
      </c>
      <c r="C667" s="45" t="inlineStr">
        <is>
          <t>Fuera del alcance: no combina población en edad escolar con contexto doméstico</t>
        </is>
      </c>
      <c r="D667" s="51" t="n"/>
      <c r="E667" s="51" t="n"/>
      <c r="F667" s="43" t="n">
        <v>6</v>
      </c>
      <c r="G667" s="43" t="inlineStr">
        <is>
          <t>distracción+niños+contexto+sensado+ambos en título</t>
        </is>
      </c>
      <c r="H667" s="43" t="inlineStr">
        <is>
          <t>Scopus</t>
        </is>
      </c>
      <c r="I667" s="43" t="inlineStr">
        <is>
          <t>Scopus|WoS</t>
        </is>
      </c>
      <c r="J667" s="43" t="inlineStr">
        <is>
          <t>2025</t>
        </is>
      </c>
      <c r="K667" s="43" t="inlineStr">
        <is>
          <t>ARTICLE</t>
        </is>
      </c>
      <c r="L667" s="45" t="inlineStr">
        <is>
          <t>Tang, Xiaoyu and Gong, Yayun and Xiao, Yang and Xiong, Jianwen and Bao, Lei</t>
        </is>
      </c>
      <c r="M667" s="45" t="inlineStr">
        <is>
          <t>Facial Expression Recognition for Probing Students’ Emotional Engagement in Science Learning</t>
        </is>
      </c>
      <c r="N667" s="45" t="inlineStr">
        <is>
          <t>Student engagement in science classroom is an essential element for delivering effective instruction. However, the popular method for measuring students’ emotional learning engagement (ELE) relies on self-reporting, which has been criticized for possible bias and lacking fine-grained time solution needed to track the effects of short-term learning interactions. Recent research suggests that students’ facial expressions may serve as an external representation of their emotions in learning. Accordingly, this study proposes a machine learning method to efficiently measure students’ ELE in real classroom. Specifically, a facial expression recognition system based on a multiscale perception network (MP-FERS) was developed by combining the pleasure-displeasure, arousal-nonarousal, and dominance-submissiveness (PAD) emotion models. Data were collected from videos of six physics lessons with 108 students. Meanwhile, students’ academic records and self-reported learning engagement were also collected. The results show that students’ ELE measured by MP-FERS was a significant predictor of academic achievement and a better indicator of true learning status than self-reported ELE. Furthermore, MP-FERS can provide fine-grained time resolution on tracking the changes in students’ ELE in response to different teaching environments such as teacher-centered or student-centered classroom activities. The results of this study demonstrate the validity and utility of MP-FERS in studying students’ emotional learning engagement. © The Author(s) 2024.</t>
        </is>
      </c>
      <c r="O667" s="45" t="inlineStr">
        <is>
          <t>Journal of Science Education and Technology</t>
        </is>
      </c>
      <c r="P667" s="45" t="n"/>
      <c r="Q667" s="43" t="inlineStr">
        <is>
          <t>10.1007/s10956-024-10143-7</t>
        </is>
      </c>
    </row>
    <row r="668" ht="178.5" customHeight="1" s="37">
      <c r="A668" s="43" t="n">
        <v>667</v>
      </c>
      <c r="B668" s="52" t="inlineStr">
        <is>
          <t>Excluir</t>
        </is>
      </c>
      <c r="C668" s="45" t="inlineStr">
        <is>
          <t>Fuera del alcance: no combina población en edad escolar con contexto doméstico</t>
        </is>
      </c>
      <c r="D668" s="51" t="n"/>
      <c r="E668" s="51" t="n"/>
      <c r="F668" s="43" t="n">
        <v>6</v>
      </c>
      <c r="G668" s="43" t="inlineStr">
        <is>
          <t>distracción+niños+contexto+sensado+ambos en título</t>
        </is>
      </c>
      <c r="H668" s="43" t="inlineStr">
        <is>
          <t>Scopus</t>
        </is>
      </c>
      <c r="I668" s="43" t="inlineStr">
        <is>
          <t>Scopus|WoS</t>
        </is>
      </c>
      <c r="J668" s="43" t="inlineStr">
        <is>
          <t>2023</t>
        </is>
      </c>
      <c r="K668" s="43" t="inlineStr">
        <is>
          <t>ARTICLE</t>
        </is>
      </c>
      <c r="L668" s="45" t="inlineStr">
        <is>
          <t>Lasri, Imane and Riadsolh, Anouar and Elbelkacemi, Mourad</t>
        </is>
      </c>
      <c r="M668" s="45" t="inlineStr">
        <is>
          <t>Facial emotion recognition of deaf and hard-of-hearing students for engagement detection using deep learning</t>
        </is>
      </c>
      <c r="N668" s="45" t="inlineStr">
        <is>
          <t>Nowadays, facial expression recognition (FER) has drawn considerable attention from the research community in various application domains due to the recent advancement of deep learning. In the education field, facial expression recognition has the potential to evaluate students’ engagement in a classroom environment, especially for deaf and hard-of-hearing students. Several works have been conducted on detecting students’ engagement from facial expressions using traditional machine learning or convolutional neural network (CNN) with only a few layers. However, measuring deaf and hard-of-hearing students’ engagement is yet an unexplored area for experimental research. Therefore, we propose in this study a novel approach for detecting the engagement level (‘highly engaged’, ‘nominally engaged’, and ‘not engaged’) from the facial emotions of deaf and hard-of-hearing students using a deep CNN (DCNN) model and transfer learning (TL) technique. A pre-trained VGG-16 model is employed and fine-tuned on the Japanese female facial expression (JAFFE) dataset and the Karolinska directed emotional faces (KDEF) dataset. Then, the performance of the proposed model is compared to seven different pre-trained DCNN models (VGG-19, Inception v3, DenseNet-121, DenseNet-169, MobileNet, ResNet-50, and Xception). On the 10-fold cross-validation case, the best-achieved test accuracies with VGG-16 are 98% and 99% on JAFFE and KDEF datasets, respectively. According to the obtained results, the proposed approach outperformed other state-of-the-art methods. © 2022, The Author(s), under exclusive licence to Springer Science+Business Media, LLC, part of Springer Nature.</t>
        </is>
      </c>
      <c r="O668" s="45" t="inlineStr">
        <is>
          <t>Education and Information Technologies</t>
        </is>
      </c>
      <c r="P668" s="45" t="n"/>
      <c r="Q668" s="43" t="inlineStr">
        <is>
          <t>10.1007/s10639-022-11370-4</t>
        </is>
      </c>
    </row>
    <row r="669" ht="157.5" customHeight="1" s="37">
      <c r="A669" s="43" t="n">
        <v>668</v>
      </c>
      <c r="B669" s="52" t="inlineStr">
        <is>
          <t>Excluir</t>
        </is>
      </c>
      <c r="C669" s="45" t="inlineStr">
        <is>
          <t>Fuera del alcance: no combina población en edad escolar con contexto doméstico</t>
        </is>
      </c>
      <c r="D669" s="51" t="n"/>
      <c r="E669" s="51" t="n"/>
      <c r="F669" s="43" t="n">
        <v>6</v>
      </c>
      <c r="G669" s="43" t="inlineStr">
        <is>
          <t>distracción+niños+contexto+sensado+ambos en título</t>
        </is>
      </c>
      <c r="H669" s="43" t="inlineStr">
        <is>
          <t>Scopus</t>
        </is>
      </c>
      <c r="I669" s="43" t="inlineStr">
        <is>
          <t>Scopus|WoS</t>
        </is>
      </c>
      <c r="J669" s="43" t="inlineStr">
        <is>
          <t>2024</t>
        </is>
      </c>
      <c r="K669" s="43" t="inlineStr">
        <is>
          <t>ARTICLE</t>
        </is>
      </c>
      <c r="L669" s="45" t="inlineStr">
        <is>
          <t>Mattanah, Jonathan and Holt, Laura and Feinn, Richard and Bowley, Olivia and Marszalek, Katherine and Albert, Elianna and Abduljalil, Mohammed and Daramola, Damilola and Gim, Jasmine and Visalli, Tom and Boarman, Ryan and Katzenberg, Courtney</t>
        </is>
      </c>
      <c r="M669" s="45" t="inlineStr">
        <is>
          <t>Faculty-student rapport, student engagement, and approaches to collegiate learning: exploring a mediational model</t>
        </is>
      </c>
      <c r="N669" s="45" t="inlineStr">
        <is>
          <t>Students value a close, supportive relationship with their professors, which has been shown to enhance their learning in higher education. However, more needs to be known about how quality faculty-student relationships shape students’ engagement and approaches to learning in higher education. In a diverse sample of 966 undergraduates from two different institutions of higher education, the current study explored the relationship between faculty-student rapport, student engagement, and deep and surface approaches to learning. Faculty-student rapport was positively correlated with student engagement (r =.50) and deep learning (r =.30), and negatively correlated with surface learning (r = -.21). Student engagement was positively correlated with deep learning (r =.70) and negatively with surface learning (r = -.32). Using multilevel modelling with students nested within classrooms, engagement was shown to mediate the effects of rapport on greater levels of deep learning (β =.31) and lower levels of surface learning (β = -.12). Although results held up across a range of demographic characteristics, some differences were noted for rapport-building among Asian American students and engagement across men versus women. These results have important implications for how faculty can engage students in the learning process by developing close, supportive relationships with their students and by extending their relationship with their students outside the classroom. © The Author(s) 2024.</t>
        </is>
      </c>
      <c r="O669" s="45" t="inlineStr">
        <is>
          <t>Current Psychology</t>
        </is>
      </c>
      <c r="P669" s="45" t="n"/>
      <c r="Q669" s="43" t="inlineStr">
        <is>
          <t>10.1007/s12144-024-06096-0</t>
        </is>
      </c>
    </row>
    <row r="670" ht="210" customHeight="1" s="37">
      <c r="A670" s="43" t="n">
        <v>669</v>
      </c>
      <c r="B670" s="52" t="inlineStr">
        <is>
          <t>Excluir</t>
        </is>
      </c>
      <c r="C670" s="45" t="inlineStr">
        <is>
          <t>Contexto doméstico o remoto, pero no población en edad escolar (mayoritariamente educación superior)</t>
        </is>
      </c>
      <c r="D670" s="51" t="n"/>
      <c r="E670" s="51" t="n"/>
      <c r="F670" s="43" t="n">
        <v>6</v>
      </c>
      <c r="G670" s="43" t="inlineStr">
        <is>
          <t>distracción+niños+sensado+intervención+ambos en título</t>
        </is>
      </c>
      <c r="H670" s="43" t="inlineStr">
        <is>
          <t>Scopus</t>
        </is>
      </c>
      <c r="I670" s="43" t="inlineStr">
        <is>
          <t>Scopus|WoS</t>
        </is>
      </c>
      <c r="J670" s="43" t="inlineStr">
        <is>
          <t>2025</t>
        </is>
      </c>
      <c r="K670" s="43" t="inlineStr">
        <is>
          <t>ARTICLE</t>
        </is>
      </c>
      <c r="L670" s="45" t="inlineStr">
        <is>
          <t>Hossen, Muhammad Kamal and Uddin, Mohammad Shorif</t>
        </is>
      </c>
      <c r="M670" s="45" t="inlineStr">
        <is>
          <t>From data to insights: Using gradient boosting classifier to optimize student engagement in online classes with explainable AI</t>
        </is>
      </c>
      <c r="N670" s="45" t="inlineStr">
        <is>
          <t>Online learning continues to expand due to globalization and the COVID-19 pandemic. However, maintaining student engagement in this new normal has become increasingly difficult. Conventional techniques, such as self-reports and manual observations, often fall short of capturing the subtle behaviors that indicate attentiveness. This emphasizes the necessity for sophisticated tools to assess engagement effectively. The proposed system introduces an innovative approach to monitoring student attention in online learning environments by integrating computer vision techniques with a Gradient Boosting classifier (GBC). It conducts a multimodal analysis of behavioral cues captured through a standard webcam, such as facial expressions, hand movements, mobile phone usage, and head poses, to enable a comprehensive and accurate evaluation of student engagement. With thorough validation on a dataset of 6,000 records, the GBC model outperformed traditional approaches and other machine learning algorithms by attaining an accuracy of 99.13%. Through the utilization of Explainable AI (XAI) tools such as LIME and SHAP, we increased the transparency and interpretability of our model. This allows educators to gain a better understanding of the elements that influence student engagement, hence promoting trust among all stakeholders involved. The system's focus on resource efficiency and scalability makes it adaptable to diverse educational settings without extensive infrastructure. The user-friendly web interface facilitates real-time monitoring, seamlessly integrating with popular e-learning platforms and providing detailed, anonymized reports. This enables instructors to make data-driven interventions to enhance teaching strategies and offers actionable insights to improve learning outcomes. Non-identifiable data collection meets ethical requirements while maintaining privacy and producing insightful engagement metrics. © The Author(s), under exclusive licence to Springer Science+Busi</t>
        </is>
      </c>
      <c r="O670" s="45" t="inlineStr">
        <is>
          <t>Education and Information Technologies</t>
        </is>
      </c>
      <c r="P670" s="45" t="n"/>
      <c r="Q670" s="43" t="inlineStr">
        <is>
          <t>10.1007/s10639-025-13500-0</t>
        </is>
      </c>
    </row>
    <row r="671" ht="95.25" customHeight="1" s="37">
      <c r="A671" s="43" t="n">
        <v>670</v>
      </c>
      <c r="B671" s="52" t="inlineStr">
        <is>
          <t>Excluir</t>
        </is>
      </c>
      <c r="C671" s="45" t="inlineStr">
        <is>
          <t>Contexto doméstico o remoto, pero no población en edad escolar (mayoritariamente educación superior)</t>
        </is>
      </c>
      <c r="D671" s="51" t="n"/>
      <c r="E671" s="51" t="n"/>
      <c r="F671" s="43" t="n">
        <v>6</v>
      </c>
      <c r="G671" s="43" t="inlineStr">
        <is>
          <t>distracción+niños+sensado+intervención+ambos en título</t>
        </is>
      </c>
      <c r="H671" s="43" t="inlineStr">
        <is>
          <t>Scopus</t>
        </is>
      </c>
      <c r="I671" s="43" t="inlineStr">
        <is>
          <t>Scopus|WoS</t>
        </is>
      </c>
      <c r="J671" s="43" t="inlineStr">
        <is>
          <t>2024</t>
        </is>
      </c>
      <c r="K671" s="43" t="inlineStr">
        <is>
          <t>ARTICLE</t>
        </is>
      </c>
      <c r="L671" s="45" t="inlineStr">
        <is>
          <t>Tandiono, Rosaline</t>
        </is>
      </c>
      <c r="M671" s="45" t="inlineStr">
        <is>
          <t>Gamifying online learning: An evaluation of Kahoot’s effectiveness in promoting student engagement</t>
        </is>
      </c>
      <c r="N671" s="45" t="inlineStr">
        <is>
          <t>This study critically assesses Kahoot!’s effectiveness in enhancing student engagement in online learning environments, filling identified research gaps, such as theoretical gaps, online application challenges, and reliance on quantitative methods. Utilizing semi-structured interviews, it explores the impact of Kahoot! on student engagement, framed within Moore’s (1989) engagement theory. The findings demonstrate that while Kahoot! advances student engagement through immediate feedback and gamification, its limitations in fostering deep learning, student–lecturer interactions beyond academic matters, and peer-to-peer interactions are not optimized. The study suggests that to achieve comprehensive engagement, educators should integrate various interactive tools alongside Kahoot! in virtual classrooms. © The Author(s), under exclusive licence to Springer Science+Business Media, LLC, part of Springer Nature 2024.</t>
        </is>
      </c>
      <c r="O671" s="45" t="inlineStr">
        <is>
          <t>Education and Information Technologies</t>
        </is>
      </c>
      <c r="P671" s="45" t="n"/>
      <c r="Q671" s="43" t="inlineStr">
        <is>
          <t>10.1007/s10639-024-12800-1</t>
        </is>
      </c>
    </row>
    <row r="672" ht="105.75" customHeight="1" s="37">
      <c r="A672" s="43" t="n">
        <v>671</v>
      </c>
      <c r="B672" s="52" t="inlineStr">
        <is>
          <t>Excluir</t>
        </is>
      </c>
      <c r="C672" s="45" t="inlineStr">
        <is>
          <t>Libro o capítulo de libro</t>
        </is>
      </c>
      <c r="D672" s="51" t="n"/>
      <c r="E672" s="51" t="n"/>
      <c r="F672" s="43" t="n">
        <v>6</v>
      </c>
      <c r="G672" s="43" t="inlineStr">
        <is>
          <t>distracción+niños+contexto+sensado+ambos en título</t>
        </is>
      </c>
      <c r="H672" s="43" t="inlineStr">
        <is>
          <t>Scopus</t>
        </is>
      </c>
      <c r="I672" s="43" t="inlineStr">
        <is>
          <t>Scopus</t>
        </is>
      </c>
      <c r="J672" s="43" t="inlineStr">
        <is>
          <t>2025</t>
        </is>
      </c>
      <c r="K672" s="43" t="inlineStr">
        <is>
          <t>BOOK</t>
        </is>
      </c>
      <c r="L672" s="45" t="inlineStr">
        <is>
          <t>Bhimavarapu, Usharani</t>
        </is>
      </c>
      <c r="M672" s="45" t="inlineStr">
        <is>
          <t>Hybrid deep learning for predicting student engagement in open distance education</t>
        </is>
      </c>
      <c r="N672" s="45" t="inlineStr">
        <is>
          <t>Open Distance Learning is a flexible learning approach whereby learners are exposed to learning material from a distance without the constraints of physical classrooms. In this research, student satisfaction with distance learning is investigated using a hybrid deep learning model consisting of a Bi-Stacked Gated Recurrent Unit (GRU) and ResNet. Data was collected from an online survey, cleaned to eliminate inconsistencies, and optimized by Ant Colony Optimization (ACO) feature selection. The Bi-Stacked GRU successfully learned sequential learning patterns, whereas ResNet learned deep features for improved classification performance. The combined model gave a combined view of student performance and engagement. Experimental results showed better prediction accuracy and interpretability, which proved the efficiency of the proposed method in assessing Open Distance Education. © 2025, IGI Global Scientific Publishing. All rights reserved.</t>
        </is>
      </c>
      <c r="O672" s="45" t="inlineStr">
        <is>
          <t>Improving Academic Performance and Achievement With Inclusive Learning Practices</t>
        </is>
      </c>
      <c r="P672" s="45" t="inlineStr">
        <is>
          <t>Distance education; Federated learning; Learning systems; Students; Distance-learning; Exposed to; Flexible Learning; Learning approach; Learning materials; Learning models; Online surveys; Open distance learning; Student engagement; Student satisfac</t>
        </is>
      </c>
      <c r="Q672" s="43" t="inlineStr">
        <is>
          <t>10.4018/979-8-3373-4501-7.ch009</t>
        </is>
      </c>
    </row>
    <row r="673" ht="210" customHeight="1" s="37">
      <c r="A673" s="43" t="n">
        <v>672</v>
      </c>
      <c r="B673" s="52" t="inlineStr">
        <is>
          <t>Excluir</t>
        </is>
      </c>
      <c r="C673" s="45" t="inlineStr">
        <is>
          <t>Contexto doméstico o remoto, pero no población en edad escolar (mayoritariamente educación superior)</t>
        </is>
      </c>
      <c r="D673" s="51" t="n"/>
      <c r="E673" s="51" t="n"/>
      <c r="F673" s="43" t="n">
        <v>6</v>
      </c>
      <c r="G673" s="43" t="inlineStr">
        <is>
          <t>distracción+niños+sensado+intervención+ambos en título</t>
        </is>
      </c>
      <c r="H673" s="43" t="inlineStr">
        <is>
          <t>Scopus</t>
        </is>
      </c>
      <c r="I673" s="43" t="inlineStr">
        <is>
          <t>Scopus</t>
        </is>
      </c>
      <c r="J673" s="43" t="inlineStr">
        <is>
          <t>2025</t>
        </is>
      </c>
      <c r="K673" s="43" t="inlineStr">
        <is>
          <t>ARTICLE</t>
        </is>
      </c>
      <c r="L673" s="45" t="inlineStr">
        <is>
          <t>Yildiz Durak, Hatice</t>
        </is>
      </c>
      <c r="M673" s="45" t="inlineStr">
        <is>
          <t>Impact of ML-LA feedback system on learners’ academic performance, engagement and behavioral patterns in online collaborative learning environments: A lag sequential analysis and Markov chain approach</t>
        </is>
      </c>
      <c r="N673" s="45" t="inlineStr">
        <is>
          <t>Feedback is critical in providing personalized information about educational processes and supporting their performance in online collaborative learning environments. However, giving effective feedback and monitoring its effects, which is especially important in online environments, is a complex issue. Although providing feedback by analyzing online learning behaviors, it is unclear how the effectiveness of this feedback translates into online learning experiences. The current study aims to compare the behavioral patterns of online system engagement of students who receive and do not receive machine learning-based temporal learning analytics (ML-LA) feedback, to identify the differences between student groups in terms of learning performance, online engagement, and various system usage variables, and to examine the behavioral patterns change over time of students regarding online system engagement. The current study was conducted with the participation of 49 undergraduate students. The study defined three engagement levels using system usage analytics and cluster analysis. While t-test and ANCOVA were applied to pre-test and post-test scores to evaluate students’ learning performance and online engagement, lag sequential analysis was used to analyze behavioral patterns, and the Markov chain was used to examine the change of behavioral patterns over time. The group receiving ML-LA feedback showed higher behavior and cognitive engagement than the control group. In addition, the rate of completing learning tasks was higher in the experimental group. Temporal patterns of online engagement behaviors across student groups are described and compared. The results showed that both groups used all stages of the system features. However, there were some differences in the navigation rankings. The most important behavioral transitions in the experimental group are task and discussion viewing and posting, task posting updating, and group performance viewing. In the control group</t>
        </is>
      </c>
      <c r="O673" s="45" t="inlineStr">
        <is>
          <t>Education and Information Technologies</t>
        </is>
      </c>
      <c r="P673" s="45" t="n"/>
      <c r="Q673" s="43" t="inlineStr">
        <is>
          <t>10.1007/s10639-024-12911-9</t>
        </is>
      </c>
    </row>
    <row r="674" ht="95.25" customHeight="1" s="37">
      <c r="A674" s="43" t="n">
        <v>673</v>
      </c>
      <c r="B674" s="52" t="inlineStr">
        <is>
          <t>Excluir</t>
        </is>
      </c>
      <c r="C674" s="45" t="inlineStr">
        <is>
          <t>Fuera del alcance: no combina población en edad escolar con contexto doméstico</t>
        </is>
      </c>
      <c r="D674" s="51" t="n"/>
      <c r="E674" s="51" t="n"/>
      <c r="F674" s="43" t="n">
        <v>6</v>
      </c>
      <c r="G674" s="43" t="inlineStr">
        <is>
          <t>distracción+niños+contexto+sensado+ambos en título</t>
        </is>
      </c>
      <c r="H674" s="43" t="inlineStr">
        <is>
          <t>Scopus</t>
        </is>
      </c>
      <c r="I674" s="43" t="inlineStr">
        <is>
          <t>Scopus|WoS</t>
        </is>
      </c>
      <c r="J674" s="43" t="inlineStr">
        <is>
          <t>2020</t>
        </is>
      </c>
      <c r="K674" s="43" t="inlineStr">
        <is>
          <t>ARTICLE</t>
        </is>
      </c>
      <c r="L674" s="45" t="inlineStr">
        <is>
          <t>Joshi, Gyanendra Prasad and Jha, Sudan and Cho, Seongsoo and Seo, Changho and Son, Le Hoang and Thong, Pham Huy</t>
        </is>
      </c>
      <c r="M674" s="45" t="inlineStr">
        <is>
          <t>Influence of multimedia and seating location in academic engagement and grade performance of students</t>
        </is>
      </c>
      <c r="N674" s="45" t="inlineStr">
        <is>
          <t>Many universities around the world use multimedia resources in large classrooms. The purpose of this study is to determine if there is any significant influence on student academic performance due to the use of multimedia (environment and tools) and seating location. This study analyses student data on grade performance and seating location for an undergraduate course at a multimedia classroom over eight semesters. This study also analyses whether short multimedia materials attract student attention in class using a computer vision experimental setup. It has been found that there is similar performance and distraction rate of students who sit at a similar proximity to the multimedia screen. The findings of this study are valuable for academic institutions and educators to design multimedia lectures and classrooms to enhance student performance. © 2019 Wiley Periodicals, Inc.</t>
        </is>
      </c>
      <c r="O674" s="45" t="inlineStr">
        <is>
          <t>Computer Applications in Engineering Education</t>
        </is>
      </c>
      <c r="P674" s="45" t="inlineStr">
        <is>
          <t>Location; Multimedia systems; attainment; class performance; multimedia; performance strategies; Student perceptions; Students</t>
        </is>
      </c>
      <c r="Q674" s="43" t="inlineStr">
        <is>
          <t>10.1002/cae.22190</t>
        </is>
      </c>
    </row>
    <row r="675" ht="147.75" customHeight="1" s="37">
      <c r="A675" s="43" t="n">
        <v>674</v>
      </c>
      <c r="B675" s="52" t="inlineStr">
        <is>
          <t>Excluir</t>
        </is>
      </c>
      <c r="C675" s="45" t="inlineStr">
        <is>
          <t>Fuera del alcance: no combina población en edad escolar con contexto doméstico</t>
        </is>
      </c>
      <c r="D675" s="51" t="n"/>
      <c r="E675" s="51" t="n"/>
      <c r="F675" s="43" t="n">
        <v>6</v>
      </c>
      <c r="G675" s="43" t="inlineStr">
        <is>
          <t>distracción+niños+contexto+sensado+ambos en título</t>
        </is>
      </c>
      <c r="H675" s="43" t="inlineStr">
        <is>
          <t>Scopus</t>
        </is>
      </c>
      <c r="I675" s="43" t="inlineStr">
        <is>
          <t>Scopus|WoS</t>
        </is>
      </c>
      <c r="J675" s="43" t="inlineStr">
        <is>
          <t>2024</t>
        </is>
      </c>
      <c r="K675" s="43" t="inlineStr">
        <is>
          <t>ARTICLE</t>
        </is>
      </c>
      <c r="L675" s="45" t="inlineStr">
        <is>
          <t>Allil, Kamaal</t>
        </is>
      </c>
      <c r="M675" s="45" t="inlineStr">
        <is>
          <t>Integrating AI-driven marketing analytics techniques into the classroom: pedagogical strategies for enhancing student engagement and future business success</t>
        </is>
      </c>
      <c r="N675" s="45" t="inlineStr">
        <is>
          <t>This paper outlines a practical pedagogical framework for integrating AI-driven analytics into marketing education, tailored to equip students for the fast-evolving industry. Central to this approach is an iterative model that adapts teaching strategies to keep pace with technological advancements and industry demands. The framework emphasizes practical application, steering curriculum development towards the inclusion of AI tools like machine learning and predictive analytics, and crafting experiential learning opportunities. A focused examination of current teaching methods reveals gaps and introduces actionable solutions for fostering analytical skills essential for the AI-enhanced marketing landscape. The model not only advocates for a balance between theory and practice but also addresses challenges such as resource accessibility and the necessity of ethical considerations in AI education. By promoting interdisciplinary collaboration and continual curriculum refreshment, the paper positions the model as an essential blueprint for nurturing future marketing professionals capable of leveraging AI analytics for strategic decision-making. The conclusion calls for academia-industry partnerships to further enrich marketing education and underscores the importance of this framework in preparing students for successful careers in AI-driven marketing. © The Author(s), under exclusive licence to Springer Nature Limited 2024.</t>
        </is>
      </c>
      <c r="O675" s="45" t="inlineStr">
        <is>
          <t>Journal of Marketing Analytics</t>
        </is>
      </c>
      <c r="P675" s="45" t="n"/>
      <c r="Q675" s="43" t="inlineStr">
        <is>
          <t>10.1057/s41270-023-00281-z</t>
        </is>
      </c>
    </row>
    <row r="676" ht="168" customHeight="1" s="37">
      <c r="A676" s="43" t="n">
        <v>675</v>
      </c>
      <c r="B676" s="52" t="inlineStr">
        <is>
          <t>Excluir</t>
        </is>
      </c>
      <c r="C676" s="45" t="inlineStr">
        <is>
          <t>Fuera del alcance: no combina población en edad escolar con contexto doméstico</t>
        </is>
      </c>
      <c r="D676" s="51" t="n"/>
      <c r="E676" s="51" t="n"/>
      <c r="F676" s="43" t="n">
        <v>6</v>
      </c>
      <c r="G676" s="43" t="inlineStr">
        <is>
          <t>distracción+niños+contexto+sensado+ambos en título</t>
        </is>
      </c>
      <c r="H676" s="43" t="inlineStr">
        <is>
          <t>Scopus</t>
        </is>
      </c>
      <c r="I676" s="43" t="inlineStr">
        <is>
          <t>Scopus|WoS</t>
        </is>
      </c>
      <c r="J676" s="43" t="inlineStr">
        <is>
          <t>2025</t>
        </is>
      </c>
      <c r="K676" s="43" t="inlineStr">
        <is>
          <t>ARTICLE</t>
        </is>
      </c>
      <c r="L676" s="45" t="inlineStr">
        <is>
          <t>Theodosiou, Nicole A. and Cassat Green, Stacie and Napier, Emil C.</t>
        </is>
      </c>
      <c r="M676" s="45" t="inlineStr">
        <is>
          <t>Introducing societal issues in an upper level STEM course increases student engagement and knowledge transfer</t>
        </is>
      </c>
      <c r="N676" s="45" t="inlineStr">
        <is>
          <t>The ability of students to transfer their knowledge and understanding learned from one context to a novel context is the ultimate goal of education. Creating assignments that engage students through something they care about can help create the environment where deep learning can occur. Introducing social justice issues in the STEM classroom is a powerful motivator for many of our current generation of students. Here we describe a three-step framework for incorporating reproductive rights into an upper level developmental biology course. In the framework, students first gain science content knowledge, then apply their knowledge by writing a section of a textbook chapter, and finally create an exhibit to teach a general audience about the science of human reproduction and early development through debunking myths about these concepts. Over the term, student engagement with science content increased when classroom material was connected with current issues. Engagement was sustained through the term, likely due to social learning that occurred in the weekly blog assignments. The increase in engagement also correlated with better interdisciplinary thinking by the end of the term. As the students cared about the topic of reproductive rights, they were motivated to persist through challenging project work and improve their writing and science communication skills. Connecting biology with high engagement topics outside the discipline can lead to deeper learning. This approach can be applied broadly to other societal issues within STEM courses and with varied assignments. © 2025 Elsevier Inc.</t>
        </is>
      </c>
      <c r="O676" s="45" t="inlineStr">
        <is>
          <t>Developmental Biology</t>
        </is>
      </c>
      <c r="P676" s="45" t="inlineStr">
        <is>
          <t>Curriculum; Developmental Biology; Humans; Knowledge; Learning; Science; Social Justice; Students; article; blogging; communication skill; deep learning; developmental biology; education; human; knowledge; learning; pedagogics; reproductive rights; s</t>
        </is>
      </c>
      <c r="Q676" s="43" t="inlineStr">
        <is>
          <t>10.1016/j.ydbio.2025.05.029</t>
        </is>
      </c>
    </row>
    <row r="677" ht="147.75" customHeight="1" s="37">
      <c r="A677" s="43" t="n">
        <v>676</v>
      </c>
      <c r="B677" s="52" t="inlineStr">
        <is>
          <t>Excluir</t>
        </is>
      </c>
      <c r="C677" s="45" t="inlineStr">
        <is>
          <t>Fuera del alcance: no combina población en edad escolar con contexto doméstico</t>
        </is>
      </c>
      <c r="D677" s="51" t="n"/>
      <c r="E677" s="51" t="n"/>
      <c r="F677" s="43" t="n">
        <v>6</v>
      </c>
      <c r="G677" s="43" t="inlineStr">
        <is>
          <t>distracción+niños+sensado+intervención+ambos en título</t>
        </is>
      </c>
      <c r="H677" s="43" t="inlineStr">
        <is>
          <t>Scopus</t>
        </is>
      </c>
      <c r="I677" s="43" t="inlineStr">
        <is>
          <t>Scopus|WoS</t>
        </is>
      </c>
      <c r="J677" s="43" t="inlineStr">
        <is>
          <t>2026</t>
        </is>
      </c>
      <c r="K677" s="43" t="inlineStr">
        <is>
          <t>ARTICLE</t>
        </is>
      </c>
      <c r="L677" s="45" t="inlineStr">
        <is>
          <t>Kalelioğlu, Filiz and Acun Çelik, Sıla</t>
        </is>
      </c>
      <c r="M677" s="45" t="inlineStr">
        <is>
          <t>Investigating student engagement, learning, and attendance during the COVID-19 disruption: a machine learning analysis of online, hybrid, and offline learning modes</t>
        </is>
      </c>
      <c r="N677" s="45" t="inlineStr">
        <is>
          <t>The COVID-19 pandemic profoundly impacted educational systems worldwide, catalysing a transformational shift towards digital teaching and learning at all levels. In response, schools and institutions supported teachers to enhance their online teaching, focusing on technological and pedagogical aspects, with many providing the necessary resources to facilitate online teaching and learning during the disruption. This study aims to investigate key factors that affected student learning, engagement, and attendance during the COVID-19 disruption. This causal-comparative study aims to identify the variables that best predict student outcomes across different teaching modes. Using data from the Responses to Educational Disruption Survey, which included 21,063 students, 15,004 teachers, and 1,581 principals from 11 countries, the analysis employs the k-nearest neighbours machine learning algorithm to identify influential factors. Students receiving education through different modes are commonly affected by their access to learning resources, feedback received, and whether their teachers meet and collaborate with others teaching the same grade level. For online and hybrid modes, reducing curricula to its core elements became more prominent, while for the offline mode, teachers’ professional training, learning materials creation, and peer collaboration were more significant. © The Author(s) 2026.</t>
        </is>
      </c>
      <c r="O677" s="45" t="inlineStr">
        <is>
          <t>Large-Scale Assessments in Education</t>
        </is>
      </c>
      <c r="P677" s="45" t="n"/>
      <c r="Q677" s="43" t="inlineStr">
        <is>
          <t>10.1186/s40536-026-00292-z</t>
        </is>
      </c>
    </row>
    <row r="678" ht="95.25" customHeight="1" s="37">
      <c r="A678" s="43" t="n">
        <v>677</v>
      </c>
      <c r="B678" s="52" t="inlineStr">
        <is>
          <t>Excluir</t>
        </is>
      </c>
      <c r="C678" s="45" t="inlineStr">
        <is>
          <t>Libro o capítulo de libro</t>
        </is>
      </c>
      <c r="D678" s="51" t="n"/>
      <c r="E678" s="51" t="n"/>
      <c r="F678" s="43" t="n">
        <v>6</v>
      </c>
      <c r="G678" s="43" t="inlineStr">
        <is>
          <t>distracción+niños+contexto+intervención+ambos en título</t>
        </is>
      </c>
      <c r="H678" s="43" t="inlineStr">
        <is>
          <t>Scopus</t>
        </is>
      </c>
      <c r="I678" s="43" t="inlineStr">
        <is>
          <t>Scopus</t>
        </is>
      </c>
      <c r="J678" s="43" t="inlineStr">
        <is>
          <t>2024</t>
        </is>
      </c>
      <c r="K678" s="43" t="inlineStr">
        <is>
          <t>BOOK</t>
        </is>
      </c>
      <c r="L678" s="45" t="inlineStr">
        <is>
          <t>Nguyen, Phuong Hoa Mai and Nguyen, Tuan Hoang</t>
        </is>
      </c>
      <c r="M678" s="45" t="inlineStr">
        <is>
          <t>Learner engagement with feedback in essay writing: A multiple case study</t>
        </is>
      </c>
      <c r="N678" s="45" t="inlineStr">
        <is>
          <t>Understanding student engagement with feedback plays a significant role in differentiated instruction in language teaching and learning. This qualitative multiple case study explored the particular cases of student engagement in the specific contexts of two high schools in Binh Duong province in Vietnam. Findings from teacher and student interviews, follow- up questions, students' reflections on feedback from teachers and from Artificial Intelligence (AI) softwares, and analysis of original and revised essays indicate students' mixed responses to AI feedback compared to their active participation in classroom feedback practices through reciprocal dialogues between teacher and students. The findings suggest an in- depth investigation into effective strategies employed by teachers and students in utilizing AI feedback for individualized learning. © 2025, IGI Global Scientific Publishing. All rights reserved.</t>
        </is>
      </c>
      <c r="O678" s="45" t="inlineStr">
        <is>
          <t>Differentiated Instruction, Equity, and Inclusion in Language Education</t>
        </is>
      </c>
      <c r="P678" s="45" t="n"/>
      <c r="Q678" s="43" t="inlineStr">
        <is>
          <t>10.4018/979-8-3693-6497-0.ch009</t>
        </is>
      </c>
    </row>
    <row r="679" ht="168" customHeight="1" s="37">
      <c r="A679" s="43" t="n">
        <v>678</v>
      </c>
      <c r="B679" s="52" t="inlineStr">
        <is>
          <t>Excluir</t>
        </is>
      </c>
      <c r="C679" s="45" t="inlineStr">
        <is>
          <t>Contexto doméstico o remoto, pero no población en edad escolar (mayoritariamente educación superior)</t>
        </is>
      </c>
      <c r="D679" s="51" t="n"/>
      <c r="E679" s="51" t="n"/>
      <c r="F679" s="43" t="n">
        <v>6</v>
      </c>
      <c r="G679" s="43" t="inlineStr">
        <is>
          <t>distracción+niños+sensado+intervención+ambos en título</t>
        </is>
      </c>
      <c r="H679" s="43" t="inlineStr">
        <is>
          <t>Scopus</t>
        </is>
      </c>
      <c r="I679" s="43" t="inlineStr">
        <is>
          <t>Scopus</t>
        </is>
      </c>
      <c r="J679" s="43" t="inlineStr">
        <is>
          <t>2026</t>
        </is>
      </c>
      <c r="K679" s="43" t="inlineStr">
        <is>
          <t>ARTICLE</t>
        </is>
      </c>
      <c r="L679" s="45" t="inlineStr">
        <is>
          <t>Khare, Rushil and Sharma, Swati and Ranjan, Ayush</t>
        </is>
      </c>
      <c r="M679" s="45" t="inlineStr">
        <is>
          <t>Learner’s Real-Time Attention Monitoring and Engagement Detection Using Yolo V3</t>
        </is>
      </c>
      <c r="N679" s="45" t="inlineStr">
        <is>
          <t>In this era of digital India, there is a change and transformation in every sector. In education, too, with more education becoming digitally based, real-time monitoring of student attention has become the key to improving learning competencies and interest. This paper proposes a real-time implementation of the deep learning object detection method YOLOv3 to create a system for the expectant real-time detection of engagement levels in learners. YOLOv3 is used as the tracking system for student engagement using facial expressions, including head position and direction of eye movement and gaze. Annotations were of high quality when training the models, due to using Roboflow datasets to preprocess the data and create a dataset. The features of engagement were captured in training the YOLOv3 model with precision, recall, mAP@50, and F1 score as measured performance metrics. For tracking students’ engagement, the YOLOv3 model was able to track student engagement with precision = 0.743, recall = 0.885, F1 score = 0.808 and mAP@50 = 0.857. The presented model was able to collect data at 25–30 FPS allowing a successful integration with the live class. Future improvements aim to enhance detection accuracy by integrating multimodal data fusion, temporal analysis, and more sophisticated deep learning approaches like transformers to extract more resilient feature sets. In conclusion, the system showcases an efficient and scalable solution to enhancing student engagement in online learning contexts based on real-time attention monitoring. © The Author(s), under exclusive license to Springer Nature Switzerland AG 2026.</t>
        </is>
      </c>
      <c r="O679" s="45" t="inlineStr">
        <is>
          <t>Lecture Notes in Networks and Systems</t>
        </is>
      </c>
      <c r="P679" s="45" t="inlineStr">
        <is>
          <t>Computer aided instruction; Data integration; E-learning; Education computing; Eye movements; Eye tracking; Face recognition; Learning systems; Real time control; Students; Deep learning; E-learning platforms; Facial cue; Gaze detection; Learning ana</t>
        </is>
      </c>
      <c r="Q679" s="43" t="inlineStr">
        <is>
          <t>10.1007/978-3-032-24926-5_21</t>
        </is>
      </c>
    </row>
    <row r="680" ht="157.5" customHeight="1" s="37">
      <c r="A680" s="43" t="n">
        <v>679</v>
      </c>
      <c r="B680" s="52" t="inlineStr">
        <is>
          <t>Excluir</t>
        </is>
      </c>
      <c r="C680" s="45" t="inlineStr">
        <is>
          <t>Sin DOI verificable</t>
        </is>
      </c>
      <c r="D680" s="51" t="n"/>
      <c r="E680" s="51" t="n"/>
      <c r="F680" s="43" t="n">
        <v>6</v>
      </c>
      <c r="G680" s="43" t="inlineStr">
        <is>
          <t>distracción+niños+contexto+sensado+ambos en título</t>
        </is>
      </c>
      <c r="H680" s="43" t="inlineStr">
        <is>
          <t>Scopus</t>
        </is>
      </c>
      <c r="I680" s="43" t="inlineStr">
        <is>
          <t>Scopus</t>
        </is>
      </c>
      <c r="J680" s="43" t="inlineStr">
        <is>
          <t>2025</t>
        </is>
      </c>
      <c r="K680" s="43" t="inlineStr">
        <is>
          <t>ARTICLE</t>
        </is>
      </c>
      <c r="L680" s="45" t="inlineStr">
        <is>
          <t>Tarigan, Gabriel Asael and Elwirehardja, Gregorius Natanael and Nugroho, Kuncahyo Setyo and Pardamean, Bens</t>
        </is>
      </c>
      <c r="M680" s="45" t="inlineStr">
        <is>
          <t>Lighter Student Engagement Recognition in a Classroom Environment Using Skeletal Keypoints</t>
        </is>
      </c>
      <c r="N680" s="45" t="inlineStr">
        <is>
          <t>Student retention is crucial for educational institutions, influencing reputation, finances, and ranking metrics. Engagement, reflecting a student’s connection, interest, and effort, plays a vital role in learning, fostering critical thinking, and supporting retention. Recent advancements use students’ poses to predict engagement, providing valuable insights without disrupting the teaching-learning dynamic. The prevailing research trend leans toward employing multi-modal approaches, such as a combination of pose detection with object detection. However, current methods use out-of-date object detection methods and manual dataset creation, which is cumbersome, requiring thousands of manually annotated data. This problem is then addressed by proposing a novel method of student engagement detection, using a combination of You Only Look Once Version 8 Mini (YOLOv8m) and MediaPipe as state-of-the-art alternatives to improve both object detection and human pose estimation. The (YOLOv8m + MediaPipe) method surpasses the baseline (YOLOv4 + OpenPose) with higher accuracy (0.70 vs. 0.41) and lower cross-entropy loss (0.40 vs. 0.60) on the test set, confirmed by a statistically significant paired t-test. It also exhibits a remarkable speed advantage, around 16 times faster than the baseline in pose detection data collection rates. Despite not being designed for it, the proposed method achieves multiple keypoint detection, matching the baseline’s amount. © (2025), (International Association of Engineers). All rights reserved.</t>
        </is>
      </c>
      <c r="O680" s="45" t="inlineStr">
        <is>
          <t>IAENG International Journal of Computer Science</t>
        </is>
      </c>
      <c r="P680" s="45" t="inlineStr">
        <is>
          <t>Computer vision; Modal analysis; Object recognition; Students; Teaching; Classroom environment; Critical thinking; Educational institutions; Keypoints; Objects detection; Pose detection; Research trends; Student engagement; Student retention; Teachin</t>
        </is>
      </c>
      <c r="Q680" s="43" t="n"/>
    </row>
    <row r="681" ht="178.5" customHeight="1" s="37">
      <c r="A681" s="43" t="n">
        <v>680</v>
      </c>
      <c r="B681" s="52" t="inlineStr">
        <is>
          <t>Excluir</t>
        </is>
      </c>
      <c r="C681" s="45" t="inlineStr">
        <is>
          <t>Fuera del alcance: no combina población en edad escolar con contexto doméstico</t>
        </is>
      </c>
      <c r="D681" s="51" t="n"/>
      <c r="E681" s="51" t="n"/>
      <c r="F681" s="43" t="n">
        <v>6</v>
      </c>
      <c r="G681" s="43" t="inlineStr">
        <is>
          <t>distracción+niños+contexto+sensado+ambos en título</t>
        </is>
      </c>
      <c r="H681" s="43" t="inlineStr">
        <is>
          <t>Scopus</t>
        </is>
      </c>
      <c r="I681" s="43" t="inlineStr">
        <is>
          <t>Scopus|WoS</t>
        </is>
      </c>
      <c r="J681" s="43" t="inlineStr">
        <is>
          <t>2025</t>
        </is>
      </c>
      <c r="K681" s="43" t="inlineStr">
        <is>
          <t>ARTICLE</t>
        </is>
      </c>
      <c r="L681" s="45" t="inlineStr">
        <is>
          <t>Jiang, Zhenfeng and Karim, Aidah Abdul and Khalid, Fariza</t>
        </is>
      </c>
      <c r="M681" s="45" t="inlineStr">
        <is>
          <t>Machine Learning–Based Assessment of Student Engagement in Blended Learning: A Case Study in Chinese Higher Education; [Evaluación del compromiso estudiantil en el aprendizaje combinado mediante aprendizaje automático: un estudio de caso en la educación superior china]</t>
        </is>
      </c>
      <c r="N681" s="45" t="inlineStr">
        <is>
          <t>This study investigates student involvement in a blended learning course within Chinese higher education and assesses the potential of machine learning to facilitate ongoing engagement evaluation across time. Engagement is conceptualised within a dual-subject framework that examines the dynamic interplay between learners and instructors, and is implemented across behavioural, cognitive, and social-interaction dimensions. Data from 144 students over three semesters in an undergraduate course on Database Principles and Applications produced eleven indicators based on Learning Management Systems (LMS) activity logs and classroom behaviours. Predictive models were created utilising both batch learning and an incremental Random Forest, with “incremental” indicating a model that updates with fresh data without necessitating complete retraining. K-Means clustering was subsequently utilised to delineate unique engagement characteristics. The results indicate that the incremental model attained superior accuracy and demonstrated enhanced adaptability to newly arriving data. Clustering demonstrated diverse engagement patterns that underscore the importance of varied educational methodologies. Longitudinal observations demonstrated that modifications in instructional design positively influenced student engagement. This study enhances current LMS-based engagement research by integrating the dual-subject paradigm with progressively updated learning analytics. It also illustrates a pragmatic approach for educators to consistently assess engagement and implement timely, data-driven modifications in blended higher education settings. © 2025 FahrenHouse. All rights reserved.</t>
        </is>
      </c>
      <c r="O681" s="45" t="inlineStr">
        <is>
          <t>Foro de Educacion</t>
        </is>
      </c>
      <c r="P681" s="45" t="n"/>
      <c r="Q681" s="43" t="inlineStr">
        <is>
          <t>10.14201/fde.23206</t>
        </is>
      </c>
    </row>
    <row r="682" ht="178.5" customHeight="1" s="37">
      <c r="A682" s="43" t="n">
        <v>681</v>
      </c>
      <c r="B682" s="52" t="inlineStr">
        <is>
          <t>Excluir</t>
        </is>
      </c>
      <c r="C682" s="45" t="inlineStr">
        <is>
          <t>Fuera del alcance: no combina población en edad escolar con contexto doméstico</t>
        </is>
      </c>
      <c r="D682" s="51" t="n"/>
      <c r="E682" s="51" t="n"/>
      <c r="F682" s="43" t="n">
        <v>6</v>
      </c>
      <c r="G682" s="43" t="inlineStr">
        <is>
          <t>distracción+niños+contexto+sensado+ambos en título</t>
        </is>
      </c>
      <c r="H682" s="43" t="inlineStr">
        <is>
          <t>Scopus</t>
        </is>
      </c>
      <c r="I682" s="43" t="inlineStr">
        <is>
          <t>Scopus|WoS</t>
        </is>
      </c>
      <c r="J682" s="43" t="inlineStr">
        <is>
          <t>2024</t>
        </is>
      </c>
      <c r="K682" s="43" t="inlineStr">
        <is>
          <t>ARTICLE</t>
        </is>
      </c>
      <c r="L682" s="45" t="inlineStr">
        <is>
          <t>Mahmood, Nasir and Bhatti, Sohail Masood and Dawood, Hussain and Pradhan, Manas Ranjan and Ahmad, Haseeb</t>
        </is>
      </c>
      <c r="M682" s="45" t="inlineStr">
        <is>
          <t>Measuring Student Engagement through Behavioral and Emotional Features Using Deep-Learning Models</t>
        </is>
      </c>
      <c r="N682" s="45" t="inlineStr">
        <is>
          <t>Students’ behavioral and emotional engagement in the classroom environment may reflect the students’ learning experience and subsequent educational outcomes. The existing research has overlooked the measurement of behavioral and emotional engagement in an offline classroom environment with more students, and it has not measured the student engagement level in an objective sense. This work aims to address the limitations of the existing research and presents an effective approach to measure students’ behavioral and emotional engagement and the student engagement level in an offline classroom environment during a lecture. More precisely, video data of 100 students during lectures in different offline classes were recorded and pre-processed to extract frames with individual students. For classification, convolutional-neural-network- and transfer-learning-based models including ResNet50, VGG16, and Inception V3 were trained, validated, and tested. First, behavioral engagement was computed using salient features, for which the self-trained CNN classifier outperformed with a 97%, 91%, and 83% training, validation, and testing accuracy, respectively. Subsequently, the emotional engagement of the behaviorally engaged students was computed, for which the ResNet50 model surpassed the others with a 95%, 90%, and 82% training, validation, and testing accuracy, respectively. Finally, a novel student engagement level metric is proposed that incorporates behavioral and emotional engagement. The proposed approach may provide support for improving students’ learning in an offline classroom environment and devising effective pedagogical policies. © 2024 by the authors.</t>
        </is>
      </c>
      <c r="O682" s="45" t="inlineStr">
        <is>
          <t>Algorithms</t>
        </is>
      </c>
      <c r="P682" s="45" t="inlineStr">
        <is>
          <t>Adversarial machine learning; Contrastive Learning; Deep neural networks; Federated learning; Self-supervised learning; Students; Teaching; Transfer learning; Classroom environment; Convolutional neural network; Emotional engagements; Engagement leve</t>
        </is>
      </c>
      <c r="Q682" s="43" t="inlineStr">
        <is>
          <t>10.3390/a17100458</t>
        </is>
      </c>
    </row>
    <row r="683" ht="147.75" customHeight="1" s="37">
      <c r="A683" s="43" t="n">
        <v>682</v>
      </c>
      <c r="B683" s="52" t="inlineStr">
        <is>
          <t>Excluir</t>
        </is>
      </c>
      <c r="C683" s="45" t="inlineStr">
        <is>
          <t>Contexto doméstico o remoto, pero no población en edad escolar (mayoritariamente educación superior)</t>
        </is>
      </c>
      <c r="D683" s="51" t="n"/>
      <c r="E683" s="51" t="n"/>
      <c r="F683" s="43" t="n">
        <v>6</v>
      </c>
      <c r="G683" s="43" t="inlineStr">
        <is>
          <t>distracción+niños+contexto+intervención+ambos en título</t>
        </is>
      </c>
      <c r="H683" s="43" t="inlineStr">
        <is>
          <t>Scopus</t>
        </is>
      </c>
      <c r="I683" s="43" t="inlineStr">
        <is>
          <t>Scopus</t>
        </is>
      </c>
      <c r="J683" s="43" t="inlineStr">
        <is>
          <t>2020</t>
        </is>
      </c>
      <c r="K683" s="43" t="inlineStr">
        <is>
          <t>CONFERENCE</t>
        </is>
      </c>
      <c r="L683" s="45" t="inlineStr">
        <is>
          <t>Murrell, Scottie and Wang, Fang and Aldrich, Eric and Xu, Xinhao</t>
        </is>
      </c>
      <c r="M683" s="45" t="inlineStr">
        <is>
          <t>MeteorologyAR: A Mobile AR App to Increase Student Engagement and Promote Active Learning in a Large Lecture Class</t>
        </is>
      </c>
      <c r="N683" s="45" t="inlineStr">
        <is>
          <t>We present a study using a mobile AR (Augmented Reality) App to enhance large lecture classes both inside and outside the classroom. When students scan the target images using the App as directed by the instructor during the class, animated instructive materials, such as different cloud formation, are presented directly on individual students' mobile screens. When students study independently outside the classroom, audio instruction and sound effects features of the App can be used along with the visual presentation. Unity and Vuforia were used for the cross-platform (iOS and Android) development of the App. The App was deployed and tested in an Introductory Meteorology class through in-class instructor led demo and students independent usage outside classroom. A survey was administered to collect feedback on students' attitudes, engagement and satisfaction level, app performance, and other learning and user experiences toward the App. Responses from 95 students were received and analyzed. The survey results indicate that majority students have found the App to be engaging, satisfactory, and considered it to be a promising learning tool. Through the study, AR mobile App is shown to have great potential to be utilized as an active learning tool in large lecture class settings where it's difficult for instructors to engage with individual students. © 2020 IEEE.</t>
        </is>
      </c>
      <c r="O683" s="45" t="inlineStr">
        <is>
          <t>Proceedings - 2020 IEEE Conference on Virtual Reality and 3D User Interfaces, VRW 2020</t>
        </is>
      </c>
      <c r="P683" s="45" t="inlineStr">
        <is>
          <t>Artificial intelligence; Audio acoustics; Augmented reality; E-learning; Surveys; User experience; User interfaces; Virtual reality; Active Learning; Cloud formation; Cross-platform; Mobile screens; Sound effects; Student engagement; Target images; V</t>
        </is>
      </c>
      <c r="Q683" s="43" t="inlineStr">
        <is>
          <t>10.1109/vrw50115.2020.00275</t>
        </is>
      </c>
    </row>
    <row r="684" ht="168" customHeight="1" s="37">
      <c r="A684" s="43" t="n">
        <v>683</v>
      </c>
      <c r="B684" s="52" t="inlineStr">
        <is>
          <t>Excluir</t>
        </is>
      </c>
      <c r="C684" s="45" t="inlineStr">
        <is>
          <t>Fuera del alcance: no combina población en edad escolar con contexto doméstico</t>
        </is>
      </c>
      <c r="D684" s="51" t="n"/>
      <c r="E684" s="51" t="n"/>
      <c r="F684" s="43" t="n">
        <v>6</v>
      </c>
      <c r="G684" s="43" t="inlineStr">
        <is>
          <t>distracción+niños+contexto+sensado+ambos en título</t>
        </is>
      </c>
      <c r="H684" s="43" t="inlineStr">
        <is>
          <t>Scopus</t>
        </is>
      </c>
      <c r="I684" s="43" t="inlineStr">
        <is>
          <t>Scopus|WoS</t>
        </is>
      </c>
      <c r="J684" s="43" t="inlineStr">
        <is>
          <t>2018</t>
        </is>
      </c>
      <c r="K684" s="43" t="inlineStr">
        <is>
          <t>CONFERENCE</t>
        </is>
      </c>
      <c r="L684" s="45" t="inlineStr">
        <is>
          <t>Manseras, R. and Eugenio, F. and Palaoag, T.</t>
        </is>
      </c>
      <c r="M684" s="45" t="inlineStr">
        <is>
          <t>Millennial Filipino Student Engagement Analyzer Using Facial Feature Classification</t>
        </is>
      </c>
      <c r="N684" s="45" t="inlineStr">
        <is>
          <t>Millennials has been a word of mouth of everybody and a target market of various companies nowadays. In the Philippines, they comprise one third of the total population and most of them are still in school. Having a good education system is important for this generation to prepare them for better careers. And a good education system means having quality instruction as one of the input component indicators. In a classroom environment, teachers use facial features to measure the affect state of the class. Emerging technologies like Affective Computing is one of today's trends to improve quality instruction delivery. This, together with computer vision, can be used in analyzing affect states of the students and improve quality instruction delivery. This paper proposed a system of classifying student engagement using facial features. Identifying affect state, specifically Millennial Filipino student engagement, is one of the main priorities of every educator and this directed the authors to develop a tool to assess engagement percentage. Multiple face detection framework using Face API was employed to detect as many student faces as possible to gauge current engagement percentage of the whole class. The binary classifier model using Support Vector Machine (SVM) was primarily set in the conceptual framework of this study. To achieve the most accuracy performance of this model, a comparison of SVM to two of the most widely used binary classifiers were tested. Results show that SVM bested RandomForest and Naive Bayesian algorithms in most of the experiments from the different test datasets. © Published under licence by IOP Publishing Ltd.</t>
        </is>
      </c>
      <c r="O684" s="45" t="inlineStr">
        <is>
          <t>IOP Conference Series: Materials Science and Engineering</t>
        </is>
      </c>
      <c r="P684" s="45" t="inlineStr">
        <is>
          <t>Classification (of information); Education computing; Face recognition; Statistical tests; Support vector machines; Teaching; Affective Computing; Classroom environment; Conceptual frameworks; Detection framework; Emerging technologies; Instruction d</t>
        </is>
      </c>
      <c r="Q684" s="43" t="inlineStr">
        <is>
          <t>10.1088/1757-899x/325/1/012006</t>
        </is>
      </c>
    </row>
    <row r="685" ht="95.25" customHeight="1" s="37">
      <c r="A685" s="43" t="n">
        <v>684</v>
      </c>
      <c r="B685" s="52" t="inlineStr">
        <is>
          <t>Excluir</t>
        </is>
      </c>
      <c r="C685" s="45" t="inlineStr">
        <is>
          <t>Contexto doméstico o remoto, pero no población en edad escolar (mayoritariamente educación superior)</t>
        </is>
      </c>
      <c r="D685" s="51" t="n"/>
      <c r="E685" s="51" t="n"/>
      <c r="F685" s="43" t="n">
        <v>6</v>
      </c>
      <c r="G685" s="43" t="inlineStr">
        <is>
          <t>distracción+niños+contexto+sensado+ambos en título</t>
        </is>
      </c>
      <c r="H685" s="43" t="inlineStr">
        <is>
          <t>Scopus</t>
        </is>
      </c>
      <c r="I685" s="43" t="inlineStr">
        <is>
          <t>Scopus</t>
        </is>
      </c>
      <c r="J685" s="43" t="inlineStr">
        <is>
          <t>2018</t>
        </is>
      </c>
      <c r="K685" s="43" t="inlineStr">
        <is>
          <t>CONFERENCE</t>
        </is>
      </c>
      <c r="L685" s="45" t="inlineStr">
        <is>
          <t>Herpich, Fabricio and Guarese, Renan Luigi Martins and Cassola, Amaury Teixeira and Tarouco, Liane Margarida Rockenbach</t>
        </is>
      </c>
      <c r="M685" s="45" t="inlineStr">
        <is>
          <t>Mobile augmented reality impact in student engagement: An analysis of the focused attention dimension</t>
        </is>
      </c>
      <c r="N685" s="45" t="inlineStr">
        <is>
          <t>The current paper proposes the conduction of an investigation using sensors to measure the signals emitted by a student's brain during their interaction with educational technologies. The intention is to primarily demonstrate the difference in the subjects' focused attention levels while firstly interacting with a Virtual Learning Environment commonly used in teaching and subsequently with an alternative and upcoming concept in education: Mobile Augmented Reality, not yet perceived as usual in the classroom. A series of tests with actual students were conducted in order to pursue this investigation. The protocol followed in such tests and its results are exposed. Following this, the reasons why students demonstrated an average higher level of attention when interacting with educational resources in Augmented Reality when compared to the conventional Virtual Learning Environment are also discussed. © 2018 IEEE.</t>
        </is>
      </c>
      <c r="O685" s="45" t="inlineStr">
        <is>
          <t>Proceedings - 2018 International Conference on Computational Science and Computational Intelligence, CSCI 2018</t>
        </is>
      </c>
      <c r="P685" s="45" t="inlineStr">
        <is>
          <t>Artificial intelligence; Augmented reality; Computer aided instruction; E-learning; Education; Attention level; Educational resource; Engagement; Focused attention; Mobile augmented reality; Mobile Learning; Student engagement; Virtual learning envir</t>
        </is>
      </c>
      <c r="Q685" s="43" t="inlineStr">
        <is>
          <t>10.1109/csci46756.2018.00114</t>
        </is>
      </c>
    </row>
    <row r="686" ht="189" customHeight="1" s="37">
      <c r="A686" s="43" t="n">
        <v>685</v>
      </c>
      <c r="B686" s="52" t="inlineStr">
        <is>
          <t>Excluir</t>
        </is>
      </c>
      <c r="C686" s="45" t="inlineStr">
        <is>
          <t>Fuera del alcance: no combina población en edad escolar con contexto doméstico</t>
        </is>
      </c>
      <c r="D686" s="51" t="n"/>
      <c r="E686" s="51" t="n"/>
      <c r="F686" s="43" t="n">
        <v>6</v>
      </c>
      <c r="G686" s="43" t="inlineStr">
        <is>
          <t>distracción+niños+contexto+intervención+ambos en título</t>
        </is>
      </c>
      <c r="H686" s="43" t="inlineStr">
        <is>
          <t>Scopus</t>
        </is>
      </c>
      <c r="I686" s="43" t="inlineStr">
        <is>
          <t>Scopus</t>
        </is>
      </c>
      <c r="J686" s="43" t="inlineStr">
        <is>
          <t>2026</t>
        </is>
      </c>
      <c r="K686" s="43" t="inlineStr">
        <is>
          <t>ARTICLE</t>
        </is>
      </c>
      <c r="L686" s="45" t="inlineStr">
        <is>
          <t>Song, Min and Sudiarta, I Gusti Putu and Nitiasih, Putu Kerti and Riastini, Putu Nanci and Wang, Zhang and Chai, Junyi</t>
        </is>
      </c>
      <c r="M686" s="45" t="inlineStr">
        <is>
          <t>Multimodal Assessment of Student Engagement by Fusing EEG, Facial Expressions, and Body Posture in an Offline Classroom</t>
        </is>
      </c>
      <c r="N686" s="45" t="inlineStr">
        <is>
          <t>An accurate and comprehensive assessment of student engagement in classrooms is crucial for enabling data-driven teaching and personalized education. Current approaches primarily rely on teacher observation or student self-reports, which are often subjective, delayed, and unable to capture cognitive engagement. To address these limitations, this study proposes a Multimodal Cognitive-Attention Fusion (MCA Fusion) framework, grounded in Fredricks’ three-dimensional engagement model. The framework integrates electroencephalography (EEG), facial expressions, and body posture to simultaneously quantify cognitive, emotional, and behavioral engagement. Built on a Transformer architecture, it employs self-attention to extract temporal features within each modality and introduces a cognition-guided cross-attention mechanism to dynamically integrate multimodal signals. To validate the framework, experiments were conducted with 36 undergraduate students in real classroom settings. The results demonstrate that our framework significantly outperforms all single-modality baselines, achieving an accuracy of 92% and an F1-score of 94.87%. Compared with the best single-modality model (EEG), the F1-score improves by 34.58 percentage points. Ablation studies further confirm the critical role of the cognitive modality (EEG) and the MCA Fusion mechanism, the removal of which leads to F1-score reductions of 62.58 and 56.16 percentage points, respectively. The proposed approach not only provides a theoretically informed and technically evaluated framework for engagement recognition but also provides a methodological foundation for future closed-loop ―perception–assessment–feedback‖ systems in intelligent learning environments. © 2026, Modern Education and Computer Science Press. All rights reserved.</t>
        </is>
      </c>
      <c r="O686" s="45" t="inlineStr">
        <is>
          <t>International Journal of Modern Education and Computer Science</t>
        </is>
      </c>
      <c r="P686" s="45" t="n"/>
      <c r="Q686" s="43" t="inlineStr">
        <is>
          <t>10.5815/ijmecs.2026.03.12</t>
        </is>
      </c>
    </row>
    <row r="687" ht="126.75" customHeight="1" s="37">
      <c r="A687" s="43" t="n">
        <v>686</v>
      </c>
      <c r="B687" s="52" t="inlineStr">
        <is>
          <t>Excluir</t>
        </is>
      </c>
      <c r="C687" s="45" t="inlineStr">
        <is>
          <t>Contexto doméstico o remoto, pero no población en edad escolar (mayoritariamente educación superior)</t>
        </is>
      </c>
      <c r="D687" s="51" t="n"/>
      <c r="E687" s="51" t="n"/>
      <c r="F687" s="43" t="n">
        <v>6</v>
      </c>
      <c r="G687" s="43" t="inlineStr">
        <is>
          <t>distracción+niños+sensado+intervención+ambos en título</t>
        </is>
      </c>
      <c r="H687" s="43" t="inlineStr">
        <is>
          <t>Scopus</t>
        </is>
      </c>
      <c r="I687" s="43" t="inlineStr">
        <is>
          <t>Scopus</t>
        </is>
      </c>
      <c r="J687" s="43" t="inlineStr">
        <is>
          <t>2025</t>
        </is>
      </c>
      <c r="K687" s="43" t="inlineStr">
        <is>
          <t>CONFERENCE</t>
        </is>
      </c>
      <c r="L687" s="45" t="inlineStr">
        <is>
          <t>Fisher, Nicholas and Kulshreshth, Arun K.</t>
        </is>
      </c>
      <c r="M687" s="45" t="inlineStr">
        <is>
          <t>Multimodal Classification of Student Distractions in Educational VR Environments: A Foundation for Real-Time Adaptation</t>
        </is>
      </c>
      <c r="N687" s="45" t="inlineStr">
        <is>
          <t>Virtual reality offers immersive educational environments but presents challenges in accurately detecting user distraction. Prior studies often define distraction based solely on the presence of external interventions, overlooking spontaneous cognitive lapses and assuming that all interventions are effective distractors. In this study, we investigate the feasibility of distraction detection in VR lectures using machine learning models trained on physiological sensor data, including electroencephalography, eye tracking, and heart rate. We evaluate a binary classification model intended for future real-time deployment, incorporating interventioninduced and self-reported cognitive distractions. Our best performing binary model achieved an F1 score of 87.3%. We also explore a multiclass classification approach across five distraction types, which yielded a lower F1 score of 32.8%. Our preprocessing pipeline and model architecture are optimized with real-time compatibility in mind, supporting future applications in adaptive educational VR systems. This work contributes to developing distractionaware VR learning environments by demonstrating the potential for scalable, real-time distraction classification using multimodal physiological data. © 2025 IEEE.</t>
        </is>
      </c>
      <c r="O687" s="45" t="inlineStr">
        <is>
          <t>Proceedings - 2025 IEEE International Symposium on Mixed and Augmented Reality, ISMAR 2025</t>
        </is>
      </c>
      <c r="P687" s="45" t="inlineStr">
        <is>
          <t>Classification (of information); Computer aided instruction; E-learning; Electrophysiology; Eye movements; Eye tracking; Learning systems; Machine learning; Physiological models; Distraction; Educational environment; Eye-tracking; F1 scores; Immersiv</t>
        </is>
      </c>
      <c r="Q687" s="43" t="inlineStr">
        <is>
          <t>10.1109/ismar67309.2025.00104</t>
        </is>
      </c>
    </row>
    <row r="688" ht="95.25" customHeight="1" s="37">
      <c r="A688" s="43" t="n">
        <v>687</v>
      </c>
      <c r="B688" s="52" t="inlineStr">
        <is>
          <t>Excluir</t>
        </is>
      </c>
      <c r="C688" s="45" t="inlineStr">
        <is>
          <t>Sin DOI verificable</t>
        </is>
      </c>
      <c r="D688" s="51" t="n"/>
      <c r="E688" s="51" t="n"/>
      <c r="F688" s="43" t="n">
        <v>6</v>
      </c>
      <c r="G688" s="43" t="inlineStr">
        <is>
          <t>distracción+niños+contexto+sensado+ambos en título</t>
        </is>
      </c>
      <c r="H688" s="43" t="inlineStr">
        <is>
          <t>Scopus</t>
        </is>
      </c>
      <c r="I688" s="43" t="inlineStr">
        <is>
          <t>Scopus</t>
        </is>
      </c>
      <c r="J688" s="43" t="inlineStr">
        <is>
          <t>2024</t>
        </is>
      </c>
      <c r="K688" s="43" t="inlineStr">
        <is>
          <t>CONFERENCE</t>
        </is>
      </c>
      <c r="L688" s="45" t="inlineStr">
        <is>
          <t>Wang, Shuai and Shibghatullah, Abdul Samad and Iqbal, Javid and Keoy, Kay Hooi</t>
        </is>
      </c>
      <c r="M688" s="45" t="inlineStr">
        <is>
          <t>Online Classroom Student Engagement Analysis using Enhanced YOLOv5</t>
        </is>
      </c>
      <c r="N688" s="45" t="inlineStr">
        <is>
          <t>The surge in online education has underscored the pressing issue of cyber bullying in virtual classrooms. This paper introduces an inventive method for early cyber bullying detection by analyzing students' engagement and emotional responses in online classrooms. The proposed SFER-YOLOv5 model, integrating Student Facial Expression Recognition with an enhanced YOLOv5 object detection model, incorporates transformative optimizations. These include Soft NMS for Non-Maximum Suppression, the integration of a Channel Attention (CA) module within theYOLOv5 architecture, and the use of Enhanced Intersection over Union (EIOU) as the bounding box regression loss function. This approach identifies diminished engagement and emotional irregularities, offering a proactive framework for mitigating cyber bullying in online classrooms. © The 2024 International Conference on Artificial Life and Robotics.</t>
        </is>
      </c>
      <c r="O688" s="45" t="inlineStr">
        <is>
          <t>Proceedings of International Conference on Artificial Life and Robotics</t>
        </is>
      </c>
      <c r="P688" s="45" t="n"/>
      <c r="Q688" s="43" t="n"/>
    </row>
    <row r="689" ht="157.5" customHeight="1" s="37">
      <c r="A689" s="43" t="n">
        <v>688</v>
      </c>
      <c r="B689" s="52" t="inlineStr">
        <is>
          <t>Excluir</t>
        </is>
      </c>
      <c r="C689" s="45" t="inlineStr">
        <is>
          <t>Contexto doméstico o remoto, pero no población en edad escolar (mayoritariamente educación superior)</t>
        </is>
      </c>
      <c r="D689" s="51" t="n"/>
      <c r="E689" s="51" t="n"/>
      <c r="F689" s="43" t="n">
        <v>6</v>
      </c>
      <c r="G689" s="43" t="inlineStr">
        <is>
          <t>distracción+niños+sensado+intervención+ambos en título</t>
        </is>
      </c>
      <c r="H689" s="43" t="inlineStr">
        <is>
          <t>Scopus</t>
        </is>
      </c>
      <c r="I689" s="43" t="inlineStr">
        <is>
          <t>Scopus|WoS</t>
        </is>
      </c>
      <c r="J689" s="43" t="inlineStr">
        <is>
          <t>2023</t>
        </is>
      </c>
      <c r="K689" s="43" t="inlineStr">
        <is>
          <t>ARTICLE</t>
        </is>
      </c>
      <c r="L689" s="45" t="inlineStr">
        <is>
          <t>Abdulkader, Rasheed and Tayseer Mohammad Ayasrah, Firas and Nallagattla, Venkata Ramana Gupta and Kant Hiran, Kamal and Dadheech, Pankaj and Balasubramaniam, Vivekanandam and Sengan, Sudhakar</t>
        </is>
      </c>
      <c r="M689" s="45" t="inlineStr">
        <is>
          <t>Optimizing student engagement in edge-based online learning with advanced analytics</t>
        </is>
      </c>
      <c r="N689" s="45" t="inlineStr">
        <is>
          <t>Edge-Based Online Learning (EBOL), a technique that combines the practical, hands-on approach of EBOL with the convenience of Online Learning (OL), is growing in popularity. But accurately monitoring student engagement to enhance teaching methodologies and learning outcomes is one of the difficulties of OL. To determine this challenge, this paper has put forth an Edge-Based Student Attentiveness Analysis System (EBSAAS) method, which uses a Face Detection (FD) algorithm and a Deep Learning (DL) model known as DLIP to extract eye and mouth landmark features. Images of the eye and mouth are used to extract landmarks using DLIP or Deep Learning Image Processing. Landmark Localization pre-trained models for Facial Landmark Localization (FLL) are one well-liked DL model for facial landmark recognition. The Visual Geometry Group-19 (VGG-19) learning model then uses these features to classify the student's level of attentiveness as fatigued or focused. Compared to a server-based model, the proposed model is developed to execute on an Edge Device (ED), enabling a swift and more effective analysis. The EBOL achieves 95.29% accuracy and attains 2.11% higher than existing model 1 and 4.41% higher than existing model 2. The study's findings have shown how successful the proposed method is at assisting teachers in changing their teaching methodologies to engage students better and enhance learning outcomes. © 2023 The Authors</t>
        </is>
      </c>
      <c r="O689" s="45" t="inlineStr">
        <is>
          <t>Array</t>
        </is>
      </c>
      <c r="P689" s="45" t="inlineStr">
        <is>
          <t>Deep learning; E-learning; Edge computing; Learning systems; Students; Deep learning; DLIP; Edge computing; Edge-based; Faces detection; Learning models; Online learning; Student engagement; Teaching methodologies; Visual geometry group-19; Face reco</t>
        </is>
      </c>
      <c r="Q689" s="43" t="inlineStr">
        <is>
          <t>10.1016/j.array.2023.100301</t>
        </is>
      </c>
    </row>
    <row r="690" ht="157.5" customHeight="1" s="37">
      <c r="A690" s="43" t="n">
        <v>689</v>
      </c>
      <c r="B690" s="52" t="inlineStr">
        <is>
          <t>Excluir</t>
        </is>
      </c>
      <c r="C690" s="45" t="inlineStr">
        <is>
          <t>Fuera del alcance: no combina población en edad escolar con contexto doméstico</t>
        </is>
      </c>
      <c r="D690" s="51" t="n"/>
      <c r="E690" s="51" t="n"/>
      <c r="F690" s="43" t="n">
        <v>6</v>
      </c>
      <c r="G690" s="43" t="inlineStr">
        <is>
          <t>distracción+niños+contexto+sensado+ambos en título</t>
        </is>
      </c>
      <c r="H690" s="43" t="inlineStr">
        <is>
          <t>Scopus</t>
        </is>
      </c>
      <c r="I690" s="43" t="inlineStr">
        <is>
          <t>Scopus</t>
        </is>
      </c>
      <c r="J690" s="43" t="inlineStr">
        <is>
          <t>2025</t>
        </is>
      </c>
      <c r="K690" s="43" t="inlineStr">
        <is>
          <t>ARTICLE</t>
        </is>
      </c>
      <c r="L690" s="45" t="inlineStr">
        <is>
          <t>Shah, Chirag Vinalbhai and Shah, Abhishek and Surabhi, Srinivas Naveen Reddy Dolu and Mandala, Vishwanadham and Kumar, Ashok M. and Srithar, S.</t>
        </is>
      </c>
      <c r="M690" s="45" t="inlineStr">
        <is>
          <t>PREDICTION OF STUDENT ENGAGEMENT USING DEEP LEARNING-BASED STUDENT FACE EXPRESSION DETECTION METHOD (DL-SFEDM)</t>
        </is>
      </c>
      <c r="N690" s="45" t="inlineStr">
        <is>
          <t>Nowadays, Academics and teachers have paid a lot of attention to computational thinking (CT) because of the wonderful opportunities it presents for developing students' problem-solving abilities, which are in high demand in a technologically advanced world. However, research has shown that educators lack a solid grasp of CT and often misunderstand its idea, which might impede their implementation of these initiatives. This problem is even worse because very little research has explored ways to engage students with their learning. In this paper, a Deep Learning-Based Student Face Expression Detection Method (DL-SFEDM) is a method for finding out how engaged students are with online lecture videos that don't depend on data generated by educational management systems. To conduct the classroom engagement analysis, the whole class is treated as a single group and their corresponding group engagement score is calculated. Emotions play a crucial part in learning. Computer vision (CV)-based approaches evaluate online and offline lecture recordings and extract students' emotions. This expressive emotion analysis looks at how Students feel in four distinct states: positive, negative, neutral, and negative. The experimental results show that the proposed DL-SFEDM enhances the teaching technique, motivates better student learning and increases student computational thinking. © (2025), (Yugoslav Journal of Operations Research). All rights reserved.</t>
        </is>
      </c>
      <c r="O690" s="45" t="inlineStr">
        <is>
          <t>Yugoslav Journal of Operations Research</t>
        </is>
      </c>
      <c r="P690" s="45" t="n"/>
      <c r="Q690" s="43" t="inlineStr">
        <is>
          <t>10.2298/yjor240515007v</t>
        </is>
      </c>
    </row>
    <row r="691" ht="199.5" customHeight="1" s="37">
      <c r="A691" s="43" t="n">
        <v>690</v>
      </c>
      <c r="B691" s="52" t="inlineStr">
        <is>
          <t>Excluir</t>
        </is>
      </c>
      <c r="C691" s="45" t="inlineStr">
        <is>
          <t>Contexto doméstico o remoto, pero no población en edad escolar (mayoritariamente educación superior)</t>
        </is>
      </c>
      <c r="D691" s="51" t="n"/>
      <c r="E691" s="51" t="n"/>
      <c r="F691" s="43" t="n">
        <v>6</v>
      </c>
      <c r="G691" s="43" t="inlineStr">
        <is>
          <t>distracción+niños+contexto+sensado+ambos en título</t>
        </is>
      </c>
      <c r="H691" s="43" t="inlineStr">
        <is>
          <t>Scopus</t>
        </is>
      </c>
      <c r="I691" s="43" t="inlineStr">
        <is>
          <t>Scopus</t>
        </is>
      </c>
      <c r="J691" s="43" t="inlineStr">
        <is>
          <t>2023</t>
        </is>
      </c>
      <c r="K691" s="43" t="inlineStr">
        <is>
          <t>ARTICLE</t>
        </is>
      </c>
      <c r="L691" s="45" t="inlineStr">
        <is>
          <t>Komagal, E. and Yogameena, B.</t>
        </is>
      </c>
      <c r="M691" s="45" t="inlineStr">
        <is>
          <t>PTZ-Camera-Based Facial Expression Analysis using Faster R-CNN for Student Engagement Recognition</t>
        </is>
      </c>
      <c r="N691" s="45" t="inlineStr">
        <is>
          <t>During the pandemic, online classes are predominated. However, the new normal needs effective analysis of students’ classroom engagement. Offline classes also have a potential threat to students’ engagement before and especially after the post-covid. Facial Expressions Analysis has become essential in the learning environment, whether it is online or offline. The offline classroom environment is considered a problem environment. Since, it can be easily adapted to the online environment. Notably, in the PTZ camera environment, the recognition becomes more challenging due to varying face poses, limited Field-of-View (FOV), illumination conditions, effects of the continuous pan, zoom-in, and zoom-out. In this paper, facial expression-based student engagement analysis in a classroom environment is proposed. Face detection has been achieved by YOLO (You only look once) detector to find multiple faces in the classroom with maximum speed and accuracy. Consequently, by adopting the Ensemble of Robust Constrained Local Models (ERCLM) method, landmark points are localized in detected faces even in occlusion, and therefore, feature matching is performed. Besides, the matched landmark points are aligned by an affine transformation. Finally, having different expressions, the aligned faces are fed as input to Faster R-CNN (Faster Regions with Convolutional Neural Network). It recognizes behavioral activities such as Attentiveness (Zero-In (ZI)), Non-Attentiveness (NA), Day Dreaming (DD), Napping (N), Playing with Personal Stuff in Private (PPSP), and Talking to the Students’ Behind (TSB). The proposed approach is demonstrated using the TCE classroom datasets and Online datasets. The proposed framework outperforms the state-of-the-art algorithms. © 2023, The Author(s), under exclusive license to Springer Nature Singapore Pte Ltd.</t>
        </is>
      </c>
      <c r="O691" s="45" t="inlineStr">
        <is>
          <t>Lecture Notes in Electrical Engineering</t>
        </is>
      </c>
      <c r="P691" s="45" t="inlineStr">
        <is>
          <t>Cameras; Computer aided instruction; Convolutional neural networks; Face recognition; Convolutional neural network; Engagement analysis; Face expressions; Fast fast region with convolutional neural network; Offline; Pose variation; PTZ camera; Studen</t>
        </is>
      </c>
      <c r="Q691" s="43" t="inlineStr">
        <is>
          <t>10.1007/978-981-19-7169-3_1</t>
        </is>
      </c>
    </row>
    <row r="692" ht="168" customHeight="1" s="37">
      <c r="A692" s="43" t="n">
        <v>691</v>
      </c>
      <c r="B692" s="52" t="inlineStr">
        <is>
          <t>Excluir</t>
        </is>
      </c>
      <c r="C692" s="45" t="inlineStr">
        <is>
          <t>Fuera del alcance: no combina población en edad escolar con contexto doméstico</t>
        </is>
      </c>
      <c r="D692" s="51" t="n"/>
      <c r="E692" s="51" t="n"/>
      <c r="F692" s="43" t="n">
        <v>6</v>
      </c>
      <c r="G692" s="43" t="inlineStr">
        <is>
          <t>distracción+niños+contexto+intervención+ambos en título</t>
        </is>
      </c>
      <c r="H692" s="43" t="inlineStr">
        <is>
          <t>Scopus</t>
        </is>
      </c>
      <c r="I692" s="43" t="inlineStr">
        <is>
          <t>Scopus</t>
        </is>
      </c>
      <c r="J692" s="43" t="inlineStr">
        <is>
          <t>2026</t>
        </is>
      </c>
      <c r="K692" s="43" t="inlineStr">
        <is>
          <t>ARTICLE</t>
        </is>
      </c>
      <c r="L692" s="45" t="inlineStr">
        <is>
          <t>Kayande, Deepali and Kukreja, Swetta</t>
        </is>
      </c>
      <c r="M692" s="45" t="inlineStr">
        <is>
          <t>Physiological Data-Driven Insights into Student Engagement: A Smartwatch Approach</t>
        </is>
      </c>
      <c r="N692" s="45" t="inlineStr">
        <is>
          <t>The importance of the teaching–learning process in shaping outcomes is critical, necessitating the development of new evaluation methods for effective implementation. This paper presents a framework for evaluating and optimizing a smart teaching–learning ecosystem, utilizing data analytics and AI methodologies facilitated by smartwatches. Wearable technology is used to capture real-time physiological and behavioral metrics (e.g., heart rate, physical activity, and attention levels) from students during classroom instruction. Artificial intelligence algorithms analyze this data to assess engagement, cognitive load, and overall responsiveness to various instructional methods. These insights are synthesized into actionable feedback for educators, providing information that can enhance pedagogical strategies in a manner that aligns more closely with learner needs. This facilitates the examination of trends and anomalies among various learner types to enhance inclusivity in education. This study illustrates the practicality of employing data analytics alongside wearable technology to develop a comprehensive methodology for evaluating the effectiveness of learning and teaching. The preliminary results demonstrate the system’s ability to provide accurate, scalable, and real-time insights, advancing beyond statistical analyses to support evidence-based educational interventions. This solution represents a significant advancement in the modernization of academic assessment, integrating technology and pedagogy. © The Author(s), under exclusive license to Springer Nature Singapore Pte Ltd. 2026.</t>
        </is>
      </c>
      <c r="O692" s="45" t="inlineStr">
        <is>
          <t>Lecture Notes in Networks and Systems</t>
        </is>
      </c>
      <c r="P692" s="45" t="inlineStr">
        <is>
          <t>Artificial intelligence; Education computing; Engineering education; Learning systems; Students; Teaching; Wearable computers; Artificial intelligence in education; Cognitive load assessment; Cognitive loads; Data driven; Data-driven pedagogy; Learni</t>
        </is>
      </c>
      <c r="Q692" s="43" t="inlineStr">
        <is>
          <t>10.1007/978-981-95-3486-9_37</t>
        </is>
      </c>
    </row>
    <row r="693" ht="178.5" customHeight="1" s="37">
      <c r="A693" s="43" t="n">
        <v>692</v>
      </c>
      <c r="B693" s="52" t="inlineStr">
        <is>
          <t>Excluir</t>
        </is>
      </c>
      <c r="C693" s="45" t="inlineStr">
        <is>
          <t>Fuera del alcance: no combina población en edad escolar con contexto doméstico</t>
        </is>
      </c>
      <c r="D693" s="51" t="n"/>
      <c r="E693" s="51" t="n"/>
      <c r="F693" s="43" t="n">
        <v>6</v>
      </c>
      <c r="G693" s="43" t="inlineStr">
        <is>
          <t>distracción+niños+contexto+sensado+ambos en título</t>
        </is>
      </c>
      <c r="H693" s="43" t="inlineStr">
        <is>
          <t>Scopus</t>
        </is>
      </c>
      <c r="I693" s="43" t="inlineStr">
        <is>
          <t>Scopus|WoS</t>
        </is>
      </c>
      <c r="J693" s="43" t="inlineStr">
        <is>
          <t>2025</t>
        </is>
      </c>
      <c r="K693" s="43" t="inlineStr">
        <is>
          <t>ARTICLE</t>
        </is>
      </c>
      <c r="L693" s="45" t="inlineStr">
        <is>
          <t>Zhang, Liguo and Gao, Jiarui and Zhao, Liangyu and Liu, Zetan and Guan, Anlin</t>
        </is>
      </c>
      <c r="M693" s="45" t="inlineStr">
        <is>
          <t>Predicting College Student Engagement in Physical Education Classes Using Machine Learning and Structural Equation Modeling</t>
        </is>
      </c>
      <c r="N693" s="45" t="inlineStr">
        <is>
          <t>Digital technology has become increasingly prevalent in higher education classrooms. However, the impact of different types and use frequencies of digital technology on college students’ classroom engagement can vary substantially. This study aims to develop an interpretable machine learning model to predict student classroom engagement based on various digital technologies and construct a structural equation model (SEM) to further investigate the underlying mechanisms involving perceived usefulness (PU), perceived ease of use (PEU), and academic self-efficacy (ASE). Nine machine learning algorithms were employed to develop interpretable predictive models, rank the importance of digital technology tools, and identify the optimal predictive model for student engagement. A total of 1158 eligible Chinese university students participated in this study. The results indicated that subject-specific software, management software, websites, and mobile devices were identified as key factors influencing student engagement. Interaction effect analyses revealed significant synergistic effects between management software and subject-specific software, identifying them as primary determinants of student engagement. SEM results demonstrated that digital technology usage frequency indirectly influenced student engagement through PU, PEU, and ASE, with both PU and ASE as well as PEU and ASE playing chain-mediated roles. The findings underscore the importance of integrating digital tools strategically in PE classrooms to enhance engagement. These insights offer practical implications for higher education institutions and policymakers. © 2025 by the authors.</t>
        </is>
      </c>
      <c r="O693" s="45" t="inlineStr">
        <is>
          <t>Applied Sciences (Switzerland)</t>
        </is>
      </c>
      <c r="P693" s="45" t="inlineStr">
        <is>
          <t>Students; Academic self-efficacy; College students; Digital technologies; Machine-learning; Perceived ease-of-use; Perceived usefulness; Physical education; Physical education class; Structural equation models; Student engagement; Contrastive Learnin</t>
        </is>
      </c>
      <c r="Q693" s="43" t="inlineStr">
        <is>
          <t>10.3390/app15073884</t>
        </is>
      </c>
    </row>
    <row r="694" ht="157.5" customHeight="1" s="37">
      <c r="A694" s="43" t="n">
        <v>693</v>
      </c>
      <c r="B694" s="52" t="inlineStr">
        <is>
          <t>Excluir</t>
        </is>
      </c>
      <c r="C694" s="45" t="inlineStr">
        <is>
          <t>Contexto doméstico o remoto, pero no población en edad escolar (mayoritariamente educación superior)</t>
        </is>
      </c>
      <c r="D694" s="51" t="n"/>
      <c r="E694" s="51" t="n"/>
      <c r="F694" s="43" t="n">
        <v>6</v>
      </c>
      <c r="G694" s="43" t="inlineStr">
        <is>
          <t>distracción+niños+sensado+intervención+ambos en título</t>
        </is>
      </c>
      <c r="H694" s="43" t="inlineStr">
        <is>
          <t>Scopus</t>
        </is>
      </c>
      <c r="I694" s="43" t="inlineStr">
        <is>
          <t>Scopus</t>
        </is>
      </c>
      <c r="J694" s="43" t="inlineStr">
        <is>
          <t>2026</t>
        </is>
      </c>
      <c r="K694" s="43" t="inlineStr">
        <is>
          <t>ARTICLE</t>
        </is>
      </c>
      <c r="L694" s="45" t="inlineStr">
        <is>
          <t>Sureddy, Sneha and Jacob, I. Jeena</t>
        </is>
      </c>
      <c r="M694" s="45" t="inlineStr">
        <is>
          <t>Predicting Real-Time Student Engagement in Online Learning Environment Using an Ensemble Model and the GOLD Dataset</t>
        </is>
      </c>
      <c r="N694" s="45" t="inlineStr">
        <is>
          <t>Assessing student engagement in online learning sites is crucial for effectively analyzing student involvement in the course. Given the slow and subjective nature of conventional and self-reporting methods, it has become challenging to understand student engagement. The proposed design of a working model will predict student engagement levels using a novel deep-learning framework. The system employs an ensemble model that takes spatial and temporal features extracted from video clips, with ResNet-18 for spatial feature extraction and ViViT for temporal feature processing. The features are passed through a Multi-layer Perceptron (MLP) for spatial data and Long Short-Term Memory (LSTM) for temporal data. Trained on the new real-time generated dataset, GITAM Online Learning Dataset (GOLD), the model was embedded into a real-time application capable of processing webcam input and predicting engagement every 10 s by averaging results over 5-min windows for deeper insights. Experimental results showed that the ensemble model enhances classification accuracy compared to its counterparts, detecting engagement in real-time. This approach provides a scalable and objective student engagement monitoring solution wherein faculty can identify disengagement early and intervene to improve learning outcomes while circumventing a drawback of traditional methods and giving room for further research on automated engagement detection. © The Institution of Engineers (India) 2026.</t>
        </is>
      </c>
      <c r="O694" s="45" t="inlineStr">
        <is>
          <t>Journal of The Institution of Engineers (India): Series B</t>
        </is>
      </c>
      <c r="P694" s="45" t="inlineStr">
        <is>
          <t>Computer aided instruction; E-learning; Feature extraction; Fiber optic sensors; Forecasting; Gold; Students; Teaching; Ensemble; Learning dataset; Multilayers perceptrons; Online learning; Real- time; Real-time GITAM online learning dataset dataset;</t>
        </is>
      </c>
      <c r="Q694" s="43" t="inlineStr">
        <is>
          <t>10.1007/s40031-026-01304-w</t>
        </is>
      </c>
    </row>
    <row r="695" ht="168" customHeight="1" s="37">
      <c r="A695" s="43" t="n">
        <v>694</v>
      </c>
      <c r="B695" s="52" t="inlineStr">
        <is>
          <t>Excluir</t>
        </is>
      </c>
      <c r="C695" s="45" t="inlineStr">
        <is>
          <t>Contexto doméstico o remoto, pero no población en edad escolar (mayoritariamente educación superior)</t>
        </is>
      </c>
      <c r="D695" s="51" t="n"/>
      <c r="E695" s="51" t="n"/>
      <c r="F695" s="43" t="n">
        <v>6</v>
      </c>
      <c r="G695" s="43" t="inlineStr">
        <is>
          <t>distracción+niños+sensado+intervención+ambos en título</t>
        </is>
      </c>
      <c r="H695" s="43" t="inlineStr">
        <is>
          <t>Scopus</t>
        </is>
      </c>
      <c r="I695" s="43" t="inlineStr">
        <is>
          <t>Scopus</t>
        </is>
      </c>
      <c r="J695" s="43" t="inlineStr">
        <is>
          <t>2025</t>
        </is>
      </c>
      <c r="K695" s="43" t="inlineStr">
        <is>
          <t>CONFERENCE</t>
        </is>
      </c>
      <c r="L695" s="45" t="inlineStr">
        <is>
          <t>Hanif, Muhammad and Sulistiyo, Mahmud Dwi and Sthevanie, Febryanti</t>
        </is>
      </c>
      <c r="M695" s="45" t="inlineStr">
        <is>
          <t>Real-Time Detection of Student Drowsiness in Online Learning Environments Using YOLO11</t>
        </is>
      </c>
      <c r="N695" s="45" t="inlineStr">
        <is>
          <t>As online learning continues to grow in popularity, issues such as decreased student engagement and increased drowsiness have become common, often resulting in lower learning outcomes compared to offline learning. One critical challenge in this context is how to effectively monitor student participation in real-time situations. This study presents a real-time, image-based drowsiness detection system for online learning environments. It uses YOLO11 as it is currently one of the newest detection models and achieves high performance in object detection tasks. The system is trained and evaluated using the Kaggle Drowsiness Detection dataset, demonstrating consistent accuracy across various scenarios. Our model processes webcam video feeds and analyzes each frame to categorize the student's condition as microsleep, yawning, or neutral. To improve accuracy, the system monitors behavioral patterns in consecutive frames and triggers alerts if thresholds are met. This approach ensures timely intervention to mitigate the effects of drowsiness. The YOLO11 model achieved an overall mean Average Precision (mAP@50) of 98%, demonstrating its effectiveness in identifying drowsiness-related behaviors. Additionally, the real-time implementation maintained low latency, with preprocessing, inference, and postprocessing times totaling less than 35 milliseconds per frame. This study underscores the potential of AI-driven systems to improve online learning by addressing challenges related to student engagement and drowsiness. © 2025 IEEE.</t>
        </is>
      </c>
      <c r="O695" s="45" t="inlineStr">
        <is>
          <t>2025 International Conference on Data Science and Its Applications, ICoDSA 2025</t>
        </is>
      </c>
      <c r="P695" s="45" t="inlineStr">
        <is>
          <t>Computer aided instruction; Learning systems; Object detection; Object recognition; Online systems; Real time control; Students; Critical challenges; Drowsiness detection; Learning outcome; Off-line learning; Online learning; Online learning environm</t>
        </is>
      </c>
      <c r="Q695" s="43" t="inlineStr">
        <is>
          <t>10.1109/icodsa67155.2025.11157270</t>
        </is>
      </c>
    </row>
    <row r="696" ht="157.5" customHeight="1" s="37">
      <c r="A696" s="43" t="n">
        <v>695</v>
      </c>
      <c r="B696" s="52" t="inlineStr">
        <is>
          <t>Excluir</t>
        </is>
      </c>
      <c r="C696" s="45" t="inlineStr">
        <is>
          <t>Contexto doméstico o remoto, pero no población en edad escolar (mayoritariamente educación superior)</t>
        </is>
      </c>
      <c r="D696" s="51" t="n"/>
      <c r="E696" s="51" t="n"/>
      <c r="F696" s="43" t="n">
        <v>6</v>
      </c>
      <c r="G696" s="43" t="inlineStr">
        <is>
          <t>distracción+niños+contexto+sensado+ambos en título</t>
        </is>
      </c>
      <c r="H696" s="43" t="inlineStr">
        <is>
          <t>Scopus</t>
        </is>
      </c>
      <c r="I696" s="43" t="inlineStr">
        <is>
          <t>Scopus|WoS</t>
        </is>
      </c>
      <c r="J696" s="43" t="inlineStr">
        <is>
          <t>2023</t>
        </is>
      </c>
      <c r="K696" s="43" t="inlineStr">
        <is>
          <t>ARTICLE</t>
        </is>
      </c>
      <c r="L696" s="45" t="inlineStr">
        <is>
          <t>Mandia, Sandeep and Singh, Kuldeep and Mitharwal, Rajendra</t>
        </is>
      </c>
      <c r="M696" s="45" t="inlineStr">
        <is>
          <t>Recognition of student engagement in classroom from affective states</t>
        </is>
      </c>
      <c r="N696" s="45" t="inlineStr">
        <is>
          <t>Student engagement is positively related to comprehension in teaching–learning process. Student engagement is widely studied in online learning environments, whereas this research focuses on student engagement recognition in classroom environments using visual cues. To incorporate learning-centered affective states, we curated a dataset with six learning-centered affective states from four public datasets. A graph convolution network (GCN)-based deep learning model with attention was designed and implemented to extract more contributing features from input video for student engagement recognition. The proposed architecture was evaluated on curated as well as four public datasets. An ablation study was conducted on a curated dataset, the best performing model with minority oversampling and focal cross-entropy loss achieved 65.35% accuracy. We also estimated the student engagement in authentic classroom data, and it showed a positive correlation between students’ engagement levels and post-lesson test scores with a Pearson’s coefficient value of 0.64. The proposed method outperformed the existing state-of-the-art methods on two of the public datasets with accuracy scores of 99.20% and 56.17%, and it achieved accuracy scores of 64.92% and 56.17% on other two public datasets which are better than many baseline results on them. © 2023, The Author(s), under exclusive licence to Springer-Verlag London Ltd., part of Springer Nature.</t>
        </is>
      </c>
      <c r="O696" s="45" t="inlineStr">
        <is>
          <t>International Journal of Multimedia Information Retrieval</t>
        </is>
      </c>
      <c r="P696" s="45" t="n"/>
      <c r="Q696" s="43" t="inlineStr">
        <is>
          <t>10.1007/s13735-023-00284-7</t>
        </is>
      </c>
    </row>
    <row r="697" ht="178.5" customHeight="1" s="37">
      <c r="A697" s="43" t="n">
        <v>696</v>
      </c>
      <c r="B697" s="52" t="inlineStr">
        <is>
          <t>Excluir</t>
        </is>
      </c>
      <c r="C697" s="45" t="inlineStr">
        <is>
          <t>Fuera del alcance: no combina población en edad escolar con contexto doméstico</t>
        </is>
      </c>
      <c r="D697" s="51" t="n"/>
      <c r="E697" s="51" t="n"/>
      <c r="F697" s="43" t="n">
        <v>6</v>
      </c>
      <c r="G697" s="43" t="inlineStr">
        <is>
          <t>distracción+niños+contexto+sensado+ambos en título</t>
        </is>
      </c>
      <c r="H697" s="43" t="inlineStr">
        <is>
          <t>Scopus</t>
        </is>
      </c>
      <c r="I697" s="43" t="inlineStr">
        <is>
          <t>Scopus</t>
        </is>
      </c>
      <c r="J697" s="43" t="inlineStr">
        <is>
          <t>2024</t>
        </is>
      </c>
      <c r="K697" s="43" t="inlineStr">
        <is>
          <t>ARTICLE</t>
        </is>
      </c>
      <c r="L697" s="45" t="inlineStr">
        <is>
          <t>Li, Lingling</t>
        </is>
      </c>
      <c r="M697" s="45" t="inlineStr">
        <is>
          <t>Research on the Integration of Civic and Political Elements and Student Engagement in University English Classes Driven by Artificial Intelligence Algorithms</t>
        </is>
      </c>
      <c r="N697" s="45" t="inlineStr">
        <is>
          <t>The integration of civic and political elements into the English classroom is an innovative way to give full play to the role of college education in cultivating students' worldview, outlook on life, and values, while student participation is an effective way to measure the quality of English civic and political courses. This paper incorporates artificial intelligence algorithms into the design of English Civics and Politics courses while examining student participation to foster the intelligent advancement of civics and politics reforms in college English classrooms. This paper combines artificial intelligence technology to construct a civics and politics teaching system for university English courses at various levels, catering to both teaching purposes and other learning objectives. It adopts critical technologies such as face detection, head posture detection, etc., and proposes a student participation evaluation model based on attention and fatigue state criteria. The civics and artificial intelligence elements were integrated into the "Comprehensive English"course to design the civics course of college English and carry out the teaching practice for one semester. The practice improved the student's scores on the questionnaires in the areas of knowledge and skills, civic awareness, teamwork, and values by 84.64%, 104.74%, 58.92%, and 86.27%, respectively, compared to their pre-practice scores of 58.92% and 86.27%. The results of selecting students' classroom videos and detecting their attention, fatigue state, and cognitive state show that students' overall participation in the university English Civics classroom designed in this paper is high. © 2024 Lingling Li, published by Sciendo.</t>
        </is>
      </c>
      <c r="O697" s="45" t="inlineStr">
        <is>
          <t>Applied Mathematics and Nonlinear Sciences</t>
        </is>
      </c>
      <c r="P697" s="45" t="inlineStr">
        <is>
          <t>Artificial intelligence; Curricula; Students; Teaching; Artificial intelligence algorithms; Civic element; College education; College English; Faces detection; Head posture; Head posture detection; Posture detection; Student engagement; Student parti</t>
        </is>
      </c>
      <c r="Q697" s="43" t="inlineStr">
        <is>
          <t>10.2478/amns-2024-2734</t>
        </is>
      </c>
    </row>
    <row r="698" ht="147.75" customHeight="1" s="37">
      <c r="A698" s="43" t="n">
        <v>697</v>
      </c>
      <c r="B698" s="52" t="inlineStr">
        <is>
          <t>Excluir</t>
        </is>
      </c>
      <c r="C698" s="45" t="inlineStr">
        <is>
          <t>Contexto doméstico o remoto, pero no población en edad escolar (mayoritariamente educación superior)</t>
        </is>
      </c>
      <c r="D698" s="51" t="n"/>
      <c r="E698" s="51" t="n"/>
      <c r="F698" s="43" t="n">
        <v>6</v>
      </c>
      <c r="G698" s="43" t="inlineStr">
        <is>
          <t>distracción+niños+sensado+intervención+ambos en título</t>
        </is>
      </c>
      <c r="H698" s="43" t="inlineStr">
        <is>
          <t>Scopus</t>
        </is>
      </c>
      <c r="I698" s="43" t="inlineStr">
        <is>
          <t>Scopus</t>
        </is>
      </c>
      <c r="J698" s="43" t="inlineStr">
        <is>
          <t>2025</t>
        </is>
      </c>
      <c r="K698" s="43" t="inlineStr">
        <is>
          <t>ARTICLE</t>
        </is>
      </c>
      <c r="L698" s="45" t="inlineStr">
        <is>
          <t>Ismaeel, Alaa A. K. and Abrar, Mohammad and Mahfouz, Ahmed and Abdulghafor, Rawad and Hussaini, Yousuf Al</t>
        </is>
      </c>
      <c r="M698" s="45" t="inlineStr">
        <is>
          <t>STAF-Net: A Spatio-Temporal Attention Fusion Network for Real-Time Student Engagement Detection in E-Learning Environments</t>
        </is>
      </c>
      <c r="N698" s="45" t="inlineStr">
        <is>
          <t>The rapid growth of e-learning has made student engagement a critical factor in online education effectiveness. Traditional engagement measurement techniques, such as self-reports and interaction logs, are limited in capturing real-time behavioral cues. In this study, we propose a novel deep learning framework, the Spatio-Temporal Attention Fusion Network (STAF-Net), for classifying student engagement levels using body language captured from video. STAF-Net integrates spatial features extracted via a ResNet-based CNN with a temporal attention mechanism inspired by Transformer encoders, allowing the model to focus dynamically on informative frames across time. We evaluate STAF-Net on two benchmark datasets, DAiSEE and EmotiW, following a pipeline of frame sampling, normalization, and optimized training using cross-entropy loss and the Adam optimizer. Our model achieves 98.3% accuracy and 0.99 AUC on DAiSEE, and 98.9% accuracy with 0.998 AUC on EmotiW, outperforming conventional CNN, LSTM, and hybrid baselines. Qualitative analyses using Grad-CAM and attention visualizations demonstrate the model’s interpretability. These results highlight STAF-Net’s potential for enabling real-time, behavior-aware engagement detection in adaptive online learning platforms. © 2025, Success Culture Press. All rights reserved.</t>
        </is>
      </c>
      <c r="O698" s="45" t="inlineStr">
        <is>
          <t>Journal of Logistics, Informatics and Service Science</t>
        </is>
      </c>
      <c r="P698" s="45" t="n"/>
      <c r="Q698" s="43" t="inlineStr">
        <is>
          <t>10.33168/jliss.2025.0312</t>
        </is>
      </c>
    </row>
    <row r="699" ht="210" customHeight="1" s="37">
      <c r="A699" s="43" t="n">
        <v>698</v>
      </c>
      <c r="B699" s="52" t="inlineStr">
        <is>
          <t>Excluir</t>
        </is>
      </c>
      <c r="C699" s="45" t="inlineStr">
        <is>
          <t>Fuera del alcance: no combina población en edad escolar con contexto doméstico</t>
        </is>
      </c>
      <c r="D699" s="51" t="n"/>
      <c r="E699" s="51" t="n"/>
      <c r="F699" s="43" t="n">
        <v>6</v>
      </c>
      <c r="G699" s="43" t="inlineStr">
        <is>
          <t>distracción+niños+contexto+intervención+ambos en título</t>
        </is>
      </c>
      <c r="H699" s="43" t="inlineStr">
        <is>
          <t>Scopus</t>
        </is>
      </c>
      <c r="I699" s="43" t="inlineStr">
        <is>
          <t>Scopus|WoS</t>
        </is>
      </c>
      <c r="J699" s="43" t="inlineStr">
        <is>
          <t>2026</t>
        </is>
      </c>
      <c r="K699" s="43" t="inlineStr">
        <is>
          <t>ARTICLE</t>
        </is>
      </c>
      <c r="L699" s="45" t="inlineStr">
        <is>
          <t>Paramio, Alberto and Zayas, Antonio</t>
        </is>
      </c>
      <c r="M699" s="45" t="inlineStr">
        <is>
          <t>Scrolling Less, Learning More: Nudging Strategies to Reclaim Students’ Attention from Social Media Distractions in the Age of TikTok: A Scoping Review</t>
        </is>
      </c>
      <c r="N699" s="45" t="inlineStr">
        <is>
          <t>Background: The pervasive use of short-form video platforms such as TikTok has introduced unprecedented challenges to student attention, cognitive self-regulation, and academic performance. Recent interest has grown around “nudging” strategies, or non-coercive behavioral interventions, to help students regain control over their digital habits in educational settings. This review aims to (1) synthesize recent empirical evidence on the attentional and academic impact of problematic social media use (particularly TikTok) among students, (2) identify and classify nudging strategies that mitigate these effects, and (3) evaluate their relative effectiveness and practical application in educational contexts. Methods: A scoping review was conducted on studies published between 2020 and 2024. Search terms included combinations of “social media”, “attention”, “nudge”, and “academic performance” across databases such as Scopus and Web of Science. Of 142 records identified, 15 studies met eligibility criteria, including 7 empirical interventions using nudging techniques. Data extraction focused on intervention type, theoretical rationale, outcomes, and focus gain. Results: Across interventions, temporal/commitment nudges improved attendance and on-task engagement, with grade gains for goal-setting in one classroom experiment. Environmental nudges that reduce cue salience (e.g., notification filtering, grayscale) and choice-based bundles of micro-strategies reduced screen time/problematic use and improved sleep in a randomized trial; grayscale also reduced daily phone use in experimental tests, though some users disliked its aesthetics. Cognitive/reflective supports were qualitatively associated with better management of checking urges. Observational and longitudinal studies clarified mechanisms and correlates, informing what nudges should target. Multi-component, autonomy-preserving designs showed the most consistent benefits. Conclusions: Nudging strategies offer a promising p</t>
        </is>
      </c>
      <c r="O699" s="45" t="inlineStr">
        <is>
          <t>International Journal of Mental Health Promotion</t>
        </is>
      </c>
      <c r="P699" s="45" t="n"/>
      <c r="Q699" s="43" t="inlineStr">
        <is>
          <t>10.32604/ijmhp.2026.072688</t>
        </is>
      </c>
    </row>
    <row r="700" ht="178.5" customHeight="1" s="37">
      <c r="A700" s="43" t="n">
        <v>699</v>
      </c>
      <c r="B700" s="52" t="inlineStr">
        <is>
          <t>Excluir</t>
        </is>
      </c>
      <c r="C700" s="45" t="inlineStr">
        <is>
          <t>Contexto doméstico o remoto, pero no población en edad escolar (mayoritariamente educación superior)</t>
        </is>
      </c>
      <c r="D700" s="51" t="n"/>
      <c r="E700" s="51" t="n"/>
      <c r="F700" s="43" t="n">
        <v>6</v>
      </c>
      <c r="G700" s="43" t="inlineStr">
        <is>
          <t>distracción+niños+sensado+intervención+ambos en título</t>
        </is>
      </c>
      <c r="H700" s="43" t="inlineStr">
        <is>
          <t>Scopus</t>
        </is>
      </c>
      <c r="I700" s="43" t="inlineStr">
        <is>
          <t>Scopus</t>
        </is>
      </c>
      <c r="J700" s="43" t="inlineStr">
        <is>
          <t>2026</t>
        </is>
      </c>
      <c r="K700" s="43" t="inlineStr">
        <is>
          <t>ARTICLE</t>
        </is>
      </c>
      <c r="L700" s="45" t="inlineStr">
        <is>
          <t>Jung, Yeonji and Lee, Sophia Soomin and Wise, Alyssa Friend</t>
        </is>
      </c>
      <c r="M700" s="45" t="inlineStr">
        <is>
          <t>Short-term gains, long-term gaps: Unpacking the role of learning analytics in student engagement in social annotation</t>
        </is>
      </c>
      <c r="N700" s="45" t="inlineStr">
        <is>
          <t>Social annotation is a collaborative learning practice that engages students in active reading, in-text commenting, and peer dialogue around shared digital texts. While it holds promise for supporting deep discourse and learning, challenges persist, including inconsistent, superficial, and fragmented participation. This study investigates how analytics-based suggestions influence students' social annotation engagement (defined multi-dimensionally as their contributions, peer interaction, and reading activity) in a fully asynchronous undergraduate course. Using a within-subject phased design over nine weeks, trace and textual data were collected from 94 students to analyze the patterns of their engagement across three phases: pre-intervention, intervention, and post-intervention. Quantitative analyses, including linear mixed-effects modeling and social network analysis, revealed that analytics-based suggestions significantly enhanced student engagement during the intervention phase: students produced more frequent, longer, and higher-quality annotation contributions, participated more actively and densely in peer discussions, and spent more time reading. However, these improvements were not sustained after the intervention ended, pointing to a reliance on the suggestions rather than the development of lasting practices. Findings highlight the potential of analytics-informed support to catalyze social annotation learning while underscoring the challenges for sustaining this engagement over time. The study contributes both empirical evidence and design considerations for integrating learning analytics into social annotation learning contexts in ways that promote deeper, more consistent, and sustained engagement. © 2026 The Authors.</t>
        </is>
      </c>
      <c r="O700" s="45" t="inlineStr">
        <is>
          <t>Internet and Higher Education</t>
        </is>
      </c>
      <c r="P700" s="45" t="inlineStr">
        <is>
          <t>Collaborative learning; Computer supported cooperative work; Curricula; Deep learning; E-learning; Active reading; Asynchronous online learning; Collaborative learning; Computer Supported Collaborative Learning; Digital text; Learning analytic; Onlin</t>
        </is>
      </c>
      <c r="Q700" s="43" t="inlineStr">
        <is>
          <t>10.1016/j.iheduc.2026.101078</t>
        </is>
      </c>
    </row>
    <row r="701" ht="137.25" customHeight="1" s="37">
      <c r="A701" s="43" t="n">
        <v>700</v>
      </c>
      <c r="B701" s="52" t="inlineStr">
        <is>
          <t>Excluir</t>
        </is>
      </c>
      <c r="C701" s="45" t="inlineStr">
        <is>
          <t>Contexto doméstico o remoto, pero no población en edad escolar (mayoritariamente educación superior)</t>
        </is>
      </c>
      <c r="D701" s="51" t="n"/>
      <c r="E701" s="51" t="n"/>
      <c r="F701" s="43" t="n">
        <v>6</v>
      </c>
      <c r="G701" s="43" t="inlineStr">
        <is>
          <t>distracción+niños+contexto+sensado+ambos en título</t>
        </is>
      </c>
      <c r="H701" s="43" t="inlineStr">
        <is>
          <t>Scopus</t>
        </is>
      </c>
      <c r="I701" s="43" t="inlineStr">
        <is>
          <t>Scopus</t>
        </is>
      </c>
      <c r="J701" s="43" t="inlineStr">
        <is>
          <t>2025</t>
        </is>
      </c>
      <c r="K701" s="43" t="inlineStr">
        <is>
          <t>ARTICLE</t>
        </is>
      </c>
      <c r="L701" s="45" t="inlineStr">
        <is>
          <t>Kassim, M.S.S. and Azizul, Z.H. and Ahmad Fuaad, A.A.H.</t>
        </is>
      </c>
      <c r="M701" s="45" t="inlineStr">
        <is>
          <t>Student Engagement Dataset (SED): An Online Learning Activity Dataset</t>
        </is>
      </c>
      <c r="N701" s="45" t="inlineStr">
        <is>
          <t>Distance learning has become a popular educational medium, and the Internet has spread since the early 2000s. To leverage this phenomenon, learning analytics and data mining can provide insights into improving pedagogy and assessing student engagement. To this end, a student-centric dataset was constructed by extracting data from Universiti Malaya's Moodle-based Virtual Learning Environment (VLE), which serves approximately 25,000 students annually. In this paper, we present the Student Engagement Dataset (SED). The dataset consists of 16,609 students and 2,407 courses. It contains information such as grades and daily logged online activities (approximately 12 million data points), including temporal data across four tables. The tables include student engagement features created by aggregating raw activity data. Here, we present the dataset's properties and describe the data collection, selection, and processing steps. Correlation analysis of student engagement features showed a statistically significant but weak negative correlation between the number of courses, early morning logins, assignments, and top students' performance. SED is expected to present new opportunities for researchers in the learning analytics domain. © 2025 The Authors.</t>
        </is>
      </c>
      <c r="O701" s="45" t="inlineStr">
        <is>
          <t>IEEE Access</t>
        </is>
      </c>
      <c r="P701" s="45" t="inlineStr">
        <is>
          <t>Active learning; Adversarial machine learning; Distance-learning; Learning analytic; Learning management system; Online activities; Online learning; Online learning activities; Student engagement; Virtual learning environment; Virtual learning enviro</t>
        </is>
      </c>
      <c r="Q701" s="43" t="inlineStr">
        <is>
          <t>10.1109/access.2025.3531102</t>
        </is>
      </c>
    </row>
    <row r="702" ht="116.25" customHeight="1" s="37">
      <c r="A702" s="43" t="n">
        <v>701</v>
      </c>
      <c r="B702" s="52" t="inlineStr">
        <is>
          <t>Excluir</t>
        </is>
      </c>
      <c r="C702" s="45" t="inlineStr">
        <is>
          <t>Contexto doméstico o remoto, pero no población en edad escolar (mayoritariamente educación superior)</t>
        </is>
      </c>
      <c r="D702" s="51" t="n"/>
      <c r="E702" s="51" t="n"/>
      <c r="F702" s="43" t="n">
        <v>6</v>
      </c>
      <c r="G702" s="43" t="inlineStr">
        <is>
          <t>distracción+niños+contexto+sensado+ambos en título</t>
        </is>
      </c>
      <c r="H702" s="43" t="inlineStr">
        <is>
          <t>Scopus</t>
        </is>
      </c>
      <c r="I702" s="43" t="inlineStr">
        <is>
          <t>Scopus|WoS</t>
        </is>
      </c>
      <c r="J702" s="43" t="inlineStr">
        <is>
          <t>2022</t>
        </is>
      </c>
      <c r="K702" s="43" t="inlineStr">
        <is>
          <t>ARTICLE</t>
        </is>
      </c>
      <c r="L702" s="45" t="inlineStr">
        <is>
          <t>Sharma, Prabin and Joshi, Shubham and Gautam, Subash and Maharjan, Sneha and Khanal, Salik Ram and Reis, Manuel Cabral and Barroso, João and de Jesus Filipe, Vítor Manuel</t>
        </is>
      </c>
      <c r="M702" s="45" t="inlineStr">
        <is>
          <t>Student Engagement Detection Using Emotion Analysis, Eye Tracking and Head Movement with Machine Learning</t>
        </is>
      </c>
      <c r="N702" s="45" t="inlineStr">
        <is>
          <t>With the increase of distance learning, in general, and e-learning, in particular, having a system capable of determining the engagement of students is of primordial importance, and one of the biggest challenges, both for teachers, researchers and policy makers. Here, we present a system to detect the engagement level of the students. It uses only information provided by the typical built-in web-camera present in a laptop computer, and was designed to work in real time. We combine information about the movements of the eyes and head, and facial emotions to produce a concentration index with three classes of engagement: “very engaged”, “nominally engaged” and “not engaged at all”. The system was tested in a typical e-learning scenario, and the results show that it correctly identifies each period of time where students were “very engaged”, “nominally engaged” and “not engaged at all”. Additionally, the results also show that the students with best scores also have higher concentration indexes. © 2022, The Author(s), under exclusive license to Springer Nature Switzerland AG.</t>
        </is>
      </c>
      <c r="O702" s="45" t="inlineStr">
        <is>
          <t>Communications in Computer and Information Science</t>
        </is>
      </c>
      <c r="P702" s="45" t="inlineStr">
        <is>
          <t>E-learning; Emotion Recognition; Eye movements; Eye tracking; Face recognition; Laptop computers; Machine learning; Concentration indices; E - learning; Emotion analysis; Eye-head movement; Eye-tracking; Facial emotions; Head movements; Machine-learn</t>
        </is>
      </c>
      <c r="Q702" s="43" t="inlineStr">
        <is>
          <t>10.1007/978-3-031-22918-3_5</t>
        </is>
      </c>
    </row>
    <row r="703" ht="147.75" customHeight="1" s="37">
      <c r="A703" s="43" t="n">
        <v>702</v>
      </c>
      <c r="B703" s="52" t="inlineStr">
        <is>
          <t>Excluir</t>
        </is>
      </c>
      <c r="C703" s="45" t="inlineStr">
        <is>
          <t>Fuera del alcance: no combina población en edad escolar con contexto doméstico</t>
        </is>
      </c>
      <c r="D703" s="51" t="n"/>
      <c r="E703" s="51" t="n"/>
      <c r="F703" s="43" t="n">
        <v>6</v>
      </c>
      <c r="G703" s="43" t="inlineStr">
        <is>
          <t>distracción+niños+contexto+intervención+ambos en título</t>
        </is>
      </c>
      <c r="H703" s="43" t="inlineStr">
        <is>
          <t>Scopus</t>
        </is>
      </c>
      <c r="I703" s="43" t="inlineStr">
        <is>
          <t>Scopus</t>
        </is>
      </c>
      <c r="J703" s="43" t="inlineStr">
        <is>
          <t>2025</t>
        </is>
      </c>
      <c r="K703" s="43" t="inlineStr">
        <is>
          <t>CONFERENCE</t>
        </is>
      </c>
      <c r="L703" s="45" t="inlineStr">
        <is>
          <t>Matsuura, Masato and Amano, Tatsuya and Yamaguchi, Hirozumi</t>
        </is>
      </c>
      <c r="M703" s="45" t="inlineStr">
        <is>
          <t>Student Engagement Measurement Through Micro-Action Detection with Multimodal Foundation Model</t>
        </is>
      </c>
      <c r="N703" s="45" t="inlineStr">
        <is>
          <t>Accurately measuring student engagement in collaborative learning environments is essential yet challenging, especially in dynamic group settings where traditional methods like analyzing facial expressions and speech patterns are often inadequate. This paper introduces a novel approach that focuses on detecting micro-actions, which offer a more consistent and reliable gauge of engagement across such settings. Instead of creating individual detectors for each micro-action, our method utilizes ImageBind, a pre-trained multimodal foundation model. This model efficiently encodes text, video, and audio into a unified latent space. We generate textual descriptions of these microactions and convert them, along with real-time classroom video and audio data, into comparable latent space representations. The resulting similarities between these representations are used as features for an engagement-level classifier. Our method was validated in a simulated university setting with eight groups of three students each performing a 20 -minute programming task, achieving an accuracy of 80.1 % in classifying engagement levels. It demonstrated real-time processing capabilities, confirming its practicality for classroom use. This enhances the deployment of AI-driven tools to improve educational outcomes by providing reliable engagement measurement. © 2025 IPSJ.</t>
        </is>
      </c>
      <c r="O703" s="45" t="inlineStr">
        <is>
          <t>15th International Conference on Mobile Computing and Ubiquitous Networking, ICMU 2025</t>
        </is>
      </c>
      <c r="P703" s="45" t="inlineStr">
        <is>
          <t>Collaborative learning; Human computer interaction; Interactive computer systems; Teaching; Collaborative learning; Collaborative learning environment; Dynamic groups; Engagement levels; Facial Expressions; Foundation models; Micro-action; Multi-moda</t>
        </is>
      </c>
      <c r="Q703" s="43" t="inlineStr">
        <is>
          <t>10.23919/icmu65253.2025.11219132</t>
        </is>
      </c>
    </row>
    <row r="704" ht="126.75" customHeight="1" s="37">
      <c r="A704" s="43" t="n">
        <v>703</v>
      </c>
      <c r="B704" s="52" t="inlineStr">
        <is>
          <t>Excluir</t>
        </is>
      </c>
      <c r="C704" s="45" t="inlineStr">
        <is>
          <t>Contexto doméstico o remoto, pero no población en edad escolar (mayoritariamente educación superior)</t>
        </is>
      </c>
      <c r="D704" s="51" t="n"/>
      <c r="E704" s="51" t="n"/>
      <c r="F704" s="43" t="n">
        <v>6</v>
      </c>
      <c r="G704" s="43" t="inlineStr">
        <is>
          <t>distracción+niños+sensado+intervención+ambos en título</t>
        </is>
      </c>
      <c r="H704" s="43" t="inlineStr">
        <is>
          <t>Scopus</t>
        </is>
      </c>
      <c r="I704" s="43" t="inlineStr">
        <is>
          <t>Scopus</t>
        </is>
      </c>
      <c r="J704" s="43" t="inlineStr">
        <is>
          <t>2022</t>
        </is>
      </c>
      <c r="K704" s="43" t="inlineStr">
        <is>
          <t>CONFERENCE</t>
        </is>
      </c>
      <c r="L704" s="45" t="inlineStr">
        <is>
          <t>Yan, Lijuan and Xiao, Jiaqing and Wu, Xiaotao and Li, Xiaoyi</t>
        </is>
      </c>
      <c r="M704" s="45" t="inlineStr">
        <is>
          <t>Student Engagement Recognition Using Multimodal Fusion Analytical Technology</t>
        </is>
      </c>
      <c r="N704" s="45" t="inlineStr">
        <is>
          <t>In the application of education, it is very necessary to evaluate student engagement, which is the premise of ensuring teaching quality and implementing teaching intervention. With the development of Internet of things and storage technology, multimodality data acquisition becomes more and more convenient. Considerable research has been devoted to utilizing multimodality data for better understanding student engagement. However, a core research issue has not yet been adequately addressed. Once a set of modalities has been identified, how do we fuse these modalities in an optimal way to perform student engagement analysis? In this paper, we propose a feature fusion framework based on learning process. There are two key steps in the framework, one is the extraction of unequal interval features, and the other is synchronous and asynchronous timing fusion. In addition, we carried out experimental research in real educational scenes, which using image data, log data and text data in online learning to detective different student engagement patterns. The experimental results show the effectiveness and applicability of the framework. © 2022 IEEE.</t>
        </is>
      </c>
      <c r="O704" s="45" t="inlineStr">
        <is>
          <t>Proceedings - 2022 4th International Conference on Computer Science and Technologies in Education, CSTE 2022</t>
        </is>
      </c>
      <c r="P704" s="45" t="inlineStr">
        <is>
          <t>Digital storage; Engineering education; Extraction; Pattern recognition; Quality control; Students; Analytical technology; Features extraction; Fusion technology; Internet of things technologies; Multi-modal fusion; Multi-modality; Storage technology</t>
        </is>
      </c>
      <c r="Q704" s="43" t="inlineStr">
        <is>
          <t>10.1109/cste55932.2022.00049</t>
        </is>
      </c>
    </row>
    <row r="705" ht="210" customHeight="1" s="37">
      <c r="A705" s="43" t="n">
        <v>704</v>
      </c>
      <c r="B705" s="52" t="inlineStr">
        <is>
          <t>Excluir</t>
        </is>
      </c>
      <c r="C705" s="45" t="inlineStr">
        <is>
          <t>Contexto doméstico o remoto, pero no población en edad escolar (mayoritariamente educación superior)</t>
        </is>
      </c>
      <c r="D705" s="51" t="n"/>
      <c r="E705" s="51" t="n"/>
      <c r="F705" s="43" t="n">
        <v>6</v>
      </c>
      <c r="G705" s="43" t="inlineStr">
        <is>
          <t>distracción+niños+contexto+sensado+ambos en título</t>
        </is>
      </c>
      <c r="H705" s="43" t="inlineStr">
        <is>
          <t>Scopus</t>
        </is>
      </c>
      <c r="I705" s="43" t="inlineStr">
        <is>
          <t>Scopus</t>
        </is>
      </c>
      <c r="J705" s="43" t="inlineStr">
        <is>
          <t>2025</t>
        </is>
      </c>
      <c r="K705" s="43" t="inlineStr">
        <is>
          <t>ARTICLE</t>
        </is>
      </c>
      <c r="L705" s="45" t="inlineStr">
        <is>
          <t>Daoud, Rachid Ait and Amine, Abdellah and Abouelmehdi, Karim and Razouk, Ayoub</t>
        </is>
      </c>
      <c r="M705" s="45" t="inlineStr">
        <is>
          <t>Student Engagement in E-Learning During Crisis: An Unsupervised Machine Learning and Exploratory Data Analysis Approach</t>
        </is>
      </c>
      <c r="N705" s="45" t="inlineStr">
        <is>
          <t>The lockdown caused by COVID-19 has forced educational institutions to rapidly adopt e-learning, which has revealed many significant challenges related to student engagement. Following the CRISP-DM (Cross-Industry Standard Process for Data Mining) methodology, the present work aims to provide teachers and university administrators with a framework based on unsupervised machine learning and exploratory data analysis to identify engagement levels and understand the potential reasons for low engagement. Various data sources, including Microsoft Teams logs, demographic, and educational data, were merged to create a comprehensive dataset with the most relevant and useful measures for the success of our approach. This study was structured around three main research questions to achieve our goal. First, we sought to identify the most effective Microsoft Teams measures for identifying students' engagement levels. Then, our analysis focused on comparing different clustering models (two-level, three-level, and four-level models) to determine which one is most accurate in identifying low-engaged students. Finally, we examined the demographic and educational factors influencing low student engagement. The results revealed that: by applying the Sequential Forward Selection (SFS) technique, ScreenShareTime, VideoTime, NbrViewedVideos, Recency, and AvgTeamsSessionDay are the most relevant Microsoft Teams engagement metrics, improving the silhouette width from 0.37 to 0.70 when using these selected measurements. The four-level clustering model (Low, Medium, High, and Super) proved most effective in identifying low-engaged students. Analysis of factors showed that low engagement is primarily related to limited living conditions, with 66% of low-engaged students having low incomes. In addition, 50% do not use online services and 62% of low-engaged students took more than three years to reach their final year, indicating pre-existing academic difficulties. These findings provide educa</t>
        </is>
      </c>
      <c r="O705" s="45" t="inlineStr">
        <is>
          <t>Journal of Applied Data Sciences</t>
        </is>
      </c>
      <c r="P705" s="45" t="n"/>
      <c r="Q705" s="43" t="inlineStr">
        <is>
          <t>10.47738/jads.v6i1.458</t>
        </is>
      </c>
    </row>
    <row r="706" ht="84.75" customHeight="1" s="37">
      <c r="A706" s="43" t="n">
        <v>705</v>
      </c>
      <c r="B706" s="52" t="inlineStr">
        <is>
          <t>Excluir</t>
        </is>
      </c>
      <c r="C706" s="45" t="inlineStr">
        <is>
          <t>Fuera del alcance: no combina población en edad escolar con contexto doméstico</t>
        </is>
      </c>
      <c r="D706" s="51" t="n"/>
      <c r="E706" s="51" t="n"/>
      <c r="F706" s="43" t="n">
        <v>6</v>
      </c>
      <c r="G706" s="43" t="inlineStr">
        <is>
          <t>distracción+niños+contexto+sensado+ambos en título</t>
        </is>
      </c>
      <c r="H706" s="43" t="inlineStr">
        <is>
          <t>Scopus</t>
        </is>
      </c>
      <c r="I706" s="43" t="inlineStr">
        <is>
          <t>Scopus</t>
        </is>
      </c>
      <c r="J706" s="43" t="inlineStr">
        <is>
          <t>2025</t>
        </is>
      </c>
      <c r="K706" s="43" t="inlineStr">
        <is>
          <t>ARTICLE</t>
        </is>
      </c>
      <c r="L706" s="45" t="inlineStr">
        <is>
          <t>Nuzhat, Sabiha</t>
        </is>
      </c>
      <c r="M706" s="45" t="inlineStr">
        <is>
          <t>Student Engagement, Motivation, and Perceptions of Gamified Learning: A Pilot Study</t>
        </is>
      </c>
      <c r="N706" s="45" t="inlineStr">
        <is>
          <t>This pilot research explores the impact of gamified learning in an Introduction to Programming unit at a tertiary university in Dubai. Using Classcraft, it assesses student perceptions, gaming backgrounds, classroom behaviors, and reflections on gamified experiences. Findings reveal varying engagement levels and attitudes toward gamification. The study identifies limitations and proposes a revised methodology for a comprehensive investigation. This research sheds light on the potential of gamified learning in educational contexts. © The Author(s), under exclusive license to Springer Nature Switzerland AG 2025.</t>
        </is>
      </c>
      <c r="O706" s="45" t="inlineStr">
        <is>
          <t>Signals and Communication Technology</t>
        </is>
      </c>
      <c r="P706" s="45" t="inlineStr">
        <is>
          <t>Adversarial machine learning; Educational technology; Federated learning; Gamification; Students; Teaching; Classroom behavior; Education technology; Educational gaming; Gamified learning; Learning experiences; Pilot studies; Student engagement; Stud</t>
        </is>
      </c>
      <c r="Q706" s="43" t="inlineStr">
        <is>
          <t>10.1007/978-3-031-68952-9_33</t>
        </is>
      </c>
    </row>
    <row r="707" ht="116.25" customHeight="1" s="37">
      <c r="A707" s="43" t="n">
        <v>706</v>
      </c>
      <c r="B707" s="52" t="inlineStr">
        <is>
          <t>Excluir</t>
        </is>
      </c>
      <c r="C707" s="45" t="inlineStr">
        <is>
          <t>Fuera del alcance: no combina población en edad escolar con contexto doméstico</t>
        </is>
      </c>
      <c r="D707" s="51" t="n"/>
      <c r="E707" s="51" t="n"/>
      <c r="F707" s="43" t="n">
        <v>6</v>
      </c>
      <c r="G707" s="43" t="inlineStr">
        <is>
          <t>distracción+niños+contexto+sensado+ambos en título</t>
        </is>
      </c>
      <c r="H707" s="43" t="inlineStr">
        <is>
          <t>Scopus</t>
        </is>
      </c>
      <c r="I707" s="43" t="inlineStr">
        <is>
          <t>Scopus</t>
        </is>
      </c>
      <c r="J707" s="43" t="inlineStr">
        <is>
          <t>2022</t>
        </is>
      </c>
      <c r="K707" s="43" t="inlineStr">
        <is>
          <t>ARTICLE</t>
        </is>
      </c>
      <c r="L707" s="45" t="inlineStr">
        <is>
          <t>Mazur, Kristen and Taylor, Laura</t>
        </is>
      </c>
      <c r="M707" s="45" t="inlineStr">
        <is>
          <t>Student Perceptions of Engagement in Calculus 1</t>
        </is>
      </c>
      <c r="N707" s="45" t="inlineStr">
        <is>
          <t>According to the MAA Instructional Practices Guide, deep learning requires student engagement with content both inside and outside the classroom. Hence, mathematics instructors must work to engage students in the learning experience. Higher education research often equates engaged learning and active learning, but what does engaged learning mean to our students? In this study, we asked calculus 1 students at a private, liberal arts university to reflect on their perceptions of engagement in the course in hopes of determining if our students agree that active learning is engaged learning. Students completed an end-of-semester survey in which they gave their own definitions of engaged learning and identified classroom practices that they found engaging. We found that our students' perceptions and definitions of engagement varied greatly and many of our students did not see active learning as engaged learning, which indicates a need to better motivate active learning strategies in the classroom. © 2020 Taylor &amp; Francis Group, LLC.</t>
        </is>
      </c>
      <c r="O707" s="45" t="inlineStr">
        <is>
          <t>PRIMUS</t>
        </is>
      </c>
      <c r="P707" s="45" t="n"/>
      <c r="Q707" s="43" t="inlineStr">
        <is>
          <t>10.1080/10511970.2020.1830453</t>
        </is>
      </c>
    </row>
    <row r="708" ht="157.5" customHeight="1" s="37">
      <c r="A708" s="43" t="n">
        <v>707</v>
      </c>
      <c r="B708" s="52" t="inlineStr">
        <is>
          <t>Excluir</t>
        </is>
      </c>
      <c r="C708" s="45" t="inlineStr">
        <is>
          <t>Contexto doméstico o remoto, pero no población en edad escolar (mayoritariamente educación superior)</t>
        </is>
      </c>
      <c r="D708" s="51" t="n"/>
      <c r="E708" s="51" t="n"/>
      <c r="F708" s="43" t="n">
        <v>6</v>
      </c>
      <c r="G708" s="43" t="inlineStr">
        <is>
          <t>distracción+niños+contexto+sensado+ambos en título</t>
        </is>
      </c>
      <c r="H708" s="43" t="inlineStr">
        <is>
          <t>Scopus</t>
        </is>
      </c>
      <c r="I708" s="43" t="inlineStr">
        <is>
          <t>Scopus</t>
        </is>
      </c>
      <c r="J708" s="43" t="inlineStr">
        <is>
          <t>2024</t>
        </is>
      </c>
      <c r="K708" s="43" t="inlineStr">
        <is>
          <t>ARTICLE</t>
        </is>
      </c>
      <c r="L708" s="45" t="inlineStr">
        <is>
          <t>Kaewkaisorn, Khwanchai and Pintong, Krisna and Bunyang, Songpol and Tansawat, Teerarat and Siriborvornratanakul, Thitirat</t>
        </is>
      </c>
      <c r="M708" s="45" t="inlineStr">
        <is>
          <t>Student attentiveness analysis in virtual classroom using distraction, drowsiness and emotion detection</t>
        </is>
      </c>
      <c r="N708" s="45" t="inlineStr">
        <is>
          <t>Electronic Learning (E-Learning) played a significant role in education during the Covid-19 pandemic. It is a way to teach and learn online, and it is an efficient method of knowledge transfer for the instructors and students, who must practice social distancing and have less interaction during the pandemic. However, although multimedia applications have provided convenience for online learning, they still present challenges for instructors to measure and assess students' attentiveness during online classes. This study aims to develop an assessment framework based on machine learning methods to analyze students' attentiveness in online sessions and provide a guiding solution for instructors to manage their online classes. The framework detects the behavior of learners and analyzes signs of distraction, drowsiness, and varied emotions while they participate in online classes. These three signs have been used as features to train the Long Short-Term Memory (LSTM) model for predicting whether learners are 'Focused' or 'Not Focused' during their online classes. The developed model achieves an accuracy of 90.2% on the test dataset based on the experiment results. However, this project could be further developed for more efficient research. It can also serve as a foundational guideline for the efficacy of online teaching systems, which can play a key role in helping instructors adopt suitable teaching methods for learners in the future. © The Author(s) 2024.</t>
        </is>
      </c>
      <c r="O708" s="45" t="inlineStr">
        <is>
          <t>Discover Education</t>
        </is>
      </c>
      <c r="P708" s="45" t="n"/>
      <c r="Q708" s="43" t="inlineStr">
        <is>
          <t>10.1007/s44217-024-00117-7</t>
        </is>
      </c>
    </row>
    <row r="709" ht="199.5" customHeight="1" s="37">
      <c r="A709" s="43" t="n">
        <v>708</v>
      </c>
      <c r="B709" s="52" t="inlineStr">
        <is>
          <t>Excluir</t>
        </is>
      </c>
      <c r="C709" s="45" t="inlineStr">
        <is>
          <t>Contexto doméstico o remoto, pero no población en edad escolar (mayoritariamente educación superior)</t>
        </is>
      </c>
      <c r="D709" s="51" t="n"/>
      <c r="E709" s="51" t="n"/>
      <c r="F709" s="43" t="n">
        <v>6</v>
      </c>
      <c r="G709" s="43" t="inlineStr">
        <is>
          <t>distracción+niños+sensado+intervención+ambos en título</t>
        </is>
      </c>
      <c r="H709" s="43" t="inlineStr">
        <is>
          <t>Scopus</t>
        </is>
      </c>
      <c r="I709" s="43" t="inlineStr">
        <is>
          <t>Scopus|WoS</t>
        </is>
      </c>
      <c r="J709" s="43" t="inlineStr">
        <is>
          <t>2021</t>
        </is>
      </c>
      <c r="K709" s="43" t="inlineStr">
        <is>
          <t>ARTICLE</t>
        </is>
      </c>
      <c r="L709" s="45" t="inlineStr">
        <is>
          <t>Altuwairqi, Khawlah and Jarraya, Salma Kammoun and Allinjawi, Arwa and Hammami, Mohamed</t>
        </is>
      </c>
      <c r="M709" s="45" t="inlineStr">
        <is>
          <t>Student behavior analysis to measure engagement levels in online learning environments</t>
        </is>
      </c>
      <c r="N709" s="45" t="inlineStr">
        <is>
          <t>After the COVID-19 pandemic, no one refutes the importance of smart online learning systems in the educational process. Measuring student engagement is a crucial step towards smart online learning systems. A smart online learning system can automatically adapt to learners’ emotions and provide feedback about their motivations. In the last few decades, online learning environments have generated tremendous interest among researchers in computer-based education. The challenge that researchers face is how to measure student engagement based on their emotions. There has been an increasing interest towards computer vision and camera-based solutions as technology that overcomes the limits of both human observations and expensive equipment used to measure student engagement. Several solutions have been proposed to measure student engagement, but few are behavior-based approaches. In response to these issues, in this paper, we propose a new automatic multimodal approach to measure student engagement levels in real time. Thus, to offer robust and accurate student engagement measures, we combine and analyze three modalities representing students’ behaviors: emotions from facial expressions, keyboard keystrokes, and mouse movements. Such a solution operates in real time while providing the exact level of engagement and using the least expensive equipment possible. We validate the proposed multimodal approach through three main experiments, namely single, dual, and multimodal research modalities in novel engagement datasets. In fact, we build new and realistic student engagement datasets to validate our contributions. We record the highest accuracy value (95.23%) for the multimodal approach and the lowest value of “0.04” for mean square error (MSE). © 2021, The Author(s), under exclusive licence to Springer-Verlag London Ltd., part of Springer Nature.</t>
        </is>
      </c>
      <c r="O709" s="45" t="inlineStr">
        <is>
          <t>Signal, Image and Video Processing</t>
        </is>
      </c>
      <c r="P709" s="45" t="inlineStr">
        <is>
          <t>Computer aided instruction; E-learning; Learning systems; Mammals; Mean square error; Online systems; Computer-based educations; Educational process; Expensive equipments; Facial Expressions; Human observations; Multi-modal approach; On-line learning</t>
        </is>
      </c>
      <c r="Q709" s="43" t="inlineStr">
        <is>
          <t>10.1007/s11760-021-01869-7</t>
        </is>
      </c>
    </row>
    <row r="710" ht="126.75" customHeight="1" s="37">
      <c r="A710" s="43" t="n">
        <v>709</v>
      </c>
      <c r="B710" s="52" t="inlineStr">
        <is>
          <t>Excluir</t>
        </is>
      </c>
      <c r="C710" s="45" t="inlineStr">
        <is>
          <t>Fuera del alcance: no combina población en edad escolar con contexto doméstico</t>
        </is>
      </c>
      <c r="D710" s="51" t="n"/>
      <c r="E710" s="51" t="n"/>
      <c r="F710" s="43" t="n">
        <v>6</v>
      </c>
      <c r="G710" s="43" t="inlineStr">
        <is>
          <t>distracción+niños+contexto+sensado+ambos en título</t>
        </is>
      </c>
      <c r="H710" s="43" t="inlineStr">
        <is>
          <t>Scopus</t>
        </is>
      </c>
      <c r="I710" s="43" t="inlineStr">
        <is>
          <t>Scopus|WoS</t>
        </is>
      </c>
      <c r="J710" s="43" t="inlineStr">
        <is>
          <t>2025</t>
        </is>
      </c>
      <c r="K710" s="43" t="inlineStr">
        <is>
          <t>ARTICLE</t>
        </is>
      </c>
      <c r="L710" s="45" t="inlineStr">
        <is>
          <t>Lu, Wenbin and Liu, Songyan and Ding, Boyang and Chen, Peng and Lu, Fangpeng</t>
        </is>
      </c>
      <c r="M710" s="45" t="inlineStr">
        <is>
          <t>Student behavior detection model based on multilevel residual networks and hybrid attention mechanisms</t>
        </is>
      </c>
      <c r="N710" s="45" t="inlineStr">
        <is>
          <t>Accurately analyzing student behaviors allows for better evaluation of student engagement, which in turn can improve teaching quality. To address challenges such as multi-scale scenes, occluded targets, and subtle fine features in classroom environments, while also considering model implementability, we propose an efficient student behavior detection model, RSAY. This model leverages multi-scale information extraction and a hybrid attention mechanism to support teaching. Both the backbone and feature fusion networks of the model integrate our designed Rep_SC_Atten module, which incorporates our novel multi-level residual network architecture and a lightweight hybrid attention mechanism. This hybrid architecture enhances the model's sensitivity and ability to extract multi-scale information, while ensuring effective extraction of fine-grained features via the attention mechanism. Additionally, the DDetect strategy is introduced in the detection head to reduce model size without sacrificing accuracy. We evaluated our model using the SCB-Dataset and a custom student behavior dataset, demonstrating a 6.3% improvement in accuracy over the baseline model. © 2025</t>
        </is>
      </c>
      <c r="O710" s="45" t="inlineStr">
        <is>
          <t>Neurocomputing</t>
        </is>
      </c>
      <c r="P710" s="45" t="inlineStr">
        <is>
          <t>Contrastive Learning; Deep learning; Attention mechanisms; Behavior detection; Classroom behavior detection; Deep learning; Detection models; Model-based OPC; Multilevels; Multiscale information; Student engagement; Students' behaviors; ablation ther</t>
        </is>
      </c>
      <c r="Q710" s="43" t="inlineStr">
        <is>
          <t>10.1016/j.neucom.2025.129965</t>
        </is>
      </c>
    </row>
    <row r="711" ht="157.5" customHeight="1" s="37">
      <c r="A711" s="43" t="n">
        <v>710</v>
      </c>
      <c r="B711" s="52" t="inlineStr">
        <is>
          <t>Excluir</t>
        </is>
      </c>
      <c r="C711" s="45" t="inlineStr">
        <is>
          <t>Contexto doméstico o remoto, pero no población en edad escolar (mayoritariamente educación superior)</t>
        </is>
      </c>
      <c r="D711" s="51" t="n"/>
      <c r="E711" s="51" t="n"/>
      <c r="F711" s="43" t="n">
        <v>6</v>
      </c>
      <c r="G711" s="43" t="inlineStr">
        <is>
          <t>distracción+niños+contexto+sensado+ambos en título</t>
        </is>
      </c>
      <c r="H711" s="43" t="inlineStr">
        <is>
          <t>Scopus</t>
        </is>
      </c>
      <c r="I711" s="43" t="inlineStr">
        <is>
          <t>Scopus|WoS</t>
        </is>
      </c>
      <c r="J711" s="43" t="inlineStr">
        <is>
          <t>2023</t>
        </is>
      </c>
      <c r="K711" s="43" t="inlineStr">
        <is>
          <t>ARTICLE</t>
        </is>
      </c>
      <c r="L711" s="45" t="inlineStr">
        <is>
          <t>Campeanu, Emilia Mioara and Boitan, Iustina Alina and Anghel, Dan Gabriel</t>
        </is>
      </c>
      <c r="M711" s="45" t="inlineStr">
        <is>
          <t>Student engagement and academic performance in pandemic-driven online teaching: An exploratory and machine learning approach</t>
        </is>
      </c>
      <c r="N711" s="45" t="inlineStr">
        <is>
          <t>Fostering student engagement to acquire knowledge and achieve academic performance requires understanding how students engage in learning and its influence on academic achievement. This provides valuable insights that help improve learning experiences and outcomes. The paper relies on a mixed methods approach by expanding the traditional dimensions of student engagement and by employing a machine learning framework to identify which specific dimension of student engagement exhibits the main impact on student academic achievement. A questionnaire-based survey is conducted for the period 2020-2021 among a cohort of Romanian students. The outcomes of this preliminary exploratory analysis are further embedded into a machine learning framework by performing a LASSO regression. The findings reveal that the most relevant dimensions of student engagement, during remote education, that contribute the most to outcomes were represented by the behavioural, social, cognitive, and emotional engagement dimensions. Furthermore, the switch to online education appeared to have inverted the positive relationship between social and cognitive engagement and academic achievement. Despite the inherent challenges, the student's interest in class participation and homework completion was stimulated, and they managed to adapt without difficulty to study independently. © 2023 Emilia Mioara Campeanu et al., published by Sciendo.</t>
        </is>
      </c>
      <c r="O711" s="45" t="inlineStr">
        <is>
          <t>Management and Marketing</t>
        </is>
      </c>
      <c r="P711" s="45" t="n"/>
      <c r="Q711" s="43" t="inlineStr">
        <is>
          <t>10.2478/mmcks-2023-0017</t>
        </is>
      </c>
    </row>
    <row r="712" ht="74.25" customHeight="1" s="37">
      <c r="A712" s="43" t="n">
        <v>711</v>
      </c>
      <c r="B712" s="52" t="inlineStr">
        <is>
          <t>Excluir</t>
        </is>
      </c>
      <c r="C712" s="45" t="inlineStr">
        <is>
          <t>Libro o capítulo de libro</t>
        </is>
      </c>
      <c r="D712" s="51" t="n"/>
      <c r="E712" s="51" t="n"/>
      <c r="F712" s="43" t="n">
        <v>6</v>
      </c>
      <c r="G712" s="43" t="inlineStr">
        <is>
          <t>distracción+niños+contexto+intervención+ambos en título</t>
        </is>
      </c>
      <c r="H712" s="43" t="inlineStr">
        <is>
          <t>Scopus</t>
        </is>
      </c>
      <c r="I712" s="43" t="inlineStr">
        <is>
          <t>Scopus</t>
        </is>
      </c>
      <c r="J712" s="43" t="inlineStr">
        <is>
          <t>2026</t>
        </is>
      </c>
      <c r="K712" s="43" t="inlineStr">
        <is>
          <t>BOOK</t>
        </is>
      </c>
      <c r="L712" s="45" t="inlineStr">
        <is>
          <t>Sujatha, E. and Panimalar, S.P. and Kumar, S. Pradeesh and Ajay, K. and Ziyavudeen, A.</t>
        </is>
      </c>
      <c r="M712" s="45" t="inlineStr">
        <is>
          <t>Student engagement prediction: Bridging learning analytics and AI</t>
        </is>
      </c>
      <c r="N712" s="45" t="inlineStr">
        <is>
          <t>This project explores Under the current situation; distance education has rapidly become popular among students and teachers. This educational situation has changed the traditional way of teaching in the classroom. Under this kind of circumstance, students will be required to learn independently. But at the same time, it also brings some drawbacks, and teachers cannot obtain the feedback of students’ engagement in real-time. This thesis explores the feasibility of applying a lightweight model to recognize student engagement and the practicality of the model in a distance education environment. © 2026 The Author(s).</t>
        </is>
      </c>
      <c r="O712" s="45" t="inlineStr">
        <is>
          <t>Information and Communication Systems</t>
        </is>
      </c>
      <c r="P712" s="45" t="inlineStr">
        <is>
          <t>Distance education; Education computing; Students; Teaching; Current situation; Learn+; Learning analytic; Real- time; Student engagement; Teachers'; Artificial intelligence; Forecasting</t>
        </is>
      </c>
      <c r="Q712" s="43" t="inlineStr">
        <is>
          <t>10.1201/9781003650201-96</t>
        </is>
      </c>
    </row>
    <row r="713" ht="157.5" customHeight="1" s="37">
      <c r="A713" s="43" t="n">
        <v>712</v>
      </c>
      <c r="B713" s="52" t="inlineStr">
        <is>
          <t>Excluir</t>
        </is>
      </c>
      <c r="C713" s="45" t="inlineStr">
        <is>
          <t>Contexto doméstico o remoto, pero no población en edad escolar (mayoritariamente educación superior)</t>
        </is>
      </c>
      <c r="D713" s="51" t="n"/>
      <c r="E713" s="51" t="n"/>
      <c r="F713" s="43" t="n">
        <v>6</v>
      </c>
      <c r="G713" s="43" t="inlineStr">
        <is>
          <t>distracción+niños+contexto+intervención+ambos en título</t>
        </is>
      </c>
      <c r="H713" s="43" t="inlineStr">
        <is>
          <t>Scopus</t>
        </is>
      </c>
      <c r="I713" s="43" t="inlineStr">
        <is>
          <t>Scopus|WoS</t>
        </is>
      </c>
      <c r="J713" s="43" t="inlineStr">
        <is>
          <t>2024</t>
        </is>
      </c>
      <c r="K713" s="43" t="inlineStr">
        <is>
          <t>ARTICLE</t>
        </is>
      </c>
      <c r="L713" s="45" t="inlineStr">
        <is>
          <t>Zhang, Zhe and Xu, Ling</t>
        </is>
      </c>
      <c r="M713" s="45" t="inlineStr">
        <is>
          <t>Student engagement with automated feedback on academic writing: a study on Uyghur ethnic minority students in China</t>
        </is>
      </c>
      <c r="N713" s="45" t="inlineStr">
        <is>
          <t>Aided by big-data technology and artificial intelligence, automated writing evaluation (AWE) systems aim to help students engage in self-regulated learning and improve their academic writing in the digital era. While much research on student engagement with AWE systems has been conducted in mainstream classrooms, little attention has been paid to ethnic minority students who have different educational experiences and sociocultural backgrounds. This study investigates how a group of ethnic minority students from Xinjiang Uyghur Autonomous Region engaged with an AWE system in academic writing during an 18-week semester at a comprehensive Chinese university. Data were collected from multiple sources including student multiple-draft assignments, AWE feedback, and retrospective interviews with the students. The participants were found to engage with the AWE system behaviourally, cognitively, and affectively in their writing and revision, but the extent to which they engaged in the process is influenced by their multilingual proficiency, familiarity with digital technologies, learning beliefs and sociocultural identities. Those who were more actively engaged and obtained more learning gains tended to capitalise on their linguistic and cultural capital in their engagement with AWE feedback in their writing. The article concludes with educational implications for ethnic minority students in higher education. © 2022 Informa UK Limited, trading as Taylor &amp; Francis Group.</t>
        </is>
      </c>
      <c r="O713" s="45" t="inlineStr">
        <is>
          <t>Journal of Multilingual and Multicultural Development</t>
        </is>
      </c>
      <c r="P713" s="45" t="n"/>
      <c r="Q713" s="43" t="inlineStr">
        <is>
          <t>10.1080/01434632.2022.2102175</t>
        </is>
      </c>
    </row>
    <row r="714" ht="210" customHeight="1" s="37">
      <c r="A714" s="43" t="n">
        <v>713</v>
      </c>
      <c r="B714" s="52" t="inlineStr">
        <is>
          <t>Excluir</t>
        </is>
      </c>
      <c r="C714" s="45" t="inlineStr">
        <is>
          <t>Sin DOI verificable</t>
        </is>
      </c>
      <c r="D714" s="51" t="n"/>
      <c r="E714" s="51" t="n"/>
      <c r="F714" s="43" t="n">
        <v>6</v>
      </c>
      <c r="G714" s="43" t="inlineStr">
        <is>
          <t>distracción+niños+contexto+intervención+ambos en título</t>
        </is>
      </c>
      <c r="H714" s="43" t="inlineStr">
        <is>
          <t>Scopus</t>
        </is>
      </c>
      <c r="I714" s="43" t="inlineStr">
        <is>
          <t>Scopus</t>
        </is>
      </c>
      <c r="J714" s="43" t="inlineStr">
        <is>
          <t>2022</t>
        </is>
      </c>
      <c r="K714" s="43" t="inlineStr">
        <is>
          <t>CONFERENCE</t>
        </is>
      </c>
      <c r="L714" s="45" t="inlineStr">
        <is>
          <t>Sangree, Rachel H.</t>
        </is>
      </c>
      <c r="M714" s="45" t="inlineStr">
        <is>
          <t>Student performance, engagement, and satisfaction in a flipped Statics and Mechanics of Materials classroom: A Case Study</t>
        </is>
      </c>
      <c r="N714" s="45" t="inlineStr">
        <is>
          <t>This paper presents a case study of the evidence-based practice of flipping a classroom. The flipped (or inverted) classroom has long been promoted as a method of improving student engagement in the classroom as it creates opportunities for active learning experiences during lecture time that would otherwise be consumed by passive instruction. A flipped classroom relies on students to independently prepare for class prior to the scheduled lecture time, typically by watching pre-lecture videos or by reading material assigned by the instructor. Having been exposed to the lecture material, synchronous class time can be used to complete active learning exercises in small groups with direct oversight and immediate feedback offered by the instructor. At Johns Hopkins University, Statics &amp; Mechanics of Materials has been taught using a traditional lecture-style instructional mode to civil, environmental, and mechanical engineering majors for many years. Aware of the documented benefits of the flipped classroom model, in 2019 the author created a library of pre-lecture videos and accompanying in-class learning exercises to experiment with this instructional mode. In 2020, when universities shifted to virtual instruction as a result of the COVID-19 global pandemic, the author used these same materials to create an online version of the flipped classroom. Thus, over a three-year period, a single author teaching the same class with the same content and assessment methods collected data to evaluate the impacts of three different instructional modes on student performance, engagement, and satisfaction. In total, data from course evaluations, class attendance, and performance on final exams was collected from 213 students who took the course from 2018 to 2020. Consistent with the findings of previous studies, the data presented in this paper demonstrates that the flipped classroom results in greater student engagement and a higher level of student satisfaction with both the cours</t>
        </is>
      </c>
      <c r="O714" s="45" t="inlineStr">
        <is>
          <t>ASEE Annual Conference and Exposition, Conference Proceedings</t>
        </is>
      </c>
      <c r="P714" s="45" t="inlineStr">
        <is>
          <t xml:space="preserve">Artificial intelligence; COVID-19; Curricula; Education computing; Engineering education; Mechanics; Teaching; Active Learning; Case-studies; Flipped classroom; Lecture video; Mechanics of materials; Pre-lectures; Static; Student engagement; Student </t>
        </is>
      </c>
      <c r="Q714" s="43" t="n"/>
    </row>
    <row r="715" ht="189" customHeight="1" s="37">
      <c r="A715" s="43" t="n">
        <v>714</v>
      </c>
      <c r="B715" s="52" t="inlineStr">
        <is>
          <t>Excluir</t>
        </is>
      </c>
      <c r="C715" s="45" t="inlineStr">
        <is>
          <t>Fuera del alcance: no combina población en edad escolar con contexto doméstico</t>
        </is>
      </c>
      <c r="D715" s="51" t="n"/>
      <c r="E715" s="51" t="n"/>
      <c r="F715" s="43" t="n">
        <v>6</v>
      </c>
      <c r="G715" s="43" t="inlineStr">
        <is>
          <t>distracción+niños+contexto+sensado+ambos en título</t>
        </is>
      </c>
      <c r="H715" s="43" t="inlineStr">
        <is>
          <t>Scopus</t>
        </is>
      </c>
      <c r="I715" s="43" t="inlineStr">
        <is>
          <t>Scopus|WoS</t>
        </is>
      </c>
      <c r="J715" s="43" t="inlineStr">
        <is>
          <t>2023</t>
        </is>
      </c>
      <c r="K715" s="43" t="inlineStr">
        <is>
          <t>ARTICLE</t>
        </is>
      </c>
      <c r="L715" s="45" t="inlineStr">
        <is>
          <t>Alruwais, Nuha and Zakariah, Mohammed</t>
        </is>
      </c>
      <c r="M715" s="45" t="inlineStr">
        <is>
          <t>Student-Engagement Detection in Classroom Using Machine Learning Algorithm</t>
        </is>
      </c>
      <c r="N715" s="45" t="inlineStr">
        <is>
          <t>Student engagement is a flexible, complicated concept that includes behavioural, emotional, and cognitive involvement. In order for the instructor to understand how the student interacts with the various activities in the classroom, it is essential to predict their participation. The current work aims to identify the best algorithm for predicting student engagement in the classroom. In this paper, we gathered data from VLE and prepared them using a variety of data preprocessing techniques, including the elimination of missing values, normalization, encoding, and identification of outliers. On our data, we ran a number of machine learning (ML) classification algorithms, and we assessed each one using cross-validation methods and many helpful indicators. The performance of the model is evaluated with metrics like accuracy, precision, recall, and AUC scores. The results show that the CATBoost model is having higher accuracy than the rest. This proposed model outperformed in all the aspects compared to previous research. The results part of this paper indicates that the CATBoost model had an accuracy of approximately 92.23%, a precision of 94.40%, a recall of 100%, and an AUC score of 0.9624. The XGBoost predictive model, the random forest model, and the multilayer perceptron model all demonstrated approximately the same performance overall. We compared the AISAR model with Our model achieved an accuracy of 94.64% compared with AISAR 91% model and it concludes that our results are better. The AISAR model had only around 50% recall compared to our models, which had around 92%. This shows that our models return more relevant results, i.e., if our models predict that a student has high engagement, they are correct 94.64% of the time. © 2023 by the authors.</t>
        </is>
      </c>
      <c r="O715" s="45" t="inlineStr">
        <is>
          <t>Electronics (Switzerland)</t>
        </is>
      </c>
      <c r="P715" s="45" t="n"/>
      <c r="Q715" s="43" t="inlineStr">
        <is>
          <t>10.3390/electronics12030731</t>
        </is>
      </c>
    </row>
    <row r="716" ht="147.75" customHeight="1" s="37">
      <c r="A716" s="43" t="n">
        <v>715</v>
      </c>
      <c r="B716" s="52" t="inlineStr">
        <is>
          <t>Excluir</t>
        </is>
      </c>
      <c r="C716" s="45" t="inlineStr">
        <is>
          <t>Contexto doméstico o remoto, pero no población en edad escolar (mayoritariamente educación superior)</t>
        </is>
      </c>
      <c r="D716" s="51" t="n"/>
      <c r="E716" s="51" t="n"/>
      <c r="F716" s="43" t="n">
        <v>6</v>
      </c>
      <c r="G716" s="43" t="inlineStr">
        <is>
          <t>distracción+niños+sensado+intervención+ambos en título</t>
        </is>
      </c>
      <c r="H716" s="43" t="inlineStr">
        <is>
          <t>Scopus</t>
        </is>
      </c>
      <c r="I716" s="43" t="inlineStr">
        <is>
          <t>Scopus</t>
        </is>
      </c>
      <c r="J716" s="43" t="inlineStr">
        <is>
          <t>2021</t>
        </is>
      </c>
      <c r="K716" s="43" t="inlineStr">
        <is>
          <t>CONFERENCE</t>
        </is>
      </c>
      <c r="L716" s="45" t="inlineStr">
        <is>
          <t>Roy, Mukul Lata and Malathi, D. and Jayaseeli, J. D. Dorathi</t>
        </is>
      </c>
      <c r="M716" s="45" t="inlineStr">
        <is>
          <t>Students Attention Monitoring and Alert System for Online Classes using Face Landmarks</t>
        </is>
      </c>
      <c r="N716" s="45" t="inlineStr">
        <is>
          <t>With the advantage of the web and present-day innovation, it has been made conceivable to direct and conduct daily classes and regular assessments for students at educational institutions remotely. This has become all the more important with the recent shift of working life for students and teachers to the online realm. Nonetheless, this sort of web-based learning does not have the same advantage of intuitive human interaction and correspondence that physical homeroom learning has. In order to improve the experience of web-based learning, instructors may find that it is useful to have some system to alert them when a student appears to stop focusing during online sessions. Facial recognition and facial expression recognition have seen great strides forward in the recent years, with various methods being developed to facilitate the detection of human faces as well as the classification of facial expressions. Various techniques have seen success in the past, such as the use of machine learning techniques that use Histogram of Oriented Gradients (HOG), Local Binary Patterns (LBP), etc., and deep learning methods such as Residual Neural Network (RESNET), Visual Group Geometry 16 (VGG16), LeNet, to name but a few. To solve this problem of waning student concentration due to lack of human supervision during online classes, this paper aims to develop a Students Attention Monitoring and Alert Model (S-AMAM). © 2021 IEEE.</t>
        </is>
      </c>
      <c r="O716" s="45" t="inlineStr">
        <is>
          <t>2021 IEEE 4th International Conference on Computing, Power and Communication Technologies, GUCON 2021</t>
        </is>
      </c>
      <c r="P716" s="45" t="inlineStr">
        <is>
          <t>Aspect ratio; Computer aided instruction; Deep learning; E-learning; Face recognition; Websites; Alert systems; Aspect-ratio; Eye aspect ratio; Face expression recognition; Face landmarks; Monitoring system; Mouth ratio; Online class; Student concent</t>
        </is>
      </c>
      <c r="Q716" s="43" t="inlineStr">
        <is>
          <t>10.1109/gucon50781.2021.9573793</t>
        </is>
      </c>
    </row>
    <row r="717" ht="137.25" customHeight="1" s="37">
      <c r="A717" s="43" t="n">
        <v>716</v>
      </c>
      <c r="B717" s="52" t="inlineStr">
        <is>
          <t>Excluir</t>
        </is>
      </c>
      <c r="C717" s="45" t="inlineStr">
        <is>
          <t>Contexto doméstico o remoto, pero no población en edad escolar (mayoritariamente educación superior)</t>
        </is>
      </c>
      <c r="D717" s="51" t="n"/>
      <c r="E717" s="51" t="n"/>
      <c r="F717" s="43" t="n">
        <v>6</v>
      </c>
      <c r="G717" s="43" t="inlineStr">
        <is>
          <t>distracción+niños+sensado+intervención+ambos en título</t>
        </is>
      </c>
      <c r="H717" s="43" t="inlineStr">
        <is>
          <t>Scopus</t>
        </is>
      </c>
      <c r="I717" s="43" t="inlineStr">
        <is>
          <t>Scopus</t>
        </is>
      </c>
      <c r="J717" s="43" t="inlineStr">
        <is>
          <t>2024</t>
        </is>
      </c>
      <c r="K717" s="43" t="inlineStr">
        <is>
          <t>ARTICLE</t>
        </is>
      </c>
      <c r="L717" s="45" t="inlineStr">
        <is>
          <t>Lofandri, Wiki and Salameh, Anas A.</t>
        </is>
      </c>
      <c r="M717" s="45" t="inlineStr">
        <is>
          <t>Students Emotion and Distraction Detection While Adopting E-Learning Approach</t>
        </is>
      </c>
      <c r="N717" s="45" t="inlineStr">
        <is>
          <t>Currently, e-learning has changed the way students’ study by providing high-quality education that is not restricted by place or time. Mobile phones, tablets, laptops, and desktop computers are some of the products that make online learning easier. These devices were used for mandatory online learning due to the COVID-19 pandemic. However, because the e-learning approach prevents an instructor from actively observing a group of students, they may become distracted for many reasons, significantly reducing their learning potential. This paper proposes an intelligent system called the Intelligent E-Learning Monitoring System (IELMS) that helps faculty members keep track of such students and supports them in improving their performance. Convolutional neural network (CNN) techniques are utilized to detect emotions, and once the optimum algorithm for detecting emotions has been identified, it is fused into the model that detects an online learner’s distraction. The fused model produces logs of distraction and emotion. These logs will assist the teaching community in identifying underperforming online learners and facilitating counseling. © 2024, International Federation of Engineering Education Societies (IFEES). All rights reserved.</t>
        </is>
      </c>
      <c r="O717" s="45" t="inlineStr">
        <is>
          <t>International Journal of Interactive Mobile Technologies</t>
        </is>
      </c>
      <c r="P717" s="45" t="inlineStr">
        <is>
          <t>Adversarial machine learning; Contrastive Learning; Convolutional neural networks; Emotion Recognition; Federated learning; Intelligent systems; Laptop computers; Teaching; Convolutional neural network; Distraction; E - learning; Emotion; Fused model</t>
        </is>
      </c>
      <c r="Q717" s="43" t="inlineStr">
        <is>
          <t>10.3991/ijim.v18i23.51213</t>
        </is>
      </c>
    </row>
    <row r="718" ht="126.75" customHeight="1" s="37">
      <c r="A718" s="43" t="n">
        <v>717</v>
      </c>
      <c r="B718" s="52" t="inlineStr">
        <is>
          <t>Excluir</t>
        </is>
      </c>
      <c r="C718" s="45" t="inlineStr">
        <is>
          <t>Fuera del alcance: no combina población en edad escolar con contexto doméstico</t>
        </is>
      </c>
      <c r="D718" s="51" t="n"/>
      <c r="E718" s="51" t="n"/>
      <c r="F718" s="43" t="n">
        <v>6</v>
      </c>
      <c r="G718" s="43" t="inlineStr">
        <is>
          <t>distracción+niños+contexto+intervención+ambos en título</t>
        </is>
      </c>
      <c r="H718" s="43" t="inlineStr">
        <is>
          <t>Scopus</t>
        </is>
      </c>
      <c r="I718" s="43" t="inlineStr">
        <is>
          <t>Scopus</t>
        </is>
      </c>
      <c r="J718" s="43" t="inlineStr">
        <is>
          <t>2026</t>
        </is>
      </c>
      <c r="K718" s="43" t="inlineStr">
        <is>
          <t>ARTICLE</t>
        </is>
      </c>
      <c r="L718" s="45" t="inlineStr">
        <is>
          <t>Alzoubi, Khaled Ahmed Aqeel</t>
        </is>
      </c>
      <c r="M718" s="45" t="inlineStr">
        <is>
          <t>Students’ Perceptions of the Impact of Interactive Technology on Engagement in Science Classes</t>
        </is>
      </c>
      <c r="N718" s="45" t="inlineStr">
        <is>
          <t>This study investigated the impact of interactive technology (IT)—specifically artificial intelligence (AI) tools and virtual reality (VR)—on student engagement within a Jordanian applied technology school in Amman during the first semester of the 2024/2025 academic year. Employing a mixed-methods approach with 126 male students in grades 9–12, the research measured shifts in cognitive, social, reflective, and goal-oriented engagement. Quantitative data from a pre-post survey, analyzed via paired sample t-tests, revealed statistically significant improvements across all engagement dimensions post-intervention. Qualitative insights from focus group discussions illuminated how these technologies fostered deeper understanding, collaboration, and self-regulated learning. The findings are interpreted through the lenses of constructivism and the cognitive-affective-social-behavioral model of engagement. This study concludes that a strategically integrated IT framework can significantly enhance the learning experience, aligning with Jordan’s national educational goals. Recommendations are provided for optimizing technology integration and mitigating potential drawbacks. © 2026 by the authors of this article. Published under CC-BY.</t>
        </is>
      </c>
      <c r="O718" s="45" t="inlineStr">
        <is>
          <t>International Journal of Interactive Mobile Technologies</t>
        </is>
      </c>
      <c r="P718" s="45" t="inlineStr">
        <is>
          <t>Artificial intelligence; Educational technology; Engineering education; Engineering research; Interactive computer systems; Social behavior; Students; Artificial intelligence; Artificial intelligence tools; Goal-oriented; Interactive technology; Jord</t>
        </is>
      </c>
      <c r="Q718" s="43" t="inlineStr">
        <is>
          <t>10.3991/ijim.v20i02.59883</t>
        </is>
      </c>
    </row>
    <row r="719" ht="95.25" customHeight="1" s="37">
      <c r="A719" s="43" t="n">
        <v>718</v>
      </c>
      <c r="B719" s="52" t="inlineStr">
        <is>
          <t>Excluir</t>
        </is>
      </c>
      <c r="C719" s="45" t="inlineStr">
        <is>
          <t>Contexto doméstico o remoto, pero no población en edad escolar (mayoritariamente educación superior)</t>
        </is>
      </c>
      <c r="D719" s="51" t="n"/>
      <c r="E719" s="51" t="n"/>
      <c r="F719" s="43" t="n">
        <v>6</v>
      </c>
      <c r="G719" s="43" t="inlineStr">
        <is>
          <t>distracción+niños+sensado+intervención+ambos en título</t>
        </is>
      </c>
      <c r="H719" s="43" t="inlineStr">
        <is>
          <t>Scopus</t>
        </is>
      </c>
      <c r="I719" s="43" t="inlineStr">
        <is>
          <t>Scopus</t>
        </is>
      </c>
      <c r="J719" s="43" t="inlineStr">
        <is>
          <t>2021</t>
        </is>
      </c>
      <c r="K719" s="43" t="inlineStr">
        <is>
          <t>CONFERENCE</t>
        </is>
      </c>
      <c r="L719" s="45" t="inlineStr">
        <is>
          <t>Asish, Sarker Monojit and Kulshreshth, Arun K and Borst, Christoph W</t>
        </is>
      </c>
      <c r="M719" s="45" t="inlineStr">
        <is>
          <t>Supervised vs Unsupervised Learning on Gaze Data to Classify Student Distraction Level in an Educational VR Environment</t>
        </is>
      </c>
      <c r="N719" s="45" t="inlineStr">
        <is>
          <t>Educational VR may help students by being more engaging or improving retention compared to traditional learning methods. However, a student can get distracted in a VR environment due to stress, mind-wandering, unwanted noise, external alerts, etc. Student eye gaze can be useful for detecting these distraction. We explore deep-learning-based approaches to detect distractions from gaze data. We designed an educational VR environment and trained three deep learning models (CNN, LSTM, and CNN-LSTM) to gauge a student's distraction level from gaze data, using both supervised and unsupervised learning methods. Our results show that supervised learning provided better test accuracy compared to unsupervised learning methods. © 2021 Owner/Author.</t>
        </is>
      </c>
      <c r="O719" s="45" t="inlineStr">
        <is>
          <t>Proceedings - SUI 2021: ACM Spatial User Interaction 2021</t>
        </is>
      </c>
      <c r="P719" s="45" t="inlineStr">
        <is>
          <t>E-learning; Education computing; Long short-term memory; Unsupervised learning; Virtual reality; Deep learning; Distraction; Eye-gaze; Learning methods; Learning models; Learning-based approach; Supervised and unsupervised learning; Supervised learni</t>
        </is>
      </c>
      <c r="Q719" s="43" t="inlineStr">
        <is>
          <t>10.1145/3485279.3488283</t>
        </is>
      </c>
    </row>
    <row r="720" ht="168" customHeight="1" s="37">
      <c r="A720" s="43" t="n">
        <v>719</v>
      </c>
      <c r="B720" s="52" t="inlineStr">
        <is>
          <t>Excluir</t>
        </is>
      </c>
      <c r="C720" s="45" t="inlineStr">
        <is>
          <t>Fuera del alcance: no combina población en edad escolar con contexto doméstico</t>
        </is>
      </c>
      <c r="D720" s="51" t="n"/>
      <c r="E720" s="51" t="n"/>
      <c r="F720" s="43" t="n">
        <v>6</v>
      </c>
      <c r="G720" s="43" t="inlineStr">
        <is>
          <t>distracción+niños+contexto+intervención+ambos en título</t>
        </is>
      </c>
      <c r="H720" s="43" t="inlineStr">
        <is>
          <t>Scopus</t>
        </is>
      </c>
      <c r="I720" s="43" t="inlineStr">
        <is>
          <t>Scopus</t>
        </is>
      </c>
      <c r="J720" s="43" t="inlineStr">
        <is>
          <t>2026</t>
        </is>
      </c>
      <c r="K720" s="43" t="inlineStr">
        <is>
          <t>CONFERENCE</t>
        </is>
      </c>
      <c r="L720" s="45" t="inlineStr">
        <is>
          <t>Zhang, Wanlu and Zhu, Jia and Yang, Xi and Shi, Weijie and Cui, Yue and Dai, Xinle and Sun, Jiewen</t>
        </is>
      </c>
      <c r="M720" s="45" t="inlineStr">
        <is>
          <t>TacpAgent: Enhancing Student Engagement in Classroom Exercises Through LLM-Generated Feedback</t>
        </is>
      </c>
      <c r="N720" s="45" t="inlineStr">
        <is>
          <t>Classroom exercises are imperative for reinforcing learning; however, in conventional instruction, students frequently lack timely and personalized feedback. To address this, we present TacpAgent(Teaching Agent for Classroom Practice),a generative LLM-based agent that delivers detailed, individualized guided feedback to promote self-reflection through a prompt-template framework.In the context of this study, Classroom Practice is defined as the set of structured classroom exercises used for formative assessment.TacpAgent takes as input the teacher-prepared exercises and reference answers, together with students’ submitted responses, confidence levels, and brief explanations, then leverages the DeepSeek LLM with designed prompt templates to generate guided feedback and recommend relevant textbook sections for targeted review. We conducted a three-month quasi-experimental study with two high school classes (N=87). The study compared TacpAgent-supported exercises with traditional paper-based exercises. The experimental group showed significantly higher quiz scores (F=18.516, p&lt;0.001) and improved emotional (p&lt;0.001) and behavioral engagement (p=0.003). In contrast, the control group demonstrated no significant changes. The results suggest that TacpAgent may enable scalable, personalized formative assessment in classroom settings and provide practical guidance for integrating generative AI into everyday teaching. © 2026, Association for the Advancement of Artificial Intelligence (www.aaai.org). All rights reserved.</t>
        </is>
      </c>
      <c r="O720" s="45" t="inlineStr">
        <is>
          <t>Proceedings of the AAAI Conference on Artificial Intelligence</t>
        </is>
      </c>
      <c r="P720" s="45" t="inlineStr">
        <is>
          <t>Artificial intelligence; Feedback; Reflection; Students; Teaching; Classroom practices; Confidence levels; Formative assessment; Higher School; Personalized feedback; Self reflection; Student engagement; Teachers'; Teaching agents; Timely feedback; A</t>
        </is>
      </c>
      <c r="Q720" s="43" t="inlineStr">
        <is>
          <t>10.1609/aaai.v40i48.42127</t>
        </is>
      </c>
    </row>
    <row r="721" ht="178.5" customHeight="1" s="37">
      <c r="A721" s="43" t="n">
        <v>720</v>
      </c>
      <c r="B721" s="52" t="inlineStr">
        <is>
          <t>Excluir</t>
        </is>
      </c>
      <c r="C721" s="45" t="inlineStr">
        <is>
          <t>Fuera del alcance: no combina población en edad escolar con contexto doméstico</t>
        </is>
      </c>
      <c r="D721" s="51" t="n"/>
      <c r="E721" s="51" t="n"/>
      <c r="F721" s="43" t="n">
        <v>6</v>
      </c>
      <c r="G721" s="43" t="inlineStr">
        <is>
          <t>distracción+niños+contexto+sensado+ambos en título</t>
        </is>
      </c>
      <c r="H721" s="43" t="inlineStr">
        <is>
          <t>Scopus</t>
        </is>
      </c>
      <c r="I721" s="43" t="inlineStr">
        <is>
          <t>Scopus</t>
        </is>
      </c>
      <c r="J721" s="43" t="inlineStr">
        <is>
          <t>2020</t>
        </is>
      </c>
      <c r="K721" s="43" t="inlineStr">
        <is>
          <t>ARTICLE</t>
        </is>
      </c>
      <c r="L721" s="45" t="inlineStr">
        <is>
          <t>Tripodi, Nicholas and Kelly, Kate and Husaric, Maja and Wospil, Rebecca and Fleischmann, Michael and Johnston, Susan and Harkin, Katherine</t>
        </is>
      </c>
      <c r="M721" s="45" t="inlineStr">
        <is>
          <t>The Impact of Three-Dimensional Printed Anatomical Models on First-Year Student Engagement in a Block Mode Delivery</t>
        </is>
      </c>
      <c r="N721" s="45" t="inlineStr">
        <is>
          <t>Student engagement is known to have several positive effects on learning outcomes and can impact a student's university experience. High levels of engagement in content-heavy subjects can be difficult to attain. Due to a major institutional restructure, the anatomy prosection laboratory time per subject was dramatically reduced. In response, the authors set out to redesign their anatomy units with a focus on engaging the learning activities that would increase time-on-task both within and outside of the classroom. One of these curriculum changes was the implementation of a suite of anatomy learning activities centered on sets of three-dimensional printed upper limb skeleton models. A two-part mixed-method sequential exploratory design was used to evaluate these activities. Part one was a questionnaire that evaluated the students' engagement with and perceptions of the models. Part two involved focus groups interviews, which were an extension of the survey questions in part one. The results of the study indicated that the majority of students found the models to be an engaging resource that helped improve their study habits. As a result, students strongly felt that the use of the models inspired greater academic confidence and overall better performance in their assessments. Overall, the models were an effective way of increasing the engagement and deep learning, and reinforced previous findings from the medical education research. Future research should investigate the effects of these models on student's grades within osteopathy and other allied health courses. © 2020 The Authors. Anatomical Sciences Education published by Wiley Periodicals LLC on behalf of American Association for Anatomy</t>
        </is>
      </c>
      <c r="O721" s="45" t="inlineStr">
        <is>
          <t>Anatomical Sciences Education</t>
        </is>
      </c>
      <c r="P721" s="45" t="inlineStr">
        <is>
          <t>Anatomy; Curriculum; Education, Medical, Undergraduate; Educational Measurement; Focus Groups; Humans; Imaging, Three-Dimensional; Models, Anatomic; Models, Educational; Osteopathic Medicine; Printing, Three-Dimensional; Problem-Based Learning; Progr</t>
        </is>
      </c>
      <c r="Q721" s="43" t="inlineStr">
        <is>
          <t>10.1002/ase.1958</t>
        </is>
      </c>
    </row>
    <row r="722" ht="95.25" customHeight="1" s="37">
      <c r="A722" s="43" t="n">
        <v>721</v>
      </c>
      <c r="B722" s="52" t="inlineStr">
        <is>
          <t>Excluir</t>
        </is>
      </c>
      <c r="C722" s="45" t="inlineStr">
        <is>
          <t>Fuera del alcance: no combina población en edad escolar con contexto doméstico</t>
        </is>
      </c>
      <c r="D722" s="51" t="n"/>
      <c r="E722" s="51" t="n"/>
      <c r="F722" s="43" t="n">
        <v>6</v>
      </c>
      <c r="G722" s="43" t="inlineStr">
        <is>
          <t>distracción+niños+sensado+intervención+ambos en título</t>
        </is>
      </c>
      <c r="H722" s="43" t="inlineStr">
        <is>
          <t>Scopus</t>
        </is>
      </c>
      <c r="I722" s="43" t="inlineStr">
        <is>
          <t>Scopus</t>
        </is>
      </c>
      <c r="J722" s="43" t="inlineStr">
        <is>
          <t>2024</t>
        </is>
      </c>
      <c r="K722" s="43" t="inlineStr">
        <is>
          <t>CONFERENCE</t>
        </is>
      </c>
      <c r="L722" s="45" t="inlineStr">
        <is>
          <t>Nikolov, Nikolay</t>
        </is>
      </c>
      <c r="M722" s="45" t="inlineStr">
        <is>
          <t>The Impact of a Web Platform with Motivational Elements on Student Engagement in the Learning Process</t>
        </is>
      </c>
      <c r="N722" s="45" t="inlineStr">
        <is>
          <t>This study examines the impact of a web-based learning platform with motivational elements on student engagement. Conducted over three years (2022-2024) with students from the same specialty, the research analyzes assignment submission rates and student motivation. The platform features a credit system, resource unlocking, progress tracking, and real-time instructor interaction to enhance learning. Results show a significant increase in completed assignments and student engagement in 2024 compared to previous years. Surveys indicate that students found the platform motivational, particularly appreciating the credit system. The findings suggest that such platforms can effectively boost student engagement and motivation. The study highlights the need for modern educational methods to improve academic outcomes. © 2024 IEEE.</t>
        </is>
      </c>
      <c r="O722" s="45" t="inlineStr">
        <is>
          <t>International Conference Automatics and Informatics, ICAI 2024 - Proceedings</t>
        </is>
      </c>
      <c r="P722" s="45" t="inlineStr">
        <is>
          <t>Adversarial machine learning; Students; Credit system; Digital education tool; E - learning; Education tool; Learning management system; Learning process; Research analysis; Student engagement; Student motivation; Web-based learning platforms; Federa</t>
        </is>
      </c>
      <c r="Q722" s="43" t="inlineStr">
        <is>
          <t>10.1109/icai63388.2024.10851513</t>
        </is>
      </c>
    </row>
    <row r="723" ht="210" customHeight="1" s="37">
      <c r="A723" s="43" t="n">
        <v>722</v>
      </c>
      <c r="B723" s="52" t="inlineStr">
        <is>
          <t>Excluir</t>
        </is>
      </c>
      <c r="C723" s="45" t="inlineStr">
        <is>
          <t>Fuera del alcance: no combina población en edad escolar con contexto doméstico</t>
        </is>
      </c>
      <c r="D723" s="51" t="n"/>
      <c r="E723" s="51" t="n"/>
      <c r="F723" s="43" t="n">
        <v>6</v>
      </c>
      <c r="G723" s="43" t="inlineStr">
        <is>
          <t>distracción+niños+contexto+sensado+ambos en título</t>
        </is>
      </c>
      <c r="H723" s="43" t="inlineStr">
        <is>
          <t>Scopus</t>
        </is>
      </c>
      <c r="I723" s="43" t="inlineStr">
        <is>
          <t>Scopus|WoS</t>
        </is>
      </c>
      <c r="J723" s="43" t="inlineStr">
        <is>
          <t>2026</t>
        </is>
      </c>
      <c r="K723" s="43" t="inlineStr">
        <is>
          <t>ARTICLE</t>
        </is>
      </c>
      <c r="L723" s="45" t="inlineStr">
        <is>
          <t>Liu, Qingtang and Jiang, Ruyi and Xu, Qi and Zheng, Xinxin and Jiang, Xinyu</t>
        </is>
      </c>
      <c r="M723" s="45" t="inlineStr">
        <is>
          <t>The differential impacts of primary mathematics teachers’ multimodal behaviors on student engagement: A deep learning-driven relational matrix network analysis</t>
        </is>
      </c>
      <c r="N723" s="45" t="inlineStr">
        <is>
          <t>Background: Mathematics is increasingly important in the AI era, yet student engagement in mathematics classrooms remains low, constraining learning outcomes. Although teacher behavior plays a critical role in shaping engagement, prior research has largely examined isolated behavior types, offering limited insight into the differential and synergistic effects of teachers’ multimodal behaviors within classroom discourse, particularly in the Chinese cultural context. In addition, traditional approaches are often limited by subjectivity and small data scales. Aims: This study proposes an ICAPD_Q framework for student engagement and examines the differential effects of primary mathematics teachers’ multimodal behaviors and their verbal–postural synergistic patterns on student engagement in China. Sample: Data were drawn from 90 classroom video samples collected from primary mathematics classrooms in China. Methods: Deep learning technologies were employed to extract large-scale process data on teachers’ multimodal behaviors and student engagement. A relational matrix network analysis was then conducted to systematically examine the differential impacts of teacher behaviors. Semi-structured teacher interviews were further used to complement and interpret the quantitative findings. Results: While questioning verbal behaviors and adaptive postural behaviors occurred most frequently, directive verbal behaviors and proximal postural behaviors were most effective in enhancing engagement and promoting high-level engagement. Moreover, questioning-proximity and directive-proximity emerged as particularly effective dialogic discourse strategies, representing the most powerful verbal–postural synergistic patterns in the Chinese cultural context. Conclusions: Different types of teacher verbal behaviors, postural behaviors, and their synergistic patterns exerted significantly different effects on student engagement within Chinese mathematics classrooms. © 2026 Elsevier Ltd</t>
        </is>
      </c>
      <c r="O723" s="45" t="inlineStr">
        <is>
          <t>Learning and Instruction</t>
        </is>
      </c>
      <c r="P723" s="45" t="n"/>
      <c r="Q723" s="43" t="inlineStr">
        <is>
          <t>10.1016/j.learninstruc.2026.102354</t>
        </is>
      </c>
    </row>
    <row r="724" ht="147.75" customHeight="1" s="37">
      <c r="A724" s="43" t="n">
        <v>723</v>
      </c>
      <c r="B724" s="52" t="inlineStr">
        <is>
          <t>Excluir</t>
        </is>
      </c>
      <c r="C724" s="45" t="inlineStr">
        <is>
          <t>Fuera del alcance: no combina población en edad escolar con contexto doméstico</t>
        </is>
      </c>
      <c r="D724" s="51" t="n"/>
      <c r="E724" s="51" t="n"/>
      <c r="F724" s="43" t="n">
        <v>6</v>
      </c>
      <c r="G724" s="43" t="inlineStr">
        <is>
          <t>distracción+niños+contexto+intervención+ambos en título</t>
        </is>
      </c>
      <c r="H724" s="43" t="inlineStr">
        <is>
          <t>Scopus</t>
        </is>
      </c>
      <c r="I724" s="43" t="inlineStr">
        <is>
          <t>Scopus</t>
        </is>
      </c>
      <c r="J724" s="43" t="inlineStr">
        <is>
          <t>2025</t>
        </is>
      </c>
      <c r="K724" s="43" t="inlineStr">
        <is>
          <t>ARTICLE</t>
        </is>
      </c>
      <c r="L724" s="45" t="inlineStr">
        <is>
          <t>Quan, Quan and Gao, Yang and Wang, Qikai</t>
        </is>
      </c>
      <c r="M724" s="45" t="inlineStr">
        <is>
          <t>The impact of teacher emotional support on students' engagement in AI-mediated English learning environments: The mediating role of resilience and self-efficacy</t>
        </is>
      </c>
      <c r="N724" s="45" t="inlineStr">
        <is>
          <t>The integration of artificial intelligence (AI) in educational settings has sparked debates about the potential replacement of human teachers. While AI tools can provide personalized instruction and immediate feedback, the emotional support dimension of teaching may represent a domain where human teachers maintain a distinct advantage. This study investigated whether teacher emotional support remains a critical factor in students' engagement in AI-mediated English learning environments. Structural Equation Modeling using SPSS 27.0 and AMOS 26.0 was employed to analyze the relationships among teacher emotional support, self-efficacy, resilience, and classroom engagement through a quantitative survey of 603 college students studying English as a Foreign Language (EFL) in China. The results revealed that teacher emotional support significantly predicted students' classroom engagement both directly and indirectly. Self-efficacy and resilience mediated this relationship, with a sequential mediation effect also confirmed. These findings suggest that even in AI-mediated English learning, teacher emotional support remains a crucial factor influencing students' engagement, highlighting the irreplaceable role of human teachers in English education. Implications for developing blended teaching approaches that effectively integrate AI tools while preserving essential human elements are discussed. © 2025</t>
        </is>
      </c>
      <c r="O724" s="45" t="inlineStr">
        <is>
          <t>Acta Psychologica</t>
        </is>
      </c>
      <c r="P724" s="45" t="inlineStr">
        <is>
          <t>Adolescent; Adult; Artificial Intelligence; China; Emotions; Female; Humans; Learning; Male; Resilience, Psychological; School Teachers; Self Efficacy; Social Support; Students; Young Adult; Article; artificial intelligence; behavior; Classroom engag</t>
        </is>
      </c>
      <c r="Q724" s="43" t="inlineStr">
        <is>
          <t>10.1016/j.actpsy.2025.105766</t>
        </is>
      </c>
    </row>
    <row r="725" ht="168" customHeight="1" s="37">
      <c r="A725" s="43" t="n">
        <v>724</v>
      </c>
      <c r="B725" s="52" t="inlineStr">
        <is>
          <t>Excluir</t>
        </is>
      </c>
      <c r="C725" s="45" t="inlineStr">
        <is>
          <t>Fuera del alcance: no combina población en edad escolar con contexto doméstico</t>
        </is>
      </c>
      <c r="D725" s="51" t="n"/>
      <c r="E725" s="51" t="n"/>
      <c r="F725" s="43" t="n">
        <v>6</v>
      </c>
      <c r="G725" s="43" t="inlineStr">
        <is>
          <t>distracción+niños+contexto+sensado+ambos en título</t>
        </is>
      </c>
      <c r="H725" s="43" t="inlineStr">
        <is>
          <t>Scopus</t>
        </is>
      </c>
      <c r="I725" s="43" t="inlineStr">
        <is>
          <t>Scopus|WoS</t>
        </is>
      </c>
      <c r="J725" s="43" t="inlineStr">
        <is>
          <t>2025</t>
        </is>
      </c>
      <c r="K725" s="43" t="inlineStr">
        <is>
          <t>ARTICLE</t>
        </is>
      </c>
      <c r="L725" s="45" t="inlineStr">
        <is>
          <t>Bognár, László and Khine, Myint Swe</t>
        </is>
      </c>
      <c r="M725" s="45" t="inlineStr">
        <is>
          <t>The shifting landscape of student engagement: A pre-post semester analysis in AI-enhanced classrooms</t>
        </is>
      </c>
      <c r="N725" s="45" t="inlineStr">
        <is>
          <t>The rapid integration of AI-based tools in education calls for a critical assessment of how these technologies impact student engagement. This study explores the perceived effects of AI chat tools by analyzing pre- and post-semester survey data from 724 to 642 students, respectively, across diverse disciplines and demographic groups. Initially, students reported high levels of engagement in key areas such as academic self-efficacy, autonomy, interest, and self-regulation. However, by the semester's end, all these areas showed a noticeable decline. This suggests that while AI tools offer initial benefits, their long-term effectiveness in maintaining engagement may be limited due to challenges in integrating the tools consistently or the novelty effect fading. To capture and quantify these trends effectively we used four latent engagement factors—Academic Self-Efficacy and Preparedness, Autonomy and Resource Utilization, Interest and Engagement, and Self-Regulation and Goal Setting—identified in our previous comprehensive factor analysis. Despite the overall decline, certain groups of students and specific conditions led to not only maintaining but even improving engagement levels. This study highlights the importance of tailored strategies that consider aspects such as age, discipline, usage frequency, duration of use, quality of teacher support, and the type of AI used to maximize the benefits of AI in education. These strategies can sometimes counterbalance the decline, ensuring the long-term effectiveness of AI-enhanced learning environments. © 2025 The Authors</t>
        </is>
      </c>
      <c r="O725" s="45" t="inlineStr">
        <is>
          <t>Computers and Education: Artificial Intelligence</t>
        </is>
      </c>
      <c r="P725" s="45" t="inlineStr">
        <is>
          <t>Adversarial machine learning; Educational technology; Federated learning; Self-supervised learning; Students; Academic self-efficacy; AI-based chat tool; AI-enhanced learning; Autonomy; Chat tools; Enhanced learning; Intrinsic motivation; Personalize</t>
        </is>
      </c>
      <c r="Q725" s="43" t="inlineStr">
        <is>
          <t>10.1016/j.caeai.2025.100395</t>
        </is>
      </c>
    </row>
    <row r="726" ht="199.5" customHeight="1" s="37">
      <c r="A726" s="43" t="n">
        <v>725</v>
      </c>
      <c r="B726" s="52" t="inlineStr">
        <is>
          <t>Excluir</t>
        </is>
      </c>
      <c r="C726" s="45" t="inlineStr">
        <is>
          <t>Contexto doméstico o remoto, pero no población en edad escolar (mayoritariamente educación superior)</t>
        </is>
      </c>
      <c r="D726" s="51" t="n"/>
      <c r="E726" s="51" t="n"/>
      <c r="F726" s="43" t="n">
        <v>6</v>
      </c>
      <c r="G726" s="43" t="inlineStr">
        <is>
          <t>distracción+niños+contexto+sensado+ambos en título</t>
        </is>
      </c>
      <c r="H726" s="43" t="inlineStr">
        <is>
          <t>Scopus</t>
        </is>
      </c>
      <c r="I726" s="43" t="inlineStr">
        <is>
          <t>Scopus</t>
        </is>
      </c>
      <c r="J726" s="43" t="inlineStr">
        <is>
          <t>2025</t>
        </is>
      </c>
      <c r="K726" s="43" t="inlineStr">
        <is>
          <t>ARTICLE</t>
        </is>
      </c>
      <c r="L726" s="45" t="inlineStr">
        <is>
          <t>Larsari, Vahid Norouzi</t>
        </is>
      </c>
      <c r="M726" s="45" t="inlineStr">
        <is>
          <t>Traditional, Flipped Learning, or Blended Learning Classroom: Which Method Improves Students’ Engagement in Gamified Digital Storytelling Environment?</t>
        </is>
      </c>
      <c r="N726" s="45" t="inlineStr">
        <is>
          <t>Digital technology is a fundamental part of the learning environment. The objective of the research is to investigate the collaborative creation of digital storytelling using gamification and its effect on EFL Grammar learning in flipped, blended, and traditional classes. The design of the study is based on quasi-experimental group theory. This research included 75 EFL students who were learning English at English language institutions. The students were chosen at random from three intermediate-level intact English classrooms and were allocated to one of three conditions: mixed structure (N = 26), flipped instruction (N = 24), or conventional teaching (N = 25). This study lasted around eight weeks and was split into three key phases: (1) teaching the structure (past tense), (2) assisting students in creating stories in the past tense and cultivating presenting abilities, and (3) an assessment phase for overall evaluation of learning and instruction. The researcher performed the treatment for flipped, blended context, and traditional classes. In flipped and blended classes, the teacher sent a video of teaching past tense in an online platform then student used storyboard app to make their stories in a gamified environment, in flipped classroom students presented their lecture in their online class. But in blended classroom student came to class to present their lecture in a real environment (not virtual). In traditional class, they didn’t have online class, they didn’t have any digital apps to use, they learned past tense and present their stories in class by playing the role of the character in their stories in front of their classmates. Following the treatments, all students took the grammar test. Pretest and post-test results were analyzed to note similarities and differences in grammar retention. The results showed that the gamified instruction with collaborative creation of digital storytelling on English grammar learning in a blended learning setting improved t</t>
        </is>
      </c>
      <c r="O726" s="45" t="inlineStr">
        <is>
          <t>Communications in Computer and Information Science</t>
        </is>
      </c>
      <c r="P726" s="45" t="inlineStr">
        <is>
          <t>Adversarial machine learning; Contrastive Learning; Federated learning; Gamification; Students; Blended learning; Digital storytelling; Digital technologies; EFL learner; Flipped learning; Gamification; Grammar learning; Learning environments; Online</t>
        </is>
      </c>
      <c r="Q726" s="43" t="inlineStr">
        <is>
          <t>10.1007/978-3-031-81706-9_7</t>
        </is>
      </c>
    </row>
    <row r="727" ht="116.25" customHeight="1" s="37">
      <c r="A727" s="43" t="n">
        <v>726</v>
      </c>
      <c r="B727" s="52" t="inlineStr">
        <is>
          <t>Excluir</t>
        </is>
      </c>
      <c r="C727" s="45" t="inlineStr">
        <is>
          <t>Libro o capítulo de libro</t>
        </is>
      </c>
      <c r="D727" s="51" t="n"/>
      <c r="E727" s="51" t="n"/>
      <c r="F727" s="43" t="n">
        <v>6</v>
      </c>
      <c r="G727" s="43" t="inlineStr">
        <is>
          <t>distracción+niños+contexto+sensado+ambos en título</t>
        </is>
      </c>
      <c r="H727" s="43" t="inlineStr">
        <is>
          <t>Scopus</t>
        </is>
      </c>
      <c r="I727" s="43" t="inlineStr">
        <is>
          <t>Scopus</t>
        </is>
      </c>
      <c r="J727" s="43" t="inlineStr">
        <is>
          <t>2026</t>
        </is>
      </c>
      <c r="K727" s="43" t="inlineStr">
        <is>
          <t>BOOK</t>
        </is>
      </c>
      <c r="L727" s="45" t="inlineStr">
        <is>
          <t>Ponciano, Leslie and Greer, Catherine and Marsh, Mary-Joy and Ponciano, Devin</t>
        </is>
      </c>
      <c r="M727" s="45" t="inlineStr">
        <is>
          <t>Understanding Gen Z Social Behavior in Virtual Classrooms: Factors That Shape Student Engagement</t>
        </is>
      </c>
      <c r="N727" s="45" t="inlineStr">
        <is>
          <t>This chapter explores the social behavior of Gen Z students in virtual classrooms through the lens of social learning theory and social comparison theory. The authors analyze and synthesize research on student (dis)engagement in virtual environments to form a cohesive understanding of the challenges faced by Gen Z due to their unique sociocultural context. The chapter identifies why and how Gen Z (dis)engages and adapts within virtual learning environments. Educators are encouraged to design spaces that align with the sociocultural realities of a generation whose learning “hits different.” This chapter explores the vast and ever-changing landscape of education noting the benefits, concerns, and best practices of virtual learning. Copyright © 2026, IGI Global Scientific Publishing. Copying or distributing in print or electronic forms without written permission of IGI Global Scientific Publishing is prohibited. Use of this chapter to train generative artificial intelligence (AI) technologies is expressly prohibited. The publisher reserves all rights to license its use for generative AI training and machine learning model development.</t>
        </is>
      </c>
      <c r="O727" s="45" t="inlineStr">
        <is>
          <t>Trust and Connection in Digital Spaces: From Homes to Classrooms</t>
        </is>
      </c>
      <c r="P727" s="45" t="inlineStr">
        <is>
          <t>Collaborative learning; Computer aided instruction; E-learning; Electronic publishing; Learning systems; Machine learning; Personnel training; Social behavior; Students; Virtual environments; Best practices; Design spaces; Social behaviour; Social co</t>
        </is>
      </c>
      <c r="Q727" s="43" t="inlineStr">
        <is>
          <t>10.4018/979-8-2600-0934-5.ch009</t>
        </is>
      </c>
    </row>
    <row r="728" ht="157.5" customHeight="1" s="37">
      <c r="A728" s="43" t="n">
        <v>727</v>
      </c>
      <c r="B728" s="52" t="inlineStr">
        <is>
          <t>Excluir</t>
        </is>
      </c>
      <c r="C728" s="45" t="inlineStr">
        <is>
          <t>Contexto doméstico o remoto, pero no población en edad escolar (mayoritariamente educación superior)</t>
        </is>
      </c>
      <c r="D728" s="51" t="n"/>
      <c r="E728" s="51" t="n"/>
      <c r="F728" s="43" t="n">
        <v>6</v>
      </c>
      <c r="G728" s="43" t="inlineStr">
        <is>
          <t>distracción+niños+contexto+sensado+ambos en título</t>
        </is>
      </c>
      <c r="H728" s="43" t="inlineStr">
        <is>
          <t>Scopus</t>
        </is>
      </c>
      <c r="I728" s="43" t="inlineStr">
        <is>
          <t>Scopus</t>
        </is>
      </c>
      <c r="J728" s="43" t="inlineStr">
        <is>
          <t>2024</t>
        </is>
      </c>
      <c r="K728" s="43" t="inlineStr">
        <is>
          <t>ARTICLE</t>
        </is>
      </c>
      <c r="L728" s="45" t="inlineStr">
        <is>
          <t>Anand, Avinash and Mittal, Avni and Dhawan, Laavanaya and Ramesh, Mahisha and Krishnamurthy, Juhi and Lal, Naman and Jaiswal, Raj and Bhuyan, Pijush and Himani and Verma, Astha and Ratn Shah, Rajiv and Zimmermann, Roger and Satoh, Shin'ichi</t>
        </is>
      </c>
      <c r="M728" s="45" t="inlineStr">
        <is>
          <t>Unveiling Learner Dynamics: The ECLIPSE Dataset and NeuralGaze Framework for Prolonged Engagement Assessment in Online Learning</t>
        </is>
      </c>
      <c r="N728" s="45" t="inlineStr">
        <is>
          <t>Understanding student engagement in online education is crucial for optimizing learning outcomes. This paper introduces ECLIPSE dataset (Extended Classroom Learning Insights via Prolonged Student Engagement), comprising 10,110 annotated images from a 55-minutes, 30-minutes and 20-minutes online lecture. Annotations include four affective states: engagement, boredom, confusion, and frustration. ECLIPSE enables the investigation of learner attention dynamics over extended periods, overcoming the limitations of short-duration datasets. We establish benchmarks for ECLIPSE using models such as EfficientNet, Vision Transformer, Residual Attention Network, and GLAMOR-Net. We propose NeuralGaze, a novel framework integrating Neural Cellular Automata (NCA) with self-attention mechanisms, demonstrating superior accuracy in engagement level assessment compared to basic single-frame models. Furthermore, we introduce CG-SwT, a content-guided Swin Transformer model, which significantly outperforms the baseline ViT model on the ECLIPSE dataset (with F1-score improvements of 21.12%, 12.5%, 16.77%, and 15.41% for engagement, boredom, frustration, and confusion respectively). Our methods surpass existing single-frame engagement prediction baselines for both EngageNet and DAiSEE datasets by significant margins (7.4% and 6.2%, respectively). The code and dataset will be made publicly available. © 2024 The Authors.</t>
        </is>
      </c>
      <c r="O728" s="45" t="inlineStr">
        <is>
          <t>Frontiers in Artificial Intelligence and Applications</t>
        </is>
      </c>
      <c r="P728" s="45" t="inlineStr">
        <is>
          <t>Adversarial machine learning; Federated learning; Students; Affective state; Attention mechanisms; Cellular automatons; Classroom learning; Learning outcome; On-line education; Online learning; Short durations; Single frames; Student engagement; Cont</t>
        </is>
      </c>
      <c r="Q728" s="43" t="inlineStr">
        <is>
          <t>10.3233/faia240551</t>
        </is>
      </c>
    </row>
    <row r="729" ht="189" customHeight="1" s="37">
      <c r="A729" s="43" t="n">
        <v>728</v>
      </c>
      <c r="B729" s="52" t="inlineStr">
        <is>
          <t>Excluir</t>
        </is>
      </c>
      <c r="C729" s="45" t="inlineStr">
        <is>
          <t>Fuera del alcance: no combina población en edad escolar con contexto doméstico</t>
        </is>
      </c>
      <c r="D729" s="51" t="n"/>
      <c r="E729" s="51" t="n"/>
      <c r="F729" s="43" t="n">
        <v>6</v>
      </c>
      <c r="G729" s="43" t="inlineStr">
        <is>
          <t>distracción+niños+contexto+sensado+ambos en título</t>
        </is>
      </c>
      <c r="H729" s="43" t="inlineStr">
        <is>
          <t>Scopus</t>
        </is>
      </c>
      <c r="I729" s="43" t="inlineStr">
        <is>
          <t>Scopus</t>
        </is>
      </c>
      <c r="J729" s="43" t="inlineStr">
        <is>
          <t>2024</t>
        </is>
      </c>
      <c r="K729" s="43" t="inlineStr">
        <is>
          <t>ARTICLE</t>
        </is>
      </c>
      <c r="L729" s="45" t="inlineStr">
        <is>
          <t>Deshmukh, Nilesh Kailasrao and Darak, Mahesh Shyamsundar and Patil, Shivling Shankarrao and Veerbhadra, Swami Shashikant and Kashibarao, Nayak Sunil and Sharadkumar, Rudrawar Shireeshkumar and Kurhe, Ajay B. and Salve, Vilas P.</t>
        </is>
      </c>
      <c r="M729" s="45" t="inlineStr">
        <is>
          <t>Unveiling the Canvas: A Comprehensive Literature Review on Deep Learning Approaches for Assessing Student Engagement Through Observable Actions and Emotions in Classroom Settings</t>
        </is>
      </c>
      <c r="N729" s="45" t="inlineStr">
        <is>
          <t>This research paper presents a meticulous exploration and synthesis of existing literature on the profound topic of “Deep Learning Approaches for Assessing Student Engagement through Observable Actions and Emotions in Classroom Settings.” As education undergoes a transformative shift toward technology-enhanced learning environments, understanding and gauging student engagement becomes paramount. This literature review scrutinizes the landscape of deep learning applications in assessing student engagement, with a specific focus on observable actions and emotions. The review commences by delving into the multifaceted realm of student engagement in education, unraveling its definition, various models, and its pivotal role in shaping learning outcomes. The canvas broadens to encompass the technological landscape in education, providing an overview of educational technology and a critical analysis of existing tools designed for assessing student engagement. As deep learning emerges as a promising avenue in educational research, the literature review thoroughly explores its applications, methodologies, and previous studies related to assessing student engagement. In conclusion, this literature review encapsulates a comprehensive analysis of the current state of research in the intersection of deep learning, observable actions, and emotions for assessing student engagement. The insights derived from this exploration not only provide a foundation for the ongoing Ph.D. thesis but also illuminate pathways for future research endeavors, ensuring a robust and informed progression in the realm of educational technology and student engagement assessment. © The Author(s), under exclusive license to Springer Nature Singapore Pte Ltd. 2024.</t>
        </is>
      </c>
      <c r="O729" s="45" t="inlineStr">
        <is>
          <t>Lecture Notes in Networks and Systems</t>
        </is>
      </c>
      <c r="P729" s="45" t="inlineStr">
        <is>
          <t xml:space="preserve">Adversarial machine learning; Deep learning; Educational technology; Ethical technology; Federated learning; Students; Teaching; Unsupervised learning; Classroom assessment; Com parative; Com parative analyze; Continuous model adaptation; Continuous </t>
        </is>
      </c>
      <c r="Q729" s="43" t="inlineStr">
        <is>
          <t>10.1007/978-981-97-6678-9_26</t>
        </is>
      </c>
    </row>
    <row r="730" ht="116.25" customHeight="1" s="37">
      <c r="A730" s="43" t="n">
        <v>729</v>
      </c>
      <c r="B730" s="52" t="inlineStr">
        <is>
          <t>Excluir</t>
        </is>
      </c>
      <c r="C730" s="45" t="inlineStr">
        <is>
          <t>Libro o capítulo de libro</t>
        </is>
      </c>
      <c r="D730" s="51" t="n"/>
      <c r="E730" s="51" t="n"/>
      <c r="F730" s="43" t="n">
        <v>6</v>
      </c>
      <c r="G730" s="43" t="inlineStr">
        <is>
          <t>distracción+niños+contexto+intervención+ambos en título</t>
        </is>
      </c>
      <c r="H730" s="43" t="inlineStr">
        <is>
          <t>Scopus</t>
        </is>
      </c>
      <c r="I730" s="43" t="inlineStr">
        <is>
          <t>Scopus</t>
        </is>
      </c>
      <c r="J730" s="43" t="inlineStr">
        <is>
          <t>2025</t>
        </is>
      </c>
      <c r="K730" s="43" t="inlineStr">
        <is>
          <t>BOOK</t>
        </is>
      </c>
      <c r="L730" s="45" t="inlineStr">
        <is>
          <t>Aarthi, S. and Ravikumar, R.N. and Khudayberganov, Shukhrat and Ismailov, Asqar and Khujaniyozova, Oygul</t>
        </is>
      </c>
      <c r="M730" s="45" t="inlineStr">
        <is>
          <t>Using Intelligent Tutoring Systems to Enhance Student Engagement</t>
        </is>
      </c>
      <c r="N730" s="45" t="inlineStr">
        <is>
          <t>AI is revolutionizing education through Intelligent Tutoring Systems (ITS), enhancing student engagement with personalized, adaptive learning and real-time feedback. This chapter explores AI’s transformative impact, showcasing successful school implementations that improve student outcomes. Despite its benefits, challenges such as limited resources, ethical concerns, and resistance to change persist. The chapter provides actionable strategies to overcome these barriers and ensure equitable access to AI-driven education. By fostering inclusive learning, AI supports personalized instruction and reduces learning gaps. Addressing privacy, bias, and data security is crucial for responsible AI use. This chapter bridges cutting-edge AI advancements with practical classroom applications, empowering educators with insights and real-world examples. From adaptive learning platforms to AI-powered tutoring and automated feedback, AI is reshaping education to be more accessible, inclusive, and effective for all learners. © 2025 by IGI Global Scientific Publishing. All rights reserved.</t>
        </is>
      </c>
      <c r="O730" s="45" t="inlineStr">
        <is>
          <t>Navigating Barriers to AI Implementation in the Classroom</t>
        </is>
      </c>
      <c r="P730" s="45" t="inlineStr">
        <is>
          <t>Artificial intelligence; Computer aided instruction; Data privacy; Education computing; Feedback; Students; Teaching; Adaptive learning; Equitable access; Ethical concerns; Intelligent tutoring; Learning time; Real-time feedback; Resistance to change</t>
        </is>
      </c>
      <c r="Q730" s="43" t="inlineStr">
        <is>
          <t>10.4018/979-8-3373-1827-1.ch008</t>
        </is>
      </c>
    </row>
    <row r="731" ht="126.75" customHeight="1" s="37">
      <c r="A731" s="43" t="n">
        <v>730</v>
      </c>
      <c r="B731" s="52" t="inlineStr">
        <is>
          <t>Excluir</t>
        </is>
      </c>
      <c r="C731" s="45" t="inlineStr">
        <is>
          <t>Sin DOI verificable</t>
        </is>
      </c>
      <c r="D731" s="46" t="inlineStr">
        <is>
          <t>Excluir</t>
        </is>
      </c>
      <c r="E731" s="47" t="inlineStr">
        <is>
          <t>Perfiles de distraccion digital en secundaria; sigue sin DOI tras la consulta a Crossref (criterio v)</t>
        </is>
      </c>
      <c r="F731" s="43" t="n">
        <v>6</v>
      </c>
      <c r="G731" s="43" t="inlineStr">
        <is>
          <t>distracción+niños+contexto+sensado+ambos en título</t>
        </is>
      </c>
      <c r="H731" s="43" t="inlineStr">
        <is>
          <t>Scopus</t>
        </is>
      </c>
      <c r="I731" s="43" t="inlineStr">
        <is>
          <t>Scopus</t>
        </is>
      </c>
      <c r="J731" s="43" t="inlineStr">
        <is>
          <t>2022</t>
        </is>
      </c>
      <c r="K731" s="43" t="inlineStr">
        <is>
          <t>CONFERENCE</t>
        </is>
      </c>
      <c r="L731" s="45" t="inlineStr">
        <is>
          <t>Ho, Yu-Lin and Chou, Chien and Liao, Chen-Hsuan and Wu, Jiun-Yu</t>
        </is>
      </c>
      <c r="M731" s="45" t="inlineStr">
        <is>
          <t>Using Unsupervised Machine Learning to Model Taiwanese High-School Students' Digital Distraction Profiles Concerning Internet Gaming Disorder</t>
        </is>
      </c>
      <c r="N731" s="45" t="inlineStr">
        <is>
          <t>Digital distraction is cognitive attention wandering or being directed to digital sources other than the main learning task. Adolescents with digital distractions may also be addicted to Internet gaming or even suffer Internet gaming disorder (IGD), severely harming their physical and mental development and learning performance. Digital distraction is related to low self-esteem, which is one of the antecedents of IGD. Therefore, this study investigates the association between digital distraction and IGD. We collected responses from 793 Taiwanese senior high students. Results showed that students utilize digital devices for entertainment when learning. Two-stage clustering classified students into four groups concerning their digital distraction constructs: perceived attention problems (PAP) and self-regulation strategies (SRS). The IGD-suspected participants were in the groups with strong PAP profile. We found that digital distraction would be associated with IGD. To mitigate IGD, we suggest early digital distraction screening and provide self-regulation strategies for high schoolers to mitigate their attention and IGD issues. © 30th International Conference on Computers in Education Conference, ICCE 2022 - Proceedings.</t>
        </is>
      </c>
      <c r="O731" s="45" t="inlineStr">
        <is>
          <t>30th International Conference on Computers in Education Conference, ICCE 2022 - Proceedings</t>
        </is>
      </c>
      <c r="P731" s="45" t="inlineStr">
        <is>
          <t>Deregulation; Digital devices; E-learning; Education computing; Machine learning; Digital distraction; Internet gaming; Internet gaming disorder; Learner; Machine learning in education; Machine-learning; Self regulation; Self-regulation strategy; Stu</t>
        </is>
      </c>
      <c r="Q731" s="43" t="n"/>
      <c r="R731" s="48" t="inlineStr">
        <is>
          <t>Sonda de omisiones</t>
        </is>
      </c>
      <c r="S731" s="48" t="inlineStr">
        <is>
          <t>(v) no primary peer-reviewed study / no DOI</t>
        </is>
      </c>
    </row>
    <row r="732" ht="137.25" customHeight="1" s="37">
      <c r="A732" s="43" t="n">
        <v>731</v>
      </c>
      <c r="B732" s="52" t="inlineStr">
        <is>
          <t>Excluir</t>
        </is>
      </c>
      <c r="C732" s="45" t="inlineStr">
        <is>
          <t>Fuera del alcance: no combina población en edad escolar con contexto doméstico</t>
        </is>
      </c>
      <c r="D732" s="51" t="n"/>
      <c r="E732" s="51" t="n"/>
      <c r="F732" s="43" t="n">
        <v>6</v>
      </c>
      <c r="G732" s="43" t="inlineStr">
        <is>
          <t>distracción+niños+contexto+sensado+ambos en título</t>
        </is>
      </c>
      <c r="H732" s="43" t="inlineStr">
        <is>
          <t>Scopus</t>
        </is>
      </c>
      <c r="I732" s="43" t="inlineStr">
        <is>
          <t>Scopus|WoS</t>
        </is>
      </c>
      <c r="J732" s="43" t="inlineStr">
        <is>
          <t>2026</t>
        </is>
      </c>
      <c r="K732" s="43" t="inlineStr">
        <is>
          <t>ARTICLE</t>
        </is>
      </c>
      <c r="L732" s="45" t="inlineStr">
        <is>
          <t>Chan, Man Ching Esther</t>
        </is>
      </c>
      <c r="M732" s="45" t="inlineStr">
        <is>
          <t>Using multimodal learning analytics to study student engagement and teacher noticing in mathematics classroom: two different human-in-the-loop workflows</t>
        </is>
      </c>
      <c r="N732" s="45" t="inlineStr">
        <is>
          <t>“Human-in-the-loop” has been the recommended approach to incorporate AI in education research to mitigate risks associated with automation. However, currently there are no specific models or guidelines for designing or reporting on the human-in-the-loop process in education research. This theoretical paper contrasts two different ways in which human judgement and agency were incorporated in the design of two studies in mathematics education. The two studies, one on student collaborative problem solving, and one on teacher noticing and in-the-moment decision making, both used multimodal learning analytics incorporating machine learning to analyse the audiovisual data but involved human input in different ways. Through explicating the research purposes and foci of the two studies, this paper argues that how and when human input should be incorporated in the research process would depend on the research questions and the constructs of interest. By making visible decision points in the research process that incorporates human input in two concrete research examples, this paper offers researchers a reference point for designing future research that incorporates AI within mathematics education and beyond. © The Author(s) 2026.</t>
        </is>
      </c>
      <c r="O732" s="45" t="inlineStr">
        <is>
          <t>ZDM - Mathematics Education</t>
        </is>
      </c>
      <c r="P732" s="45" t="n"/>
      <c r="Q732" s="43" t="inlineStr">
        <is>
          <t>10.1007/s11858-026-01809-0</t>
        </is>
      </c>
    </row>
    <row r="733" ht="157.5" customHeight="1" s="37">
      <c r="A733" s="43" t="n">
        <v>732</v>
      </c>
      <c r="B733" s="52" t="inlineStr">
        <is>
          <t>Excluir</t>
        </is>
      </c>
      <c r="C733" s="45" t="inlineStr">
        <is>
          <t>Fuera del alcance: no combina población en edad escolar con contexto doméstico</t>
        </is>
      </c>
      <c r="D733" s="51" t="n"/>
      <c r="E733" s="51" t="n"/>
      <c r="F733" s="43" t="n">
        <v>6</v>
      </c>
      <c r="G733" s="43" t="inlineStr">
        <is>
          <t>distracción+niños+contexto+sensado+ambos en título</t>
        </is>
      </c>
      <c r="H733" s="43" t="inlineStr">
        <is>
          <t>Scopus</t>
        </is>
      </c>
      <c r="I733" s="43" t="inlineStr">
        <is>
          <t>Scopus</t>
        </is>
      </c>
      <c r="J733" s="43" t="inlineStr">
        <is>
          <t>2017</t>
        </is>
      </c>
      <c r="K733" s="43" t="inlineStr">
        <is>
          <t>CONFERENCE</t>
        </is>
      </c>
      <c r="L733" s="45" t="inlineStr">
        <is>
          <t>Halibas, Alrence Santiago and Pillai, Indu Govinda and Matthew, Anju Cherian</t>
        </is>
      </c>
      <c r="M733" s="45" t="inlineStr">
        <is>
          <t>Utilization of RFID analytics in assessing student engagement</t>
        </is>
      </c>
      <c r="N733" s="45" t="inlineStr">
        <is>
          <t>The teaching and learning methods are increasingly adopting educational data mining approaches. This ever-changing landscape has allowed management to use educational data for strategic decision-making, offered students with relevant information to improve academic performance, and provided teachers with data on learners' behavior for effective teaching. To assess academically at-risk students, teachers need to gain valuable insights on student engagement, which includes class attendance, library and computer laboratory access, and use of other learning resources so that they can tailor the learning needs of students. Data analytics is used to examine student engagement inside and outside the classroom and predict learning trends. The popularity of Internet of Things and the convergence of RFID, Wireless Sensor Networks, Big Data, and Cloud Computing have enabled organizations to implement innovative information systems; however, their integrative potential has not been thoroughly explored. Having an RFID in combination with data analytics will provide various academic stakeholders valuable and critical information as regards students' learning behavior. Therefore, this paper reviews current trends of RFID in education and discusses opportunities of data analytics integration. Moreover, this paper also presents a conceptual framework of a basic RFID Analytic System that can be used in assessing student engagement. © 2017 IEEE.</t>
        </is>
      </c>
      <c r="O733" s="45" t="inlineStr">
        <is>
          <t>Proceedings of 2nd International Conference on the Applications of Information Technology in Developing Renewable Energy Processes and Systems, IT-DREPS 2017</t>
        </is>
      </c>
      <c r="P733" s="45" t="inlineStr">
        <is>
          <t xml:space="preserve">Big data; Cloud analytics; Data Analytics; Data mining; Internet of things; Learning systems; Risk assessment; Students; Wireless sensor networks; Academic performance; Computer laboratory; Data analytics; Effective teaching; IoT; Strategic decision </t>
        </is>
      </c>
      <c r="Q733" s="43" t="inlineStr">
        <is>
          <t>10.1109/it-dreps.2017.8277809</t>
        </is>
      </c>
    </row>
    <row r="734" ht="137.25" customHeight="1" s="37">
      <c r="A734" s="43" t="n">
        <v>733</v>
      </c>
      <c r="B734" s="52" t="inlineStr">
        <is>
          <t>Excluir</t>
        </is>
      </c>
      <c r="C734" s="45" t="inlineStr">
        <is>
          <t>Contexto doméstico o remoto, pero no población en edad escolar (mayoritariamente educación superior)</t>
        </is>
      </c>
      <c r="D734" s="51" t="n"/>
      <c r="E734" s="51" t="n"/>
      <c r="F734" s="43" t="n">
        <v>6</v>
      </c>
      <c r="G734" s="43" t="inlineStr">
        <is>
          <t>distracción+niños+sensado+intervención+ambos en título</t>
        </is>
      </c>
      <c r="H734" s="43" t="inlineStr">
        <is>
          <t>Scopus</t>
        </is>
      </c>
      <c r="I734" s="43" t="inlineStr">
        <is>
          <t>Scopus</t>
        </is>
      </c>
      <c r="J734" s="43" t="inlineStr">
        <is>
          <t>2026</t>
        </is>
      </c>
      <c r="K734" s="43" t="inlineStr">
        <is>
          <t>ARTICLE</t>
        </is>
      </c>
      <c r="L734" s="45" t="inlineStr">
        <is>
          <t>Singh, Lakshya Pratap and Sharma, Swati and Mall, Akshat Singh</t>
        </is>
      </c>
      <c r="M734" s="45" t="inlineStr">
        <is>
          <t>Utilizing XGBoost for Student Attention Span</t>
        </is>
      </c>
      <c r="N734" s="45" t="inlineStr">
        <is>
          <t>As digital education evolves, keeping an eye on student engagement in online classes becomes challenging. This study proposes a system that will detect the attention and distractions of students in real-time by utilising multi-modal framework based on deep learning. This system is built using various pre-trained models. These are YOLOv8 for objects detection, MediaPipe for facial landmarks and pose estimation, and DeepFace for facial emotion recognition. Classification of attention states is accomplished through XGBoost using features that include the emotion, eye, and sleeping postures, object-based distractions, and face direction. Other logics like object-based distractions, facial orientation, face blurring and head pose analysis makes the system robust. Each distraction generates alert and logging in real time, while report at end of session summarizes the attention trend. Testing done with many videos and datasets show that the system detects distraction types and inattention very accurately. Thus, system can be used in virtual learning systems. This framework can be integrated into educational platforms for better engagement and tailor-made feedback. © The Author(s), under exclusive license to Springer Nature Switzerland AG 2026.</t>
        </is>
      </c>
      <c r="O734" s="45" t="inlineStr">
        <is>
          <t>Lecture Notes in Networks and Systems</t>
        </is>
      </c>
      <c r="P734" s="45" t="inlineStr">
        <is>
          <t>Behavioral research; Computer aided instruction; E-learning; Education computing; Face recognition; Gesture recognition; Learning systems; Object detection; Object recognition; Psychology computing; Statistical tests; Students; Attention detection; D</t>
        </is>
      </c>
      <c r="Q734" s="43" t="inlineStr">
        <is>
          <t>10.1007/978-3-032-03769-5_20</t>
        </is>
      </c>
    </row>
    <row r="735" ht="126.75" customHeight="1" s="37">
      <c r="A735" s="43" t="n">
        <v>734</v>
      </c>
      <c r="B735" s="52" t="inlineStr">
        <is>
          <t>Excluir</t>
        </is>
      </c>
      <c r="C735" s="45" t="inlineStr">
        <is>
          <t>Contexto doméstico o remoto, pero no población en edad escolar (mayoritariamente educación superior)</t>
        </is>
      </c>
      <c r="D735" s="51" t="n"/>
      <c r="E735" s="51" t="n"/>
      <c r="F735" s="43" t="n">
        <v>6</v>
      </c>
      <c r="G735" s="43" t="inlineStr">
        <is>
          <t>distracción+niños+sensado+intervención+ambos en título</t>
        </is>
      </c>
      <c r="H735" s="43" t="inlineStr">
        <is>
          <t>Scopus</t>
        </is>
      </c>
      <c r="I735" s="43" t="inlineStr">
        <is>
          <t>Scopus</t>
        </is>
      </c>
      <c r="J735" s="43" t="inlineStr">
        <is>
          <t>2022</t>
        </is>
      </c>
      <c r="K735" s="43" t="inlineStr">
        <is>
          <t>CONFERENCE</t>
        </is>
      </c>
      <c r="L735" s="45" t="inlineStr">
        <is>
          <t>Mandia, Sandeep and Singh, Kuldeep and Mitharwal, Rajendra</t>
        </is>
      </c>
      <c r="M735" s="45" t="inlineStr">
        <is>
          <t>Vision Transformer for Automatic Student Engagement Estimation</t>
        </is>
      </c>
      <c r="N735" s="45" t="inlineStr">
        <is>
          <t>Availability of the internet and quality of content attracted more learners to online platforms that are stimulated by COVID-19. Students of different cognitive capabilities join the learning process. However, it is challenging for the instructor to identify the level of comprehension of the individual learner, specifically when they waver in responding to feedback. The learner's facial expressions relate to content comprehension and engagement. This paper presents use of the vision transformer (ViT) to model automatic estimation of student engagement by learning the end-to-end features from facial images. The ViT architecture is used to enlarge the receptive field of the architecture by exploiting the multi-head attention operations. The model is trained using various loss functions to handle class imbalance. The ViT is evaluated on Dataset for Affective States in E-Environments (DAiSEE); it outperformed frame level baseline result by approximately 8% and the other two video level benchmarks by 8.78% and 2.78% achieving an overall accuracy of 55.18%. In addition, ViT with focal loss was also able to produce well distribution among classes except for one minority class. © 2022 IEEE.</t>
        </is>
      </c>
      <c r="O735" s="45" t="inlineStr">
        <is>
          <t>5th IEEE International Image Processing, Applications and Systems Conference, IPAS 2022</t>
        </is>
      </c>
      <c r="P735" s="45" t="inlineStr">
        <is>
          <t>Computer vision; E-learning; Learning systems; Affective state; Cognitive capability; Engagement; Facial Expressions; Learning process; Online learning; Online platforms; Quality of contents; Student engagement; Transformer; Students</t>
        </is>
      </c>
      <c r="Q735" s="43" t="inlineStr">
        <is>
          <t>10.1109/ipas55744.2022.10052945</t>
        </is>
      </c>
    </row>
    <row r="736" ht="178.5" customHeight="1" s="37">
      <c r="A736" s="43" t="n">
        <v>735</v>
      </c>
      <c r="B736" s="52" t="inlineStr">
        <is>
          <t>Excluir</t>
        </is>
      </c>
      <c r="C736" s="45" t="inlineStr">
        <is>
          <t>Contexto doméstico o remoto, pero no población en edad escolar (mayoritariamente educación superior)</t>
        </is>
      </c>
      <c r="D736" s="51" t="n"/>
      <c r="E736" s="51" t="n"/>
      <c r="F736" s="43" t="n">
        <v>6</v>
      </c>
      <c r="G736" s="43" t="inlineStr">
        <is>
          <t>distracción+niños+sensado+intervención+ambos en título</t>
        </is>
      </c>
      <c r="H736" s="43" t="inlineStr">
        <is>
          <t>Scopus</t>
        </is>
      </c>
      <c r="I736" s="43" t="inlineStr">
        <is>
          <t>Scopus</t>
        </is>
      </c>
      <c r="J736" s="43" t="inlineStr">
        <is>
          <t>2026</t>
        </is>
      </c>
      <c r="K736" s="43" t="inlineStr">
        <is>
          <t>CONFERENCE</t>
        </is>
      </c>
      <c r="L736" s="45" t="inlineStr">
        <is>
          <t>Lei, Lei and Li, Cai</t>
        </is>
      </c>
      <c r="M736" s="45" t="inlineStr">
        <is>
          <t>Vision Transformer-Based Student Engagement Recognition in Online Economic Law Education</t>
        </is>
      </c>
      <c r="N736" s="45" t="inlineStr">
        <is>
          <t>Student engagement recognition in online legal education faces significant challenges due to the absence of direct instructor-student interaction and real-time feedback mechanisms. This study proposes an Enhanced Vision Transformer (E-ViT) framework specifically designed for automated student engagement detection in online economic law courses. The framework introduces three key innovations: (1) multi-scale patch embedding that simultaneously captures coarse-grained body posture and fine-grained facial micro-expressions, (2) spatial-temporal attention mechanism with engagement-aware positional encoding for modeling dynamic patterns across video frames, and (3) hierarchical multitask learning architecture that jointly predicts cognitive, emotional, and behavioral engagement dimensions. Experimental evaluation on the Student Engagement Dataset demonstrates that E-ViT achieves 88.73% overall accuracy and 87.56% macro F1-score, outperforming standard Vision Transformer by 3.02% and traditional machine learning methods by over 17%. Comparative analysis against eight baseline methods including SVM, Random Forest, CNNs, and standard ViT validates the effectiveness of domain-specific architectural adaptations. The proposed framework provides interpretable multi-dimensional engagement predictions that enable educators to implement targeted pedagogical interventions in real-time. This research contributes to advancing AI-assisted online education by demonstrating how transformer-based architectures can be effectively adapted for specialized educational applications, paving the way for more effective and equitable remote legal education systems. © 2026 SPIE.</t>
        </is>
      </c>
      <c r="O736" s="45" t="inlineStr">
        <is>
          <t>Proceedings of SPIE - The International Society for Optical Engineering</t>
        </is>
      </c>
      <c r="P736" s="45" t="inlineStr">
        <is>
          <t>Architecture; Behavioral research; Cognitive systems; Computer vision; Curricula; E-learning; Education computing; Hierarchical systems; Laws and legislation; Learning systems; Multi-task learning; Online systems; Students; Teaching; Attention mechan</t>
        </is>
      </c>
      <c r="Q736" s="43" t="inlineStr">
        <is>
          <t>10.1117/12.3100410</t>
        </is>
      </c>
    </row>
    <row r="737" ht="157.5" customHeight="1" s="37">
      <c r="A737" s="43" t="n">
        <v>736</v>
      </c>
      <c r="B737" s="52" t="inlineStr">
        <is>
          <t>Excluir</t>
        </is>
      </c>
      <c r="C737" s="45" t="inlineStr">
        <is>
          <t>Sin DOI verificable</t>
        </is>
      </c>
      <c r="D737" s="51" t="n"/>
      <c r="E737" s="51" t="n"/>
      <c r="F737" s="43" t="n">
        <v>6</v>
      </c>
      <c r="G737" s="43" t="inlineStr">
        <is>
          <t>distracción+niños+contexto+sensado+ambos en título</t>
        </is>
      </c>
      <c r="H737" s="43" t="inlineStr">
        <is>
          <t>Scopus</t>
        </is>
      </c>
      <c r="I737" s="43" t="inlineStr">
        <is>
          <t>Scopus</t>
        </is>
      </c>
      <c r="J737" s="43" t="inlineStr">
        <is>
          <t>2024</t>
        </is>
      </c>
      <c r="K737" s="43" t="inlineStr">
        <is>
          <t>CONFERENCE</t>
        </is>
      </c>
      <c r="L737" s="45" t="inlineStr">
        <is>
          <t>Wu, Jing</t>
        </is>
      </c>
      <c r="M737" s="45" t="inlineStr">
        <is>
          <t>What Technological Factors Influence Chinese College Student Engagement in a Smart Classroom Learning Environment: Ease of Use, Perceived Usefulness, or Multiple Sources?</t>
        </is>
      </c>
      <c r="N737" s="45" t="inlineStr">
        <is>
          <t>Smart classrooms equipped with advanced technologies and designed to enhance students’ learning outcomes are proliferating in many countries, including China. The impact of technological factors on student engagement in smart classroom learning environments (SCLEs) is crucial for shaping the future development of smart classrooms and guiding teachers' training in information technologies. This study delves into the influence of technological factors on student engagement in SCLEs across three dimensions: ease of use, perceived usefulness, and multiple sources. Data were purposefully collected from a cohort of 217 college students enrolled in at least one smart classroom course during the study period. The empirical evidence suggests that these three factors exert varying effects on student engagement. Unexpectedly, only students’ perception of multiple sources positively predicts student engagement in SCLEs, while perceived usefulness is negatively correlated with student engagement. Surprisingly, ease of use is not significantly associated with student engagement. This study underscores the limited impact of students' perceptions of technology on their engagement levels, emphasizing instead the importance of pedagogical and social support provided by these technologies in SCLEs. Educators should prioritize such support mechanisms to foster greater student engagement in smart classroom environments. © 2024 International Consortium for Electronic Business. All rights reserved.</t>
        </is>
      </c>
      <c r="O737" s="45" t="inlineStr">
        <is>
          <t>Proceedings of the International Conference on Electronic Business (ICEB)</t>
        </is>
      </c>
      <c r="P737" s="45" t="inlineStr">
        <is>
          <t>Adversarial machine learning; Federated learning; Classroom learning; College students; Ease-of-use; Learning environments; Multiple source; Perceived usefulness; Smart classroom; Smart classroom learning environment; Student engagement; Technologica</t>
        </is>
      </c>
      <c r="Q737" s="43" t="n"/>
    </row>
    <row r="738" ht="147.75" customHeight="1" s="37">
      <c r="A738" s="43" t="n">
        <v>737</v>
      </c>
      <c r="B738" s="52" t="inlineStr">
        <is>
          <t>Excluir</t>
        </is>
      </c>
      <c r="C738" s="45" t="inlineStr">
        <is>
          <t>Fuera del alcance: no combina población en edad escolar con contexto doméstico</t>
        </is>
      </c>
      <c r="D738" s="51" t="n"/>
      <c r="E738" s="51" t="n"/>
      <c r="F738" s="43" t="n">
        <v>6</v>
      </c>
      <c r="G738" s="43" t="inlineStr">
        <is>
          <t>distracción+niños+contexto+sensado+ambos en título</t>
        </is>
      </c>
      <c r="H738" s="43" t="inlineStr">
        <is>
          <t>Scopus</t>
        </is>
      </c>
      <c r="I738" s="43" t="inlineStr">
        <is>
          <t>Scopus|WoS</t>
        </is>
      </c>
      <c r="J738" s="43" t="inlineStr">
        <is>
          <t>2019</t>
        </is>
      </c>
      <c r="K738" s="43" t="inlineStr">
        <is>
          <t>ARTICLE</t>
        </is>
      </c>
      <c r="L738" s="45" t="inlineStr">
        <is>
          <t>Zeegers, Yvonne and Elliott, Katrina</t>
        </is>
      </c>
      <c r="M738" s="45" t="inlineStr">
        <is>
          <t>Who’s asking the questions in classrooms? Exploring teacher practice and student engagement in generating engaging and intellectually challenging questions</t>
        </is>
      </c>
      <c r="N738" s="45" t="inlineStr">
        <is>
          <t>Student engagement that leads to enhanced learning outcomes involves three interdependent facets: behaviour, emotion and cognition. As such, learning activities that encourage deep learning and the intellectual challenging of minds should provide opportunities for reasoning and critical and creative thinking. An approach that resonates strongly with student engagement involves fostering student voice in the classroom, and the generation and utilization of students’ questions is one means of achieving this. Implicit in this approach is the need for both teachers and students to pose questions that engage and intellectually challenge thinking. In this pilot case study, eight volunteer teachers from one school chose to investigate their own practice by either focusing on their own questioning skills to foster student engagement in the classroom or, on how they could support their students to generate intellectually challenging questions that lead to increasing student voice, engagement and deeper learning in the classroom. Key findings were that who does the questioning is not an either-or dichotomy, and that significant pedagogical shifting requires a long-term focus. This shift is influenced by teachers’ commitment to using questioning as a pedagogical approach for enhancing student learning. © 2018, © 2018 Informa UK Limited, trading as Taylor &amp; Francis Group.</t>
        </is>
      </c>
      <c r="O738" s="45" t="inlineStr">
        <is>
          <t>Pedagogies</t>
        </is>
      </c>
      <c r="P738" s="45" t="n"/>
      <c r="Q738" s="43" t="inlineStr">
        <is>
          <t>10.1080/1554480x.2018.1537186</t>
        </is>
      </c>
    </row>
    <row r="739" ht="74.25" customHeight="1" s="37">
      <c r="A739" s="43" t="n">
        <v>738</v>
      </c>
      <c r="B739" s="52" t="inlineStr">
        <is>
          <t>Excluir</t>
        </is>
      </c>
      <c r="C739" s="45" t="inlineStr">
        <is>
          <t>Fuera del alcance: no combina población en edad escolar con contexto doméstico</t>
        </is>
      </c>
      <c r="D739" s="51" t="n"/>
      <c r="E739" s="51" t="n"/>
      <c r="F739" s="43" t="n">
        <v>6</v>
      </c>
      <c r="G739" s="43" t="inlineStr">
        <is>
          <t>distracción+niños+contexto+sensado+ambos en título</t>
        </is>
      </c>
      <c r="H739" s="43" t="inlineStr">
        <is>
          <t>Scopus</t>
        </is>
      </c>
      <c r="I739" s="43" t="inlineStr">
        <is>
          <t>Scopus|WoS</t>
        </is>
      </c>
      <c r="J739" s="43" t="inlineStr">
        <is>
          <t>2019</t>
        </is>
      </c>
      <c r="K739" s="43" t="inlineStr">
        <is>
          <t>ARTICLE</t>
        </is>
      </c>
      <c r="L739" s="45" t="inlineStr">
        <is>
          <t>Miller, Maggie C. and Boluk, Karla and Johnson, Corey W.</t>
        </is>
      </c>
      <c r="M739" s="45" t="inlineStr">
        <is>
          <t>‘Lift off!’: Employing an integrated curriculum design to increase student, faculty, and community engagement</t>
        </is>
      </c>
      <c r="N739" s="45" t="inlineStr">
        <is>
          <t>The aim of this paper is to appraise the value of employing an Integrated Curriculum Design (ICD) in a Tourism Program. Drawing on data collected from undergraduate students, course instructors, and teaching assistants, we outline opportunities and challenges that may accompany ICDs, as well as offer recommendations for educators who may wish to use an ICD. Analysis revealed that integration across courses fosters deep learning through peer-to-peer knowledge sharing, community engagement, and real world application. Such insights indicate that ICDs support students in becoming better collaborators and empower them to make a difference in the classroom, their communities, and society. © 2019 Elsevier Ltd</t>
        </is>
      </c>
      <c r="O739" s="45" t="inlineStr">
        <is>
          <t>Journal of Hospitality, Leisure, Sport and Tourism Education</t>
        </is>
      </c>
      <c r="P739" s="45" t="n"/>
      <c r="Q739" s="43" t="inlineStr">
        <is>
          <t>10.1016/j.jhlste.2019.100203</t>
        </is>
      </c>
    </row>
    <row r="740" ht="189" customHeight="1" s="37">
      <c r="A740" s="43" t="n">
        <v>739</v>
      </c>
      <c r="B740" s="52" t="inlineStr">
        <is>
          <t>Excluir</t>
        </is>
      </c>
      <c r="C740" s="45" t="inlineStr">
        <is>
          <t>Contexto doméstico o remoto, pero no población en edad escolar (mayoritariamente educación superior)</t>
        </is>
      </c>
      <c r="D740" s="51" t="n"/>
      <c r="E740" s="51" t="n"/>
      <c r="F740" s="43" t="n">
        <v>6</v>
      </c>
      <c r="G740" s="43" t="inlineStr">
        <is>
          <t>distracción+niños+sensado+intervención+ambos en título</t>
        </is>
      </c>
      <c r="H740" s="43" t="inlineStr">
        <is>
          <t>WoS</t>
        </is>
      </c>
      <c r="I740" s="43" t="inlineStr">
        <is>
          <t>WoS</t>
        </is>
      </c>
      <c r="J740" s="43" t="inlineStr">
        <is>
          <t>2026</t>
        </is>
      </c>
      <c r="K740" s="43" t="inlineStr">
        <is>
          <t>Article</t>
        </is>
      </c>
      <c r="L740" s="45" t="inlineStr">
        <is>
          <t>Alharbi, MH; Alwabel, ASA; Alohali, M; Almalki, AM; Othman, MFI; Ahmad, MN</t>
        </is>
      </c>
      <c r="M740" s="45" t="inlineStr">
        <is>
          <t>A hierarchical transformer-graph framework for explainable student engagement estimation in E-learning videos</t>
        </is>
      </c>
      <c r="N740" s="45" t="inlineStr">
        <is>
          <t>The importance of understanding student engagement in learning with AI technologies is particularly relevant for the case of adaptive learning. Most current vision-based methods rely solely on appearance-based emotion detection using facial expressions. They do not consider the geometric and behavioral temporal dynamics that can occur in unconstrained webcam streaming. The main contribution of this paper is the formulation of a hierarchical method based on Transfomer-Graphs to perform engagement-aware affective inference. The dual architecture proposed here consists of a BEiT-based vision transformer and a graph attention network (GAT). The vision transformer is in charge of capturing the global facial features. The GAT is in charge of modeling the relational dependencies of the 468 facial landmarks. The affectNet model is trained to learn robust facial emotions with high representation capabilities. The emotions predicted in the model do not directly supervise affective engagement. Instead, via a rule-based method of affective model fusion the predicted emotions are engaged with relevant affective states. When combined with gaze-based attention and eye aspect ratio measures that reflect alertness, these predictors infer frame-level engagement. Temporal smothing is applied to these predictors to provide a video-level trajectory. Experimental results show that the proposed Transformer-Graph fusion architecture achieves robust facial emotion recognition with 88% accuracy and interpretable decision-making behaviour in real-world webcam settings. The method is suitable for webcam video. Most of the current methods rely on behavioral, or geometric features, whereas this method paramaterizes the matrix as a behavioral features overlay. This method does need to clarified as describe for the engagement dataset.</t>
        </is>
      </c>
      <c r="O740" s="45" t="inlineStr">
        <is>
          <t>SCIENTIFIC REPORTS</t>
        </is>
      </c>
      <c r="P740" s="45" t="n"/>
      <c r="Q740" s="43" t="inlineStr">
        <is>
          <t>10.1038/s41598-026-52123-4</t>
        </is>
      </c>
    </row>
    <row r="741" ht="157.5" customHeight="1" s="37">
      <c r="A741" s="43" t="n">
        <v>740</v>
      </c>
      <c r="B741" s="52" t="inlineStr">
        <is>
          <t>Excluir</t>
        </is>
      </c>
      <c r="C741" s="45" t="inlineStr">
        <is>
          <t>No es artículo revisado por pares (tesis o disertación)</t>
        </is>
      </c>
      <c r="D741" s="51" t="n"/>
      <c r="E741" s="51" t="n"/>
      <c r="F741" s="43" t="n">
        <v>6</v>
      </c>
      <c r="G741" s="43" t="inlineStr">
        <is>
          <t>distracción+niños+contexto+intervención+ambos en título</t>
        </is>
      </c>
      <c r="H741" s="43" t="inlineStr">
        <is>
          <t>WoS</t>
        </is>
      </c>
      <c r="I741" s="43" t="inlineStr">
        <is>
          <t>WoS</t>
        </is>
      </c>
      <c r="J741" s="43" t="inlineStr">
        <is>
          <t>2025</t>
        </is>
      </c>
      <c r="K741" s="43" t="inlineStr">
        <is>
          <t>Dissertation/Thesis</t>
        </is>
      </c>
      <c r="L741" s="45" t="inlineStr">
        <is>
          <t>Lopez, David Andrew</t>
        </is>
      </c>
      <c r="M741" s="45" t="inlineStr">
        <is>
          <t>AI-Supported Questioning in Mathematics: Exploring the Impact of Chatbots on Student Engagement and Learning for Students with Disabilities</t>
        </is>
      </c>
      <c r="N741" s="45" t="inlineStr">
        <is>
          <t>This action research study examined the impact of the Question Mastery through AI Practice (Q-MAiP) intervention on students’ questioning behaviors and mathematics performance in three high school resource math classrooms. Using a multiple-baseline single-case research design (SCRD), the study investigated whether structured questioning strategies and AI-based scaffolds increased independent question generation among students with learning disabilities. Fidelity averaged 97% across sessions, ranging from 94% to 100%, demonstrating consistent implementation. Visual analysis revealed that student-initiated questioning remained at zero across all phases, while teacher-prompted questioning was variable, suggesting that engagement depended on external scaffolds rather than internalized inquiry. Mathematics achievement data showed variable gains, indicating uneven academic effects. Exit reflections and descriptive evidence highlighted patterns of overconfidence and reluctance to ask for help, underscoring the influence of classroom culture and learned helplessness. Findings informed the next action research cycle, emphasizing structured reflection dialogues and metacognitive calibration as priorities. Although no functional relationship was established, the study contributed valuable insights into how AI-supported questioning can inform inclusive, iterative approaches to fostering student agency and self-efficacy in special education mathematics instruction.</t>
        </is>
      </c>
      <c r="O741" s="45" t="n"/>
      <c r="P741" s="45" t="n"/>
      <c r="Q741" s="43" t="n"/>
    </row>
    <row r="742" ht="210" customHeight="1" s="37">
      <c r="A742" s="43" t="n">
        <v>741</v>
      </c>
      <c r="B742" s="52" t="inlineStr">
        <is>
          <t>Excluir</t>
        </is>
      </c>
      <c r="C742" s="45" t="inlineStr">
        <is>
          <t>No es artículo revisado por pares (tesis o disertación)</t>
        </is>
      </c>
      <c r="D742" s="51" t="n"/>
      <c r="E742" s="51" t="n"/>
      <c r="F742" s="43" t="n">
        <v>6</v>
      </c>
      <c r="G742" s="43" t="inlineStr">
        <is>
          <t>distracción+niños+contexto+intervención+ambos en título</t>
        </is>
      </c>
      <c r="H742" s="43" t="inlineStr">
        <is>
          <t>WoS</t>
        </is>
      </c>
      <c r="I742" s="43" t="inlineStr">
        <is>
          <t>WoS</t>
        </is>
      </c>
      <c r="J742" s="43" t="inlineStr">
        <is>
          <t>2026</t>
        </is>
      </c>
      <c r="K742" s="43" t="inlineStr">
        <is>
          <t>Dissertation/Thesis</t>
        </is>
      </c>
      <c r="L742" s="45" t="inlineStr">
        <is>
          <t>Singh, Shamitha</t>
        </is>
      </c>
      <c r="M742" s="45" t="inlineStr">
        <is>
          <t>Bilingual Primary School Teachers' Engagement with Artificial Intelligence for Language Acquisition in the Democratic Republic of Congo</t>
        </is>
      </c>
      <c r="N742" s="45" t="inlineStr">
        <is>
          <t>This study examines the incorporation of Artificial Intelligence (AI) tools in bilingual primary school classrooms in the Democratic Republic of Congo (DRC), particularly emphasising instructors' interactions with AI to enhance language acquisition. The research utilised a convergent parallel mixed-methods approach, gathering quantitative data via surveys and qualitative data through semi-structured interviews with ten bilingual teachers. The principal aim was to investigate the utilisation of AI tools by teachers in bilingual environments, while the secondary objectives included identifying the hurdles encountered prior to the use of AI and exploring their perspectives regarding AI's influence on language development. The qualitative investigation, employing thematic coding, identified six primary themes: Challenges in Pre-AI Bilingual Language Acquisition, Experiences with AI Tools, Perceived Benefits, Barriers to AI Integration, Cultural and Linguistic Relevance, and Training and Support Requirements. Before the integration of AI, teachers identified substantial challenges, such as variable student language competency, insufficient multilingual resources, limited exposure to actual language usage, and inflexible educational methods. AI applications like Duolingo, ChatGPT, and Google Translate were often recognised as pivotal in altering classroom dynamics, providing individualised learning experiences, immediate feedback, and increased student engagement. Nonetheless, infrastructural impediments, specifically inadequate internet connectivity, recurrent power interruptions, and a scarcity of culturally relevant content, continued to pose significant obstacles. The quantitative results supported the qualitative observations, with a robust agreement among participants on the educational benefits of AI tools in improving student motivation, confidence, and language ability. The lack of formal training was identified as a significant deficiency, with participants call</t>
        </is>
      </c>
      <c r="O742" s="45" t="n"/>
      <c r="P742" s="45" t="n"/>
      <c r="Q742" s="43" t="n"/>
    </row>
    <row r="743" ht="168" customHeight="1" s="37">
      <c r="A743" s="43" t="n">
        <v>742</v>
      </c>
      <c r="B743" s="52" t="inlineStr">
        <is>
          <t>Excluir</t>
        </is>
      </c>
      <c r="C743" s="45" t="inlineStr">
        <is>
          <t>Contexto doméstico o remoto, pero no población en edad escolar (mayoritariamente educación superior)</t>
        </is>
      </c>
      <c r="D743" s="51" t="n"/>
      <c r="E743" s="51" t="n"/>
      <c r="F743" s="43" t="n">
        <v>6</v>
      </c>
      <c r="G743" s="43" t="inlineStr">
        <is>
          <t>distracción+niños+sensado+intervención+ambos en título</t>
        </is>
      </c>
      <c r="H743" s="43" t="inlineStr">
        <is>
          <t>WoS</t>
        </is>
      </c>
      <c r="I743" s="43" t="inlineStr">
        <is>
          <t>WoS</t>
        </is>
      </c>
      <c r="J743" s="43" t="inlineStr">
        <is>
          <t>2026</t>
        </is>
      </c>
      <c r="K743" s="43" t="inlineStr">
        <is>
          <t>Article</t>
        </is>
      </c>
      <c r="L743" s="45" t="inlineStr">
        <is>
          <t>Zhu, XL; Huang, L</t>
        </is>
      </c>
      <c r="M743" s="45" t="inlineStr">
        <is>
          <t>Data augmented hybrid GCN transformer for student engagement recognition in E-learning</t>
        </is>
      </c>
      <c r="N743" s="45" t="inlineStr">
        <is>
          <t>Student engagement plays a critical role in effective educational activities within e-learning environments. However, automatic engagement recognition from webcam videos remains challenging due to imbalanced affective data distributions and the subtle nature of facial expressions. This paper proposes a data-augmented hybrid framework that integrates graph-based geometric modeling with transformer-based temporal learning to recognize student engagement levels from facial activities. A variational autoencoder is employed to generate semantically consistent synthetic facial samples, alleviating performance degradation caused by severe class imbalance in facial engagement datasets. The proposed graph-based model explicitly captures multi-scale geometric relationships among facial landmarks and action units, while the transformer architecture enriches engagement representations by modeling long-range temporal correlations in facial dynamics. Experiments conducted on the DAiSEE benchmark demonstrate that the proposed framework achieves an F1-score of 72.89% and an accuracy of 71.25%, outperforming state-of-the-art temporal convolutional, recurrent, and transformer-based engagement recognition methods. Ablation studies further confirm the complementary contributions of generative data augmentation and topology-aware geometric modeling, yielding performance improvements with negligible computational overhead. The proposed approach provides a robust and reliable solution for student engagement monitoring in real-world e-learning scenarios.</t>
        </is>
      </c>
      <c r="O743" s="45" t="inlineStr">
        <is>
          <t>ALEXANDRIA ENGINEERING JOURNAL</t>
        </is>
      </c>
      <c r="P743" s="45" t="n"/>
      <c r="Q743" s="43" t="inlineStr">
        <is>
          <t>10.1016/j.aej.2026.02.015</t>
        </is>
      </c>
    </row>
    <row r="744" ht="126.75" customHeight="1" s="37">
      <c r="A744" s="43" t="n">
        <v>743</v>
      </c>
      <c r="B744" s="52" t="inlineStr">
        <is>
          <t>Excluir</t>
        </is>
      </c>
      <c r="C744" s="45" t="inlineStr">
        <is>
          <t>Contexto doméstico o remoto, pero no población en edad escolar (mayoritariamente educación superior)</t>
        </is>
      </c>
      <c r="D744" s="51" t="n"/>
      <c r="E744" s="51" t="n"/>
      <c r="F744" s="43" t="n">
        <v>6</v>
      </c>
      <c r="G744" s="43" t="inlineStr">
        <is>
          <t>distracción+niños+sensado+intervención+ambos en título</t>
        </is>
      </c>
      <c r="H744" s="43" t="inlineStr">
        <is>
          <t>WoS</t>
        </is>
      </c>
      <c r="I744" s="43" t="inlineStr">
        <is>
          <t>WoS</t>
        </is>
      </c>
      <c r="J744" s="43" t="inlineStr">
        <is>
          <t>2023</t>
        </is>
      </c>
      <c r="K744" s="43" t="inlineStr">
        <is>
          <t>Article</t>
        </is>
      </c>
      <c r="L744" s="45" t="inlineStr">
        <is>
          <t>Khenkar, SG; Jarraya, SK; Allinjawi, A; Alkhuraiji, S; Abuzinadah, N; Kateb, FA</t>
        </is>
      </c>
      <c r="M744" s="45" t="inlineStr">
        <is>
          <t>Deep Analysis of Student Body Activities to Detect Engagement State in E-Learning Sessions</t>
        </is>
      </c>
      <c r="N744" s="45" t="inlineStr">
        <is>
          <t>In this paper, we propose new 3D CNN prediction models for detecting student engagement levels in an e-learning environment. The first generated model classifies students' engagement to high positive engagement or low positive engagement. The second generated model classifies engagement to low negative engagement or disengagement. To predict the engagement level, the proposed prediction models learn the deep spatiotemporal features of the body activities of the students. In addition, we collected a new video dataset for this study. The new dataset was collected in realistic, uncontrolled settings from real students attending real online classes. Our findings are threefold: (1) Spatiotemporal features are more suitable for analyzing body activities from video data; (2) our proposed prediction models outperform state-of-the-art methods and have proven their effectiveness; and (3) our newly collected video dataset, which reflects realistic scenarios, contributed to delivering comparable results to current methods. The findings of this work will strengthen the knowledge base for the development of intelligent and interactive e-learning systems that can give feedback based on user engagement.</t>
        </is>
      </c>
      <c r="O744" s="45" t="inlineStr">
        <is>
          <t>APPLIED SCIENCES-BASEL</t>
        </is>
      </c>
      <c r="P744" s="45" t="n"/>
      <c r="Q744" s="43" t="inlineStr">
        <is>
          <t>10.3390/app13042591</t>
        </is>
      </c>
    </row>
    <row r="745" ht="116.25" customHeight="1" s="37">
      <c r="A745" s="43" t="n">
        <v>744</v>
      </c>
      <c r="B745" s="52" t="inlineStr">
        <is>
          <t>Excluir</t>
        </is>
      </c>
      <c r="C745" s="45" t="inlineStr">
        <is>
          <t>Contexto doméstico o remoto, pero no población en edad escolar (mayoritariamente educación superior)</t>
        </is>
      </c>
      <c r="D745" s="51" t="n"/>
      <c r="E745" s="51" t="n"/>
      <c r="F745" s="43" t="n">
        <v>6</v>
      </c>
      <c r="G745" s="43" t="inlineStr">
        <is>
          <t>distracción+niños+contexto+sensado+ambos en título</t>
        </is>
      </c>
      <c r="H745" s="43" t="inlineStr">
        <is>
          <t>WoS</t>
        </is>
      </c>
      <c r="I745" s="43" t="inlineStr">
        <is>
          <t>WoS</t>
        </is>
      </c>
      <c r="J745" s="43" t="inlineStr">
        <is>
          <t>2024</t>
        </is>
      </c>
      <c r="K745" s="43" t="inlineStr">
        <is>
          <t>Article</t>
        </is>
      </c>
      <c r="L745" s="45" t="inlineStr">
        <is>
          <t>Abdellaoui, B; Remaida, A; Sabri, Z; Idrissi, YEE; Moumen, A</t>
        </is>
      </c>
      <c r="M745" s="45" t="inlineStr">
        <is>
          <t>Emotion Detection and Student Engagement in Distance Learning During Containment Due to the COVID-19</t>
        </is>
      </c>
      <c r="N745" s="45" t="inlineStr">
        <is>
          <t>Distance learning is one of the teaching and learning approaches adopted after the COVID-19 pandemic. The task of getting learners interested in class is difficult for the professors. In this research, a mechanism has been developed to estimate student engagement levels and emotions. Visual data from recorded videos of students participating in learning courses are utilized due to the availability of multiple methods for measuring student engagement levels. The data from the videos recorded and sent by students is processed to determine the extent of student engagement and identify their emotions. The system has been implemented and tested, enabling the evaluation of student attention. Several algorithms and techniques have been used to implement our prototype as CNN. A private dataset has been created to train and evaluate the model. The results show that it is possible to measure participation, learn about feelings, and use them to make decisions in favor of student outcomes and improve teaching and learning methods. This technology can be applied in other scenes, such as self -driving and security, with a minor</t>
        </is>
      </c>
      <c r="O745" s="45" t="inlineStr">
        <is>
          <t>BAGHDAD SCIENCE JOURNAL</t>
        </is>
      </c>
      <c r="P745" s="45" t="n"/>
      <c r="Q745" s="43" t="inlineStr">
        <is>
          <t>10.21123/bsj.2023.8698</t>
        </is>
      </c>
    </row>
    <row r="746" ht="189" customHeight="1" s="37">
      <c r="A746" s="43" t="n">
        <v>745</v>
      </c>
      <c r="B746" s="52" t="inlineStr">
        <is>
          <t>Excluir</t>
        </is>
      </c>
      <c r="C746" s="45" t="inlineStr">
        <is>
          <t>Contexto doméstico o remoto, pero no población en edad escolar (mayoritariamente educación superior)</t>
        </is>
      </c>
      <c r="D746" s="51" t="n"/>
      <c r="E746" s="51" t="n"/>
      <c r="F746" s="43" t="n">
        <v>6</v>
      </c>
      <c r="G746" s="43" t="inlineStr">
        <is>
          <t>distracción+niños+sensado+intervención+ambos en título</t>
        </is>
      </c>
      <c r="H746" s="43" t="inlineStr">
        <is>
          <t>WoS</t>
        </is>
      </c>
      <c r="I746" s="43" t="inlineStr">
        <is>
          <t>WoS</t>
        </is>
      </c>
      <c r="J746" s="43" t="inlineStr">
        <is>
          <t>2025</t>
        </is>
      </c>
      <c r="K746" s="43" t="inlineStr">
        <is>
          <t>Article</t>
        </is>
      </c>
      <c r="L746" s="45" t="inlineStr">
        <is>
          <t>Suen, HY; Hung, KE</t>
        </is>
      </c>
      <c r="M746" s="45" t="inlineStr">
        <is>
          <t>Enhancing learner affective engagement: The impact of instructor emotional expressions and vocal charisma in asynchronous video-based online learning</t>
        </is>
      </c>
      <c r="N746" s="45" t="inlineStr">
        <is>
          <t>In the rapidly evolving landscape of higher education and adult learning, asynchronous video-based online learning has not only become the new norm but has also emerged as the cornerstone of instructional delivery for Massive Open Online Courses (MOOCs). Despite its widespread adoption, this learning mode confronts a critical challenge: the inherent lack of social presence, posing a significant risk of diminishing learner affective engagement and, consequently, jeopardizing the efficacy of learning outcomes. Addressing this pressing issue, our study conducted a comprehensive analysis of 240 instructional videos from 240 distinct instructors on a MOOC platform, supplemented by 845 post-course learner feedback surveys from a diverse cohort of college students and adult learners. Using deep learning and statistical analysis, the research revealed that the on-screen presence of instructors does not inherently affect students' affective engagement. The study revealed that learners' affective engagement is affected by distinct combinations of the instructor's facial and paraverbal expressions, including happiness, surprise, and anger, which vary depending on whether the instructor is visible. The discovery that vocal attractiveness is a pivotal element in enhancing learners' affective engagement with instructional videos marks a paradigm shift in our understanding of digital andragogy and heutagogy. This study propels academic discourse by illuminating the critical role of instructor non-verbal cues in establishing social presence and facilitating emotional contagion within asynchronous video-based online learning but also provides educators and content creators with empirically-backed techniques to revolutionize video instruction and amplify affective engagement.</t>
        </is>
      </c>
      <c r="O746" s="45" t="inlineStr">
        <is>
          <t>EDUCATION AND INFORMATION TECHNOLOGIES</t>
        </is>
      </c>
      <c r="P746" s="45" t="n"/>
      <c r="Q746" s="43" t="inlineStr">
        <is>
          <t>10.1007/s10639-024-12956-w</t>
        </is>
      </c>
    </row>
    <row r="747" ht="84.75" customHeight="1" s="37">
      <c r="A747" s="43" t="n">
        <v>746</v>
      </c>
      <c r="B747" s="52" t="inlineStr">
        <is>
          <t>Excluir</t>
        </is>
      </c>
      <c r="C747" s="45" t="inlineStr">
        <is>
          <t>Sin DOI verificable</t>
        </is>
      </c>
      <c r="D747" s="51" t="n"/>
      <c r="E747" s="51" t="n"/>
      <c r="F747" s="43" t="n">
        <v>6</v>
      </c>
      <c r="G747" s="43" t="inlineStr">
        <is>
          <t>distracción+niños+contexto+sensado+ambos en título</t>
        </is>
      </c>
      <c r="H747" s="43" t="inlineStr">
        <is>
          <t>WoS</t>
        </is>
      </c>
      <c r="I747" s="43" t="inlineStr">
        <is>
          <t>WoS</t>
        </is>
      </c>
      <c r="J747" s="43" t="inlineStr">
        <is>
          <t>2017</t>
        </is>
      </c>
      <c r="K747" s="43" t="inlineStr">
        <is>
          <t>Proceedings Paper</t>
        </is>
      </c>
      <c r="L747" s="45" t="inlineStr">
        <is>
          <t>Zaletelj, J</t>
        </is>
      </c>
      <c r="M747" s="45" t="inlineStr">
        <is>
          <t>Estimation of Students' Attention in the Classroom From Kinect Features</t>
        </is>
      </c>
      <c r="N747" s="45" t="inlineStr">
        <is>
          <t>This paper proposes a novel approach to automatic estimation of attention of students during lectures in the classroom. The approach uses 2D and 3D features obtained by the Kinect One sensor characterizing both facial and body properties of a student, including gaze point and body posture. Machine learning algorithms are used to train attention model, providing classifiers which estimate attention level of individual student. Human encoding of attention level is used as a training set data. The experiment included 3 persons whose attention was annotated over 4 minute period in a resolution of 1 second. We review available Kinect features and propose features matching the visual attention and inattention cues, and present the results of classification experiments.</t>
        </is>
      </c>
      <c r="O747" s="45" t="inlineStr">
        <is>
          <t>PROCEEDINGS OF THE 10TH INTERNATIONAL SYMPOSIUM ON IMAGE AND SIGNAL PROCESSING AND ANALYSIS</t>
        </is>
      </c>
      <c r="P747" s="45" t="n"/>
      <c r="Q747" s="43" t="n"/>
    </row>
    <row r="748" ht="63.75" customHeight="1" s="37">
      <c r="A748" s="43" t="n">
        <v>747</v>
      </c>
      <c r="B748" s="52" t="inlineStr">
        <is>
          <t>Excluir</t>
        </is>
      </c>
      <c r="C748" s="45" t="inlineStr">
        <is>
          <t>Sin DOI verificable</t>
        </is>
      </c>
      <c r="D748" s="51" t="n"/>
      <c r="E748" s="51" t="n"/>
      <c r="F748" s="43" t="n">
        <v>6</v>
      </c>
      <c r="G748" s="43" t="inlineStr">
        <is>
          <t>distracción+niños+contexto+intervención+ambos en título</t>
        </is>
      </c>
      <c r="H748" s="43" t="inlineStr">
        <is>
          <t>WoS</t>
        </is>
      </c>
      <c r="I748" s="43" t="inlineStr">
        <is>
          <t>WoS</t>
        </is>
      </c>
      <c r="J748" s="43" t="inlineStr">
        <is>
          <t>2017</t>
        </is>
      </c>
      <c r="K748" s="43" t="inlineStr">
        <is>
          <t>Proceedings Paper</t>
        </is>
      </c>
      <c r="L748" s="45" t="inlineStr">
        <is>
          <t>Burnik, U; Zaletelj, J; Kosir, A</t>
        </is>
      </c>
      <c r="M748" s="45" t="inlineStr">
        <is>
          <t>Kinect based System for Student Engagement Monitoring</t>
        </is>
      </c>
      <c r="N748" s="45" t="inlineStr">
        <is>
          <t>Keeping students attentive during lectures may significantly improve learning outcomes. Traditional methods of attention estimation cannot offer a real-time feedback to the teacher. We present a technical concept of student attention monitoring during a lecture. The system utilizes a set of cameras providing tracking of the behavior of individual students in the classroom. The monitoring system is based on visual cues, which possibly detects a decline in students' engagement. The system is planned to help teacher respond to attention drops during the lecture thus improving overall learning outcomes.</t>
        </is>
      </c>
      <c r="O748" s="45" t="inlineStr">
        <is>
          <t>2017 IEEE FIRST UKRAINE CONFERENCE ON ELECTRICAL AND COMPUTER ENGINEERING (UKRCON)</t>
        </is>
      </c>
      <c r="P748" s="45" t="n"/>
      <c r="Q748" s="43" t="n"/>
    </row>
    <row r="749" ht="199.5" customHeight="1" s="37">
      <c r="A749" s="43" t="n">
        <v>748</v>
      </c>
      <c r="B749" s="52" t="inlineStr">
        <is>
          <t>Excluir</t>
        </is>
      </c>
      <c r="C749" s="45" t="inlineStr">
        <is>
          <t>Contexto doméstico o remoto, pero no población en edad escolar (mayoritariamente educación superior)</t>
        </is>
      </c>
      <c r="D749" s="51" t="n"/>
      <c r="E749" s="51" t="n"/>
      <c r="F749" s="43" t="n">
        <v>6</v>
      </c>
      <c r="G749" s="43" t="inlineStr">
        <is>
          <t>distracción+niños+sensado+intervención+ambos en título</t>
        </is>
      </c>
      <c r="H749" s="43" t="inlineStr">
        <is>
          <t>WoS</t>
        </is>
      </c>
      <c r="I749" s="43" t="inlineStr">
        <is>
          <t>WoS</t>
        </is>
      </c>
      <c r="J749" s="43" t="inlineStr">
        <is>
          <t>2024</t>
        </is>
      </c>
      <c r="K749" s="43" t="inlineStr">
        <is>
          <t>Article</t>
        </is>
      </c>
      <c r="L749" s="45" t="inlineStr">
        <is>
          <t>Maddu, RBR; Murugappan, S</t>
        </is>
      </c>
      <c r="M749" s="45" t="inlineStr">
        <is>
          <t>Online learners' engagement detection via facial emotion recognition in online learning context using hybrid classification model</t>
        </is>
      </c>
      <c r="N749" s="45" t="inlineStr">
        <is>
          <t>Writing, reading, viewing video lectures, completing online examinations, and attending online meetings are all activities that students participate in through the internet. While participating in these educational activities, they demonstrate various degrees of interest, including boredom, aggravation, delight, indifference, confusion, and learning gain. Online educators must accurately and efficiently monitor the degree of engagement of their online learners with the goal of giving focused pedagogical assistance to them through interventions. The objective of this paper is to propose a novel students engagement prediction model for online learners based on facial emotion, which will include four basic phases: (a) preprocessing, (b) feature extraction, (c) emotion recognition, and (d) student engagement prediction. The preprocessing step is the first phase in which the Face detection process is followed. Following the preprocessing step, the feature extraction phase proceeds with the extraction of the Improved Active Appearance Model (AAM), Shape Local Binary Texture (SLBT), Global Binary Pattern (GBP), and ResNet features. The retrieved characteristics are subsequently subjected to emotion recognition via the Hybrid Classification model, which incorporates models including Improved Deep Belief Network (IDBN) and Convolutional Neural Network (CNN). The student's involvement or engagement is identified based on the emotions recognized, as well as the way they performed via the enhanced entropy-based process. The execution of the suggested hybrid IDBN + CNN model is evaluated over the extant methods like DBN, SVM, CNN, LSTM-CNN, LSTM, and RF under various measures for two datasets. The hybrid model had the greatest accuracy of 0.95 at a learning percentage of 80% for the CK+ dataset. Also, the hybrid model has a higher sensitivity of 60% for FER-2013 datasets.</t>
        </is>
      </c>
      <c r="O749" s="45" t="inlineStr">
        <is>
          <t>SOCIAL NETWORK ANALYSIS AND MINING</t>
        </is>
      </c>
      <c r="P749" s="45" t="n"/>
      <c r="Q749" s="43" t="inlineStr">
        <is>
          <t>10.1007/s13278-023-01181-x</t>
        </is>
      </c>
    </row>
    <row r="750" ht="189" customHeight="1" s="37">
      <c r="A750" s="43" t="n">
        <v>749</v>
      </c>
      <c r="B750" s="52" t="inlineStr">
        <is>
          <t>Excluir</t>
        </is>
      </c>
      <c r="C750" s="45" t="inlineStr">
        <is>
          <t>Contexto doméstico o remoto, pero no población en edad escolar (mayoritariamente educación superior)</t>
        </is>
      </c>
      <c r="D750" s="51" t="n"/>
      <c r="E750" s="51" t="n"/>
      <c r="F750" s="43" t="n">
        <v>6</v>
      </c>
      <c r="G750" s="43" t="inlineStr">
        <is>
          <t>distracción+niños+sensado+intervención+ambos en título</t>
        </is>
      </c>
      <c r="H750" s="43" t="inlineStr">
        <is>
          <t>WoS</t>
        </is>
      </c>
      <c r="I750" s="43" t="inlineStr">
        <is>
          <t>WoS</t>
        </is>
      </c>
      <c r="J750" s="43" t="inlineStr">
        <is>
          <t>2026</t>
        </is>
      </c>
      <c r="K750" s="43" t="inlineStr">
        <is>
          <t>Article</t>
        </is>
      </c>
      <c r="L750" s="45" t="inlineStr">
        <is>
          <t>Halawani, HT; Alghamdi, S; Aloufi, FA; Alsolami, M; Alsulaimani, A; Aljohani, HM</t>
        </is>
      </c>
      <c r="M750" s="45" t="inlineStr">
        <is>
          <t>Quantum-inspired deep learning optimisation for real-time student engagement analysis in virtual classrooms</t>
        </is>
      </c>
      <c r="N750" s="45" t="inlineStr">
        <is>
          <t>Quantum computing (QC) employs quantum-mechanical principles such as superposition and entanglement to solve specific problems far more efficiently than classical computers. E-learning is the only option for students and teachers during the pandemic. Conversely, it is challenging for an instructor to observe every student's engagement while educating online. Students are distracted during such activities. The teachers want to identify their students' states, whether they are concentrated or concerned with teaching. Hence, from a teacher's viewpoint, it is significant to assess students' levels of engagement to understand their actual reactions and take the necessary steps to involve students and help them achieve goals, machine learning (ML) and deep learning (DL) is deployed for predictive analytics of a student's performance and engagement depending upon interactions, contribution in class, etc. In this paper, the Deep Learning-Driven Quantum Inspired Moth Flame Optimizer for Real-Time Student Engagement Analysis (DLQIMFO-RSEA) method is proposed. The DLQIMFORSEA method aims to categorise student engagement in online classes. To accomplish this, the DLQIMFORSEA method uses the YOLOv5 object detection model with backbones SPPF, CBS, and CSPI-X. Next, the image pre-processing stage employs the Wiener filter (WF) to remove the noise. For feature extraction, the InceptionResNetV2 technique is used. Furthermore, a stacked autoencoder (SAE) is applied for detection. At last, the parameter tuning process is performed by the quantum-inspired moth flame optimiser (QIMFO) model to improve the classification performance of the SAE model. The comparison analysis of the DLQIMFO-RSEA approach showed superior accuracy of 94.34 % compared to other models on the student engagement dataset.</t>
        </is>
      </c>
      <c r="O750" s="45" t="inlineStr">
        <is>
          <t>ALEXANDRIA ENGINEERING JOURNAL</t>
        </is>
      </c>
      <c r="P750" s="45" t="n"/>
      <c r="Q750" s="43" t="inlineStr">
        <is>
          <t>10.1016/j.aej.2025.12.019</t>
        </is>
      </c>
    </row>
    <row r="751" ht="157.5" customHeight="1" s="37">
      <c r="A751" s="43" t="n">
        <v>750</v>
      </c>
      <c r="B751" s="52" t="inlineStr">
        <is>
          <t>Excluir</t>
        </is>
      </c>
      <c r="C751" s="45" t="inlineStr">
        <is>
          <t>Fuera del alcance: no combina población en edad escolar con contexto doméstico</t>
        </is>
      </c>
      <c r="D751" s="51" t="n"/>
      <c r="E751" s="51" t="n"/>
      <c r="F751" s="43" t="n">
        <v>6</v>
      </c>
      <c r="G751" s="43" t="inlineStr">
        <is>
          <t>distracción+niños+contexto+sensado+ambos en título</t>
        </is>
      </c>
      <c r="H751" s="43" t="inlineStr">
        <is>
          <t>WoS</t>
        </is>
      </c>
      <c r="I751" s="43" t="inlineStr">
        <is>
          <t>WoS</t>
        </is>
      </c>
      <c r="J751" s="43" t="inlineStr">
        <is>
          <t>2022</t>
        </is>
      </c>
      <c r="K751" s="43" t="inlineStr">
        <is>
          <t>Proceedings Paper</t>
        </is>
      </c>
      <c r="L751" s="45" t="inlineStr">
        <is>
          <t>Thomas, C; Purvaj, S; Jayagopi, DB</t>
        </is>
      </c>
      <c r="M751" s="45" t="inlineStr">
        <is>
          <t>Student Engagement from Video using Unsupervised Domain Adaptation</t>
        </is>
      </c>
      <c r="N751" s="45" t="inlineStr">
        <is>
          <t>Student engagement is the key to successful learning. Measuring student engagement is of utmost importance in the current global scenario where learning happens over online platforms. Automatic analysis of student engagement, in offline and online social interactions, is largely carried out using supervised machine learning techniques. Recent advances in deep learning have improved performance, albeit at the cost of collecting a large volume of labeled data, which can be tedious and expensive. Unsupervised domain adaptation using the deep learning technique is an emerging and promising direction in machine learning when labeled data is less or absent. Motivated by this, we pose our research question: "Can deep unsupervised domain adaptation techniques be used to infer student engagement in classroom videos with unlabeled data?" In our work, two such classic techniques i.e. Joint Adaptation Network and adversarial domain adaptation using Wasserstein distance were explored for this task and posed as a binary classification problem along with different base models such as ResNet and I3D. The best-obtained result using the JAN network has an accuracy of 68% and f1-score of 0.80 for binary student engagement with RGB-I3D network as the base model. The adversarial domain adaptation method gave an accuracy of 71% and f1-score of 0.82 with ResNet 50 as the feature extractor for predicting the engagement of the students in the classroom.</t>
        </is>
      </c>
      <c r="O751" s="45" t="inlineStr">
        <is>
          <t>IMPROVE: PROCEEDINGS OF THE 2ND INTERNATIONAL CONFERENCE ON IMAGE PROCESSING AND VISION ENGINEERING</t>
        </is>
      </c>
      <c r="P751" s="45" t="n"/>
      <c r="Q751" s="43" t="inlineStr">
        <is>
          <t>10.5220/0010979400003209</t>
        </is>
      </c>
    </row>
    <row r="752" ht="116.25" customHeight="1" s="37">
      <c r="A752" s="43" t="n">
        <v>751</v>
      </c>
      <c r="B752" s="52" t="inlineStr">
        <is>
          <t>Excluir</t>
        </is>
      </c>
      <c r="C752" s="45" t="inlineStr">
        <is>
          <t>No es artículo revisado por pares (tesis o disertación)</t>
        </is>
      </c>
      <c r="D752" s="51" t="n"/>
      <c r="E752" s="51" t="n"/>
      <c r="F752" s="43" t="n">
        <v>6</v>
      </c>
      <c r="G752" s="43" t="inlineStr">
        <is>
          <t>distracción+niños+sensado+intervención+ambos en título</t>
        </is>
      </c>
      <c r="H752" s="43" t="inlineStr">
        <is>
          <t>WoS</t>
        </is>
      </c>
      <c r="I752" s="43" t="inlineStr">
        <is>
          <t>WoS</t>
        </is>
      </c>
      <c r="J752" s="43" t="inlineStr">
        <is>
          <t>2025</t>
        </is>
      </c>
      <c r="K752" s="43" t="inlineStr">
        <is>
          <t>Dissertation/Thesis</t>
        </is>
      </c>
      <c r="L752" s="45" t="inlineStr">
        <is>
          <t>Dickson, Jilian Michaela</t>
        </is>
      </c>
      <c r="M752" s="45" t="inlineStr">
        <is>
          <t>The Influences of Faculty Leaders on the Perceptions of Student Engagement in Three Online Doctoral Programs at Columbia International University: A Qualitative Study</t>
        </is>
      </c>
      <c r="N752" s="45" t="inlineStr">
        <is>
          <t>This qualitative study examined the influence of faculty leadership on student engagement within three online doctoral programs at Columbia International University. Grounded in the Fredricks et al. (2004) framework of behavioral, emotional, and cognitive engagement, the research explored how specific faculty leadership behaviors facilitated or hindered student engagement. Using a phenomenological approach, the study collected data through in-depth interviews with alumni, analyzing their lived experiences of engagement in an online learning environment. The findings indicated that faculty leadership behaviors significantly impacted student engagement, particularly in fostering motivation, connection, and deep learning strategies. Key categories emerged around the role of faculty availability, feedback, and instructional approach in shaping engagement levels. The results contribute to the broader understanding of online education leadership and provide recommendations for enhancing faculty strategies to improve student engagement in virtual settings.</t>
        </is>
      </c>
      <c r="O752" s="45" t="n"/>
      <c r="P752" s="45" t="n"/>
      <c r="Q752" s="43" t="n"/>
    </row>
    <row r="753" ht="116.25" customHeight="1" s="37">
      <c r="A753" s="43" t="n">
        <v>752</v>
      </c>
      <c r="B753" s="52" t="inlineStr">
        <is>
          <t>Excluir</t>
        </is>
      </c>
      <c r="C753" s="45" t="inlineStr">
        <is>
          <t>Sin DOI verificable</t>
        </is>
      </c>
      <c r="D753" s="51" t="n"/>
      <c r="E753" s="51" t="n"/>
      <c r="F753" s="43" t="n">
        <v>6</v>
      </c>
      <c r="G753" s="43" t="inlineStr">
        <is>
          <t>distracción+niños+contexto+sensado+ambos en título</t>
        </is>
      </c>
      <c r="H753" s="43" t="inlineStr">
        <is>
          <t>WoS</t>
        </is>
      </c>
      <c r="I753" s="43" t="inlineStr">
        <is>
          <t>WoS</t>
        </is>
      </c>
      <c r="J753" s="43" t="inlineStr">
        <is>
          <t>2017</t>
        </is>
      </c>
      <c r="K753" s="43" t="inlineStr">
        <is>
          <t>Proceedings Paper</t>
        </is>
      </c>
      <c r="L753" s="45" t="inlineStr">
        <is>
          <t>Booth, BM; Ali, AM; Narayanan, SS; Bennett, I; Farag, AA</t>
        </is>
      </c>
      <c r="M753" s="45" t="inlineStr">
        <is>
          <t>Toward Active and Unobtrusive Engagement Assessment of Distance Learners</t>
        </is>
      </c>
      <c r="N753" s="45" t="inlineStr">
        <is>
          <t>Student behavior and lecturer oversight in the classroom is known to modulate study behaviors and impact performance and learning outcomes, but cannot at present be managed for distance learning students. Quantifying and automatically measuring student engagement during lectures in a scalable and accessible manner for these students is essential for improving academic success, but has not been studied widely in natural distance learning environments. We collect video recordings from a screen-mounted camera of students studying online lectures in a mostly unstructured setting and gather annotations from a panel of humans for assessing student engagement levels. We present results on the prediction of different representations of engagement, both with subject-independent and individual-specific models, and quantify the performance gap between the generalized and personalized models for engagement prediction. While the subject-independent performance is challenged by data sparsity, results show that the individual-specific models can predict engagement well even with very few labeled examples.</t>
        </is>
      </c>
      <c r="O753" s="45" t="inlineStr">
        <is>
          <t>2017 SEVENTH INTERNATIONAL CONFERENCE ON AFFECTIVE COMPUTING AND INTELLIGENT INTERACTION (ACII)</t>
        </is>
      </c>
      <c r="P753" s="45" t="n"/>
      <c r="Q753" s="43" t="n"/>
    </row>
    <row r="754" ht="147.75" customHeight="1" s="37">
      <c r="A754" s="43" t="n">
        <v>753</v>
      </c>
      <c r="B754" s="52" t="inlineStr">
        <is>
          <t>Excluir</t>
        </is>
      </c>
      <c r="C754" s="45" t="inlineStr">
        <is>
          <t>Sin DOI verificable</t>
        </is>
      </c>
      <c r="D754" s="51" t="n"/>
      <c r="E754" s="51" t="n"/>
      <c r="F754" s="43" t="n">
        <v>6</v>
      </c>
      <c r="G754" s="43" t="inlineStr">
        <is>
          <t>distracción+niños+contexto+sensado+ambos en título</t>
        </is>
      </c>
      <c r="H754" s="43" t="inlineStr">
        <is>
          <t>WoS</t>
        </is>
      </c>
      <c r="I754" s="43" t="inlineStr">
        <is>
          <t>WoS</t>
        </is>
      </c>
      <c r="J754" s="43" t="inlineStr">
        <is>
          <t>2017</t>
        </is>
      </c>
      <c r="K754" s="43" t="inlineStr">
        <is>
          <t>Proceedings Paper</t>
        </is>
      </c>
      <c r="L754" s="45" t="inlineStr">
        <is>
          <t>Halibas, AS; Pillai, IG; Matthew, AC</t>
        </is>
      </c>
      <c r="M754" s="45" t="inlineStr">
        <is>
          <t>Utilization of RFID Analytics in Assessing Student Engagement</t>
        </is>
      </c>
      <c r="N754" s="45" t="inlineStr">
        <is>
          <t>The teaching and learning methods are increasingly adopting educational data mining approaches. This ever-changing landscape has allowed management to use educational data for strategic decision-making, offered students with relevant information to improve academic performance, and provided teachers with data on learners' behavior for effective teaching. To assess academically at-risk students, teachers need to gain valuable insights on student engagement, which includes class attendance, library and computer laboratory access, and use of other learning resources so that they can tailor the learning needs of students. Data analytics is used to examine student engagement inside and outside the classroom and predict learning trends. The popularity of Internet of Things and the convergence of RFID, Wireless Sensor Networks, Big Data, and Cloud Computing have enabled organizations to implement innovative information systems; however, their integrative potential has not been thoroughly explored. Having an RFID in combination with data analytics will provide various academic stakeholders valuable and critical information as regards students' learning behavior. Therefore, this paper reviews current trends of RFID in education and discusses opportunities of data analytics integration. Moreover, this paper also presents a conceptual framework of a basic RFID Analytic System that can be used in assessing student engagement.</t>
        </is>
      </c>
      <c r="O754" s="45" t="inlineStr">
        <is>
          <t>PROCEEDINGS OF 2017 2ND INTERNATIONAL CONFERENCE ON THE APPLICATIONS OF INFORMATION TECHNOLOGY IN DEVELOPING RENEWABLE ENERGY PROCESSES &amp; SYSTEMS (IT-DREPS 2017)</t>
        </is>
      </c>
      <c r="P754" s="45" t="n"/>
      <c r="Q754" s="43" t="n"/>
    </row>
    <row r="755" ht="116.25" customHeight="1" s="37">
      <c r="A755" s="43" t="n">
        <v>754</v>
      </c>
      <c r="B755" s="52" t="inlineStr">
        <is>
          <t>Excluir</t>
        </is>
      </c>
      <c r="C755" s="45" t="inlineStr">
        <is>
          <t>No aborda: tecnología de sensado, contexto educativo</t>
        </is>
      </c>
      <c r="D755" s="51" t="n"/>
      <c r="E755" s="51" t="n"/>
      <c r="F755" s="43" t="n">
        <v>5</v>
      </c>
      <c r="G755" s="43" t="inlineStr">
        <is>
          <t>distracción+niños+intervención+ambos en título</t>
        </is>
      </c>
      <c r="H755" s="43" t="inlineStr">
        <is>
          <t>ACM</t>
        </is>
      </c>
      <c r="I755" s="43" t="inlineStr">
        <is>
          <t>ACM</t>
        </is>
      </c>
      <c r="J755" s="43" t="inlineStr">
        <is>
          <t>2022</t>
        </is>
      </c>
      <c r="K755" s="43" t="inlineStr">
        <is>
          <t>inproceedings</t>
        </is>
      </c>
      <c r="L755" s="45" t="inlineStr">
        <is>
          <t>Edwards, John and Hart, Kaden and Warren, Christopher</t>
        </is>
      </c>
      <c r="M755" s="45" t="inlineStr">
        <is>
          <t>A Practical Model of Student Engagement While Programming</t>
        </is>
      </c>
      <c r="N755" s="45" t="inlineStr">
        <is>
          <t>We consider the question of how to predict whether a student is on or off task while working on a computer programming assignment using elapsed time since the last keystroke as the single independent variable. In this paper we report results of an empirical study in which we intermittently prompted CS1 students working on a programming assignment to self-report whether they were engaged in the assignment at that moment. Our regression model derived from the results of the study shows power-law decay in the engagement rate of students with increasing time of keyboard inactivity ranging from a nearly 80% engagement rate after 45 seconds to 30% after 32 minutes of inactivity. We find that students remain engaged in programming for a median of about 8 minutes before going off task, and when they do go off task, they most often return after 1 to 4 minutes of disengagement. Our model has application in estimating the amount of engaged time students take to complete programming assignments, identifying students in need of intervention, and understanding the effects of different engagement behaviors.</t>
        </is>
      </c>
      <c r="O755" s="45" t="inlineStr">
        <is>
          <t>Proceedings of the 53rd ACM Technical Symposium on Computer Science Education - Volume 1</t>
        </is>
      </c>
      <c r="P755" s="45" t="inlineStr">
        <is>
          <t>keystrokes, engagement, cs1, attention</t>
        </is>
      </c>
      <c r="Q755" s="43" t="inlineStr">
        <is>
          <t>10.1145/3478431.3499325</t>
        </is>
      </c>
    </row>
    <row r="756" ht="157.5" customHeight="1" s="37">
      <c r="A756" s="43" t="n">
        <v>755</v>
      </c>
      <c r="B756" s="52" t="inlineStr">
        <is>
          <t>Excluir</t>
        </is>
      </c>
      <c r="C756" s="45" t="inlineStr">
        <is>
          <t>Fuera del alcance: no combina población en edad escolar con contexto doméstico</t>
        </is>
      </c>
      <c r="D756" s="51" t="n"/>
      <c r="E756" s="51" t="n"/>
      <c r="F756" s="43" t="n">
        <v>5</v>
      </c>
      <c r="G756" s="43" t="inlineStr">
        <is>
          <t>distracción+niños+sensado+ambos en título</t>
        </is>
      </c>
      <c r="H756" s="43" t="inlineStr">
        <is>
          <t>ACM</t>
        </is>
      </c>
      <c r="I756" s="43" t="inlineStr">
        <is>
          <t>ACM</t>
        </is>
      </c>
      <c r="J756" s="43" t="inlineStr">
        <is>
          <t>2025</t>
        </is>
      </c>
      <c r="K756" s="43" t="inlineStr">
        <is>
          <t>inproceedings</t>
        </is>
      </c>
      <c r="L756" s="45" t="inlineStr">
        <is>
          <t>Tang, Min and Dong, Jirui and Cheng, Shanshan</t>
        </is>
      </c>
      <c r="M756" s="45" t="inlineStr">
        <is>
          <t>Artificial Intelligence Enhanced Integration of Art Education and Cultural Tourism for Student Engagement Improvement through PLS-SEM and IPMA</t>
        </is>
      </c>
      <c r="N756" s="45" t="inlineStr">
        <is>
          <t>This study examines the impact of integrating art education with cultural tourism through Artificial Intelligence (AI) applications, with a particular focus on how this integration influences student engagement. Data were collected from 243 undergraduate art students in China to support the analysis. Based on engagement theory, a conceptual framework was developed to investigate the contributions of behavioral, cognitive, and emotional engagement in shaping students’ willingness to participate in AI-enhanced cultural learning experiences. The core AI system is implemented using a feedforward neural network architecture, in which output values are computed by applying a nonlinear activation function to weighted inputs and bias terms. To assess the data, the research applied Partial Least Squares Structural Equation Modeling (PLS-SEM) and Importance–Performance Map Analysis (IPMA). Findings reveal that emotional engagement exerts the strongest influence on engagement intention, followed by cognitive and behavioral engagement with decreasing levels of impact. IPMA results further confirm that emotional engagement is the most critical dimension in terms of both importance and performance. These findings underscore the significance of AI-driven personalized cultural experiences and adaptive content delivery, demonstrating how neural networks can be effectively utilized to foster emotionally immersive learning environments in higher education.</t>
        </is>
      </c>
      <c r="O756" s="45" t="inlineStr">
        <is>
          <t>Proceedings of the 2025 International Conference on AI-Enabled Education</t>
        </is>
      </c>
      <c r="P756" s="45" t="inlineStr">
        <is>
          <t>Art Education, Artificial Intelligence, Cultural Tourism, Student Engagement</t>
        </is>
      </c>
      <c r="Q756" s="43" t="inlineStr">
        <is>
          <t>10.1145/3768421.3768488</t>
        </is>
      </c>
    </row>
    <row r="757" ht="157.5" customHeight="1" s="37">
      <c r="A757" s="43" t="n">
        <v>756</v>
      </c>
      <c r="B757" s="52" t="inlineStr">
        <is>
          <t>Excluir</t>
        </is>
      </c>
      <c r="C757" s="45" t="inlineStr">
        <is>
          <t>Contexto doméstico o remoto, pero no población en edad escolar (mayoritariamente educación superior)</t>
        </is>
      </c>
      <c r="D757" s="51" t="n"/>
      <c r="E757" s="51" t="n"/>
      <c r="F757" s="43" t="n">
        <v>5</v>
      </c>
      <c r="G757" s="43" t="inlineStr">
        <is>
          <t>distracción+niños+sensado+ambos en título</t>
        </is>
      </c>
      <c r="H757" s="43" t="inlineStr">
        <is>
          <t>ACM</t>
        </is>
      </c>
      <c r="I757" s="43" t="inlineStr">
        <is>
          <t>ACM|Scopus</t>
        </is>
      </c>
      <c r="J757" s="43" t="inlineStr">
        <is>
          <t>2021</t>
        </is>
      </c>
      <c r="K757" s="43" t="inlineStr">
        <is>
          <t>article</t>
        </is>
      </c>
      <c r="L757" s="45" t="inlineStr">
        <is>
          <t>Hadi Mogavi, Reza and Ma, Xiaojuan and Hui, Pan</t>
        </is>
      </c>
      <c r="M757" s="45" t="inlineStr">
        <is>
          <t>Characterizing Student Engagement Moods for Dropout Prediction in Question Pool Websites</t>
        </is>
      </c>
      <c r="N757" s="45" t="inlineStr">
        <is>
          <t>Problem-Based Learning (PBL) is a popular approach to instruction that supports students to get hands-on training by solving problems. Question Pool websites (QPs) such as LeetCode, Code Chef, and Math Playground help PBL by supplying authentic, diverse, and contextualized questions to students. Nonetheless, empirical findings suggest that 40% to 80% of students registered in QPs drop out in less than two months. This research is the first attempt to understand and predict student dropouts from QPs via exploiting students' engagement moods. Adopting a data-driven approach, we identify five different engagement moods for QP students, which are namely challenge-seeker, subject-seeker, interest-seeker, joy-seeker, and non-seeker. We find that students have collective preferences for answering questions in each engagement mood, and deviation from those preferences increases their probability of dropping out significantly. Last but not least, this paper contributes by introducing a new hybrid machine learning model (we call Dropout-Plus) for predicting student dropouts in QPs. The test results on a popular QP in China, with nearly 10K students, show that Dropout-Plus can exceed the rival algorithms' dropout prediction performance in terms of accuracy, F1-measure, and AUC. We wrap up our work by giving some design suggestions to QP managers and online learning professionals to reduce their student dropouts. © 2021 ACM.</t>
        </is>
      </c>
      <c r="O757" s="45" t="inlineStr">
        <is>
          <t>Proc. ACM Hum.-Comput. Interact.</t>
        </is>
      </c>
      <c r="P757" s="45" t="inlineStr">
        <is>
          <t>dropout prediction, engagement mood, online judge, online learning, problem-based learning (pbl), question pool website (qp)</t>
        </is>
      </c>
      <c r="Q757" s="43" t="inlineStr">
        <is>
          <t>10.1145/3449086</t>
        </is>
      </c>
    </row>
    <row r="758" ht="105.75" customHeight="1" s="37">
      <c r="A758" s="43" t="n">
        <v>757</v>
      </c>
      <c r="B758" s="52" t="inlineStr">
        <is>
          <t>Excluir</t>
        </is>
      </c>
      <c r="C758" s="45" t="inlineStr">
        <is>
          <t>Fuera del alcance: no combina población en edad escolar con contexto doméstico</t>
        </is>
      </c>
      <c r="D758" s="51" t="n"/>
      <c r="E758" s="51" t="n"/>
      <c r="F758" s="43" t="n">
        <v>5</v>
      </c>
      <c r="G758" s="43" t="inlineStr">
        <is>
          <t>distracción+niños+sensado+ambos en título</t>
        </is>
      </c>
      <c r="H758" s="43" t="inlineStr">
        <is>
          <t>ACM</t>
        </is>
      </c>
      <c r="I758" s="43" t="inlineStr">
        <is>
          <t>ACM</t>
        </is>
      </c>
      <c r="J758" s="43" t="inlineStr">
        <is>
          <t>2022</t>
        </is>
      </c>
      <c r="K758" s="43" t="inlineStr">
        <is>
          <t>inproceedings</t>
        </is>
      </c>
      <c r="L758" s="45" t="inlineStr">
        <is>
          <t>Hall, John Grady and Mohanty, Abhinav and Murarisetty, Pooja and Nguyen, Ngoc Diep and Bahamón, Julio César and Ramaprasad, Harini and Sridhar, Meera</t>
        </is>
      </c>
      <c r="M758" s="45" t="inlineStr">
        <is>
          <t>Criminal Investigations: An Interactive Experience to Improve Student Engagement and Achievement in Cybersecurity Courses</t>
        </is>
      </c>
      <c r="N758" s="45" t="inlineStr">
        <is>
          <t>This paper presents Criminal Investigations, a gamified, scalable web-based framework for teaching and assessing Internet-of-Things (IoT) security skills. Criminal Investigations is packaged as a series of stackable IoT security activities; the current version uses React for the front-end development and Python for the back-end, and is deployed as a web application on a university server. Criminal Investigations promotes student engagement and learning by incorporating gamification concepts such as storytelling, experience points, just-in-time learning content delivery and checkpoints into activity design. This paper presents a pilot deployment of Criminal Investigations' first, fully-deployed, prototype activity "Reverse Engineering and Analyzing IoT Firmware''. The results of the pilot deployment indicate that Criminal Investigations provides an engaging, user-friendly, accessible environment, and helps students achieve the learning objectives of the prototype activity.</t>
        </is>
      </c>
      <c r="O758" s="45" t="inlineStr">
        <is>
          <t>Proceedings of the 53rd ACM Technical Symposium on Computer Science Education - Volume 1</t>
        </is>
      </c>
      <c r="P758" s="45" t="inlineStr">
        <is>
          <t>teaching, security, reverse-engineering, interactive, gamification, engagement, education, achievement</t>
        </is>
      </c>
      <c r="Q758" s="43" t="inlineStr">
        <is>
          <t>10.1145/3478431.3499417</t>
        </is>
      </c>
    </row>
    <row r="759" ht="84.75" customHeight="1" s="37">
      <c r="A759" s="43" t="n">
        <v>758</v>
      </c>
      <c r="B759" s="52" t="inlineStr">
        <is>
          <t>Excluir</t>
        </is>
      </c>
      <c r="C759" s="45" t="inlineStr">
        <is>
          <t>Contexto doméstico o remoto, pero no población en edad escolar (mayoritariamente educación superior)</t>
        </is>
      </c>
      <c r="D759" s="51" t="n"/>
      <c r="E759" s="51" t="n"/>
      <c r="F759" s="43" t="n">
        <v>5</v>
      </c>
      <c r="G759" s="43" t="inlineStr">
        <is>
          <t>distracción+niños+sensado+ambos en título</t>
        </is>
      </c>
      <c r="H759" s="43" t="inlineStr">
        <is>
          <t>ACM</t>
        </is>
      </c>
      <c r="I759" s="43" t="inlineStr">
        <is>
          <t>ACM|Scopus</t>
        </is>
      </c>
      <c r="J759" s="43" t="inlineStr">
        <is>
          <t>2023</t>
        </is>
      </c>
      <c r="K759" s="43" t="inlineStr">
        <is>
          <t>inproceedings</t>
        </is>
      </c>
      <c r="L759" s="45" t="inlineStr">
        <is>
          <t>Tomas, John Paul Quilingking and Ancheta, Daniel Oliver and Aquino, Carl Andrei and Ortiz, Aerol</t>
        </is>
      </c>
      <c r="M759" s="45" t="inlineStr">
        <is>
          <t>Determining Student's Engagement in Synchronous Online Classes Using Deep Learning (Compute Vision) and Machine Learning</t>
        </is>
      </c>
      <c r="N759" s="45" t="inlineStr">
        <is>
          <t>In 2020 Scaled-YOLOv4 was introduced. It is one of the best object detection models outclassing its peers in MS COCO test-dev. In this study, the proponents used Scaled-YOLOv4 as their object detection model. The model will be used in the environment of Pasig River, the Philippines in detecting plastic and paper. The model's performance will be tested using a dilapidated trash dataset. Object detection models usually face difficulties in detecting the object because of deformation, occlusion, illumination conditions, and cluttered background. The proponents' Scaled-YOLOv4 model produced 63% average precision, 67% precision for plastic, and 59% precision for paper. The model can be used in detecting trash materials found on the surface of the Pasig River. © 2022 ACM.</t>
        </is>
      </c>
      <c r="O759" s="45" t="inlineStr">
        <is>
          <t>Proceedings of the 2022 5th International Conference on Machine Learning and Machine Intelligence</t>
        </is>
      </c>
      <c r="P759" s="45" t="n"/>
      <c r="Q759" s="43" t="inlineStr">
        <is>
          <t>10.1145/3568199.3568200</t>
        </is>
      </c>
    </row>
    <row r="760" ht="116.25" customHeight="1" s="37">
      <c r="A760" s="43" t="n">
        <v>759</v>
      </c>
      <c r="B760" s="52" t="inlineStr">
        <is>
          <t>Excluir</t>
        </is>
      </c>
      <c r="C760" s="45" t="inlineStr">
        <is>
          <t>Fuera del alcance: no combina población en edad escolar con contexto doméstico</t>
        </is>
      </c>
      <c r="D760" s="51" t="n"/>
      <c r="E760" s="51" t="n"/>
      <c r="F760" s="43" t="n">
        <v>5</v>
      </c>
      <c r="G760" s="43" t="inlineStr">
        <is>
          <t>distracción+niños+sensado+ambos en título</t>
        </is>
      </c>
      <c r="H760" s="43" t="inlineStr">
        <is>
          <t>ACM</t>
        </is>
      </c>
      <c r="I760" s="43" t="inlineStr">
        <is>
          <t>ACM</t>
        </is>
      </c>
      <c r="J760" s="43" t="inlineStr">
        <is>
          <t>2018</t>
        </is>
      </c>
      <c r="K760" s="43" t="inlineStr">
        <is>
          <t>inproceedings</t>
        </is>
      </c>
      <c r="L760" s="45" t="inlineStr">
        <is>
          <t>Hamid, Siti Suhaila Abdul and Admodisastro, Novia and Manshor, Noridayu and Ghani, Abdul Azim Abdul and Kamaruddin, Azrina</t>
        </is>
      </c>
      <c r="M760" s="45" t="inlineStr">
        <is>
          <t>Engagement Prediction in the Adaptive Learning Model for Students with Dyslexia</t>
        </is>
      </c>
      <c r="N760" s="45" t="inlineStr">
        <is>
          <t>Student engagement is one of the most important elements in a likelihood of school failure or dropout. Therefore, it is vital to measure the student engagement as quickly as possible and as often as possible to prevent it occurred in a prolonged situation. There a few ways to assess the engagement that includes self-reporting, teachers rating, interviews and observation. However, these methods are not only takings time but also need a lot of hard work, cost and difficult to conduct for a very short time. Therefore, we a proposing an alternative to predict student engagement through frontal face detection. We apply machine learning approach that utilizes Speed-Up Robust Features (SURF) descriptor to detect key interest point of the images and cluster using different codebook sizes. For classification model, we used Support Vector Machine (SVM) with two different kernels and Naïve Bayes. We managed to get more than 88% of the accuracy results. The model is an important part of our proposed adaptive learning model for dyslexic students.</t>
        </is>
      </c>
      <c r="O760" s="45" t="inlineStr">
        <is>
          <t>Proceedings of the 4th International Conference on Human-Computer Interaction and User Experience in Indonesia, CHIuXiD '18</t>
        </is>
      </c>
      <c r="P760" s="45" t="inlineStr">
        <is>
          <t>adaptive learning, Student engagement, Dyslexia</t>
        </is>
      </c>
      <c r="Q760" s="43" t="inlineStr">
        <is>
          <t>10.1145/3205946.3205956</t>
        </is>
      </c>
    </row>
    <row r="761" ht="157.5" customHeight="1" s="37">
      <c r="A761" s="43" t="n">
        <v>760</v>
      </c>
      <c r="B761" s="52" t="inlineStr">
        <is>
          <t>Excluir</t>
        </is>
      </c>
      <c r="C761" s="45" t="inlineStr">
        <is>
          <t>No aborda: distracción o atención</t>
        </is>
      </c>
      <c r="D761" s="51" t="n"/>
      <c r="E761" s="51" t="n"/>
      <c r="F761" s="43" t="n">
        <v>5</v>
      </c>
      <c r="G761" s="43" t="inlineStr">
        <is>
          <t>distracción+niños+contexto+sensado+intervención</t>
        </is>
      </c>
      <c r="H761" s="43" t="inlineStr">
        <is>
          <t>ACM</t>
        </is>
      </c>
      <c r="I761" s="43" t="inlineStr">
        <is>
          <t>ACM|Scopus</t>
        </is>
      </c>
      <c r="J761" s="43" t="inlineStr">
        <is>
          <t>2026</t>
        </is>
      </c>
      <c r="K761" s="43" t="inlineStr">
        <is>
          <t>inproceedings</t>
        </is>
      </c>
      <c r="L761" s="45" t="inlineStr">
        <is>
          <t>Chen, Hong and Chen, Yiming and Song, Ji and Li, Yuanyuan</t>
        </is>
      </c>
      <c r="M761" s="45" t="inlineStr">
        <is>
          <t>Evaluation method for classroom teaching quality in universities based on artificial intelligence</t>
        </is>
      </c>
      <c r="N761" s="45" t="inlineStr">
        <is>
          <t>The evaluation of classroom teaching quality has always been a pivotal aspect of teaching reform in universities. Taking the tourism management major as an example, this paper proposes an intelligent evaluation method for classroom teaching quality in universities based on deep learning. This method addresses the issues of subjectivity and lagging nature inherent in traditional questionnaire surveys by improving the YOLOv11 model and incorporating the SimAM attention mechanism to construct a real-time detection algorithm for classroom behaviors. The system can automatically recognize key behavioral states such as students raising their heads, reading, and writing, and simultaneously analyze teaching behaviors such as teacher patrols and explanations, forming a dynamic data system that facilitates bidirectional interaction between “teaching” and “learning”. Testing in actual tourism management classrooms has shown that this method can objectively and real-time quantify classroom interaction quality and student engagement, effectively overcoming the subjective biases of traditional evaluation methods. It provides precise evaluation support for teaching processes in tourism management courses, including situational simulations and case discussions. The research findings can provide scientific basis and practical reference for the digital transformation of classroom teaching quality evaluation across various majors in universities. © 2026 Copyright held by the owner/author(s).</t>
        </is>
      </c>
      <c r="O761" s="45" t="inlineStr">
        <is>
          <t>Proceedings of the 2026 2nd International Conference on Digital Education and Information Technology</t>
        </is>
      </c>
      <c r="P761" s="45" t="inlineStr">
        <is>
          <t>Artificial Intelligence, Classroom Behavior, Smart Classroom, Teaching Reform</t>
        </is>
      </c>
      <c r="Q761" s="43" t="inlineStr">
        <is>
          <t>10.1145/3802607.3802673</t>
        </is>
      </c>
    </row>
    <row r="762" ht="137.25" customHeight="1" s="37">
      <c r="A762" s="43" t="n">
        <v>761</v>
      </c>
      <c r="B762" s="52" t="inlineStr">
        <is>
          <t>Excluir</t>
        </is>
      </c>
      <c r="C762" s="45" t="inlineStr">
        <is>
          <t>Fuera del alcance: no combina población en edad escolar con contexto doméstico</t>
        </is>
      </c>
      <c r="D762" s="51" t="n"/>
      <c r="E762" s="51" t="n"/>
      <c r="F762" s="43" t="n">
        <v>5</v>
      </c>
      <c r="G762" s="43" t="inlineStr">
        <is>
          <t>distracción+niños+sensado+ambos en título</t>
        </is>
      </c>
      <c r="H762" s="43" t="inlineStr">
        <is>
          <t>ACM</t>
        </is>
      </c>
      <c r="I762" s="43" t="inlineStr">
        <is>
          <t>ACM</t>
        </is>
      </c>
      <c r="J762" s="43" t="inlineStr">
        <is>
          <t>2025</t>
        </is>
      </c>
      <c r="K762" s="43" t="inlineStr">
        <is>
          <t>inproceedings</t>
        </is>
      </c>
      <c r="L762" s="45" t="inlineStr">
        <is>
          <t>Gautam, Subigya and Fisher, Nicholas P and Kulshreshth, Arun K</t>
        </is>
      </c>
      <c r="M762" s="45" t="inlineStr">
        <is>
          <t>Exploring Supervised LSTM Model on Multimodal Data to Detect Distracted Students in Immersive Educational VR Environments</t>
        </is>
      </c>
      <c r="N762" s="45" t="inlineStr">
        <is>
          <t>Distractions in VR education are a shift in cognitive focus that disrupts user engagement. They can be caused by either external stimuli (e.g., environmental noise) or an internal psychological state (e.g., mind wandering). Unlike traditional environments where disengagement is visibly noticeable, distractions in VR remain largely masked from observers. Current VR systems lack effective detection mechanisms, making it challenging to identify when users’ attention shifts and limiting the system’s ability to adapt to fluctuating engagement levels. This study examines three modeling approaches that utilize a long short-term memory (LSTM) model, combining EEG, heart rate (HR), and eye gaze data to classify distractions. The approaches include generalized, participant-independent, and personalized models. The generalized model performed well (F1: 0.95, accuracy: 0.93). In contrast, participant-independent models exhibited high variability, with 63% scoring F1 &amp;lt; 0.6, and only 11.1% achieving F1 &amp;gt; 0.9. Personalized models exhibited significant performance differences; some achieved near-perfect accuracy (F1 score&amp;gt; 0.95), while others failed (F1 score = 0). The distraction patterns were highly individualized. This variability shows the need for a user-specific optimization approach that accommodates individual distraction patterns.</t>
        </is>
      </c>
      <c r="O762" s="45" t="inlineStr">
        <is>
          <t>Proceedings of the 2025 ACM Symposium on Spatial User Interaction</t>
        </is>
      </c>
      <c r="P762" s="45" t="inlineStr">
        <is>
          <t>Machine learning, Distraction, Eye tracking, Virtual reality, Physiological Sensors, Multimodal Data, Supervised LSTM, Education.</t>
        </is>
      </c>
      <c r="Q762" s="43" t="inlineStr">
        <is>
          <t>10.1145/3694907.3765915</t>
        </is>
      </c>
    </row>
    <row r="763" ht="157.5" customHeight="1" s="37">
      <c r="A763" s="43" t="n">
        <v>762</v>
      </c>
      <c r="B763" s="52" t="inlineStr">
        <is>
          <t>Excluir</t>
        </is>
      </c>
      <c r="C763" s="45" t="inlineStr">
        <is>
          <t>No aborda: distracción o atención</t>
        </is>
      </c>
      <c r="D763" s="51" t="n"/>
      <c r="E763" s="51" t="n"/>
      <c r="F763" s="43" t="n">
        <v>5</v>
      </c>
      <c r="G763" s="43" t="inlineStr">
        <is>
          <t>distracción+niños+contexto+sensado+intervención</t>
        </is>
      </c>
      <c r="H763" s="43" t="inlineStr">
        <is>
          <t>ACM</t>
        </is>
      </c>
      <c r="I763" s="43" t="inlineStr">
        <is>
          <t>ACM|Scopus|WoS</t>
        </is>
      </c>
      <c r="J763" s="43" t="inlineStr">
        <is>
          <t>2025</t>
        </is>
      </c>
      <c r="K763" s="43" t="inlineStr">
        <is>
          <t>article</t>
        </is>
      </c>
      <c r="L763" s="45" t="inlineStr">
        <is>
          <t>Ahsan, Zubair and Obaidellah, Unaizah</t>
        </is>
      </c>
      <c r="M763" s="45" t="inlineStr">
        <is>
          <t>Eye-Tracking Indicators of Novice Programmers’ Proficiency: A Machine Learning Approach</t>
        </is>
      </c>
      <c r="N763" s="45" t="inlineStr">
        <is>
          <t>This study investigates the efficacy of machine learning algorithms in classifying different levels of programming expertise among 60 first-year undergraduate computer science students from Asian demographic backgrounds using eye-tracking data. Existing studies offer limited detail on the construction and selection of feature sets for machine learning modeling. The study identifies Total Fixation Duration (TFD) and Total Visit Duration (TVD) as robust indicators for machine learning models when distinguishing between high and low performers (two levels) achieving accuracy as high as 76%. However, performance declines notably when classifying expertise into three levels (high, average, and low), with performance dropping below 50%, indicating that binary labels yield more reliable predictions than finer-grained categorization. Our findings suggest that such fixation-based metrics can provide real-time insights into student engagement and potentially cognitive effort, offering opportunities for adaptive instruction and targeted support. Hence, this model can be utilized for real-time screening of novice students during programming tasks in classroom settings, allowing educators to identify students requiring additional support, thereby enhancing programming education. Future research should address study limitations by increasing sample size, diversifying participant demographics, and cross-validating model performance with students’ grades. © 2025 Copyright held by the owner/author(s).</t>
        </is>
      </c>
      <c r="O763" s="45" t="inlineStr">
        <is>
          <t>ACM Trans. Comput. Educ.</t>
        </is>
      </c>
      <c r="P763" s="45" t="inlineStr">
        <is>
          <t>Machine Learning, Computer Education, Human-Computer Interaction</t>
        </is>
      </c>
      <c r="Q763" s="43" t="inlineStr">
        <is>
          <t>10.1145/3773898</t>
        </is>
      </c>
    </row>
    <row r="764" ht="137.25" customHeight="1" s="37">
      <c r="A764" s="43" t="n">
        <v>763</v>
      </c>
      <c r="B764" s="52" t="inlineStr">
        <is>
          <t>Excluir</t>
        </is>
      </c>
      <c r="C764" s="45" t="inlineStr">
        <is>
          <t>No aborda: distracción o atención</t>
        </is>
      </c>
      <c r="D764" s="51" t="n"/>
      <c r="E764" s="51" t="n"/>
      <c r="F764" s="43" t="n">
        <v>5</v>
      </c>
      <c r="G764" s="43" t="inlineStr">
        <is>
          <t>distracción+niños+contexto+sensado+intervención</t>
        </is>
      </c>
      <c r="H764" s="43" t="inlineStr">
        <is>
          <t>ACM</t>
        </is>
      </c>
      <c r="I764" s="43" t="inlineStr">
        <is>
          <t>ACM|Scopus|WoS</t>
        </is>
      </c>
      <c r="J764" s="43" t="inlineStr">
        <is>
          <t>2024</t>
        </is>
      </c>
      <c r="K764" s="43" t="inlineStr">
        <is>
          <t>inproceedings</t>
        </is>
      </c>
      <c r="L764" s="45" t="inlineStr">
        <is>
          <t>Indra, R and Parthasarathy, P D and Ambasana, Jatin and Satavlekar, Spruha</t>
        </is>
      </c>
      <c r="M764" s="45" t="inlineStr">
        <is>
          <t>FlashHack: Reflections on the Usage of a Micro Hackathon as an Assessment Tool in a Machine Learning Course</t>
        </is>
      </c>
      <c r="N764" s="45" t="inlineStr">
        <is>
          <t>Machine learning (ML) course for undergraduates face challenges in assessing student learning and providing practical exposure. Group project-based learning, an increasingly popular form of experiential learning in CS education, encounters certain limitation in participation and non-participation from a few students. Studies also suggest that students find longer programming assignments and project-based assessments distracting and struggle to maintain focus when they coincide with other courses. To tackle these issues, we introduced FlashHack: a monitored, incremental, in-classroom micro Hackathon that combines project-based learning with Hackathon elements. Engaging 229 third year CS undergraduate students in teams of four, FlashHack prompted them to tackle predefined challenges using machine learning techniques within a set timeframe. Assessment criteria emphasized machine learning application, problem-solving, collaboration, and creativity. Our results indicate high student engagement and satisfaction, alongside simplified assessment processes for instructors. This experience report outlines the Hackathon design and implementation, highlights successes and areas for improvement making it feasible for replication by interested computing educators. © 2024 ACM.</t>
        </is>
      </c>
      <c r="O764" s="45" t="inlineStr">
        <is>
          <t>Proceedings of the 2024 on ACM Virtual Global Computing Education Conference V. 1</t>
        </is>
      </c>
      <c r="P764" s="45" t="inlineStr">
        <is>
          <t>global computing education, hackathon, india, machine learning education</t>
        </is>
      </c>
      <c r="Q764" s="43" t="inlineStr">
        <is>
          <t>10.1145/3649165.3690128</t>
        </is>
      </c>
    </row>
    <row r="765" ht="137.25" customHeight="1" s="37">
      <c r="A765" s="43" t="n">
        <v>764</v>
      </c>
      <c r="B765" s="52" t="inlineStr">
        <is>
          <t>Excluir</t>
        </is>
      </c>
      <c r="C765" s="45" t="inlineStr">
        <is>
          <t>Fuera del alcance: no combina población en edad escolar con contexto doméstico</t>
        </is>
      </c>
      <c r="D765" s="51" t="n"/>
      <c r="E765" s="51" t="n"/>
      <c r="F765" s="43" t="n">
        <v>5</v>
      </c>
      <c r="G765" s="43" t="inlineStr">
        <is>
          <t>distracción+niños+contexto+sensado+intervención</t>
        </is>
      </c>
      <c r="H765" s="43" t="inlineStr">
        <is>
          <t>ACM</t>
        </is>
      </c>
      <c r="I765" s="43" t="inlineStr">
        <is>
          <t>ACM</t>
        </is>
      </c>
      <c r="J765" s="43" t="inlineStr">
        <is>
          <t>2023</t>
        </is>
      </c>
      <c r="K765" s="43" t="inlineStr">
        <is>
          <t>inproceedings</t>
        </is>
      </c>
      <c r="L765" s="45" t="inlineStr">
        <is>
          <t>Burch, Michael</t>
        </is>
      </c>
      <c r="M765" s="45" t="inlineStr">
        <is>
          <t>Gaze-Based Monitoring in the Classroom</t>
        </is>
      </c>
      <c r="N765" s="45" t="inlineStr">
        <is>
          <t>In the roles of lecturers we have to present certain topics to students by means of Powerpoint slides, videos, animations, and the like. The content itself but also the presentation speed play crucial roles to make a lecture understandable for the students. Since each student has a different experience level, personal mood, or might be distracted by other scenarios the lecturers cannot keep track of all the individual students in a course but has to present the content more or less independently of the audience. In this paper we introduce work-in-progress that focuses on monitoring the students’ behavior in a course including the understanding of the presentation in terms of presentation speed. To reach this goal we make use of mobile eye tracking devices that permanently track the eye movements of the students paying visual attention to the lecturer’s slides. In the current state of the developed system we record two options, whether an individual student could follow and understand the slides or not while the summed up students’ feedback is reflected and displayed to the teacher in real-time, providing some kind of overview and avoiding asking questions permanently about the understanding of the slides’ contents. Finally, we will discuss challenges and limitations of our gaze-based monitoring system.</t>
        </is>
      </c>
      <c r="O765" s="45" t="inlineStr">
        <is>
          <t>Proceedings of the 2023 Symposium on Eye Tracking Research and Applications</t>
        </is>
      </c>
      <c r="P765" s="45" t="inlineStr">
        <is>
          <t>Eye movement data, education, monitoring, teaching, visual attention</t>
        </is>
      </c>
      <c r="Q765" s="43" t="inlineStr">
        <is>
          <t>10.1145/3588015.3589198</t>
        </is>
      </c>
    </row>
    <row r="766" ht="63.75" customHeight="1" s="37">
      <c r="A766" s="43" t="n">
        <v>765</v>
      </c>
      <c r="B766" s="52" t="inlineStr">
        <is>
          <t>Excluir</t>
        </is>
      </c>
      <c r="C766" s="45" t="inlineStr">
        <is>
          <t>Sin DOI verificable</t>
        </is>
      </c>
      <c r="D766" s="51" t="n"/>
      <c r="E766" s="51" t="n"/>
      <c r="F766" s="43" t="n">
        <v>5</v>
      </c>
      <c r="G766" s="43" t="inlineStr">
        <is>
          <t>distracción+niños+contexto+ambos en título</t>
        </is>
      </c>
      <c r="H766" s="43" t="inlineStr">
        <is>
          <t>ACM</t>
        </is>
      </c>
      <c r="I766" s="43" t="inlineStr">
        <is>
          <t>ACM</t>
        </is>
      </c>
      <c r="J766" s="43" t="inlineStr">
        <is>
          <t>2024</t>
        </is>
      </c>
      <c r="K766" s="43" t="inlineStr">
        <is>
          <t>article</t>
        </is>
      </c>
      <c r="L766" s="45" t="inlineStr">
        <is>
          <t>Ukeneru-Steve, Onyinye and Liang, Lily</t>
        </is>
      </c>
      <c r="M766" s="45" t="inlineStr">
        <is>
          <t>Implementing a FashionBot Curriculum in High School Classroom to Improve Student Engagement and Motivation in Computing</t>
        </is>
      </c>
      <c r="N766" s="45" t="inlineStr">
        <is>
          <t>Computing often involves abstract concepts that can be difficult for students to grasp, leading to disengagement if not adequately contextualized or related to real-world applications. We implemented a Socio-Cultural STEM curriculum that uses FashionBots to engage and motivate underrepresented minority high school students in computing. FashionBots is a low-cost and easy-to-program robot that integrates fashion into robotics. The curriculum is part of a manual script that will be published in a book chapter on sociocultural STEM education written by the second author.</t>
        </is>
      </c>
      <c r="O766" s="45" t="inlineStr">
        <is>
          <t>J. Comput. Sci. Coll.</t>
        </is>
      </c>
      <c r="P766" s="45" t="n"/>
      <c r="Q766" s="43" t="n"/>
    </row>
    <row r="767" ht="116.25" customHeight="1" s="37">
      <c r="A767" s="43" t="n">
        <v>766</v>
      </c>
      <c r="B767" s="52" t="inlineStr">
        <is>
          <t>Excluir</t>
        </is>
      </c>
      <c r="C767" s="45" t="inlineStr">
        <is>
          <t>Fuera del alcance: no combina población en edad escolar con contexto doméstico</t>
        </is>
      </c>
      <c r="D767" s="51" t="n"/>
      <c r="E767" s="51" t="n"/>
      <c r="F767" s="43" t="n">
        <v>5</v>
      </c>
      <c r="G767" s="43" t="inlineStr">
        <is>
          <t>distracción+niños+contexto+sensado+intervención</t>
        </is>
      </c>
      <c r="H767" s="43" t="inlineStr">
        <is>
          <t>ACM</t>
        </is>
      </c>
      <c r="I767" s="43" t="inlineStr">
        <is>
          <t>ACM|Scopus</t>
        </is>
      </c>
      <c r="J767" s="43" t="inlineStr">
        <is>
          <t>2026</t>
        </is>
      </c>
      <c r="K767" s="43" t="inlineStr">
        <is>
          <t>inproceedings</t>
        </is>
      </c>
      <c r="L767" s="45" t="inlineStr">
        <is>
          <t>Ge, Xianlei and Xu, Jingwen</t>
        </is>
      </c>
      <c r="M767" s="45" t="inlineStr">
        <is>
          <t>Multimodal Behavior Detection for Classroom Engagement Analysis and Learning Outcome Prediction</t>
        </is>
      </c>
      <c r="N767" s="45" t="inlineStr">
        <is>
          <t>The advancement of educational technology has made accurate monitoring of student engagement increasingly important. This paper presents a multimodal behavior detection framework that automatically analyzes classroom engagement and predicts learning outcomes. The proposed system extracts nine behavioral indicators through computer vision techniques, including head-up rate, gaze direction, facial expression, body posture, and hand activity. We collected video data from 45 university students across three courses over a four-week period, yielding 540 behavioral records. An Engagement Index (EI) is computed through weighted fusion, and machine learning models are trained to predict quiz scores. Experimental results demonstrate that Ridge regression achieves R&lt;sup&gt;2&lt;/sup&gt; = 0.351 with RMSE = 7.59. Feature importance analysis reveals that head-up rate (25.8%) and note-taking behavior (23.1%) are the strongest predictors. The proposed system provides an objective and scalable solution for real-time engagement monitoring in smart classroom environments. © 2026 Copyright held by the owner/author(s).</t>
        </is>
      </c>
      <c r="O767" s="45" t="inlineStr">
        <is>
          <t>Proceedings of the 2026 2nd International Conference on Digital Education and Information Technology</t>
        </is>
      </c>
      <c r="P767" s="45" t="inlineStr">
        <is>
          <t>Classroom engagement, Computer vision, Learning outcome prediction, Multimodal behavior detection, Smart classroom</t>
        </is>
      </c>
      <c r="Q767" s="43" t="inlineStr">
        <is>
          <t>10.1145/3802607.3802654</t>
        </is>
      </c>
    </row>
    <row r="768" ht="126.75" customHeight="1" s="37">
      <c r="A768" s="43" t="n">
        <v>767</v>
      </c>
      <c r="B768" s="52" t="inlineStr">
        <is>
          <t>Excluir</t>
        </is>
      </c>
      <c r="C768" s="45" t="inlineStr">
        <is>
          <t>No aborda: tecnología de sensado, contexto educativo</t>
        </is>
      </c>
      <c r="D768" s="51" t="n"/>
      <c r="E768" s="51" t="n"/>
      <c r="F768" s="43" t="n">
        <v>5</v>
      </c>
      <c r="G768" s="43" t="inlineStr">
        <is>
          <t>distracción+niños+sensado+ambos en título</t>
        </is>
      </c>
      <c r="H768" s="43" t="inlineStr">
        <is>
          <t>ACM</t>
        </is>
      </c>
      <c r="I768" s="43" t="inlineStr">
        <is>
          <t>ACM</t>
        </is>
      </c>
      <c r="J768" s="43" t="inlineStr">
        <is>
          <t>2021</t>
        </is>
      </c>
      <c r="K768" s="43" t="inlineStr">
        <is>
          <t>inproceedings</t>
        </is>
      </c>
      <c r="L768" s="45" t="inlineStr">
        <is>
          <t>Neerincx, Anouk and Hiwat, Thirza and de Graaf, Maartje</t>
        </is>
      </c>
      <c r="M768" s="45" t="inlineStr">
        <is>
          <t>Social Robot for Health Check and Entertainment in Waiting Room: Child’s Engagement and Parent’s Involvement</t>
        </is>
      </c>
      <c r="N768" s="45" t="inlineStr">
        <is>
          <t>To provide effective support in child health care, social robots’ behaviors should be well-tailored to the care context and situated user needs. This research focuses on a social robot (iPal) in the waiting room for a vaccination. In an experiment, children performed the health check and hereafter, to kill the time, a game, either with the robot or a tablet. Child’s behaviors and self-reports were recorded. The children seemed to be more positively engaged when interacting with the robot (higher motivation to play a game, higher interaction volume, more smiling during the health check, more gesture and/or verbal expressive behaviors, less mobile phone distraction). Further, their individual characteristics (like age and personality) and the social context (e.g., parent’s presence) affected children’s engagement (e.g., higher for young children) and parent’s involvement (e.g., higher with the tablet group, resulting in a higher percentage of answered questions during the health check). Here, we identified an interesting trade-off: the current robot supports child engagement (distracting from the stressful vaccination), but hinders the collaboration between parent and child. In future research, we aim to improve the collaboration support of the robot.</t>
        </is>
      </c>
      <c r="O768" s="45" t="inlineStr">
        <is>
          <t>Adjunct Proceedings of the 29th ACM Conference on User Modeling, Adaptation and Personalization</t>
        </is>
      </c>
      <c r="P768" s="45" t="inlineStr">
        <is>
          <t>vaccinations, social robots, pediatrics, human-robot interaction, child-robot interaction, child health care</t>
        </is>
      </c>
      <c r="Q768" s="43" t="inlineStr">
        <is>
          <t>10.1145/3450614.3463413</t>
        </is>
      </c>
    </row>
    <row r="769" ht="189" customHeight="1" s="37">
      <c r="A769" s="43" t="n">
        <v>768</v>
      </c>
      <c r="B769" s="52" t="inlineStr">
        <is>
          <t>Excluir</t>
        </is>
      </c>
      <c r="C769" s="45" t="inlineStr">
        <is>
          <t>Fuera del alcance: no combina población en edad escolar con contexto doméstico</t>
        </is>
      </c>
      <c r="D769" s="51" t="n"/>
      <c r="E769" s="51" t="n"/>
      <c r="F769" s="43" t="n">
        <v>5</v>
      </c>
      <c r="G769" s="43" t="inlineStr">
        <is>
          <t>distracción+niños+intervención+ambos en título</t>
        </is>
      </c>
      <c r="H769" s="43" t="inlineStr">
        <is>
          <t>ACM</t>
        </is>
      </c>
      <c r="I769" s="43" t="inlineStr">
        <is>
          <t>ACM</t>
        </is>
      </c>
      <c r="J769" s="43" t="inlineStr">
        <is>
          <t>2025</t>
        </is>
      </c>
      <c r="K769" s="43" t="inlineStr">
        <is>
          <t>inproceedings</t>
        </is>
      </c>
      <c r="L769" s="45" t="inlineStr">
        <is>
          <t>Jacobs, Sven and Haas, Jan and Kiesler, Natalie</t>
        </is>
      </c>
      <c r="M769" s="45" t="inlineStr">
        <is>
          <t>Student Engagement with GenAI's Tutoring Feedback: A Mixed Methods Study</t>
        </is>
      </c>
      <c r="N769" s="45" t="inlineStr">
        <is>
          <t>How students utilize immediate tutoring feedback in programming education depends on various factors. Among them are the feedback quality, but also students’ engagement, i.e., their perception, interpretation, and use of feedback. However, there is limited research on how students engage with various types of tutoring feedback. For this reason, we developed a learning environment that provides students with Python programming tasks and various types of immediate, AI-generated tutoring feedback. The feedback is displayed within four components. Using a mixed-methods approach (think-aloud study and eye-tracking), we conducted a study with 20 undergraduate students enrolled in an introductory programming course. Our research aims to: (1) identify what students think when they engage with the tutoring feedback components, and (2) explore the relations between the tutoring feedback components, students’ visual attention, verbalized thoughts, and their immediate actions as part of the problem-solving process. The analysis of students’ thoughts while engaging with 380 feedback components revealed four main themes: students express understanding or disagreement, additional information needed, and students explicitly judge the feedback. Exploring the relations between feedback, students’ attention, thoughts, and actions showed a clear relationship. While expressions of understanding were associated with improvements, expressions of disagreement or need for additional information prompted students to collect another feedback component rather than act on the current information. These insights into students’ engagement and decision-making processes contribute to an increased understanding of tutoring feedback and how students engage with it. Thereby, this work has implications for tool developers and educators facilitating feedback.</t>
        </is>
      </c>
      <c r="O769" s="45" t="inlineStr">
        <is>
          <t>Proceedings of the 25th Koli Calling International Conference on Computing Education Research</t>
        </is>
      </c>
      <c r="P769" s="45" t="inlineStr">
        <is>
          <t>Programming Education, Feedback, Large Language Models, Generative AI, GenAI</t>
        </is>
      </c>
      <c r="Q769" s="43" t="inlineStr">
        <is>
          <t>10.1145/3769994.3770034</t>
        </is>
      </c>
    </row>
    <row r="770" ht="84.75" customHeight="1" s="37">
      <c r="A770" s="43" t="n">
        <v>769</v>
      </c>
      <c r="B770" s="52" t="inlineStr">
        <is>
          <t>Excluir</t>
        </is>
      </c>
      <c r="C770" s="45" t="inlineStr">
        <is>
          <t>Sin DOI verificable</t>
        </is>
      </c>
      <c r="D770" s="51" t="n"/>
      <c r="E770" s="51" t="n"/>
      <c r="F770" s="43" t="n">
        <v>5</v>
      </c>
      <c r="G770" s="43" t="inlineStr">
        <is>
          <t>distracción+niños+contexto+sensado+intervención</t>
        </is>
      </c>
      <c r="H770" s="43" t="inlineStr">
        <is>
          <t>ACM</t>
        </is>
      </c>
      <c r="I770" s="43" t="inlineStr">
        <is>
          <t>ACM</t>
        </is>
      </c>
      <c r="J770" s="43" t="inlineStr">
        <is>
          <t>2021</t>
        </is>
      </c>
      <c r="K770" s="43" t="inlineStr">
        <is>
          <t>article</t>
        </is>
      </c>
      <c r="L770" s="45" t="inlineStr">
        <is>
          <t>Taylor, Greg and Deb, Debzani</t>
        </is>
      </c>
      <c r="M770" s="45" t="inlineStr">
        <is>
          <t>Teaching AI ethics in a flipped classroom</t>
        </is>
      </c>
      <c r="N770" s="45" t="inlineStr">
        <is>
          <t>A flipped classroom approach can solidify AI ethics lessons in a few sessions. The approach described here introduces the Montreal Declaration of Responsible AI Development then asks students to apply it to a few case studies. Students post threads and responses to an on-line discussion board prior to a class session where student groups explore the cases in depth. Feedback and grades encourage high student engagement. Instructors could integrate similar AI ethics modules into any class where students have a minimal conceptual understanding of machine learning or AI. The learning objectives do not depend on the cases selected so new articles would be used over time to ensure student engagement. Instructors can easily modify the approach for use in an on-line setting.</t>
        </is>
      </c>
      <c r="O770" s="45" t="inlineStr">
        <is>
          <t>J. Comput. Sci. Coll.</t>
        </is>
      </c>
      <c r="P770" s="45" t="n"/>
      <c r="Q770" s="43" t="n"/>
    </row>
    <row r="771" ht="157.5" customHeight="1" s="37">
      <c r="A771" s="43" t="n">
        <v>770</v>
      </c>
      <c r="B771" s="52" t="inlineStr">
        <is>
          <t>Excluir</t>
        </is>
      </c>
      <c r="C771" s="45" t="inlineStr">
        <is>
          <t>Fuera del alcance: no combina población en edad escolar con contexto doméstico</t>
        </is>
      </c>
      <c r="D771" s="51" t="n"/>
      <c r="E771" s="51" t="n"/>
      <c r="F771" s="43" t="n">
        <v>5</v>
      </c>
      <c r="G771" s="43" t="inlineStr">
        <is>
          <t>distracción+niños+intervención+ambos en título</t>
        </is>
      </c>
      <c r="H771" s="43" t="inlineStr">
        <is>
          <t>ACM</t>
        </is>
      </c>
      <c r="I771" s="43" t="inlineStr">
        <is>
          <t>ACM</t>
        </is>
      </c>
      <c r="J771" s="43" t="inlineStr">
        <is>
          <t>2025</t>
        </is>
      </c>
      <c r="K771" s="43" t="inlineStr">
        <is>
          <t>inproceedings</t>
        </is>
      </c>
      <c r="L771" s="45" t="inlineStr">
        <is>
          <t>Jacobs, Sven and Kempf, Maurice and Kiesler, Natalie</t>
        </is>
      </c>
      <c r="M771" s="45" t="inlineStr">
        <is>
          <t>That's Not the Feedback I Need! - Student Engagement with GenAI Feedback in the Tutor Kai</t>
        </is>
      </c>
      <c r="N771" s="45" t="inlineStr">
        <is>
          <t>The potential of Generative AI (GenAI) for generating feedback in computing education has been the subject of numerous studies. However, there is still limited research on how computing students engage with this feedback and to what extent it supports their problem-solving. For this reason, we built a custom web application providing students with Python programming tasks, a code editor, GenAI feedback, and compiler feedback. Via a think-aloud protocol including eye-tracking and a post-interview with 11 undergraduate students, we investigate (1) how much attention the generated feedback received from learners and (2) to what extent the generated feedback is helpful (or not). In addition, students’ attention to GenAI feedback is compared with that towards the compiler feedback. We further investigate differences between students with and without prior programming experience. The findings indicate that GenAI feedback generally receives a lot of visual attention, with inexperienced students spending twice as much fixation time. More experienced students requested GenAI less frequently, and could utilize it better to solve the given problem. It was more challenging for inexperienced students to do so, as they could not always comprehend the GenAI feedback. They often relied solely on the GenAI feedback, while compiler feedback was not read. Understanding students’ attention and perception toward GenAI feedback is crucial for developing educational tools that support student learning.</t>
        </is>
      </c>
      <c r="O771" s="45" t="inlineStr">
        <is>
          <t>Proceedings of the 2025 Conference on UK and Ireland Computing Education Research</t>
        </is>
      </c>
      <c r="P771" s="45" t="inlineStr">
        <is>
          <t>Programming Education, Feedback, Large Language Models, Generative AI, GenAI</t>
        </is>
      </c>
      <c r="Q771" s="43" t="inlineStr">
        <is>
          <t>10.1145/3754508.3754512</t>
        </is>
      </c>
    </row>
    <row r="772" ht="189" customHeight="1" s="37">
      <c r="A772" s="43" t="n">
        <v>771</v>
      </c>
      <c r="B772" s="52" t="inlineStr">
        <is>
          <t>Excluir</t>
        </is>
      </c>
      <c r="C772" s="45" t="inlineStr">
        <is>
          <t>No aborda: distracción o atención</t>
        </is>
      </c>
      <c r="D772" s="51" t="n"/>
      <c r="E772" s="51" t="n"/>
      <c r="F772" s="43" t="n">
        <v>5</v>
      </c>
      <c r="G772" s="43" t="inlineStr">
        <is>
          <t>distracción+niños+contexto+sensado+intervención</t>
        </is>
      </c>
      <c r="H772" s="43" t="inlineStr">
        <is>
          <t>ACM</t>
        </is>
      </c>
      <c r="I772" s="43" t="inlineStr">
        <is>
          <t>ACM|Scopus</t>
        </is>
      </c>
      <c r="J772" s="43" t="inlineStr">
        <is>
          <t>2025</t>
        </is>
      </c>
      <c r="K772" s="43" t="inlineStr">
        <is>
          <t>inproceedings</t>
        </is>
      </c>
      <c r="L772" s="45" t="inlineStr">
        <is>
          <t>Wang, Yaling</t>
        </is>
      </c>
      <c r="M772" s="45" t="inlineStr">
        <is>
          <t>The Application of Computer Vision Technology in Optimizing Feedback for Ideological and Political Education</t>
        </is>
      </c>
      <c r="N772" s="45" t="inlineStr">
        <is>
          <t>In traditional ideological and political education classrooms, instructors' perception and assessment of students' learning states primarily rely on empirical methods such as manual observation. This approach depends on capturing external behavioral signals - including facial expressions and body language - yet suffers from limited accuracy and coverage. In the digital intelligence era, computer vision technology has been introduced into ideological and political education.[1] It enables objective collection, quantitative analysis, and visual representation of classroom behavior data. This assists instructors in overcoming the limitations of conventional observation methods, thereby providing more scientific and accurate feedback on student engagement. Consequently, it supports data-driven dynamic optimization of instructional strategies. [2]The research sample of this article is undergraduate students from different majors and classes in three different universities, including 52 freshmen majoring in ideological and political education; 102 sophomore students majoring in English; 65 junior students majoring in mathematics (because the core courses of ideological and political education are mainly focused on the first three years of college, the analysis focuses on students in the first, second, and third years of college). The cross school and cross disciplinary sampling is aimed at improving the universality and reliability of experimental results. Using the YOLOv11 computer vision model, we performed multimodal data analysis on classroom recordings to assess students' learning states. The aim is to provide intelligent, efficient, and visual support for ideological and political education, offering new perspectives on the application of artificial intelligence technologies in this field.[3] © 2025 Copyright held by the owner/author(s).</t>
        </is>
      </c>
      <c r="O772" s="45" t="inlineStr">
        <is>
          <t>Proceedings of the 2025 2nd International Symposium on Artificial Intelligence for Education</t>
        </is>
      </c>
      <c r="P772" s="45" t="inlineStr">
        <is>
          <t>computer vision technology, digital image processing, ideological and political education, visualization</t>
        </is>
      </c>
      <c r="Q772" s="43" t="inlineStr">
        <is>
          <t>10.1145/3775073.3775199</t>
        </is>
      </c>
    </row>
    <row r="773" ht="95.25" customHeight="1" s="37">
      <c r="A773" s="43" t="n">
        <v>772</v>
      </c>
      <c r="B773" s="52" t="inlineStr">
        <is>
          <t>Excluir</t>
        </is>
      </c>
      <c r="C773" s="45" t="inlineStr">
        <is>
          <t>Fuera del alcance: no combina población en edad escolar con contexto doméstico</t>
        </is>
      </c>
      <c r="D773" s="51" t="n"/>
      <c r="E773" s="51" t="n"/>
      <c r="F773" s="43" t="n">
        <v>5</v>
      </c>
      <c r="G773" s="43" t="inlineStr">
        <is>
          <t>distracción+niños+contexto+sensado+intervención</t>
        </is>
      </c>
      <c r="H773" s="43" t="inlineStr">
        <is>
          <t>ACM</t>
        </is>
      </c>
      <c r="I773" s="43" t="inlineStr">
        <is>
          <t>ACM|Scopus</t>
        </is>
      </c>
      <c r="J773" s="43" t="inlineStr">
        <is>
          <t>2026</t>
        </is>
      </c>
      <c r="K773" s="43" t="inlineStr">
        <is>
          <t>inproceedings</t>
        </is>
      </c>
      <c r="L773" s="45" t="inlineStr">
        <is>
          <t>Cao, Qiong and Zhan, Yanna and Zhou, Yue and Zhang, Meizhen and Jiang, Jiahao and Zhao, Xuejiao</t>
        </is>
      </c>
      <c r="M773" s="45" t="inlineStr">
        <is>
          <t>YOLOv8-Based Real-Time Target Monitoring System for Multiple Scenarios</t>
        </is>
      </c>
      <c r="N773" s="45" t="inlineStr">
        <is>
          <t>Accurate and real-time monitoring of student attention in classroom settings remains a significant challenge. To address this, we propose a multimodal system based on YOLOv8 that integrates computer visioAn with time-series prediction for comprehensive student behavior analysis. Our approach fuses OpenPose with an LSTM-Attention model, enabling real-time attention evaluation on edge devices with an accuracy of 92.3% and an inference latency of only 0.061 seconds. Experimental results demonstrate that the system contributes to a 28.6% improvement in classroom concentration and a notable reduction in distractions. This work presents a robust and practical framework to enhance teaching quality through high-precision real-time feedback and visual analytics, supporting the ongoing evolution of intelligent educational environments. © 2026 Copyright held by the owner/author(s).</t>
        </is>
      </c>
      <c r="O773" s="45" t="inlineStr">
        <is>
          <t>Proceedings of the 2nd International Conference on Artificial Intelligence, Digital Media Technology and Social Computing</t>
        </is>
      </c>
      <c r="P773" s="45" t="inlineStr">
        <is>
          <t>YOLOv8, attention monitoring, computer vision, deep learning, smart classroom</t>
        </is>
      </c>
      <c r="Q773" s="43" t="inlineStr">
        <is>
          <t>10.1145/3806262.3806291</t>
        </is>
      </c>
    </row>
    <row r="774" ht="95.25" customHeight="1" s="37">
      <c r="A774" s="43" t="n">
        <v>773</v>
      </c>
      <c r="B774" s="52" t="inlineStr">
        <is>
          <t>Excluir</t>
        </is>
      </c>
      <c r="C774" s="45" t="inlineStr">
        <is>
          <t>Fuera del alcance: no combina población en edad escolar con contexto doméstico</t>
        </is>
      </c>
      <c r="D774" s="51" t="n"/>
      <c r="E774" s="51" t="n"/>
      <c r="F774" s="43" t="n">
        <v>5</v>
      </c>
      <c r="G774" s="43" t="inlineStr">
        <is>
          <t>distracción+niños+intervención+ambos en título</t>
        </is>
      </c>
      <c r="H774" s="43" t="inlineStr">
        <is>
          <t>ACM</t>
        </is>
      </c>
      <c r="I774" s="43" t="inlineStr">
        <is>
          <t>ACM</t>
        </is>
      </c>
      <c r="J774" s="43" t="inlineStr">
        <is>
          <t>2019</t>
        </is>
      </c>
      <c r="K774" s="43" t="inlineStr">
        <is>
          <t>inproceedings</t>
        </is>
      </c>
      <c r="L774" s="45" t="inlineStr">
        <is>
          <t>De Carolis, Berardina and D'Errico, Francesca and Macchiarulo, Nicola and Palestra, Giuseppe</t>
        </is>
      </c>
      <c r="M774" s="45" t="inlineStr">
        <is>
          <t>“Engaged Faces”: Measuring and Monitoring Student Engagement from Face and Gaze Behavior</t>
        </is>
      </c>
      <c r="N774" s="45" t="inlineStr">
        <is>
          <t>In this research, we investigated on how student engagement could be automatically measured and monitored by analyzing behavioral cues from facial expressions, head movements, and gaze behavior and relate the automatic analysis of collected data with the subjective evaluation of the engagement coming from a questionnaire based on the psychological notion of the ’flow’. In particular, we analyzed the engagement profile during a learning activity performed using three different modalities: slides, technical video-lesson and TED-style-video-lesson (emotional with the teacher). For analyzing video in real-time we developed a module for classifying the level of engagement in a 4-point scale based on a Long Short-Term Memory network. Results show that, for the engagement and the learning evaluation, behavioral measures are important and are related to different aspects of involvement in the perceived learning process.</t>
        </is>
      </c>
      <c r="O774" s="45" t="inlineStr">
        <is>
          <t>IEEE/WIC/ACM International Conference on Web Intelligence - Companion Volume</t>
        </is>
      </c>
      <c r="P774" s="45" t="inlineStr">
        <is>
          <t>head pose, gaze, face behavior, engagement measurement, LSTM</t>
        </is>
      </c>
      <c r="Q774" s="43" t="inlineStr">
        <is>
          <t>10.1145/3358695.3361748</t>
        </is>
      </c>
    </row>
    <row r="775" ht="116.25" customHeight="1" s="37">
      <c r="A775" s="43" t="n">
        <v>774</v>
      </c>
      <c r="B775" s="52" t="inlineStr">
        <is>
          <t>Excluir</t>
        </is>
      </c>
      <c r="C775" s="45" t="inlineStr">
        <is>
          <t>Contexto doméstico o remoto, pero no población en edad escolar (mayoritariamente educación superior)</t>
        </is>
      </c>
      <c r="D775" s="51" t="n"/>
      <c r="E775" s="51" t="n"/>
      <c r="F775" s="43" t="n">
        <v>5</v>
      </c>
      <c r="G775" s="43" t="inlineStr">
        <is>
          <t>distracción+niños+contexto+sensado+intervención</t>
        </is>
      </c>
      <c r="H775" s="43" t="inlineStr">
        <is>
          <t>IEEE</t>
        </is>
      </c>
      <c r="I775" s="43" t="inlineStr">
        <is>
          <t>IEEE|Scopus|WoS</t>
        </is>
      </c>
      <c r="J775" s="43" t="inlineStr">
        <is>
          <t>2025</t>
        </is>
      </c>
      <c r="K775" s="43" t="inlineStr">
        <is>
          <t>INPROCEEDINGS</t>
        </is>
      </c>
      <c r="L775" s="45" t="inlineStr">
        <is>
          <t>Astete, Luis Felipe Poma and Cubillas, John Davids Sovero and Silva, Patricia Daniela Reyes</t>
        </is>
      </c>
      <c r="M775" s="45" t="inlineStr">
        <is>
          <t>A Blueprint for Real-Time Inattention Detection: A Modular Web Architecture with Transformer-Based Computer Vision</t>
        </is>
      </c>
      <c r="N775" s="45" t="inlineStr">
        <is>
          <t>Inattention in e-learning environments has emerged as a critical factor affecting student engagement and academic performance, particularly in the wake of widespread online education adoption. This paper proposes a modular and scalable architectural blueprint for a web-based application that enables real-time detection of student inattention levels using computer vision techniques and deep learning models. The design incorporates a facial expression analysis pipeline based on the Dataset for Affective States in E-Environments (DAiSEE) and considers two temporal modeling approaches: a Bi-directional long short-term memory (Bi-LSTM) and a Transformer-based architecture, for future implementation. A dual-phase validation plan is outlined to assess both the technical feasibility and educational relevance of the application, including quantitative model evaluation and qualitative feedback from instructors and students in real classroom settings. This proposal aims to provide a foundation for data-driven instructional support by enabling automated, real-time monitoring of inattention levels in online classes. © 2025 IEEE.</t>
        </is>
      </c>
      <c r="O775" s="45" t="inlineStr">
        <is>
          <t>2025 Fifth International Conference on Information Systems and Software Technologies (ICI2ST)</t>
        </is>
      </c>
      <c r="P775" s="45" t="inlineStr">
        <is>
          <t xml:space="preserve">Deep learning;Computer vision;Computational modeling;Computer architecture;Transformer cores;Transformers;Feature extraction;Video conferencing;Real-time systems;Usability;Inattention detection;online learning;deep learning;computer vision;real-time </t>
        </is>
      </c>
      <c r="Q775" s="43" t="inlineStr">
        <is>
          <t>10.1109/ici2st68465.2025.00009</t>
        </is>
      </c>
    </row>
    <row r="776" ht="199.5" customHeight="1" s="37">
      <c r="A776" s="43" t="n">
        <v>775</v>
      </c>
      <c r="B776" s="52" t="inlineStr">
        <is>
          <t>Excluir</t>
        </is>
      </c>
      <c r="C776" s="45" t="inlineStr">
        <is>
          <t>No aborda: distracción o atención</t>
        </is>
      </c>
      <c r="D776" s="51" t="n"/>
      <c r="E776" s="51" t="n"/>
      <c r="F776" s="43" t="n">
        <v>5</v>
      </c>
      <c r="G776" s="43" t="inlineStr">
        <is>
          <t>distracción+niños+contexto+sensado+intervención</t>
        </is>
      </c>
      <c r="H776" s="43" t="inlineStr">
        <is>
          <t>IEEE</t>
        </is>
      </c>
      <c r="I776" s="43" t="inlineStr">
        <is>
          <t>IEEE</t>
        </is>
      </c>
      <c r="J776" s="43" t="inlineStr">
        <is>
          <t>2024</t>
        </is>
      </c>
      <c r="K776" s="43" t="inlineStr">
        <is>
          <t>INPROCEEDINGS</t>
        </is>
      </c>
      <c r="L776" s="45" t="inlineStr">
        <is>
          <t>Ranasinghe, K. P. P. U and Ranasinghe, J. S and Wickramarachchi, D. C and Karunarathna, W. P. D. B and Rajapaksha, Samantha and Jayasinghearachchi, Vishan</t>
        </is>
      </c>
      <c r="M776" s="45" t="inlineStr">
        <is>
          <t>A Comprehensive Approach to Enhancing Science Practical Education using AI, ML, Image Processing, and NLP for Secondary Education</t>
        </is>
      </c>
      <c r="N776" s="45" t="inlineStr">
        <is>
          <t>Practical science education is crucial for developing students’ understanding of core scientific concepts, yet many secondary students face challenges due to inadequate school resources. This often results in lower academic performance and diminished interest in science. To address these issues, we propose the development of an innovative online platform designed to enhance science practical education by integrating four advanced technologies: emotion detection, hand gesture recognition, object identification, and chatbot support. This platform offers an interactive and engaging approach to learning by leveraging technology to overcome the limitations of traditional classroom resources. The emotion detection feature monitors students’ emotional responses as they interact with science-related practical questions. By analyzing emotional cues such as confusion or frustration, the platform delivers personalized content to address areas where students struggle. The hand gesture recognition feature presents multiple-choice questions and allows students to respond by showing the number of their answer choice with their fingers, promoting quick thinking and improving calculation speed. Object identification enables students to upload images of objects from the science curriculum, which the platform then identifies and explains, helping students relate theoretical knowledge to real-world examples. Additionally, the platform’s chatbot provides real-time support, answering students’ questions on practical topics and guiding them through difficult concepts. Through this comprehensive approach, our platform bridges the gap in science practical education by providing students with an accessible, personalized, and interactive learning experience. This solution not only enhances their understanding of scientific principles but also fosters academic success and a deeper engagement with the subject matter.</t>
        </is>
      </c>
      <c r="O776" s="45" t="inlineStr">
        <is>
          <t>2024 3rd International Conference on Automation, Computing and Renewable Systems (ICACRS)</t>
        </is>
      </c>
      <c r="P776" s="45" t="inlineStr">
        <is>
          <t>Hands;Emotion recognition;Renewable energy sources;Education;Refining;Gesture recognition;Chatbots;Real-time systems;Object recognition;Monitoring;Science Education;Emotion Detection;Hand Gesture Recognition;Object Identification;Chatbots;Interactive</t>
        </is>
      </c>
      <c r="Q776" s="43" t="inlineStr">
        <is>
          <t>10.1109/icacrs62842.2024.10841509</t>
        </is>
      </c>
    </row>
    <row r="777" ht="157.5" customHeight="1" s="37">
      <c r="A777" s="43" t="n">
        <v>776</v>
      </c>
      <c r="B777" s="52" t="inlineStr">
        <is>
          <t>Excluir</t>
        </is>
      </c>
      <c r="C777" s="45" t="inlineStr">
        <is>
          <t>No aborda: distracción o atención</t>
        </is>
      </c>
      <c r="D777" s="51" t="n"/>
      <c r="E777" s="51" t="n"/>
      <c r="F777" s="43" t="n">
        <v>5</v>
      </c>
      <c r="G777" s="43" t="inlineStr">
        <is>
          <t>distracción+niños+contexto+sensado+intervención</t>
        </is>
      </c>
      <c r="H777" s="43" t="inlineStr">
        <is>
          <t>IEEE</t>
        </is>
      </c>
      <c r="I777" s="43" t="inlineStr">
        <is>
          <t>IEEE|Scopus</t>
        </is>
      </c>
      <c r="J777" s="43" t="inlineStr">
        <is>
          <t>2023</t>
        </is>
      </c>
      <c r="K777" s="43" t="inlineStr">
        <is>
          <t>INPROCEEDINGS</t>
        </is>
      </c>
      <c r="L777" s="45" t="inlineStr">
        <is>
          <t>Ghodekar, Atharva and Gunjal, Tejas and Landage, Abhijeet and Phapale, Abhijit and Thorat, Dinesh and Nikam, Rohit</t>
        </is>
      </c>
      <c r="M777" s="45" t="inlineStr">
        <is>
          <t>A Face Recognition-Based Smart Student Attendance and Activeness Monitoring System</t>
        </is>
      </c>
      <c r="N777" s="45" t="inlineStr">
        <is>
          <t>A Face Recognition-Based Smart Student Attendance and Activeness Monitoring System represents a transformative solution to revolutionize attendance management within educational institutions. This project introduces a new way of tracking student attendance in schools, moving away from traditional methods like calling names or using cards. We're using advanced facial recognition technology, specifically the OpenFace model, to make attendance more accurate and easier. This system corrects mistakes intelligently and refines its data for better performance. A distinctive feature of the system involves the incorporation of the Haar Cascade model to monitor student engagement. Which does more than just track attendance. It watches students' facial expressions and head movements in real-time. This gives teachers insights into how engaged students are in class, helping them improve participation. Teachers get immediate feedback, allowing them to adjust their teaching methods for a more interactive and enjoyable learning experience. Our system doesn't just focus on attendance, it takes a broader approach by monitoring student engagement. By simplifying tasks for school staff and giving helpful information, this system has the potential to change how schools operate. It uses cutting-edge technology to make attendance and engagement monitoring easy, promising to create better classroom experiences for everyone involved. © 2023 IEEE.</t>
        </is>
      </c>
      <c r="O777" s="45" t="inlineStr">
        <is>
          <t>2023 4th International Conference on Computation, Automation and Knowledge Management (ICCAKM)</t>
        </is>
      </c>
      <c r="P777" s="45" t="inlineStr">
        <is>
          <t>Tracking;Face recognition;Education;Manuals;Real-time systems;Task analysis;Monitoring;Face Recognition;Face Detection;Attendance System;Student Tracking;Deep learning;Convolutional Neural Network;Real Time Video Processing</t>
        </is>
      </c>
      <c r="Q777" s="43" t="inlineStr">
        <is>
          <t>10.1109/iccakm58659.2023.10449572</t>
        </is>
      </c>
    </row>
    <row r="778" ht="105.75" customHeight="1" s="37">
      <c r="A778" s="43" t="n">
        <v>777</v>
      </c>
      <c r="B778" s="52" t="inlineStr">
        <is>
          <t>Excluir</t>
        </is>
      </c>
      <c r="C778" s="45" t="inlineStr">
        <is>
          <t>Fuera del alcance: no combina población en edad escolar con contexto doméstico</t>
        </is>
      </c>
      <c r="D778" s="51" t="n"/>
      <c r="E778" s="51" t="n"/>
      <c r="F778" s="43" t="n">
        <v>5</v>
      </c>
      <c r="G778" s="43" t="inlineStr">
        <is>
          <t>distracción+niños+contexto+sensado+intervención</t>
        </is>
      </c>
      <c r="H778" s="43" t="inlineStr">
        <is>
          <t>IEEE</t>
        </is>
      </c>
      <c r="I778" s="43" t="inlineStr">
        <is>
          <t>IEEE|Scopus</t>
        </is>
      </c>
      <c r="J778" s="43" t="inlineStr">
        <is>
          <t>2024</t>
        </is>
      </c>
      <c r="K778" s="43" t="inlineStr">
        <is>
          <t>INPROCEEDINGS</t>
        </is>
      </c>
      <c r="L778" s="45" t="inlineStr">
        <is>
          <t>Das, Hridoy and Hira, Hazera Khatun and Uddin, Mahtab and Roy, Apu Kumar and Mahmud, Asif</t>
        </is>
      </c>
      <c r="M778" s="45" t="inlineStr">
        <is>
          <t>A Hybrid YOLO-Based Approach for Fine-Grained Detection of Classroom Student Behaviors</t>
        </is>
      </c>
      <c r="N778" s="45" t="inlineStr">
        <is>
          <t>This paper introduces a system for real-time identification of student behavior in classrooms, employing YOLOv8 for precise object detection and Convolutional Neural Networks (CNNs) for behavior analysis, this technology enables the identification of body language to categorize behaviors such as attentiveness and participation. The scalable solution is guar-anteed to work effectively for various classroom sizes due to the implemented approach. The system possesses the potential to revolutionize classroom management, as evidenced by its initial findings demonstrating its accuracy. Furthermore, this technology facilitates the provision of immediate feedback to teachers, while simultaneously enabling them to identify long-term behavioral patterns. It serves as a valuable tool that assists teachers in delivering tailored instruction and fostering enhanced student engagement. The source code and models are publicly released: GitHub Repository. © 2024 IEEE.</t>
        </is>
      </c>
      <c r="O778" s="45" t="inlineStr">
        <is>
          <t>2024 27th International Conference on Computer and Information Technology (ICCIT)</t>
        </is>
      </c>
      <c r="P778" s="45" t="inlineStr">
        <is>
          <t xml:space="preserve">YOLO;Accuracy;Source coding;Writing;Real-time systems;Convolutional neural networks;Object recognition;Monitoring;Software development management;Residual neural networks;YOLOv8;YOLOv8+CNN(HEAD);Deep Learning;Computer Vision;Object Detection;Student </t>
        </is>
      </c>
      <c r="Q778" s="43" t="inlineStr">
        <is>
          <t>10.1109/iccit64611.2024.11022537</t>
        </is>
      </c>
    </row>
    <row r="779" ht="116.25" customHeight="1" s="37">
      <c r="A779" s="43" t="n">
        <v>778</v>
      </c>
      <c r="B779" s="52" t="inlineStr">
        <is>
          <t>Excluir</t>
        </is>
      </c>
      <c r="C779" s="45" t="inlineStr">
        <is>
          <t>Contexto doméstico o remoto, pero no población en edad escolar (mayoritariamente educación superior)</t>
        </is>
      </c>
      <c r="D779" s="51" t="n"/>
      <c r="E779" s="51" t="n"/>
      <c r="F779" s="43" t="n">
        <v>5</v>
      </c>
      <c r="G779" s="43" t="inlineStr">
        <is>
          <t>distracción+niños+sensado+ambos en título</t>
        </is>
      </c>
      <c r="H779" s="43" t="inlineStr">
        <is>
          <t>IEEE</t>
        </is>
      </c>
      <c r="I779" s="43" t="inlineStr">
        <is>
          <t>IEEE|Scopus</t>
        </is>
      </c>
      <c r="J779" s="43" t="inlineStr">
        <is>
          <t>2025</t>
        </is>
      </c>
      <c r="K779" s="43" t="inlineStr">
        <is>
          <t>INPROCEEDINGS</t>
        </is>
      </c>
      <c r="L779" s="45" t="inlineStr">
        <is>
          <t>Al Noman Bhuyan, Abdullah and Ahsan Ahmed Emon, Md. and Rahman Roky, Md. Abdur and Firoz Hasan, Md.</t>
        </is>
      </c>
      <c r="M779" s="45" t="inlineStr">
        <is>
          <t>A Machine Learning Approach for Predicting Student Engagement with Online Learning Platform</t>
        </is>
      </c>
      <c r="N779" s="45" t="inlineStr">
        <is>
          <t>Online learning platforms such as Coursera, Udemy, and edX etc. become pivotal in modern education by providing students with flexible and accessible learning opportunities. Despite this, predicting student engagement across these platforms remains a significant challenge, especially in balancing online learning with traditional academic responsibilities. This study examines the engagement patterns of 422 university and college students through machine learning techniques. The dataset was preprocessed to address imbalances using SMOTE and underwent feature selection via chi-squared tests. Various machine learning models were evaluated, with CatBoost achieving the highest accuracy of 96.45%. Key engagement predictors, such as quiz completions, assignment submissions, and participation in discussions, were identified. These findings will provide online learning platforms with a clearer understanding of student engagement, helping improve platform design and enable instructors to create more engaging content. © 2025 IEEE.</t>
        </is>
      </c>
      <c r="O779" s="45" t="inlineStr">
        <is>
          <t>2025 International Conference on Electrical, Computer and Communication Engineering (ECCE)</t>
        </is>
      </c>
      <c r="P779" s="45" t="inlineStr">
        <is>
          <t>Learning systems;Accuracy;Education;Focusing;Machine learning;Feature extraction;Global communication;Cultural differences;Faces;Student Engagement;MOOCs;SMOTE;Machine Learning</t>
        </is>
      </c>
      <c r="Q779" s="43" t="inlineStr">
        <is>
          <t>10.1109/ecce64574.2025.11013151</t>
        </is>
      </c>
    </row>
    <row r="780" ht="126.75" customHeight="1" s="37">
      <c r="A780" s="43" t="n">
        <v>779</v>
      </c>
      <c r="B780" s="52" t="inlineStr">
        <is>
          <t>Excluir</t>
        </is>
      </c>
      <c r="C780" s="45" t="inlineStr">
        <is>
          <t>Contexto doméstico o remoto, pero no población en edad escolar (mayoritariamente educación superior)</t>
        </is>
      </c>
      <c r="D780" s="51" t="n"/>
      <c r="E780" s="51" t="n"/>
      <c r="F780" s="43" t="n">
        <v>5</v>
      </c>
      <c r="G780" s="43" t="inlineStr">
        <is>
          <t>distracción+niños+sensado+ambos en título</t>
        </is>
      </c>
      <c r="H780" s="43" t="inlineStr">
        <is>
          <t>IEEE</t>
        </is>
      </c>
      <c r="I780" s="43" t="inlineStr">
        <is>
          <t>IEEE|Scopus</t>
        </is>
      </c>
      <c r="J780" s="43" t="inlineStr">
        <is>
          <t>2025</t>
        </is>
      </c>
      <c r="K780" s="43" t="inlineStr">
        <is>
          <t>INPROCEEDINGS</t>
        </is>
      </c>
      <c r="L780" s="45" t="inlineStr">
        <is>
          <t>Almotairi, Eman and Rawat, Danda B.</t>
        </is>
      </c>
      <c r="M780" s="45" t="inlineStr">
        <is>
          <t>A Multi-Feature Fusion Approach to Learner Engagement Detection</t>
        </is>
      </c>
      <c r="N780" s="45" t="inlineStr">
        <is>
          <t>Recognizing inattentive students can be particularly challenging on online learning platforms such as Zoom. The rapid growth of virtual education has created an urgent need for reliable and interpretable methods to detect learner engagement. Although several models have been proposed, many struggle to capture engagement accurately and often misclassify inattentive students as engaged. To overcome this limitation, we propose a predictive framework that detects engagement by combining visual behavioral cues, such as head movement and facial expressions. The proposed approach combines the Swin Transformer architecture with head pose estimation through a feature-level fusion strategy to capture global context and directional attention cues. We validate our framework using the publicly available dataset named 'Student Engagement Dataset' and benchmark performance gains across standard metrics, including accuracy. The findings demonstrate that our approach outperforms current state-of-the-art methods, increasing accuracy from 94% to 99%. This study highlights the Capability of transformer-based models to enhance engagement detection systems in virtual education environments. © 2025 IEEE.</t>
        </is>
      </c>
      <c r="O780" s="45" t="inlineStr">
        <is>
          <t>2025 International Conference on Machine Learning and Applications (ICMLA)</t>
        </is>
      </c>
      <c r="P780" s="45" t="inlineStr">
        <is>
          <t>Pixel;Protocols;HTTP;Internet;Mobile handsets;Videos;Communication systems;Computer networks;Video equipment;Digital images;Deep learning;head pose estimation;student engagement;Swin Transformer;AI;computer vision</t>
        </is>
      </c>
      <c r="Q780" s="43" t="inlineStr">
        <is>
          <t>10.1109/icmla66185.2025.00106</t>
        </is>
      </c>
    </row>
    <row r="781" ht="210" customHeight="1" s="37">
      <c r="A781" s="43" t="n">
        <v>780</v>
      </c>
      <c r="B781" s="52" t="inlineStr">
        <is>
          <t>Excluir</t>
        </is>
      </c>
      <c r="C781" s="45" t="inlineStr">
        <is>
          <t>Contexto doméstico o remoto, pero no población en edad escolar (mayoritariamente educación superior)</t>
        </is>
      </c>
      <c r="D781" s="51" t="n"/>
      <c r="E781" s="51" t="n"/>
      <c r="F781" s="43" t="n">
        <v>5</v>
      </c>
      <c r="G781" s="43" t="inlineStr">
        <is>
          <t>distracción+niños+contexto+sensado+intervención</t>
        </is>
      </c>
      <c r="H781" s="43" t="inlineStr">
        <is>
          <t>IEEE</t>
        </is>
      </c>
      <c r="I781" s="43" t="inlineStr">
        <is>
          <t>IEEE|Scopus|WoS</t>
        </is>
      </c>
      <c r="J781" s="43" t="inlineStr">
        <is>
          <t>2024</t>
        </is>
      </c>
      <c r="K781" s="43" t="inlineStr">
        <is>
          <t>INPROCEEDINGS</t>
        </is>
      </c>
      <c r="L781" s="45" t="inlineStr">
        <is>
          <t>Shankar, Rohan</t>
        </is>
      </c>
      <c r="M781" s="45" t="inlineStr">
        <is>
          <t>A Multimodal Approach for Real-Time Engagement Monitoring in E-Learning Using Machine Learning</t>
        </is>
      </c>
      <c r="N781" s="45" t="inlineStr">
        <is>
          <t xml:space="preserve">This full research paper describes a multimodal approach to detect student engagement in an e-learning scenario. Remote learning has transformed access to education and helped reshape learning by offering students expanded access to resources, while also enabling educators to reach several new demographics. It has rightly been identified as one of the Grand Challenges for improving life on our planet. Unfortunately, gauging learner engagement has remained a significant challenge, limiting improvements and optimization of teaching methods. Machine Learning (ML), despite being an underutilized tool in the domain of e-learning, holds substantial potential for the real-time recognition of students' behavioral patterns, thereby helping provide personalized feedback to educators. This research paper aims to explore the potential of ML to compare multiple modalities such as facial action units (AUs), gaze vectors, and emotion indicators. AUs and gaze vectors are derived from the Facial Action Coding System (FACS), a comprehensive system developed to represent human facial movements. Detection of emotions is accomplished by employing a Convolutional Neural Network (CNN) that has been pre-trained on the AffectNet image database. A deep neural network model that combines these multiple modalities is finally used to estimate student engagement. Its performance is evaluated on the University of Massachusetts Amherst / Boston University student engagement dataset. The performance of the neural network model is characterized over a number of epochs to improve its bias-variance performance, thereby optimizing the model's overall accuracy. The performance of each modality is first explored. We then demonstrate the effectiveness of the multimodal approach, showcasing its potential. This paper first describes the current state of the art research into student engagement detection in e-learning settings, and concludes by outlining recommendations for future work in this up and coming </t>
        </is>
      </c>
      <c r="O781" s="45" t="inlineStr">
        <is>
          <t>2024 IEEE Frontiers in Education Conference (FIE)</t>
        </is>
      </c>
      <c r="P781" s="45" t="inlineStr">
        <is>
          <t>Emotion recognition;Electronic learning;Distance learning;Education;Machine learning;Prediction algorithms;Vectors;Real-time systems;Convolutional neural networks;Software tools;machine learning;educational technology;learning management systems;gaze</t>
        </is>
      </c>
      <c r="Q781" s="43" t="inlineStr">
        <is>
          <t>10.1109/fie61694.2024.10892967</t>
        </is>
      </c>
    </row>
    <row r="782" ht="168" customHeight="1" s="37">
      <c r="A782" s="43" t="n">
        <v>781</v>
      </c>
      <c r="B782" s="52" t="inlineStr">
        <is>
          <t>Excluir</t>
        </is>
      </c>
      <c r="C782" s="45" t="inlineStr">
        <is>
          <t>Fuera del alcance: no combina población en edad escolar con contexto doméstico</t>
        </is>
      </c>
      <c r="D782" s="51" t="n"/>
      <c r="E782" s="51" t="n"/>
      <c r="F782" s="43" t="n">
        <v>5</v>
      </c>
      <c r="G782" s="43" t="inlineStr">
        <is>
          <t>distracción+niños+contexto+sensado+intervención</t>
        </is>
      </c>
      <c r="H782" s="43" t="inlineStr">
        <is>
          <t>IEEE</t>
        </is>
      </c>
      <c r="I782" s="43" t="inlineStr">
        <is>
          <t>IEEE</t>
        </is>
      </c>
      <c r="J782" s="43" t="inlineStr">
        <is>
          <t>2022</t>
        </is>
      </c>
      <c r="K782" s="43" t="inlineStr">
        <is>
          <t>INPROCEEDINGS</t>
        </is>
      </c>
      <c r="L782" s="45" t="inlineStr">
        <is>
          <t>Kainat and Ali, Sara and Iqbal, Khawaja Fahad and Avaz, Yasar and Saiid, Muhammad</t>
        </is>
      </c>
      <c r="M782" s="45" t="inlineStr">
        <is>
          <t>A Review on Different Approaches for Assessing Student Attentiveness in Classroom using Behavioural Elements</t>
        </is>
      </c>
      <c r="N782" s="45" t="inlineStr">
        <is>
          <t>Analyzing one's participation and attention may be useful in a variety of contexts, like work situations such as driving a car, defusing a bomb, and many learning environments. Increasing the student's involvement and participation in the classroom has been proven to improve learning results. Attention is core for effective learning, yet analyzing attention is a tricky task. People have been working on attention analysis for decades, and as a result, current learning systems contain methods for monitoring and reporting on students' attention states. Facial features and eye movements are some of the important behavioural features to access attentiveness. Approaches such as EEG signals, gaze detection, head and body posture detection are used in this context as they provide rich information about a person's behavior and thoughts. It also gives essential information for interpreting their nonverbal, cues. These are referred to be “honest signals” since they are unconscious patterns that reveal the focus of our attention. They give vital indications concerning teaching methods and students' responses to various conscious and unconscious teaching tactics inside the classroom. Examining verbal and nonverbal conduct in the classroom can give valuable input to the instructor. This paper will go through various approaches available for analyzing student attentiveness for effective learning in the classroom. Integrating different technical approaches with Machine learning and Deep learning models accuracy up to 90% can be observed in different research with minimum error.</t>
        </is>
      </c>
      <c r="O782" s="45" t="inlineStr">
        <is>
          <t>2022 2nd International Conference on Artificial Intelligence (ICAI)</t>
        </is>
      </c>
      <c r="P782" s="45" t="inlineStr">
        <is>
          <t>Learning systems;Deep learning;Weapons;Education;Hardware;Magnetic heads;Electroencephalography;Attention analysis;verbal skills;non-verbal skills;effective learning;engagement</t>
        </is>
      </c>
      <c r="Q782" s="43" t="inlineStr">
        <is>
          <t>10.1109/icai55435.2022.9773418</t>
        </is>
      </c>
    </row>
    <row r="783" ht="84.75" customHeight="1" s="37">
      <c r="A783" s="43" t="n">
        <v>782</v>
      </c>
      <c r="B783" s="52" t="inlineStr">
        <is>
          <t>Excluir</t>
        </is>
      </c>
      <c r="C783" s="45" t="inlineStr">
        <is>
          <t>Contexto doméstico o remoto, pero no población en edad escolar (mayoritariamente educación superior)</t>
        </is>
      </c>
      <c r="D783" s="51" t="n"/>
      <c r="E783" s="51" t="n"/>
      <c r="F783" s="43" t="n">
        <v>5</v>
      </c>
      <c r="G783" s="43" t="inlineStr">
        <is>
          <t>distracción+niños+sensado+ambos en título</t>
        </is>
      </c>
      <c r="H783" s="43" t="inlineStr">
        <is>
          <t>IEEE</t>
        </is>
      </c>
      <c r="I783" s="43" t="inlineStr">
        <is>
          <t>IEEE|Scopus|WoS</t>
        </is>
      </c>
      <c r="J783" s="43" t="inlineStr">
        <is>
          <t>2025</t>
        </is>
      </c>
      <c r="K783" s="43" t="inlineStr">
        <is>
          <t>INPROCEEDINGS</t>
        </is>
      </c>
      <c r="L783" s="45" t="inlineStr">
        <is>
          <t>Naeem, Aiman and Khan, Muhammad Farhan and Rezaei, Saeid and Iqbal, Adeel and Sohail, Muhammad and Jatoi, Munsif and Shakeel, Atif and Majeed, Shumaila and Sarmad, Sikander Hayat</t>
        </is>
      </c>
      <c r="M783" s="45" t="inlineStr">
        <is>
          <t>A Stacked Ensemble Framework for Predicting Student Engagement and Performance in Virtual Learning Environments</t>
        </is>
      </c>
      <c r="N783" s="45" t="inlineStr">
        <is>
          <t>The rapid expansion of Virtual Learning Environments (VLEs) demands smart systems to predict student performance and participation. We propose a heterogeneous stacked ensemble structure comprising Random Forest(RF), Support Vector Machine (SVM), Decision Tree (DT), and Deep Neural Network (DNN) as base learners and XGBoost as the meta-classifier. The proposed model achieved 99.56% accuracy, precision, recall, and F1-score on the OULAD dataset, much better than individual classifiers. While the results are extremely promising, they may be dataset-specific; however, the architecture is highly promising for early prediction and personalized learning in online learning ©2025 IEEE.</t>
        </is>
      </c>
      <c r="O783" s="45" t="inlineStr">
        <is>
          <t>2025 International Conference on Engineering &amp; Computing Technologies (ICECT)</t>
        </is>
      </c>
      <c r="P783" s="45" t="inlineStr">
        <is>
          <t>Support vector machines;Accuracy;Electronic learning;Scalability;Artificial neural networks;Predictive models;Smart systems;Decision trees;Space vector modulation;Random forests;Student Performance Prediction;Virtual Learning Environments (VLE);Educa</t>
        </is>
      </c>
      <c r="Q783" s="43" t="inlineStr">
        <is>
          <t>10.1109/icect66235.2025.11381685</t>
        </is>
      </c>
    </row>
    <row r="784" ht="178.5" customHeight="1" s="37">
      <c r="A784" s="43" t="n">
        <v>783</v>
      </c>
      <c r="B784" s="52" t="inlineStr">
        <is>
          <t>Excluir</t>
        </is>
      </c>
      <c r="C784" s="45" t="inlineStr">
        <is>
          <t>Contexto doméstico o remoto, pero no población en edad escolar (mayoritariamente educación superior)</t>
        </is>
      </c>
      <c r="D784" s="51" t="n"/>
      <c r="E784" s="51" t="n"/>
      <c r="F784" s="43" t="n">
        <v>5</v>
      </c>
      <c r="G784" s="43" t="inlineStr">
        <is>
          <t>distracción+niños+sensado+ambos en título</t>
        </is>
      </c>
      <c r="H784" s="43" t="inlineStr">
        <is>
          <t>IEEE</t>
        </is>
      </c>
      <c r="I784" s="43" t="inlineStr">
        <is>
          <t>IEEE|Scopus</t>
        </is>
      </c>
      <c r="J784" s="43" t="inlineStr">
        <is>
          <t>2020</t>
        </is>
      </c>
      <c r="K784" s="43" t="inlineStr">
        <is>
          <t>INPROCEEDINGS</t>
        </is>
      </c>
      <c r="L784" s="45" t="inlineStr">
        <is>
          <t>Villa, Maria and Gofman, Mikhail and Mitra, Sinjini and Almadan, Ali and Krishnan, Anoop and Rattani, Ajita</t>
        </is>
      </c>
      <c r="M784" s="45" t="inlineStr">
        <is>
          <t>A Survey of Biometric and Machine Learning Methods for Tracking Students’ Attention and Engagement</t>
        </is>
      </c>
      <c r="N784" s="45" t="inlineStr">
        <is>
          <t>The skills of focusing and paying attention are critical to student learning. According to Piontkowski et al. [40], Educators often talk about attention as a general mental state in which the mind focuses on some special feature of the environment. As such, attention is considered essential for learning. It is hard to believe that the student who disregards instruction will benefit from it. Thus, the teacher needs reliable signs of the student's state of attention.It is challenging, however, for instructors to ascertain signs of student attention in large classrooms with many students. Additional challenges arise in online classrooms, which often limit instructors to watching students' body language in video feeds, where they cannot see, for example, distractions in the students' environment. Biometrics and machine learning approaches can help instructors evaluate their students' level of attentiveness in both physical and online classrooms and introduce appropriate interventions to improve learning outcomes.Although the field of automated attention tracking research is steadily amassing new publications, no survey works have charted the progress of research or encouraged new research. We have filled this gap with this survey of salient works that use biometrics and machine learning to track attention. Specifically, we focus on discussions and analyses of methods that use eye gazing, facial movements and expressions, behavioral biometrics such as body movements, analyses of brainwave signals and psychological states, and multimodal biometrics. We conclude with a discussion of promising future research directions with focus on multimodal biometric techniques. © 2020 IEEE.</t>
        </is>
      </c>
      <c r="O784" s="45" t="inlineStr">
        <is>
          <t>2020 19th IEEE International Conference on Machine Learning and Applications (ICMLA)</t>
        </is>
      </c>
      <c r="P784" s="45" t="inlineStr">
        <is>
          <t>Biometrics (access control);Tracking;Psychology;Focusing;Machine learning;Reliability;Feeds;Attention;Education;Biometrics;Machine Learning;Automation</t>
        </is>
      </c>
      <c r="Q784" s="43" t="inlineStr">
        <is>
          <t>10.1109/icmla51294.2020.00154</t>
        </is>
      </c>
    </row>
    <row r="785" ht="210" customHeight="1" s="37">
      <c r="A785" s="43" t="n">
        <v>784</v>
      </c>
      <c r="B785" s="52" t="inlineStr">
        <is>
          <t>Excluir</t>
        </is>
      </c>
      <c r="C785" s="45" t="inlineStr">
        <is>
          <t>Contexto doméstico o remoto, pero no población en edad escolar (mayoritariamente educación superior)</t>
        </is>
      </c>
      <c r="D785" s="51" t="n"/>
      <c r="E785" s="51" t="n"/>
      <c r="F785" s="43" t="n">
        <v>5</v>
      </c>
      <c r="G785" s="43" t="inlineStr">
        <is>
          <t>distracción+niños+sensado+ambos en título</t>
        </is>
      </c>
      <c r="H785" s="43" t="inlineStr">
        <is>
          <t>IEEE</t>
        </is>
      </c>
      <c r="I785" s="43" t="inlineStr">
        <is>
          <t>IEEE|Scopus|WoS</t>
        </is>
      </c>
      <c r="J785" s="43" t="inlineStr">
        <is>
          <t>2025</t>
        </is>
      </c>
      <c r="K785" s="43" t="inlineStr">
        <is>
          <t>ARTICLE</t>
        </is>
      </c>
      <c r="L785" s="45" t="inlineStr">
        <is>
          <t>Fu, Jingjing and Luo, Linjie and Zhong, Zhifeng and Qin, Jiaming</t>
        </is>
      </c>
      <c r="M785" s="45" t="inlineStr">
        <is>
          <t>AHP-Guided Stacked Ensemble Modeling for Student Engagement Level Prediction in Online Education</t>
        </is>
      </c>
      <c r="N785" s="45" t="inlineStr">
        <is>
          <t>Given the increasing importance of online education, this research seeks to provide a solution to more accurately predict the level of student engagement in these environments. The main goal is to improve the performance of prediction models using an innovative hybrid approach. The proposed method consists of three key steps: first, data preprocessing to prepare and refine a set of indicators related to the level of student engagement in online education environments. Second, the use of a novel feature selection method based on Analytic Hierarchy Process (AHP) and an iterative approach. In this step, AHP is used to rank and weight the features, and then an iterative process is used to determine an appropriate number of these ranked features. This is done in order to select the most effective features for prediction. Third, the use of an ensemble stack based on classical machine learning models, including K-Nearest Neighbors (KNN), Support Vector Machine (SVM), and Naive Bayes (NB). In this stack, the learning models are organized at two levels. At the first level, KNN, SVM, and NB models are used independently to predict the target variable (engagement level) based on the selected features. At the second level, a Multilayer Perceptron (MLP) model as a meta-learner makes the final prediction based on the results of the predictions made by the first-level models. This combined structure, in order to take advantage of the strengths of each model and reduce errors, ultimately leads to more accurate and efficient prediction of student engagement level in online learning environments. According to the proposed method, experiments were conducted on a real dataset and the results obtained indicate the very good performance of the presented model. The values obtained for both Precision and Recall are above 90%. These results show that the proposed model is able to predict different levels of student engagement with high accuracy and, at the same time, has an acceptable perfo</t>
        </is>
      </c>
      <c r="O785" s="45" t="inlineStr">
        <is>
          <t>IEEE Access</t>
        </is>
      </c>
      <c r="P785" s="45" t="inlineStr">
        <is>
          <t>Education;Predictive models;Feature extraction;Accuracy;Support vector machines;Nearest neighbor methods;Electronic learning;Data preprocessing;Data models;Pandemics;Stack ensemble learning;online education systems;student engagement prediction;analy</t>
        </is>
      </c>
      <c r="Q785" s="43" t="inlineStr">
        <is>
          <t>10.1109/access.2025.3575529</t>
        </is>
      </c>
    </row>
    <row r="786" ht="126.75" customHeight="1" s="37">
      <c r="A786" s="43" t="n">
        <v>785</v>
      </c>
      <c r="B786" s="52" t="inlineStr">
        <is>
          <t>Excluir</t>
        </is>
      </c>
      <c r="C786" s="45" t="inlineStr">
        <is>
          <t>Fuera del alcance: no combina población en edad escolar con contexto doméstico</t>
        </is>
      </c>
      <c r="D786" s="51" t="n"/>
      <c r="E786" s="51" t="n"/>
      <c r="F786" s="43" t="n">
        <v>5</v>
      </c>
      <c r="G786" s="43" t="inlineStr">
        <is>
          <t>distracción+niños+contexto+sensado+intervención</t>
        </is>
      </c>
      <c r="H786" s="43" t="inlineStr">
        <is>
          <t>IEEE</t>
        </is>
      </c>
      <c r="I786" s="43" t="inlineStr">
        <is>
          <t>IEEE|Scopus</t>
        </is>
      </c>
      <c r="J786" s="43" t="inlineStr">
        <is>
          <t>2025</t>
        </is>
      </c>
      <c r="K786" s="43" t="inlineStr">
        <is>
          <t>INPROCEEDINGS</t>
        </is>
      </c>
      <c r="L786" s="45" t="inlineStr">
        <is>
          <t>Jancy, P. Leela and Devi, D. Muruga Radha and G, Kavya and S, Aneesh Aashifa and G, Kirthika</t>
        </is>
      </c>
      <c r="M786" s="45" t="inlineStr">
        <is>
          <t>AI Assisted Smart Classroom</t>
        </is>
      </c>
      <c r="N786" s="45" t="inlineStr">
        <is>
          <t>This initiative introduces a modern educational platform designed to enhance the learning experience while simplifying administrative tasks for educators. The platform offers several innovative features, including automated attendance using CCTV facial recognition, emotional analysis powered by machine learning to gauge student engagement, automated grading of handwritten assignments using AI models, and daily quizzes and subject notes to reinforce learning. Built to adapt to the changing needs of education, the system undergoes thorough testing to ensure it works smoothly, scales effectively, and adjusts to different classroom environments. The platform is designed with user-friendliness in mind, making it easy for students, teachers, and administrators to navigate and use. Moreover, continuous feedback from users helps refine and improve the system over time, ensuring it becomes even more accurate and efficient. Ultimately, this initiative aims to create a dynamic and supportive learning environment where educators can focus more on teaching, and students can thrive with personalized and engaging learning experiences. © 2025 IEEE.</t>
        </is>
      </c>
      <c r="O786" s="45" t="inlineStr">
        <is>
          <t>2025 International Conference on Computing and Communication Technologies (ICCCT)</t>
        </is>
      </c>
      <c r="P786" s="45" t="inlineStr">
        <is>
          <t>Analytical models;Adaptation models;Navigation;Face recognition;Machine learning;Educational technology;Aerodynamics;Real-time systems;Communications technology;Testing</t>
        </is>
      </c>
      <c r="Q786" s="43" t="inlineStr">
        <is>
          <t>10.1109/iccct63501.2025.11019300</t>
        </is>
      </c>
    </row>
    <row r="787" ht="147.75" customHeight="1" s="37">
      <c r="A787" s="43" t="n">
        <v>786</v>
      </c>
      <c r="B787" s="52" t="inlineStr">
        <is>
          <t>Excluir</t>
        </is>
      </c>
      <c r="C787" s="45" t="inlineStr">
        <is>
          <t>No aborda: distracción o atención</t>
        </is>
      </c>
      <c r="D787" s="51" t="n"/>
      <c r="E787" s="51" t="n"/>
      <c r="F787" s="43" t="n">
        <v>5</v>
      </c>
      <c r="G787" s="43" t="inlineStr">
        <is>
          <t>distracción+niños+contexto+sensado+intervención</t>
        </is>
      </c>
      <c r="H787" s="43" t="inlineStr">
        <is>
          <t>IEEE</t>
        </is>
      </c>
      <c r="I787" s="43" t="inlineStr">
        <is>
          <t>IEEE</t>
        </is>
      </c>
      <c r="J787" s="43" t="inlineStr">
        <is>
          <t>2024</t>
        </is>
      </c>
      <c r="K787" s="43" t="inlineStr">
        <is>
          <t>INPROCEEDINGS</t>
        </is>
      </c>
      <c r="L787" s="45" t="inlineStr">
        <is>
          <t>P, Saraswathi and R, Keerthana. and Manikandan, Sobana and P, Muthulakshmi. and A, Sameeha and R, Sharmila Devi</t>
        </is>
      </c>
      <c r="M787" s="45" t="inlineStr">
        <is>
          <t>AI Enhanced Logbook Management for Classrooms</t>
        </is>
      </c>
      <c r="N787" s="45" t="inlineStr">
        <is>
          <t>Aims to streamline classroom management by developing a web-based application that leverages artificial intelligence (AI) to automate tasks such as attendance, on- duty requests, and student performance tracking. By using AI-driven facial recognition, the system automates attendance tracking, reducing manual errors and administrative workload for educators. It also digitizes the on-duty request process, allowing students to submit documentation online and enabling staff to efficiently review and approve requests, with automated notifications keeping students informed about the status of their submissions. Following a structured Software Development Life Cycle(SDLC),the project ensures a systematic approach to development, enhancing classroom discipline, reducing administrative burdens, and promoting efficient management of student records. Ultimately, this AI-powered solution creates a more organized and productive learning environment, enabling educators to focus more on teaching and less on administrative tasks. The system also incorporates AI -based analytics to monitor student performance, identifying patterns and offering insights to educators for personalized intervention. By maintaining a comprehensive student database, the application allows for real-time tracking of attendance, on-duty status, and academic performance, enhancing overall transparency.</t>
        </is>
      </c>
      <c r="O787" s="45" t="inlineStr">
        <is>
          <t>2024 International Conference on Smart Technologies for Sustainable Development Goals (ICSTSDG)</t>
        </is>
      </c>
      <c r="P787" s="45" t="inlineStr">
        <is>
          <t>Systematics;Reviews;Face recognition;Documentation;Real-time systems;Security;Artificial intelligence;Sustainable development;Monitoring;Software development management;Web-based application;Artificial Intelligence (AI);Machine learning;AI-driven fac</t>
        </is>
      </c>
      <c r="Q787" s="43" t="inlineStr">
        <is>
          <t>10.1109/icstsdg61998.2024.11026377</t>
        </is>
      </c>
    </row>
    <row r="788" ht="137.25" customHeight="1" s="37">
      <c r="A788" s="43" t="n">
        <v>787</v>
      </c>
      <c r="B788" s="52" t="inlineStr">
        <is>
          <t>Excluir</t>
        </is>
      </c>
      <c r="C788" s="45" t="inlineStr">
        <is>
          <t>No aborda: distracción o atención</t>
        </is>
      </c>
      <c r="D788" s="51" t="n"/>
      <c r="E788" s="51" t="n"/>
      <c r="F788" s="43" t="n">
        <v>5</v>
      </c>
      <c r="G788" s="43" t="inlineStr">
        <is>
          <t>distracción+niños+contexto+sensado+intervención</t>
        </is>
      </c>
      <c r="H788" s="43" t="inlineStr">
        <is>
          <t>IEEE</t>
        </is>
      </c>
      <c r="I788" s="43" t="inlineStr">
        <is>
          <t>IEEE|Scopus</t>
        </is>
      </c>
      <c r="J788" s="43" t="inlineStr">
        <is>
          <t>2025</t>
        </is>
      </c>
      <c r="K788" s="43" t="inlineStr">
        <is>
          <t>INPROCEEDINGS</t>
        </is>
      </c>
      <c r="L788" s="45" t="inlineStr">
        <is>
          <t>Agrawal, Kajal and Shahin, Asma B. and Kumar, Sushil and Shilpa and Thamizharasan, S. and Babu, T. Rajan</t>
        </is>
      </c>
      <c r="M788" s="45" t="inlineStr">
        <is>
          <t>AI-Driven Pedagogical Approaches in Science Classrooms: Enhancing Digital Literacy and Learning Outcomes</t>
        </is>
      </c>
      <c r="N788" s="45" t="inlineStr">
        <is>
          <t>A high quality education in science classroom is crucial to foster equitable societal progress. However significant disparities for undeserved and marginalised community. Solutions using artificial intelligence bridges the cap through enhanced teaching methodologies to promote fair access to learning in science classroom. The present study explores the AI powered pedagogical approaches in science education. It examines the AI technologies including computer vision, natural language processing and machine learning techniques utilised for personalised learning delivering feedback at real time and boost a student engagement across various background. AI driven approaches can Taylor instruction to individual paces and learning style that ensure personalised support for every student. Platforms also offer additional assistance to learners facing challenges fostering equity and inclusivity in science education. Moreover, AI driven assessment tools provide teachers with valuable insights in student performance helping them to pinpoint the areas that requires improvement and targeted interventions. It enables collaborative learning environment that allows the student to interact regardless of geographical constraints thereby expanding access to science education with enhanced digital literacy and learning outcomes. © 2025 IEEE.</t>
        </is>
      </c>
      <c r="O788" s="45" t="inlineStr">
        <is>
          <t>2025 First International Conference on Advances in Computer Science, Electrical, Electronics, and Communication Technologies (CE2CT)</t>
        </is>
      </c>
      <c r="P788" s="45" t="inlineStr">
        <is>
          <t xml:space="preserve">Training;Adaptation models;Education;Learning (artificial intelligence);Virtual reality;Real-time systems;Data models;Digital intelligence;Stakeholders;Artificial intelligence;Artificial Intelligence;Pedagogical Approaches;Science Classrooms;Digital </t>
        </is>
      </c>
      <c r="Q788" s="43" t="inlineStr">
        <is>
          <t>10.1109/ce2ct64011.2025.10939398</t>
        </is>
      </c>
    </row>
    <row r="789" ht="126.75" customHeight="1" s="37">
      <c r="A789" s="43" t="n">
        <v>788</v>
      </c>
      <c r="B789" s="52" t="inlineStr">
        <is>
          <t>Excluir</t>
        </is>
      </c>
      <c r="C789" s="45" t="inlineStr">
        <is>
          <t>Fuera del alcance: no combina población en edad escolar con contexto doméstico</t>
        </is>
      </c>
      <c r="D789" s="51" t="n"/>
      <c r="E789" s="51" t="n"/>
      <c r="F789" s="43" t="n">
        <v>5</v>
      </c>
      <c r="G789" s="43" t="inlineStr">
        <is>
          <t>distracción+niños+contexto+sensado+intervención</t>
        </is>
      </c>
      <c r="H789" s="43" t="inlineStr">
        <is>
          <t>IEEE</t>
        </is>
      </c>
      <c r="I789" s="43" t="inlineStr">
        <is>
          <t>IEEE|Scopus</t>
        </is>
      </c>
      <c r="J789" s="43" t="inlineStr">
        <is>
          <t>2025</t>
        </is>
      </c>
      <c r="K789" s="43" t="inlineStr">
        <is>
          <t>INPROCEEDINGS</t>
        </is>
      </c>
      <c r="L789" s="45" t="inlineStr">
        <is>
          <t>Leong, Wai Yie</t>
        </is>
      </c>
      <c r="M789" s="45" t="inlineStr">
        <is>
          <t>AI-Powered Classroom Monitoring: Enhancing Learning Environments</t>
        </is>
      </c>
      <c r="N789" s="45" t="inlineStr">
        <is>
          <t>The integration of Artificial Intelligence (AI) in classroom monitoring is transforming traditional education by enabling real-time analysis, personalized feedback, and automated oversight of learning environments. AI-powered classroom monitoring systems leverage computer vision, natural language processing (NLP), machine learning, and Internet of Things (IoT) sensors to track student engagement, behavior patterns, and academic progress. These systems help educators enhance instructional methods, optimize classroom management, and identify students who need additional support. This paper explores the evolution, methodologies, and applications of AI in classroom monitoring, examining key technologies such as facial recognition for attention tracking, sentiment analysis for emotional assessment, automated speech recognition (ASR) for participation analysis, and AI-driven adaptive learning. Through comparative studies, the research highlights the advantages of AI-powered monitoring over traditional classroom management techniques, showcasing improvements in student engagement, teacher efficiency, and learning outcomes. © 2025 IEEE.</t>
        </is>
      </c>
      <c r="O789" s="45" t="inlineStr">
        <is>
          <t>2025 IEEE International Conference on Consumer Electronics - Taiwan (ICCE-Taiwan)</t>
        </is>
      </c>
      <c r="P789" s="45" t="inlineStr">
        <is>
          <t>Computer vision;Ethics;Sentiment analysis;Learning (artificial intelligence);Speech recognition;Real-time systems;Sensor systems;Internet of Things;Artificial intelligence;Monitoring;Artificial Intelligence (AI);classroom monitoring;computer vision</t>
        </is>
      </c>
      <c r="Q789" s="43" t="inlineStr">
        <is>
          <t>10.1109/icce-taiwan66881.2025.11207887</t>
        </is>
      </c>
    </row>
    <row r="790" ht="157.5" customHeight="1" s="37">
      <c r="A790" s="43" t="n">
        <v>789</v>
      </c>
      <c r="B790" s="52" t="inlineStr">
        <is>
          <t>Excluir</t>
        </is>
      </c>
      <c r="C790" s="45" t="inlineStr">
        <is>
          <t>Fuera del alcance: no combina población en edad escolar con contexto doméstico</t>
        </is>
      </c>
      <c r="D790" s="51" t="n"/>
      <c r="E790" s="51" t="n"/>
      <c r="F790" s="43" t="n">
        <v>5</v>
      </c>
      <c r="G790" s="43" t="inlineStr">
        <is>
          <t>distracción+niños+contexto+sensado+intervención</t>
        </is>
      </c>
      <c r="H790" s="43" t="inlineStr">
        <is>
          <t>IEEE</t>
        </is>
      </c>
      <c r="I790" s="43" t="inlineStr">
        <is>
          <t>IEEE|Scopus|WoS</t>
        </is>
      </c>
      <c r="J790" s="43" t="inlineStr">
        <is>
          <t>2021</t>
        </is>
      </c>
      <c r="K790" s="43" t="inlineStr">
        <is>
          <t>ARTICLE</t>
        </is>
      </c>
      <c r="L790" s="45" t="inlineStr">
        <is>
          <t>Zhao, Liang and Chen, Kun and Song, Jie and Zhu, Xiaoliang and Sun, Jianwen and Caulfield, Brian and Namee, Brian Mac</t>
        </is>
      </c>
      <c r="M790" s="45" t="inlineStr">
        <is>
          <t>Academic Performance Prediction Based on Multisource, Multifeature Behavioral Data</t>
        </is>
      </c>
      <c r="N790" s="45" t="inlineStr">
        <is>
          <t>Digital data trails from disparate sources covering different aspects of student life are stored daily in most modern university campuses. However, it remains challenging to (i) combine these data to obtain a holistic view of a student, (ii) use these data to accurately predict academic performance, and (iii) use such predictions to promote positive student engagement with the university. To initially alleviate this problem, in this article, a model named Augmented Education (AugmentED) is proposed. In our study, (1) first, an experiment is conducted based on a real-world campus dataset of college students ( N =156 ) that aggregates multisource behavioral data covering not only online and offline learning but also behaviors inside and outside of the classroom. Specifically, to gain in-depth insight into the features leading to excellent or poor performance, metrics measuring the linear and nonlinear behavioral changes (e.g., regularity and stability) of campus lifestyles are estimated; furthermore, features representing dynamic changes in temporal lifestyle patterns are extracted by the means of long short-term memory (LSTM). (2) Second, machine learning-based classification algorithms are developed to predict academic performance. (3) Finally, visualized feedback enabling students (especially at-risk students) to potentially optimize their interactions with the university and achieve a study-life balance is designed. The experiments show that the AugmentED model can predict students' academic performance with high accuracy. © 2013 IEEE.</t>
        </is>
      </c>
      <c r="O790" s="45" t="inlineStr">
        <is>
          <t>IEEE Access</t>
        </is>
      </c>
      <c r="P790" s="45" t="inlineStr">
        <is>
          <t>Time series analysis;Entropy;Measurement;Hidden Markov models;Education;Correlation;Feature extraction;Academic performance prediction;behavioral pattern;digital campus;machine learning (ML);long short-term memory (LSTM)</t>
        </is>
      </c>
      <c r="Q790" s="43" t="inlineStr">
        <is>
          <t>10.1109/access.2020.3002791</t>
        </is>
      </c>
    </row>
    <row r="791" ht="116.25" customHeight="1" s="37">
      <c r="A791" s="43" t="n">
        <v>790</v>
      </c>
      <c r="B791" s="52" t="inlineStr">
        <is>
          <t>Excluir</t>
        </is>
      </c>
      <c r="C791" s="45" t="inlineStr">
        <is>
          <t>No aborda: distracción o atención</t>
        </is>
      </c>
      <c r="D791" s="51" t="n"/>
      <c r="E791" s="51" t="n"/>
      <c r="F791" s="43" t="n">
        <v>5</v>
      </c>
      <c r="G791" s="43" t="inlineStr">
        <is>
          <t>distracción+niños+contexto+sensado+intervención</t>
        </is>
      </c>
      <c r="H791" s="43" t="inlineStr">
        <is>
          <t>IEEE</t>
        </is>
      </c>
      <c r="I791" s="43" t="inlineStr">
        <is>
          <t>IEEE|Scopus</t>
        </is>
      </c>
      <c r="J791" s="43" t="inlineStr">
        <is>
          <t>2025</t>
        </is>
      </c>
      <c r="K791" s="43" t="inlineStr">
        <is>
          <t>INPROCEEDINGS</t>
        </is>
      </c>
      <c r="L791" s="45" t="inlineStr">
        <is>
          <t>Madhushani, I.A.N. and Liyanage, S.R. and KasthuriArachchi, S.P.</t>
        </is>
      </c>
      <c r="M791" s="45" t="inlineStr">
        <is>
          <t>Adaptive Learning through Moodle: Empowering Personalized Education</t>
        </is>
      </c>
      <c r="N791" s="45" t="inlineStr">
        <is>
          <t>This paper presents the design, implementation, and evaluation of Exam Buddy, an intelligent Moodle plugin that uses data-driven methods to deliver personalized learning. The system employs a rule-based analysis engine to process student assignment data, identifies individual knowledge gaps, and automatically recommends tailored learning resources. We deployed the plugin in a real-world classroom study with Grade 10 ICT students. A comparative analysis between an experimental group (plugin users) and a control group (nonusers) revealed a statistically significant improvement in academic performance for the experimental group ($\mathbfp\lt \mathbf0. 0 5$). Furthermore, the system reduced teacher workload in resource selection by $83 \%$ and received strongly positive feedback on student engagement. This study demonstrates the efficacy of embedding lightweight AI-driven personalization within mainstream Learning Management Systems (LMS) to enhance educational outcomes and operational efficiency. We also discuss the path towards a more sophisticated ML-based adaptive engine.</t>
        </is>
      </c>
      <c r="O791" s="45" t="inlineStr">
        <is>
          <t>2025 9th SLAAI International Conference on Artificial Intelligence (SLAAI-ICAI)</t>
        </is>
      </c>
      <c r="P791" s="45" t="inlineStr">
        <is>
          <t>Adaptive learning;Learning management systems;Machine learning algorithms;Standardization;Learning (artificial intelligence);Bayes methods;Engines;Recommender systems;Adaptive learning;Artificial Intelligence in Education;Moodle plugin;Personalized R</t>
        </is>
      </c>
      <c r="Q791" s="43" t="inlineStr">
        <is>
          <t>10.1109/slaai-icai68534.2025.11318458</t>
        </is>
      </c>
    </row>
    <row r="792" ht="168" customHeight="1" s="37">
      <c r="A792" s="43" t="n">
        <v>791</v>
      </c>
      <c r="B792" s="52" t="inlineStr">
        <is>
          <t>Excluir</t>
        </is>
      </c>
      <c r="C792" s="45" t="inlineStr">
        <is>
          <t>No aborda: distracción o atención</t>
        </is>
      </c>
      <c r="D792" s="51" t="n"/>
      <c r="E792" s="51" t="n"/>
      <c r="F792" s="43" t="n">
        <v>5</v>
      </c>
      <c r="G792" s="43" t="inlineStr">
        <is>
          <t>distracción+niños+contexto+sensado+intervención</t>
        </is>
      </c>
      <c r="H792" s="43" t="inlineStr">
        <is>
          <t>IEEE</t>
        </is>
      </c>
      <c r="I792" s="43" t="inlineStr">
        <is>
          <t>IEEE</t>
        </is>
      </c>
      <c r="J792" s="43" t="inlineStr">
        <is>
          <t>2025</t>
        </is>
      </c>
      <c r="K792" s="43" t="inlineStr">
        <is>
          <t>INPROCEEDINGS</t>
        </is>
      </c>
      <c r="L792" s="45" t="inlineStr">
        <is>
          <t>Li, Kuo and Zhao, Lili and Yu, Hongli</t>
        </is>
      </c>
      <c r="M792" s="45" t="inlineStr">
        <is>
          <t>Adaptive Multi-Modal CNN Framework for Intelligent Evaluation of Ideological and Political Classroom Teaching in Higher Education</t>
        </is>
      </c>
      <c r="N792" s="45" t="inlineStr">
        <is>
          <t>Evaluation of ideological and political course teaching quality in colleges and universities is of great importance to improve educational achievements and comprehensive development of students. The traditional evaluation approaches are largely based on subjective judgments, manual observation, and scarce data sources, which may cause inconsistencies and insufficient timely feedback. Current automated systems usually center on single-modal data, like video or audio analysis, and end up lacking a proper understanding of intricate classroom dynamics. To overcome these constraints, this study suggests an Adaptive Multi-Modal CNN-Attention Hybrid Model for intelligent assessment of ideological and political classroom instruction. The model combines visual, audio, and metadata inputs to reflect a detailed representation of teaching quality. Through the application of convolutional neural networks for feature learning and attention mechanisms for selection of key classroom interactions, the model delivers precise real-time evaluations with enhanced interpretability. Experimental results indicate better performance over conventional CNN-based and single-modal methods with increased accuracy and robustness in measuring teaching quality. Comparative analysis validates the efficacy of the proposed model in multimodal data fusion handling as well as extraction of key features related to expert scores. This research presents a new framework for smart classroom assessment, providing real-world implications for teachers and institutions seeking to enhance ideological and political education quality through state-of-the-art AI-based methods.</t>
        </is>
      </c>
      <c r="O792" s="45" t="inlineStr">
        <is>
          <t>2025 3rd International Conference on Data Science and Network Security (ICDSNS)</t>
        </is>
      </c>
      <c r="P792" s="45" t="inlineStr">
        <is>
          <t>Representation learning;Adaptation models;Visualization;Adaptive systems;Soft sensors;Education;Feature extraction;Robustness;Convolutional neural networks;Videos;adaptive multi-modal;single-modal methods;CNN-attention hybrid model;scarce data source</t>
        </is>
      </c>
      <c r="Q792" s="43" t="inlineStr">
        <is>
          <t>10.1109/icdsns65743.2025.11168709</t>
        </is>
      </c>
    </row>
    <row r="793" ht="157.5" customHeight="1" s="37">
      <c r="A793" s="43" t="n">
        <v>792</v>
      </c>
      <c r="B793" s="52" t="inlineStr">
        <is>
          <t>Excluir</t>
        </is>
      </c>
      <c r="C793" s="45" t="inlineStr">
        <is>
          <t>Fuera del alcance: no combina población en edad escolar con contexto doméstico</t>
        </is>
      </c>
      <c r="D793" s="51" t="n"/>
      <c r="E793" s="51" t="n"/>
      <c r="F793" s="43" t="n">
        <v>5</v>
      </c>
      <c r="G793" s="43" t="inlineStr">
        <is>
          <t>distracción+niños+contexto+sensado+intervención</t>
        </is>
      </c>
      <c r="H793" s="43" t="inlineStr">
        <is>
          <t>IEEE</t>
        </is>
      </c>
      <c r="I793" s="43" t="inlineStr">
        <is>
          <t>IEEE</t>
        </is>
      </c>
      <c r="J793" s="43" t="inlineStr">
        <is>
          <t>2023</t>
        </is>
      </c>
      <c r="K793" s="43" t="inlineStr">
        <is>
          <t>INPROCEEDINGS</t>
        </is>
      </c>
      <c r="L793" s="45" t="inlineStr">
        <is>
          <t>Rathnayaka, R.K.A.R and S. M. A., Mallawaarachchi and Wijesiriwardana, H.G.N.D. and Perera, S.S.A and Perera, Jeewaka</t>
        </is>
      </c>
      <c r="M793" s="45" t="inlineStr">
        <is>
          <t>Advanced Student Monitoring System for Physical Classes Using Pattern Recognition and Behavioral Analysis</t>
        </is>
      </c>
      <c r="N793" s="45" t="inlineStr">
        <is>
          <t>This research aims to develop an intelligent classroom system that utilizes Computer Vision and Deep Learning to measure students' concentration levels and performance, enabling teachers to gain insight into overall performance and adjust their teaching accordingly. The main goal of this research is to develop a precise way of tracking student concentration level and automate attendance marking in physical classroom. The proposed system consists of four components. To take attendance, it utilizes OpenCV and dlib for precise face recognition and eye gaze tracking to measure student focus levels. In the emotion analysis component, it employs DeepFace, dlib, and MediaPipe to identify students' emotional states and behaviors. For improving low-resolution video footage, the low-resolution enhancement component combines dlib and ESRGANG. In the concentration level component, Convolutional Neural Networks (CNN) are used to build a precise model for assessing students' concentration levels. The implemented system offers real-time attendance tracking, emotional and behavioral insights, and updates on students' concentration levels. It improves the detection of students at the back of the classroom using low-resolution footage. These features support educators in identifying students who need assistance, adjusting teaching methods, and creating a more engaging learning environment, ultimately enhancing classroom performance.</t>
        </is>
      </c>
      <c r="O793" s="45" t="inlineStr">
        <is>
          <t>2023 5th International Conference on Advancements in Computing (ICAC)</t>
        </is>
      </c>
      <c r="P793" s="45" t="inlineStr">
        <is>
          <t>Emotion recognition;Technological innovation;Accuracy;Face recognition;Education;Real-time systems;Face detection;Convolutional neural networks;Monitoring;Videos;Facial Recognition;Concentration Level;Face Detection;Head pose Detection;Eye Gaze Detec</t>
        </is>
      </c>
      <c r="Q793" s="43" t="inlineStr">
        <is>
          <t>10.1109/icac60630.2023.10417329</t>
        </is>
      </c>
    </row>
    <row r="794" ht="126.75" customHeight="1" s="37">
      <c r="A794" s="43" t="n">
        <v>793</v>
      </c>
      <c r="B794" s="52" t="inlineStr">
        <is>
          <t>Excluir</t>
        </is>
      </c>
      <c r="C794" s="45" t="inlineStr">
        <is>
          <t>No aborda: distracción o atención</t>
        </is>
      </c>
      <c r="D794" s="51" t="n"/>
      <c r="E794" s="51" t="n"/>
      <c r="F794" s="43" t="n">
        <v>5</v>
      </c>
      <c r="G794" s="43" t="inlineStr">
        <is>
          <t>distracción+niños+contexto+sensado+intervención</t>
        </is>
      </c>
      <c r="H794" s="43" t="inlineStr">
        <is>
          <t>IEEE</t>
        </is>
      </c>
      <c r="I794" s="43" t="inlineStr">
        <is>
          <t>IEEE</t>
        </is>
      </c>
      <c r="J794" s="43" t="inlineStr">
        <is>
          <t>2025</t>
        </is>
      </c>
      <c r="K794" s="43" t="inlineStr">
        <is>
          <t>INPROCEEDINGS</t>
        </is>
      </c>
      <c r="L794" s="45" t="inlineStr">
        <is>
          <t>Venugopal, Linta and Hency Juliet, A.</t>
        </is>
      </c>
      <c r="M794" s="45" t="inlineStr">
        <is>
          <t>An Affordable AI-Driven Adaptive Learning Framework for Rural Indian Schools</t>
        </is>
      </c>
      <c r="N794" s="45" t="inlineStr">
        <is>
          <t>India's conventional education system is largely teacher-centered, built around a standardized curriculum that forms the core of classroom instruction. While modern teaching methods are gradually being adopted to improve accessibility, rural schools continue to face significant hurdles, including limited infrastructure and a shortage of qualified teachers. These challenges often undermine the effectiveness of traditional educational approaches. Although digital tools have enhanced engagement and teaching quality in urban settings, rural areas still struggle with access and implementation. To bridge this gap, the current research proposes a cost-effective adaptive learning framework that integrates reinforcement learning and Explainable AI (XAI). This system is designed to support personalized learning, increase accessibility, and enhance instructional efficiency, even in resource-constrained environments. By offering AI-driven learning paths, offline access, and intelligent teacher support features, the framework aims to make education more inclusive and impactful for rural students. This paper outlines the system's key components, underlying methodology, and its potential to transform learning experiences and outcomes in underserved regions.</t>
        </is>
      </c>
      <c r="O794" s="45" t="inlineStr">
        <is>
          <t>2025 3rd International Conference on Intelligent Cyber Physical Systems and Internet of Things (ICoICI)</t>
        </is>
      </c>
      <c r="P794" s="45" t="inlineStr">
        <is>
          <t>Adaptive learning;Explainable AI;Reinforcement learning;Transforms;Real-time systems;Synchronization;Reliability;Internet of Things;Digital divide;Faces;Adaptive Learning;Reinforcement Learning;Explainable AI;Personalized Education;AI in Education;Ru</t>
        </is>
      </c>
      <c r="Q794" s="43" t="inlineStr">
        <is>
          <t>10.1109/icoici65217.2025.11254835</t>
        </is>
      </c>
    </row>
    <row r="795" ht="116.25" customHeight="1" s="37">
      <c r="A795" s="43" t="n">
        <v>794</v>
      </c>
      <c r="B795" s="52" t="inlineStr">
        <is>
          <t>Excluir</t>
        </is>
      </c>
      <c r="C795" s="45" t="inlineStr">
        <is>
          <t>Contexto doméstico o remoto, pero no población en edad escolar (mayoritariamente educación superior)</t>
        </is>
      </c>
      <c r="D795" s="51" t="n"/>
      <c r="E795" s="51" t="n"/>
      <c r="F795" s="43" t="n">
        <v>5</v>
      </c>
      <c r="G795" s="43" t="inlineStr">
        <is>
          <t>distracción+niños+contexto+sensado+intervención</t>
        </is>
      </c>
      <c r="H795" s="43" t="inlineStr">
        <is>
          <t>IEEE</t>
        </is>
      </c>
      <c r="I795" s="43" t="inlineStr">
        <is>
          <t>IEEE|Scopus|WoS</t>
        </is>
      </c>
      <c r="J795" s="43" t="inlineStr">
        <is>
          <t>2022</t>
        </is>
      </c>
      <c r="K795" s="43" t="inlineStr">
        <is>
          <t>INPROCEEDINGS</t>
        </is>
      </c>
      <c r="L795" s="45" t="inlineStr">
        <is>
          <t>Williams, David and Stynes, Paul and Pathak, Pramod</t>
        </is>
      </c>
      <c r="M795" s="45" t="inlineStr">
        <is>
          <t>An Analysis of Hybrid Virtual Lecture Engagement</t>
        </is>
      </c>
      <c r="N795" s="45" t="inlineStr">
        <is>
          <t>A hybrid virtual lecture can be defined as faculty remotely delivering a lecture online and learners were taking part on campus. How to evaluate if engagement takes place in a hybrid virtual lecture is challenging. This research proposes an analysis of student engagement in a hybrid virtual lecture in order to identify if interventions are required to support the learning environment. Engagement metrics such as skills, emotional and performance and participation are identified from the student course engagement questionnaire. Students that have disengaged from the course are given interventions such as interactive digital elements, feedback, direct communication, and group activities. Results demonstrate that emotional engagement has a high focus during the assessment periods representing affective engagement of student feelings, attitudes, and perceptions towards the learning. In response the lecture was adjusted to include emotional interactions such as activities in which students relate course concepts to personal development. Results show promise for the identification of interventions. © 2022 IEEE.</t>
        </is>
      </c>
      <c r="O795" s="45" t="inlineStr">
        <is>
          <t>2022 IEEE World Engineering Education Conference (EDUNINE)</t>
        </is>
      </c>
      <c r="P795" s="45" t="inlineStr">
        <is>
          <t>Measurement;Electronic learning;Conferences;Collaboration;Engineering education;Education;Gamification;Virtual Classroom;Lecture Capture;Remote Learning;Machine Learning;Engagement</t>
        </is>
      </c>
      <c r="Q795" s="43" t="inlineStr">
        <is>
          <t>10.1109/edunine53672.2022.9782363</t>
        </is>
      </c>
    </row>
    <row r="796" ht="210" customHeight="1" s="37">
      <c r="A796" s="43" t="n">
        <v>795</v>
      </c>
      <c r="B796" s="52" t="inlineStr">
        <is>
          <t>Excluir</t>
        </is>
      </c>
      <c r="C796" s="45" t="inlineStr">
        <is>
          <t>Fuera del alcance: no combina población en edad escolar con contexto doméstico</t>
        </is>
      </c>
      <c r="D796" s="51" t="n"/>
      <c r="E796" s="51" t="n"/>
      <c r="F796" s="43" t="n">
        <v>5</v>
      </c>
      <c r="G796" s="43" t="inlineStr">
        <is>
          <t>distracción+niños+contexto+sensado+intervención</t>
        </is>
      </c>
      <c r="H796" s="43" t="inlineStr">
        <is>
          <t>IEEE</t>
        </is>
      </c>
      <c r="I796" s="43" t="inlineStr">
        <is>
          <t>IEEE|Scopus|WoS</t>
        </is>
      </c>
      <c r="J796" s="43" t="inlineStr">
        <is>
          <t>2025</t>
        </is>
      </c>
      <c r="K796" s="43" t="inlineStr">
        <is>
          <t>ARTICLE</t>
        </is>
      </c>
      <c r="L796" s="45" t="inlineStr">
        <is>
          <t>Kaviyaraj, R. and Mohan, Uma</t>
        </is>
      </c>
      <c r="M796" s="45" t="inlineStr">
        <is>
          <t>An Augmented Reality Framework for Education: Deep Learning Integration and Impact Evaluation</t>
        </is>
      </c>
      <c r="N796" s="45" t="inlineStr">
        <is>
          <t>We propose a novel augmented reality (AR) framework that transforms education with immersive and interactive experiences that enhance student engagement and comprehension. However, existing AR-based learning solutions are built upon generic object detectors that struggle with recognizing domain-specific educational materials, thus limiting their effectiveness. To address this challenge, we introduce a novel fully automated image dataset generation pipeline that synthesizes high-fidelity images from 3D models by varying lighting, camera angles, and background occlusion. This variation enhances the diversity of the dataset, enabling robust training of domain-specific object detectors. The proposed pipeline stands out from existing methods because it provides scalability and adaptability features that allow researchers to build customized educational datasets. The study involved generating a dataset and evaluating it using four state-of-the-art object detection models: Faster R-CNN, SSD, YOLOv5n, and YOLOv7. The YOLOv7 detection model reached an accuracy of 97.2% with 99.5% mAP@0.5 and performed at a real-time speed of 45 frames per second (FPS) making it the best choice for AR applications. To assess the educational impact of our system, we conducted a pilot study involving 210 elementary students. The results showed notable improvements in learning outcomes: fourth graders’ scores increased from $68.78~\pm ~10.85$ to $90.96~\pm ~11.70$ , while fifth graders improved from $62.43~\pm ~11.53$ to $75.43~\pm ~12.53$ . Comprehensive statistical analyses, including ANOVA, regression, and paired t-tests, confirmed that our approach significantly enhances both academic performance and student engagement when compared to traditional learning methods. These findings demonstrate that our domain-focused data pipeline and optimized object detection framework effectively bridge the gap between deep learning research and AR real-world classroom implementation, offering a highly scal</t>
        </is>
      </c>
      <c r="O796" s="45" t="inlineStr">
        <is>
          <t>IEEE Access</t>
        </is>
      </c>
      <c r="P796" s="45" t="inlineStr">
        <is>
          <t>Deep learning;Accuracy;Real-time systems;YOLO;Three-dimensional displays;Augmented reality;Pipelines;Detectors;Lighting;Education;Augmented reality;augmented reality in education;AR-based learning tools;deep learning;educational technology;interactiv</t>
        </is>
      </c>
      <c r="Q796" s="43" t="inlineStr">
        <is>
          <t>10.1109/access.2025.3551656</t>
        </is>
      </c>
    </row>
    <row r="797" ht="157.5" customHeight="1" s="37">
      <c r="A797" s="43" t="n">
        <v>796</v>
      </c>
      <c r="B797" s="52" t="inlineStr">
        <is>
          <t>Excluir</t>
        </is>
      </c>
      <c r="C797" s="45" t="inlineStr">
        <is>
          <t>No aborda: distracción o atención, población escolar</t>
        </is>
      </c>
      <c r="D797" s="51" t="n"/>
      <c r="E797" s="51" t="n"/>
      <c r="F797" s="43" t="n">
        <v>5</v>
      </c>
      <c r="G797" s="43" t="inlineStr">
        <is>
          <t>distracción+niños+contexto+sensado+intervención</t>
        </is>
      </c>
      <c r="H797" s="43" t="inlineStr">
        <is>
          <t>IEEE</t>
        </is>
      </c>
      <c r="I797" s="43" t="inlineStr">
        <is>
          <t>IEEE|Scopus</t>
        </is>
      </c>
      <c r="J797" s="43" t="inlineStr">
        <is>
          <t>2025</t>
        </is>
      </c>
      <c r="K797" s="43" t="inlineStr">
        <is>
          <t>INPROCEEDINGS</t>
        </is>
      </c>
      <c r="L797" s="45" t="inlineStr">
        <is>
          <t>Pan, Tao</t>
        </is>
      </c>
      <c r="M797" s="45" t="inlineStr">
        <is>
          <t>An Enhanced Evaluation Model of Ideological and Political Education Based on Ensemble BP Neural Network</t>
        </is>
      </c>
      <c r="N797" s="45" t="inlineStr">
        <is>
          <t>The evaluation of ideological and political education (IPE) quality in higher education is a complex, multidimensional task that requires robust, adaptive models. This study presents an Enhanced Evaluation Model for IPE based on an Ensemble Backpropagation (BP) Neural Network designed to improve the accuracy and reliability of teaching effectiveness assessments. The model integrates multiple BP networks trained with different initial weights, learning rates, and activation functions, and combines their outputs using ensemble strategies such as bagging and weighted averaging. The key evaluation indicators, including student engagement, teaching content clarity, value orientation, and critical thinking cultivation, were extracted and normalized from survey data collected across multiple colleges. To validate the model, this research used benchmark datasets constructed from real classroom feedback, expert scoring, and academic outcomes, comprising over 5,000 records from 12 universities. Experimental results demonstrate that the ensemble BP model outperforms traditional single neural networks and statistical methods, achieving an overall accuracy of 96.4%, a mean squared error (MSE) reduction of 18%, and a significant improvement in generalization across diverse student populations. The enhanced evaluation model offers practical insights for education administrators and policymakers aiming to optimize IPE curricula and teaching strategies. © 2025 IEEE.</t>
        </is>
      </c>
      <c r="O797" s="45" t="inlineStr">
        <is>
          <t>2025 2nd International Conference on Intelligent Algorithms for Computational Intelligence Systems (IACIS)</t>
        </is>
      </c>
      <c r="P797" s="45" t="inlineStr">
        <is>
          <t>Surveys;Adaptation models;Accuracy;Statistical analysis;Computational modeling;Education;Neural networks;Evaluation models;Bagging;Thermal stability;ideological and political education;ensemble learning;BP neural network;teaching evaluation;education</t>
        </is>
      </c>
      <c r="Q797" s="43" t="inlineStr">
        <is>
          <t>10.1109/iacis65746.2025.11211351</t>
        </is>
      </c>
    </row>
    <row r="798" ht="157.5" customHeight="1" s="37">
      <c r="A798" s="43" t="n">
        <v>797</v>
      </c>
      <c r="B798" s="52" t="inlineStr">
        <is>
          <t>Excluir</t>
        </is>
      </c>
      <c r="C798" s="45" t="inlineStr">
        <is>
          <t>No aborda: distracción o atención</t>
        </is>
      </c>
      <c r="D798" s="51" t="n"/>
      <c r="E798" s="51" t="n"/>
      <c r="F798" s="43" t="n">
        <v>5</v>
      </c>
      <c r="G798" s="43" t="inlineStr">
        <is>
          <t>distracción+niños+contexto+sensado+intervención</t>
        </is>
      </c>
      <c r="H798" s="43" t="inlineStr">
        <is>
          <t>IEEE</t>
        </is>
      </c>
      <c r="I798" s="43" t="inlineStr">
        <is>
          <t>IEEE|Scopus</t>
        </is>
      </c>
      <c r="J798" s="43" t="inlineStr">
        <is>
          <t>2025</t>
        </is>
      </c>
      <c r="K798" s="43" t="inlineStr">
        <is>
          <t>INPROCEEDINGS</t>
        </is>
      </c>
      <c r="L798" s="45" t="inlineStr">
        <is>
          <t>Yu, Xiao and Xi, Jian</t>
        </is>
      </c>
      <c r="M798" s="45" t="inlineStr">
        <is>
          <t>An Enhanced Quality Evaluation Model English Classroom Teaching Based on Ensemble BP Neural Network</t>
        </is>
      </c>
      <c r="N798" s="45" t="inlineStr">
        <is>
          <t>The evaluation of English Classroom teaching (ECT) quality in higher education is a complex, multidimensional task that requires robust, adaptive models. This study presents an Enhanced Evaluation Model for ECT based on an Ensemble Backpropagation (BP) Neural Network designed to improve the accuracy and reliability of teaching effectiveness assessments. The model integrates multiple BP networks trained with different initial weights, learning rates, and activation functions, and combines their outputs using ensemble strategies such as bagging and weighted averaging. The key evaluation indicators, including student engagement, teaching content clarity, value orientation, and critical thinking cultivation, were extracted and normalized from survey data collected across multiple colleges. To validate the model, this research used benchmark datasets constructed from real classroom feedback, expert scoring, and academic outcomes, comprising over 6,000 records from 14 universities. Experimental results demonstrate that the ensemble BP model outperforms traditional single neural networks and statistical methods, achieving an overall accuracy of 96.5%, a mean squared error (MSE) reduction of 28%, and a significant improvement in generalization across diverse student populations. The enhanced evaluation model offers practical insights for education administrators and policymakers aiming to optimize IPE curricula and teaching strategies. © 2025 IEEE.</t>
        </is>
      </c>
      <c r="O798" s="45" t="inlineStr">
        <is>
          <t>2025 International Conference on Intelligent Communication Networks and Computational Techniques (ICICNCT)</t>
        </is>
      </c>
      <c r="P798" s="45" t="inlineStr">
        <is>
          <t>Surveys;Adaptation models;Accuracy;Statistical analysis;Computational modeling;Education;Neural networks;Evaluation models;Bagging;Thermal stability;english classroom teaching evaluation;ensemble learning;bp neural network;teaching evaluation;educati</t>
        </is>
      </c>
      <c r="Q798" s="43" t="inlineStr">
        <is>
          <t>10.1109/icicnct66124.2025.11232918</t>
        </is>
      </c>
    </row>
    <row r="799" ht="178.5" customHeight="1" s="37">
      <c r="A799" s="43" t="n">
        <v>798</v>
      </c>
      <c r="B799" s="52" t="inlineStr">
        <is>
          <t>Excluir</t>
        </is>
      </c>
      <c r="C799" s="45" t="inlineStr">
        <is>
          <t>No aborda: distracción o atención</t>
        </is>
      </c>
      <c r="D799" s="51" t="n"/>
      <c r="E799" s="51" t="n"/>
      <c r="F799" s="43" t="n">
        <v>5</v>
      </c>
      <c r="G799" s="43" t="inlineStr">
        <is>
          <t>distracción+niños+contexto+sensado+intervención</t>
        </is>
      </c>
      <c r="H799" s="43" t="inlineStr">
        <is>
          <t>IEEE</t>
        </is>
      </c>
      <c r="I799" s="43" t="inlineStr">
        <is>
          <t>IEEE</t>
        </is>
      </c>
      <c r="J799" s="43" t="inlineStr">
        <is>
          <t>2024</t>
        </is>
      </c>
      <c r="K799" s="43" t="inlineStr">
        <is>
          <t>ARTICLE</t>
        </is>
      </c>
      <c r="L799" s="45" t="inlineStr">
        <is>
          <t>Hare, Ryan and Tang, Ying and Ferguson, Sarah</t>
        </is>
      </c>
      <c r="M799" s="45" t="inlineStr">
        <is>
          <t>An Intelligent Serious Game for Digital Logic Education to Enhance Student Learning</t>
        </is>
      </c>
      <c r="N799" s="45" t="inlineStr">
        <is>
          <t>Contribution: A general-purpose model for integrating an intelligent tutoring system within a serious game for use in higher education. Additionally, this article also offers discussions of proper serious game design informed by in-classroom observations and student responses. Background: Personalized learning in higher education has become a key issue when working to improve student performance. By combining an intelligent tutoring system within a serious game, students can be engaged in their learning through gamified lessons while simultaneously receiving personalized and timely scaffolding to support their learning. Furthermore, related systems have not explored a general-purpose model for this type of system that can apply to any game or domain. Intended Outcomes: The combined intelligent tutoring system and serious game is well-received by students as determined by student surveys. Furthermore, students show better engagement in the given material and better performance on pre-post-intervention content tests. Application Design: The proposed system is a modular, general-purpose approach for integrating an intelligent tutoring system into any serious game for education. Using the machine learning paradigm of reinforcement learning, the system can adapt to student responses to improve future scaffolding. Findings: The results of the in-classroom testing are promising. Students who interacted with the intelligent game showed improved performance on content tests and positive responses on surveys regarding system usability and utility. This article also shows that students who used the intelligent game took less time and attempts to complete game sections, owing to the utility of the personalized support.</t>
        </is>
      </c>
      <c r="O799" s="45" t="inlineStr">
        <is>
          <t>IEEE Transactions on Education</t>
        </is>
      </c>
      <c r="P799" s="45" t="inlineStr">
        <is>
          <t>Games;Education;Task analysis;Surveys;Problem-solving;Data collection;Usability;Computer engineering;computer-based instruction;educational software;games;higher education</t>
        </is>
      </c>
      <c r="Q799" s="43" t="inlineStr">
        <is>
          <t>10.1109/te.2024.3359001</t>
        </is>
      </c>
    </row>
    <row r="800" ht="147.75" customHeight="1" s="37">
      <c r="A800" s="43" t="n">
        <v>799</v>
      </c>
      <c r="B800" s="52" t="inlineStr">
        <is>
          <t>Excluir</t>
        </is>
      </c>
      <c r="C800" s="45" t="inlineStr">
        <is>
          <t>Fuera del alcance: no combina población en edad escolar con contexto doméstico</t>
        </is>
      </c>
      <c r="D800" s="51" t="n"/>
      <c r="E800" s="51" t="n"/>
      <c r="F800" s="43" t="n">
        <v>5</v>
      </c>
      <c r="G800" s="43" t="inlineStr">
        <is>
          <t>distracción+niños+contexto+sensado+intervención</t>
        </is>
      </c>
      <c r="H800" s="43" t="inlineStr">
        <is>
          <t>IEEE</t>
        </is>
      </c>
      <c r="I800" s="43" t="inlineStr">
        <is>
          <t>IEEE|Scopus|WoS</t>
        </is>
      </c>
      <c r="J800" s="43" t="inlineStr">
        <is>
          <t>2025</t>
        </is>
      </c>
      <c r="K800" s="43" t="inlineStr">
        <is>
          <t>INPROCEEDINGS</t>
        </is>
      </c>
      <c r="L800" s="45" t="inlineStr">
        <is>
          <t>Khapper, Krupa V and Darwish, Hiba and AlHmoud, Issa W. and Gokaraju, Balakrishna and Islam, AKM Kamrul and Siddula, Madhuri and Graves, Corey A</t>
        </is>
      </c>
      <c r="M800" s="45" t="inlineStr">
        <is>
          <t>An IoT-Based Smart Desk System for Smart Classrooms: Enabling OTA Firmware Updates and Multi-Application Deployment</t>
        </is>
      </c>
      <c r="N800" s="45" t="inlineStr">
        <is>
          <t>Integrating IoT into modern classroom environments transforms the management of educational tools and resources by enabling improved interactivity and automation. This study focuses on developing multiple innovative Smart Desk applications to enhance student engagement and learning efficiency. The designed system includes applications such as a Classroom Response System (CRS), a Facial Recognition Attendance System (FRAS), and a Basic Calculator (BC), which collectively enhance interactivity, automate attendance tracking, and support in-class problem solving. To ensure seamless operation and easy application management, secure Over-the-Air (OTA) updates were implemented, enabling secure and efficient system maintenance without physical intervention. The ESP32-WROVER kit facilitates OTA updates and independent port selection, allowing remote firmware updates and application switching. The evaluation focused on the reliability, memory usage, energy consumption, and time efficiency of the OTA update process, demonstrating significant advantages over manual USB updates. The system also exhibited scalability in multi-device IoT environments, supporting simultaneous updates across multiple Smart Desks. The results showed that the OTA updates effectively managed memory resources and optimized energy consumption, ensuring smooth and uninterrupted classroom operations. © 2025 IEEE.</t>
        </is>
      </c>
      <c r="O800" s="45" t="inlineStr">
        <is>
          <t>2025 IEEE World AI IoT Congress (AIIoT)</t>
        </is>
      </c>
      <c r="P800" s="45" t="inlineStr">
        <is>
          <t>Wireless networks;Scalability;Face recognition;Memory management;Transforms;Universal Serial Bus;Hardware;Maintenance;Internet of Things;Microprogramming;Internet of Things (IoT);Smart Classroom;Smart Desk;Over-the-Air (OTA) Updates;Educational Techn</t>
        </is>
      </c>
      <c r="Q800" s="43" t="inlineStr">
        <is>
          <t>10.1109/aiiot65859.2025.11105303</t>
        </is>
      </c>
    </row>
    <row r="801" ht="105.75" customHeight="1" s="37">
      <c r="A801" s="43" t="n">
        <v>800</v>
      </c>
      <c r="B801" s="52" t="inlineStr">
        <is>
          <t>Excluir</t>
        </is>
      </c>
      <c r="C801" s="45" t="inlineStr">
        <is>
          <t>Fuera del alcance: no combina población en edad escolar con contexto doméstico</t>
        </is>
      </c>
      <c r="D801" s="51" t="n"/>
      <c r="E801" s="51" t="n"/>
      <c r="F801" s="43" t="n">
        <v>5</v>
      </c>
      <c r="G801" s="43" t="inlineStr">
        <is>
          <t>distracción+niños+contexto+sensado+intervención</t>
        </is>
      </c>
      <c r="H801" s="43" t="inlineStr">
        <is>
          <t>IEEE</t>
        </is>
      </c>
      <c r="I801" s="43" t="inlineStr">
        <is>
          <t>IEEE</t>
        </is>
      </c>
      <c r="J801" s="43" t="inlineStr">
        <is>
          <t>2026</t>
        </is>
      </c>
      <c r="K801" s="43" t="inlineStr">
        <is>
          <t>INPROCEEDINGS</t>
        </is>
      </c>
      <c r="L801" s="45" t="inlineStr">
        <is>
          <t>Abu, Masyitah</t>
        </is>
      </c>
      <c r="M801" s="45" t="inlineStr">
        <is>
          <t>An NLP-Based Approach for Robot Teacher on Mitosis Topic</t>
        </is>
      </c>
      <c r="N801" s="45" t="inlineStr">
        <is>
          <t>This study introduces an NLP-based Robot Teacher (RT) developed to deliver interactive lessons on the biology topic of mitosis. The growing role of Natural Language Processing (NLP) in education is highlighted, along with the potential of RTs to enhance student engagement and understanding during both classroom activities and self-study. The RT is designed with an integrated NLP system focused on the mitosis topic. Speech recognition is included, allowing students to ask questions, to which the RT responds accordingly. In this work, the early design of the RT is discussed, including the suitable components for the RT, the collection of mitosis-related question-answer pairs, and the development of the NLP system. A specialized mitosis dialogue module was developed to answer “what,” “when,” “which,” “why,” and “how” questions about the mitosis process through both verbal responses and visual aids. To analyze the NLP dataset, machine learning methods were applied, achieving a highest real-time accuracy of 51.8%.</t>
        </is>
      </c>
      <c r="O801" s="45" t="inlineStr">
        <is>
          <t>2026 IEEE 16th Symposium on Computer Applications &amp; Industrial Electronics (ISCAIE)</t>
        </is>
      </c>
      <c r="P801" s="45" t="inlineStr">
        <is>
          <t>Natural language processing;Robots;Biology;Printing;Learning (artificial intelligence);Artificial intelligence;Timing;Design methodology;Question answering (information retrieval);Accuracy;Natural Language Processing;Robot Teacher;Mitosis;Educational</t>
        </is>
      </c>
      <c r="Q801" s="43" t="inlineStr">
        <is>
          <t>10.1109/iscaie68866.2026.11576502</t>
        </is>
      </c>
    </row>
    <row r="802" ht="157.5" customHeight="1" s="37">
      <c r="A802" s="43" t="n">
        <v>801</v>
      </c>
      <c r="B802" s="52" t="inlineStr">
        <is>
          <t>Excluir</t>
        </is>
      </c>
      <c r="C802" s="45" t="inlineStr">
        <is>
          <t>Contexto doméstico o remoto, pero no población en edad escolar (mayoritariamente educación superior)</t>
        </is>
      </c>
      <c r="D802" s="51" t="n"/>
      <c r="E802" s="51" t="n"/>
      <c r="F802" s="43" t="n">
        <v>5</v>
      </c>
      <c r="G802" s="43" t="inlineStr">
        <is>
          <t>distracción+niños+sensado+ambos en título</t>
        </is>
      </c>
      <c r="H802" s="43" t="inlineStr">
        <is>
          <t>IEEE</t>
        </is>
      </c>
      <c r="I802" s="43" t="inlineStr">
        <is>
          <t>IEEE|Scopus|WoS</t>
        </is>
      </c>
      <c r="J802" s="43" t="inlineStr">
        <is>
          <t>2022</t>
        </is>
      </c>
      <c r="K802" s="43" t="inlineStr">
        <is>
          <t>INPROCEEDINGS</t>
        </is>
      </c>
      <c r="L802" s="45" t="inlineStr">
        <is>
          <t>Yu, Weiwei and Bangamwabo, Jacques and Wang, Zidi and Yang, XiaoXu and Jiang, Min and Wang, Yanen</t>
        </is>
      </c>
      <c r="M802" s="45" t="inlineStr">
        <is>
          <t>Analysis of student e-learning engagement using learning affect: Hybrid of facial emotions and domain model</t>
        </is>
      </c>
      <c r="N802" s="45" t="inlineStr">
        <is>
          <t>E-learning offers the flexibility of learning time and location for many students than traditional education. However, not all learning courses can be easily learned through online platforms and effectively meet the students' needs. As a result, lead to a loss of learning motivation and concentration on the student's side. While most recent studies have considered facial emotions as an effective tool for interpreting learning experiences in learners, but they have ignored the characteristic of courses. And learner engagement and performance on specific knowledge units is an effective method to analyze the student learning process. Therefore, this study proposed a hybrid approach for analyzing student engagement in video-based online courses, including a knowledge map to represent knowledge units and their relationships, and a convolutional neural network to examine the learners' facial expressions to interpret their learning effect on each concept during e-learning. The classification process has been adapted to identify different grades of learning emotions at knowledge units. The knowledge map partition method has been proposed, and by analyzing and visualizing the different divisions, the teacher can better understand the student's understanding levels based on his emotion within the course. The study demonstrated how personalized reports of knowledge unit understanding from this model could serve as a basis for future course content modifications and the organization and optimizing teaching materials. © 2022 IEEE.</t>
        </is>
      </c>
      <c r="O802" s="45" t="inlineStr">
        <is>
          <t>2022 IEEE 25th International Conference on Computational Science and Engineering (CSE)</t>
        </is>
      </c>
      <c r="P802" s="45" t="inlineStr">
        <is>
          <t>Knowledge engineering;Visualization;Analytical models;Electronic learning;Scientific computing;Computational modeling;Education;E-learning;knowledge map;facial emotions;interactive learning behavior</t>
        </is>
      </c>
      <c r="Q802" s="43" t="inlineStr">
        <is>
          <t>10.1109/cse57773.2022.00023</t>
        </is>
      </c>
    </row>
    <row r="803" ht="126.75" customHeight="1" s="37">
      <c r="A803" s="43" t="n">
        <v>802</v>
      </c>
      <c r="B803" s="52" t="inlineStr">
        <is>
          <t>Excluir</t>
        </is>
      </c>
      <c r="C803" s="45" t="inlineStr">
        <is>
          <t>Contexto doméstico o remoto, pero no población en edad escolar (mayoritariamente educación superior)</t>
        </is>
      </c>
      <c r="D803" s="51" t="n"/>
      <c r="E803" s="51" t="n"/>
      <c r="F803" s="43" t="n">
        <v>5</v>
      </c>
      <c r="G803" s="43" t="inlineStr">
        <is>
          <t>distracción+niños+sensado+ambos en título</t>
        </is>
      </c>
      <c r="H803" s="43" t="inlineStr">
        <is>
          <t>IEEE</t>
        </is>
      </c>
      <c r="I803" s="43" t="inlineStr">
        <is>
          <t>IEEE|Scopus</t>
        </is>
      </c>
      <c r="J803" s="43" t="inlineStr">
        <is>
          <t>2023</t>
        </is>
      </c>
      <c r="K803" s="43" t="inlineStr">
        <is>
          <t>INPROCEEDINGS</t>
        </is>
      </c>
      <c r="L803" s="45" t="inlineStr">
        <is>
          <t>Dhandapani, Aarthi and N, Ilakiyaselvan and Muralidhar, Appalaraju and Khati, Vaibhav</t>
        </is>
      </c>
      <c r="M803" s="45" t="inlineStr">
        <is>
          <t>Artificial Intelligence based eLearning Model to Increase Student Engagement</t>
        </is>
      </c>
      <c r="N803" s="45" t="inlineStr">
        <is>
          <t>Many web applications provide online courses for students to upskill their knowledge. This type of learning system is unique for the students but associates several challenges like lack of motivation to complete the course, higher dropout rate, and low engagement. The research paper aims to create a model that focuses on finding low-engagement students and the learning activities that play a significant role in increasing user engagement. Machine learning (ML) algorithms like Decision Tree, Gradient-Boosted Tree, and Naive Bayes are applied to the dataset provided by Open University (OU) to find low-engagement students and the impression of certain activities on the performance of students. The dataset's input variables are the highest level of education, the assessment score, the final outcome, and the number of clicks on Virtual Learning Environment (VLE) activities such as oucollaborate, glossary, oucontent, subpages, forumng, homepage, resources, dataplus, and URL. The degree of student engagement, whether high or less, is the output variable. The result showed that the gradient-boosted classifier performs better in terms of accuracy as compared to other tested models to determine the low-engagement students. © 2023 IEEE.</t>
        </is>
      </c>
      <c r="O803" s="45" t="inlineStr">
        <is>
          <t>2023 6th International Conference on Recent Trends in Advance Computing (ICRTAC)</t>
        </is>
      </c>
      <c r="P803" s="45" t="inlineStr">
        <is>
          <t>Uniform resource locators;Knowledge engineering;Electronic learning;Machine learning algorithms;Input variables;Education;Machine learning;E-learning;Artificial intelligence;Student engagement;Machine learning;Virtual learning environment</t>
        </is>
      </c>
      <c r="Q803" s="43" t="inlineStr">
        <is>
          <t>10.1109/icrtac59277.2023.10480865</t>
        </is>
      </c>
    </row>
    <row r="804" ht="116.25" customHeight="1" s="37">
      <c r="A804" s="43" t="n">
        <v>803</v>
      </c>
      <c r="B804" s="52" t="inlineStr">
        <is>
          <t>Excluir</t>
        </is>
      </c>
      <c r="C804" s="45" t="inlineStr">
        <is>
          <t>Fuera del alcance: no combina población en edad escolar con contexto doméstico</t>
        </is>
      </c>
      <c r="D804" s="51" t="n"/>
      <c r="E804" s="51" t="n"/>
      <c r="F804" s="43" t="n">
        <v>5</v>
      </c>
      <c r="G804" s="43" t="inlineStr">
        <is>
          <t>distracción+niños+contexto+sensado+intervención</t>
        </is>
      </c>
      <c r="H804" s="43" t="inlineStr">
        <is>
          <t>IEEE</t>
        </is>
      </c>
      <c r="I804" s="43" t="inlineStr">
        <is>
          <t>IEEE|Scopus</t>
        </is>
      </c>
      <c r="J804" s="43" t="inlineStr">
        <is>
          <t>2025</t>
        </is>
      </c>
      <c r="K804" s="43" t="inlineStr">
        <is>
          <t>INPROCEEDINGS</t>
        </is>
      </c>
      <c r="L804" s="45" t="inlineStr">
        <is>
          <t>S, Nithin and R, Nitish and P, Abhijith and M, Ganesan</t>
        </is>
      </c>
      <c r="M804" s="45" t="inlineStr">
        <is>
          <t>Attendance Monitoring System Using Image Processing and Deep Learning</t>
        </is>
      </c>
      <c r="N804" s="45" t="inlineStr">
        <is>
          <t>The increasing incidence of the use of smartphones in classes has been greatly affecting students' concentration and interfering with learning environments. This paper proposes an intelligent monitoring system capable of computer vision. The solution employs facial recognition for real-time attendance tracking and for detecting inappropriate behaviours such as unauthorized use of mobile devices and indications of student inattention. When these behaviours are detected, the system immediately alerts educators with visual evidence. Securely operating on institutional networks with strong privacy protections, this system integrates behaviour analysis with open reporting. Our solution illustrates how technology can be implemented in a thoughtful way to benefit classroom environments by minimizing digital distraction and promoting effective learning © 2025 IEEE.</t>
        </is>
      </c>
      <c r="O804" s="45" t="inlineStr">
        <is>
          <t>2025 Innovations in Power and Advanced Computing Technologies (i-PACT)</t>
        </is>
      </c>
      <c r="P804" s="45" t="inlineStr">
        <is>
          <t>Deep learning;Measurement;Visualization;Technological innovation;Privacy;Face recognition;Real-time systems;Protection;Monitoring;Smart phones;Deep Learning;Computer Vision;Edge Detection;Image Classification;Face Detection;Convolutional Neural Netwo</t>
        </is>
      </c>
      <c r="Q804" s="43" t="inlineStr">
        <is>
          <t>10.1109/i-pact65952.2025.11308056</t>
        </is>
      </c>
    </row>
    <row r="805" ht="199.5" customHeight="1" s="37">
      <c r="A805" s="43" t="n">
        <v>804</v>
      </c>
      <c r="B805" s="52" t="inlineStr">
        <is>
          <t>Excluir</t>
        </is>
      </c>
      <c r="C805" s="45" t="inlineStr">
        <is>
          <t>Contexto doméstico o remoto, pero no población en edad escolar (mayoritariamente educación superior)</t>
        </is>
      </c>
      <c r="D805" s="51" t="n"/>
      <c r="E805" s="51" t="n"/>
      <c r="F805" s="43" t="n">
        <v>5</v>
      </c>
      <c r="G805" s="43" t="inlineStr">
        <is>
          <t>distracción+niños+contexto+sensado+intervención</t>
        </is>
      </c>
      <c r="H805" s="43" t="inlineStr">
        <is>
          <t>IEEE</t>
        </is>
      </c>
      <c r="I805" s="43" t="inlineStr">
        <is>
          <t>IEEE|Scopus</t>
        </is>
      </c>
      <c r="J805" s="43" t="inlineStr">
        <is>
          <t>2026</t>
        </is>
      </c>
      <c r="K805" s="43" t="inlineStr">
        <is>
          <t>INPROCEEDINGS</t>
        </is>
      </c>
      <c r="L805" s="45" t="inlineStr">
        <is>
          <t>Desai, Usha and Janapati, Ravichander and Shetty, Akshaya D. and Saxena, Akash and Sabreen, Ghousia Sanober</t>
        </is>
      </c>
      <c r="M805" s="45" t="inlineStr">
        <is>
          <t>Attention-Aware EEG Cognitive Load Estimation Using Ceemdan-Bilstm Framework in Distance Learning Environments</t>
        </is>
      </c>
      <c r="N805" s="45" t="inlineStr">
        <is>
          <t>Online learning has been shifted to a fast rhythm, which leaves new issues in monitoring the attention and cognitive load of the students during the learning process. Analysis of the EEG signals in smart devices is objective measure of the mental activity, but due to their strong non stationarity and artifact contamination in real-world learning conditions, the measures are usually unacceptable. These issues are overcome in the proposed paper by introducing an Attention-Aware Cognitive Load Estimation Framework using Complete Ensemble Empirical Mode Decomposition with Adaptive Noise (CEEMDAN) and a Bidirectional Long Short-Term Memory (BiLSTM) network. In this procedure, adaptive filtering is utilized as an initial step in preprocessing EEG signals recorded during distance learning sessions to reduce ocular and muscular artifacts, and decomposed using CEEMDAN into intrinsic mode functions (IMFs), which are the finer representation of the cognitive dynamics. A BiLSTM network models the statistical and spectral characteristics of the IMFs in a sequential way, where temporal information modeled to variable attention states. This model was trained and tested with EEG Distance Learning Environment data of Kaggle. The experimental findings confirm that the suggested CEEMDAN-BiLSTM model is superior in high vs. low cognitive load state classification, being better than the models based on the Wavelet, VMD and CNN structures. The results indicate that adaptive signal decomposition and temporal deep learning should be used together as a powerful and understandable method of real-time cognitive monitoring in virtual education systems. This research will help in the creation of intelligent and neuroadaptive learning platforms that could dynamically evaluate the learners to stimulate and improve their online learning experiences. © 2026 IEEE.</t>
        </is>
      </c>
      <c r="O805" s="45" t="inlineStr">
        <is>
          <t>2026 International Conference on Machine Learning and Autonomous Systems (ICMLAS)</t>
        </is>
      </c>
      <c r="P805" s="45" t="inlineStr">
        <is>
          <t>Feeds;Filtering;Band-pass filters;Filters;Notch filters;Active filters;Circuits and systems;Receivers;Protocols;Communication systems;EEG signal processing;Cognitive load estimation;CEEMDAN;BiLSTM;Attention monitoring;Adaptive filtering;Distance lear</t>
        </is>
      </c>
      <c r="Q805" s="43" t="inlineStr">
        <is>
          <t>10.1109/icmlas67792.2026.11483993</t>
        </is>
      </c>
    </row>
    <row r="806" ht="84.75" customHeight="1" s="37">
      <c r="A806" s="43" t="n">
        <v>805</v>
      </c>
      <c r="B806" s="52" t="inlineStr">
        <is>
          <t>Excluir</t>
        </is>
      </c>
      <c r="C806" s="45" t="inlineStr">
        <is>
          <t>Fuera del alcance: no combina población en edad escolar con contexto doméstico</t>
        </is>
      </c>
      <c r="D806" s="51" t="n"/>
      <c r="E806" s="51" t="n"/>
      <c r="F806" s="43" t="n">
        <v>5</v>
      </c>
      <c r="G806" s="43" t="inlineStr">
        <is>
          <t>distracción+niños+contexto+sensado+intervención</t>
        </is>
      </c>
      <c r="H806" s="43" t="inlineStr">
        <is>
          <t>IEEE</t>
        </is>
      </c>
      <c r="I806" s="43" t="inlineStr">
        <is>
          <t>IEEE</t>
        </is>
      </c>
      <c r="J806" s="43" t="inlineStr">
        <is>
          <t>2021</t>
        </is>
      </c>
      <c r="K806" s="43" t="inlineStr">
        <is>
          <t>INPROCEEDINGS</t>
        </is>
      </c>
      <c r="L806" s="45" t="inlineStr">
        <is>
          <t>Panahi, Amirhossein and Duraisamy, Prakash</t>
        </is>
      </c>
      <c r="M806" s="45" t="inlineStr">
        <is>
          <t>Automated Classroom Engagement Evaluation using Machine Learning for 180 Degree Camera Environment</t>
        </is>
      </c>
      <c r="N806" s="45" t="inlineStr">
        <is>
          <t>Due to students' facial expressions recognition, the class instructor can analyze the students' understanding and concentration of the speech and lecture, which is a significant teaching impact evaluation. In order to find the key to the challenging of the considerable cost and low performance caused by hiring human analysts to follow classroom teaching impact, in this research, we proposed a new automated system that examines students' expressions. A deep learning model is employed in the system as a classifier to recognize each of the facial emotions. As a result, we obtain an average accuracy rate of 0.67% on FER2013. Our final result shows that the proposed algorithm can be used as an assistive system in real-time mode to analyze students' facial expressions and improve the efficiency of teaching evaluation.</t>
        </is>
      </c>
      <c r="O806" s="45" t="inlineStr">
        <is>
          <t>2021 12th International Conference on Computing Communication and Networking Technologies (ICCCNT)</t>
        </is>
      </c>
      <c r="P806" s="45" t="inlineStr">
        <is>
          <t>Deep learning;Emotion recognition;Machine learning algorithms;Costs;Face recognition;Education;Speech recognition;Deep learning;Computer vision;Image processing;Facial expression</t>
        </is>
      </c>
      <c r="Q806" s="43" t="inlineStr">
        <is>
          <t>10.1109/icccnt51525.2021.9580041</t>
        </is>
      </c>
    </row>
    <row r="807" ht="157.5" customHeight="1" s="37">
      <c r="A807" s="43" t="n">
        <v>806</v>
      </c>
      <c r="B807" s="52" t="inlineStr">
        <is>
          <t>Excluir</t>
        </is>
      </c>
      <c r="C807" s="45" t="inlineStr">
        <is>
          <t>No aborda: distracción o atención</t>
        </is>
      </c>
      <c r="D807" s="51" t="n"/>
      <c r="E807" s="51" t="n"/>
      <c r="F807" s="43" t="n">
        <v>5</v>
      </c>
      <c r="G807" s="43" t="inlineStr">
        <is>
          <t>distracción+niños+contexto+sensado+intervención</t>
        </is>
      </c>
      <c r="H807" s="43" t="inlineStr">
        <is>
          <t>IEEE</t>
        </is>
      </c>
      <c r="I807" s="43" t="inlineStr">
        <is>
          <t>IEEE|Scopus</t>
        </is>
      </c>
      <c r="J807" s="43" t="inlineStr">
        <is>
          <t>2017</t>
        </is>
      </c>
      <c r="K807" s="43" t="inlineStr">
        <is>
          <t>INPROCEEDINGS</t>
        </is>
      </c>
      <c r="L807" s="45" t="inlineStr">
        <is>
          <t>Lim, Jian Han and Teh, Eng Yeow and Geh, Ming Han and Lim, Chern Hong</t>
        </is>
      </c>
      <c r="M807" s="45" t="inlineStr">
        <is>
          <t>Automated classroom monitoring with connected visioning system</t>
        </is>
      </c>
      <c r="N807" s="45" t="inlineStr">
        <is>
          <t>Internet of Things (IoT) with the concept of integrating connectivity, sensors, data analysis and decision making in an underlying framework has ease many real world problems. In this work, we study the application of IoT for education purpose. Student's behavior and performance in the class is always the main concern of every educator. The instructors are responsible to ensure the smoothness of the classroom activities alongside with monitoring the students' attendance, attention, and activities like entering or leaving the classroom. Manual observation on these could affect the teaching and learning process and causes the distraction from the main syllabus. With the incorporation of IoT devices and computational algorithms such as computer vision techniques, machine learning and data analysis, it can ease the monitoring task and the analysis of students' performance in the class. In advance, it can perform automated real-time observation on the student's behavior through network and react immediately to critical situation if necessary. Nonetheless, the students' long-term performance can be recorded and the data can be used for continuous assessment in the future. In this work, we propose an IoT framework that focused on three analysis modules: Face recognition, motion analysis, and behaviour understanding to effectively perform classroom monitoring tasks such as taking attendance, identify entering and leaving activities and analyse the students concentration level. © 2017 IEEE.</t>
        </is>
      </c>
      <c r="O807" s="45" t="inlineStr">
        <is>
          <t>2017 Asia-Pacific Signal and Information Processing Association Annual Summit and Conference (APSIPA ASC)</t>
        </is>
      </c>
      <c r="P807" s="45" t="inlineStr">
        <is>
          <t>Face recognition;Tracking;Monitoring;Cameras;Face;Education;Algorithm design and analysis</t>
        </is>
      </c>
      <c r="Q807" s="43" t="inlineStr">
        <is>
          <t>10.1109/apsipa.2017.8282063</t>
        </is>
      </c>
    </row>
    <row r="808" ht="137.25" customHeight="1" s="37">
      <c r="A808" s="43" t="n">
        <v>807</v>
      </c>
      <c r="B808" s="52" t="inlineStr">
        <is>
          <t>Excluir</t>
        </is>
      </c>
      <c r="C808" s="45" t="inlineStr">
        <is>
          <t>Contexto doméstico o remoto, pero no población en edad escolar (mayoritariamente educación superior)</t>
        </is>
      </c>
      <c r="D808" s="51" t="n"/>
      <c r="E808" s="51" t="n"/>
      <c r="F808" s="43" t="n">
        <v>5</v>
      </c>
      <c r="G808" s="43" t="inlineStr">
        <is>
          <t>distracción+niños+sensado+ambos en título</t>
        </is>
      </c>
      <c r="H808" s="43" t="inlineStr">
        <is>
          <t>IEEE</t>
        </is>
      </c>
      <c r="I808" s="43" t="inlineStr">
        <is>
          <t>IEEE|Scopus|WoS</t>
        </is>
      </c>
      <c r="J808" s="43" t="inlineStr">
        <is>
          <t>2024</t>
        </is>
      </c>
      <c r="K808" s="43" t="inlineStr">
        <is>
          <t>ARTICLE</t>
        </is>
      </c>
      <c r="L808" s="45" t="inlineStr">
        <is>
          <t>Santoni, Mayanda Mega and Basaruddin, T. and Junus, Kasiyah and Lawanto, Oenardi</t>
        </is>
      </c>
      <c r="M808" s="45" t="inlineStr">
        <is>
          <t>Automatic Detection of Students’ Engagement During Online Learning: A Bagging Ensemble Deep Learning Approach</t>
        </is>
      </c>
      <c r="N808" s="45" t="inlineStr">
        <is>
          <t>The COVID-19 pandemic has reshaped education and shifted learning from in-person to online. While this shift offers advantages such as liberating the learning process from time and space constraints and enabling education to occur anywhere and anytime, a challenge lies in detecting student engagement during online learning due to limited interaction. Student engagement, defined as the active involvement of students in the educational journey, is a critical factor influencing the overall learning experience. This research addresses this challenge by proposing a model using bagging (bootstrap aggregating) ensemble learning applied to 1-dimensional convolutional neural networks (1D CNN), 1-dimensional residual networks (1D ResNet), and hybrid ensemble deep learning models. Utilizing the DAiSEE dataset, our findings indicate that the bagging ensemble of the 1D CNN model achieves 93.25% accuracy, surpassing the individual model by 3.25%. The deep learning ensemble bagging attains 93.75%, outperforming the unique 1D ResNet model by 3.5%. Additionally, the hybrid ensemble bagging achieves the highest accuracy of 94.25%, a 1% improvement over the 1D CNN model and a 0.5% increase over the 1D ResNet model. © 2024 The Authors.</t>
        </is>
      </c>
      <c r="O808" s="45" t="inlineStr">
        <is>
          <t>IEEE Access</t>
        </is>
      </c>
      <c r="P808" s="45" t="inlineStr">
        <is>
          <t>Accuracy;Bagging;Deep learning;Ensemble learning;Convolutional neural networks;Data models;Feature extraction;Deep learning;Electronic learning;Residual neural networks;Bagging;convolutional neural networks;deep learning;engagement detection;ensemble</t>
        </is>
      </c>
      <c r="Q808" s="43" t="inlineStr">
        <is>
          <t>10.1109/access.2024.3425820</t>
        </is>
      </c>
    </row>
    <row r="809" ht="147.75" customHeight="1" s="37">
      <c r="A809" s="43" t="n">
        <v>808</v>
      </c>
      <c r="B809" s="52" t="inlineStr">
        <is>
          <t>Excluir</t>
        </is>
      </c>
      <c r="C809" s="45" t="inlineStr">
        <is>
          <t>No aborda: distracción o atención</t>
        </is>
      </c>
      <c r="D809" s="51" t="n"/>
      <c r="E809" s="51" t="n"/>
      <c r="F809" s="43" t="n">
        <v>5</v>
      </c>
      <c r="G809" s="43" t="inlineStr">
        <is>
          <t>distracción+niños+contexto+sensado+intervención</t>
        </is>
      </c>
      <c r="H809" s="43" t="inlineStr">
        <is>
          <t>IEEE</t>
        </is>
      </c>
      <c r="I809" s="43" t="inlineStr">
        <is>
          <t>IEEE</t>
        </is>
      </c>
      <c r="J809" s="43" t="inlineStr">
        <is>
          <t>2026</t>
        </is>
      </c>
      <c r="K809" s="43" t="inlineStr">
        <is>
          <t>INPROCEEDINGS</t>
        </is>
      </c>
      <c r="L809" s="45" t="inlineStr">
        <is>
          <t>Suryanarayana, Anagha Melige and Kolur, Om Basavaraj and Pandith, Rahul and Gowda, Shreyas and Pujari, Nitin V</t>
        </is>
      </c>
      <c r="M809" s="45" t="inlineStr">
        <is>
          <t>Behaviour Detection, Recognition and Reporting in a Formal Classroom</t>
        </is>
      </c>
      <c r="N809" s="45" t="inlineStr">
        <is>
          <t>This paper presents an AI-based classroom student behavior detection and analytics system built using YOLOv8-Large for monitoring classroom activities. The model was trained on a curated dataset of approximately 45k-50k annotated classroom images spanning seven behavioral classes, including sleeping, phone usage, no ID card, raising hand, reading, writing, and eating. Training was performed for 100 epochs at $640 \times 640$ resolution using pretrained YOLOv8-Large weights. On the test dataset, the model achieved a Precision of $0.93$, Recall of $0.94$, and mAP@0.5 of $0.96$. The system operates at approximately 3 frames per second during integrated deployment. While lower than real-time video rates, this throughput remains sufficient for classroom-level behavioral analytics, where sustained behavioral patterns are more important than millisecondlevel responsiveness. A temporal smoothing mechanism is applied to reduce transient misclassifications and improve event stability. Detected behaviors are logged with timestamps in a SQLite database and visualized through a Flask-based dashboard that provides live monitoring and automated session-level reports. The proposed system demonstrates the feasibility of transforming classroom video streams into structured behavioral analytics for scalable smart classroom environments.</t>
        </is>
      </c>
      <c r="O809" s="45" t="inlineStr">
        <is>
          <t>2026 IEEE 16th Symposium on Computer Applications &amp; Industrial Electronics (ISCAIE)</t>
        </is>
      </c>
      <c r="P809" s="45" t="inlineStr">
        <is>
          <t>Signal detection;Modeling;Monitoring;Printing;Videos;Visualization;Databases;Accuracy;Streams;Training;YOLOv8;classroom monitoring;behavior detection;deep learning;computer vision;student engagement;educational technology;analytics</t>
        </is>
      </c>
      <c r="Q809" s="43" t="inlineStr">
        <is>
          <t>10.1109/iscaie68866.2026.11576511</t>
        </is>
      </c>
    </row>
    <row r="810" ht="168" customHeight="1" s="37">
      <c r="A810" s="43" t="n">
        <v>809</v>
      </c>
      <c r="B810" s="52" t="inlineStr">
        <is>
          <t>Excluir</t>
        </is>
      </c>
      <c r="C810" s="45" t="inlineStr">
        <is>
          <t>Fuera del alcance: no combina población en edad escolar con contexto doméstico</t>
        </is>
      </c>
      <c r="D810" s="51" t="n"/>
      <c r="E810" s="51" t="n"/>
      <c r="F810" s="43" t="n">
        <v>5</v>
      </c>
      <c r="G810" s="43" t="inlineStr">
        <is>
          <t>distracción+niños+sensado+ambos en título</t>
        </is>
      </c>
      <c r="H810" s="43" t="inlineStr">
        <is>
          <t>IEEE</t>
        </is>
      </c>
      <c r="I810" s="43" t="inlineStr">
        <is>
          <t>IEEE</t>
        </is>
      </c>
      <c r="J810" s="43" t="inlineStr">
        <is>
          <t>2025</t>
        </is>
      </c>
      <c r="K810" s="43" t="inlineStr">
        <is>
          <t>INPROCEEDINGS</t>
        </is>
      </c>
      <c r="L810" s="45" t="inlineStr">
        <is>
          <t>S, Rohini and Sethukarasi, T.</t>
        </is>
      </c>
      <c r="M810" s="45" t="inlineStr">
        <is>
          <t>Chatbots-based Systematic Review for Student Learning and Engagement with LLMs</t>
        </is>
      </c>
      <c r="N810" s="45" t="inlineStr">
        <is>
          <t>Large Language Models (LLMs) are Artificial Intelligence (AI) systems designed to process and generate natural language, enabling them to mimic human communication. With advancements in deep learning, chatbots are increasing in this modern world. Chatbots are automated conversational agents that allow humans to interact with machines naturally and intuitively. In the field of education, chatbots have the potential to transform teaching and learning by engaging students, tailoring learning experiences, assisting educators, and providing valuable insights into students' behaviours. Although various strategies have been developed for incorporating LLM-based chatbots into legal pedagogy, there remains a gap in research exploring the recent design techniques for chatbot-learner interactions within educational settings. Hence, this study presents a systematic review to understand, compare, and reflect on recent attempts to utilize LLM-based chatbots in education to enhance Legal pedagogy. At first, the described literature is presented for analyzing the general concept of the LLM. Further, the dataset description of conventional models is discussed in this work. For a better understanding, the advantages and disadvantages of the present models are analyzed and listed. In the end, the future gap and challenges are explained to develop an effective LLM-based chatbot for student learning and engagement. This study contains a systematic review of the existing body of knowledge, critically assesses the potential and limitations of LLM chatbots in legal pedagogy, and sets a direction for future inquiry and development in this field.</t>
        </is>
      </c>
      <c r="O810" s="45" t="inlineStr">
        <is>
          <t>2025 3rd International Conference on Intelligent Cyber Physical Systems and Internet of Things (ICoICI)</t>
        </is>
      </c>
      <c r="P810" s="45" t="inlineStr">
        <is>
          <t>Analytical models;Law;Large language models;Education;Natural languages;Transforms;Learning (artificial intelligence);Chatbots;Internet of Things;Systematic literature review;Chatbots for Student Learning and Engagement;Large Language Model;Legal Ped</t>
        </is>
      </c>
      <c r="Q810" s="43" t="inlineStr">
        <is>
          <t>10.1109/icoici65217.2025.11252629</t>
        </is>
      </c>
    </row>
    <row r="811" ht="147.75" customHeight="1" s="37">
      <c r="A811" s="43" t="n">
        <v>810</v>
      </c>
      <c r="B811" s="52" t="inlineStr">
        <is>
          <t>Excluir</t>
        </is>
      </c>
      <c r="C811" s="45" t="inlineStr">
        <is>
          <t>Contexto doméstico o remoto, pero no población en edad escolar (mayoritariamente educación superior)</t>
        </is>
      </c>
      <c r="D811" s="51" t="n"/>
      <c r="E811" s="51" t="n"/>
      <c r="F811" s="43" t="n">
        <v>5</v>
      </c>
      <c r="G811" s="43" t="inlineStr">
        <is>
          <t>distracción+niños+contexto+sensado+intervención</t>
        </is>
      </c>
      <c r="H811" s="43" t="inlineStr">
        <is>
          <t>IEEE</t>
        </is>
      </c>
      <c r="I811" s="43" t="inlineStr">
        <is>
          <t>IEEE</t>
        </is>
      </c>
      <c r="J811" s="43" t="inlineStr">
        <is>
          <t>2022</t>
        </is>
      </c>
      <c r="K811" s="43" t="inlineStr">
        <is>
          <t>INPROCEEDINGS</t>
        </is>
      </c>
      <c r="L811" s="45" t="inlineStr">
        <is>
          <t>Bajaj, Kishan Kumar and Ghergulescu, Ioana and Moldovan, Arghir-Nicolae</t>
        </is>
      </c>
      <c r="M811" s="45" t="inlineStr">
        <is>
          <t>Classification of Student Affective States in Online Learning using Neural Networks</t>
        </is>
      </c>
      <c r="N811" s="45" t="inlineStr">
        <is>
          <t>The ongoing pandemic moved many classes online, and disrupted the classroom teaching experience and the feedback loop between teachers and students. One key challenge is to detect the engagement and other affective states exhibited by students during online learning. This paper investigates the capabilities and limitations of neural networks to distinguish between different affective states (i.e., boredom, engagement, confusion, and frustration), and their intensity level (i.e., very low, low, high, and very high). Several models are built using a hybrid ResNet+TCN neural network architecture. The models are trained using a large dataset, DAiSEE, that contains short 10 second video recordings of students as they watch educational content ‘in the wild’. A second dataset consisting of longer videos, EmotiW2020, is used to cross validate the engagement level classification model. The affective state classification model outperforms prior models. Boredom, confusion and frustration level classification models outperform or are on par with prior models. The engagement level classification model achieved similar performance with other baseline models and was outperformed by some SOTA models, but those models used 5 times more frames and 5 to 10 times more training epochs. The engagement level classification model was validated and achieved similar performance on both the DAiSEE and EmotiW2020 datasets.</t>
        </is>
      </c>
      <c r="O811" s="45" t="inlineStr">
        <is>
          <t>2022 17th International Workshop on Semantic and Social Media Adaptation &amp; Personalization (SMAP)</t>
        </is>
      </c>
      <c r="P811" s="45" t="inlineStr">
        <is>
          <t>Training;Deep learning;Feedback loop;Affective computing;Pandemics;Computational modeling;Neural networks;affective computing;affective states;engagement level;classification;deep learning;neural networks</t>
        </is>
      </c>
      <c r="Q811" s="43" t="inlineStr">
        <is>
          <t>10.1109/smap56125.2022.9942163</t>
        </is>
      </c>
    </row>
    <row r="812" ht="137.25" customHeight="1" s="37">
      <c r="A812" s="43" t="n">
        <v>811</v>
      </c>
      <c r="B812" s="52" t="inlineStr">
        <is>
          <t>Excluir</t>
        </is>
      </c>
      <c r="C812" s="45" t="inlineStr">
        <is>
          <t>Contexto doméstico o remoto, pero no población en edad escolar (mayoritariamente educación superior)</t>
        </is>
      </c>
      <c r="D812" s="51" t="n"/>
      <c r="E812" s="51" t="n"/>
      <c r="F812" s="43" t="n">
        <v>5</v>
      </c>
      <c r="G812" s="43" t="inlineStr">
        <is>
          <t>distracción+niños+contexto+sensado+intervención</t>
        </is>
      </c>
      <c r="H812" s="43" t="inlineStr">
        <is>
          <t>IEEE</t>
        </is>
      </c>
      <c r="I812" s="43" t="inlineStr">
        <is>
          <t>IEEE|Scopus</t>
        </is>
      </c>
      <c r="J812" s="43" t="inlineStr">
        <is>
          <t>2024</t>
        </is>
      </c>
      <c r="K812" s="43" t="inlineStr">
        <is>
          <t>INPROCEEDINGS</t>
        </is>
      </c>
      <c r="L812" s="45" t="inlineStr">
        <is>
          <t>B, Ravikumar Yadav and Eliyas, Sherin and M, Sathish Kumar</t>
        </is>
      </c>
      <c r="M812" s="45" t="inlineStr">
        <is>
          <t>Classifying Emotions and Engagement in Online Learning Based on Single Facial Recognition using CNN and Mobilenet-v2</t>
        </is>
      </c>
      <c r="N812" s="45" t="inlineStr">
        <is>
          <t>Maintaining student engagement and attention is crucial for effective online learning. This study proposes a novel approach for real-time student engagement assessment during online sessions, leveraging the power of facial expression recognition. Combining the Haar Cascade Classifier for efficient face and eye detection with the lightweight MobileNet-v2 convolutional neural network architecture, the system accurately classifies seven fundamental emotions: happiness, sadness, surprise, fear, anger, disgust, and neutral. These categorized emotions provide a comprehensive understanding of each student's attentiveness. This nonintrusive approach, implemented within a Flask-based web framework, offers educators valuable insights into classroom dynamics, enabling early identification of disengaged students and facilitating personalized pedagogical interventions. Furthermore, the system generates dashboards and reports on student behavior patterns, promoting data-driven decisio-nmaking and continuous improvement of instructional strategies. This study showcases the potential of machine learning for transforming online education and enhancing student engagement by providing a reliable and efficient method for real-time attentiveness monitoring. © 2024 IEEE.</t>
        </is>
      </c>
      <c r="O812" s="45" t="inlineStr">
        <is>
          <t>2024 OPJU International Technology Conference (OTCON) on Smart Computing for Innovation and Advancement in Industry 4.0</t>
        </is>
      </c>
      <c r="P812" s="45" t="inlineStr">
        <is>
          <t>Technological innovation;Face recognition;Education;Machine learning;Computer architecture;Real-time systems;Fourth Industrial Revolution;Student attention;Deep learning models;Deep convolutional neural network;Keras package;attentive;key emotion;fea</t>
        </is>
      </c>
      <c r="Q812" s="43" t="inlineStr">
        <is>
          <t>10.1109/otcon60325.2024.10687723</t>
        </is>
      </c>
    </row>
    <row r="813" ht="157.5" customHeight="1" s="37">
      <c r="A813" s="43" t="n">
        <v>812</v>
      </c>
      <c r="B813" s="52" t="inlineStr">
        <is>
          <t>Excluir</t>
        </is>
      </c>
      <c r="C813" s="45" t="inlineStr">
        <is>
          <t>Fuera del alcance: no combina población en edad escolar con contexto doméstico</t>
        </is>
      </c>
      <c r="D813" s="51" t="n"/>
      <c r="E813" s="51" t="n"/>
      <c r="F813" s="43" t="n">
        <v>5</v>
      </c>
      <c r="G813" s="43" t="inlineStr">
        <is>
          <t>distracción+niños+contexto+sensado+intervención</t>
        </is>
      </c>
      <c r="H813" s="43" t="inlineStr">
        <is>
          <t>IEEE</t>
        </is>
      </c>
      <c r="I813" s="43" t="inlineStr">
        <is>
          <t>IEEE|Scopus</t>
        </is>
      </c>
      <c r="J813" s="43" t="inlineStr">
        <is>
          <t>2024</t>
        </is>
      </c>
      <c r="K813" s="43" t="inlineStr">
        <is>
          <t>INPROCEEDINGS</t>
        </is>
      </c>
      <c r="L813" s="45" t="inlineStr">
        <is>
          <t>Al-Sakib, Abdullah and Islam, Fahadul and Haque, Rezaul and Islam, Md Babul and Siddiqua, Ayesha and Rahman, Mohammad Mominur</t>
        </is>
      </c>
      <c r="M813" s="45" t="inlineStr">
        <is>
          <t>Classroom Activity Classification with Deep Learning</t>
        </is>
      </c>
      <c r="N813" s="45" t="inlineStr">
        <is>
          <t>Understanding students' classroom activities has become increasingly important in educational research. Accurate classification of classroom activities can provide valuable insights into student engagement, learning dynamics, and classroom management. Traditional methods of observation and classification are often time-consuming and subjective. Therefore, this study explores the application of ML and TL algorithms for the automated classification of classroom activities, aiming to address these challenges. Moreover, we created a diverse dataset of 1,698 images sourced from platforms, including Google and educational resources. The dataset was meticulously labeled into the three primary target classes: reading, writing, and side-talking. Various ML models, such as LR, RF, SVM, and XGB, were employed to attain accurate classification. Additionally, DL algorithms, such as CNN, ResNet50, MobileNet, and Inception V3, were utilized to harness the power of transfer learning for this challenging task. The performance of these classifiers was rigorously evaluated using traditional metrics. RF attained the highest accuracy score of 89.13% among ML models, while MobileNet outperformed other TL models with an accuracy score of 99.71%. These findings provide valuable insights into the potential applications of automated classroom activity monitoring in educational research and offer a promising avenue for further investigation in this domain. © 2024 IEEE.</t>
        </is>
      </c>
      <c r="O813" s="45" t="inlineStr">
        <is>
          <t>2024 International Conference on Integrated Circuits and Communication Systems (ICICACS)</t>
        </is>
      </c>
      <c r="P813" s="45" t="inlineStr">
        <is>
          <t>Radio frequency;Support vector machines;Education;Transfer learning;Writing;Solids;Classification algorithms;student activity;image classification;deep learning;transfer learning;machine learning</t>
        </is>
      </c>
      <c r="Q813" s="43" t="inlineStr">
        <is>
          <t>10.1109/icicacs60521.2024.10498187</t>
        </is>
      </c>
    </row>
    <row r="814" ht="199.5" customHeight="1" s="37">
      <c r="A814" s="43" t="n">
        <v>813</v>
      </c>
      <c r="B814" s="52" t="inlineStr">
        <is>
          <t>Excluir</t>
        </is>
      </c>
      <c r="C814" s="45" t="inlineStr">
        <is>
          <t>Fuera del alcance: no combina población en edad escolar con contexto doméstico</t>
        </is>
      </c>
      <c r="D814" s="51" t="n"/>
      <c r="E814" s="51" t="n"/>
      <c r="F814" s="43" t="n">
        <v>5</v>
      </c>
      <c r="G814" s="43" t="inlineStr">
        <is>
          <t>distracción+niños+contexto+sensado+intervención</t>
        </is>
      </c>
      <c r="H814" s="43" t="inlineStr">
        <is>
          <t>IEEE</t>
        </is>
      </c>
      <c r="I814" s="43" t="inlineStr">
        <is>
          <t>IEEE|Scopus</t>
        </is>
      </c>
      <c r="J814" s="43" t="inlineStr">
        <is>
          <t>2025</t>
        </is>
      </c>
      <c r="K814" s="43" t="inlineStr">
        <is>
          <t>INPROCEEDINGS</t>
        </is>
      </c>
      <c r="L814" s="45" t="inlineStr">
        <is>
          <t>Wang, Wanjun and Yan, Yan and Ding, Runxia and Li, Yuan and Zhang, Hui and Du, Lei</t>
        </is>
      </c>
      <c r="M814" s="45" t="inlineStr">
        <is>
          <t>Classroom Attention Detection Model through Multimodal Data Fusion</t>
        </is>
      </c>
      <c r="N814" s="45" t="inlineStr">
        <is>
          <t>Student attention monitoring has become increasingly critical for developing adaptive learning environments and optimizing educational outcomes in modern classrooms. Traditional observational methods lack scalability and objectivity, while single-modal approaches suffer from limited accuracy and environmental sensitivity. This paper presents a comprehensive multimodal deep learning framework for real-time student attention detection that integrates four complementary sensing modalities: video for facial expression and postural analysis, electroencephalography (EEG) for direct neural activity measurement, audio for acoustic engagement pattern detection, and eye-tracking for precise visual attention assessment. Our hierarchical fusion architecture employs specialized neural networks including ResNet-50 for video processing, bidirectional LSTMs for temporal EEG and audio analysis, and transformerbased attention mechanisms for dynamic cross-modal integration. The system processes synchronized data streams through a threestage pipeline: modality-specific feature extraction, cross-modal attention fusion, and attention classification with regularization techniques. Comprehensive experimental validation on 120 undergraduate students across 40 computer science classroom sessions totaling $\mathbf1, 8 0 0$ minutes of synchronized recordings demonstrates superior performance with $\mathbf9 2. 4 \%$ overall accuracy, 91.8% precision, and 92.1% F1-score, representing a substantial 15.2 % improvement over the best single-modal baseline. Systematic ablation studies confirm the complementary nature of all four modalities, with EEG contributing most significantly to detection performance. The system achieves real-time processing at 30 FPS and has been successfully deployed in actual classroom environments, demonstrating practical feasibility for educational technology applications and providing valuable insights for intelligent tutoring systems.</t>
        </is>
      </c>
      <c r="O814" s="45" t="inlineStr">
        <is>
          <t>2025 5th International Conference on Digital Society and Intelligent Systems (DSInS)</t>
        </is>
      </c>
      <c r="P814" s="45" t="inlineStr">
        <is>
          <t>Deep learning;Visualization;Accuracy;Systematics;Educational technology;Transformers;Electroencephalography;Real-time systems;Synchronization;Videos;Attention detection;multimodal fusion;educational technology;deep learning;classroom analytics</t>
        </is>
      </c>
      <c r="Q814" s="43" t="inlineStr">
        <is>
          <t>10.1109/dsins68311.2025.11329999</t>
        </is>
      </c>
    </row>
    <row r="815" ht="168" customHeight="1" s="37">
      <c r="A815" s="43" t="n">
        <v>814</v>
      </c>
      <c r="B815" s="52" t="inlineStr">
        <is>
          <t>Excluir</t>
        </is>
      </c>
      <c r="C815" s="45" t="inlineStr">
        <is>
          <t>No aborda: distracción o atención</t>
        </is>
      </c>
      <c r="D815" s="51" t="n"/>
      <c r="E815" s="51" t="n"/>
      <c r="F815" s="43" t="n">
        <v>5</v>
      </c>
      <c r="G815" s="43" t="inlineStr">
        <is>
          <t>distracción+niños+contexto+sensado+intervención</t>
        </is>
      </c>
      <c r="H815" s="43" t="inlineStr">
        <is>
          <t>IEEE</t>
        </is>
      </c>
      <c r="I815" s="43" t="inlineStr">
        <is>
          <t>IEEE</t>
        </is>
      </c>
      <c r="J815" s="43" t="inlineStr">
        <is>
          <t>2025</t>
        </is>
      </c>
      <c r="K815" s="43" t="inlineStr">
        <is>
          <t>ARTICLE</t>
        </is>
      </c>
      <c r="L815" s="45" t="inlineStr">
        <is>
          <t>Zhao, Xian Min and Yusop, Farrah Dina and Liu, Hai Chuan and Nur Prilanita, Yeni and Xuan Chang, Yi</t>
        </is>
      </c>
      <c r="M815" s="45" t="inlineStr">
        <is>
          <t>Classroom Student Behavior Recognition Using an Intelligent Sensing Framework</t>
        </is>
      </c>
      <c r="N815" s="45" t="inlineStr">
        <is>
          <t>Recognizing classroom student behavior is crucial for evaluating teaching quality and fostering effective learning environments. However, existing methods often rely on teachers’ direct observation or intelligent static image analysis, missing important temporal cues that reflect subtle interactive and collaborative processes in the classroom. To address this gap, this study proposes an Intelligent Sensing Framework based on a Multimodal Framework Transformer that integrates video and audio modalities. By capturing temporal features from video streams and leveraging audio signals, our approach accurately identifies nuanced student behaviors, thus overcoming the limitations of single-modality methods. We evaluate our framework on the newly introduced CSBR10 dataset, containing ten categories of student behavior with over 700 clips per category, and further validate its robustness on the UCF-101 dataset. Experimental results reveal that the proposed method improves temporal modeling over traditional image-based baselines and achieves significant accuracy gains when fusing audio and video modalities. By enabling real-time, accurate behavior analysis, our approach provides educators with actionable insights for personalized interventions and timely feedback to enhance engagement and improve academic outcomes. Consequently, this advanced intelligent sensing framework holds promise for elevating classroom engagement and learning outcomes. The code and trained models will be accessible at https://github.com/LiuHaiChuan0/2021-Deep-learning/tree/main/CSBR.</t>
        </is>
      </c>
      <c r="O815" s="45" t="inlineStr">
        <is>
          <t>IEEE Access</t>
        </is>
      </c>
      <c r="P815" s="45" t="inlineStr">
        <is>
          <t>Visualization;Sensors;Transformers;Real-time systems;Streams;Streaming media;Data models;Education;Logic gates;Computer architecture;Classroom student behavior;multimodal framework transformer;video and audio</t>
        </is>
      </c>
      <c r="Q815" s="43" t="inlineStr">
        <is>
          <t>10.1109/access.2025.3550921</t>
        </is>
      </c>
    </row>
    <row r="816" ht="168" customHeight="1" s="37">
      <c r="A816" s="43" t="n">
        <v>815</v>
      </c>
      <c r="B816" s="52" t="inlineStr">
        <is>
          <t>Excluir</t>
        </is>
      </c>
      <c r="C816" s="45" t="inlineStr">
        <is>
          <t>Fuera del alcance: no combina población en edad escolar con contexto doméstico</t>
        </is>
      </c>
      <c r="D816" s="51" t="n"/>
      <c r="E816" s="51" t="n"/>
      <c r="F816" s="43" t="n">
        <v>5</v>
      </c>
      <c r="G816" s="43" t="inlineStr">
        <is>
          <t>distracción+niños+contexto+sensado+intervención</t>
        </is>
      </c>
      <c r="H816" s="43" t="inlineStr">
        <is>
          <t>IEEE</t>
        </is>
      </c>
      <c r="I816" s="43" t="inlineStr">
        <is>
          <t>IEEE|Scopus</t>
        </is>
      </c>
      <c r="J816" s="43" t="inlineStr">
        <is>
          <t>2025</t>
        </is>
      </c>
      <c r="K816" s="43" t="inlineStr">
        <is>
          <t>INPROCEEDINGS</t>
        </is>
      </c>
      <c r="L816" s="45" t="inlineStr">
        <is>
          <t>Maurer, Mikhayla and Aleem, Saiqa</t>
        </is>
      </c>
      <c r="M816" s="45" t="inlineStr">
        <is>
          <t>Comparative Performance Analysis of Machine Learning Techniques for Engagement Assessment in Education</t>
        </is>
      </c>
      <c r="N816" s="45" t="inlineStr">
        <is>
          <t>Enhancing education techniques and strategies is crucial to building and developing student knowledge and skills, as it fosters a more engaging learning environment, can accommodate diverse learning styles, and prepares students to meet the demands of a rapidly changing world. Student engagement in classroom discussions and lectures significantly affects the learning outcomes achieved in a course, and with the common ratio of one teacher to a classroom of students, it is challenging for a teacher to determine if all students are actively participating in the learning material. Machine learning can be utilized to adjust and create new learning techniques to capture and hold student attention by detecting and tracking student engagement through social robots. Social Robots have been successfully implemented in many job sectors, including healthcare, therapy, and, most recently, education. To begin integrating social robots into the classroom, a study is needed on the different machine-learning techniques used to train and test the robot's ability to detect engagement. This study aims to investigate the effectiveness of using a social robot to assess and monitor student engagement during learning activities. For this purpose, this study investigates the performance of various machine learning techniques on publicly available datasets for engagement assessment, which social robots can utilize. The results showed that the dataset is crucial for the machine learning model's improved performance, and CNN models with the selection of the correct activation function performed better. © 2025 IEEE.</t>
        </is>
      </c>
      <c r="O816" s="45" t="inlineStr">
        <is>
          <t>2025 International Conference on Artificial Intelligence, Computer, Data Sciences and Applications (ACDSA)</t>
        </is>
      </c>
      <c r="P816" s="45" t="inlineStr">
        <is>
          <t>Computational modeling;Social robots;Medical treatment;Machine learning;Educational technology;Performance analysis;Monitoring;Social Robots;Educational;Technology;Machine Learning Methods;Human-Robot Interaction;Engagement Assessment</t>
        </is>
      </c>
      <c r="Q816" s="43" t="inlineStr">
        <is>
          <t>10.1109/acdsa65407.2025.11166367</t>
        </is>
      </c>
    </row>
    <row r="817" ht="157.5" customHeight="1" s="37">
      <c r="A817" s="43" t="n">
        <v>816</v>
      </c>
      <c r="B817" s="52" t="inlineStr">
        <is>
          <t>Excluir</t>
        </is>
      </c>
      <c r="C817" s="45" t="inlineStr">
        <is>
          <t>Contexto doméstico o remoto, pero no población en edad escolar (mayoritariamente educación superior)</t>
        </is>
      </c>
      <c r="D817" s="51" t="n"/>
      <c r="E817" s="51" t="n"/>
      <c r="F817" s="43" t="n">
        <v>5</v>
      </c>
      <c r="G817" s="43" t="inlineStr">
        <is>
          <t>distracción+niños+contexto+sensado+intervención</t>
        </is>
      </c>
      <c r="H817" s="43" t="inlineStr">
        <is>
          <t>IEEE</t>
        </is>
      </c>
      <c r="I817" s="43" t="inlineStr">
        <is>
          <t>IEEE</t>
        </is>
      </c>
      <c r="J817" s="43" t="inlineStr">
        <is>
          <t>2025</t>
        </is>
      </c>
      <c r="K817" s="43" t="inlineStr">
        <is>
          <t>INPROCEEDINGS</t>
        </is>
      </c>
      <c r="L817" s="45" t="inlineStr">
        <is>
          <t>Parambil, Medha Mohan Ambali and Bouktif, Salah and Gochoo, Munkhjargal and Alnajjar, Fady</t>
        </is>
      </c>
      <c r="M817" s="45" t="inlineStr">
        <is>
          <t>Comparing Emotion Detection Methods in Online Classrooms: YOLO Models, Multimodal LLM, and Human Baseline</t>
        </is>
      </c>
      <c r="N817" s="45" t="inlineStr">
        <is>
          <t>The COVID-19 pandemic has transformed learning environments, challenging educators to understand students' behaviors during the online mode of learning, in particular emotions associated with students' attention during virtual classrooms. As learning transitions between physical and virtual spaces, the ability to interpret student attention and engagement has become complex. In response to this challenge, our research investigates the use of GPT-4o, a multimodal large language model, for identifying student emotions by analyzing images in diverse learning settings. The study involved analyzing online classroom images featuring 149 faces, utilizing three distinct approaches: a computer vision model (YOLO), the multimodal LLM (GPT-4o), and a human-annotated baseline. The analysis systematically categorized facial expressions into eight emotional categories: Happy, Sad, Angry, Neutral, Contempt, Disgust, Fear, and Surprise. The findings indicate that multimodal LLMs can effectively detect student emotions, achieving an average accuracy of 93.8%, which aligns with the human baseline accuracy of 97.0%. In contrast, YOLO models maintained an average accuracy of 81.9%, performing well for basic emotions but struggling with subtle expressions. This research contributes to enhancing educational practices by providing valuable insights regarding the application of multimodal LLMs to assist educators in comprehending student emotions within both physical and digital classroom settings.</t>
        </is>
      </c>
      <c r="O817" s="45" t="inlineStr">
        <is>
          <t>2025 IEEE Global Engineering Education Conference (EDUCON)</t>
        </is>
      </c>
      <c r="P817" s="45" t="inlineStr">
        <is>
          <t>YOLO;Emotion recognition;Privacy;Accuracy;Annotations;Pandemics;Scalability;Large language models;Real-time systems;Faces</t>
        </is>
      </c>
      <c r="Q817" s="43" t="inlineStr">
        <is>
          <t>10.1109/educon62633.2025.11016401</t>
        </is>
      </c>
    </row>
    <row r="818" ht="126.75" customHeight="1" s="37">
      <c r="A818" s="43" t="n">
        <v>817</v>
      </c>
      <c r="B818" s="52" t="inlineStr">
        <is>
          <t>Excluir</t>
        </is>
      </c>
      <c r="C818" s="45" t="inlineStr">
        <is>
          <t>Fuera del alcance: no combina población en edad escolar con contexto doméstico</t>
        </is>
      </c>
      <c r="D818" s="51" t="n"/>
      <c r="E818" s="51" t="n"/>
      <c r="F818" s="43" t="n">
        <v>5</v>
      </c>
      <c r="G818" s="43" t="inlineStr">
        <is>
          <t>distracción+niños+contexto+sensado+intervención</t>
        </is>
      </c>
      <c r="H818" s="43" t="inlineStr">
        <is>
          <t>IEEE</t>
        </is>
      </c>
      <c r="I818" s="43" t="inlineStr">
        <is>
          <t>IEEE|Scopus</t>
        </is>
      </c>
      <c r="J818" s="43" t="inlineStr">
        <is>
          <t>2026</t>
        </is>
      </c>
      <c r="K818" s="43" t="inlineStr">
        <is>
          <t>INPROCEEDINGS</t>
        </is>
      </c>
      <c r="L818" s="45" t="inlineStr">
        <is>
          <t>Pyari, Dayal and Dr.S.Swapna and Gupta, Riya and Lakshmi, K Uma and Santosh, Kathari and Bala, B Kiran</t>
        </is>
      </c>
      <c r="M818" s="45" t="inlineStr">
        <is>
          <t>Computer Vision-Powered Smart Attendance and Behavior Monitoring System for Early Detection of Student Disengagement</t>
        </is>
      </c>
      <c r="N818" s="45" t="inlineStr">
        <is>
          <t>Effective learning is strongly dependent on student engagement but the current classroom monitoring system usually lacks the ability to record temporal patterns of student behavior and relationship interaction between students. Among the limitations, there is the use of single-frame analysis, poor spatial dynamics modeling, as well as inappropriate real-time monitoring. The paper presents the new Spatio-Temporal Attention Graph Network (STAG-Net) which is a smart attendance and behavior monitoring technique. STAG-Net maps the student to the nodes of a graph and implements attention mechanisms dynamically to detect an early state of disengagement. Python is implemented to allow the real-time processing and analysis. The performance on the experiment is high with an 96.8% accuracy, 95.4% precision, and recall and F1-score of 94.9% and 95.1% respectively, outperforming the traditional CNN, ResNet50, and CNN-LSTM methods. STAG-Net is an efficient way to improve the detection of engagement in order to facilitate the timely response and personalized learning, and it is a strong tool of analysis of behaviour in the classroom and educational management. © 2026 IEEE.</t>
        </is>
      </c>
      <c r="O818" s="45" t="inlineStr">
        <is>
          <t>2026 1st International Conference on Emerging Trends in Advancements and Applications of Computational Intelligence Techniques (ETAACT)</t>
        </is>
      </c>
      <c r="P818" s="45" t="inlineStr">
        <is>
          <t>Modeling;Timing;Real-time systems;Learning (artificial intelligence);Printing;Monitoring;Equations;Signal detection;Videos;Training;Student engagement;Behavior monitoring;Graph neural networks;Attention mechanisms;Real-time analytics</t>
        </is>
      </c>
      <c r="Q818" s="43" t="inlineStr">
        <is>
          <t>10.1109/etaact69135.2026.11542033</t>
        </is>
      </c>
    </row>
    <row r="819" ht="147.75" customHeight="1" s="37">
      <c r="A819" s="43" t="n">
        <v>818</v>
      </c>
      <c r="B819" s="52" t="inlineStr">
        <is>
          <t>Excluir</t>
        </is>
      </c>
      <c r="C819" s="45" t="inlineStr">
        <is>
          <t>No aborda: distracción o atención, población escolar</t>
        </is>
      </c>
      <c r="D819" s="51" t="n"/>
      <c r="E819" s="51" t="n"/>
      <c r="F819" s="43" t="n">
        <v>5</v>
      </c>
      <c r="G819" s="43" t="inlineStr">
        <is>
          <t>distracción+niños+contexto+sensado+intervención</t>
        </is>
      </c>
      <c r="H819" s="43" t="inlineStr">
        <is>
          <t>IEEE</t>
        </is>
      </c>
      <c r="I819" s="43" t="inlineStr">
        <is>
          <t>IEEE</t>
        </is>
      </c>
      <c r="J819" s="43" t="inlineStr">
        <is>
          <t>2025</t>
        </is>
      </c>
      <c r="K819" s="43" t="inlineStr">
        <is>
          <t>INPROCEEDINGS</t>
        </is>
      </c>
      <c r="L819" s="45" t="inlineStr">
        <is>
          <t>Wei, Mingxuan and Zhang, Jing</t>
        </is>
      </c>
      <c r="M819" s="45" t="inlineStr">
        <is>
          <t>Convolutional Neural Network based Framework for Intelligent Evaluation of Ideological and Political Education</t>
        </is>
      </c>
      <c r="N819" s="45" t="inlineStr">
        <is>
          <t>Assessing Ideological and Political Education (IPE) has become a key focus in modern educational reform, especially within the context of intelligent learning environments. The conventional approaches such as manual comments, fixed indicators, and subjective impressions are not adaptable, objective, and in real-time. This study addresses existing gaps by proposing a deep learning evaluation framework that integrates a hybrid model combining Convolutional Neural Networks (CNN) and Long Short-Term Memory (LSTM) networks. The model extracts both spatial and temporal characteristics from multimodal student data, such as engagement measures, sentiment scores, classroom behaviour, and feedback logs. The CNN-LSTM model differs from traditional rule-based or expert-scoring systems since it allows for automated, objective, and dynamic assessment. CNN effectively learns spatial features, whereas LSTM captures sequential dependencies; thus, the hybrid model is ideally suited to analyse intricate IPE datasets. Experimental results indicate the model has a 94.7% accuracy and a 93.8% F1-score, performing better than conventional machine learning methods. The system also features a real-time feedback analysis and performance prediction module, further improving assessment accuracy. This framework represents a significant leap in intelligent, data-driven IPE evaluation systems.</t>
        </is>
      </c>
      <c r="O819" s="45" t="inlineStr">
        <is>
          <t>2025 4th International Conference on Distributed Computing and Electrical Circuits and Electronics (ICDCECE)</t>
        </is>
      </c>
      <c r="P819" s="45" t="inlineStr">
        <is>
          <t>Deep learning;Accuracy;Computational modeling;Education;Real-time systems;Data models;Convolutional neural networks;Data mining;Integrated circuit modeling;Long short term memory;ideological and political education;neural networks;CNN-LSTM;evaluation</t>
        </is>
      </c>
      <c r="Q819" s="43" t="inlineStr">
        <is>
          <t>10.1109/icdcece65353.2025.11035411</t>
        </is>
      </c>
    </row>
    <row r="820" ht="210" customHeight="1" s="37">
      <c r="A820" s="43" t="n">
        <v>819</v>
      </c>
      <c r="B820" s="52" t="inlineStr">
        <is>
          <t>Excluir</t>
        </is>
      </c>
      <c r="C820" s="45" t="inlineStr">
        <is>
          <t>No aborda: distracción o atención, población escolar</t>
        </is>
      </c>
      <c r="D820" s="51" t="n"/>
      <c r="E820" s="51" t="n"/>
      <c r="F820" s="43" t="n">
        <v>5</v>
      </c>
      <c r="G820" s="43" t="inlineStr">
        <is>
          <t>distracción+niños+contexto+sensado+intervención</t>
        </is>
      </c>
      <c r="H820" s="43" t="inlineStr">
        <is>
          <t>IEEE</t>
        </is>
      </c>
      <c r="I820" s="43" t="inlineStr">
        <is>
          <t>IEEE|Scopus</t>
        </is>
      </c>
      <c r="J820" s="43" t="inlineStr">
        <is>
          <t>2025</t>
        </is>
      </c>
      <c r="K820" s="43" t="inlineStr">
        <is>
          <t>INPROCEEDINGS</t>
        </is>
      </c>
      <c r="L820" s="45" t="inlineStr">
        <is>
          <t>Akramova, Nozima and Sharafutdinov, Khursand and Ayatov, Rakhimberdi and Hamroyeva, Nafisa and Rustamov, Bannobjon and Khamdamov, Ramzbek</t>
        </is>
      </c>
      <c r="M820" s="45" t="inlineStr">
        <is>
          <t>Data-Driven Insights in Education: Leveraging Analytics for Holistic Development</t>
        </is>
      </c>
      <c r="N820" s="45" t="inlineStr">
        <is>
          <t>Data analytics in education introduces a whole new paradigm to the idea of education and allows for a more outcome-based, Personalized and efficient learning environment in the modern world. Data-Driven Insights in Education: Using Analytics in Holistic Development reveals that data analytics has entered a new paradigm-in the current world data is not just a product of academic procedures, but a transformative tool that would dictate the success of students and more generally institutions. This paper shares some observations, from data preparation through to October 2023, on the development of data-driven national development processes that can accelerate the holistic impact of calls and decisions on the persons involved - academic, emotional, social and physical. Educational data analytics is the compilation, processing, and interpretation of unique datasets, which may include student attendance, academic success, behavior patterns, and engagement metrics. Not only can predictive analytics help educators identify at-risk students and provide interventions to prevent them from dropping out or performing poorly, but it can also help individual students and groups of students see how they might be performing if they keep up their current level of progress. Personalised learning analytics using learner profile to teach learners. For the above purpose, this paper suggests the Student Development Frame: The Space and Time frame of a student can demonstrate the distance of the student and enforce motivation for him/her to study, understand and hold their option. Further, curriculum organization needs to be developed on the basis of knowing facts. Also, machine learning can be trained through data gathered from student feedback, student examination behaviours and student learning behaviour to find patterns to train and help academic institutions answer questions like how to change their course contents according to evolving students' demands. In this way, Guardian System p</t>
        </is>
      </c>
      <c r="O820" s="45" t="inlineStr">
        <is>
          <t>2025 3rd International Conference on IoT, Communication and Automation Technology (ICICAT)</t>
        </is>
      </c>
      <c r="P820" s="45" t="inlineStr">
        <is>
          <t>Technological innovation;Data analysis;Education;Machine learning;Software;Real-time systems;Stakeholders;Resource management;Predictive analytics;Wearable devices;Data Analytics;Education;Personalized Learning;Predictive Analytics;Machine Learning;S</t>
        </is>
      </c>
      <c r="Q820" s="43" t="inlineStr">
        <is>
          <t>10.1109/icicat68430.2025.11414491</t>
        </is>
      </c>
    </row>
    <row r="821" ht="189" customHeight="1" s="37">
      <c r="A821" s="43" t="n">
        <v>820</v>
      </c>
      <c r="B821" s="52" t="inlineStr">
        <is>
          <t>Excluir</t>
        </is>
      </c>
      <c r="C821" s="45" t="inlineStr">
        <is>
          <t>Fuera del alcance: no combina población en edad escolar con contexto doméstico</t>
        </is>
      </c>
      <c r="D821" s="51" t="n"/>
      <c r="E821" s="51" t="n"/>
      <c r="F821" s="43" t="n">
        <v>5</v>
      </c>
      <c r="G821" s="43" t="inlineStr">
        <is>
          <t>distracción+niños+contexto+sensado+intervención</t>
        </is>
      </c>
      <c r="H821" s="43" t="inlineStr">
        <is>
          <t>IEEE</t>
        </is>
      </c>
      <c r="I821" s="43" t="inlineStr">
        <is>
          <t>IEEE</t>
        </is>
      </c>
      <c r="J821" s="43" t="inlineStr">
        <is>
          <t>2025</t>
        </is>
      </c>
      <c r="K821" s="43" t="inlineStr">
        <is>
          <t>INPROCEEDINGS</t>
        </is>
      </c>
      <c r="L821" s="45" t="inlineStr">
        <is>
          <t>Maheshkumar, M and Parshanth Imanol, M and Lakshmi, S</t>
        </is>
      </c>
      <c r="M821" s="45" t="inlineStr">
        <is>
          <t>Decentralized Smart Classroom Monitoring Using YOLOv8, Agglomerative Behavior Clustering with Blockchain Integration</t>
        </is>
      </c>
      <c r="N821" s="45" t="inlineStr">
        <is>
          <t>Class attendance and classroom engagement observation remain significant issues in schools, as traditional attendance taking processes involve manual methods, are susceptible to human mistakes, and lack efficiency. Current automated systems also rely on static-based face recognition, such as absence of real-time observations of students’ behavior and engagement. To address these issues, this paper advances a real-time-based face recognition and classroom observation system combining computer vision, behavioral analytics, and blockchain technology. The system that we recommend is structured into five primary modules: Input, Processing, Analytics, Blockchain, and User Interface. The Input Module captures real-time video from the classroom and randomly selects instantaneous screenshots at unpredictable time intervals for nondisruptive and fair observation. This random screenshot methodology minimizes computational load compared to real-time video analysis and minimizes manipulation risk by not enabling students to guess capture time. The Processing Module performs face recognition and detection based on a pre-registered database of students, while the Analytics Module extracts eye-gaze and facial emotion patterns for calculating engagement. Attendance and engagement data are privately stored on a blockchain for assurance of authenticity and tamper protection. By integrating face recognition, behavior observation, and blockchain security, the system enables reliable, transparent, and scalable classroom observation, supporting enhanced teaching activities and data-oriented academic results. Results indicate that the blockchain-enabled attendance module provided secure, tamper-proof, and fully auditable records, eliminating proxy and duplicate entries across all test sessions.</t>
        </is>
      </c>
      <c r="O821" s="45" t="inlineStr">
        <is>
          <t>2025 5th International Conference on Mobile Networks and Wireless Communications (ICMNWC)</t>
        </is>
      </c>
      <c r="P821" s="45" t="inlineStr">
        <is>
          <t>Wireless communication;Face recognition;User interfaces;Real-time systems;Blockchains;Systems support;Reliability;Security;Protection;Videos;Face Recognition;Blockchain;YOLOv8;Behavior Analytics;Smart Classroom</t>
        </is>
      </c>
      <c r="Q821" s="43" t="inlineStr">
        <is>
          <t>10.1109/icmnwc66779.2025.11354447</t>
        </is>
      </c>
    </row>
    <row r="822" ht="116.25" customHeight="1" s="37">
      <c r="A822" s="43" t="n">
        <v>821</v>
      </c>
      <c r="B822" s="52" t="inlineStr">
        <is>
          <t>Excluir</t>
        </is>
      </c>
      <c r="C822" s="45" t="inlineStr">
        <is>
          <t>No aborda: distracción o atención</t>
        </is>
      </c>
      <c r="D822" s="51" t="n"/>
      <c r="E822" s="51" t="n"/>
      <c r="F822" s="43" t="n">
        <v>5</v>
      </c>
      <c r="G822" s="43" t="inlineStr">
        <is>
          <t>distracción+niños+contexto+sensado+intervención</t>
        </is>
      </c>
      <c r="H822" s="43" t="inlineStr">
        <is>
          <t>IEEE</t>
        </is>
      </c>
      <c r="I822" s="43" t="inlineStr">
        <is>
          <t>IEEE|Scopus</t>
        </is>
      </c>
      <c r="J822" s="43" t="inlineStr">
        <is>
          <t>2024</t>
        </is>
      </c>
      <c r="K822" s="43" t="inlineStr">
        <is>
          <t>INPROCEEDINGS</t>
        </is>
      </c>
      <c r="L822" s="45" t="inlineStr">
        <is>
          <t>Rathi, Snehal and Khedkar, Vijayshri and Ghule, Gauri and Diwan, Niraj and Atre, Kushagra</t>
        </is>
      </c>
      <c r="M822" s="45" t="inlineStr">
        <is>
          <t>Decoding Student Sentiments: Academic Emotion Prediction with CNN-ResNet</t>
        </is>
      </c>
      <c r="N822" s="45" t="inlineStr">
        <is>
          <t>Student emotions significantly influence the learning process, yet traditional methods of monitoring emotional well-being are challenging. This research explores the potential of technology to understand and respond to student emotions in real-time. By analyzing facial expressions, body language, and physiological signals, the study aims to develop computer models capable of accurately predicting student emotions. This information can empower teachers to adapt their teaching methods to address the unique emotional needs of each student, creating a more engaging and effective learning environment. Machine learning and deep learning models, such as CNN and ResNet, are employed to analyze student data and predict emotions. The models are trained on a dataset of student facial expressions and body language to enhance accuracy and effectiveness. This research contributes to the development of innovative tools for improving student engagement and well-being in the classroom. By understanding and addressing student emotions, educators can create more personalized and supportive learning environments. © 2024 IEEE.</t>
        </is>
      </c>
      <c r="O822" s="45" t="inlineStr">
        <is>
          <t>2024 5th International Conference on Smart Electronics and Communication (ICOSEC)</t>
        </is>
      </c>
      <c r="P822" s="45" t="inlineStr">
        <is>
          <t>Training;Deep learning;Adaptation models;Analytical models;Privacy;Accuracy;Computational modeling;Predictive models;Real-time systems;Monitoring;Machine Learning Algorithm;CNN;RESNET OpenCV;Pandas;Computer Vision</t>
        </is>
      </c>
      <c r="Q822" s="43" t="inlineStr">
        <is>
          <t>10.1109/icosec61587.2024.10722135</t>
        </is>
      </c>
    </row>
    <row r="823" ht="126.75" customHeight="1" s="37">
      <c r="A823" s="43" t="n">
        <v>822</v>
      </c>
      <c r="B823" s="52" t="inlineStr">
        <is>
          <t>Excluir</t>
        </is>
      </c>
      <c r="C823" s="45" t="inlineStr">
        <is>
          <t>Contexto doméstico o remoto, pero no población en edad escolar (mayoritariamente educación superior)</t>
        </is>
      </c>
      <c r="D823" s="51" t="n"/>
      <c r="E823" s="51" t="n"/>
      <c r="F823" s="43" t="n">
        <v>5</v>
      </c>
      <c r="G823" s="43" t="inlineStr">
        <is>
          <t>distracción+niños+sensado+ambos en título</t>
        </is>
      </c>
      <c r="H823" s="43" t="inlineStr">
        <is>
          <t>IEEE</t>
        </is>
      </c>
      <c r="I823" s="43" t="inlineStr">
        <is>
          <t>IEEE|Scopus</t>
        </is>
      </c>
      <c r="J823" s="43" t="inlineStr">
        <is>
          <t>2024</t>
        </is>
      </c>
      <c r="K823" s="43" t="inlineStr">
        <is>
          <t>INPROCEEDINGS</t>
        </is>
      </c>
      <c r="L823" s="45" t="inlineStr">
        <is>
          <t>Lima, Mariam and Ahmed, Kazi Rifat and Jahan, Nusrat and Mahmud, Imran and Parvez, Md. Shahriar and Revathi, P.</t>
        </is>
      </c>
      <c r="M823" s="45" t="inlineStr">
        <is>
          <t>Deep Learning Based Approach For Detecting Student Engagement Through Facial Emotions</t>
        </is>
      </c>
      <c r="N823" s="45" t="inlineStr">
        <is>
          <t>In today's educational system, maintaining students' interest is of the utmost importance. Researchers have been motivated to investigate approaches that can automatically measure engagement as a result of this. Using facial expressions to determine whether or not a student is interested in a certain topic and to give individualized assistance is the purpose of this research project. Using the well-known VGG16 model, This study provide a framework for evaluating degrees of engagement based on facial signals. This framework is built on face detection which used the FER2013 dataset, produced encouraging findings with a considerable accuracy of 96.16%. The objective of this study is to provide educators and online platforms with a dependable instrument that can assess and address student involvement. This will be accomplished by using deep learning algorithms that are particularly intended to do facial expression interpretation. The findings of this study provide a contribution to the growing subject of using technology to enhance learning settings by highlighting the benefits of automated systems in terms of increasing student engagement and academic accomplishment. © 2024 IEEE.</t>
        </is>
      </c>
      <c r="O823" s="45" t="inlineStr">
        <is>
          <t>2024 International Conference on Data Science and Network Security (ICDSNS)</t>
        </is>
      </c>
      <c r="P823" s="45" t="inlineStr">
        <is>
          <t>Deep learning;Accuracy;Instruments;Predictive models;Network security;Data science;Face detection;Student Engagement;Deep Learning;Online Learning;Facial Expression;Automated System</t>
        </is>
      </c>
      <c r="Q823" s="43" t="inlineStr">
        <is>
          <t>10.1109/icdsns62112.2024.10691098</t>
        </is>
      </c>
    </row>
    <row r="824" ht="105.75" customHeight="1" s="37">
      <c r="A824" s="43" t="n">
        <v>823</v>
      </c>
      <c r="B824" s="52" t="inlineStr">
        <is>
          <t>Excluir</t>
        </is>
      </c>
      <c r="C824" s="45" t="inlineStr">
        <is>
          <t>Fuera del alcance: no combina población en edad escolar con contexto doméstico</t>
        </is>
      </c>
      <c r="D824" s="51" t="n"/>
      <c r="E824" s="51" t="n"/>
      <c r="F824" s="43" t="n">
        <v>5</v>
      </c>
      <c r="G824" s="43" t="inlineStr">
        <is>
          <t>distracción+niños+contexto+sensado+intervención</t>
        </is>
      </c>
      <c r="H824" s="43" t="inlineStr">
        <is>
          <t>IEEE</t>
        </is>
      </c>
      <c r="I824" s="43" t="inlineStr">
        <is>
          <t>IEEE|Scopus</t>
        </is>
      </c>
      <c r="J824" s="43" t="inlineStr">
        <is>
          <t>2025</t>
        </is>
      </c>
      <c r="K824" s="43" t="inlineStr">
        <is>
          <t>INPROCEEDINGS</t>
        </is>
      </c>
      <c r="L824" s="45" t="inlineStr">
        <is>
          <t>P, Abhijith and R, Nitish and S, Nithin and M, Ganesan</t>
        </is>
      </c>
      <c r="M824" s="45" t="inlineStr">
        <is>
          <t>Deep Learning-Based Classroom Distraction Detection and Monitoring System</t>
        </is>
      </c>
      <c r="N824" s="45" t="inlineStr">
        <is>
          <t>The pervasive use of smartphones in classrooms increasingly undermines student concentration and disrupts the learning environments. This paper presents an intelligent monitoring system leveraging advanced computer vision to perform real-time facial recognition for attendance and to detect behaviors such as use of an unauthorized device and inattention of student. Upon detection, the system delivers immediate alerts with visual evidence to educators. Designed to operate securely within institutional networks and upholds robust privacy standards, this solution exemplifies thoughtful integration of technology to mitigate digital distraction and foster more effective, focused learning. A custom YOLO model achieved mAP@0.5 of 0.943 and a peak F1 of 0.89, with strong precision and recall for "read"and "sleep"actions. Despite minor confusion between "write"and background, the results show high robustness and reliability in real-world scenarios. © 2025 IEEE.</t>
        </is>
      </c>
      <c r="O824" s="45" t="inlineStr">
        <is>
          <t>2025 International Conference on Signal Processing, Computation, Electronics, Power and Telecommunication (IConSCEPT)</t>
        </is>
      </c>
      <c r="P824" s="45" t="inlineStr">
        <is>
          <t>YOLO;Computer vision;Visualization;Face recognition;Signal processing;Robustness;Real-time systems;Monitoring;Standards;Smart phones;Deep Learning;Computer Vision;Sleep Detection;Object Detection;Face Recognition;Object Tracking</t>
        </is>
      </c>
      <c r="Q824" s="43" t="inlineStr">
        <is>
          <t>10.1109/iconscept66142.2025.11436324</t>
        </is>
      </c>
    </row>
    <row r="825" ht="126.75" customHeight="1" s="37">
      <c r="A825" s="43" t="n">
        <v>824</v>
      </c>
      <c r="B825" s="52" t="inlineStr">
        <is>
          <t>Excluir</t>
        </is>
      </c>
      <c r="C825" s="45" t="inlineStr">
        <is>
          <t>Fuera del alcance: no combina población en edad escolar con contexto doméstico</t>
        </is>
      </c>
      <c r="D825" s="51" t="n"/>
      <c r="E825" s="51" t="n"/>
      <c r="F825" s="43" t="n">
        <v>5</v>
      </c>
      <c r="G825" s="43" t="inlineStr">
        <is>
          <t>distracción+niños+sensado+ambos en título</t>
        </is>
      </c>
      <c r="H825" s="43" t="inlineStr">
        <is>
          <t>IEEE</t>
        </is>
      </c>
      <c r="I825" s="43" t="inlineStr">
        <is>
          <t>IEEE</t>
        </is>
      </c>
      <c r="J825" s="43" t="inlineStr">
        <is>
          <t>2022</t>
        </is>
      </c>
      <c r="K825" s="43" t="inlineStr">
        <is>
          <t>INPROCEEDINGS</t>
        </is>
      </c>
      <c r="L825" s="45" t="inlineStr">
        <is>
          <t>Zhu, Y. J. and Chen, X. M. and Guo, M. L. and Chen, N.</t>
        </is>
      </c>
      <c r="M825" s="45" t="inlineStr">
        <is>
          <t>Deep learning-based student's concentration analysis system</t>
        </is>
      </c>
      <c r="N825" s="45" t="inlineStr">
        <is>
          <t>Students' concentration status is not only an evaluation method for students' acceptance of courses but also an important reference factor for the quality of teachers' teaching. This paper proposes a deep learning-based student concentration analysis system. We use the methods and models of deep learning to analyze the concentration of students from two aspects of fatigue state and distraction behavior. The main contents are as follows: input each frame of the image obtained in the video stream into the third-party face recognition module Dlib and the retrained YOLOv5 series network model. The system mainly includes two modules: the human fatigue detection module detects the positions of the eyes and mouth through the key points of the face and calculates the opening and closing degrees of the eyes and mouth, and the constructor calculates the fatigue value of the student and gives a threshold to determine whether the student is in a fatigued state. The human behavior recognition module uses the YOLOv5 series of target detection models retrained after modifying the weights to identify objects other than faces that appear in the incoming images and judge students' behaviors according to the objects that appear.</t>
        </is>
      </c>
      <c r="O825" s="45" t="inlineStr">
        <is>
          <t>Fourth International Conference on Computer Science and Educational Informatization (CSEI 2022)</t>
        </is>
      </c>
      <c r="P825" s="45" t="n"/>
      <c r="Q825" s="43" t="inlineStr">
        <is>
          <t>10.1049/icp.2022.1471</t>
        </is>
      </c>
    </row>
    <row r="826" ht="126.75" customHeight="1" s="37">
      <c r="A826" s="43" t="n">
        <v>825</v>
      </c>
      <c r="B826" s="52" t="inlineStr">
        <is>
          <t>Excluir</t>
        </is>
      </c>
      <c r="C826" s="45" t="inlineStr">
        <is>
          <t>Fuera del alcance: no combina población en edad escolar con contexto doméstico</t>
        </is>
      </c>
      <c r="D826" s="51" t="n"/>
      <c r="E826" s="51" t="n"/>
      <c r="F826" s="43" t="n">
        <v>5</v>
      </c>
      <c r="G826" s="43" t="inlineStr">
        <is>
          <t>distracción+niños+contexto+sensado+intervención</t>
        </is>
      </c>
      <c r="H826" s="43" t="inlineStr">
        <is>
          <t>IEEE</t>
        </is>
      </c>
      <c r="I826" s="43" t="inlineStr">
        <is>
          <t>IEEE</t>
        </is>
      </c>
      <c r="J826" s="43" t="inlineStr">
        <is>
          <t>2025</t>
        </is>
      </c>
      <c r="K826" s="43" t="inlineStr">
        <is>
          <t>INPROCEEDINGS</t>
        </is>
      </c>
      <c r="L826" s="45" t="inlineStr">
        <is>
          <t>Chen, Ying and Cao, Wei</t>
        </is>
      </c>
      <c r="M826" s="45" t="inlineStr">
        <is>
          <t>Design and Application of Based Feed Forward Deep Neural Network Ideological and Political Education Assistance System</t>
        </is>
      </c>
      <c r="N826" s="45" t="inlineStr">
        <is>
          <t>The teaching system refers to conventional Ideological and Political teaching (IPT) method pays attention to students' complex role in learning. The public teaching course is a humble important course in regular schools for nonpedagogical students. Efficient education must be estimated through the most effective as well as developing advancements. Thus, this research proposes the Deep Learning (DL) approach of Feed Forward Deep Neural Network (FFDNN) for the Ideological and Political educational assistance system. The proposed approach introduces a teaching error feedback mechanism integrated through knowledge sources and audio and video source data from classroom produced in teaching procedure. A proposed approach generates the reports of teaching irregularities through correlating subjective data by empirical data. The experimental results demonstrates that the proposed FFDNN approach attains the Students Political Evaluation Ratio of $\mathbf8 9. 1 3 \%$ and Students efficiency ratio of $\mathbf9 5. 5 7 \%$ respectively. This research resulted in strengthening teacher instructional approaches, learning approaches as well as teacher management modes.</t>
        </is>
      </c>
      <c r="O826" s="45" t="inlineStr">
        <is>
          <t>2025 3rd International Conference on Data Science and Network Security (ICDSNS)</t>
        </is>
      </c>
      <c r="P826" s="45" t="inlineStr">
        <is>
          <t>Deep learning;Computational modeling;Scalability;Education;Artificial neural networks;Transforms;Data models;Numerical models;Feeds;Videos;deep learning;feed forward deep neural network;public teaching course students political evaluation;teaching er</t>
        </is>
      </c>
      <c r="Q826" s="43" t="inlineStr">
        <is>
          <t>10.1109/icdsns65743.2025.11168761</t>
        </is>
      </c>
    </row>
    <row r="827" ht="157.5" customHeight="1" s="37">
      <c r="A827" s="43" t="n">
        <v>826</v>
      </c>
      <c r="B827" s="52" t="inlineStr">
        <is>
          <t>Excluir</t>
        </is>
      </c>
      <c r="C827" s="45" t="inlineStr">
        <is>
          <t>No aborda: distracción o atención</t>
        </is>
      </c>
      <c r="D827" s="51" t="n"/>
      <c r="E827" s="51" t="n"/>
      <c r="F827" s="43" t="n">
        <v>5</v>
      </c>
      <c r="G827" s="43" t="inlineStr">
        <is>
          <t>distracción+niños+contexto+sensado+intervención</t>
        </is>
      </c>
      <c r="H827" s="43" t="inlineStr">
        <is>
          <t>IEEE</t>
        </is>
      </c>
      <c r="I827" s="43" t="inlineStr">
        <is>
          <t>IEEE</t>
        </is>
      </c>
      <c r="J827" s="43" t="inlineStr">
        <is>
          <t>2025</t>
        </is>
      </c>
      <c r="K827" s="43" t="inlineStr">
        <is>
          <t>INPROCEEDINGS</t>
        </is>
      </c>
      <c r="L827" s="45" t="inlineStr">
        <is>
          <t>Shao, Shuai</t>
        </is>
      </c>
      <c r="M827" s="45" t="inlineStr">
        <is>
          <t>Design and Development of Artificial Intelligence-Based Smart Classroom System on B/S architecture</t>
        </is>
      </c>
      <c r="N827" s="45" t="inlineStr">
        <is>
          <t>Combining smart technologies with learning is transforming classroom environments to make teaching more effective and learning better. By using the Browser/Server (B/S) paradigm, a powerful smart classroom system is implemented to promote real-time interaction, intelligent attendance, adaptive content provision, and learning analytics. The core objective is to deploy lightweight client interfaces through standard web browsers while delegating processing and data storage tasks to centralized servers, ensuring cross-platform compatibility and user-friendly access without dependency on specific hardware or operating systems. Current systems are plagued with poor scalability, device dependency, and disjointed learning data analysis. Conventional models are based on static content delivery and rudimentary automation without an intelligent feedback mechanism. The system proposed utilizes a Convolutional Neural Network with Bidirectional Long ShortTerm Memory (CNN-BiLSTM) for real-time facial recognition, emotion analysis, and behavior observation for personalized feedback and engagement analysis. Comparative findings show a dramatic performance improvement using the proposed CNNBiLSTM model, achieving 96.3% accuracy and a 95.8% F1score, indicating highly effective real-time student monitoring and engagement analysis in the smart classroom system based on B/S architecture. The excellence of the system is in how it combines spatial and temporal features for strong, continuous learning analytics and safe web-based accessibility.</t>
        </is>
      </c>
      <c r="O827" s="45" t="inlineStr">
        <is>
          <t>2025 International Conference on Intelligent Computing and Knowledge Extraction (ICICKE)</t>
        </is>
      </c>
      <c r="P827" s="45" t="inlineStr">
        <is>
          <t>Deep learning;Accuracy;Face recognition;Education;Computer architecture;Real-time systems;Hardware;Browsers;Synchronization;Standards;smart classroom;B/S architecture;CNNBiLSTM;real-time analytics;emotion detection;learning engagement;deep learning</t>
        </is>
      </c>
      <c r="Q827" s="43" t="inlineStr">
        <is>
          <t>10.1109/icicke65317.2025.11136513</t>
        </is>
      </c>
    </row>
    <row r="828" ht="168" customHeight="1" s="37">
      <c r="A828" s="43" t="n">
        <v>827</v>
      </c>
      <c r="B828" s="52" t="inlineStr">
        <is>
          <t>Excluir</t>
        </is>
      </c>
      <c r="C828" s="45" t="inlineStr">
        <is>
          <t>No aborda: distracción o atención, población escolar</t>
        </is>
      </c>
      <c r="D828" s="51" t="n"/>
      <c r="E828" s="51" t="n"/>
      <c r="F828" s="43" t="n">
        <v>5</v>
      </c>
      <c r="G828" s="43" t="inlineStr">
        <is>
          <t>distracción+niños+contexto+sensado+intervención</t>
        </is>
      </c>
      <c r="H828" s="43" t="inlineStr">
        <is>
          <t>IEEE</t>
        </is>
      </c>
      <c r="I828" s="43" t="inlineStr">
        <is>
          <t>IEEE|Scopus</t>
        </is>
      </c>
      <c r="J828" s="43" t="inlineStr">
        <is>
          <t>2025</t>
        </is>
      </c>
      <c r="K828" s="43" t="inlineStr">
        <is>
          <t>INPROCEEDINGS</t>
        </is>
      </c>
      <c r="L828" s="45" t="inlineStr">
        <is>
          <t>Duan, Jingya and Li, You</t>
        </is>
      </c>
      <c r="M828" s="45" t="inlineStr">
        <is>
          <t>Design and Development of English Translation Teaching Assistance System Based on Deep Neural Network Model</t>
        </is>
      </c>
      <c r="N828" s="45" t="inlineStr">
        <is>
          <t>With the growing demand for bilingual proficiency and cross-cultural communication, there is a critical need for intelligent systems that can support effective translation teaching. This study presents the design and development of an English Translation Teaching Assistance System based on a Deep Neural Network (DNN) model, aimed at enhancing translation accuracy, fluency, and pedagogical support in higher education settings. The system incorporates a sequence-to-sequence deep learning architecture with attention mechanisms, enabling dynamic learning of contextual semantics and syntactic structures in English-Chinese translation tasks. Key features include automated translation evaluation, contextual feedback, error annotation, and interactive learning modules tailored for student engagement. A bilingual corpus comprising over 1.2 million parallel sentence pairs was used to train the model, drawn from literary, technical, and academic domains. The system achieved an accuracy of 97.8 and outperformed traditional rule-based and statistical machine translation tools in classroom experiments. In user testing with 200 students, the platform demonstrated a translation learning improvement of 35%, with high student satisfaction for realtime feedback and linguistic explanation components. This intelligent teaching assistant system serves as a practical tool for augmenting translation instruction, offering personalized support, automated evaluation, and adaptive learning through deep neural networks, ultimately fostering more effective language education. © 2025 IEEE.</t>
        </is>
      </c>
      <c r="O828" s="45" t="inlineStr">
        <is>
          <t>2025 Third International Conference on Networks, Multimedia and Information Technology (NMITCON)</t>
        </is>
      </c>
      <c r="P828" s="45" t="inlineStr">
        <is>
          <t>Training;Adaptive learning;Translation;Accuracy;Attention mechanisms;Education;Artificial neural networks;Syntactics;Text to speech;Testing;english translation teaching assistance systems;deep neural networks;sequence-to-sequence</t>
        </is>
      </c>
      <c r="Q828" s="43" t="inlineStr">
        <is>
          <t>10.1109/nmitcon65824.2025.11188366</t>
        </is>
      </c>
    </row>
    <row r="829" ht="168" customHeight="1" s="37">
      <c r="A829" s="43" t="n">
        <v>828</v>
      </c>
      <c r="B829" s="52" t="inlineStr">
        <is>
          <t>Excluir</t>
        </is>
      </c>
      <c r="C829" s="45" t="inlineStr">
        <is>
          <t>No aborda: distracción o atención</t>
        </is>
      </c>
      <c r="D829" s="51" t="n"/>
      <c r="E829" s="51" t="n"/>
      <c r="F829" s="43" t="n">
        <v>5</v>
      </c>
      <c r="G829" s="43" t="inlineStr">
        <is>
          <t>distracción+niños+contexto+sensado+intervención</t>
        </is>
      </c>
      <c r="H829" s="43" t="inlineStr">
        <is>
          <t>IEEE</t>
        </is>
      </c>
      <c r="I829" s="43" t="inlineStr">
        <is>
          <t>IEEE|Scopus</t>
        </is>
      </c>
      <c r="J829" s="43" t="inlineStr">
        <is>
          <t>2025</t>
        </is>
      </c>
      <c r="K829" s="43" t="inlineStr">
        <is>
          <t>INPROCEEDINGS</t>
        </is>
      </c>
      <c r="L829" s="45" t="inlineStr">
        <is>
          <t>Xie, Weijuan</t>
        </is>
      </c>
      <c r="M829" s="45" t="inlineStr">
        <is>
          <t>Design and Development of Evaluating Ideological and Political Intelligent Classroom Teaching Quality Based on Deep Learning Algorithm</t>
        </is>
      </c>
      <c r="N829" s="45" t="inlineStr">
        <is>
          <t>With the advancement of smart education and artificial intelligence, evaluating the quality of ideological and political (I&amp;P) classroom teaching requires intelligent, datadriven approaches beyond traditional observation methods. This paper presents the design and development of a deep learning-based evaluation system for assessing teaching quality in intelligent ideological and political classrooms. The system integrates multimodal data sources including classroom video recordings, real-time student-teacher interactions, speech transcripts, and student feedback logs. A hybrid deep learning architecture, combining Convolutional Neural Networks (CNNs) for visual behavior analysis and Bidirectional Long Short-Term Memory (BiLSTM) networks for semantic understanding of classroom discourse, is implemented to extract key indicators such as instructional clarity, ideological depth, student engagement, emotional tone, and classroom participation. The proposed model is trained with the smart classroom behavior dataset (SCB-D) and performance metrics such as accuracy, precision, recall, specificity and $\mathbfF 1$-score are measured. Experimental results demonstrate that the proposed model achieves a classification accuracy of 99.1 %, a precision of $\mathbf9 8. 7 \%$, and an $\mathbfF 1$-score of $\mathbf9 8. 2 \%$, significantly outperforming traditional rule-based and manual evaluation methods. The deep learning framework also enables automated feedback generation and heatmaps of classroom engagement, supporting continuous professional development and smart decisionmaking for educational institutions.</t>
        </is>
      </c>
      <c r="O829" s="45" t="inlineStr">
        <is>
          <t>2025 Third International Conference on Networks, Multimedia and Information Technology (NMITCON)</t>
        </is>
      </c>
      <c r="P829" s="45" t="inlineStr">
        <is>
          <t>Deep learning;Visualization;Accuracy;Soft sensors;Semantics;Bidirectional long short term memory;Performance metrics;Real-time systems;Convolutional neural networks;Video recording;convolutional neural networks;BiLSTM;multimodal data sources;smart-de</t>
        </is>
      </c>
      <c r="Q829" s="43" t="inlineStr">
        <is>
          <t>10.1109/nmitcon65824.2025.11187450</t>
        </is>
      </c>
    </row>
    <row r="830" ht="178.5" customHeight="1" s="37">
      <c r="A830" s="43" t="n">
        <v>829</v>
      </c>
      <c r="B830" s="52" t="inlineStr">
        <is>
          <t>Excluir</t>
        </is>
      </c>
      <c r="C830" s="45" t="inlineStr">
        <is>
          <t>No aborda: distracción o atención</t>
        </is>
      </c>
      <c r="D830" s="51" t="n"/>
      <c r="E830" s="51" t="n"/>
      <c r="F830" s="43" t="n">
        <v>5</v>
      </c>
      <c r="G830" s="43" t="inlineStr">
        <is>
          <t>distracción+niños+contexto+sensado+intervención</t>
        </is>
      </c>
      <c r="H830" s="43" t="inlineStr">
        <is>
          <t>IEEE</t>
        </is>
      </c>
      <c r="I830" s="43" t="inlineStr">
        <is>
          <t>IEEE</t>
        </is>
      </c>
      <c r="J830" s="43" t="inlineStr">
        <is>
          <t>2025</t>
        </is>
      </c>
      <c r="K830" s="43" t="inlineStr">
        <is>
          <t>INPROCEEDINGS</t>
        </is>
      </c>
      <c r="L830" s="45" t="inlineStr">
        <is>
          <t>Zhao, Pengfei and Zhang, Bin and He, Yuangang</t>
        </is>
      </c>
      <c r="M830" s="45" t="inlineStr">
        <is>
          <t>Design and Development of Intelligent Classroom Teaching Quality Assessment in Colleges and Universities Based on Transformer Model</t>
        </is>
      </c>
      <c r="N830" s="45" t="inlineStr">
        <is>
          <t>With the rise of smart education and digital classrooms, there is an increasing demand for intelligent, automated, and accurate evaluation of teaching quality. This paper presents the design and development of an intelligent classroom teaching quality assessment system based on Transformer models, leveraging the model's powerful capabilities in handling multimodal, sequential, and contextual educational data. The system integrates video and audio recordings, student feedback, interaction patterns, attendance data, and real-time classroom analytics to evaluate key teaching indicators such as instructional clarity, student engagement, content delivery efficiency, and emotional tone. The core of the model is a multimodal Transformer architecture combining Vision Transformers (ViT) for analysing classroom video frames and BERT-based models for processing textual data, including feedback and transcripts. A dataset comprising over 1,500 annotated classroom sessions from smart classrooms across several universities, combined with expert evaluation scores, was used to train and validate the model. The proposed system achieved an overall assessment accuracy of 95.4 %, F1score of 94.1 %, and an evaluation time reduction of 60 % compared to manual observation methods. The platform provides real-time dashboards, heat maps of student engagement, and AI-generated feedback reports, making it a valuable tool for teachers, academic administrators, and education quality assurance units. This Transformer-based intelligent evaluation system marks a significant advancement in data-driven, scalable, and objective teaching quality assessment in the digital learning environment.</t>
        </is>
      </c>
      <c r="O830" s="45" t="inlineStr">
        <is>
          <t>2025 Third International Conference on Networks, Multimedia and Information Technology (NMITCON)</t>
        </is>
      </c>
      <c r="P830" s="45" t="inlineStr">
        <is>
          <t>Computer vision;Accuracy;Quality assurance;Education;Manuals;Transformers;Real-time systems;Data models;Quality assessment;Videos;Multi-modal transformer model;vision transformer;smart educational and digital classrooms</t>
        </is>
      </c>
      <c r="Q830" s="43" t="inlineStr">
        <is>
          <t>10.1109/nmitcon65824.2025.11187609</t>
        </is>
      </c>
    </row>
    <row r="831" ht="105.75" customHeight="1" s="37">
      <c r="A831" s="43" t="n">
        <v>830</v>
      </c>
      <c r="B831" s="52" t="inlineStr">
        <is>
          <t>Excluir</t>
        </is>
      </c>
      <c r="C831" s="45" t="inlineStr">
        <is>
          <t>No aborda: distracción o atención</t>
        </is>
      </c>
      <c r="D831" s="51" t="n"/>
      <c r="E831" s="51" t="n"/>
      <c r="F831" s="43" t="n">
        <v>5</v>
      </c>
      <c r="G831" s="43" t="inlineStr">
        <is>
          <t>distracción+niños+contexto+sensado+intervención</t>
        </is>
      </c>
      <c r="H831" s="43" t="inlineStr">
        <is>
          <t>IEEE</t>
        </is>
      </c>
      <c r="I831" s="43" t="inlineStr">
        <is>
          <t>IEEE|Scopus|WoS</t>
        </is>
      </c>
      <c r="J831" s="43" t="inlineStr">
        <is>
          <t>2024</t>
        </is>
      </c>
      <c r="K831" s="43" t="inlineStr">
        <is>
          <t>INPROCEEDINGS</t>
        </is>
      </c>
      <c r="L831" s="45" t="inlineStr">
        <is>
          <t>Rongrong, Li and Qiaozhen, Fang</t>
        </is>
      </c>
      <c r="M831" s="45" t="inlineStr">
        <is>
          <t>Design and Implementation of Learner Sentiment Analysis System Based on LSTM in Smart Education</t>
        </is>
      </c>
      <c r="N831" s="45" t="inlineStr">
        <is>
          <t>This paper proposes and implements a real-time sentiment analysis system based on LSTM, focusing on learner emotion recognition in a smart education environment. The system can effectively classify positive, negative, and neutral emotions by processing students' text data in online classes. In order to improve the accuracy of sentiment recognition, the system adopts a two-layer LSTM architecture and vectorizes the text through word embedding technology. Experimental results show that the LSTM model performs well in the sentiment classification task of processing long sequence texts, especially in the classification of positive and negative emotions. The system also provides teachers with instant feedback through sentiment visualization tools to help optimize classroom teaching strategies and improve student engagement. This study provides new technical support for personalized teaching in smart education, which helps to comprehensively improve teaching quality and students' learning experience. © 2024 IEEE.</t>
        </is>
      </c>
      <c r="O831" s="45" t="inlineStr">
        <is>
          <t>2024 Cross Strait Radio Science and Wireless Technology Conference (CSRSWTC)</t>
        </is>
      </c>
      <c r="P831" s="45" t="inlineStr">
        <is>
          <t>Wireless communication;Sentiment analysis;Emotion recognition;Accuracy;Text recognition;Focusing;Educational technology;Real-time systems;Robustness;Long short term memory;Real-time sentiment recognition;LSTM model;smart education;online classroom;st</t>
        </is>
      </c>
      <c r="Q831" s="43" t="inlineStr">
        <is>
          <t>10.1109/csrswtc64338.2024.10811653</t>
        </is>
      </c>
    </row>
    <row r="832" ht="126.75" customHeight="1" s="37">
      <c r="A832" s="43" t="n">
        <v>831</v>
      </c>
      <c r="B832" s="52" t="inlineStr">
        <is>
          <t>Excluir</t>
        </is>
      </c>
      <c r="C832" s="45" t="inlineStr">
        <is>
          <t>No aborda: distracción o atención, población escolar</t>
        </is>
      </c>
      <c r="D832" s="51" t="n"/>
      <c r="E832" s="51" t="n"/>
      <c r="F832" s="43" t="n">
        <v>5</v>
      </c>
      <c r="G832" s="43" t="inlineStr">
        <is>
          <t>distracción+niños+contexto+sensado+intervención</t>
        </is>
      </c>
      <c r="H832" s="43" t="inlineStr">
        <is>
          <t>IEEE</t>
        </is>
      </c>
      <c r="I832" s="43" t="inlineStr">
        <is>
          <t>IEEE|Scopus</t>
        </is>
      </c>
      <c r="J832" s="43" t="inlineStr">
        <is>
          <t>2024</t>
        </is>
      </c>
      <c r="K832" s="43" t="inlineStr">
        <is>
          <t>INPROCEEDINGS</t>
        </is>
      </c>
      <c r="L832" s="45" t="inlineStr">
        <is>
          <t>Xue, Wei and Liu, Jie</t>
        </is>
      </c>
      <c r="M832" s="45" t="inlineStr">
        <is>
          <t>Design of Intelligent Teaching Evaluation System Based on Emotion Recognition Algorithm</t>
        </is>
      </c>
      <c r="N832" s="45" t="inlineStr">
        <is>
          <t>Recently, with the rapid development of artificial intelligence technology, emotion recognition algorithms provide new possibilities for innovative intelligent teaching evaluation methods, which is both an important direction for the development of modern educational technology and a research hotspot in the field of educational evaluation. Taking the emotion algorithm as the theoretical basis and using advanced computer vision technology, this paper designed an intelligent teaching evaluation system based on facial expressions and postural movements to accurately assess the classroom status of students in real time. The system uses residual network model to classify and recognize facial expressions and postural movements, and designs an event statistical model to calculate student engagement and status scores as one of the reference indicators for quality evaluation in real-time classrooms. The experimental results show that the system can correctly record the real-time situation of the classroom, provide educators with intelligent teaching evaluation, innovate the teaching evaluation system, and provide a strong guarantee for improving the quality of teaching and the learning effect of students. © 2024 IEEE.</t>
        </is>
      </c>
      <c r="O832" s="45" t="inlineStr">
        <is>
          <t>2024 7th International Conference on Education, Network and Information Technology (ICENIT)</t>
        </is>
      </c>
      <c r="P832" s="45" t="inlineStr">
        <is>
          <t>Emotion recognition;Computer vision;Computational modeling;Face recognition;Education;Educational technology;Real-time systems;Information technology;System analysis and design;Residual neural networks;teaching evaluation system;facial expressions;po</t>
        </is>
      </c>
      <c r="Q832" s="43" t="inlineStr">
        <is>
          <t>10.1109/icenit61951.2024.00031</t>
        </is>
      </c>
    </row>
    <row r="833" ht="95.25" customHeight="1" s="37">
      <c r="A833" s="43" t="n">
        <v>832</v>
      </c>
      <c r="B833" s="52" t="inlineStr">
        <is>
          <t>Excluir</t>
        </is>
      </c>
      <c r="C833" s="45" t="inlineStr">
        <is>
          <t>Fuera del alcance: no combina población en edad escolar con contexto doméstico</t>
        </is>
      </c>
      <c r="D833" s="51" t="n"/>
      <c r="E833" s="51" t="n"/>
      <c r="F833" s="43" t="n">
        <v>5</v>
      </c>
      <c r="G833" s="43" t="inlineStr">
        <is>
          <t>distracción+niños+contexto+sensado+intervención</t>
        </is>
      </c>
      <c r="H833" s="43" t="inlineStr">
        <is>
          <t>IEEE</t>
        </is>
      </c>
      <c r="I833" s="43" t="inlineStr">
        <is>
          <t>IEEE|Scopus</t>
        </is>
      </c>
      <c r="J833" s="43" t="inlineStr">
        <is>
          <t>2025</t>
        </is>
      </c>
      <c r="K833" s="43" t="inlineStr">
        <is>
          <t>INPROCEEDINGS</t>
        </is>
      </c>
      <c r="L833" s="45" t="inlineStr">
        <is>
          <t>Shen, Liuchang and Zhang, Ying</t>
        </is>
      </c>
      <c r="M833" s="45" t="inlineStr">
        <is>
          <t>Design of a Student Classroom Expression Analysis System Based on Deep Learning</t>
        </is>
      </c>
      <c r="N833" s="45" t="inlineStr">
        <is>
          <t>This paper designs and implements a student classroom expression analysis system based on deep learning. The system monitors students' emotional states in real time by analysing their facial expressions. The system uses the ResNet50 model for expression recognition and introduces the pyramid multi-dimensional collaborative attention module (PMCA) into ResNet50. Compared with the original ResNet50 network, the improved ResNet50-PMCA network not only improves the recognition rate, but also has no effect on the speed of judgement. It also combines techniques such as data augmentation and loss function weighting to improve the generalisation ability of the model. Experimental results show that the designed system can effectively improve classroom interactivity, help teachers adjust teaching content and methods in a timely manner, and improve student learning outcomes. © 2025 IEEE.</t>
        </is>
      </c>
      <c r="O833" s="45" t="inlineStr">
        <is>
          <t>2025 5th International Conference on Neural Networks, Information and Communication Engineering (NNICE)</t>
        </is>
      </c>
      <c r="P833" s="45" t="inlineStr">
        <is>
          <t>Deep learning;Accuracy;Face recognition;Education;Data augmentation;Real-time systems;Data models;Complexity theory;Monitoring;Residual neural networks;Deep Learning;Facial Expression Recognition;Classroom Analytics;Student Engagement</t>
        </is>
      </c>
      <c r="Q833" s="43" t="inlineStr">
        <is>
          <t>10.1109/nnice64954.2025.11064589</t>
        </is>
      </c>
    </row>
    <row r="834" ht="210" customHeight="1" s="37">
      <c r="A834" s="43" t="n">
        <v>833</v>
      </c>
      <c r="B834" s="52" t="inlineStr">
        <is>
          <t>Excluir</t>
        </is>
      </c>
      <c r="C834" s="45" t="inlineStr">
        <is>
          <t>No aborda: distracción o atención</t>
        </is>
      </c>
      <c r="D834" s="51" t="n"/>
      <c r="E834" s="51" t="n"/>
      <c r="F834" s="43" t="n">
        <v>5</v>
      </c>
      <c r="G834" s="43" t="inlineStr">
        <is>
          <t>distracción+niños+contexto+sensado+intervención</t>
        </is>
      </c>
      <c r="H834" s="43" t="inlineStr">
        <is>
          <t>IEEE</t>
        </is>
      </c>
      <c r="I834" s="43" t="inlineStr">
        <is>
          <t>IEEE|Scopus</t>
        </is>
      </c>
      <c r="J834" s="43" t="inlineStr">
        <is>
          <t>2024</t>
        </is>
      </c>
      <c r="K834" s="43" t="inlineStr">
        <is>
          <t>INPROCEEDINGS</t>
        </is>
      </c>
      <c r="L834" s="45" t="inlineStr">
        <is>
          <t>Shamsher Alam, Md and Kumar, Surjeet and Khursheed, Zeeshan and Mahato, Hemant Kumar and Bashar, Shadan and Suman, Anjali</t>
        </is>
      </c>
      <c r="M834" s="45" t="inlineStr">
        <is>
          <t>Designing an AI driven intelligent Tutorial System</t>
        </is>
      </c>
      <c r="N834" s="45" t="inlineStr">
        <is>
          <t>With the fast-evolving field of education, there is an increase in the demand for intelligent tutorial systems that can adapt to the diverse learning needs of individual students. This research paper explores the design and implementation of an AI-driven Intelligent Tutorial System (ITS) aimed at enhancing the personalized learning experience. The system leverages advanced machine learning algorithms to dynamically adjust instructional content, pace, and assessments based on real-time analysis of individual student performance and preferences. The paper delves into the key components of the proposed ITS, including adaptive learning models, natural language processing capabilities for interactive communication, and data-driven decision-making mechanisms. Emphasis is placed on the seamless integration of AI technologies to create an intuitive and responsive educational environment.Ethical considerations in the development and deployment of the intelligent tutorial system are discussed, addressing issues related to data privacy, algorithmic bias, and the role of human oversight. The paper also highlights the collaborative potential between AI and human educators, emphasizing the system's capacity to support rather than replace teaching professionals. Through a combination of theoretical frameworks and practical examples, the research examines the potential impact of the AI-driven ITS on student engagement, learning outcomes, and the overall educational experience. Case studies and pilot implementations are presented to illustrate the system's efficacy in diverse educational settings.This research contributes to the ongoing discourse on AI in education by providing insights into the design principles, implementation challenges, and ethical considerations associated with developing an intelligent tutorial system. The findings aim to inform educators, policymakers, and technologists about the potential of AI to revolutionize personalized learning and contribute to the ong</t>
        </is>
      </c>
      <c r="O834" s="45" t="inlineStr">
        <is>
          <t>2024 5th International Conference on Recent Trends in Computer Science and Technology (ICRTCST)</t>
        </is>
      </c>
      <c r="P834" s="45" t="inlineStr">
        <is>
          <t>Ethics;Data privacy;Machine learning algorithms;Image recognition;Decision making;Tutorials;Market research;Intelligent Tutorial System;AI-driven Education;Personalized Learning Experience;Educational Technology;Case Studies in Education;AI in the Cl</t>
        </is>
      </c>
      <c r="Q834" s="43" t="inlineStr">
        <is>
          <t>10.1109/icrtcst61793.2024.10578476</t>
        </is>
      </c>
    </row>
    <row r="835" ht="105.75" customHeight="1" s="37">
      <c r="A835" s="43" t="n">
        <v>834</v>
      </c>
      <c r="B835" s="52" t="inlineStr">
        <is>
          <t>Excluir</t>
        </is>
      </c>
      <c r="C835" s="45" t="inlineStr">
        <is>
          <t>Contexto doméstico o remoto, pero no población en edad escolar (mayoritariamente educación superior)</t>
        </is>
      </c>
      <c r="D835" s="51" t="n"/>
      <c r="E835" s="51" t="n"/>
      <c r="F835" s="43" t="n">
        <v>5</v>
      </c>
      <c r="G835" s="43" t="inlineStr">
        <is>
          <t>distracción+niños+sensado+ambos en título</t>
        </is>
      </c>
      <c r="H835" s="43" t="inlineStr">
        <is>
          <t>IEEE</t>
        </is>
      </c>
      <c r="I835" s="43" t="inlineStr">
        <is>
          <t>IEEE|Scopus</t>
        </is>
      </c>
      <c r="J835" s="43" t="inlineStr">
        <is>
          <t>2024</t>
        </is>
      </c>
      <c r="K835" s="43" t="inlineStr">
        <is>
          <t>INPROCEEDINGS</t>
        </is>
      </c>
      <c r="L835" s="45" t="inlineStr">
        <is>
          <t>Subhashini, V. and Nisha, A. Rahamath and Radhalakshmi, V. and Madhumita, G. and Selvi, K and Sudharson, K.</t>
        </is>
      </c>
      <c r="M835" s="45" t="inlineStr">
        <is>
          <t>Detecting Learning Patterns and Student Engagement in Online Courses Using Deep Learning</t>
        </is>
      </c>
      <c r="N835" s="45" t="inlineStr">
        <is>
          <t>This study introduces LearnTrans, a novel model architecture that integrates the Transformer architecture with attention mechanisms to discern learning patterns and gauge student engagement in online courses. LearnTrans employs Transformer encoder layers with self-attention mechanisms to capture dependencies within the sequential interactions of students with course content. Through rigorous experimentation on a diverse dataset collected from prominent online learning platforms, including Coursera, Udemy, and edX, LearnTrans demonstrates significant performance improvements over baseline methods. Specifically, the model achieves an average accuracy increase of 33% in learning pattern detection and 29% in student engagement prediction tasks. These findings underscore the efficacy of the proposed LearnTrans model in capturing intricate patterns and dependencies within online learning data, offering promising avenues for enhancing educational outcomes in digital learning environments. © 2024 IEEE.</t>
        </is>
      </c>
      <c r="O835" s="45" t="inlineStr">
        <is>
          <t>2024 International Conference on Science Technology Engineering and Management (ICSTEM)</t>
        </is>
      </c>
      <c r="P835" s="45" t="inlineStr">
        <is>
          <t>Deep learning;Accuracy;Predictive models;Transformers;Data models;Task analysis;online courses;student engagement;learning patterns;transformer architecture;attention mechanisms</t>
        </is>
      </c>
      <c r="Q835" s="43" t="inlineStr">
        <is>
          <t>10.1109/icstem61137.2024.10560539</t>
        </is>
      </c>
    </row>
    <row r="836" ht="126.75" customHeight="1" s="37">
      <c r="A836" s="43" t="n">
        <v>835</v>
      </c>
      <c r="B836" s="52" t="inlineStr">
        <is>
          <t>Excluir</t>
        </is>
      </c>
      <c r="C836" s="45" t="inlineStr">
        <is>
          <t>Contexto doméstico o remoto, pero no población en edad escolar (mayoritariamente educación superior)</t>
        </is>
      </c>
      <c r="D836" s="51" t="n"/>
      <c r="E836" s="51" t="n"/>
      <c r="F836" s="43" t="n">
        <v>5</v>
      </c>
      <c r="G836" s="43" t="inlineStr">
        <is>
          <t>distracción+niños+contexto+sensado+intervención</t>
        </is>
      </c>
      <c r="H836" s="43" t="inlineStr">
        <is>
          <t>IEEE</t>
        </is>
      </c>
      <c r="I836" s="43" t="inlineStr">
        <is>
          <t>IEEE</t>
        </is>
      </c>
      <c r="J836" s="43" t="inlineStr">
        <is>
          <t>2023</t>
        </is>
      </c>
      <c r="K836" s="43" t="inlineStr">
        <is>
          <t>INPROCEEDINGS</t>
        </is>
      </c>
      <c r="L836" s="45" t="inlineStr">
        <is>
          <t>Setyawan, Bayu and Muhamad, Wardani and Suhardi</t>
        </is>
      </c>
      <c r="M836" s="45" t="inlineStr">
        <is>
          <t>Detection and Intervention Engagement Service Development for New Normal Distance Learning</t>
        </is>
      </c>
      <c r="N836" s="45" t="inlineStr">
        <is>
          <t>The trend of using video conferencing applications for distance learning has increased during the pandemic and the new normal period. Distance learning offers a solution to overcome distance and time differences through the use of new information technology that can be continuously updated. However, distance learning also presents challenges and problems in engaging learners. It is important to know how the level of learner’s engagement are during distance learning. To determine the engagement level of learners in distance learning, a detector is needed that can reach learners who are not visible to the instructor. Along with detection, interventions to improve engagement in distance learning are also necessary to maintain high levels of learner engagement. Previous studies on the detection of engagement with computer vision based on facial emotion expressions have not implemented interventions in their research. This research accommodates engagement interventions in distance learning based on the level of engagement that has been detected by engagement detection services. Distance learning using this service prototype shows that the level of student engagement is maintained.</t>
        </is>
      </c>
      <c r="O836" s="45" t="inlineStr">
        <is>
          <t>2023 International Seminar on Intelligent Technology and Its Applications (ISITIA)</t>
        </is>
      </c>
      <c r="P836" s="45" t="inlineStr">
        <is>
          <t>Seminars;Computer aided instruction;Computer vision;Pandemics;Prototypes;Detectors;Market research;distance learning;engagement;pedagogy intervention;computer vision;engagement detection</t>
        </is>
      </c>
      <c r="Q836" s="43" t="inlineStr">
        <is>
          <t>10.1109/isitia59021.2023.10221195</t>
        </is>
      </c>
    </row>
    <row r="837" ht="210" customHeight="1" s="37">
      <c r="A837" s="43" t="n">
        <v>836</v>
      </c>
      <c r="B837" s="52" t="inlineStr">
        <is>
          <t>Excluir</t>
        </is>
      </c>
      <c r="C837" s="45" t="inlineStr">
        <is>
          <t>No aborda: distracción o atención, población escolar</t>
        </is>
      </c>
      <c r="D837" s="51" t="n"/>
      <c r="E837" s="51" t="n"/>
      <c r="F837" s="43" t="n">
        <v>5</v>
      </c>
      <c r="G837" s="43" t="inlineStr">
        <is>
          <t>distracción+niños+contexto+sensado+intervención</t>
        </is>
      </c>
      <c r="H837" s="43" t="inlineStr">
        <is>
          <t>IEEE</t>
        </is>
      </c>
      <c r="I837" s="43" t="inlineStr">
        <is>
          <t>IEEE|Scopus</t>
        </is>
      </c>
      <c r="J837" s="43" t="inlineStr">
        <is>
          <t>2023</t>
        </is>
      </c>
      <c r="K837" s="43" t="inlineStr">
        <is>
          <t>INPROCEEDINGS</t>
        </is>
      </c>
      <c r="L837" s="45" t="inlineStr">
        <is>
          <t>Raj, Lekhana Kalyan and Bijapur, Chirag Sanjeev and S, Gururaja H</t>
        </is>
      </c>
      <c r="M837" s="45" t="inlineStr">
        <is>
          <t>Digital Assistant Robot for Academic Fraternity Using Deep Learning</t>
        </is>
      </c>
      <c r="N837" s="45" t="inlineStr">
        <is>
          <t>Robots, autonomous machines capable of executing a multitude of tasks with little to no human intervention, have found applications across diverse fields such as manufacturing, healthcare, transportation, and notably, education. The current era, characterized by rapid technological advancements, has seen robots become increasingly instrumental in education, yet there remains substantial potential for further enhancement. As technology continues to evolve, there is a growing interest in integrating robots into educational settings. This paper presents a transformative innovation in educational technology through the introduction of the Digital Assistant Robot (ERO). Engineered specifically for the academic fraternity, ERO seamlessly integrates human touch with artificial intelligence to enhance the classroom experience while recognizing the invaluable role of educators. This pioneering prototype leverages cutting-edge technologies to provide personalized support and guidance to both teachers and students. By automating administrative tasks and serving as an interactive learning companion, ERO aims to optimize instructional time, foster student engagement, and promote a positive learning environment. The innovative capabilities of ERO hold immense promise for transforming the way education is delivered and experienced. ERO's key feature is its advanced face recognition system, powered by OpenAI's CLIP model, enabling automated attendance management. By combining innovative hardware design, advanced software modules, and user-friendly interfaces, The proposed robot represents a significant step towards enhancing engagement, efficiency, and inter activity in the classroom. The findings from this study contribute to the growing body of knowledge on the application of robotics in education and provide insights into the successful integration of digital assistants in academic settings. © 2023 IEEE.</t>
        </is>
      </c>
      <c r="O837" s="45" t="inlineStr">
        <is>
          <t>2023 7th International Conference on Computation System and Information Technology for Sustainable Solutions (CSITSS)</t>
        </is>
      </c>
      <c r="P837" s="45" t="inlineStr">
        <is>
          <t>Technological innovation;Instruments;Transportation;Prototypes;Medical services;Software;Manufacturing;Digital Assistant;Robotics;Academic Fraternity;CLIP</t>
        </is>
      </c>
      <c r="Q837" s="43" t="inlineStr">
        <is>
          <t>10.1109/csitss60515.2023.10334220</t>
        </is>
      </c>
    </row>
    <row r="838" ht="116.25" customHeight="1" s="37">
      <c r="A838" s="43" t="n">
        <v>837</v>
      </c>
      <c r="B838" s="52" t="inlineStr">
        <is>
          <t>Excluir</t>
        </is>
      </c>
      <c r="C838" s="45" t="inlineStr">
        <is>
          <t>No aborda: distracción o atención</t>
        </is>
      </c>
      <c r="D838" s="51" t="n"/>
      <c r="E838" s="51" t="n"/>
      <c r="F838" s="43" t="n">
        <v>5</v>
      </c>
      <c r="G838" s="43" t="inlineStr">
        <is>
          <t>distracción+niños+contexto+sensado+intervención</t>
        </is>
      </c>
      <c r="H838" s="43" t="inlineStr">
        <is>
          <t>IEEE</t>
        </is>
      </c>
      <c r="I838" s="43" t="inlineStr">
        <is>
          <t>IEEE</t>
        </is>
      </c>
      <c r="J838" s="43" t="inlineStr">
        <is>
          <t>2025</t>
        </is>
      </c>
      <c r="K838" s="43" t="inlineStr">
        <is>
          <t>INPROCEEDINGS</t>
        </is>
      </c>
      <c r="L838" s="45" t="inlineStr">
        <is>
          <t>Sreekar, K and Jeyakumar, G</t>
        </is>
      </c>
      <c r="M838" s="45" t="inlineStr">
        <is>
          <t>Digital Guardians: Exploring Video Analytics in Autonomous Classroom Surveillance Systems</t>
        </is>
      </c>
      <c r="N838" s="45" t="inlineStr">
        <is>
          <t>The growing prevalence of intelligent surveillance systems has expedited progress in video analytics, particularly in learning environments. This survey article analyzes various methods for assessing student behavior and extracting features from classroom videos, with a focus on identifying test malpractices. We look at many existing systems that use techniques like facial identification, tracking, gesture recognition, and engagement analysis to monitor student activities. Here we shed light on the research needs by showing the benefits and limitations of several strategies that involve coping with occlusions, variable lighting, and small face sections in video frames. Our goal is to develop a strong system that uses live video feeds to detect test malpractices in a better and accurate manner while being efficient.</t>
        </is>
      </c>
      <c r="O838" s="45" t="inlineStr">
        <is>
          <t>2025 International Conference on Machine Learning and Autonomous Systems (ICMLAS)</t>
        </is>
      </c>
      <c r="P838" s="45" t="inlineStr">
        <is>
          <t>Surveys;Surveillance;Visual analytics;Face recognition;Lighting;Gesture recognition;Machine learning;Feature extraction;Security;Feeds;Video Analytics;Student Behavior Analysis;Examination Malpractices;Live-Video Surveillance;Face Detection;Gesture R</t>
        </is>
      </c>
      <c r="Q838" s="43" t="inlineStr">
        <is>
          <t>10.1109/icmlas64557.2025.10968198</t>
        </is>
      </c>
    </row>
    <row r="839" ht="105.75" customHeight="1" s="37">
      <c r="A839" s="43" t="n">
        <v>838</v>
      </c>
      <c r="B839" s="52" t="inlineStr">
        <is>
          <t>Excluir</t>
        </is>
      </c>
      <c r="C839" s="45" t="inlineStr">
        <is>
          <t>Fuera del alcance: no combina población en edad escolar con contexto doméstico</t>
        </is>
      </c>
      <c r="D839" s="51" t="n"/>
      <c r="E839" s="51" t="n"/>
      <c r="F839" s="43" t="n">
        <v>5</v>
      </c>
      <c r="G839" s="43" t="inlineStr">
        <is>
          <t>distracción+niños+contexto+sensado+intervención</t>
        </is>
      </c>
      <c r="H839" s="43" t="inlineStr">
        <is>
          <t>IEEE</t>
        </is>
      </c>
      <c r="I839" s="43" t="inlineStr">
        <is>
          <t>IEEE|Scopus</t>
        </is>
      </c>
      <c r="J839" s="43" t="inlineStr">
        <is>
          <t>2026</t>
        </is>
      </c>
      <c r="K839" s="43" t="inlineStr">
        <is>
          <t>INPROCEEDINGS</t>
        </is>
      </c>
      <c r="L839" s="45" t="inlineStr">
        <is>
          <t>Wang, Shuyan and Liu, Mengfan and Ji, Zhaorong and Wang, Yao</t>
        </is>
      </c>
      <c r="M839" s="45" t="inlineStr">
        <is>
          <t>Distilling Knowledge via Attention Transfer for Efficient Facial Expression Recognition in Classrooms</t>
        </is>
      </c>
      <c r="N839" s="45" t="inlineStr">
        <is>
          <t>With the growing adoption of smart classrooms, real-time analysis of student engagement has gained significance. However, conventional deep expression recognition models are often too computationally intensive for embedded classroom devices. To address this, we propose a lightweight expression classification method using attention-based knowledge distillation. A teacher-student framework is adopted, where ResNet-50 provides supervision, and a modified ResNet-18 student network employs depthwise separable convolution and an SE module to reduce complexity and enhance feature emphasis. An activation attention distillation mechanism further transfers discriminative knowledge by aligning feature map attention. Experiments show the model achieves 75.2 % accuracy on a dataset from FER-2013 and DAiSEE, with only $\mathbf6. 4 M$ parameters and $\mathbf6. 3 m s$ inference time, outperforming ResNet-18 and MobileNetV2 in balancing accuracy and efficiency for real-time classroom use.</t>
        </is>
      </c>
      <c r="O839" s="45" t="inlineStr">
        <is>
          <t>2026 8th International Conference on Natural Language Processing (ICNLP)</t>
        </is>
      </c>
      <c r="P839" s="45" t="inlineStr">
        <is>
          <t>Modeling;Timing;Convolution;Equations;Printing;Accuracy;Modules (abstract algebra);Tagging;Training;Standards;Knowledge Distillation;Emotion Recognition;Attention Mechanism;Lightweight Network</t>
        </is>
      </c>
      <c r="Q839" s="43" t="inlineStr">
        <is>
          <t>10.1109/icnlp69856.2026.11527918</t>
        </is>
      </c>
    </row>
    <row r="840" ht="126.75" customHeight="1" s="37">
      <c r="A840" s="43" t="n">
        <v>839</v>
      </c>
      <c r="B840" s="52" t="inlineStr">
        <is>
          <t>Excluir</t>
        </is>
      </c>
      <c r="C840" s="45" t="inlineStr">
        <is>
          <t>Contexto doméstico o remoto, pero no población en edad escolar (mayoritariamente educación superior)</t>
        </is>
      </c>
      <c r="D840" s="51" t="n"/>
      <c r="E840" s="51" t="n"/>
      <c r="F840" s="43" t="n">
        <v>5</v>
      </c>
      <c r="G840" s="43" t="inlineStr">
        <is>
          <t>distracción+niños+contexto+sensado+intervención</t>
        </is>
      </c>
      <c r="H840" s="43" t="inlineStr">
        <is>
          <t>IEEE</t>
        </is>
      </c>
      <c r="I840" s="43" t="inlineStr">
        <is>
          <t>IEEE|Scopus</t>
        </is>
      </c>
      <c r="J840" s="43" t="inlineStr">
        <is>
          <t>2024</t>
        </is>
      </c>
      <c r="K840" s="43" t="inlineStr">
        <is>
          <t>INPROCEEDINGS</t>
        </is>
      </c>
      <c r="L840" s="45" t="inlineStr">
        <is>
          <t>Saravanan, C. and Dhanush, S. and Kanimozhi, S. and Kaviya, B. and Lakshana, R.</t>
        </is>
      </c>
      <c r="M840" s="45" t="inlineStr">
        <is>
          <t>E-class Engagement and Behaviour Tracking Using Machine Learning for Virtual Education</t>
        </is>
      </c>
      <c r="N840" s="45" t="inlineStr">
        <is>
          <t>Guaranteeing engagement and monitoring attentiveness between students have become extremely hard as a result of the rise of virtual education. Online environments are less conducive to the use of traditional engagement assessment techniques like reading facial expressions and body language. In order to monitor student attendance and guage involvement this study offers a novel approach that uses convolutional neural networks CNNs to analyze emotional states in real-time using webcam data. The suggested system can detect students' presence and assess their level of attentiveness based on their facial expressions including signs of focus and distraction. This technique automates attendance tracking and offers insights into student behaviour during online sessions by using a collection of photos and ideas to train the CNN model educators may optimize their teaching tactics and respond to educatee concerns promptly thanks to these systems real-time feedback. By Bridging the gap between physical and digital learning settings the study shows how effective machine learning approaches are at improving the virtual classroom experience. © 2024 IEEE.</t>
        </is>
      </c>
      <c r="O840" s="45" t="inlineStr">
        <is>
          <t>2024 13th International Conference on System Modeling &amp; Advancement in Research Trends (SMART)</t>
        </is>
      </c>
      <c r="P840" s="45" t="inlineStr">
        <is>
          <t>Webcams;Education;Neural networks;Machine learning;Market research;Real-time systems;Convolutional neural networks;Monitoring;Student Engagement;Virtual Education;Convolutional Neural Networks (CNNs);Attendance Tracking;Facial Expressions</t>
        </is>
      </c>
      <c r="Q840" s="43" t="inlineStr">
        <is>
          <t>10.1109/smart63812.2024.10882503</t>
        </is>
      </c>
    </row>
    <row r="841" ht="126.75" customHeight="1" s="37">
      <c r="A841" s="43" t="n">
        <v>840</v>
      </c>
      <c r="B841" s="52" t="inlineStr">
        <is>
          <t>Excluir</t>
        </is>
      </c>
      <c r="C841" s="45" t="inlineStr">
        <is>
          <t>No aborda: población escolar</t>
        </is>
      </c>
      <c r="D841" s="51" t="n"/>
      <c r="E841" s="51" t="n"/>
      <c r="F841" s="43" t="n">
        <v>5</v>
      </c>
      <c r="G841" s="43" t="inlineStr">
        <is>
          <t>distracción+niños+contexto+sensado+intervención</t>
        </is>
      </c>
      <c r="H841" s="43" t="inlineStr">
        <is>
          <t>IEEE</t>
        </is>
      </c>
      <c r="I841" s="43" t="inlineStr">
        <is>
          <t>IEEE|Scopus</t>
        </is>
      </c>
      <c r="J841" s="43" t="inlineStr">
        <is>
          <t>2026</t>
        </is>
      </c>
      <c r="K841" s="43" t="inlineStr">
        <is>
          <t>INPROCEEDINGS</t>
        </is>
      </c>
      <c r="L841" s="45" t="inlineStr">
        <is>
          <t>Ambreen, Ayesha and Khatoon, Khursheeda and Khan, Shamim Ahmad and Abdurasul, Bobonazarov and Siddiqui, Asfar H and M, Prabhu</t>
        </is>
      </c>
      <c r="M841" s="45" t="inlineStr">
        <is>
          <t>EEG-Based Attention Monitoring with CNN-LSTM for Detecting Cognitive Engagement in STEM Smart Classrooms</t>
        </is>
      </c>
      <c r="N841" s="45" t="inlineStr">
        <is>
          <t>EEG-Based Attention Monitoring using CNNLSTM proposes an automative framework to recognize cognitive engagement in STEM smart classrooms to facilitate a better learning process. Current techniques, e.g. behavioral observation, questionnaires and conventional machine learning on EEG signals, typically suffer subjectivity, poor temporal resolution and low scalability. The proposed approach presents a hybrid CNN-LSTM network that can extract the spatial features with the help of convolutional network layers and temporal dependencies with the help of LSTM network layers to give a strong attention classification. The system preprocesses EEG signals, parts them and assesses real-time levels of engagement. The model was implemented on the Python platform with TensorFlow and Keras that demonstrated high accuracy in the classification of engaged and non-engaged states. It is an effective surveillance device suitable to educators as it allows teaching adjustments to the students to know when they are not engaged to implement individual intervention. The researchers prove that EEG-based hybrid deep learning approaches are feasible and effective to real-time cognitive assessment in the classroom. © 2026 IEEE.</t>
        </is>
      </c>
      <c r="O841" s="45" t="inlineStr">
        <is>
          <t>2026 IEEE International Conference on Interdisciplinary Approaches in Technology and Management for Social Innovation (IATMSI)</t>
        </is>
      </c>
      <c r="P841" s="45" t="inlineStr">
        <is>
          <t>Feeds;Filtering;Feedback;Filters;Band-pass filters;Circuits;Active filters;Circuits and systems;High frequency;Protocols;Malicious Website Detection;Machine Learning;URL Analysis;Random Forest;Cybersecurity</t>
        </is>
      </c>
      <c r="Q841" s="43" t="inlineStr">
        <is>
          <t>10.1109/iatmsi68868.2026.11465555</t>
        </is>
      </c>
    </row>
    <row r="842" ht="137.25" customHeight="1" s="37">
      <c r="A842" s="43" t="n">
        <v>841</v>
      </c>
      <c r="B842" s="52" t="inlineStr">
        <is>
          <t>Excluir</t>
        </is>
      </c>
      <c r="C842" s="45" t="inlineStr">
        <is>
          <t>Contexto doméstico o remoto, pero no población en edad escolar (mayoritariamente educación superior)</t>
        </is>
      </c>
      <c r="D842" s="51" t="n"/>
      <c r="E842" s="51" t="n"/>
      <c r="F842" s="43" t="n">
        <v>5</v>
      </c>
      <c r="G842" s="43" t="inlineStr">
        <is>
          <t>distracción+niños+contexto+sensado+intervención</t>
        </is>
      </c>
      <c r="H842" s="43" t="inlineStr">
        <is>
          <t>IEEE</t>
        </is>
      </c>
      <c r="I842" s="43" t="inlineStr">
        <is>
          <t>IEEE|Scopus|WoS</t>
        </is>
      </c>
      <c r="J842" s="43" t="inlineStr">
        <is>
          <t>2022</t>
        </is>
      </c>
      <c r="K842" s="43" t="inlineStr">
        <is>
          <t>INPROCEEDINGS</t>
        </is>
      </c>
      <c r="L842" s="45" t="inlineStr">
        <is>
          <t>Khan, Ahsan Raza and Khosravi, Sara and Hussain, Sajjad and Ghannam, Rami and Zoha, Ahmed and Imran, Muhammad Ali</t>
        </is>
      </c>
      <c r="M842" s="45" t="inlineStr">
        <is>
          <t>EXECUTE: Exploring Eye Tracking to Support E-learning</t>
        </is>
      </c>
      <c r="N842" s="45" t="inlineStr">
        <is>
          <t>The outbreak of the COVID-19 pandemic has caused unprecedented disruption to education and progressed remote teaching as a predominant model for delivering educational content. However, the online teaching and learning model has its challenges, such as the lack of technological tools to quantity the student attention and engagement with the learning content. This paper focuses on developing an e-learning framework for capturing and analysing the students' attention during remote teaching sessions and subsequently profiling their learning behaviour leveraging eye-tracking data. Our proposed eye-tracking solution deploys a webcam to capture and track raw gaze points that grant the user the freedom of natural head movement and scalability compared to conventional eye-tracking approaches. We derived various gaze metrics in conjunction with state-of the-art machine learning (ML) models like logistic regression, support vector machine and polynomial regression to classify the student attention with an accuracy above 91%. Furthermore, our findings can help in the early detection and diagnosis of attention deficit hyperactivity disorder (ADHD) among students, thus supporting their learning journeys by creating an adaptive learning environment tailored to their needs. © 2022 IEEE.</t>
        </is>
      </c>
      <c r="O842" s="45" t="inlineStr">
        <is>
          <t>2022 IEEE Global Engineering Education Conference (EDUCON)</t>
        </is>
      </c>
      <c r="P842" s="45" t="inlineStr">
        <is>
          <t>Visualization;Electronic learning;Distance learning;Webcams;Tracking;Education;Anxiety disorders;Gaze tracking;attention monitoring;attention-deficit hyperactivity disorder (ADHD);mind wandering</t>
        </is>
      </c>
      <c r="Q842" s="43" t="inlineStr">
        <is>
          <t>10.1109/educon52537.2022.9766506</t>
        </is>
      </c>
    </row>
    <row r="843" ht="95.25" customHeight="1" s="37">
      <c r="A843" s="43" t="n">
        <v>842</v>
      </c>
      <c r="B843" s="52" t="inlineStr">
        <is>
          <t>Excluir</t>
        </is>
      </c>
      <c r="C843" s="45" t="inlineStr">
        <is>
          <t>Contexto doméstico o remoto, pero no población en edad escolar (mayoritariamente educación superior)</t>
        </is>
      </c>
      <c r="D843" s="51" t="n"/>
      <c r="E843" s="51" t="n"/>
      <c r="F843" s="43" t="n">
        <v>5</v>
      </c>
      <c r="G843" s="43" t="inlineStr">
        <is>
          <t>distracción+niños+contexto+sensado+intervención</t>
        </is>
      </c>
      <c r="H843" s="43" t="inlineStr">
        <is>
          <t>IEEE</t>
        </is>
      </c>
      <c r="I843" s="43" t="inlineStr">
        <is>
          <t>IEEE|Scopus</t>
        </is>
      </c>
      <c r="J843" s="43" t="inlineStr">
        <is>
          <t>2025</t>
        </is>
      </c>
      <c r="K843" s="43" t="inlineStr">
        <is>
          <t>INPROCEEDINGS</t>
        </is>
      </c>
      <c r="L843" s="45" t="inlineStr">
        <is>
          <t>Baadkar, Rajas and Soi, Harshey Kaur and Kedare, Ayush and Bide, Pramod</t>
        </is>
      </c>
      <c r="M843" s="45" t="inlineStr">
        <is>
          <t>Edu-Fy: Attendance Management &amp; Attention Tracking System Using Deep Learning</t>
        </is>
      </c>
      <c r="N843" s="45" t="inlineStr">
        <is>
          <t>The COVID-19 pandemic forced a massive shift in education, with over 1.38 billion students transitioning to online learning. While this move offered flexibility and accessibility, it also introduced unique challenges. Measuring student engagement and assessing comprehension in virtual classrooms proved difficult, as traditional cues like body language became harder to discern. This raised concerns about the effectiveness of online teaching methods and the overall quality of the learning experience. To address this problem, we propose a comprehensive system which not only automates the task of attendance taking but also empower the teacher to gain insights on students attention levels by providing them with an attention score. Which will in turn help them gauge the students behavior and alter their lesson plans accordingly. © 2025 IEEE.</t>
        </is>
      </c>
      <c r="O843" s="45" t="inlineStr">
        <is>
          <t>2025 IEEE 4th International Conference for Advancement in Technology (ICONAT)</t>
        </is>
      </c>
      <c r="P843" s="45" t="inlineStr">
        <is>
          <t>Deep learning;Emotion recognition;Computer vision;Electronic learning;Pandemics;Distance learning;Face recognition;Education;Noise;Real-time systems;artificial intelligence;computer vision;deep learning;machine learning</t>
        </is>
      </c>
      <c r="Q843" s="43" t="inlineStr">
        <is>
          <t>10.1109/iconat66879.2025.11362872</t>
        </is>
      </c>
    </row>
    <row r="844" ht="116.25" customHeight="1" s="37">
      <c r="A844" s="43" t="n">
        <v>843</v>
      </c>
      <c r="B844" s="52" t="inlineStr">
        <is>
          <t>Excluir</t>
        </is>
      </c>
      <c r="C844" s="45" t="inlineStr">
        <is>
          <t>Fuera del alcance: no combina población en edad escolar con contexto doméstico</t>
        </is>
      </c>
      <c r="D844" s="51" t="n"/>
      <c r="E844" s="51" t="n"/>
      <c r="F844" s="43" t="n">
        <v>5</v>
      </c>
      <c r="G844" s="43" t="inlineStr">
        <is>
          <t>distracción+niños+contexto+sensado+intervención</t>
        </is>
      </c>
      <c r="H844" s="43" t="inlineStr">
        <is>
          <t>IEEE</t>
        </is>
      </c>
      <c r="I844" s="43" t="inlineStr">
        <is>
          <t>IEEE</t>
        </is>
      </c>
      <c r="J844" s="43" t="inlineStr">
        <is>
          <t>2025</t>
        </is>
      </c>
      <c r="K844" s="43" t="inlineStr">
        <is>
          <t>INPROCEEDINGS</t>
        </is>
      </c>
      <c r="L844" s="45" t="inlineStr">
        <is>
          <t>Lok, Hon Yong and Chua, Fang-Fang and Lim, Amy Hui-Lan</t>
        </is>
      </c>
      <c r="M844" s="45" t="inlineStr">
        <is>
          <t>Emotion Analysis Tool for Insightful Student Feedback</t>
        </is>
      </c>
      <c r="N844" s="45" t="inlineStr">
        <is>
          <t>In modern education, understanding student emotions is essential for enhancing engagement and learning outcomes, as emotional states have a significant impact on cognitive processes and classroom dynamics. An emotional analysis tool is designed to analyze student feedback and track emotional trends over time, addressing the limitations of traditional end-of-term teaching evaluations. By leveraging Hugging Face’s pre-trained emotion and sentiment analysis models, the system classifies student feedback into emotional categories such as joy, sadness, anger, and surprise. The resulting data is visualized to help lecturers identify emotional patterns across courses or trimesters, enabling them to enhance the overall student learning experience. Built using the Spiral Model, the tool features a web-based, multi-layered architecture leveraging Svelte for the frontend, Python/Flask for the backend, and MySQL for data management. This project holds potential for future enhancements, such as cloud deployment, to further support advancements in the education sector.</t>
        </is>
      </c>
      <c r="O844" s="45" t="inlineStr">
        <is>
          <t>2025 16th International Conference on Software Engineering and Service Science (ICSESS)</t>
        </is>
      </c>
      <c r="P844" s="45" t="inlineStr">
        <is>
          <t>Training;Analytical models;Sentiment analysis;Accuracy;Spirals;Transformers;Servers;Emojis;Testing;Software engineering;Emotion analysis;sentiment analysis;educational technology;real-time systems;multimodal data;natural language processing;machine l</t>
        </is>
      </c>
      <c r="Q844" s="43" t="inlineStr">
        <is>
          <t>10.1109/icsess67729.2025.11380319</t>
        </is>
      </c>
    </row>
    <row r="845" ht="105.75" customHeight="1" s="37">
      <c r="A845" s="43" t="n">
        <v>844</v>
      </c>
      <c r="B845" s="52" t="inlineStr">
        <is>
          <t>Excluir</t>
        </is>
      </c>
      <c r="C845" s="45" t="inlineStr">
        <is>
          <t>Fuera del alcance: no combina población en edad escolar con contexto doméstico</t>
        </is>
      </c>
      <c r="D845" s="51" t="n"/>
      <c r="E845" s="51" t="n"/>
      <c r="F845" s="43" t="n">
        <v>5</v>
      </c>
      <c r="G845" s="43" t="inlineStr">
        <is>
          <t>distracción+niños+contexto+sensado+intervención</t>
        </is>
      </c>
      <c r="H845" s="43" t="inlineStr">
        <is>
          <t>IEEE</t>
        </is>
      </c>
      <c r="I845" s="43" t="inlineStr">
        <is>
          <t>IEEE|Scopus</t>
        </is>
      </c>
      <c r="J845" s="43" t="inlineStr">
        <is>
          <t>2026</t>
        </is>
      </c>
      <c r="K845" s="43" t="inlineStr">
        <is>
          <t>INPROCEEDINGS</t>
        </is>
      </c>
      <c r="L845" s="45" t="inlineStr">
        <is>
          <t>R, Yuvaraj D. and E, Vishal and P, Sriram K</t>
        </is>
      </c>
      <c r="M845" s="45" t="inlineStr">
        <is>
          <t>Emotion Detection and Classroom Monitoring System</t>
        </is>
      </c>
      <c r="N845" s="45" t="inlineStr">
        <is>
          <t>The Emotion Detection and Classroom Monitoring System which this paper presents uses facial emotion recognition technology to assess student engagement during real-time classroom evaluations. The system captures classroom video and uses deep learning methods to identify four different emotional states which include attentiveness and happiness and confusion and distraction. The system combines personal emotional information to create a measure of total classroom engagement. The system generates automatic alerts to notify instructors about negative emotional patterns which need immediate educational intervention. The proposed framework operates at any scale while maintaining a non-intrusive design which functions effectively in smart classroom settings. The system demonstrates its capability to monitor classroom behavior and deliver data-backed insights which enhance teaching methods and boost student engagement according to experimental findings. © 2026 IEEE.</t>
        </is>
      </c>
      <c r="O845" s="45" t="inlineStr">
        <is>
          <t>2026 Third International Conference on Networking and Communications (ICNWC)</t>
        </is>
      </c>
      <c r="P845" s="45" t="inlineStr">
        <is>
          <t xml:space="preserve">Modeling;Monitoring;Faces;Facial expressions;Emotion recognition;Printing;Learning (artificial intelligence);Timing;Real-time systems;Signal detection;Emotion Recognition;Classroom Monitoring System;Facial Expression Analysis;Deep Learning;Real-Time </t>
        </is>
      </c>
      <c r="Q845" s="43" t="inlineStr">
        <is>
          <t>10.1109/icnwc68145.2026.11518024</t>
        </is>
      </c>
    </row>
    <row r="846" ht="178.5" customHeight="1" s="37">
      <c r="A846" s="43" t="n">
        <v>845</v>
      </c>
      <c r="B846" s="52" t="inlineStr">
        <is>
          <t>Excluir</t>
        </is>
      </c>
      <c r="C846" s="45" t="inlineStr">
        <is>
          <t>Fuera del alcance: no combina población en edad escolar con contexto doméstico</t>
        </is>
      </c>
      <c r="D846" s="51" t="n"/>
      <c r="E846" s="51" t="n"/>
      <c r="F846" s="43" t="n">
        <v>5</v>
      </c>
      <c r="G846" s="43" t="inlineStr">
        <is>
          <t>distracción+niños+contexto+sensado+intervención</t>
        </is>
      </c>
      <c r="H846" s="43" t="inlineStr">
        <is>
          <t>IEEE</t>
        </is>
      </c>
      <c r="I846" s="43" t="inlineStr">
        <is>
          <t>IEEE|Scopus</t>
        </is>
      </c>
      <c r="J846" s="43" t="inlineStr">
        <is>
          <t>2025</t>
        </is>
      </c>
      <c r="K846" s="43" t="inlineStr">
        <is>
          <t>INPROCEEDINGS</t>
        </is>
      </c>
      <c r="L846" s="45" t="inlineStr">
        <is>
          <t>Kondaveeti, Suresh Babu and Sagar, T. Vijaya and Mohammed, Marwan Aziz and Sharma, Neelam and Al-Assal, Jawad Radhi Rustum and Raj, I Infant</t>
        </is>
      </c>
      <c r="M846" s="45" t="inlineStr">
        <is>
          <t>EmotionNet CL Deep Learning Framework for Real Time Emotion Aware Feedback in Smart Classrooms</t>
        </is>
      </c>
      <c r="N846" s="45" t="inlineStr">
        <is>
          <t>In recent years, Artificial Intelligence (AI) has significantly enhanced student engagement and learning outcomes in educational environments. To provide instant classroom feedback, this paper introduces a novel framework of AI Enhanced Learning Environment that uses real time emotion recognition. Unlike traditional systems who rely solely on the academic performance metrics, we leverage on facial expression and behavioral cues for assessing the emotional state of students such as confusion, boredom or engagement during the lesson time. The main contribution is the implementation of a continuous feedback loop of real time emotion detection and design of adaptive instructional strategies. A convolutional neural network and long short-term memory architecture is used to process the multimodal input to classify emotions very accurately. Based on these insights, we visualize the dynamic dashboard where the educators can change the pace of teaching and the content delivery, as well as the way of interaction with students according to the affective feedback. Passive classrooms can become emotion responding classrooms through this emotion aware mechanism thereby adding inclusivity and increasing in real time student comprehension. In addition, the deployment takes into consideration privacy preserving modules and ethical protocols for safe deployment. By design of an emotion intelligent education system, this integrates affective computing into the pedagogical design and by doing so it shows a pioneering approach towards emotion intelligent education systems where student centered learning is enhanced with Artificial Intelligence. © 2025 IEEE.</t>
        </is>
      </c>
      <c r="O846" s="45" t="inlineStr">
        <is>
          <t>2025 International Conference on Sustainability, Innovation &amp; Technology (ICSIT)</t>
        </is>
      </c>
      <c r="P846" s="45" t="inlineStr">
        <is>
          <t>Deep learning;Emotion recognition;Visualization;Privacy;Protocols;Memory architecture;Learning (artificial intelligence);Performance metrics;Real-time systems;Long short term memory;Facial Emotion Recognition;Real-Time Feedback;Classroom Engagement;E</t>
        </is>
      </c>
      <c r="Q846" s="43" t="inlineStr">
        <is>
          <t>10.1109/icsit65336.2025.11295401</t>
        </is>
      </c>
    </row>
    <row r="847" ht="116.25" customHeight="1" s="37">
      <c r="A847" s="43" t="n">
        <v>846</v>
      </c>
      <c r="B847" s="52" t="inlineStr">
        <is>
          <t>Excluir</t>
        </is>
      </c>
      <c r="C847" s="45" t="inlineStr">
        <is>
          <t>Dominio fuera de alcance: conducción</t>
        </is>
      </c>
      <c r="D847" s="51" t="n"/>
      <c r="E847" s="51" t="n"/>
      <c r="F847" s="43" t="n">
        <v>5</v>
      </c>
      <c r="G847" s="43" t="inlineStr">
        <is>
          <t>distracción+niños+contexto+sensado+intervención</t>
        </is>
      </c>
      <c r="H847" s="43" t="inlineStr">
        <is>
          <t>IEEE</t>
        </is>
      </c>
      <c r="I847" s="43" t="inlineStr">
        <is>
          <t>IEEE|Scopus|WoS</t>
        </is>
      </c>
      <c r="J847" s="43" t="inlineStr">
        <is>
          <t>2025</t>
        </is>
      </c>
      <c r="K847" s="43" t="inlineStr">
        <is>
          <t>INPROCEEDINGS</t>
        </is>
      </c>
      <c r="L847" s="45" t="inlineStr">
        <is>
          <t>Irfan, Muhammad and Patel, Preeti and Hassan, Bilal</t>
        </is>
      </c>
      <c r="M847" s="45" t="inlineStr">
        <is>
          <t>EngageSense: A Hybrid Approach for Real Time Engagement Detection for Virtual Classrooms</t>
        </is>
      </c>
      <c r="N847" s="45" t="inlineStr">
        <is>
          <t>Advancements in digital education have revolutionized traditional learning environments, driving the widespread adoption of virtual and hybrid classrooms. Engagement, a vital factor for effective learning, necessitates continuous monitoring and assessment to optimize outcomes. This study introduces EngageSense, a hybrid real-time engagement detection system leveraging facial biometrics, computer vision, and deep learning. First, a new dataset is created via user eye images taken from webcam of laptop. Then, Dlib's HOG + Linear SVM for face detection, a CNN model trained on 4,453 eye images dataset(classified into left, right, and center gaze directions), and OpenPose MobileNetV1 for body pose estimation are used. By fusing gaze direction (99.50% accuracy) and pose features, EngageSense classifies engagement into three levels: fully engaged, partially engaged, and not engaged with an accuracy of 90%. By providing actionable real-time insights, EngageSense empowers educators to foster meaningful interactions and enhance learning experiences in virtual environments. © 2025 IEEE.</t>
        </is>
      </c>
      <c r="O847" s="45" t="inlineStr">
        <is>
          <t>2025 IEEE Global Engineering Education Conference (EDUCON)</t>
        </is>
      </c>
      <c r="P847" s="45" t="inlineStr">
        <is>
          <t>Support vector machines;Accuracy;Portable computers;Webcams;Pose estimation;Virtual environments;Real-time systems;Face detection;Engineering education;Monitoring;Student Engagement;Real-Time Monitoring;Virtual Classroom;Online Student Monitoring;Eng</t>
        </is>
      </c>
      <c r="Q847" s="43" t="inlineStr">
        <is>
          <t>10.1109/educon62633.2025.11016600</t>
        </is>
      </c>
    </row>
    <row r="848" ht="116.25" customHeight="1" s="37">
      <c r="A848" s="43" t="n">
        <v>847</v>
      </c>
      <c r="B848" s="52" t="inlineStr">
        <is>
          <t>Excluir</t>
        </is>
      </c>
      <c r="C848" s="45" t="inlineStr">
        <is>
          <t>Contexto doméstico o remoto, pero no población en edad escolar (mayoritariamente educación superior)</t>
        </is>
      </c>
      <c r="D848" s="51" t="n"/>
      <c r="E848" s="51" t="n"/>
      <c r="F848" s="43" t="n">
        <v>5</v>
      </c>
      <c r="G848" s="43" t="inlineStr">
        <is>
          <t>distracción+niños+sensado+ambos en título</t>
        </is>
      </c>
      <c r="H848" s="43" t="inlineStr">
        <is>
          <t>IEEE</t>
        </is>
      </c>
      <c r="I848" s="43" t="inlineStr">
        <is>
          <t>IEEE|Scopus</t>
        </is>
      </c>
      <c r="J848" s="43" t="inlineStr">
        <is>
          <t>2022</t>
        </is>
      </c>
      <c r="K848" s="43" t="inlineStr">
        <is>
          <t>INPROCEEDINGS</t>
        </is>
      </c>
      <c r="L848" s="45" t="inlineStr">
        <is>
          <t>Tanwar, Sanchit and Kumar, Vinay and Sharma, Shailza</t>
        </is>
      </c>
      <c r="M848" s="45" t="inlineStr">
        <is>
          <t>Engagement measurement of a learner during e-learning: A deep learning architecture</t>
        </is>
      </c>
      <c r="N848" s="45" t="inlineStr">
        <is>
          <t>Teaching in online mode is challenging, but measurement of student engagement is even more challenging and complex but crucial to overall learning of the participants. Although online environment improves the overall learning and removes the barriers of time schedules, it requires a high level of self motivation from the learners. Those at the brink of self motivation may perform exceedingly better under online learning if a tool can help them concentrate. These tools require the overall engagement level of the learner. The current manuscript proposes a multi module deep learning based engagement level predictor model. Basically, three modules, a convolutional neural network (CNN) module-for hierarchical feature extraction and other two modules-LSTM and attention based network, for temporal modeling of task are utilized in the proposed architecture. A dataset consisting of 9068 video sequences is used to measure the engagement level of the learners. The proposed model also introduced a novel cost function for prediction. Experimental results validate the usefulness of proposed loss function over traditional loss functions. © 2022 IEEE.</t>
        </is>
      </c>
      <c r="O848" s="45" t="inlineStr">
        <is>
          <t>2022 Seventh International Conference on Parallel, Distributed and Grid Computing (PDGC)</t>
        </is>
      </c>
      <c r="P848" s="45" t="inlineStr">
        <is>
          <t>Schedules;Electronic learning;Video sequences;Education;Predictive models;Particle measurements;Grid computing;Deep learning;LSTM;User engagement;e-learning</t>
        </is>
      </c>
      <c r="Q848" s="43" t="inlineStr">
        <is>
          <t>10.1109/pdgc56933.2022.10053325</t>
        </is>
      </c>
    </row>
    <row r="849" ht="105.75" customHeight="1" s="37">
      <c r="A849" s="43" t="n">
        <v>848</v>
      </c>
      <c r="B849" s="52" t="inlineStr">
        <is>
          <t>Excluir</t>
        </is>
      </c>
      <c r="C849" s="45" t="inlineStr">
        <is>
          <t>No aborda: distracción o atención</t>
        </is>
      </c>
      <c r="D849" s="51" t="n"/>
      <c r="E849" s="51" t="n"/>
      <c r="F849" s="43" t="n">
        <v>5</v>
      </c>
      <c r="G849" s="43" t="inlineStr">
        <is>
          <t>distracción+niños+contexto+sensado+intervención</t>
        </is>
      </c>
      <c r="H849" s="43" t="inlineStr">
        <is>
          <t>IEEE</t>
        </is>
      </c>
      <c r="I849" s="43" t="inlineStr">
        <is>
          <t>IEEE</t>
        </is>
      </c>
      <c r="J849" s="43" t="inlineStr">
        <is>
          <t>2025</t>
        </is>
      </c>
      <c r="K849" s="43" t="inlineStr">
        <is>
          <t>INPROCEEDINGS</t>
        </is>
      </c>
      <c r="L849" s="45" t="inlineStr">
        <is>
          <t>Kumar, Vinesh and Shrivastava, Abhishek and Maurya, Jay Prakash</t>
        </is>
      </c>
      <c r="M849" s="45" t="inlineStr">
        <is>
          <t>Engaging Students Beyond Copy-Paste: Quizzler as a Solution for Active, AI-Powered Learning</t>
        </is>
      </c>
      <c r="N849" s="45" t="inlineStr">
        <is>
          <t>Content copying and pasting from AI tools like Chatgpt or Gemini has become a problem in the digital classroom environment in recent years, endangering students' ability to learn and think critically. This paper introduces Quizzler, which is an AI-powered platform for student to support adaptive learning and assessment. Quizzler has context-aware questions, question difficulty adjusting, adaptive learning, and gamification feature in comparison of traditional learning and evaluation methods. Quizzler has advantages in terms of learning rate, engagement time, and performance improvement are highlighted by a comparative analysis with other quiz tools. Students can move from passively reproducing knowledge to actively participating and exercising critical thought. As a scalable and pedagogically based solution for contemporary online education platform, Quizzler promote engagement, academic integrity, and deeper learning outcomes.</t>
        </is>
      </c>
      <c r="O849" s="45" t="inlineStr">
        <is>
          <t>2025 7th International Conference on Information Systems and Computer Networks (ISCON)</t>
        </is>
      </c>
      <c r="P849" s="45" t="inlineStr">
        <is>
          <t>Measurement;Adaptive learning;Machine learning algorithms;Scalability;Games;Chatbots;Real-time systems;Multilingual;Artificial intelligence;Information systems;Quizzler;chatgpt;AI-Powered;Quiz;Tool;Online Education</t>
        </is>
      </c>
      <c r="Q849" s="43" t="inlineStr">
        <is>
          <t>10.1109/iscon65210.2025.11341615</t>
        </is>
      </c>
    </row>
    <row r="850" ht="157.5" customHeight="1" s="37">
      <c r="A850" s="43" t="n">
        <v>849</v>
      </c>
      <c r="B850" s="52" t="inlineStr">
        <is>
          <t>Excluir</t>
        </is>
      </c>
      <c r="C850" s="45" t="inlineStr">
        <is>
          <t>No aborda: distracción o atención</t>
        </is>
      </c>
      <c r="D850" s="51" t="n"/>
      <c r="E850" s="51" t="n"/>
      <c r="F850" s="43" t="n">
        <v>5</v>
      </c>
      <c r="G850" s="43" t="inlineStr">
        <is>
          <t>distracción+niños+contexto+sensado+intervención</t>
        </is>
      </c>
      <c r="H850" s="43" t="inlineStr">
        <is>
          <t>IEEE</t>
        </is>
      </c>
      <c r="I850" s="43" t="inlineStr">
        <is>
          <t>IEEE|Scopus</t>
        </is>
      </c>
      <c r="J850" s="43" t="inlineStr">
        <is>
          <t>2025</t>
        </is>
      </c>
      <c r="K850" s="43" t="inlineStr">
        <is>
          <t>INPROCEEDINGS</t>
        </is>
      </c>
      <c r="L850" s="45" t="inlineStr">
        <is>
          <t>Zhang, Nan</t>
        </is>
      </c>
      <c r="M850" s="45" t="inlineStr">
        <is>
          <t>Enhanced English Classroom Teaching Quality Assessment Using Hybrid Deep Learning Architecture</t>
        </is>
      </c>
      <c r="N850" s="45" t="inlineStr">
        <is>
          <t>Accurate and objective assessment of English classroom teaching quality is essential for improving instructional effectiveness and enhancing student learning outcomes. This paper proposes the design and development of an enhanced teaching quality assessment system using a deep learning-based model that leverages multi-source educational data. The system integrates inputs such as audio-visual classroom recordings, student feedback, interaction logs, and teacher evaluation reports to construct a comprehensive and data-driven evaluation framework. A hybrid deep learning architecture, combined proposed Deep learning network model for temporal pattern recognition in speech and activity sequences, is implemented. Feature vectors representing teaching dynamics such as instructional clarity, student engagement, responsiveness, and time management-are automatically extracted and classified into performance levels. The model was trained and validated on a dataset collected and annotated by expert evaluators. Results showed an overall assessment accuracy of 99.78%, with a precision of 99.5% and F1-score of 99.1%, outperforming traditional manual and rubric-based evaluation methods. This intelligent system provides timely, objective, and scalable feedback for educators and administrators, enabling continuous improvement in English classroom teaching practices through AI-driven insights and analytics. © 2025 IEEE.</t>
        </is>
      </c>
      <c r="O850" s="45" t="inlineStr">
        <is>
          <t>2025 Third International Conference on Networks, Multimedia and Information Technology (NMITCON)</t>
        </is>
      </c>
      <c r="P850" s="45" t="inlineStr">
        <is>
          <t>Accuracy;Education;Speech recognition;Manuals;Feature extraction;Data models;Vectors;Quality assessment;Recording;Intelligent systems;english classroom teaching;optimized;attention evoked model;multi - source educational data</t>
        </is>
      </c>
      <c r="Q850" s="43" t="inlineStr">
        <is>
          <t>10.1109/nmitcon65824.2025.11187842</t>
        </is>
      </c>
    </row>
    <row r="851" ht="105.75" customHeight="1" s="37">
      <c r="A851" s="43" t="n">
        <v>850</v>
      </c>
      <c r="B851" s="52" t="inlineStr">
        <is>
          <t>Excluir</t>
        </is>
      </c>
      <c r="C851" s="45" t="inlineStr">
        <is>
          <t>No aborda: distracción o atención</t>
        </is>
      </c>
      <c r="D851" s="51" t="n"/>
      <c r="E851" s="51" t="n"/>
      <c r="F851" s="43" t="n">
        <v>5</v>
      </c>
      <c r="G851" s="43" t="inlineStr">
        <is>
          <t>distracción+niños+contexto+sensado+intervención</t>
        </is>
      </c>
      <c r="H851" s="43" t="inlineStr">
        <is>
          <t>IEEE</t>
        </is>
      </c>
      <c r="I851" s="43" t="inlineStr">
        <is>
          <t>IEEE</t>
        </is>
      </c>
      <c r="J851" s="43" t="inlineStr">
        <is>
          <t>2024</t>
        </is>
      </c>
      <c r="K851" s="43" t="inlineStr">
        <is>
          <t>INPROCEEDINGS</t>
        </is>
      </c>
      <c r="L851" s="45" t="inlineStr">
        <is>
          <t>Ghosh, Debjyoti and Tiwari, Rajesh Kumar and Gundalwar, Pravin Ramesh</t>
        </is>
      </c>
      <c r="M851" s="45" t="inlineStr">
        <is>
          <t>Enhancing Education 4.0 with Artificial Intelligence</t>
        </is>
      </c>
      <c r="N851" s="45" t="inlineStr">
        <is>
          <t>This study advocates for self-regulated learning in Higher Education 4.0, integrating smart technologies like sensors, wearables, analytics, and machine learning. It introduces an Early Recognition System driven by predictive analytics, inspired by N. A. Crowder's Auto Tutor theory. Personalized assessments and adaptive feedback empower students to steer their learning journey independently. This framework benefits students, professors, and administrators alike, fostering a dynamic educational environment. Enhanced data-driven decision-making leads to optimized resource allocation and program effectiveness, culminating in empowerment, engagement, and success for all stakeholders.</t>
        </is>
      </c>
      <c r="O851" s="45" t="inlineStr">
        <is>
          <t>2024 5th International Conference on Recent Trends in Computer Science and Technology (ICRTCST)</t>
        </is>
      </c>
      <c r="P851" s="45" t="inlineStr">
        <is>
          <t>Education;Decision making;Machine learning;Market research;Stakeholders;Resource management;Wearable devices;Education 4.0 involves Artificial Intelligence;an Early Recognition System;Machine Learning;Self-regulated Learning;Wearable Devices;and Educ</t>
        </is>
      </c>
      <c r="Q851" s="43" t="inlineStr">
        <is>
          <t>10.1109/icrtcst61793.2024.10578478</t>
        </is>
      </c>
    </row>
    <row r="852" ht="105.75" customHeight="1" s="37">
      <c r="A852" s="43" t="n">
        <v>851</v>
      </c>
      <c r="B852" s="52" t="inlineStr">
        <is>
          <t>Excluir</t>
        </is>
      </c>
      <c r="C852" s="45" t="inlineStr">
        <is>
          <t>Contexto doméstico o remoto, pero no población en edad escolar (mayoritariamente educación superior)</t>
        </is>
      </c>
      <c r="D852" s="51" t="n"/>
      <c r="E852" s="51" t="n"/>
      <c r="F852" s="43" t="n">
        <v>5</v>
      </c>
      <c r="G852" s="43" t="inlineStr">
        <is>
          <t>distracción+niños+contexto+sensado+intervención</t>
        </is>
      </c>
      <c r="H852" s="43" t="inlineStr">
        <is>
          <t>IEEE</t>
        </is>
      </c>
      <c r="I852" s="43" t="inlineStr">
        <is>
          <t>IEEE|Scopus</t>
        </is>
      </c>
      <c r="J852" s="43" t="inlineStr">
        <is>
          <t>2024</t>
        </is>
      </c>
      <c r="K852" s="43" t="inlineStr">
        <is>
          <t>INPROCEEDINGS</t>
        </is>
      </c>
      <c r="L852" s="45" t="inlineStr">
        <is>
          <t>Olaniyan, Deborah and Adebiyi, Marion O. and Adebiyi, Abayomi A. and Olaniyan, Julius</t>
        </is>
      </c>
      <c r="M852" s="45" t="inlineStr">
        <is>
          <t>Enhancing Engagement in Virtual Classrooms: A Contactless Multi-Modal Emotion Detection Model</t>
        </is>
      </c>
      <c r="N852" s="45" t="inlineStr">
        <is>
          <t>This research addresses the growing need for effective assessment of student engagement and emotional states in virtual learning environments. Recognizing challenges in accurately detecting student participation and emotional states through costly contact methods, the study develops a Multi-Modal Emotion Detection System for a Virtual Classroom using a non-intrusive, contactless approach. To overcome the limitations of contactless methods, the system employs remote Photoplethysmography (rPPG) to capture physiological attributes via real-time video streaming from webcams. The integrated system utilizes a deep learning model for speech and facial emotion detection. The findings contribute to online education by providing a non-intrusive and reliable method for monitoring students' emotional states and engagement levels. Future research directions may involve refining the model, expanding the dataset, and exploring the system's potential in detecting critical health challenges in online classrooms. © 2024 IEEE.</t>
        </is>
      </c>
      <c r="O852" s="45" t="inlineStr">
        <is>
          <t>2024 International Conference on Science, Engineering and Business for Driving Sustainable Development Goals (SEB4SDG)</t>
        </is>
      </c>
      <c r="P852" s="45" t="inlineStr">
        <is>
          <t>Emotion recognition;Webcams;Education;Refining;Streaming media;Speech enhancement;Photoplethysmography;rppg;deep learning;speech;facial;emotion</t>
        </is>
      </c>
      <c r="Q852" s="43" t="inlineStr">
        <is>
          <t>10.1109/seb4sdg60871.2024.10630108</t>
        </is>
      </c>
    </row>
    <row r="853" ht="126.75" customHeight="1" s="37">
      <c r="A853" s="43" t="n">
        <v>852</v>
      </c>
      <c r="B853" s="52" t="inlineStr">
        <is>
          <t>Excluir</t>
        </is>
      </c>
      <c r="C853" s="45" t="inlineStr">
        <is>
          <t>No aborda: distracción o atención</t>
        </is>
      </c>
      <c r="D853" s="51" t="n"/>
      <c r="E853" s="51" t="n"/>
      <c r="F853" s="43" t="n">
        <v>5</v>
      </c>
      <c r="G853" s="43" t="inlineStr">
        <is>
          <t>distracción+niños+contexto+sensado+intervención</t>
        </is>
      </c>
      <c r="H853" s="43" t="inlineStr">
        <is>
          <t>IEEE</t>
        </is>
      </c>
      <c r="I853" s="43" t="inlineStr">
        <is>
          <t>IEEE|Scopus|WoS</t>
        </is>
      </c>
      <c r="J853" s="43" t="inlineStr">
        <is>
          <t>2024</t>
        </is>
      </c>
      <c r="K853" s="43" t="inlineStr">
        <is>
          <t>INPROCEEDINGS</t>
        </is>
      </c>
      <c r="L853" s="45" t="inlineStr">
        <is>
          <t>Shaoke and Cheng, Wang Tian and Tang, Jinhai</t>
        </is>
      </c>
      <c r="M853" s="45" t="inlineStr">
        <is>
          <t>Enhancing Real-Time Student Emotion Recognition in Online Classrooms Using LSTM and CNN Hybrid Models”</t>
        </is>
      </c>
      <c r="N853" s="45" t="inlineStr">
        <is>
          <t>This study aims to design and implement a hybrid model based on Long Short-Term Memory (LSTM) and Convolutional Neural Networks (CNN) for real-time emotion recognition in online classrooms. The system analyzes students' facial expressions during online learning, capturing their emotional changes in real time and providing immediate feedback to teachers, enabling dynamic adjustments to the teaching content. The model was trained and tested using real datasets, and it demonstrated high accuracy in recognizing typical emotional states such as happiness, confusion, and frustration. Experimental results show that the LSTM-CNN hybrid model excels in both emotion recognition accuracy and system response time, providing emotion feedback within milliseconds, ensuring real-time functionality. After implementing the system, student engagement and classroom interaction significantly improved, with data showing an overall learning effectiveness increase of approximately 12%. This study provides an effective technological solution for personalized teaching in online classrooms and offers strong support for large-scale educational applications in the future. © 2024 IEEE.</t>
        </is>
      </c>
      <c r="O853" s="45" t="inlineStr">
        <is>
          <t>2024 Cross Strait Radio Science and Wireless Technology Conference (CSRSWTC)</t>
        </is>
      </c>
      <c r="P853" s="45" t="inlineStr">
        <is>
          <t>Wireless communication;Emotion recognition;Accuracy;Image recognition;Time series analysis;Feature extraction;Real-time systems;Convolutional neural networks;Time factors;Long short term memory;Real-time emotion recognition;LSTM-CNN hybrid model;onli</t>
        </is>
      </c>
      <c r="Q853" s="43" t="inlineStr">
        <is>
          <t>10.1109/csrswtc64338.2024.10811602</t>
        </is>
      </c>
    </row>
    <row r="854" ht="199.5" customHeight="1" s="37">
      <c r="A854" s="43" t="n">
        <v>853</v>
      </c>
      <c r="B854" s="52" t="inlineStr">
        <is>
          <t>Excluir</t>
        </is>
      </c>
      <c r="C854" s="45" t="inlineStr">
        <is>
          <t>No aborda: distracción o atención</t>
        </is>
      </c>
      <c r="D854" s="51" t="n"/>
      <c r="E854" s="51" t="n"/>
      <c r="F854" s="43" t="n">
        <v>5</v>
      </c>
      <c r="G854" s="43" t="inlineStr">
        <is>
          <t>distracción+niños+contexto+sensado+intervención</t>
        </is>
      </c>
      <c r="H854" s="43" t="inlineStr">
        <is>
          <t>IEEE</t>
        </is>
      </c>
      <c r="I854" s="43" t="inlineStr">
        <is>
          <t>IEEE|Scopus|WoS</t>
        </is>
      </c>
      <c r="J854" s="43" t="inlineStr">
        <is>
          <t>2025</t>
        </is>
      </c>
      <c r="K854" s="43" t="inlineStr">
        <is>
          <t>ARTICLE</t>
        </is>
      </c>
      <c r="L854" s="45" t="inlineStr">
        <is>
          <t>Mutka, Alan and Živković Mutka, Fatima and Žagar, Martin and Tolić, Domagoj</t>
        </is>
      </c>
      <c r="M854" s="45" t="inlineStr">
        <is>
          <t>Enhancing Student Retention in Introductory Programming Courses: Leveraging Advanced Learning Validation Tools and Educational Data Mining</t>
        </is>
      </c>
      <c r="N854" s="45" t="inlineStr">
        <is>
          <t>Student retention in introductory programming courses remains a persistent challenge in higher education, with high failure and dropout rates impacting both learners and institutions. This article presents a novel, behavior-based approach to addressing this issue through Educational Data Mining (EDM) and a custom-built learning validation framework called AssessMe. Developed by the authors in collaboration with SmoothSoft Ltd., AssessMe is an advanced software tool that monitors the real-time development of programming assignments. It captures detailed behavioral data–including active coding time, code changes (added, modified, removed lines), and submission timelines–to generate learning indicators reflecting how students approach problem-solving tasks. Unlike traditional assessment methods that focus solely on final code correctness, AssessMe emphasizes the coding process, offering deeper insights into student engagement, effort, and learning strategies. This study focuses on Programming I and II courses within the Web &amp; Mobile Computing program at RIT Croatia. The dataset includes 3,537 student submissions from the 2024/2025 academic year, covering homework, practicals, and in-class activities, all enriched with AssessMe indicators. We apply traditional machine learning models combined with the TSFRESH library to extract meaningful time-series features from students’ coding activity. This enables the identification of temporal learning patterns and supports early prediction of academic outcomes. Our models achieve over 93% accuracy in forecasting pass/fail status by the fifth week of a 15-week semester, demonstrating a strong correlation between AssessMe indicators and final grades. This behavior-based assessment approach enhances early intervention strategies and provides actionable insights for improving student retention and learning outcomes. © 2013 IEEE.</t>
        </is>
      </c>
      <c r="O854" s="45" t="inlineStr">
        <is>
          <t>IEEE Access</t>
        </is>
      </c>
      <c r="P854" s="45" t="inlineStr">
        <is>
          <t>Programming profession;Codes;Predictive models;Education;Source coding;Accuracy;Problem-solving;Feature extraction;Data collection;Real-time systems;Educational data mining;machine learning;student retention</t>
        </is>
      </c>
      <c r="Q854" s="43" t="inlineStr">
        <is>
          <t>10.1109/access.2025.3604563</t>
        </is>
      </c>
    </row>
    <row r="855" ht="126.75" customHeight="1" s="37">
      <c r="A855" s="43" t="n">
        <v>854</v>
      </c>
      <c r="B855" s="52" t="inlineStr">
        <is>
          <t>Excluir</t>
        </is>
      </c>
      <c r="C855" s="45" t="inlineStr">
        <is>
          <t>Fuera del alcance: no combina población en edad escolar con contexto doméstico</t>
        </is>
      </c>
      <c r="D855" s="51" t="n"/>
      <c r="E855" s="51" t="n"/>
      <c r="F855" s="43" t="n">
        <v>5</v>
      </c>
      <c r="G855" s="43" t="inlineStr">
        <is>
          <t>distracción+niños+contexto+sensado+intervención</t>
        </is>
      </c>
      <c r="H855" s="43" t="inlineStr">
        <is>
          <t>IEEE</t>
        </is>
      </c>
      <c r="I855" s="43" t="inlineStr">
        <is>
          <t>IEEE</t>
        </is>
      </c>
      <c r="J855" s="43" t="inlineStr">
        <is>
          <t>2025</t>
        </is>
      </c>
      <c r="K855" s="43" t="inlineStr">
        <is>
          <t>INPROCEEDINGS</t>
        </is>
      </c>
      <c r="L855" s="45" t="inlineStr">
        <is>
          <t>Kuswardayan, Imam and Yuhana, Umi Laili and Fabroyir, Hadziq and Shiddiqi, Ary Mazharuddin</t>
        </is>
      </c>
      <c r="M855" s="45" t="inlineStr">
        <is>
          <t>Enhancing User Learning Engagement Through Gamified Multiplayer Activities: A Case Study of the QuizBattle Application</t>
        </is>
      </c>
      <c r="N855" s="45" t="inlineStr">
        <is>
          <t>This study presents QuizBattle, a gamified learning application designed to enhance student engagement and comprehension in database education. The development process followed a systematic approach, including iterative design based on user feedback, classroom implementation, and empirical evaluation through surveys and academic assessments. The evaluation results demonstrate that QuizBattle significantly improves various dimensions of student engagement: (1) behavioral engagement increased by 45%, with students reporting greater motivation to attend lectures and participate actively; (2) emotional engagement improved by 38%, reflected in greater satisfaction and enjoyment of the learning environment; (3) cognitive engagement increased by 50%, with students expressing greater interest in the subject and improved knowledge retention; and (4) social engagement was enhanced, with 60% of students indicating that team activities strengthened peer relationships and made their contributions feel valued. These findings suggest that gamified approaches, such as QuizBattle, offer considerable potential for addressing engagement challenges in database education and may be adaptable to other educational contexts.</t>
        </is>
      </c>
      <c r="O855" s="45" t="inlineStr">
        <is>
          <t>2025 International Conference on Smart Computing, IoT and Machine Learning (SIML)</t>
        </is>
      </c>
      <c r="P855" s="45" t="inlineStr">
        <is>
          <t>Surveys;Systematics;Databases;Heuristic algorithms;Education;Layout;Collaboration;Machine learning;User interfaces;Iterative methods;QuizBattle;gamified learning;student engagement;database education</t>
        </is>
      </c>
      <c r="Q855" s="43" t="inlineStr">
        <is>
          <t>10.1109/siml65326.2025.11081137</t>
        </is>
      </c>
    </row>
    <row r="856" ht="105.75" customHeight="1" s="37">
      <c r="A856" s="43" t="n">
        <v>855</v>
      </c>
      <c r="B856" s="52" t="inlineStr">
        <is>
          <t>Excluir</t>
        </is>
      </c>
      <c r="C856" s="45" t="inlineStr">
        <is>
          <t>Contexto doméstico o remoto, pero no población en edad escolar (mayoritariamente educación superior)</t>
        </is>
      </c>
      <c r="D856" s="51" t="n"/>
      <c r="E856" s="51" t="n"/>
      <c r="F856" s="43" t="n">
        <v>5</v>
      </c>
      <c r="G856" s="43" t="inlineStr">
        <is>
          <t>distracción+niños+contexto+ambos en título</t>
        </is>
      </c>
      <c r="H856" s="43" t="inlineStr">
        <is>
          <t>IEEE</t>
        </is>
      </c>
      <c r="I856" s="43" t="inlineStr">
        <is>
          <t>IEEE</t>
        </is>
      </c>
      <c r="J856" s="43" t="inlineStr">
        <is>
          <t>2026</t>
        </is>
      </c>
      <c r="K856" s="43" t="inlineStr">
        <is>
          <t>INPROCEEDINGS</t>
        </is>
      </c>
      <c r="L856" s="45" t="inlineStr">
        <is>
          <t>Ridhani, Jovita and Sukmawati, Fatma</t>
        </is>
      </c>
      <c r="M856" s="45" t="inlineStr">
        <is>
          <t>Evaluating a Simulation-Based Digital Environment for Distance Science Learning: Impact on Student Outcomes, Engagement, and Self-Regulated Learning</t>
        </is>
      </c>
      <c r="N856" s="45" t="inlineStr">
        <is>
          <t>This research aims to evaluate the impact of simulation-based learning in science on students’ outcomes, engagement, and self-regulated learning in the context of fully online asynchronous setting. It employed a quasi-experimental design with a non-equivalent control group pretest-posttest model to 121 junior high school students in Indonesia. The experimental group utilized ScienceJourney, a simulation integrated into the school’s LMS, while the control group learned with static content in the LMS (such as PPT and teacher-recorded video). The ANCOVA results showed significant differences between the two groups in their learning outcomes $\left(\eta^2=.11\right)$, engagement $\left(\eta^2=.10\right)$, and SRL skills ($\eta^2=.09$). In sum, simulation-based learning proved to be effective to enhance students’ understanding about the science concepts, engagement, and their self-regulation skills, emphasizing the value of simulations to achieve meaningful and reflective science online instruction for students.</t>
        </is>
      </c>
      <c r="O856" s="45" t="inlineStr">
        <is>
          <t>2026 14th International Conference on Information and Education Technology (ICIET)</t>
        </is>
      </c>
      <c r="P856" s="45" t="inlineStr">
        <is>
          <t>Learning (artificial intelligence);Simulation;Printing;Testing;Design methodology;Technology;Distance learning;Educational institutions;Electronic learning;Modeling;science simulations;distance learning;engagement;self-regulated learning</t>
        </is>
      </c>
      <c r="Q856" s="43" t="inlineStr">
        <is>
          <t>10.1109/iciet69664.2026.11561636</t>
        </is>
      </c>
    </row>
    <row r="857" ht="137.25" customHeight="1" s="37">
      <c r="A857" s="43" t="n">
        <v>856</v>
      </c>
      <c r="B857" s="52" t="inlineStr">
        <is>
          <t>Excluir</t>
        </is>
      </c>
      <c r="C857" s="45" t="inlineStr">
        <is>
          <t>Contexto doméstico o remoto, pero no población en edad escolar (mayoritariamente educación superior)</t>
        </is>
      </c>
      <c r="D857" s="51" t="n"/>
      <c r="E857" s="51" t="n"/>
      <c r="F857" s="43" t="n">
        <v>5</v>
      </c>
      <c r="G857" s="43" t="inlineStr">
        <is>
          <t>distracción+niños+sensado+ambos en título</t>
        </is>
      </c>
      <c r="H857" s="43" t="inlineStr">
        <is>
          <t>IEEE</t>
        </is>
      </c>
      <c r="I857" s="43" t="inlineStr">
        <is>
          <t>IEEE|Scopus</t>
        </is>
      </c>
      <c r="J857" s="43" t="inlineStr">
        <is>
          <t>2023</t>
        </is>
      </c>
      <c r="K857" s="43" t="inlineStr">
        <is>
          <t>INPROCEEDINGS</t>
        </is>
      </c>
      <c r="L857" s="45" t="inlineStr">
        <is>
          <t>Katoch, Ishan and Kaushal, Manisha and Tanu</t>
        </is>
      </c>
      <c r="M857" s="45" t="inlineStr">
        <is>
          <t>Evaluation of Student Engagement using Deep Learning in E-learning Environment</t>
        </is>
      </c>
      <c r="N857" s="45" t="inlineStr">
        <is>
          <t>The world wide learning system has been profoundly affected by the COVID-19 pandemic, leading to millions of students unable to attend physical schools. As a response, educational institutions have rapidly adopted online learning platforms. However, ensuring student engagement during online lectures has been a major challenge. The sudden shift from offline to online learning has disrupted the sense of physical connection, affecting both students and teachers. To tackle this issue, we have compared and analysed various deep learning-based model such as Convolutional Neural Networks (CNNs), Long Short-Term Memory (LSTM), Vision Transformers (ViT), and DenseNet that assesses student engagement during virtual classes by analysing various features, including the student's displayed emotions such as happiness, sadness, anger, and fear. This proposed methodology aims to enhance digital learning by helping educational institutions create more engaging and effective online learning experiences. This study highlights the superior performance of LSTM and DenseNet deep learning models in assessing student engagement during online classes, providing significant support for further developments in the e-learning environment. © 2023 IEEE.</t>
        </is>
      </c>
      <c r="O857" s="45" t="inlineStr">
        <is>
          <t>2023 International Conference on Data Science, Agents &amp; Artificial Intelligence (ICDSAAI)</t>
        </is>
      </c>
      <c r="P857" s="45" t="inlineStr">
        <is>
          <t>Deep learning;Electronic learning;Pandemics;Transformers;Feature extraction;Convolutional neural networks;Long short term memory;student engagement;deep learning;emotion detection;covid-19;e-learning environment</t>
        </is>
      </c>
      <c r="Q857" s="43" t="inlineStr">
        <is>
          <t>10.1109/icdsaai59313.2023.10452535</t>
        </is>
      </c>
    </row>
    <row r="858" ht="157.5" customHeight="1" s="37">
      <c r="A858" s="43" t="n">
        <v>857</v>
      </c>
      <c r="B858" s="52" t="inlineStr">
        <is>
          <t>Excluir</t>
        </is>
      </c>
      <c r="C858" s="45" t="inlineStr">
        <is>
          <t>Contexto doméstico o remoto, pero no población en edad escolar (mayoritariamente educación superior)</t>
        </is>
      </c>
      <c r="D858" s="51" t="n"/>
      <c r="E858" s="51" t="n"/>
      <c r="F858" s="43" t="n">
        <v>5</v>
      </c>
      <c r="G858" s="43" t="inlineStr">
        <is>
          <t>distracción+niños+sensado+ambos en título</t>
        </is>
      </c>
      <c r="H858" s="43" t="inlineStr">
        <is>
          <t>IEEE</t>
        </is>
      </c>
      <c r="I858" s="43" t="inlineStr">
        <is>
          <t>IEEE|Scopus</t>
        </is>
      </c>
      <c r="J858" s="43" t="inlineStr">
        <is>
          <t>2025</t>
        </is>
      </c>
      <c r="K858" s="43" t="inlineStr">
        <is>
          <t>INPROCEEDINGS</t>
        </is>
      </c>
      <c r="L858" s="45" t="inlineStr">
        <is>
          <t>Alemaishat, Salem and Kasasbeh, Bassam</t>
        </is>
      </c>
      <c r="M858" s="45" t="inlineStr">
        <is>
          <t>Explaining Student Inattention Detection from Visual Cues: A Comparative Machine Learning Study</t>
        </is>
      </c>
      <c r="N858" s="45" t="inlineStr">
        <is>
          <t>The accelerated adoption of online learning during the COVID-19 pandemic has expanded educational access and flexibility, yet it has also intensified difficulties in maintaining student attention. This study presents an AI-driven framework for detecting and explaining inattention in virtual classrooms by leveraging multimodal computer vision features, including face detection, pose estimation, hand tracking, and mobile phone detection. A dataset of 4,000 frame-level observations was used to evaluate three classification models-XGBoost, Random Forest, and Logistic Regression-across Accuracy, Precision, Recall, F1score, and ROC-AUC metrics. XGBoost achieved the highest accuracy (99.49%), followed closely by Random Forest (99.15%), while Logistic Regression provided a strong baseline (95.00%). Model interpretability was addressed using SHAP, permutation importance, and a consensus ranking, which consistently identified forward head orientation (pose-forward) and mobile phone presence as primary indicators of distraction, head rotation angles and phone detection. These findings support earlier studies examining the relationship between engagement (posture and device); by using a model that is both predictive of student engagement and provides transparency into how those predictions are made, the proposed method combines technical credibility with practical knowledge for educators to develop specific methods to keep their students engaged over time in an online environment. © 2025 IEEE.</t>
        </is>
      </c>
      <c r="O858" s="45" t="inlineStr">
        <is>
          <t>2025 International Workshop on Artificial Intelligence and Education (WAIE)</t>
        </is>
      </c>
      <c r="P858" s="45" t="inlineStr">
        <is>
          <t>Visualization;Accuracy;Pandemics;Education;Pose estimation;Predictive models;Feature extraction;Mobile handsets;Magnetic heads;Random forests;Student Inattention Detection;SHAP Explainability;Consensus Feature Ranking;Machine Learning in Education;Be</t>
        </is>
      </c>
      <c r="Q858" s="43" t="inlineStr">
        <is>
          <t>10.1109/waie67422.2025.11381211</t>
        </is>
      </c>
    </row>
    <row r="859" ht="168" customHeight="1" s="37">
      <c r="A859" s="43" t="n">
        <v>858</v>
      </c>
      <c r="B859" s="52" t="inlineStr">
        <is>
          <t>Excluir</t>
        </is>
      </c>
      <c r="C859" s="45" t="inlineStr">
        <is>
          <t>Contexto doméstico o remoto, pero no población en edad escolar (mayoritariamente educación superior)</t>
        </is>
      </c>
      <c r="D859" s="51" t="n"/>
      <c r="E859" s="51" t="n"/>
      <c r="F859" s="43" t="n">
        <v>5</v>
      </c>
      <c r="G859" s="43" t="inlineStr">
        <is>
          <t>distracción+niños+contexto+sensado+intervención</t>
        </is>
      </c>
      <c r="H859" s="43" t="inlineStr">
        <is>
          <t>IEEE</t>
        </is>
      </c>
      <c r="I859" s="43" t="inlineStr">
        <is>
          <t>IEEE|Scopus|WoS</t>
        </is>
      </c>
      <c r="J859" s="43" t="inlineStr">
        <is>
          <t>2025</t>
        </is>
      </c>
      <c r="K859" s="43" t="inlineStr">
        <is>
          <t>INPROCEEDINGS</t>
        </is>
      </c>
      <c r="L859" s="45" t="inlineStr">
        <is>
          <t>Mustaffa, Mas Rina and Alsulaimani, Manar Ahmed</t>
        </is>
      </c>
      <c r="M859" s="45" t="inlineStr">
        <is>
          <t>Facial Emotion Recognition for Online Classrooms Using Lightweight Transfer Learning</t>
        </is>
      </c>
      <c r="N859" s="45" t="inlineStr">
        <is>
          <t>As online education becomes increasingly prevalent, educators face new difficulties in recognizing and responding to students' emotional states during virtual instruction. Existing facial expression recognition tools often overlook educational needs and fall short in delivering insightful analysis of key affective states such as Neutral, Excitement, Engagement, Fear, and Sadness. This research introduces a mobile-based solution designed to support teachers by identifying student emotions from visual inputs in online classroom settings. The aim is to facilitate adaptive teaching through emotion-sensitive feedback. The proposed system leverages transfer learning, utilizing a MobileNet architecture fine-tuned to classify emotions from classroom imagery. Key stages include facial region preprocessing, expression detection, classification, and visual result interpretation. The application was built on the Android platform with TensorFlow Lite, Firebase, and Teachable Machine, and was trained on a curated subset of the EMOTIC dataset. The model demonstrated a classification accuracy of 93%, performing especially well in recognizing Neutral, Engagement, and Fear. Feedback from ten educators participating in a structured usability test showed strong approval of the system's clarity and relevance to teaching practices. Overall, the solution offers a practical means of addressing emotional awareness gaps in virtual learning, with planned enhancements targeting image scaling issues and expanding emotional label coverage for more comprehensive applications. © 2025 IEEE.</t>
        </is>
      </c>
      <c r="O859" s="45" t="inlineStr">
        <is>
          <t>2025 3rd International Conference on Inventive Computing and Informatics (ICICI)</t>
        </is>
      </c>
      <c r="P859" s="45" t="inlineStr">
        <is>
          <t>Emotion recognition;Visualization;Accuracy;Face recognition;Education;Transfer learning;Video sequences;Taxonomy;Transformers;Usability;Convolutional Neural Networks (CNNs);Emotion-aware Teaching Tools;Facial Emotion Recognition (FER);Lightweight AI;</t>
        </is>
      </c>
      <c r="Q859" s="43" t="inlineStr">
        <is>
          <t>10.1109/icici65870.2025.11069746</t>
        </is>
      </c>
    </row>
    <row r="860" ht="147.75" customHeight="1" s="37">
      <c r="A860" s="43" t="n">
        <v>859</v>
      </c>
      <c r="B860" s="52" t="inlineStr">
        <is>
          <t>Excluir</t>
        </is>
      </c>
      <c r="C860" s="45" t="inlineStr">
        <is>
          <t>Fuera del alcance: no combina población en edad escolar con contexto doméstico</t>
        </is>
      </c>
      <c r="D860" s="51" t="n"/>
      <c r="E860" s="51" t="n"/>
      <c r="F860" s="43" t="n">
        <v>5</v>
      </c>
      <c r="G860" s="43" t="inlineStr">
        <is>
          <t>distracción+niños+contexto+sensado+intervención</t>
        </is>
      </c>
      <c r="H860" s="43" t="inlineStr">
        <is>
          <t>IEEE</t>
        </is>
      </c>
      <c r="I860" s="43" t="inlineStr">
        <is>
          <t>IEEE|Scopus</t>
        </is>
      </c>
      <c r="J860" s="43" t="inlineStr">
        <is>
          <t>2025</t>
        </is>
      </c>
      <c r="K860" s="43" t="inlineStr">
        <is>
          <t>INPROCEEDINGS</t>
        </is>
      </c>
      <c r="L860" s="45" t="inlineStr">
        <is>
          <t>Li, Jing</t>
        </is>
      </c>
      <c r="M860" s="45" t="inlineStr">
        <is>
          <t>Facial Expression Recognition with Vision Transformers for Intelligent Engagement Monitoring in English Classroom</t>
        </is>
      </c>
      <c r="N860" s="45" t="inlineStr">
        <is>
          <t>For better learning outcomes and teaching efficacy in today's schools, it is essential to comprehend student engagement and emotional reactions. Conventional teaching evaluation techniques frequently depend on subjective observation and delayed feedback, which might not fully capture students' in-the-moment learning experiences. Using deep learning-based facial expression recognition enabled by Vision Transformers (ViT), this study offers a method for assessing student engagement and emotional response in English classrooms. The facial expression features are modelled with high accuracy and robustness under various lighting and pose conditions using Vision Transformers, which are renowned for their exceptional performance on image classification tasks. Through the integration of these insights with frameworks for teaching evaluation, the model provides educators with real-time feedback on the effectiveness of their instruction, allowing them to make dynamic adjustments to their teaching methods. According to the performance metrics, the suggested method attains the highest accuracy in the Intelligent Dancing Teaching Support System, with 98.5% accuracy, 98.52% precision, 98.51% recall, and 98.52% F1 score. In the context of teaching English, this AI-powered feedback loop encourages a more dynamic and sensitive learning environment. © 2025 IEEE.</t>
        </is>
      </c>
      <c r="O860" s="45" t="inlineStr">
        <is>
          <t>2025 4th International Conference on Distributed Computing and Electrical Circuits and Electronics (ICDCECE)</t>
        </is>
      </c>
      <c r="P860" s="45" t="inlineStr">
        <is>
          <t>Computer vision;Emotion recognition;Sentiment analysis;Accuracy;Face recognition;Education;Speech recognition;Transformers;Standards;Image classification;facial expression recognition;vision transformers (ViT);deep learning;image classification</t>
        </is>
      </c>
      <c r="Q860" s="43" t="inlineStr">
        <is>
          <t>10.1109/icdcece65353.2025.11034960</t>
        </is>
      </c>
    </row>
    <row r="861" ht="126.75" customHeight="1" s="37">
      <c r="A861" s="43" t="n">
        <v>860</v>
      </c>
      <c r="B861" s="52" t="inlineStr">
        <is>
          <t>Excluir</t>
        </is>
      </c>
      <c r="C861" s="45" t="inlineStr">
        <is>
          <t>Fuera del alcance: no combina población en edad escolar con contexto doméstico</t>
        </is>
      </c>
      <c r="D861" s="51" t="n"/>
      <c r="E861" s="51" t="n"/>
      <c r="F861" s="43" t="n">
        <v>5</v>
      </c>
      <c r="G861" s="43" t="inlineStr">
        <is>
          <t>distracción+niños+contexto+sensado+intervención</t>
        </is>
      </c>
      <c r="H861" s="43" t="inlineStr">
        <is>
          <t>IEEE</t>
        </is>
      </c>
      <c r="I861" s="43" t="inlineStr">
        <is>
          <t>IEEE|Scopus</t>
        </is>
      </c>
      <c r="J861" s="43" t="inlineStr">
        <is>
          <t>2025</t>
        </is>
      </c>
      <c r="K861" s="43" t="inlineStr">
        <is>
          <t>INPROCEEDINGS</t>
        </is>
      </c>
      <c r="L861" s="45" t="inlineStr">
        <is>
          <t>D P, Dharmendra and Kapoor, Chiranjeev and Bhandare, Gaurav and Achar, B Dheerendra and Dwivedi, Harsh</t>
        </is>
      </c>
      <c r="M861" s="45" t="inlineStr">
        <is>
          <t>Facial Recognition-Based Smart Attendance System with Attention Monitoring</t>
        </is>
      </c>
      <c r="N861" s="45" t="inlineStr">
        <is>
          <t>This paper presents a comprehensive Smart Attendance System leveraging facial recognition combined with attention monitoring to ensure accurate and proxy-resistant attendance marking in academic environments. Existing attendance systems based solely on facial detection are vulnerable to errors due to proxy attendance and inattentive students. Our approach integrates MultiTask Cascaded Convolutional Networks (MTCNN) for face detection, dlib-based 68-point landmark alignment, and face encoding via deep learning models. The system further utilizes head pose estimation through OpenCV's solvePnP algorithm to validate student attention over a multi-frame buffer. Attention status is visualized with colorcoded progress bars (green/yellow/red) for real-time feedback. A Streamlit dashboard offers interactive visualizations of attendance records and attention trends, supporting educators in analyzing engagement metrics. This paper details the system architecture, algorithms, implementation, and experimental results, demonstrating a robust solution for real- world classroom scenarios with 94.2% recognition accuracy and 85% reduction in false positives. © 2025 IEEE.</t>
        </is>
      </c>
      <c r="O861" s="45" t="inlineStr">
        <is>
          <t>2025 International Conference on Electrical, Electronics, and Computer Science with Advance Power Technologies - A Future Trends (ICE2CPT)</t>
        </is>
      </c>
      <c r="P861" s="45" t="inlineStr">
        <is>
          <t>Deep learning;Visualization;Accuracy;Face recognition;Pose estimation;Systems architecture;Market research;Real-time systems;Face detection;Monitoring;Facial Recognition;Attendance System;Attention Monitoring;Head Pose Estimation;MTCNN;dlib;Streamlit</t>
        </is>
      </c>
      <c r="Q861" s="43" t="inlineStr">
        <is>
          <t>10.1109/ice2cpt66440.2025.11340345</t>
        </is>
      </c>
    </row>
    <row r="862" ht="178.5" customHeight="1" s="37">
      <c r="A862" s="43" t="n">
        <v>861</v>
      </c>
      <c r="B862" s="52" t="inlineStr">
        <is>
          <t>Excluir</t>
        </is>
      </c>
      <c r="C862" s="45" t="inlineStr">
        <is>
          <t>No aborda: distracción o atención</t>
        </is>
      </c>
      <c r="D862" s="51" t="n"/>
      <c r="E862" s="51" t="n"/>
      <c r="F862" s="43" t="n">
        <v>5</v>
      </c>
      <c r="G862" s="43" t="inlineStr">
        <is>
          <t>distracción+niños+contexto+sensado+intervención</t>
        </is>
      </c>
      <c r="H862" s="43" t="inlineStr">
        <is>
          <t>IEEE</t>
        </is>
      </c>
      <c r="I862" s="43" t="inlineStr">
        <is>
          <t>IEEE|Scopus</t>
        </is>
      </c>
      <c r="J862" s="43" t="inlineStr">
        <is>
          <t>2026</t>
        </is>
      </c>
      <c r="K862" s="43" t="inlineStr">
        <is>
          <t>INPROCEEDINGS</t>
        </is>
      </c>
      <c r="L862" s="45" t="inlineStr">
        <is>
          <t>N, Sundareswaran and Kumar, Bipin and Singh, Brajesh Kumar and Manjunatha, Akuleti and Chandra Sekhar, Bhavanasi</t>
        </is>
      </c>
      <c r="M862" s="45" t="inlineStr">
        <is>
          <t>Federated Deep Learning-Based Facial Recognition Attendance System</t>
        </is>
      </c>
      <c r="N862" s="45" t="inlineStr">
        <is>
          <t>This paper proposes a new, cloud-native platform that applies deep learning to modernize and enhance conventional student attendance systems. The existing paradigms of attendance marking are mostly manual, inefficient, and susceptible to proxy attendance, whereas the available automated systems provide not more than detecting the presence of students. The proposed system overcomes these limitations since it automates taking attendance in the whole classroom at once using real-time video streams from only one IP camera. The platform integrates a cascade of some of the best-performing models in deep learning for achieving high reliability: YOLOv8 for robust multi-face detection, showing detection accuracy exceeding 95% in typical classroom conditions, ArcFace for high-precision face recognition with embedding-level matching accuracy above 98%; and a customtrained FER model for real-time sentiment analysis. One of the main strengths of this work is that sentiment analysis has been included, to provide teachers with anonymous aggregated views on student engagement which would be informative and actionable for their pedagogical effectiveness. The system was built on a privacy-first design, meaning that only face embeddings are stored in the cloud, not raw images. What's more, the platform includes interactive, inbuilt Power BI dashboards to visualize attendance analytics, performance trends and class engagement metrics anytime. Fundamentally, the solution eliminates all types of administrative burden and converts attendance into an asset for the institution by providing increased efficiency, accuracy and powerful educational insights. © 2026 IEEE.</t>
        </is>
      </c>
      <c r="O862" s="45" t="inlineStr">
        <is>
          <t>2026 Contemporary Computing Innovations Conference (CCIC)</t>
        </is>
      </c>
      <c r="P862" s="45" t="inlineStr">
        <is>
          <t>Feeds;Antennas;Central Processing Unit;Videos;Communication systems;Computer networks;Internet;IP networks;Streaming media;Protocols;Facial Recognition;Federated Learning;Attendance System;Deep Learning;Privacy Preservation;Power BI;Analytics</t>
        </is>
      </c>
      <c r="Q862" s="43" t="inlineStr">
        <is>
          <t>10.1109/ccic68129.2026.11485977</t>
        </is>
      </c>
    </row>
    <row r="863" ht="178.5" customHeight="1" s="37">
      <c r="A863" s="43" t="n">
        <v>862</v>
      </c>
      <c r="B863" s="52" t="inlineStr">
        <is>
          <t>Excluir</t>
        </is>
      </c>
      <c r="C863" s="45" t="inlineStr">
        <is>
          <t>Fuera del alcance: no combina población en edad escolar con contexto doméstico</t>
        </is>
      </c>
      <c r="D863" s="51" t="n"/>
      <c r="E863" s="51" t="n"/>
      <c r="F863" s="43" t="n">
        <v>5</v>
      </c>
      <c r="G863" s="43" t="inlineStr">
        <is>
          <t>distracción+niños+sensado+ambos en título</t>
        </is>
      </c>
      <c r="H863" s="43" t="inlineStr">
        <is>
          <t>IEEE</t>
        </is>
      </c>
      <c r="I863" s="43" t="inlineStr">
        <is>
          <t>IEEE</t>
        </is>
      </c>
      <c r="J863" s="43" t="inlineStr">
        <is>
          <t>2024</t>
        </is>
      </c>
      <c r="K863" s="43" t="inlineStr">
        <is>
          <t>INPROCEEDINGS</t>
        </is>
      </c>
      <c r="L863" s="45" t="inlineStr">
        <is>
          <t>Hanapi, Rozita and Razali, Mohd Norhisham and Yahya, Syazleena and Seman, Sharidatul Akma Abu and Halamy, Suhaida and Rahim, Emelia Abdul</t>
        </is>
      </c>
      <c r="M863" s="45" t="inlineStr">
        <is>
          <t>From Clicks to Class Participation: Demystifying Student Engagement Factors with Attribute Ranking and Predictive Analytics</t>
        </is>
      </c>
      <c r="N863" s="45" t="inlineStr">
        <is>
          <t>Student engagement is important in virtual and physical learning environments to ensure students are connected with the learning materials and the learning environment. However, understanding student engagement is difficult due to limited observation and uncertain participation metrics. This paper explores the application of machine learning techniques to analyze student engagement levels in online and face-to-face learning environments to uncover actionable insights. The data about student engagement was collected comprising diverse student attributes such as class interest, attendance, effort, and technology proficiency. Firstly, the dataset underwent preprocessing to handle missing values and normalize attributes. Attributes selection using Information Gain and Correlation are employed to identify key predictors influencing student engagement. Subsequently, classification algorithms were applied to build predictive models. Model performance is evaluated using metrics such as accuracy, precision, recall, and F1-score. Afterwards, trend analysis was carried out using a data visualization approach. The insights obtained from these analyses guide to the identification of critical factors such as class interest, attendance, and technology proficiency, which significantly impact engagement levels. The findings highlight the effectiveness of machine learning in discerning patterns and predicting student behaviors in virtual learning environments with Logistic Regression yielded 93.30% classification accuracy. Practical implications such as targeted interventions and curriculum adaptations can be designed to enhance engagement based on the identified predictors.</t>
        </is>
      </c>
      <c r="O863" s="45" t="inlineStr">
        <is>
          <t>2024 5th International Conference on Artificial Intelligence and Data Sciences (AiDAS)</t>
        </is>
      </c>
      <c r="P863" s="45" t="inlineStr">
        <is>
          <t>Support vector machines;Measurement;Logistic regression;Accuracy;Data visualization;Predictive models;Market research;Classification algorithms;Predictive analytics;Random forests;student engagement factor;Educational Data Mining;Feature Importance</t>
        </is>
      </c>
      <c r="Q863" s="43" t="inlineStr">
        <is>
          <t>10.1109/aidas63860.2024.10730411</t>
        </is>
      </c>
    </row>
    <row r="864" ht="147.75" customHeight="1" s="37">
      <c r="A864" s="43" t="n">
        <v>863</v>
      </c>
      <c r="B864" s="52" t="inlineStr">
        <is>
          <t>Excluir</t>
        </is>
      </c>
      <c r="C864" s="45" t="inlineStr">
        <is>
          <t>Fuera del alcance: no combina población en edad escolar con contexto doméstico</t>
        </is>
      </c>
      <c r="D864" s="51" t="n"/>
      <c r="E864" s="51" t="n"/>
      <c r="F864" s="43" t="n">
        <v>5</v>
      </c>
      <c r="G864" s="43" t="inlineStr">
        <is>
          <t>distracción+niños+contexto+sensado+intervención</t>
        </is>
      </c>
      <c r="H864" s="43" t="inlineStr">
        <is>
          <t>IEEE</t>
        </is>
      </c>
      <c r="I864" s="43" t="inlineStr">
        <is>
          <t>IEEE</t>
        </is>
      </c>
      <c r="J864" s="43" t="inlineStr">
        <is>
          <t>2026</t>
        </is>
      </c>
      <c r="K864" s="43" t="inlineStr">
        <is>
          <t>INPROCEEDINGS</t>
        </is>
      </c>
      <c r="L864" s="45" t="inlineStr">
        <is>
          <t>Khan, Patan Imran and Mohith, Boinapalli and SruthaKeerthi, Mittapalli Venkatesa NagaSri and Praneetha, Maddi Keerthi and Sajja, Radha Rani</t>
        </is>
      </c>
      <c r="M864" s="45" t="inlineStr">
        <is>
          <t>Fusion of Emotion Recognition and Visual Attention Cues for Real-Time Classroom Engagement Analysis</t>
        </is>
      </c>
      <c r="N864" s="45" t="inlineStr">
        <is>
          <t>Student engagement is a critical factor influencing learning outcomes, yet its assessment in real classroom environments remains subjective and difficult to scale. This paper presents a real-time, vision-based framework for automated student engagement analysis using a combination of affective and behavioral cues. The proposed system integrates deep learning-based emotion recognition with geometric analysis of head pose, gaze direction, eye openness, and yawning behavior to infer engagement levels. Facial landmarks are extracted using MediaPipe Face Mesh, while a ResNet50 model trained on the RAF-DB dataset is employed for robust emotion classification. These multimodal signals are fused through a weighted scoring mechanism to generate interpretable engagement states, including focused, bored, looking away, and drowsy. A Streamlit-based dashboard provides real-time visualization and temporal analysis of engagement trends for educators. Experimental results demonstrate that the emotion recognition module achieves an accuracy of 85.5 % on RAF-DB, while the overall system maintains stable real-time performance at 15-20 FPS on standard hardware. The integration of behavioral and affective cues improves robustness compared to single-modality approaches and enhances interpretability for practical deployment.</t>
        </is>
      </c>
      <c r="O864" s="45" t="inlineStr">
        <is>
          <t>2026 IEEE 18th International Conference on Computational Intelligence and Communication Networks (CICN)</t>
        </is>
      </c>
      <c r="P864" s="45" t="inlineStr">
        <is>
          <t>Modeling;Timing;Real-time systems;Eyes;Faces;Head;Labeling;Visualization;Emotion recognition;Training;Student Engagement;Computer Vision;Emotion Recognition;ResNet50;MediaPipe;Classroom Analytics</t>
        </is>
      </c>
      <c r="Q864" s="43" t="inlineStr">
        <is>
          <t>10.1109/cicn70047.2026.11594398</t>
        </is>
      </c>
    </row>
    <row r="865" ht="157.5" customHeight="1" s="37">
      <c r="A865" s="43" t="n">
        <v>864</v>
      </c>
      <c r="B865" s="52" t="inlineStr">
        <is>
          <t>Excluir</t>
        </is>
      </c>
      <c r="C865" s="45" t="inlineStr">
        <is>
          <t>Fuera del alcance: no combina población en edad escolar con contexto doméstico</t>
        </is>
      </c>
      <c r="D865" s="51" t="n"/>
      <c r="E865" s="51" t="n"/>
      <c r="F865" s="43" t="n">
        <v>5</v>
      </c>
      <c r="G865" s="43" t="inlineStr">
        <is>
          <t>distracción+niños+sensado+ambos en título</t>
        </is>
      </c>
      <c r="H865" s="43" t="inlineStr">
        <is>
          <t>IEEE</t>
        </is>
      </c>
      <c r="I865" s="43" t="inlineStr">
        <is>
          <t>IEEE|Scopus</t>
        </is>
      </c>
      <c r="J865" s="43" t="inlineStr">
        <is>
          <t>2026</t>
        </is>
      </c>
      <c r="K865" s="43" t="inlineStr">
        <is>
          <t>ARTICLE</t>
        </is>
      </c>
      <c r="L865" s="45" t="inlineStr">
        <is>
          <t>Qin, Zixuan and Shen, Shuanghong and Sun, Dengdi and Zhu, Keyu and Huang, Zhenya and Liu, Qi and Wang, Shijin</t>
        </is>
      </c>
      <c r="M865" s="45" t="inlineStr">
        <is>
          <t>GLP-fusion: A Hierarchical Multimodal Fusion Framework for Robust Student Engagement Prediction</t>
        </is>
      </c>
      <c r="N865" s="45" t="inlineStr">
        <is>
          <t>With the advancement of digital education, low student engagement in online environments has become a critical challenge, highlighting the need for reliable, robust student engagement prediction models. While deep learning models have been developed for this task, conventional single-stream visual approaches are susceptible to real-world confounding factors like occlusions and fail to capture complex spatio-temporal dynamics, while multimodal fusion strategies often neglect the hierarchical and complementary relationships between diverse data streams. To address these limitations, we propose a novel hierarchical multimodal framework termed GLP-fusion: specifically, it first extracts three complementary feature modalities-global facial features, local key point features, and physiological features-to comprehensively characterize student engagement, and subsequently adopts an innovative hierarchical fusion mechanism integrating mid-level and decision-level fusion, which effectively models intra-stream temporal dependencies and inter-level relational interactions while mitigating interference and redundancy. Comprehensive experimental evaluations and visualization analyses on the EmotiW 2023 and DAISEE benchmark datasets demonstrate that GLP-fusion outperforms state-of-the-art methods, validating its superior effectiveness, robustness, and temporal feasibility-particularly excelling in scenarios involving complex interference. © 1999-2012 IEEE.</t>
        </is>
      </c>
      <c r="O865" s="45" t="inlineStr">
        <is>
          <t>IEEE Transactions on Multimedia</t>
        </is>
      </c>
      <c r="P865" s="45" t="inlineStr">
        <is>
          <t>Feeds;Antennas;Filtering;Band-pass filters;Filters;Active filters;Circuits and systems;Videos;Video equipment;Electronic mail;Engagement Prediction;Multimodal Fusion;Spatio-temporal Relationships</t>
        </is>
      </c>
      <c r="Q865" s="43" t="inlineStr">
        <is>
          <t>10.1109/tmm.2026.3685539</t>
        </is>
      </c>
    </row>
    <row r="866" ht="95.25" customHeight="1" s="37">
      <c r="A866" s="43" t="n">
        <v>865</v>
      </c>
      <c r="B866" s="52" t="inlineStr">
        <is>
          <t>Excluir</t>
        </is>
      </c>
      <c r="C866" s="45" t="inlineStr">
        <is>
          <t>Contexto doméstico o remoto, pero no población en edad escolar (mayoritariamente educación superior)</t>
        </is>
      </c>
      <c r="D866" s="51" t="n"/>
      <c r="E866" s="51" t="n"/>
      <c r="F866" s="43" t="n">
        <v>5</v>
      </c>
      <c r="G866" s="43" t="inlineStr">
        <is>
          <t>distracción+niños+sensado+ambos en título</t>
        </is>
      </c>
      <c r="H866" s="43" t="inlineStr">
        <is>
          <t>IEEE</t>
        </is>
      </c>
      <c r="I866" s="43" t="inlineStr">
        <is>
          <t>IEEE|Scopus</t>
        </is>
      </c>
      <c r="J866" s="43" t="inlineStr">
        <is>
          <t>2020</t>
        </is>
      </c>
      <c r="K866" s="43" t="inlineStr">
        <is>
          <t>INPROCEEDINGS</t>
        </is>
      </c>
      <c r="L866" s="45" t="inlineStr">
        <is>
          <t>Revadekar, Abhishek and Oak, Shreya and Gadekar, Aumkar and Bide, Pramod</t>
        </is>
      </c>
      <c r="M866" s="45" t="inlineStr">
        <is>
          <t>Gauging attention of students in an e-learning environment</t>
        </is>
      </c>
      <c r="N866" s="45" t="inlineStr">
        <is>
          <t>The effectiveness of pedagogy lies in whether the student is able to grasp the concepts explained in the lecture. In classrooms lectures, professors can understand from the body language of the students whether they are understanding the subject. However, this becomes difficult in virtual classrooms. Virtual classes have recently taken over, across the globe owing to the outbreak of the COVID-19 pandemic. The sudden shift to virtual teaching makes it tough for professors to keep a watchful eye on the students, resulting in a poor knowledge gain at the students' end. Taking into account various metrics, this paper proposes a three fold solution to ease this cumbersome task of keeping a check on the attentiveness of the students. The posture-based attentivity detection model resulting in an accuracy of 99.82%, while the other two methods to measure drowsiness and emotions are also promising. © 2020 IEEE.</t>
        </is>
      </c>
      <c r="O866" s="45" t="inlineStr">
        <is>
          <t>2020 IEEE 4th Conference on Information &amp; Communication Technology (CICT)</t>
        </is>
      </c>
      <c r="P866" s="45" t="inlineStr">
        <is>
          <t>Feature extraction;Streaming media;Machine learning;Computer vision;Measurement;Magnetic heads;Indexes;Online education;Attention span;Posture Analysis;Facial expression;Drowsiness;Virtual Learning;Body Language;E-learning</t>
        </is>
      </c>
      <c r="Q866" s="43" t="inlineStr">
        <is>
          <t>10.1109/cict51604.2020.9312048</t>
        </is>
      </c>
    </row>
    <row r="867" ht="147.75" customHeight="1" s="37">
      <c r="A867" s="43" t="n">
        <v>866</v>
      </c>
      <c r="B867" s="52" t="inlineStr">
        <is>
          <t>Excluir</t>
        </is>
      </c>
      <c r="C867" s="45" t="inlineStr">
        <is>
          <t>Contexto doméstico o remoto, pero no población en edad escolar (mayoritariamente educación superior)</t>
        </is>
      </c>
      <c r="D867" s="51" t="n"/>
      <c r="E867" s="51" t="n"/>
      <c r="F867" s="43" t="n">
        <v>5</v>
      </c>
      <c r="G867" s="43" t="inlineStr">
        <is>
          <t>distracción+niños+contexto+sensado+intervención</t>
        </is>
      </c>
      <c r="H867" s="43" t="inlineStr">
        <is>
          <t>IEEE</t>
        </is>
      </c>
      <c r="I867" s="43" t="inlineStr">
        <is>
          <t>IEEE</t>
        </is>
      </c>
      <c r="J867" s="43" t="inlineStr">
        <is>
          <t>2025</t>
        </is>
      </c>
      <c r="K867" s="43" t="inlineStr">
        <is>
          <t>INPROCEEDINGS</t>
        </is>
      </c>
      <c r="L867" s="45" t="inlineStr">
        <is>
          <t>Krishnan, Shreyas and Rajan, S Sundar and Yuvaraj, Rajamanickam and Prince, A Amalin</t>
        </is>
      </c>
      <c r="M867" s="45" t="inlineStr">
        <is>
          <t>Hand Raising Recognition in Remote Learning Environments Using Vision Transformer</t>
        </is>
      </c>
      <c r="N867" s="45" t="inlineStr">
        <is>
          <t>Identifying when students raise their hands is a fundamental aspect of tracking engagement in remote learning environments. However, existing systems often face several key challenges, including scalability, robustness, interpretability of model outputs, and the accurate detection of subtle or partial hand-raising gestures. This paper proposes a framework using a Vision Transformer (ViT) to recognize hand-raising gestures from classroom images. The ViT captured spatial and contextual features from the image data. To evaluate the proposed ViT model, experiments were conducted on the Student Classroom Behavior (SCB) dataset, which includes activities featuring students’ hand-raising gestures and other behaviors. Gradient-Weighted Class Activation Mapping (Grad-Cam) was employed to provide visual explanations of what information the ViT model learned from images to recognize the hand-raising gesture. The proposed ViT model achieved a maximum average recognition accuracy of 93.82 ± 2.16% under 5-fold cross-validation, outperforming the baseline convolutional neural network model (CNN). The Grad-Cam outcomes show that the model focuses on valid features to determine its recognition. With the achieved level of performance, the proposed framework may assist in supporting immediate feedback loops, informing instructors of student queries, and promoting interactive remote learning experiences.</t>
        </is>
      </c>
      <c r="O867" s="45" t="inlineStr">
        <is>
          <t>2025 International Conference on Computing, Intelligence, and Application (CIACON)</t>
        </is>
      </c>
      <c r="P867" s="45" t="inlineStr">
        <is>
          <t>Hands;Computer vision;Analytical models;Accuracy;Image recognition;Distance learning;Computational modeling;Scalability;Transformers;Robustness;Vision Transformer;Hand Raising Detection;Remote Learning;Education;Deep Learning;Computer Vision;Grad-Cam</t>
        </is>
      </c>
      <c r="Q867" s="43" t="inlineStr">
        <is>
          <t>10.1109/ciacon65473.2025.11189615</t>
        </is>
      </c>
    </row>
    <row r="868" ht="189" customHeight="1" s="37">
      <c r="A868" s="43" t="n">
        <v>867</v>
      </c>
      <c r="B868" s="52" t="inlineStr">
        <is>
          <t>Excluir</t>
        </is>
      </c>
      <c r="C868" s="45" t="inlineStr">
        <is>
          <t>Contexto doméstico o remoto, pero no población en edad escolar (mayoritariamente educación superior)</t>
        </is>
      </c>
      <c r="D868" s="51" t="n"/>
      <c r="E868" s="51" t="n"/>
      <c r="F868" s="43" t="n">
        <v>5</v>
      </c>
      <c r="G868" s="43" t="inlineStr">
        <is>
          <t>distracción+niños+sensado+ambos en título</t>
        </is>
      </c>
      <c r="H868" s="43" t="inlineStr">
        <is>
          <t>IEEE</t>
        </is>
      </c>
      <c r="I868" s="43" t="inlineStr">
        <is>
          <t>IEEE</t>
        </is>
      </c>
      <c r="J868" s="43" t="inlineStr">
        <is>
          <t>2025</t>
        </is>
      </c>
      <c r="K868" s="43" t="inlineStr">
        <is>
          <t>ARTICLE</t>
        </is>
      </c>
      <c r="L868" s="45" t="inlineStr">
        <is>
          <t>Rizwan, Shahzad and Nee, Chee Ken and Garfan, Salem</t>
        </is>
      </c>
      <c r="M868" s="45" t="inlineStr">
        <is>
          <t>Identifying the Factors Affecting Student Academic Performance and Engagement Prediction in MOOC Using Deep Learning: A Systematic Literature Review</t>
        </is>
      </c>
      <c r="N868" s="45" t="inlineStr">
        <is>
          <t>The increasing reliance on Massive Open Online Courses (MOOCs) has transformed the landscape of education, particularly during the COVID-19 pandemic, where e-learning became essential. However, the effectiveness of MOOCs in enhancing student academic performance and engagement remains a key challenge, compounded by high dropout rates and low retention. This study presents a systematic literature review (SLR) conducted over a five-year period (2019–2024) to identify factors affecting student academic performance and engagement prediction in MOOCs, utilizing Deep Learning (DL) methods. The review follows the Preferred Reporting Items for Systematic Reviews and Meta-Analyses (PRISMA) guidelines, systematically analyzing articles from five major academic databases: ScienceDirect, SpringerLink, Scopus, Taylor &amp; Francis, and Wiley Online. A total of 70 articles were selected for in-depth analysis, focusing on key predictors of student performance and engagement, including demographic data, behavioral patterns, learning activities, and clickstream data. The review highlights the capabilities of DL techniques in predicting student outcomes, such as retention, dropout, and engagement, offering valuable insights for educators and policymakers aiming to improve MOOC-based learning environments. By conducting SLR using PRISMA model, we identified research findings and gaps by proposing a conceptual framework for developing future personalized and adaptive e-learning environment for the inclusive MOOC based hard of hearing and low vision learners. This paper concludes by discussing implications for future personalized and adaptive e-learning environments and the necessity of comprehensive teacher training programs to navigate these evolving educational technologies.</t>
        </is>
      </c>
      <c r="O868" s="45" t="inlineStr">
        <is>
          <t>IEEE Access</t>
        </is>
      </c>
      <c r="P868" s="45" t="inlineStr">
        <is>
          <t>Electronic learning;Computer aided instruction;Systematic literature review;Deep learning;Predictive models;Databases;Feature extraction;Predictive analytics;Taxonomy;Learning (artificial intelligence);Massive open online courses;student academic per</t>
        </is>
      </c>
      <c r="Q868" s="43" t="inlineStr">
        <is>
          <t>10.1109/access.2025.3533915</t>
        </is>
      </c>
    </row>
    <row r="869" ht="157.5" customHeight="1" s="37">
      <c r="A869" s="43" t="n">
        <v>868</v>
      </c>
      <c r="B869" s="52" t="inlineStr">
        <is>
          <t>Excluir</t>
        </is>
      </c>
      <c r="C869" s="45" t="inlineStr">
        <is>
          <t>Fuera del alcance: no combina población en edad escolar con contexto doméstico</t>
        </is>
      </c>
      <c r="D869" s="51" t="n"/>
      <c r="E869" s="51" t="n"/>
      <c r="F869" s="43" t="n">
        <v>5</v>
      </c>
      <c r="G869" s="43" t="inlineStr">
        <is>
          <t>distracción+niños+contexto+sensado+intervención</t>
        </is>
      </c>
      <c r="H869" s="43" t="inlineStr">
        <is>
          <t>IEEE</t>
        </is>
      </c>
      <c r="I869" s="43" t="inlineStr">
        <is>
          <t>IEEE</t>
        </is>
      </c>
      <c r="J869" s="43" t="inlineStr">
        <is>
          <t>2025</t>
        </is>
      </c>
      <c r="K869" s="43" t="inlineStr">
        <is>
          <t>INPROCEEDINGS</t>
        </is>
      </c>
      <c r="L869" s="45" t="inlineStr">
        <is>
          <t>Chen, Xiaochen</t>
        </is>
      </c>
      <c r="M869" s="45" t="inlineStr">
        <is>
          <t>Ideological and Political Education Teaching System for University Courses Based on You Only Look Once Version-7 with Virtual Reality Technology</t>
        </is>
      </c>
      <c r="N869" s="45" t="inlineStr">
        <is>
          <t>Background: The quality of Ideological and Political Education (IPE) in universities has been restricted by traditional teaching methods, which lack engagement with limited real-time feedback and fail to evaluate student participation. Challenges: Existing Radial Basis Function Neural Network (RBFNN)-based teaching systems are constrained by poor adaptability to dynamic classroom environments. Proposed Model: To address these challenges, this research proposes a university course IPE teaching system using the You Only Look Once version-7 model for object detection with Virtual Reality technology (YOLOv7-VR). Initially, student activities in class were directly captured in real-time through classroom video streams. The collected data are then fed into the YOLOv5-based object recognition model, which detects student actions such as head orientation, hand raising, and inattentiveness without relying on the preprocessing step. Subsequently, VR scene rendering for contextual teaching generates immersive socio-political environments to enhance student interaction and situational understanding. Finally, the Rule-based Adaptive Feedback (RAF) module analyzes recognition results and VR interaction logs to provide teachers with real-time insights and guide teaching strategies. Results: experimental results demonstrate that the proposed YOLOv7-VR model achieved a Mean Percentage Error (MPE) ratio of $\text8 9. 3 5 \%$ and an Evaluation of Student's Ratio (ESR) of $\text8 1. 3 4 \%$ when compared with the existing RBFNN model.</t>
        </is>
      </c>
      <c r="O869" s="45" t="inlineStr">
        <is>
          <t>2025 International Conference on Intelligent Communication Networks and Computational Techniques (ICICNCT)</t>
        </is>
      </c>
      <c r="P869" s="45" t="inlineStr">
        <is>
          <t>YOLO;Hands;Solid modeling;Adaptation models;Computational modeling;Education;Virtual reality;Rendering (computer graphics);Real-time systems;Data models;ideological and political education;teaching system;university course;virtual reality technology;</t>
        </is>
      </c>
      <c r="Q869" s="43" t="inlineStr">
        <is>
          <t>10.1109/icicnct66124.2025.11232667</t>
        </is>
      </c>
    </row>
    <row r="870" ht="126.75" customHeight="1" s="37">
      <c r="A870" s="43" t="n">
        <v>869</v>
      </c>
      <c r="B870" s="52" t="inlineStr">
        <is>
          <t>Excluir</t>
        </is>
      </c>
      <c r="C870" s="45" t="inlineStr">
        <is>
          <t>Fuera del alcance: no combina población en edad escolar con contexto doméstico</t>
        </is>
      </c>
      <c r="D870" s="51" t="n"/>
      <c r="E870" s="51" t="n"/>
      <c r="F870" s="43" t="n">
        <v>5</v>
      </c>
      <c r="G870" s="43" t="inlineStr">
        <is>
          <t>distracción+niños+sensado+ambos en título</t>
        </is>
      </c>
      <c r="H870" s="43" t="inlineStr">
        <is>
          <t>IEEE</t>
        </is>
      </c>
      <c r="I870" s="43" t="inlineStr">
        <is>
          <t>IEEE</t>
        </is>
      </c>
      <c r="J870" s="43" t="inlineStr">
        <is>
          <t>2024</t>
        </is>
      </c>
      <c r="K870" s="43" t="inlineStr">
        <is>
          <t>INPROCEEDINGS</t>
        </is>
      </c>
      <c r="L870" s="45" t="inlineStr">
        <is>
          <t>Desai, Sumanth P and Hanji, Sanjay V and Munshi, M M and Chakradhar, P and Naik, Shreekant and Pare, Sushil Kumar</t>
        </is>
      </c>
      <c r="M870" s="45" t="inlineStr">
        <is>
          <t>Impact of outbound training on student engagement in management education: An AI based computer vision approach</t>
        </is>
      </c>
      <c r="N870" s="45" t="inlineStr">
        <is>
          <t>This study explores the impact of outbound training on student engagement within management education. Outbound training fosters teamwork, leadership, and problem-solving skills and is increasingly incorporated into MBA programs to promote holistic student development. Previous research highlights the benefits of outdoor education in enhancing academic performance and various interpersonal skills. However, evidence demonstrating its effect on student engagement remains limited. This research addresses this gap by evaluating changes in student engagement levels before and after outbound training. The study employs an innovative computer vision-based method to impartially measure student engagement through facial expressions and head pose estimation. The results indicate a significant increase in engagement levels post-training, suggesting that outbound training effectively enhances student enthusiasm and participation in academic tasks. This study provides valuable insights for educators on the importance of integrating outbound training into management curricula and demonstrates the potential of advanced technologies in educational research.</t>
        </is>
      </c>
      <c r="O870" s="45" t="inlineStr">
        <is>
          <t>2024 IEEE North Karnataka Subsection Flagship International Conference (NKCon)</t>
        </is>
      </c>
      <c r="P870" s="45" t="inlineStr">
        <is>
          <t>Training;Leadership;Computer vision;Atmospheric measurements;Pose estimation;Particle measurements;Teamwork;Problem-solving;Artificial intelligence;AI;Computer vision;student engagement;Outbound training;Emotional affects</t>
        </is>
      </c>
      <c r="Q870" s="43" t="inlineStr">
        <is>
          <t>10.1109/nkcon62728.2024.10775121</t>
        </is>
      </c>
    </row>
    <row r="871" ht="210" customHeight="1" s="37">
      <c r="A871" s="43" t="n">
        <v>870</v>
      </c>
      <c r="B871" s="52" t="inlineStr">
        <is>
          <t>Excluir</t>
        </is>
      </c>
      <c r="C871" s="45" t="inlineStr">
        <is>
          <t>No aborda: distracción o atención</t>
        </is>
      </c>
      <c r="D871" s="51" t="n"/>
      <c r="E871" s="51" t="n"/>
      <c r="F871" s="43" t="n">
        <v>5</v>
      </c>
      <c r="G871" s="43" t="inlineStr">
        <is>
          <t>distracción+niños+contexto+sensado+intervención</t>
        </is>
      </c>
      <c r="H871" s="43" t="inlineStr">
        <is>
          <t>IEEE</t>
        </is>
      </c>
      <c r="I871" s="43" t="inlineStr">
        <is>
          <t>IEEE</t>
        </is>
      </c>
      <c r="J871" s="43" t="inlineStr">
        <is>
          <t>2025</t>
        </is>
      </c>
      <c r="K871" s="43" t="inlineStr">
        <is>
          <t>INPROCEEDINGS</t>
        </is>
      </c>
      <c r="L871" s="45" t="inlineStr">
        <is>
          <t>Arceo, Alejandro and Candela-Leal, Milton O. and Gutiérrez-Garza, Rodrigo and Tudon-Martinez, Juan C. and Ramirez-Moreno, Mauricio A. and de J. Lozoya-Santos, Jorge and Cebral-Loureda, Manuel</t>
        </is>
      </c>
      <c r="M871" s="45" t="inlineStr">
        <is>
          <t>Innovative Spaces with Advanced Technologies such as Research Activity Simulators for Engineering Education</t>
        </is>
      </c>
      <c r="N871" s="45" t="inlineStr">
        <is>
          <t>Innovative learning spaces represent a pioneering educational environment engineered to investigate and exhibit varied pedagogical practices through the application of advanced technologies and versatile classroom configurations. Since its objective is to prepare students for future complexities by incorporating interactive digital tools, promoting cooperation, and facilitating active learning experiences, Science, Technology, Engineering, Arts, and Mathematics workshops are essential in actively involving undergraduate students in research activities. On the other hand, wearable biosensors are making a substantial impact in education, acting as valuable resources for educators and useful tools for students. For instance, bio-metric signals have the potential to optimize academic practices, providing valuable insights into the teaching-learning process. In this context, it is vital for engineering students to acquire the skills and knowledge necessary for the cognitive process of collecting, processing, and modeling data using various wearable sensor technologies. This work presents a case study on project-based learning in engineering education, focusing on a biomechanical analysis project. The project involves analyzing a dancer's performance of improvisations expressing joy or sadness, with the presence of an immersive space. This activity enhances students' understanding of experimental design, signal processing tasks, angular acceleration in joint per participant, and environment-dependent accelerations, while also exploring the user experience of biosensors as a brain-computer interface for electroencephalogram signal monitoring, a medical-grade wearable device that provides real-time physiological data acquisition and streaming, and a camera for tracking joint movements during dance improvisation. In this evaluation, two sets of engineering students were taken into account: a group that attended the course in a traditional classroom setting, and another group</t>
        </is>
      </c>
      <c r="O871" s="45" t="inlineStr">
        <is>
          <t>2025 IEEE Global Engineering Education Conference (EDUCON)</t>
        </is>
      </c>
      <c r="P871" s="45" t="inlineStr">
        <is>
          <t>Biomechanics;Knowledge engineering;Focusing;Aerospace electronics;Complexity theory;Biosensors;Engineering students;Biomedical monitoring;Wearable devices;Wearable sensors;Engineering education;higher education;project-based learning;innovative space</t>
        </is>
      </c>
      <c r="Q871" s="43" t="inlineStr">
        <is>
          <t>10.1109/educon62633.2025.11016540</t>
        </is>
      </c>
    </row>
    <row r="872" ht="84.75" customHeight="1" s="37">
      <c r="A872" s="43" t="n">
        <v>871</v>
      </c>
      <c r="B872" s="52" t="inlineStr">
        <is>
          <t>Excluir</t>
        </is>
      </c>
      <c r="C872" s="45" t="inlineStr">
        <is>
          <t>Fuera del alcance: no combina población en edad escolar con contexto doméstico</t>
        </is>
      </c>
      <c r="D872" s="51" t="n"/>
      <c r="E872" s="51" t="n"/>
      <c r="F872" s="43" t="n">
        <v>5</v>
      </c>
      <c r="G872" s="43" t="inlineStr">
        <is>
          <t>distracción+niños+contexto+sensado+intervención</t>
        </is>
      </c>
      <c r="H872" s="43" t="inlineStr">
        <is>
          <t>IEEE</t>
        </is>
      </c>
      <c r="I872" s="43" t="inlineStr">
        <is>
          <t>IEEE</t>
        </is>
      </c>
      <c r="J872" s="43" t="inlineStr">
        <is>
          <t>2025</t>
        </is>
      </c>
      <c r="K872" s="43" t="inlineStr">
        <is>
          <t>INPROCEEDINGS</t>
        </is>
      </c>
      <c r="L872" s="45" t="inlineStr">
        <is>
          <t>Wang, Yunke</t>
        </is>
      </c>
      <c r="M872" s="45" t="inlineStr">
        <is>
          <t>Intelligent Analysis System for University Students' Learning Status Monitoring Based on Data Mining</t>
        </is>
      </c>
      <c r="N872" s="45" t="inlineStr">
        <is>
          <t>An intelligent analysis system of university students' learning status was constructed using data mining methods to promote personalized education. Integrating user profiling, data mining, deep neural network (DNN), and k-means algorithm, the system analyzes learning behaviors, academic performance, and engagement of students. It provides personalized learning resource recommendations based on the data, using machine learning techniques based on the constructed knowledge graph. Features were extracted to provide the recommendations through a storage mechanism and diagnosis learning. The developed system enhances student performance, resource optimization, and classroom management, which enables personalized education, data-driven practices, and improvements in pedagogy and learning outcomes.</t>
        </is>
      </c>
      <c r="O872" s="45" t="inlineStr">
        <is>
          <t>2025 IEEE International Conference on Computation, Big-Data and Engineering (ICCBE)</t>
        </is>
      </c>
      <c r="P872" s="45" t="inlineStr">
        <is>
          <t>Representation learning;Machine learning algorithms;Education;Artificial neural networks;Knowledge graphs;Feature extraction;Real-time systems;Data mining;Optimization;Monitoring;intelligent analysis;learning status;data mining;personalized recommend</t>
        </is>
      </c>
      <c r="Q872" s="43" t="inlineStr">
        <is>
          <t>10.1109/iccbe65177.2025.11255796</t>
        </is>
      </c>
    </row>
    <row r="873" ht="157.5" customHeight="1" s="37">
      <c r="A873" s="43" t="n">
        <v>872</v>
      </c>
      <c r="B873" s="52" t="inlineStr">
        <is>
          <t>Excluir</t>
        </is>
      </c>
      <c r="C873" s="45" t="inlineStr">
        <is>
          <t>Fuera del alcance: no combina población en edad escolar con contexto doméstico</t>
        </is>
      </c>
      <c r="D873" s="51" t="n"/>
      <c r="E873" s="51" t="n"/>
      <c r="F873" s="43" t="n">
        <v>5</v>
      </c>
      <c r="G873" s="43" t="inlineStr">
        <is>
          <t>distracción+niños+contexto+sensado+intervención</t>
        </is>
      </c>
      <c r="H873" s="43" t="inlineStr">
        <is>
          <t>IEEE</t>
        </is>
      </c>
      <c r="I873" s="43" t="inlineStr">
        <is>
          <t>IEEE|Scopus</t>
        </is>
      </c>
      <c r="J873" s="43" t="inlineStr">
        <is>
          <t>2025</t>
        </is>
      </c>
      <c r="K873" s="43" t="inlineStr">
        <is>
          <t>INPROCEEDINGS</t>
        </is>
      </c>
      <c r="L873" s="45" t="inlineStr">
        <is>
          <t>Xiao, Fujun</t>
        </is>
      </c>
      <c r="M873" s="45" t="inlineStr">
        <is>
          <t>Intelligent Deep Learning Framework for University Physical Education Teaching Quality Assessment</t>
        </is>
      </c>
      <c r="N873" s="45" t="inlineStr">
        <is>
          <t>From the past few years, evaluating quality of Physical Education (PE) teaching in universities is important for enhancing student engagement, skill development and learning outcomes. Traditional approaches suffered from subjectivity, inconsistent criteria and limited integration of qualitative and quantitative indicators. This research proposes an Intelligent Deep Learning Framework for PE Teaching Quality Assessment (IDLF-PE), which utilizes Deep Neural Network (DNN) for analyzing the multidimensional data encompassing student feedback, classroom observations, performance records and encoded qualitative insights. The model predicts overall teaching quality, classifies instructor effectiveness and then identifies key factors influencing learning outcomes. Then, the features are carefully engineered from surveys, observation rubrics, attendance, skill assessments and institutional records, as well as the dataset is preprocessed, normalized. The framework provides an objective, data-driven and scalable evaluation system which is capable of capturing complex relationships between teaching practices and student performance. By integrating predictive modeling with traditional assessment, the proposed method offered actionable insights for instructors and administrators by enabling targeted improvements in teaching strategies, curriculum alignment. The proposed IDLF-PE achieved better results in terms of precision rate (82%), recall rate (81%) and F1-Score (81%) when compared with existing model. © 2025 IEEE.</t>
        </is>
      </c>
      <c r="O873" s="45" t="inlineStr">
        <is>
          <t>2025 2nd International Conference on Software, Systems and Information Technology (SSITCON)</t>
        </is>
      </c>
      <c r="P873" s="45" t="inlineStr">
        <is>
          <t>Deep learning;Surveys;Education;Artificial neural networks;Predictive models;Software systems;Performance metrics;Quality assessment;Reliability;Monitoring;deep learning;predictive evaluation system;student feedback;teaching quality assessment;univer</t>
        </is>
      </c>
      <c r="Q873" s="43" t="inlineStr">
        <is>
          <t>10.1109/ssitcon66133.2025.11342279</t>
        </is>
      </c>
    </row>
    <row r="874" ht="105.75" customHeight="1" s="37">
      <c r="A874" s="43" t="n">
        <v>873</v>
      </c>
      <c r="B874" s="52" t="inlineStr">
        <is>
          <t>Excluir</t>
        </is>
      </c>
      <c r="C874" s="45" t="inlineStr">
        <is>
          <t>Contexto doméstico o remoto, pero no población en edad escolar (mayoritariamente educación superior)</t>
        </is>
      </c>
      <c r="D874" s="51" t="n"/>
      <c r="E874" s="51" t="n"/>
      <c r="F874" s="43" t="n">
        <v>5</v>
      </c>
      <c r="G874" s="43" t="inlineStr">
        <is>
          <t>distracción+niños+contexto+sensado+intervención</t>
        </is>
      </c>
      <c r="H874" s="43" t="inlineStr">
        <is>
          <t>IEEE</t>
        </is>
      </c>
      <c r="I874" s="43" t="inlineStr">
        <is>
          <t>IEEE|Scopus</t>
        </is>
      </c>
      <c r="J874" s="43" t="inlineStr">
        <is>
          <t>2025</t>
        </is>
      </c>
      <c r="K874" s="43" t="inlineStr">
        <is>
          <t>INPROCEEDINGS</t>
        </is>
      </c>
      <c r="L874" s="45" t="inlineStr">
        <is>
          <t>Nama, Siddharth and Raj, Mukul and Singh, Om Prakash and Biswas, Ujjwal</t>
        </is>
      </c>
      <c r="M874" s="45" t="inlineStr">
        <is>
          <t>Intelligent Student Activity and Performance Monitoring System for Online Education</t>
        </is>
      </c>
      <c r="N874" s="45" t="inlineStr">
        <is>
          <t>As online education grows, new challenges emerge in understanding and improving student engagement. Traditional methods, such as attendance or task completion, fail to provide detailed, real time insights, especially in virtual classrooms where teachers cannot observe students directly. This research introduces an intelligent classroom management system that tracks and analyzes engagement by monitoring interactions with learning materials (e.g., videos, notes) and recording the time spent. Using custom middleware and artificial intelligence (AI), the system classifies students into performance categories poor, average, or good based on activity levels. This enables educators to identify struggling students early and provide timely support. The AI integration improves accuracy and delivers actionable insights into student productivity. User studies confirm its usefulness for online teaching and learning. © 2025 IEEE.</t>
        </is>
      </c>
      <c r="O874" s="45" t="inlineStr">
        <is>
          <t>2025 IEEE 3rd International Symposium on Sustainable Energy, Signal Processing and Cybersecurity</t>
        </is>
      </c>
      <c r="P874" s="45" t="inlineStr">
        <is>
          <t>Productivity;Technological innovation;Accuracy;Soft sensors;Education;Real-time systems;Regulation;Monitoring;System analysis and design;Videos;Artificial Intelligence;Student Engagement;Time Tracking;AI Categorization;Machine Learning;Real Time Insi</t>
        </is>
      </c>
      <c r="Q874" s="43" t="inlineStr">
        <is>
          <t>10.1109/isssc66652.2025.11388775</t>
        </is>
      </c>
    </row>
    <row r="875" ht="178.5" customHeight="1" s="37">
      <c r="A875" s="43" t="n">
        <v>874</v>
      </c>
      <c r="B875" s="52" t="inlineStr">
        <is>
          <t>Excluir</t>
        </is>
      </c>
      <c r="C875" s="45" t="inlineStr">
        <is>
          <t>Fuera del alcance: no combina población en edad escolar con contexto doméstico</t>
        </is>
      </c>
      <c r="D875" s="51" t="n"/>
      <c r="E875" s="51" t="n"/>
      <c r="F875" s="43" t="n">
        <v>5</v>
      </c>
      <c r="G875" s="43" t="inlineStr">
        <is>
          <t>distracción+niños+contexto+sensado+intervención</t>
        </is>
      </c>
      <c r="H875" s="43" t="inlineStr">
        <is>
          <t>IEEE</t>
        </is>
      </c>
      <c r="I875" s="43" t="inlineStr">
        <is>
          <t>IEEE|Scopus</t>
        </is>
      </c>
      <c r="J875" s="43" t="inlineStr">
        <is>
          <t>2025</t>
        </is>
      </c>
      <c r="K875" s="43" t="inlineStr">
        <is>
          <t>INPROCEEDINGS</t>
        </is>
      </c>
      <c r="L875" s="45" t="inlineStr">
        <is>
          <t>Abbes, Anis Chawki and Khanouche, Mohamed Essaid and Attal, Ferhat and Tari, Abdelkamel and Chibani, Abdelghani</t>
        </is>
      </c>
      <c r="M875" s="45" t="inlineStr">
        <is>
          <t>Internet of Behaviors-Based Focus State Classification for Enhancing Educational Engagement</t>
        </is>
      </c>
      <c r="N875" s="45" t="inlineStr">
        <is>
          <t>The Internet of Behaviors (IoB) provides powerful tools for collecting, analyzing, and interpreting data on human actions and decision-making patterns. However, its application in education remains limited, despite the critical importance of being able to monitor and assess student focus, engagement, and participation in real time to improve learning outcomes and provide timely interventions. This study proposes an IoB-based system that employs deep learning and computer vision to assess and enhance student engagement in real-time. The system's architecture integrates two YOLOv8-based models: a multiclassifier for recognizing six classroom behaviors, and a binary classifier for distinguishing between focused and unfocused states. Anonymized identifiers are used to ensure a consistent and ethical tracking of individual behavior over time. These classifications trigger adaptive interventions designed to maintain or restore students' attention. Given the lack of standard benchmarks for assessing focus in classroom settings, especially under realistic conditions that include ambient noise and peer influence, a dedicated dataset was collected and used to train and evaluate the proposed system's performance in a university classroom context. The experimental results showed that the multi-class model achieved 97% accuracy, while the binary classification model reached 99% accuracy, both outperforming three state-of-the-art baseline methods. In a real-world classroom deployment, 75% of the students who received interventions subsequently re-engaged, underscoring the potential of the framework to improve learning outcomes through timely data-driven behavioral feedback. © 2025 IEEE.</t>
        </is>
      </c>
      <c r="O875" s="45" t="inlineStr">
        <is>
          <t>2025 IEEE 37th International Conference on Tools with Artificial Intelligence (ICTAI)</t>
        </is>
      </c>
      <c r="P875" s="45" t="inlineStr">
        <is>
          <t>Deep learning;Computer vision;Ethics;Accuracy;System performance;Noise;Real-time systems;Internet of Things;Standards;Monitoring;Internet of Behaviors;Educational Engagement;Computer vision;Deep Learning;Internet of Things</t>
        </is>
      </c>
      <c r="Q875" s="43" t="inlineStr">
        <is>
          <t>10.1109/ictai66417.2025.00163</t>
        </is>
      </c>
    </row>
    <row r="876" ht="137.25" customHeight="1" s="37">
      <c r="A876" s="43" t="n">
        <v>875</v>
      </c>
      <c r="B876" s="52" t="inlineStr">
        <is>
          <t>Excluir</t>
        </is>
      </c>
      <c r="C876" s="45" t="inlineStr">
        <is>
          <t>Contexto doméstico o remoto, pero no población en edad escolar (mayoritariamente educación superior)</t>
        </is>
      </c>
      <c r="D876" s="51" t="n"/>
      <c r="E876" s="51" t="n"/>
      <c r="F876" s="43" t="n">
        <v>5</v>
      </c>
      <c r="G876" s="43" t="inlineStr">
        <is>
          <t>distracción+niños+sensado+ambos en título</t>
        </is>
      </c>
      <c r="H876" s="43" t="inlineStr">
        <is>
          <t>IEEE</t>
        </is>
      </c>
      <c r="I876" s="43" t="inlineStr">
        <is>
          <t>IEEE|Scopus|WoS</t>
        </is>
      </c>
      <c r="J876" s="43" t="inlineStr">
        <is>
          <t>2022</t>
        </is>
      </c>
      <c r="K876" s="43" t="inlineStr">
        <is>
          <t>INPROCEEDINGS</t>
        </is>
      </c>
      <c r="L876" s="45" t="inlineStr">
        <is>
          <t>Amashi, Radhika and Koppikar, Unnati and Vijayalakshmi, M and Kandakatla, Rohit</t>
        </is>
      </c>
      <c r="M876" s="45" t="inlineStr">
        <is>
          <t>Investigation of Student’s Engagement in Blended PBL-based Engineering Course and its Influence on Performance</t>
        </is>
      </c>
      <c r="N876" s="45" t="inlineStr">
        <is>
          <t>Learner engagement in digital or online learning has been identified as one of the many challenges and personalizing the digital learning content to keep students motivated and engaged throughout the duration of course is gaining much interest among academia. The purpose of this study is to identify the levels of student engagement and understand the relationship between learner engagement and their academic performance. This study has used k-means machine learning algorithm to identify the levels of student's engagement and tried to identify the relationship between the engagement metrics and student performance using correlation analysis. Based on students' engagement metrics, k-mean algorithm classifies students in to two levels, namely High engaged students, and Low engaged students. The results of correlation analysis showed that there was a positive correlation between the engagement metrics and performance. Identifying the levels of student engagement possibly will help in personalizing the learning by recommending the e-content based on engagement metrics and identifying the relationship between the engagement metrics and performance might help faculty to design activities and content for the courses. © 2022 IEEE.</t>
        </is>
      </c>
      <c r="O876" s="45" t="inlineStr">
        <is>
          <t>2022 IEEE Global Engineering Education Conference (EDUCON)</t>
        </is>
      </c>
      <c r="P876" s="45" t="inlineStr">
        <is>
          <t>Measurement;Correlation;Machine learning algorithms;Conferences;Classification algorithms;Engineering education;Student Engagement;Personalization;Blended Learning;Machine Learning</t>
        </is>
      </c>
      <c r="Q876" s="43" t="inlineStr">
        <is>
          <t>10.1109/educon52537.2022.9766541</t>
        </is>
      </c>
    </row>
    <row r="877" ht="157.5" customHeight="1" s="37">
      <c r="A877" s="43" t="n">
        <v>876</v>
      </c>
      <c r="B877" s="52" t="inlineStr">
        <is>
          <t>Excluir</t>
        </is>
      </c>
      <c r="C877" s="45" t="inlineStr">
        <is>
          <t>No aborda: distracción o atención, población escolar</t>
        </is>
      </c>
      <c r="D877" s="51" t="n"/>
      <c r="E877" s="51" t="n"/>
      <c r="F877" s="43" t="n">
        <v>5</v>
      </c>
      <c r="G877" s="43" t="inlineStr">
        <is>
          <t>distracción+niños+contexto+sensado+intervención</t>
        </is>
      </c>
      <c r="H877" s="43" t="inlineStr">
        <is>
          <t>IEEE</t>
        </is>
      </c>
      <c r="I877" s="43" t="inlineStr">
        <is>
          <t>IEEE</t>
        </is>
      </c>
      <c r="J877" s="43" t="inlineStr">
        <is>
          <t>2025</t>
        </is>
      </c>
      <c r="K877" s="43" t="inlineStr">
        <is>
          <t>INPROCEEDINGS</t>
        </is>
      </c>
      <c r="L877" s="45" t="inlineStr">
        <is>
          <t>Kumar, Prem and Negi, Priyanshu and Sharma, Priyanka and Mittal, Pratham</t>
        </is>
      </c>
      <c r="M877" s="45" t="inlineStr">
        <is>
          <t>IoT-Enabled Smart Classrooms for Enhanced Learning Environments</t>
        </is>
      </c>
      <c r="N877" s="45" t="inlineStr">
        <is>
          <t>Innovative integration of digital infrastructure with pedagogical practices in rapidly transforming educational environments. The technology is well recognized yet fails to solve issues in traditional classrooms due to poor resource management, less individualized learning experiences, and real-time performance monitoring. The research focuses on these issues and answers them by designing and implementing an IoT-enabled smart classroom ecosystem aiming at changing the learning environment. Developed an end-to-end IoT framework that incorporates sensor networks, machine learning algorithms, and adaptive learning interfaces across multiple educational institutions using a mixed-method approach. This included prototype development, systematic data collection, and iterative performance analysis using advanced analytics and user experience assessments. Significant learning engagement improvements by 23.7%. Resource usage efficiency improves by 35.2%. Excellent Personalized learning results, Real-time environmental monitoring of the IoT system, Adaptive instructional strategy with the complete track record of the student. The precision control in climate through sensors for an optimum lighting effect Smart management of the space using sensors. In sum, our research establishes a transformative model for technology-enhanced educational spaces, providing a scalable blueprint for future smart learning environments where technological innovation is integrated into pedagogical effectiveness.</t>
        </is>
      </c>
      <c r="O877" s="45" t="inlineStr">
        <is>
          <t>2025 2nd International Conference on Computational Intelligence, Communication Technology and Networking (CICTN)</t>
        </is>
      </c>
      <c r="P877" s="45" t="inlineStr">
        <is>
          <t>Temperature measurement;Technological innovation;Systematics;Space technology;Prototypes;Educational technology;Aerospace electronics;Real-time systems;User experience;Resource management;IoT;machine learning;sensor networks;smart classroom</t>
        </is>
      </c>
      <c r="Q877" s="43" t="inlineStr">
        <is>
          <t>10.1109/cictn64563.2025.10932356</t>
        </is>
      </c>
    </row>
    <row r="878" ht="210" customHeight="1" s="37">
      <c r="A878" s="43" t="n">
        <v>877</v>
      </c>
      <c r="B878" s="52" t="inlineStr">
        <is>
          <t>Excluir</t>
        </is>
      </c>
      <c r="C878" s="45" t="inlineStr">
        <is>
          <t>No aborda: distracción o atención, población escolar</t>
        </is>
      </c>
      <c r="D878" s="51" t="n"/>
      <c r="E878" s="51" t="n"/>
      <c r="F878" s="43" t="n">
        <v>5</v>
      </c>
      <c r="G878" s="43" t="inlineStr">
        <is>
          <t>distracción+niños+contexto+sensado+intervención</t>
        </is>
      </c>
      <c r="H878" s="43" t="inlineStr">
        <is>
          <t>IEEE</t>
        </is>
      </c>
      <c r="I878" s="43" t="inlineStr">
        <is>
          <t>IEEE</t>
        </is>
      </c>
      <c r="J878" s="43" t="inlineStr">
        <is>
          <t>2026</t>
        </is>
      </c>
      <c r="K878" s="43" t="inlineStr">
        <is>
          <t>INPROCEEDINGS</t>
        </is>
      </c>
      <c r="L878" s="45" t="inlineStr">
        <is>
          <t>Upadhyay, Shrikant and Upadhyay, Aditi and Anand, Neetu and Gaurav, Kumar and Mandal, Sampurna and Kumar, Binod</t>
        </is>
      </c>
      <c r="M878" s="45" t="inlineStr">
        <is>
          <t>IoT-Enabled Smart Learning System for Sustainable Academic Growth</t>
        </is>
      </c>
      <c r="N878" s="45" t="inlineStr">
        <is>
          <t>In this paper we present the design, implementation and evaluation of a smart learning environment enabled by Internet of Things (IoT) that has been especially aimed at improving teaching and learning processes within higher education institutions and supporting institutions to initiate and adhere to data-driven academic advancement through real-time data. The framework proposed by this document will utilize a multiple combination of heterogeneous sensor technologies (including environmental sensors, RFID-based identifying systems, various wearable devices, and smart classroom infrastructure) and employ edge-cloud computing platforms whereby there is an ongoing collection of real-time educational data and contextual data (real-time) for educational purposes. The proposed framework will collect and analyze information related to multiple parameters such as attendance, engagement, classroom condition and resource use/consume; which will be used to support adaptive instruction and individualized learning pathways. Edge analytic strategies will provide fast feedback to the instructor for immediate intervention during in-class instructional time, while cloud-derived learning analytic methodologies and machine-learning algorithms will support predictive assessment and early identification of gaps in the student's learning ability, as well as intelligent scheduling and long-term evaluation of students' academic performance. Finally, the proposed system architecture will be analyzed for scalability, reliability, interoperability, and effectiveness in learning for deployment purposes across all higher education institutions using a scaled, multi-university approach. The research also addresses significant issues with regard to Cybersecurity, Data Privacy of students and ISO standards-based solutions and the overarching issues impeding secure implementation of solutions, such as the ability to globally applicable solutions. This vision will be contextually important with refe</t>
        </is>
      </c>
      <c r="O878" s="45" t="inlineStr">
        <is>
          <t>2026 9th International Conference on Trends in Electronics and Informatics (ICOEI)</t>
        </is>
      </c>
      <c r="P878" s="45" t="inlineStr">
        <is>
          <t>Internet of Things;Learning (artificial intelligence);Technology;Educational institutions;Printing;Timing;Educational technology;Real-time systems;Cloud computing;Clouds;Internet of Things (IoT) in Education;Smart Learning Ecosystems;Smart Classrooms</t>
        </is>
      </c>
      <c r="Q878" s="43" t="inlineStr">
        <is>
          <t>10.1109/icoei68323.2026.11541637</t>
        </is>
      </c>
    </row>
    <row r="879" ht="137.25" customHeight="1" s="37">
      <c r="A879" s="43" t="n">
        <v>878</v>
      </c>
      <c r="B879" s="52" t="inlineStr">
        <is>
          <t>Excluir</t>
        </is>
      </c>
      <c r="C879" s="45" t="inlineStr">
        <is>
          <t>Fuera del alcance: no combina población en edad escolar con contexto doméstico</t>
        </is>
      </c>
      <c r="D879" s="51" t="n"/>
      <c r="E879" s="51" t="n"/>
      <c r="F879" s="43" t="n">
        <v>5</v>
      </c>
      <c r="G879" s="43" t="inlineStr">
        <is>
          <t>distracción+niños+contexto+sensado+intervención</t>
        </is>
      </c>
      <c r="H879" s="43" t="inlineStr">
        <is>
          <t>IEEE</t>
        </is>
      </c>
      <c r="I879" s="43" t="inlineStr">
        <is>
          <t>IEEE</t>
        </is>
      </c>
      <c r="J879" s="43" t="inlineStr">
        <is>
          <t>2026</t>
        </is>
      </c>
      <c r="K879" s="43" t="inlineStr">
        <is>
          <t>INPROCEEDINGS</t>
        </is>
      </c>
      <c r="L879" s="45" t="inlineStr">
        <is>
          <t>Sekra, Shruti and Malpani, Snehal and Magar, Gajanan and Jadhav, Umesh and Shetti, Vedant and Kakade, Mrunal</t>
        </is>
      </c>
      <c r="M879" s="45" t="inlineStr">
        <is>
          <t>LEARNiQ-AI Powered Early Detection System for Slow Learners and Personalized Recommendation</t>
        </is>
      </c>
      <c r="N879" s="45" t="inlineStr">
        <is>
          <t>Early identification of slow learners remains a critical challenge in traditional educational systems, which rely on periodic assessments and fail to capture real-time behavioral and engagement dynamics. Existing personalized learning approaches further depend on pre-collected datasets, limiting adaptability and raising privacy concerns. This paper presents LEARNiQ, a dataset-independent multimodal framework for early detection of at-risk learners and adaptive personalized learning. The system integrates academic performance data, real-time engagement monitoring using computer vision (EAR and MAR), and learning style profiling based on the VARK model. A machine learning module performs incremental risk classification and performance prediction, while an NLP-based engine generates personalized microlearning content. The framework is evaluated in a controlled classroom environment using classification metrics and prediction error analysis. Results demonstrate improved early detection accuracy, enhanced engagement awareness, and effective personalization without reliance on static datasets. LEARNiQ enables scalable, real-time, and privacy-aware intelligent learning systems, supporting proactive intervention and improved educational outcomes.</t>
        </is>
      </c>
      <c r="O879" s="45" t="inlineStr">
        <is>
          <t>2026 2nd International Conference on Computing, Communication and Green Engineering (CCGE)</t>
        </is>
      </c>
      <c r="P879" s="45" t="inlineStr">
        <is>
          <t>Modeling;Learning (artificial intelligence);Timing;Real-time systems;Equations;Signal detection;Machine learning;Tagging;Ear;Machining;Multimodal Learning Analytics;Dataset-Independent Learning;Student Engagement Detection;Early Risk Prediction;Eye A</t>
        </is>
      </c>
      <c r="Q879" s="43" t="inlineStr">
        <is>
          <t>10.1109/ccge67142.2026.11581881</t>
        </is>
      </c>
    </row>
    <row r="880" ht="126.75" customHeight="1" s="37">
      <c r="A880" s="43" t="n">
        <v>879</v>
      </c>
      <c r="B880" s="52" t="inlineStr">
        <is>
          <t>Excluir</t>
        </is>
      </c>
      <c r="C880" s="45" t="inlineStr">
        <is>
          <t>Contexto doméstico o remoto, pero no población en edad escolar (mayoritariamente educación superior)</t>
        </is>
      </c>
      <c r="D880" s="51" t="n"/>
      <c r="E880" s="51" t="n"/>
      <c r="F880" s="43" t="n">
        <v>5</v>
      </c>
      <c r="G880" s="43" t="inlineStr">
        <is>
          <t>distracción+niños+sensado+ambos en título</t>
        </is>
      </c>
      <c r="H880" s="43" t="inlineStr">
        <is>
          <t>IEEE</t>
        </is>
      </c>
      <c r="I880" s="43" t="inlineStr">
        <is>
          <t>IEEE|Scopus</t>
        </is>
      </c>
      <c r="J880" s="43" t="inlineStr">
        <is>
          <t>2024</t>
        </is>
      </c>
      <c r="K880" s="43" t="inlineStr">
        <is>
          <t>INPROCEEDINGS</t>
        </is>
      </c>
      <c r="L880" s="45" t="inlineStr">
        <is>
          <t>Hidayati, Hetti and Suyanto and Nurjanah, Dade and Laksitowening, Kusuma Ayu</t>
        </is>
      </c>
      <c r="M880" s="45" t="inlineStr">
        <is>
          <t>Leveraging Explainable AI to Analyze and Improve Student Engagement in Virtual Learning Environment</t>
        </is>
      </c>
      <c r="N880" s="45" t="inlineStr">
        <is>
          <t>Student behavior in online learning reflects their level of engagement with the learning process. Student engagement predictions are conducted to identify students with low engagement so that interventions can be implemented to improve it, as lack of engagement can affect final grades, material retention, and dropout rates. However, the system is still limited to providing prediction results because the machine learning architecture used is a "Black Box". Although accurate predictions, high accuracy is not the only important factor in the model's success. Trust in the model is also crucial, where students and teachers need to understand the reasoning behind the predictions so that the results can be explained and interpreted. This research uses three classification models, namely Random Forest, XGBoost, and SVM, with prediction results ranging from 97% to 99%. The Explainable AI (XAI) techniques used are SHAP and LIME. SHAP focuses on global explanations, while LIME focuses on local explanations. The results show that the explanations using SHAP and LIME are consistent both globally and locally for Random Forest and XGBoost, but slightly different for SVM, due to the different characteristics of the models. © 2024 IEEE.</t>
        </is>
      </c>
      <c r="O880" s="45" t="inlineStr">
        <is>
          <t>2024 7th International Seminar on Research of Information Technology and Intelligent Systems (ISRITI)</t>
        </is>
      </c>
      <c r="P880" s="45" t="inlineStr">
        <is>
          <t>Support vector machines;Radio frequency;Seminars;Accuracy;Explainable AI;Predictive models;Intelligent systems;Information technology;Random forests;Overfitting;VLE;Student Engagement;Engagement prediction;XAI;SHAP;LIME</t>
        </is>
      </c>
      <c r="Q880" s="43" t="inlineStr">
        <is>
          <t>10.1109/isriti64779.2024.10963394</t>
        </is>
      </c>
    </row>
    <row r="881" ht="126.75" customHeight="1" s="37">
      <c r="A881" s="43" t="n">
        <v>880</v>
      </c>
      <c r="B881" s="52" t="inlineStr">
        <is>
          <t>Excluir</t>
        </is>
      </c>
      <c r="C881" s="45" t="inlineStr">
        <is>
          <t>Contexto doméstico o remoto, pero no población en edad escolar (mayoritariamente educación superior)</t>
        </is>
      </c>
      <c r="D881" s="51" t="n"/>
      <c r="E881" s="51" t="n"/>
      <c r="F881" s="43" t="n">
        <v>5</v>
      </c>
      <c r="G881" s="43" t="inlineStr">
        <is>
          <t>distracción+niños+sensado+ambos en título</t>
        </is>
      </c>
      <c r="H881" s="43" t="inlineStr">
        <is>
          <t>IEEE</t>
        </is>
      </c>
      <c r="I881" s="43" t="inlineStr">
        <is>
          <t>IEEE|Scopus|WoS</t>
        </is>
      </c>
      <c r="J881" s="43" t="inlineStr">
        <is>
          <t>2021</t>
        </is>
      </c>
      <c r="K881" s="43" t="inlineStr">
        <is>
          <t>INPROCEEDINGS</t>
        </is>
      </c>
      <c r="L881" s="45" t="inlineStr">
        <is>
          <t>Boulanger, David and Dewan, M. Ali Akber and Kumar, Vivekanandan S. and Lin, Fuhua</t>
        </is>
      </c>
      <c r="M881" s="45" t="inlineStr">
        <is>
          <t>Lightweight and Interpretable Detection of Affective Engagement for Online Learners</t>
        </is>
      </c>
      <c r="N881" s="45" t="inlineStr">
        <is>
          <t>Offering online learners with a personalized, ethical, and privacy-protecting pedagogical companion that can detect their affective engagement and that can run on the devices they use to learn (edge devices) requires not only generating lightweight models but also interpretable, trustworthy, and generalizable ones. SqueezeNet is a lightweight deep neural network architecture, which is more popular for the edge devices. This paper showcases how SqueezeNet appears not to provide as meaningful explanations of its predictions of academic emotions as those of a lightweight traditional CNN model. More specifically, the winning CNN model, consisting of 473,317 parameters, delivers a predictive accuracy of 99.4% on the testing set, while maintaining an identical level of descriptive accuracy. In contrast, the best SqueezeNet model comprises 141,301 parameters (3x less) and has a predictive accuracy of 93.7% and a dropping descriptive accuracy of 84.0%. In brief, the SqueezeNet model does not maintain a similarly high descriptive accuracy and does not effectively identify facial features corresponding to the confusion, distraction, enjoyment, neutrality, and fatigue emotions. © 2021 IEEE.</t>
        </is>
      </c>
      <c r="O881" s="45" t="inlineStr">
        <is>
          <t>2021 IEEE Intl Conf on Dependable, Autonomic and Secure Computing, Intl Conf on Pervasive Intelligence and Computing, Intl Conf on Cloud and Big Data Computing, Intl Conf on Cyber Science and Technolo</t>
        </is>
      </c>
      <c r="P881" s="45" t="inlineStr">
        <is>
          <t>Image edge detection;Computational modeling;Neural networks;Computer architecture;Predictive models;Size measurement;Convolutional neural networks;student engagement;affective computing;edge devices;deep learning;explainable artificial intelligence;o</t>
        </is>
      </c>
      <c r="Q881" s="43" t="inlineStr">
        <is>
          <t>10.1109/dasc-picom-cbdcom-cyberscitech52372.2021.00040</t>
        </is>
      </c>
    </row>
    <row r="882" ht="95.25" customHeight="1" s="37">
      <c r="A882" s="43" t="n">
        <v>881</v>
      </c>
      <c r="B882" s="52" t="inlineStr">
        <is>
          <t>Excluir</t>
        </is>
      </c>
      <c r="C882" s="45" t="inlineStr">
        <is>
          <t>Contexto doméstico o remoto, pero no población en edad escolar (mayoritariamente educación superior)</t>
        </is>
      </c>
      <c r="D882" s="51" t="n"/>
      <c r="E882" s="51" t="n"/>
      <c r="F882" s="43" t="n">
        <v>5</v>
      </c>
      <c r="G882" s="43" t="inlineStr">
        <is>
          <t>distracción+niños+contexto+sensado+intervención</t>
        </is>
      </c>
      <c r="H882" s="43" t="inlineStr">
        <is>
          <t>IEEE</t>
        </is>
      </c>
      <c r="I882" s="43" t="inlineStr">
        <is>
          <t>IEEE|Scopus</t>
        </is>
      </c>
      <c r="J882" s="43" t="inlineStr">
        <is>
          <t>2025</t>
        </is>
      </c>
      <c r="K882" s="43" t="inlineStr">
        <is>
          <t>INPROCEEDINGS</t>
        </is>
      </c>
      <c r="L882" s="45" t="inlineStr">
        <is>
          <t>Gopi, K. and Bhavana, G. and Kumar, K. Rohit and Bethe, Shyam Vikas</t>
        </is>
      </c>
      <c r="M882" s="45" t="inlineStr">
        <is>
          <t>Live Monitoring of Student Behaviour During Online Classes</t>
        </is>
      </c>
      <c r="N882" s="45" t="inlineStr">
        <is>
          <t>With the rapid shift towards virtual education, ensuring student active participation during online classes has become a significant challenge for institutions. This paper presents a real-time system for monitoring student behaviour using computer vision techniques to assess student engagement during online classes. The proposed system employs facial expression analysis, eye movement tracking, and head posture detection to determine levels of engagement, drowsiness, and distraction of the students. A web-based interface captures input from webcam and processes it using image processing methods. The system provides instructors with a live dashboard displaying behavioural insights, enabling timely intervention and improved classroom management. This study aims to enhance online learning experiences by providing a seamless tool for student behaviour assessment. © 2025 IEEE.</t>
        </is>
      </c>
      <c r="O882" s="45" t="inlineStr">
        <is>
          <t>2025 3rd International Conference on Self Sustainable Artificial Intelligence Systems (ICSSAS)</t>
        </is>
      </c>
      <c r="P882" s="45" t="inlineStr">
        <is>
          <t>Computer vision;Webcams;Tracking;Image processing;Education;Mouth;Learning (artificial intelligence);Ear;Real-time systems;Monitoring;Online Learning;Live Student Behaviour Monitoring;Computer Vision;Eye Aspect Ratio (EAR);Mouth Aspect Ratio (MAR);Eu</t>
        </is>
      </c>
      <c r="Q882" s="43" t="inlineStr">
        <is>
          <t>10.1109/icssas66150.2025.11081043</t>
        </is>
      </c>
    </row>
    <row r="883" ht="147.75" customHeight="1" s="37">
      <c r="A883" s="43" t="n">
        <v>882</v>
      </c>
      <c r="B883" s="52" t="inlineStr">
        <is>
          <t>Excluir</t>
        </is>
      </c>
      <c r="C883" s="45" t="inlineStr">
        <is>
          <t>No aborda: población escolar</t>
        </is>
      </c>
      <c r="D883" s="51" t="n"/>
      <c r="E883" s="51" t="n"/>
      <c r="F883" s="43" t="n">
        <v>5</v>
      </c>
      <c r="G883" s="43" t="inlineStr">
        <is>
          <t>distracción+niños+contexto+sensado+intervención</t>
        </is>
      </c>
      <c r="H883" s="43" t="inlineStr">
        <is>
          <t>IEEE</t>
        </is>
      </c>
      <c r="I883" s="43" t="inlineStr">
        <is>
          <t>IEEE|Scopus</t>
        </is>
      </c>
      <c r="J883" s="43" t="inlineStr">
        <is>
          <t>2022</t>
        </is>
      </c>
      <c r="K883" s="43" t="inlineStr">
        <is>
          <t>INPROCEEDINGS</t>
        </is>
      </c>
      <c r="L883" s="45" t="inlineStr">
        <is>
          <t>R, Dinesh Kumar J and N, Harish and K, Priyadharsini and S, Gowtham and Gokulraj, Gokulraj</t>
        </is>
      </c>
      <c r="M883" s="45" t="inlineStr">
        <is>
          <t>Machine Learning based Drowsiness Detection in Classrooms</t>
        </is>
      </c>
      <c r="N883" s="45" t="inlineStr">
        <is>
          <t>The Major objective of this proposed work is to detect the mood swings of face and drowsiness especially in schools and graduate levels. This work is supported by the machine learning and various studies on existing methods of drowsiness detection suggested the impact of artificial intelligence in identifying the face mood swings. Thisproposed system follows the machine learning models and it shows a better performance. The system has been implemented in classrooms. The base of thispaperwork involves OpenCV library of python which acts as a great tool for image processing, computer vision, and object tracking. The Haar cascade algorithm is used for face detection which recognizes faces of students in real-time video and follows the stages of Haar transformations. The Haar cascade uses the eyeball movement as a parameter is distinguish the various mood swings of the students. The main intention of thisproposed system is to reduce the drowsiness level among the students in classroom environment by providing alert feedback at centralised manner. The proposed model has 85.3% and 95.3% accuracies for detecting the mood swings and eye recognition. The models are developed and tested on SVM, NN, KNN and RF where the NN has the maximum accuracy of 84% and this work shows the overall improvement of 15% in all the primary aspects. © 2022 IEEE.</t>
        </is>
      </c>
      <c r="O883" s="45" t="inlineStr">
        <is>
          <t>2022 International Conference on Edge Computing and Applications (ICECAA)</t>
        </is>
      </c>
      <c r="P883" s="45" t="inlineStr">
        <is>
          <t>Support vector machines;Radio frequency;Machine learning algorithms;Mood;Face recognition;Computational modeling;XML;Machine Learning;Drowsiness Detection;OpenCV;Haar Cascade algorithm</t>
        </is>
      </c>
      <c r="Q883" s="43" t="inlineStr">
        <is>
          <t>10.1109/icecaa55415.2022.9936550</t>
        </is>
      </c>
    </row>
    <row r="884" ht="116.25" customHeight="1" s="37">
      <c r="A884" s="43" t="n">
        <v>883</v>
      </c>
      <c r="B884" s="52" t="inlineStr">
        <is>
          <t>Excluir</t>
        </is>
      </c>
      <c r="C884" s="45" t="inlineStr">
        <is>
          <t>Contexto doméstico o remoto, pero no población en edad escolar (mayoritariamente educación superior)</t>
        </is>
      </c>
      <c r="D884" s="51" t="n"/>
      <c r="E884" s="51" t="n"/>
      <c r="F884" s="43" t="n">
        <v>5</v>
      </c>
      <c r="G884" s="43" t="inlineStr">
        <is>
          <t>distracción+niños+contexto+sensado+intervención</t>
        </is>
      </c>
      <c r="H884" s="43" t="inlineStr">
        <is>
          <t>IEEE</t>
        </is>
      </c>
      <c r="I884" s="43" t="inlineStr">
        <is>
          <t>IEEE|Scopus</t>
        </is>
      </c>
      <c r="J884" s="43" t="inlineStr">
        <is>
          <t>2023</t>
        </is>
      </c>
      <c r="K884" s="43" t="inlineStr">
        <is>
          <t>INPROCEEDINGS</t>
        </is>
      </c>
      <c r="L884" s="45" t="inlineStr">
        <is>
          <t>Akash, S and Dinesh, V and Muthamil Selvan, S and Alfred Daniel, J and Srikanth, R.</t>
        </is>
      </c>
      <c r="M884" s="45" t="inlineStr">
        <is>
          <t>Monitoring and Analysis of Students’ Live Behaviour using Machine Learning</t>
        </is>
      </c>
      <c r="N884" s="45" t="inlineStr">
        <is>
          <t>The abrupt shift in world events has badly harmed many sectors. One of the most important areas of the educational industry is where many educational institutions have selected online learning platforms. It has expanded the distance between teachers and students, the recent polls on student academic engagement, indicates that students are more engaged in classroom instruction than in studying. Even though most teachers are conversant with online educational technology, student and teacher participation in online classrooms has been lacking. In this scenario, the tool is valuable for determining how the student has been listening to the entire class and for assessing the student's conduct and delivering a report based on it. The primary objective of this article is to develop a self-sufficient agent capable of supplying instructors and students with knowledge. The level of student engagement is substantially correlated with critical thinking and subject-specific grades. This study includes the addition of zoom to the current virtual meeting platform. © 2023 IEEE.</t>
        </is>
      </c>
      <c r="O884" s="45" t="inlineStr">
        <is>
          <t>2023 7th International Conference on Intelligent Computing and Control Systems (ICICCS)</t>
        </is>
      </c>
      <c r="P884" s="45" t="inlineStr">
        <is>
          <t>Privacy;Machine learning algorithms;Sociology;Machine learning;Prediction algorithms;Real-time systems;Magnetic heads;Online learning platforms;Machine Learning;Internet of Things;Face Detection;Yawn Detection;Head Pose Detection</t>
        </is>
      </c>
      <c r="Q884" s="43" t="inlineStr">
        <is>
          <t>10.1109/iciccs56967.2023.10142486</t>
        </is>
      </c>
    </row>
    <row r="885" ht="116.25" customHeight="1" s="37">
      <c r="A885" s="43" t="n">
        <v>884</v>
      </c>
      <c r="B885" s="52" t="inlineStr">
        <is>
          <t>Excluir</t>
        </is>
      </c>
      <c r="C885" s="45" t="inlineStr">
        <is>
          <t>Contexto doméstico o remoto, pero no población en edad escolar (mayoritariamente educación superior)</t>
        </is>
      </c>
      <c r="D885" s="51" t="n"/>
      <c r="E885" s="51" t="n"/>
      <c r="F885" s="43" t="n">
        <v>5</v>
      </c>
      <c r="G885" s="43" t="inlineStr">
        <is>
          <t>distracción+niños+contexto+sensado+intervención</t>
        </is>
      </c>
      <c r="H885" s="43" t="inlineStr">
        <is>
          <t>IEEE</t>
        </is>
      </c>
      <c r="I885" s="43" t="inlineStr">
        <is>
          <t>IEEE|Scopus</t>
        </is>
      </c>
      <c r="J885" s="43" t="inlineStr">
        <is>
          <t>2023</t>
        </is>
      </c>
      <c r="K885" s="43" t="inlineStr">
        <is>
          <t>INPROCEEDINGS</t>
        </is>
      </c>
      <c r="L885" s="45" t="inlineStr">
        <is>
          <t>Daksith, Nisal and Wanaguru, Sathsara and Kolonne, Uresha and Dolawatta, Amaya and Abeywardhana, Lakmini and Kasthurirathna, Dharshana</t>
        </is>
      </c>
      <c r="M885" s="45" t="inlineStr">
        <is>
          <t>Multi Model Approach to Evaluate and Enhance Student - Teacher Interactions</t>
        </is>
      </c>
      <c r="N885" s="45" t="inlineStr">
        <is>
          <t>Advancements in artificial intelligence (AI) and machine learning (ML) have enabled the development of tools to address issues in Virtual Classrooms. This research focuses on utilizing AI and ML to monitor student behavior in virtual classrooms by analyzing facial expressions, background noise, and keystroke patterns. An AI based approach is proposed to analyze real-time webcam data, detecting patterns of inattention, and notifying teachers accordingly. The application also monitors background noise levels, identifying non-conducive learning environments, and analyzes keystroke patterns to detect unrelated activities. The research draws from academic literature to evaluate the effectiveness of the application while considering ethical implications such as potential bias and student privacy protection. Overall, this study contributes to the existing literature on AI and ML-based applications in education, demonstrating how these technologies can revolutionize student behavior monitoring, leading to enhanced outcomes for virtual classroom learning. © 2023 IEEE.</t>
        </is>
      </c>
      <c r="O885" s="45" t="inlineStr">
        <is>
          <t>2023 5th International Conference on Advancements in Computing (ICAC)</t>
        </is>
      </c>
      <c r="P885" s="45" t="inlineStr">
        <is>
          <t>Privacy;Webcams;Machine learning;Real-time systems;Behavioral sciences;Background noise;Monitoring;Machine Learning;Head Movement and Facial Expression;Mouse and Keyboard Activity;Background Noise</t>
        </is>
      </c>
      <c r="Q885" s="43" t="inlineStr">
        <is>
          <t>10.1109/icac60630.2023.10417599</t>
        </is>
      </c>
    </row>
    <row r="886" ht="168" customHeight="1" s="37">
      <c r="A886" s="43" t="n">
        <v>885</v>
      </c>
      <c r="B886" s="52" t="inlineStr">
        <is>
          <t>Excluir</t>
        </is>
      </c>
      <c r="C886" s="45" t="inlineStr">
        <is>
          <t>Contexto doméstico o remoto, pero no población en edad escolar (mayoritariamente educación superior)</t>
        </is>
      </c>
      <c r="D886" s="51" t="n"/>
      <c r="E886" s="51" t="n"/>
      <c r="F886" s="43" t="n">
        <v>5</v>
      </c>
      <c r="G886" s="43" t="inlineStr">
        <is>
          <t>distracción+niños+sensado+ambos en título</t>
        </is>
      </c>
      <c r="H886" s="43" t="inlineStr">
        <is>
          <t>IEEE</t>
        </is>
      </c>
      <c r="I886" s="43" t="inlineStr">
        <is>
          <t>IEEE|Scopus</t>
        </is>
      </c>
      <c r="J886" s="43" t="inlineStr">
        <is>
          <t>2026</t>
        </is>
      </c>
      <c r="K886" s="43" t="inlineStr">
        <is>
          <t>INPROCEEDINGS</t>
        </is>
      </c>
      <c r="L886" s="45" t="inlineStr">
        <is>
          <t>Almotairi, Eman and Rawat, Danda B.</t>
        </is>
      </c>
      <c r="M886" s="45" t="inlineStr">
        <is>
          <t>Multi-Feature-Fusion Framework for Robust Learner Engagement Recognition in Virtual Environments</t>
        </is>
      </c>
      <c r="N886" s="45" t="inlineStr">
        <is>
          <t>Recognizing inattentive students is more complex on online platforms such as Zoom. The widespread adoption of virtual learning has increased the demand for reliable and interpretable methods to detect learner engagement. Although several models have been proposed, many methods still struggle to accurately capture engagement, often misclassifying inattentive students as engaged. To address this limitation, we propose a framework guided by robust visual representations, temporal modeling, and explainability to enhance engagement recognition in virtual learning environments and support academic success. Our approach combines facial image features extracted using DINOv2 with head pose parameters (yaw, pitch, roll), fusing these features to achieve more holistic engagement modeling. DINOv2 provides highly transferable embeddings and inherent attention maps that highlight visual regions, making it particularly effective for identifying facial cues of engagement. Video frames are scored based on these facial regions, with the top- K frames aggregated into a compact representation that is temporally modeled to capture dynamic cues before being classified into binary engagement labels. To ensure interpretability, explainable AI (XAI) is applied in post-hoc analysis, validating that model predictions align with key facial cues. Experiments conducted on the DAiSEE and EmotiW2023-EngageNet datasets demonstrate that our approach achieves 88% accuracy on EmotiW2023 and 7 5% on DAiSEE, consistently outperforming existing models while enhancing transparency and trust. © 2026 IEEE.</t>
        </is>
      </c>
      <c r="O886" s="45" t="inlineStr">
        <is>
          <t>2026 International Conference on Computing, Networking and Communications (ICNC)</t>
        </is>
      </c>
      <c r="P886" s="45" t="inlineStr">
        <is>
          <t>Training;Visualization;Head;Electronic learning;Accuracy;Explainable AI;Virtual environments;Feature extraction;Videos;Testing;Student engagement;deep learning;explainable AI (XAI);Distillation with NO labels version 2(DINOv2);attention mechanisms;LI</t>
        </is>
      </c>
      <c r="Q886" s="43" t="inlineStr">
        <is>
          <t>10.1109/icnc68183.2026.11416935</t>
        </is>
      </c>
    </row>
    <row r="887" ht="116.25" customHeight="1" s="37">
      <c r="A887" s="43" t="n">
        <v>886</v>
      </c>
      <c r="B887" s="52" t="inlineStr">
        <is>
          <t>Excluir</t>
        </is>
      </c>
      <c r="C887" s="45" t="inlineStr">
        <is>
          <t>Contexto doméstico o remoto, pero no población en edad escolar (mayoritariamente educación superior)</t>
        </is>
      </c>
      <c r="D887" s="51" t="n"/>
      <c r="E887" s="51" t="n"/>
      <c r="F887" s="43" t="n">
        <v>5</v>
      </c>
      <c r="G887" s="43" t="inlineStr">
        <is>
          <t>distracción+niños+sensado+ambos en título</t>
        </is>
      </c>
      <c r="H887" s="43" t="inlineStr">
        <is>
          <t>IEEE</t>
        </is>
      </c>
      <c r="I887" s="43" t="inlineStr">
        <is>
          <t>IEEE|Scopus</t>
        </is>
      </c>
      <c r="J887" s="43" t="inlineStr">
        <is>
          <t>2023</t>
        </is>
      </c>
      <c r="K887" s="43" t="inlineStr">
        <is>
          <t>INPROCEEDINGS</t>
        </is>
      </c>
      <c r="L887" s="45" t="inlineStr">
        <is>
          <t>Chong, Ke Ting and Ibrahim, Noraini Binti and Huspi, Sharin Hazlin Binti</t>
        </is>
      </c>
      <c r="M887" s="45" t="inlineStr">
        <is>
          <t>Multiclass Student Engagement Level Prediction using Belief-Rule Based Labelling</t>
        </is>
      </c>
      <c r="N887" s="45" t="inlineStr">
        <is>
          <t>Educational Data Mining (EDM) is the process of understanding the student learning method, studying educational questions, and enhancing the teaching and learning (T&amp;L) process. Online learning (OL) delivery will only be successful when the student successfully receives it. Therefore, student engagement with OL can lead to student success and enhance student satisfaction, motivation, and performance. Student engagement is a multidimensional construct made up of behavioural, cognitive, emotional, and social engagement. Therefore, the belief rule based (BRB) is proposed to label student engagement into three different levels in this research. Then, five classification algorithms which include Decision Tree (DT), Random Forest (RF), Naïve Bayes (NB), Support Vector Machine (SVM), and Logistic Regression (LR). The proposed BRB successfully removes the noise sample and improves the quality of the dataset. Among all the five classification algorithms, SVM performs the best for the prediction of student engagement levels giving 90% accuracy. © 2023 IEEE.</t>
        </is>
      </c>
      <c r="O887" s="45" t="inlineStr">
        <is>
          <t>2023 Sixth International Conference of Women in Data Science at Prince Sultan University (WiDS PSU)</t>
        </is>
      </c>
      <c r="P887" s="45" t="inlineStr">
        <is>
          <t>Support vector machines;Training;Sociology;Predictive models;Stability analysis;Classification algorithms;Labeling;Educational Data Mining;student engagement;machine learning;belief rule-based;online learning;learning management system</t>
        </is>
      </c>
      <c r="Q887" s="43" t="inlineStr">
        <is>
          <t>10.1109/wids-psu57071.2023.00044</t>
        </is>
      </c>
    </row>
    <row r="888" ht="147.75" customHeight="1" s="37">
      <c r="A888" s="43" t="n">
        <v>887</v>
      </c>
      <c r="B888" s="52" t="inlineStr">
        <is>
          <t>Excluir</t>
        </is>
      </c>
      <c r="C888" s="45" t="inlineStr">
        <is>
          <t>No aborda: distracción o atención</t>
        </is>
      </c>
      <c r="D888" s="51" t="n"/>
      <c r="E888" s="51" t="n"/>
      <c r="F888" s="43" t="n">
        <v>5</v>
      </c>
      <c r="G888" s="43" t="inlineStr">
        <is>
          <t>distracción+niños+contexto+sensado+intervención</t>
        </is>
      </c>
      <c r="H888" s="43" t="inlineStr">
        <is>
          <t>IEEE</t>
        </is>
      </c>
      <c r="I888" s="43" t="inlineStr">
        <is>
          <t>IEEE|Scopus</t>
        </is>
      </c>
      <c r="J888" s="43" t="inlineStr">
        <is>
          <t>2025</t>
        </is>
      </c>
      <c r="K888" s="43" t="inlineStr">
        <is>
          <t>INPROCEEDINGS</t>
        </is>
      </c>
      <c r="L888" s="45" t="inlineStr">
        <is>
          <t>Gulyamov, Saidakhror Saidakhmedovich and Suyunova, Dilbar and Safoeva, Sadokat and Zaynobiddinova, Farangiz and Ergashev, Azamat and Gulyamov, Saidabror and Asadbek, Zairov</t>
        </is>
      </c>
      <c r="M888" s="45" t="inlineStr">
        <is>
          <t>Multimodal Affective Feedback Technology: Developing Emotional State Recognition Systems for Students in Distance Learning</t>
        </is>
      </c>
      <c r="N888" s="45" t="inlineStr">
        <is>
          <t>This paper examines the critical challenge of emotional disconnect in online education and proposes a conceptual framework for multimodal affective feedback systems. As distance learning continues to expand globally, the absence of emotional cues traditionally available in face-To-face settings creates significant barriers to effective teaching and learning. Through comparative and inductive analysis, this research identifies key emotional states relevant to educational outcomes and maps their manifestations across diverse digital communication channels. The paper proposes a comprehensive approach to emotion recognition in educational contexts that integrates facial expression analysis, voice pattern recognition, interaction behavior monitoring, and text sentiment analysis into a cohesive framework for emotional state assessment. The proposed system addresses the phenomenon of 'emotional blindness' in online education while providing instructors with actionable feedback for emotional engagement. While acknowledging ethical considerations and implementation challenges, this research presents a foundational framework for developing technology that can bridge the emotional gap in distance education, potentially enhancing student engagement, reducing dropout rates, and creating more human-centered online learning experiences. © 2025 IEEE.</t>
        </is>
      </c>
      <c r="O888" s="45" t="inlineStr">
        <is>
          <t>2025 5th International Conference on Technology Enhanced Learning in Higher Education (TELE)</t>
        </is>
      </c>
      <c r="P888" s="45" t="inlineStr">
        <is>
          <t xml:space="preserve">Emotion recognition;Computer aided instruction;Sentiment analysis;Ethics;Face recognition;Education;Transforms;Speech recognition;Object recognition;Monitoring;affective computing;emotion recognition;distance learning;multimodal analysis;educational </t>
        </is>
      </c>
      <c r="Q888" s="43" t="inlineStr">
        <is>
          <t>10.1109/tele66816.2025.11212171</t>
        </is>
      </c>
    </row>
    <row r="889" ht="95.25" customHeight="1" s="37">
      <c r="A889" s="43" t="n">
        <v>888</v>
      </c>
      <c r="B889" s="52" t="inlineStr">
        <is>
          <t>Excluir</t>
        </is>
      </c>
      <c r="C889" s="45" t="inlineStr">
        <is>
          <t>Contexto doméstico o remoto, pero no población en edad escolar (mayoritariamente educación superior)</t>
        </is>
      </c>
      <c r="D889" s="51" t="n"/>
      <c r="E889" s="51" t="n"/>
      <c r="F889" s="43" t="n">
        <v>5</v>
      </c>
      <c r="G889" s="43" t="inlineStr">
        <is>
          <t>distracción+niños+contexto+sensado+intervención</t>
        </is>
      </c>
      <c r="H889" s="43" t="inlineStr">
        <is>
          <t>IEEE</t>
        </is>
      </c>
      <c r="I889" s="43" t="inlineStr">
        <is>
          <t>IEEE|Scopus</t>
        </is>
      </c>
      <c r="J889" s="43" t="inlineStr">
        <is>
          <t>2025</t>
        </is>
      </c>
      <c r="K889" s="43" t="inlineStr">
        <is>
          <t>INPROCEEDINGS</t>
        </is>
      </c>
      <c r="L889" s="45" t="inlineStr">
        <is>
          <t>V, Sivasangari and G, Saranya and B, Uma Maheswari</t>
        </is>
      </c>
      <c r="M889" s="45" t="inlineStr">
        <is>
          <t>Multimodal Engagement Estimation for Online Teaching through Facial and Postural Analytics</t>
        </is>
      </c>
      <c r="N889" s="45" t="inlineStr">
        <is>
          <t>The trend toward online learning has brought attention to the need for efficient ways to evaluate the caliber of instruction and student engagement. The subjective nature and delayed nature of traditional feedback systems limit their applicability in real-time applications. Using multimodal behavior analysis and facial expression recognition, this study suggests a real-time teaching evaluation system that provides automated and objective evaluation. The system makes use of effective and lightweight models, such as EfficientNetB3 for emotion classification and RetinaFace for face detection. The models are refined using classroom specific datasets gathered from online class sessions in order to increase accuracy. In order to provide a thorough engagement score, the system also uses tools like MediaPipe and OpenFace to analyze body posture, estimate head pose, and track eye gaze. © 2025 IEEE.</t>
        </is>
      </c>
      <c r="O889" s="45" t="inlineStr">
        <is>
          <t>2025 5th International Conference on Ubiquitous Computing and Intelligent Information Systems (ICUIS)</t>
        </is>
      </c>
      <c r="P889" s="45" t="inlineStr">
        <is>
          <t>Visualization;Technological innovation;Accuracy;Facial expressions;Face recognition;Education;Ubiquitous computing;Real-time systems;Face detection;Iris recognition;Facial Expression Recognition;Online Education;Student Engagement;RetinaFace;Efficien</t>
        </is>
      </c>
      <c r="Q889" s="43" t="inlineStr">
        <is>
          <t>10.1109/icuis67429.2025.11380296</t>
        </is>
      </c>
    </row>
    <row r="890" ht="178.5" customHeight="1" s="37">
      <c r="A890" s="43" t="n">
        <v>889</v>
      </c>
      <c r="B890" s="52" t="inlineStr">
        <is>
          <t>Excluir</t>
        </is>
      </c>
      <c r="C890" s="45" t="inlineStr">
        <is>
          <t>Contexto doméstico o remoto, pero no población en edad escolar (mayoritariamente educación superior)</t>
        </is>
      </c>
      <c r="D890" s="51" t="n"/>
      <c r="E890" s="51" t="n"/>
      <c r="F890" s="43" t="n">
        <v>5</v>
      </c>
      <c r="G890" s="43" t="inlineStr">
        <is>
          <t>distracción+niños+contexto+sensado+intervención</t>
        </is>
      </c>
      <c r="H890" s="43" t="inlineStr">
        <is>
          <t>IEEE</t>
        </is>
      </c>
      <c r="I890" s="43" t="inlineStr">
        <is>
          <t>IEEE|Scopus|WoS</t>
        </is>
      </c>
      <c r="J890" s="43" t="inlineStr">
        <is>
          <t>2024</t>
        </is>
      </c>
      <c r="K890" s="43" t="inlineStr">
        <is>
          <t>ARTICLE</t>
        </is>
      </c>
      <c r="L890" s="45" t="inlineStr">
        <is>
          <t>Sukumaran, Ajitha and Manoharan, Arun</t>
        </is>
      </c>
      <c r="M890" s="45" t="inlineStr">
        <is>
          <t>Multimodal Engagement Recognition From Image Traits Using Deep Learning Techniques</t>
        </is>
      </c>
      <c r="N890" s="45" t="inlineStr">
        <is>
          <t>Learner engagement is a significant factor determining the success of implementing an intelligent educational network. Currently the use of Massive Open Online Courses has increased because of the flexibility offered by such online learning systems. The COVID period has encouraged practitioners to continue to engage in new ways of online and hybrid teaching. However, monitoring student engagement and keeping the right level of interaction in an online classroom is challenging for teachers. In this paper we propose an engagement recognition model by combining the image traits obtained from a camera, such as facial emotions, gaze tracking with head pose estimation and eye blinking rate. In the first step, a face recognition model was implemented. The next stage involved training the facial emotion recognition model using deep learning convolutional neural network with the datasets FER 2013.The classified emotions were assigned weights corresponding to the academic affective states. Subsequently, by using the Dlib's face detector and shape predicting algorithm, the gaze direction with head pose estimation, eyes blinking rate and status of the eye (closed or open) were identified. Combining all these modalities obtained from the image traits, we propose an engagement recognition system. The experimental results of the proposed system were validated by the quiz score obtained at the end of each session. This model can be used for real time video processing of the student's affective state. The teacher can obtain a detailed analytics of engagement statics on a spreadsheet at the end of the session thus facilitating the necessary follow-up actions. © 2013 IEEE.</t>
        </is>
      </c>
      <c r="O890" s="45" t="inlineStr">
        <is>
          <t>IEEE Access</t>
        </is>
      </c>
      <c r="P890" s="45" t="inlineStr">
        <is>
          <t>Face recognition;Emotion recognition;Deep learning;Surveys;Pose estimation;Monitoring;Deep learning;engagement recognition;facial expression;gaze direction;head-pose estimation</t>
        </is>
      </c>
      <c r="Q890" s="43" t="inlineStr">
        <is>
          <t>10.1109/access.2024.3353053</t>
        </is>
      </c>
    </row>
    <row r="891" ht="157.5" customHeight="1" s="37">
      <c r="A891" s="43" t="n">
        <v>890</v>
      </c>
      <c r="B891" s="52" t="inlineStr">
        <is>
          <t>Excluir</t>
        </is>
      </c>
      <c r="C891" s="45" t="inlineStr">
        <is>
          <t>No aborda: distracción o atención</t>
        </is>
      </c>
      <c r="D891" s="51" t="n"/>
      <c r="E891" s="51" t="n"/>
      <c r="F891" s="43" t="n">
        <v>5</v>
      </c>
      <c r="G891" s="43" t="inlineStr">
        <is>
          <t>distracción+niños+contexto+sensado+intervención</t>
        </is>
      </c>
      <c r="H891" s="43" t="inlineStr">
        <is>
          <t>IEEE</t>
        </is>
      </c>
      <c r="I891" s="43" t="inlineStr">
        <is>
          <t>IEEE|Scopus|WoS</t>
        </is>
      </c>
      <c r="J891" s="43" t="inlineStr">
        <is>
          <t>2022</t>
        </is>
      </c>
      <c r="K891" s="43" t="inlineStr">
        <is>
          <t>INPROCEEDINGS</t>
        </is>
      </c>
      <c r="L891" s="45" t="inlineStr">
        <is>
          <t>Augusma, Anderson</t>
        </is>
      </c>
      <c r="M891" s="45" t="inlineStr">
        <is>
          <t>Multimodal Perception and Statistical Modeling of Pedagogical Classroom Events Using a Privacy-safe Non-individual Approach</t>
        </is>
      </c>
      <c r="N891" s="45" t="inlineStr">
        <is>
          <t>Interactions between humans are greatly impacted by their behavior. These behaviors can be characterized by signals such as smiling, speech, gaze, posture, gesture, etc. Also by the space, surroundings, time, situation, and context created for a particular activity. These signals also define emotion since they are reactions that human beings experience in response to a particular event or situation. Depending on the event or the circumstance, most of these signals can be triggered. That also happens in pedagogical activities in a classroom. Social learning is multi-modal and teaching itself is complex, these underlying cues are not entirely visible and not immediate. We are investigating Context-Aware Classroom (CAC) to provide a multi-modal perception system allowing to capture pedagogical events that occur in it, to help (young) teachers improve their teaching practices. Thanks to deep learning, which has made great progress over the past two decades, and statistical modeling, it is possible to extract and analyze the signals mentioned above to characterize these events. The main problem with this investigation is the fact that the privacy of the participants may not be preserved. From an ethical point of view, a lot of problems can be caused, i.e, privacy must be taken into account when designing artificial intelligence models. Thus, instead of monitoring individual behavior, the focus will be on global emotion, global student engagement, and the global attention level of the whole class using the signals above mentioned. © 2022 IEEE.</t>
        </is>
      </c>
      <c r="O891" s="45" t="inlineStr">
        <is>
          <t>2022 10th International Conference on Affective Computing and Intelligent Interaction Workshops and Demos (ACIIW)</t>
        </is>
      </c>
      <c r="P891" s="45" t="inlineStr">
        <is>
          <t>Deep learning;Privacy;Ethics;Analytical models;Affective computing;Computational modeling;Conferences;Multi-modal;Context-Aware Classroom (CAC);Deep Learning;Attention-level;Privacy-safe processing;Statistical modeling</t>
        </is>
      </c>
      <c r="Q891" s="43" t="inlineStr">
        <is>
          <t>10.1109/aciiw57231.2022.10086029</t>
        </is>
      </c>
    </row>
    <row r="892" ht="168" customHeight="1" s="37">
      <c r="A892" s="43" t="n">
        <v>891</v>
      </c>
      <c r="B892" s="52" t="inlineStr">
        <is>
          <t>Excluir</t>
        </is>
      </c>
      <c r="C892" s="45" t="inlineStr">
        <is>
          <t>Contexto doméstico o remoto, pero no población en edad escolar (mayoritariamente educación superior)</t>
        </is>
      </c>
      <c r="D892" s="51" t="n"/>
      <c r="E892" s="51" t="n"/>
      <c r="F892" s="43" t="n">
        <v>5</v>
      </c>
      <c r="G892" s="43" t="inlineStr">
        <is>
          <t>distracción+niños+sensado+ambos en título</t>
        </is>
      </c>
      <c r="H892" s="43" t="inlineStr">
        <is>
          <t>IEEE</t>
        </is>
      </c>
      <c r="I892" s="43" t="inlineStr">
        <is>
          <t>IEEE|Scopus</t>
        </is>
      </c>
      <c r="J892" s="43" t="inlineStr">
        <is>
          <t>2025</t>
        </is>
      </c>
      <c r="K892" s="43" t="inlineStr">
        <is>
          <t>INPROCEEDINGS</t>
        </is>
      </c>
      <c r="L892" s="45" t="inlineStr">
        <is>
          <t>Goyal, Shweta and Meyliqulov, Shakhboz and Normaxmat Qizi, Muratova Fotima and Feruza, Kutliyeva and Raximov, Gayrat and Jumaniyozova, Mamlakat</t>
        </is>
      </c>
      <c r="M892" s="45" t="inlineStr">
        <is>
          <t>Multimodal Transformer-Based Framework for Predicting Student Engagement, Achievement and Creativity</t>
        </is>
      </c>
      <c r="N892" s="45" t="inlineStr">
        <is>
          <t>The fast growth of online learning systems in India has created a variety of data that include academic, behavioural and linguistic aspects of student learning. Multimodal information integration is required to produce complex outcomes, including engagement, accomplishment, and creativity; however, traditional machine learning algorithms, such as decision trees and random forests, only prove their effectiveness when dealing with structured information. Two frameworks would be compared in this research paper: one of them the Transformer-based model (DistilBERT structured features), and the other one the Random Forest with a baseline where only engineered features are involved. A detailed prediction framework was created based on the creation of an over 23,000 student record of performance scores, screen-time trends and forum activities. The results of experiments indicate that the Transformer model achieves considerably greater scores than the Random Forest, to a lesser extent, in classification and regressive problems, particularly in creative evaluation by taking into account semantics and syntax as well as nuanced behavioural indicators of participation. In a move to make the analysis interpretable, SHAP-based analysis has highlighted the impact of the most important predictors, which include exam scores, time spent studying, screen time and lexical diversity. The research demonstrates the usefulness of multimodal AI in educational analytics in practice indicating the way forward to investigate scalable, explainable, and adaptive learning systems. © 2025 IEEE.</t>
        </is>
      </c>
      <c r="O892" s="45" t="inlineStr">
        <is>
          <t>2025 International Conference on Emerging Engineering Technologies and Applications (IC-EETA)</t>
        </is>
      </c>
      <c r="P892" s="45" t="inlineStr">
        <is>
          <t>Modeling;Creativity;Equations;Transformers;Tagging;Learning (artificial intelligence);Printing;Random forests;Artificial intelligence;Timing;Multimodal Artificial Intelligence;Educational Data Mining;Student Engagement Prediction;Transformer Models;R</t>
        </is>
      </c>
      <c r="Q892" s="43" t="inlineStr">
        <is>
          <t>10.1109/ic-eeta66496.2025.11548103</t>
        </is>
      </c>
    </row>
    <row r="893" ht="157.5" customHeight="1" s="37">
      <c r="A893" s="43" t="n">
        <v>892</v>
      </c>
      <c r="B893" s="52" t="inlineStr">
        <is>
          <t>Excluir</t>
        </is>
      </c>
      <c r="C893" s="45" t="inlineStr">
        <is>
          <t>Fuera del alcance: no combina población en edad escolar con contexto doméstico</t>
        </is>
      </c>
      <c r="D893" s="51" t="n"/>
      <c r="E893" s="51" t="n"/>
      <c r="F893" s="43" t="n">
        <v>5</v>
      </c>
      <c r="G893" s="43" t="inlineStr">
        <is>
          <t>distracción+niños+contexto+sensado+intervención</t>
        </is>
      </c>
      <c r="H893" s="43" t="inlineStr">
        <is>
          <t>IEEE</t>
        </is>
      </c>
      <c r="I893" s="43" t="inlineStr">
        <is>
          <t>IEEE|Scopus</t>
        </is>
      </c>
      <c r="J893" s="43" t="inlineStr">
        <is>
          <t>2025</t>
        </is>
      </c>
      <c r="K893" s="43" t="inlineStr">
        <is>
          <t>INPROCEEDINGS</t>
        </is>
      </c>
      <c r="L893" s="45" t="inlineStr">
        <is>
          <t>Phan, Sophannet and Srun, Channareth and Chhay, Phang and Pheng, Mengseu and Sreng, Vichet and Thuol, Sokhunraksmey</t>
        </is>
      </c>
      <c r="M893" s="45" t="inlineStr">
        <is>
          <t>NFC-Based on IoT Student Attendance System: A Comparative Analysis of Artificial Neural Networks and Random Forest</t>
        </is>
      </c>
      <c r="N893" s="45" t="inlineStr">
        <is>
          <t>This paper presents the development of students attendance system based on Internet of Things (IoT) technology, enhanced with machine learning algorithms to provide proactive insights into student engagement patterns. The proposed study has been implemented in real single classroom at the National University of Management in Cambodia. The system uses the ESP8266 microcontroller and NFC-PN532 reader to record attendance via student ID cards. Every day, the microcontroller submits attendance data in CSV format to Google Sheets. This dataset is subsequently analyzed using machine learning techniques, specifically Artificial Neural Network (ANN) and Random Forest to forecast students attendance trends. The predicted result is stored in a Firebase database, enabling a mobile application to provide a user-friendly interface for monitoring attendance, inputting predictors, and displaying forecasted data. The comparison of both machine learning algorithms is made in a regression task by leveraging many evaluation metrics. The outcome demonstrates that for both training and testing datasets, the ANN model demonstrates higher predictive accuracy compared to the Random Forest. The Random Forest model experiences overfitting, leading to lower accuracy on the test set. This study contributed to enhancing attendance management systems in educational institutions, offering opportunities for scalability and paving the way for future advancements in the education sector. © 2025 IEEE.</t>
        </is>
      </c>
      <c r="O893" s="45" t="inlineStr">
        <is>
          <t>2025 1st International Conference on Computational Intelligence Approaches and Applications (ICCIAA)</t>
        </is>
      </c>
      <c r="P893" s="45" t="inlineStr">
        <is>
          <t>Training;Measurement;Machine learning algorithms;Accuracy;Microcontrollers;Artificial neural networks;Mobile applications;Internet of Things;Random forests;Testing;Attendance tracking;ANN;NFC;Random Forest</t>
        </is>
      </c>
      <c r="Q893" s="43" t="inlineStr">
        <is>
          <t>10.1109/icciaa65327.2025.11012992</t>
        </is>
      </c>
    </row>
    <row r="894" ht="147.75" customHeight="1" s="37">
      <c r="A894" s="43" t="n">
        <v>893</v>
      </c>
      <c r="B894" s="52" t="inlineStr">
        <is>
          <t>Excluir</t>
        </is>
      </c>
      <c r="C894" s="45" t="inlineStr">
        <is>
          <t>Contexto doméstico o remoto, pero no población en edad escolar (mayoritariamente educación superior)</t>
        </is>
      </c>
      <c r="D894" s="51" t="n"/>
      <c r="E894" s="51" t="n"/>
      <c r="F894" s="43" t="n">
        <v>5</v>
      </c>
      <c r="G894" s="43" t="inlineStr">
        <is>
          <t>distracción+niños+sensado+ambos en título</t>
        </is>
      </c>
      <c r="H894" s="43" t="inlineStr">
        <is>
          <t>IEEE</t>
        </is>
      </c>
      <c r="I894" s="43" t="inlineStr">
        <is>
          <t>IEEE|Scopus</t>
        </is>
      </c>
      <c r="J894" s="43" t="inlineStr">
        <is>
          <t>2025</t>
        </is>
      </c>
      <c r="K894" s="43" t="inlineStr">
        <is>
          <t>INPROCEEDINGS</t>
        </is>
      </c>
      <c r="L894" s="45" t="inlineStr">
        <is>
          <t>Pham, Vincent and Singh, Sonit</t>
        </is>
      </c>
      <c r="M894" s="45" t="inlineStr">
        <is>
          <t>Occlusion-aware Data Augmentation and Reconstruction for Improving Student Engagement in Online Learning Environments</t>
        </is>
      </c>
      <c r="N894" s="45" t="inlineStr">
        <is>
          <t>The demand for adaptive learning in education is an important application for Computer Vision (CV)-based detection models which extract learners' faces to classify engagement. However, a loss in visual data due to the partial occlusion of learners' faces imposes challenge for practical use-cases. In this paper, we propose an occlusion-aware framework to improve the robustness of non-occlusion-aware models in engagement detection. Firstly, our framework consists of an occlusion-aware data augmentation pipeline that aims to simulate the types of partially occluded faces in-the-wild. Secondly, we investigate the application of masked auto-encoders (MAE) for occlusion recovery. Extensive experiments have been performed to measure the effectiveness of the proposed occlusion-aware framework. Specifically, on the challenging FER-2013 dataset our occlusion-aware data augmentation achieves a 5.24% improvement in accuracy on baseline models and a 1.54% improvement against models with augmentation methods used in the state-of-the-art. Alongside the application of MAE, our proposed framework improves baseline classification accuracy by 13.3% and 4.59% on the FER-2013, and DAiSEE dataset for engagement detection. Our investigation into occlusion-aware engagement detection using the DAiSEE dataset provides important insight into the limitations of occlusion-awareness in engagement detection. © 2025 IEEE.</t>
        </is>
      </c>
      <c r="O894" s="45" t="inlineStr">
        <is>
          <t>2025 IEEE 6th International Conference on Image Processing, Applications and Systems (IPAS)</t>
        </is>
      </c>
      <c r="P894" s="45" t="inlineStr">
        <is>
          <t>Computer vision;Visualization;Accuracy;Computational modeling;Pipelines;Data augmentation;Robustness;Data models;Faces;Image reconstruction;Computer vision;facial expression recognition;engagement detection;occlusion-awareness</t>
        </is>
      </c>
      <c r="Q894" s="43" t="inlineStr">
        <is>
          <t>10.1109/ipas63548.2025.10924475</t>
        </is>
      </c>
    </row>
    <row r="895" ht="147.75" customHeight="1" s="37">
      <c r="A895" s="43" t="n">
        <v>894</v>
      </c>
      <c r="B895" s="52" t="inlineStr">
        <is>
          <t>Excluir</t>
        </is>
      </c>
      <c r="C895" s="45" t="inlineStr">
        <is>
          <t>Contexto doméstico o remoto, pero no población en edad escolar (mayoritariamente educación superior)</t>
        </is>
      </c>
      <c r="D895" s="51" t="n"/>
      <c r="E895" s="51" t="n"/>
      <c r="F895" s="43" t="n">
        <v>5</v>
      </c>
      <c r="G895" s="43" t="inlineStr">
        <is>
          <t>distracción+niños+sensado+ambos en título</t>
        </is>
      </c>
      <c r="H895" s="43" t="inlineStr">
        <is>
          <t>IEEE</t>
        </is>
      </c>
      <c r="I895" s="43" t="inlineStr">
        <is>
          <t>IEEE</t>
        </is>
      </c>
      <c r="J895" s="43" t="inlineStr">
        <is>
          <t>2024</t>
        </is>
      </c>
      <c r="K895" s="43" t="inlineStr">
        <is>
          <t>INPROCEEDINGS</t>
        </is>
      </c>
      <c r="L895" s="45" t="inlineStr">
        <is>
          <t>Hachisuka, Satori and Nakazawa, Akiko and Itsubo, Hanako and Iwazawa, Naomi and Fujimoto, Toru and Yamauchi, Yuhei</t>
        </is>
      </c>
      <c r="M895" s="45" t="inlineStr">
        <is>
          <t>On the Possibility of Emotion Recognition Using Facial Expressions and Utterance Voices for Measuring Online Students’ Emotional Engagement</t>
        </is>
      </c>
      <c r="N895" s="45" t="inlineStr">
        <is>
          <t>In this research, we aim to "propose an educational method that promotes emotional engagement of learners during group work in synchronous hybrid learning" and consider the possibility of utilizing human state sensing technology to provide objective and practical support. We aim to examine the possibility of detecting learners’ emotional engagement. We expect that by using sensing technology, it would be possible to detect a decline in emotional engagement among learners, which is difficult for teachers to notice independently, and provide support to the target at the appropriate time. Particularly in hybrid learning environments, it has been pointed out that the emotional engagement of online students declines. Technology can support the recognition of students’ state. In this study, we investigated through experiments whether emotional indicators measured from facial images and voice obtained using a web camera and microphone, which are typically utilized in online learning environments, are related to emotional engagement. The experimental results show that it is possible to obtain clues to understand the state of emotional engagement by focusing on the consistency of the fluctuation trends of a facial expression (happiness) and voice emotion (intensive thinking). It is also suggested that the feelings of "embarrassment" that appear in the voice may help understand the state of students.</t>
        </is>
      </c>
      <c r="O895" s="45" t="inlineStr">
        <is>
          <t>2024 IEEE International Conference on Teaching, Assessment and Learning for Engineering (TALE)</t>
        </is>
      </c>
      <c r="P895" s="45" t="inlineStr">
        <is>
          <t>Emotion recognition;Fluctuations;Education;Focusing;Particle measurements;Market research;Cameras;Sensors;Hybrid learning;Microphones;emotional engagement;facial expression;online learners;synchronous hybrid learning;voice analysis</t>
        </is>
      </c>
      <c r="Q895" s="43" t="inlineStr">
        <is>
          <t>10.1109/tale62452.2024.10834291</t>
        </is>
      </c>
    </row>
    <row r="896" ht="189" customHeight="1" s="37">
      <c r="A896" s="43" t="n">
        <v>895</v>
      </c>
      <c r="B896" s="52" t="inlineStr">
        <is>
          <t>Excluir</t>
        </is>
      </c>
      <c r="C896" s="45" t="inlineStr">
        <is>
          <t>Contexto doméstico o remoto, pero no población en edad escolar (mayoritariamente educación superior)</t>
        </is>
      </c>
      <c r="D896" s="51" t="n"/>
      <c r="E896" s="51" t="n"/>
      <c r="F896" s="43" t="n">
        <v>5</v>
      </c>
      <c r="G896" s="43" t="inlineStr">
        <is>
          <t>distracción+niños+contexto+sensado+intervención</t>
        </is>
      </c>
      <c r="H896" s="43" t="inlineStr">
        <is>
          <t>IEEE</t>
        </is>
      </c>
      <c r="I896" s="43" t="inlineStr">
        <is>
          <t>IEEE|Scopus</t>
        </is>
      </c>
      <c r="J896" s="43" t="inlineStr">
        <is>
          <t>2026</t>
        </is>
      </c>
      <c r="K896" s="43" t="inlineStr">
        <is>
          <t>INPROCEEDINGS</t>
        </is>
      </c>
      <c r="L896" s="45" t="inlineStr">
        <is>
          <t>A, Deepak Kumar and Ram J, Gokul and R, Giridharan</t>
        </is>
      </c>
      <c r="M896" s="45" t="inlineStr">
        <is>
          <t>Online Class Environment Monitoring with Pose Estimation and Attention Tracking Algorithm and AI-Powered</t>
        </is>
      </c>
      <c r="N896" s="45" t="inlineStr">
        <is>
          <t>The high-rate growth of virtual learning systems has increased the pressure on automated engagement-evaluation systems that can maintain teaching efficacy in high enrolment. Manual supervision practices remain ineffective and labour-intensive and cannot scale with constant digital delivery. This research introduces an online classroom environment surveillance framework that integrates pose-based landmark extraction, facial identity screening, and attention-state modeling to objectively measure learner participation. A dual-Architecture framework administered by an administrator regulates platform operations: instructors conduct live sessions through a controlled console, while learners gain access via biometric facial matching to mitigate impersonation threats. At the entry point of each session, real-Time camera feeds undergo skeletal landmark derivation using a pose-estimation pipeline, enabling the extraction of cranial orientation, ocular direction vectors, and upper-Torso alignment. Attention-state classifiers encode behavioral patterns into categorical states, including focused learning, cognitive distraction, fatigue onset, and absent-mindedness. Temporal interpretation of sequential behavioral evolution is performed using an LSTM-based analyzer, generating engagement trajectories sensitive to persistence across session durations and supporting real-Time pedagogical intervention. Experimental validation demonstrates an engagement recognition accuracy of 93.4% and an operational accuracy of 91.8% at the deployment level, confirming the robustness and scalability of the proposed virtual classroom governance framework for outcome-based instructional supervision and academic quality assurance. © 2026 IEEE.</t>
        </is>
      </c>
      <c r="O896" s="45" t="inlineStr">
        <is>
          <t>2026 IEEE International Conference on AI Engineering and Innovations (AIEI)</t>
        </is>
      </c>
      <c r="P896" s="45" t="inlineStr">
        <is>
          <t>Feeds;Antennas;Radio broadcasting;Frequency modulation;Feedback;Circuits;Oscillators;Internet of Things;Videos;Graphical user interfaces;Artificial Intelligence;AI-based surveillance;Pose detection;Attention tracking;LSTM;Online Class Recommendation;</t>
        </is>
      </c>
      <c r="Q896" s="43" t="inlineStr">
        <is>
          <t>10.1109/aiei69164.2026.11496668</t>
        </is>
      </c>
    </row>
    <row r="897" ht="189" customHeight="1" s="37">
      <c r="A897" s="43" t="n">
        <v>896</v>
      </c>
      <c r="B897" s="52" t="inlineStr">
        <is>
          <t>Excluir</t>
        </is>
      </c>
      <c r="C897" s="45" t="inlineStr">
        <is>
          <t>Contexto doméstico o remoto, pero no población en edad escolar (mayoritariamente educación superior)</t>
        </is>
      </c>
      <c r="D897" s="51" t="n"/>
      <c r="E897" s="51" t="n"/>
      <c r="F897" s="43" t="n">
        <v>5</v>
      </c>
      <c r="G897" s="43" t="inlineStr">
        <is>
          <t>distracción+niños+sensado+ambos en título</t>
        </is>
      </c>
      <c r="H897" s="43" t="inlineStr">
        <is>
          <t>IEEE</t>
        </is>
      </c>
      <c r="I897" s="43" t="inlineStr">
        <is>
          <t>IEEE|Scopus</t>
        </is>
      </c>
      <c r="J897" s="43" t="inlineStr">
        <is>
          <t>2018</t>
        </is>
      </c>
      <c r="K897" s="43" t="inlineStr">
        <is>
          <t>INPROCEEDINGS</t>
        </is>
      </c>
      <c r="L897" s="45" t="inlineStr">
        <is>
          <t>Kaur, Amanjot and Mustafa, Aamir and Mehta, Love and Dhall, Abhinav</t>
        </is>
      </c>
      <c r="M897" s="45" t="inlineStr">
        <is>
          <t>Prediction and Localization of Student Engagement in the Wild</t>
        </is>
      </c>
      <c r="N897" s="45" t="inlineStr">
        <is>
          <t>Digital revolution has transformed the traditional teaching procedures, students are going online to access study materials. It is realised that analysis of student engagement in an e-learning environment would facilitate effective task accomplishment and learning. Well known social cues of engagement/disengagement can be inferred from facial expressions, body movements and gaze patterns. In this paper, student's response to various stimuli (educational videos) are recorded and cues are extracted to estimate variations in engagement level. We study the association of a subject's behavioral cues with his/her engagement level, as annotated by labelers. We have localized engaging/non-engaging parts in the stimuli videos using a deep multiple instance learning based framework, which can give useful insight into designing Massive Open Online Courses (MOOCs) video material. Recognizing the lack of any publicly available dataset in the domain of user engagement, a new 'in the wild' dataset is curated. The dataset: Engagement in the Wild contains 264 videos captured from 91 subjects, which is approximately 16.5 hours of recording. Detailed baseline results using different classifiers ranging from traditional machine learning to deep learning based approaches are evaluated on the database. Subject independent analysis is performed and the task of engagement prediction is modeled as a weakly supervised learning problem. The dataset is manually annotated by different labelers and the correlation studies between annotated and predicted labels of videos by different classifiers are reported. This dataset creation is an effort to facilitate research in various e-learning environments such as intelligent tutoring systems, MOOCs, and others. © 2018 IEEE.</t>
        </is>
      </c>
      <c r="O897" s="45" t="inlineStr">
        <is>
          <t>2018 Digital Image Computing: Techniques and Applications (DICTA)</t>
        </is>
      </c>
      <c r="P897" s="45" t="inlineStr">
        <is>
          <t>Videos;Electronic learning;Task analysis;Databases;Atmospheric measurements;Particle measurements;Affective computing;Dataset for Student Engagement;Engagement Detection;Engagement Localization;E-learning Environment</t>
        </is>
      </c>
      <c r="Q897" s="43" t="inlineStr">
        <is>
          <t>10.1109/dicta.2018.8615851</t>
        </is>
      </c>
    </row>
    <row r="898" ht="157.5" customHeight="1" s="37">
      <c r="A898" s="43" t="n">
        <v>897</v>
      </c>
      <c r="B898" s="52" t="inlineStr">
        <is>
          <t>Excluir</t>
        </is>
      </c>
      <c r="C898" s="45" t="inlineStr">
        <is>
          <t>No aborda: distracción o atención</t>
        </is>
      </c>
      <c r="D898" s="51" t="n"/>
      <c r="E898" s="51" t="n"/>
      <c r="F898" s="43" t="n">
        <v>5</v>
      </c>
      <c r="G898" s="43" t="inlineStr">
        <is>
          <t>distracción+niños+contexto+sensado+intervención</t>
        </is>
      </c>
      <c r="H898" s="43" t="inlineStr">
        <is>
          <t>IEEE</t>
        </is>
      </c>
      <c r="I898" s="43" t="inlineStr">
        <is>
          <t>IEEE|Scopus</t>
        </is>
      </c>
      <c r="J898" s="43" t="inlineStr">
        <is>
          <t>2025</t>
        </is>
      </c>
      <c r="K898" s="43" t="inlineStr">
        <is>
          <t>INPROCEEDINGS</t>
        </is>
      </c>
      <c r="L898" s="45" t="inlineStr">
        <is>
          <t>Anuradha, Ch. and Sai, Bhrugumalla Eswar Sri and Chakradhar, Karakatla and Jaichand, Yellamali</t>
        </is>
      </c>
      <c r="M898" s="45" t="inlineStr">
        <is>
          <t>Real-Time Attendance Tracking Using Face Recognition with Automated Email Alerts and Analytics Dashboard</t>
        </is>
      </c>
      <c r="N898" s="45" t="inlineStr">
        <is>
          <t>In modern educational environments, efficient time management and accurate student monitoring are critical for enhancing the teaching and learning experience. Traditional methods of attendance recording, such as roll calls or manual sign-in sheets, are time-consuming, error-prone, and vulnerable to misuse through proxy attendance. To address these challenges, this work proposes a real-time automated attendance system that leverages facial recognition and integrates an intelligent analytics dashboard for enhanced monitoring. The system employs Histogram of Oriented Gradients (HOG) with Support Vector Machine (SVM) for face detection, a ResNet-based deep neural network for face embeddings, and Euclidean distance for identity verification. Attendance records are automatically updated in a centralized database, and students marked absent receive instant email notifications. Beyond attendance marking, the proposed system introduces a novel dashboard module that visualizes attendance statistics through interactive charts and reports, including summary distributions, monthly trends, punctuality analysis, and student-wise records. This additional layer of analytics not only improves transparency but also supports administrators and teachers in tracking student engagement and identifying patterns of absenteeism. Experimental deployment demonstrates the system's effectiveness in reducing proxy attendance, saving classroom time, and providing actionable insights through its dashboard interface. © 2025 IEEE.</t>
        </is>
      </c>
      <c r="O898" s="45" t="inlineStr">
        <is>
          <t>2025 13th International Conference on Intelligent Embedded, MicroElectronics, Communication and Optical Networks (IEMECON)</t>
        </is>
      </c>
      <c r="P898" s="45" t="inlineStr">
        <is>
          <t>Support vector machines;Visualization;Face recognition;Euclidean distance;Optical fiber networks;Real-time systems;Recording;Microelectronics;Space vector modulation;Monitoring;Face recognition;automated attendance system;real-time monitoring;ResNet;</t>
        </is>
      </c>
      <c r="Q898" s="43" t="inlineStr">
        <is>
          <t>10.1109/iemecon69302.2025.11365811</t>
        </is>
      </c>
    </row>
    <row r="899" ht="157.5" customHeight="1" s="37">
      <c r="A899" s="43" t="n">
        <v>898</v>
      </c>
      <c r="B899" s="52" t="inlineStr">
        <is>
          <t>Excluir</t>
        </is>
      </c>
      <c r="C899" s="45" t="inlineStr">
        <is>
          <t>No aborda: distracción o atención</t>
        </is>
      </c>
      <c r="D899" s="51" t="n"/>
      <c r="E899" s="51" t="n"/>
      <c r="F899" s="43" t="n">
        <v>5</v>
      </c>
      <c r="G899" s="43" t="inlineStr">
        <is>
          <t>distracción+niños+contexto+sensado+intervención</t>
        </is>
      </c>
      <c r="H899" s="43" t="inlineStr">
        <is>
          <t>IEEE</t>
        </is>
      </c>
      <c r="I899" s="43" t="inlineStr">
        <is>
          <t>IEEE|Scopus</t>
        </is>
      </c>
      <c r="J899" s="43" t="inlineStr">
        <is>
          <t>2025</t>
        </is>
      </c>
      <c r="K899" s="43" t="inlineStr">
        <is>
          <t>INPROCEEDINGS</t>
        </is>
      </c>
      <c r="L899" s="45" t="inlineStr">
        <is>
          <t>Anuradha, Ch. and Sri Sai, Bhrugumalla Eswar and Chakradhar, Karakatla and Jaichand, Yellamali</t>
        </is>
      </c>
      <c r="M899" s="45" t="inlineStr">
        <is>
          <t>Real-Time Attendance Tracking Using Face Recognition with Automated Email Alerts and Analytics Dashboard</t>
        </is>
      </c>
      <c r="N899" s="45" t="inlineStr">
        <is>
          <t>In modern educational environments, efficient time management and accurate student monitoring are critical for enhancing the teaching and learning experience. Traditional methods of attendance recording, such as roll calls or manual sign-in sheets, are time-consuming, error-prone, and vulnerable to misuse through proxy attendance. To address these challenges, this work proposes a real-time automated attendance system that leverages facial recognition and integrates an intelligent analytics dashboard for enhanced monitoring. The system employs Histogram of Oriented Gradients (HOG) with Support Vector Machine (SVM) for face detection, a ResNet-based deep neural network for face embeddings, and Euclidean distance for identity verification. Attendance records are automatically updated in a centralized database, and students marked absent receive instant email notifications. Beyond attendance marking, the proposed system introduces a novel dashboard module that visualizes attendance statistics through interactive charts and reports, including summary distributions, monthly trends, punctuality analysis, and student-wise records. This additional layer of analytics not only improves transparency but also supports administrators and teachers in tracking student engagement and identifying patterns of absenteeism. Experimental deployment demonstrates the system's effectiveness in reducing proxy attendance, saving classroom time, and providing actionable insights through its dashboard interface. © 2025 IEEE.</t>
        </is>
      </c>
      <c r="O899" s="45" t="inlineStr">
        <is>
          <t>2025 IEEE 7th International Conference on Computing, Communication and Automation (ICCCA)</t>
        </is>
      </c>
      <c r="P899" s="45" t="inlineStr">
        <is>
          <t>Support vector machines;Visualization;Face recognition;Euclidean distance;Manuals;Market research;Real-time systems;Recording;Space vector modulation;Monitoring;Face recognition;automated attendance system;real-time monitoring;ResNet;HOG;SVM;Euclidea</t>
        </is>
      </c>
      <c r="Q899" s="43" t="inlineStr">
        <is>
          <t>10.1109/iccca66364.2025.11325259</t>
        </is>
      </c>
    </row>
    <row r="900" ht="147.75" customHeight="1" s="37">
      <c r="A900" s="43" t="n">
        <v>899</v>
      </c>
      <c r="B900" s="52" t="inlineStr">
        <is>
          <t>Excluir</t>
        </is>
      </c>
      <c r="C900" s="45" t="inlineStr">
        <is>
          <t>No aborda: distracción o atención</t>
        </is>
      </c>
      <c r="D900" s="51" t="n"/>
      <c r="E900" s="51" t="n"/>
      <c r="F900" s="43" t="n">
        <v>5</v>
      </c>
      <c r="G900" s="43" t="inlineStr">
        <is>
          <t>distracción+niños+contexto+sensado+intervención</t>
        </is>
      </c>
      <c r="H900" s="43" t="inlineStr">
        <is>
          <t>IEEE</t>
        </is>
      </c>
      <c r="I900" s="43" t="inlineStr">
        <is>
          <t>IEEE|Scopus</t>
        </is>
      </c>
      <c r="J900" s="43" t="inlineStr">
        <is>
          <t>2025</t>
        </is>
      </c>
      <c r="K900" s="43" t="inlineStr">
        <is>
          <t>INPROCEEDINGS</t>
        </is>
      </c>
      <c r="L900" s="45" t="inlineStr">
        <is>
          <t>Liu, Xiangmei</t>
        </is>
      </c>
      <c r="M900" s="45" t="inlineStr">
        <is>
          <t>Real-Time Classroom Behaviour Recognition based YOLOv8 for Enhancing Higher Vocational Education Quality</t>
        </is>
      </c>
      <c r="N900" s="45" t="inlineStr">
        <is>
          <t>Identification and analysis of higher vocational college students' learning behavior in the classroom are an essential part of enhancing educational quality and learning outcomes. This paper suggests a deep learning-based method based on YOLOv8 to identify and analyze higher vocational college students' classroom learning behaviors to improve educational quality and outcomes. Conventional methods based on manual observation are time-consuming and susceptible to bias. YOLOv8, one of the cutting-edge object detection models, provides real-time detection, effective feature extraction, and rapid processing to classify automatically behaviors like attentiveness, engagement, interaction, and distractions. Having been trained on a classroom images and videos dataset, the model solves low accuracy and scalability problems of previous systems. Comparative studies show remarkable enhancements, with 99.3% accuracy, a 98.1% F1-score, and processing speed compared to conventional methods. The capability of the system to process vast amounts of data and offer real-time responses makes it efficient and scalable for ongoing behavior monitoring in dynamic classroom settings. The innovative approach allows teachers to make informed decisions based on data, promoting increased student engagement and customized teaching practices. © 2025 IEEE.</t>
        </is>
      </c>
      <c r="O900" s="45" t="inlineStr">
        <is>
          <t>2025 4th International Conference on Distributed Computing and Electrical Circuits and Electronics (ICDCECE)</t>
        </is>
      </c>
      <c r="P900" s="45" t="inlineStr">
        <is>
          <t>Deep learning;Accuracy;Biological system modeling;Surveillance;Education;Manuals;Real-time systems;Usability;Videos;Testing;classroom learning behavior;deep learning;yolov8;student engagement;real-time analysis;behavior recognition;educational qualit</t>
        </is>
      </c>
      <c r="Q900" s="43" t="inlineStr">
        <is>
          <t>10.1109/icdcece65353.2025.11035601</t>
        </is>
      </c>
    </row>
    <row r="901" ht="178.5" customHeight="1" s="37">
      <c r="A901" s="43" t="n">
        <v>900</v>
      </c>
      <c r="B901" s="52" t="inlineStr">
        <is>
          <t>Excluir</t>
        </is>
      </c>
      <c r="C901" s="45" t="inlineStr">
        <is>
          <t>Fuera del alcance: no combina población en edad escolar con contexto doméstico</t>
        </is>
      </c>
      <c r="D901" s="51" t="n"/>
      <c r="E901" s="51" t="n"/>
      <c r="F901" s="43" t="n">
        <v>5</v>
      </c>
      <c r="G901" s="43" t="inlineStr">
        <is>
          <t>distracción+niños+contexto+sensado+intervención</t>
        </is>
      </c>
      <c r="H901" s="43" t="inlineStr">
        <is>
          <t>IEEE</t>
        </is>
      </c>
      <c r="I901" s="43" t="inlineStr">
        <is>
          <t>IEEE</t>
        </is>
      </c>
      <c r="J901" s="43" t="inlineStr">
        <is>
          <t>2026</t>
        </is>
      </c>
      <c r="K901" s="43" t="inlineStr">
        <is>
          <t>INPROCEEDINGS</t>
        </is>
      </c>
      <c r="L901" s="45" t="inlineStr">
        <is>
          <t>Gokuldhev, M. and Sinan P, Muhammed and Dwivedi, Krishna Pratap</t>
        </is>
      </c>
      <c r="M901" s="45" t="inlineStr">
        <is>
          <t>Real-Time Classroom Engagement and Interaction Monitoring Using YOLOv5</t>
        </is>
      </c>
      <c r="N901" s="45" t="inlineStr">
        <is>
          <t>This research demonstrates a highly developed vision-based monitoring framework of the classroom that com-bines YOLOv5 object detection with DeepSORT for tracking multiple objects in monitoring student interaction and engagement in real time. The general idea is to develop a non-intrusive, computerized system that would automatically analyze the behavior of the class from behavioral as well as emotional clues obtained from live video streams. The developed model detects each student, follows the activity of each student during the session, and categorizes the level of engagement based on visual cues such as the direction of attention, facial expressions, and participation gestures.To facilitate interpretability, an interactive analytics dashboard is created that presents engagement measures, student and group performance, and temporal sequences of classroom attentions. The visualization allows educators to derive actionable insights on detecting disengaged students and adapting their teaching strategy in real time. The architectural approach is focused on **edge computing deployment** such that real-time computing can be done locally on devices with efficient execution without using any cloud facility, ensuring data confidentiality and minimal latency.A custom-annotated classroom dataset was developed and collected with great care in order to train and test the model, emulating various student behaviors, learning patterns, and classroom conditions through realistic but controlled scenarios. Experimental results show that the new system can reach high accuracy, strong robustness, and real-time responsiveness and can be a realistic solution to current smart classrooms as well as educational analytics applications.</t>
        </is>
      </c>
      <c r="O901" s="45" t="inlineStr">
        <is>
          <t>2026 International Conference on Smart Futuristic Technology</t>
        </is>
      </c>
      <c r="P901" s="45" t="inlineStr">
        <is>
          <t>Modeling;Timing;Real-time systems;YOLO;Accuracy;Signal detection;Optimization;Learning (artificial intelligence);Emotion recognition;Monitoring;Classroom Engagement;Real-Time Monitoring;YOLOv5;Behavior Recognition;Emotion Estimation;Edge AI</t>
        </is>
      </c>
      <c r="Q901" s="43" t="inlineStr">
        <is>
          <t>10.1109/icsft66733.2026.11506822</t>
        </is>
      </c>
    </row>
    <row r="902" ht="147.75" customHeight="1" s="37">
      <c r="A902" s="43" t="n">
        <v>901</v>
      </c>
      <c r="B902" s="52" t="inlineStr">
        <is>
          <t>Excluir</t>
        </is>
      </c>
      <c r="C902" s="45" t="inlineStr">
        <is>
          <t>No aborda: distracción o atención</t>
        </is>
      </c>
      <c r="D902" s="51" t="n"/>
      <c r="E902" s="51" t="n"/>
      <c r="F902" s="43" t="n">
        <v>5</v>
      </c>
      <c r="G902" s="43" t="inlineStr">
        <is>
          <t>distracción+niños+contexto+sensado+intervención</t>
        </is>
      </c>
      <c r="H902" s="43" t="inlineStr">
        <is>
          <t>IEEE</t>
        </is>
      </c>
      <c r="I902" s="43" t="inlineStr">
        <is>
          <t>IEEE|Scopus</t>
        </is>
      </c>
      <c r="J902" s="43" t="inlineStr">
        <is>
          <t>2026</t>
        </is>
      </c>
      <c r="K902" s="43" t="inlineStr">
        <is>
          <t>INPROCEEDINGS</t>
        </is>
      </c>
      <c r="L902" s="45" t="inlineStr">
        <is>
          <t>Guo, Wei and Yan, Zeyu</t>
        </is>
      </c>
      <c r="M902" s="45" t="inlineStr">
        <is>
          <t>Real-Time Diagnosis and Intervention of Teaching Behaviors Driven by Machine Learning in New-Engineering Classrooms</t>
        </is>
      </c>
      <c r="N902" s="45" t="inlineStr">
        <is>
          <t>China's New Engineering programming courses lose one fifth of first year students because instructors cannot spot the seven-minute silent confusion cycle that unfolds while they face the IDE. We trained an edge compute system on thirty thousand labelled frames extracted from one hundred twenty hours of video recorded in ten courses with two hundred eighty four students. A pruned YOLOv8 Transformer ensemble running on a four gigabyte Jetson Nano detects eight micro behaviors such as keyboard silence head pose drift and IDE error bursts at twenty five frames per second within forty milliseconds. When the posterior probability of confusion or distraction exceeds nought point seven for three consecutive frames the board flashes a three level cue on the instructor s secondary monitor and pushes a four line AST matched code hint into each student s IDE. An A B A experiment with one hundred eight novices showed immediate gains. Eye movement entropy fell from three point nine zero to three point one eight bits and quiz accuracy rose from seventy two point seven per cent to eighty four point six per cent. Four weeks after withdrawal retention remained seven point three percentage points above baseline. The bill of materials is two hundred seventeen euros per classroom. The dataset and Jetson image are released under MIT License for three hundred room scale up. © 2026 IEEE.</t>
        </is>
      </c>
      <c r="O902" s="45" t="inlineStr">
        <is>
          <t>2026 15th International Conference on Educational and Information Technology (ICEIT)</t>
        </is>
      </c>
      <c r="P902" s="45" t="inlineStr">
        <is>
          <t>Machine learning;Modeling;Timing;Real-time systems;Programming;Machining;Printing;Codes;Learning (artificial intelligence);Costing;educational technology;machine learning;classroom intervention;programming education;real-time behavior analysis</t>
        </is>
      </c>
      <c r="Q902" s="43" t="inlineStr">
        <is>
          <t>10.1109/iceit68991.2026.11521326</t>
        </is>
      </c>
    </row>
    <row r="903" ht="157.5" customHeight="1" s="37">
      <c r="A903" s="43" t="n">
        <v>902</v>
      </c>
      <c r="B903" s="52" t="inlineStr">
        <is>
          <t>Excluir</t>
        </is>
      </c>
      <c r="C903" s="45" t="inlineStr">
        <is>
          <t>Contexto doméstico o remoto, pero no población en edad escolar (mayoritariamente educación superior)</t>
        </is>
      </c>
      <c r="D903" s="51" t="n"/>
      <c r="E903" s="51" t="n"/>
      <c r="F903" s="43" t="n">
        <v>5</v>
      </c>
      <c r="G903" s="43" t="inlineStr">
        <is>
          <t>distracción+niños+contexto+sensado+intervención</t>
        </is>
      </c>
      <c r="H903" s="43" t="inlineStr">
        <is>
          <t>IEEE</t>
        </is>
      </c>
      <c r="I903" s="43" t="inlineStr">
        <is>
          <t>IEEE</t>
        </is>
      </c>
      <c r="J903" s="43" t="inlineStr">
        <is>
          <t>2025</t>
        </is>
      </c>
      <c r="K903" s="43" t="inlineStr">
        <is>
          <t>INPROCEEDINGS</t>
        </is>
      </c>
      <c r="L903" s="45" t="inlineStr">
        <is>
          <t>Silvan, Aimar and Parra, Lucas C. and Madsen, Jens</t>
        </is>
      </c>
      <c r="M903" s="45" t="inlineStr">
        <is>
          <t>Real-Time Estimation of Overt Attention from Dynamic Features of the Face Using Deep Learning</t>
        </is>
      </c>
      <c r="N903" s="45" t="inlineStr">
        <is>
          <t>Students often drift in and out of focus during class. Effective teachers recognize this and re-engage them when necessary. With the shift to remote learning, teachers have lost the visual feedback needed to adapt to varying student engagement. Existing methods for measuring student attention often rely on manual checklists or subjective labels, making them labor-intensive and subjective. Meanwhile, prior research has shown that shared brain activity or gaze synchronization while attending to a common stimulus can reliably differentiate attentive students from those who are distracted. Here, we use Inter-Subject Correlation (ISC) of eye movements as an index of attention and train an AI to predict attention from a single subject’s facial dynamics alone. This removes the need for a reference group or human labeling of attention. In three different experiments (N=83), our deep neural model explained up to 38% of the variance (R2=0.38) for known-subject data and 26–30% (R2=0.26–0.30) for new subjects, capturing time-resolved overt attention. Furthermore, the estimated attention values correlated with post-video test scores (r=0.41-0.49), effectively capturing performance-relevant attention. A feature-ablation analysis revealed that eye and head movements most strongly drive the model’s predictions. The proposed method offers a novel scalable solution that is objective, does not require extensive human labeling, and is scalable to real-time, privacy-preserving engagement monitoring in remote education.</t>
        </is>
      </c>
      <c r="O903" s="45" t="inlineStr">
        <is>
          <t>2025 47th Annual International Conference of the IEEE Engineering in Medicine and Biology Society (EMBC)</t>
        </is>
      </c>
      <c r="P903" s="45" t="inlineStr">
        <is>
          <t>Deep learning;Visualization;Correlation;Webcams;Face recognition;Manuals;Predictive models;Real-time systems;Labeling;Monitoring</t>
        </is>
      </c>
      <c r="Q903" s="43" t="inlineStr">
        <is>
          <t>10.1109/embc58623.2025.11254013</t>
        </is>
      </c>
    </row>
    <row r="904" ht="126.75" customHeight="1" s="37">
      <c r="A904" s="43" t="n">
        <v>903</v>
      </c>
      <c r="B904" s="52" t="inlineStr">
        <is>
          <t>Excluir</t>
        </is>
      </c>
      <c r="C904" s="45" t="inlineStr">
        <is>
          <t>No aborda: distracción o atención, población escolar</t>
        </is>
      </c>
      <c r="D904" s="51" t="n"/>
      <c r="E904" s="51" t="n"/>
      <c r="F904" s="43" t="n">
        <v>5</v>
      </c>
      <c r="G904" s="43" t="inlineStr">
        <is>
          <t>distracción+niños+contexto+sensado+intervención</t>
        </is>
      </c>
      <c r="H904" s="43" t="inlineStr">
        <is>
          <t>IEEE</t>
        </is>
      </c>
      <c r="I904" s="43" t="inlineStr">
        <is>
          <t>IEEE|Scopus</t>
        </is>
      </c>
      <c r="J904" s="43" t="inlineStr">
        <is>
          <t>2024</t>
        </is>
      </c>
      <c r="K904" s="43" t="inlineStr">
        <is>
          <t>INPROCEEDINGS</t>
        </is>
      </c>
      <c r="L904" s="45" t="inlineStr">
        <is>
          <t>Munde, S.V. and Bhoite, Sachin</t>
        </is>
      </c>
      <c r="M904" s="45" t="inlineStr">
        <is>
          <t>Real-Time Mobile Detection to Prevent Cheating in Examinations</t>
        </is>
      </c>
      <c r="N904" s="45" t="inlineStr">
        <is>
          <t>The widespread use of mobile phones in examination settings has become a significant concern, facilitating cheating and compromising the integrity of assessments. Mobile devices, with their access to online resources, communication platforms, and stealthy applications, pose a serious threat to maintaining a fair evaluation process. This paper presents a deep learning-based model designed for the real-time detection of mobile devices during examinations. The model is capable of accurately identifying mobile devices, including Android smartphones, tablets, and feature phones, while distinguishing them from other common items found in examination settings, such as calculators, books, notebooks, pocket diaries, and sunglasses. The proposed model is trained on a curated dataset, combining the Kaggle Driver dataset with a custom-built Classroom Resource Dataset (CRD) that includes labelled data of students in typical examination scenarios, both with mobile devices and permissible items. The model exhibits robust object classification capabilities, providing a reliable tool to enhance examination security by preventing the use of unauthorized mobile devices. © 2024 IEEE.</t>
        </is>
      </c>
      <c r="O904" s="45" t="inlineStr">
        <is>
          <t>2024 9th International Conference on Communication and Electronics Systems (ICCES)</t>
        </is>
      </c>
      <c r="P904" s="45" t="inlineStr">
        <is>
          <t>Electric potential;Accuracy;Object detection;Real-time systems;Data models;Security;Reliability;Object recognition;Smart phones;Standards;Mobile device detection;deep learning;real-time classification;classroom distractions;object recognition;Android</t>
        </is>
      </c>
      <c r="Q904" s="43" t="inlineStr">
        <is>
          <t>10.1109/icces63552.2024.10859358</t>
        </is>
      </c>
    </row>
    <row r="905" ht="157.5" customHeight="1" s="37">
      <c r="A905" s="43" t="n">
        <v>904</v>
      </c>
      <c r="B905" s="52" t="inlineStr">
        <is>
          <t>Excluir</t>
        </is>
      </c>
      <c r="C905" s="45" t="inlineStr">
        <is>
          <t>Fuera del alcance: no combina población en edad escolar con contexto doméstico</t>
        </is>
      </c>
      <c r="D905" s="51" t="n"/>
      <c r="E905" s="51" t="n"/>
      <c r="F905" s="43" t="n">
        <v>5</v>
      </c>
      <c r="G905" s="43" t="inlineStr">
        <is>
          <t>distracción+niños+contexto+sensado+intervención</t>
        </is>
      </c>
      <c r="H905" s="43" t="inlineStr">
        <is>
          <t>IEEE</t>
        </is>
      </c>
      <c r="I905" s="43" t="inlineStr">
        <is>
          <t>IEEE|Scopus</t>
        </is>
      </c>
      <c r="J905" s="43" t="inlineStr">
        <is>
          <t>2024</t>
        </is>
      </c>
      <c r="K905" s="43" t="inlineStr">
        <is>
          <t>INPROCEEDINGS</t>
        </is>
      </c>
      <c r="L905" s="45" t="inlineStr">
        <is>
          <t>Kale, Geetanjali V. and Choudhari, Athrava and Balapure, Rushi and Sarode, Samiksha and Wakode, Madhuri S.</t>
        </is>
      </c>
      <c r="M905" s="45" t="inlineStr">
        <is>
          <t>Real-time Detection of Students’ Cellphone Usage During Lectures and Behavioral Analysis</t>
        </is>
      </c>
      <c r="N905" s="45" t="inlineStr">
        <is>
          <t>This research paper explores the application of Computer Vision in the realm of classroom management by addressing the issue of cellphone usage during lectures among students. We present a method for cellphone detection in classrooms during lectures, which can be used to reflect on students' distraction levels. Using CCTV camera recordings from college classrooms, we created two datasets: one comprising standard lecture recordings and the other capturing an empty classroom environment with only tables visible. Our system utilizes two fine-tuned YOLOv8 models, trained on these datasets, to detect and track students' cellphone usage patterns. The table detection model maps out all the tables present in the classroom and the cellphone detection model detects cellphones and their users. The cellphone detection model was trained using three variations of YOLOv8: small (s), medium (m), and large (l). The best performing model was YOLOv8m, trained for 55 epochs, achieving an mAP50 of 89.7%. The integration of computer vision technology into classroom management not only supports educators in enforcing cellphone usage policies but also provides valuable insights for optimizing teaching strategies. Our system facilitates behavior analysis by enabling continuous monitoring of students' cellphone usage over time. Preliminary evaluation of the models shows promising results in accurately detecting and tracking cellphone usage during lectures. © 2024 IEEE.</t>
        </is>
      </c>
      <c r="O905" s="45" t="inlineStr">
        <is>
          <t>2024 International Conference on Computational Intelligence and Computing Applications (ICCICA)</t>
        </is>
      </c>
      <c r="P905" s="45" t="inlineStr">
        <is>
          <t>Computer vision;Ethics;Data privacy;Computational modeling;Education;Object detection;Real-time systems;Computer Vision;Object Detection;Cellphones;YOLOv8;Classroom Management</t>
        </is>
      </c>
      <c r="Q905" s="43" t="inlineStr">
        <is>
          <t>10.1109/iccica60014.2024.10584944</t>
        </is>
      </c>
    </row>
    <row r="906" ht="74.25" customHeight="1" s="37">
      <c r="A906" s="43" t="n">
        <v>905</v>
      </c>
      <c r="B906" s="52" t="inlineStr">
        <is>
          <t>Excluir</t>
        </is>
      </c>
      <c r="C906" s="45" t="inlineStr">
        <is>
          <t>Contexto doméstico o remoto, pero no población en edad escolar (mayoritariamente educación superior)</t>
        </is>
      </c>
      <c r="D906" s="51" t="n"/>
      <c r="E906" s="51" t="n"/>
      <c r="F906" s="43" t="n">
        <v>5</v>
      </c>
      <c r="G906" s="43" t="inlineStr">
        <is>
          <t>distracción+niños+contexto+sensado+intervención</t>
        </is>
      </c>
      <c r="H906" s="43" t="inlineStr">
        <is>
          <t>IEEE</t>
        </is>
      </c>
      <c r="I906" s="43" t="inlineStr">
        <is>
          <t>IEEE|Scopus</t>
        </is>
      </c>
      <c r="J906" s="43" t="inlineStr">
        <is>
          <t>2023</t>
        </is>
      </c>
      <c r="K906" s="43" t="inlineStr">
        <is>
          <t>INPROCEEDINGS</t>
        </is>
      </c>
      <c r="L906" s="45" t="inlineStr">
        <is>
          <t>Li, Zhi and Wang, Jiaxin and Wei, Jiahao and Wang, Houbin</t>
        </is>
      </c>
      <c r="M906" s="45" t="inlineStr">
        <is>
          <t>Research of online learning status monitoring based on deep learning</t>
        </is>
      </c>
      <c r="N906" s="45" t="inlineStr">
        <is>
          <t>In contrast to traditional classroom settings, online teaching leverages network technology to facilitate instruction. A pressing challenge in this domain is the effective monitoring of students' engagement levels to optimize learning outcomes. Addressing this, the present study introduces a deep learning-based online classroom system equipped with a learning status monitoring feature. This system employs image processing techniques and software development to capture and analyze students' postures during online sessions, thereby providing educators and guardians with comprehensive insights into students' engagement levels. © 2023 IEEE.</t>
        </is>
      </c>
      <c r="O906" s="45" t="inlineStr">
        <is>
          <t>2023 4th International Conference on Computer Engineering and Intelligent Control (ICCEIC)</t>
        </is>
      </c>
      <c r="P906" s="45" t="inlineStr">
        <is>
          <t>Target recognition;Face recognition;Education;Estimation;Object detection;Fatigue;Monitoring;Object Detection;Deep Learning;Image Processing</t>
        </is>
      </c>
      <c r="Q906" s="43" t="inlineStr">
        <is>
          <t>10.1109/icceic60201.2023.10426667</t>
        </is>
      </c>
    </row>
    <row r="907" ht="168" customHeight="1" s="37">
      <c r="A907" s="43" t="n">
        <v>906</v>
      </c>
      <c r="B907" s="52" t="inlineStr">
        <is>
          <t>Excluir</t>
        </is>
      </c>
      <c r="C907" s="45" t="inlineStr">
        <is>
          <t>No aborda: distracción o atención, población escolar</t>
        </is>
      </c>
      <c r="D907" s="51" t="n"/>
      <c r="E907" s="51" t="n"/>
      <c r="F907" s="43" t="n">
        <v>5</v>
      </c>
      <c r="G907" s="43" t="inlineStr">
        <is>
          <t>distracción+niños+contexto+sensado+intervención</t>
        </is>
      </c>
      <c r="H907" s="43" t="inlineStr">
        <is>
          <t>IEEE</t>
        </is>
      </c>
      <c r="I907" s="43" t="inlineStr">
        <is>
          <t>IEEE|Scopus</t>
        </is>
      </c>
      <c r="J907" s="43" t="inlineStr">
        <is>
          <t>2026</t>
        </is>
      </c>
      <c r="K907" s="43" t="inlineStr">
        <is>
          <t>INPROCEEDINGS</t>
        </is>
      </c>
      <c r="L907" s="45" t="inlineStr">
        <is>
          <t>Song, Ting Ting</t>
        </is>
      </c>
      <c r="M907" s="45" t="inlineStr">
        <is>
          <t>Research on Intelligent Coordination and Perception Recognition of Unmanned Systems in Ideological and Political Course Teaching in Higher Education</t>
        </is>
      </c>
      <c r="N907" s="45" t="inlineStr">
        <is>
          <t>The fundamental mission of ideological and political education in higher education institutions is to cultivate virtue and foster moral integrity. In the context of the national strategy promoting the integrated development of ideological and political education across all educational stages, such courses have assumed a pivotal role as a "soul-engineering"component in the construction of an education powerhouse. However, persistent challenges - including low student engagement, limited classroom interaction, and suboptimal learning efficiency - continue to constrain instructional effectiveness.Against the backdrop of rapid technological advancement and accelerated educational transformation, the integration of intelligent coordination and perception recognition technologies into ideological and political education presents a critical research frontier. Contemporary students increasingly demand personalized, interactive, and dynamic learning environments. Unmanned systems, characterized by distributed decision-making and adaptive coordination, offer a promising pathway to address these demands.This study proposes a four-tier architectural framework - "Perception - Communication - Decision - Execution,"- to enable intelligent instructional enhancement through real-time sensing, collaborative decision-making, dynamic intervention, and closed-loop optimization. The principal contribution lies in the construction of an integrated framework that bridges engineering technologies and ideological education, thereby advancing the digitalization, intelligence, and precision of ideological and political pedagogy. © 2026 IEEE.</t>
        </is>
      </c>
      <c r="O907" s="45" t="inlineStr">
        <is>
          <t>2026 Joint International Conference on Automation-Intelligence-Safety (ICAIS) &amp; International Symposium on Autonomous Systems (ISAS)</t>
        </is>
      </c>
      <c r="P907" s="45" t="inlineStr">
        <is>
          <t>Autonomous systems;Learning (artificial intelligence);Educational institutions;Real-time systems;Timing;Printing;Technology;Modeling;Convolutional neural networks;Algorithms;ideological and political education;unmanned systems;multi-agent collaborati</t>
        </is>
      </c>
      <c r="Q907" s="43" t="inlineStr">
        <is>
          <t>10.1109/icaisisas68969.2026.11567690</t>
        </is>
      </c>
    </row>
    <row r="908" ht="168" customHeight="1" s="37">
      <c r="A908" s="43" t="n">
        <v>907</v>
      </c>
      <c r="B908" s="52" t="inlineStr">
        <is>
          <t>Excluir</t>
        </is>
      </c>
      <c r="C908" s="45" t="inlineStr">
        <is>
          <t>Fuera del alcance: no combina población en edad escolar con contexto doméstico</t>
        </is>
      </c>
      <c r="D908" s="51" t="n"/>
      <c r="E908" s="51" t="n"/>
      <c r="F908" s="43" t="n">
        <v>5</v>
      </c>
      <c r="G908" s="43" t="inlineStr">
        <is>
          <t>distracción+niños+contexto+sensado+intervención</t>
        </is>
      </c>
      <c r="H908" s="43" t="inlineStr">
        <is>
          <t>IEEE</t>
        </is>
      </c>
      <c r="I908" s="43" t="inlineStr">
        <is>
          <t>IEEE|Scopus|WoS</t>
        </is>
      </c>
      <c r="J908" s="43" t="inlineStr">
        <is>
          <t>2024</t>
        </is>
      </c>
      <c r="K908" s="43" t="inlineStr">
        <is>
          <t>INPROCEEDINGS</t>
        </is>
      </c>
      <c r="L908" s="45" t="inlineStr">
        <is>
          <t>Zhou, Jie and Shi, Shaojun</t>
        </is>
      </c>
      <c r="M908" s="45" t="inlineStr">
        <is>
          <t>Research on Teaching Strategies of Ideological and Political Courses in Colleges and Universities from the Perspective of Educational Psychology Based on Deep Learning</t>
        </is>
      </c>
      <c r="N908" s="45" t="inlineStr">
        <is>
          <t>This study aims to assess the impact of deep learning (DL) and behavior recognition on long-term student engagement and learning outcomes through a mixed-methods approach. Quantitative metrics such as student retention rates, participation in discussions, and performance data will be evaluated in conjunction with qualitative insights gathered from student interviews and feedback. This comparison will involve analyzing the data both prior to and following the integration of deep learning (DL) algorithms, we can determine their effectiveness in enhancing engagement and learning outcomes. By utilizing models like the neural collaborative filtering algorithm, the study examines typical student behaviors - such as sitting, listening, writing, sleeping, raising hands, and using mobile phones - as indicators of classroom engagement. It proposes an integrated teaching approach that combines principles of educational psychology with deep learning (DL) techniques and online teaching methods, including flipped classrooms and online platforms offering large-scale courses (MOOCs). This integration facilitates a more personalized learning experience and aligns with the modern educational landscape's shift towards information technology and intelligent solutions. The findings suggest that employing these innovative strategies can significantly improve students' motivation and engagement, ultimately fostering a more effective ideological and political education framework, and the paper concludes with recommendations for future research directions to further develop these approaches across various educational contexts. © 2024 IEEE.</t>
        </is>
      </c>
      <c r="O908" s="45" t="inlineStr">
        <is>
          <t>2024 4th International Conference on Digital Society and Intelligent Systems (DSInS)</t>
        </is>
      </c>
      <c r="P908" s="45" t="inlineStr">
        <is>
          <t>Deep learning;Measurement;Electronic learning;Collaborative filtering;Education;Merging;Psychology;Writing;Online services;Interviews;Deep Learning;Educational Psychology;Ideological and Political Education;Student Behavior Recognition</t>
        </is>
      </c>
      <c r="Q908" s="43" t="inlineStr">
        <is>
          <t>10.1109/dsins64146.2024.10992056</t>
        </is>
      </c>
    </row>
    <row r="909" ht="105.75" customHeight="1" s="37">
      <c r="A909" s="43" t="n">
        <v>908</v>
      </c>
      <c r="B909" s="52" t="inlineStr">
        <is>
          <t>Excluir</t>
        </is>
      </c>
      <c r="C909" s="45" t="inlineStr">
        <is>
          <t>No aborda: distracción o atención</t>
        </is>
      </c>
      <c r="D909" s="51" t="n"/>
      <c r="E909" s="51" t="n"/>
      <c r="F909" s="43" t="n">
        <v>5</v>
      </c>
      <c r="G909" s="43" t="inlineStr">
        <is>
          <t>distracción+niños+contexto+sensado+intervención</t>
        </is>
      </c>
      <c r="H909" s="43" t="inlineStr">
        <is>
          <t>IEEE</t>
        </is>
      </c>
      <c r="I909" s="43" t="inlineStr">
        <is>
          <t>IEEE|Scopus</t>
        </is>
      </c>
      <c r="J909" s="43" t="inlineStr">
        <is>
          <t>2024</t>
        </is>
      </c>
      <c r="K909" s="43" t="inlineStr">
        <is>
          <t>INPROCEEDINGS</t>
        </is>
      </c>
      <c r="L909" s="45" t="inlineStr">
        <is>
          <t>Zhao, Yue</t>
        </is>
      </c>
      <c r="M909" s="45" t="inlineStr">
        <is>
          <t>Research on the Application System of Deep Learning in English Remote Network Classroom</t>
        </is>
      </c>
      <c r="N909" s="45" t="inlineStr">
        <is>
          <t>This study focuses on the application of deep learning technology in English distance teaching, especially in the innovative practice of student face feature recognition. The study first constructed a dataset containing rich facial features for training deep learning models. The model can recognize a variety of basic expressions, such as happiness, sadness, surprise, and so on, and further resolve more subtle expression changes through complex network structures. In practical applications, the model is able to capture students' emotional feedback during the English learning process, thus providing teachers with intuitive data on student engagement and understanding. The experimental results show that the accuracy of the collected image data set can reach 99.99%, and the validity of the design method is verified by theoretical analysis and experiment. The expression recognition system based on deep learning has significant application value in English distance teaching. © 2024 IEEE.</t>
        </is>
      </c>
      <c r="O909" s="45" t="inlineStr">
        <is>
          <t>2024 International Conference on Computers, Information Processing and Advanced Education (CIPAE)</t>
        </is>
      </c>
      <c r="P909" s="45" t="inlineStr">
        <is>
          <t>Deep learning;Training;Computer aided instruction;Image resolution;Face recognition;Lighting;Information processing;Stability analysis;Real-time systems;Facial features;English distance teaching;face recognition;deep learning;expression feature</t>
        </is>
      </c>
      <c r="Q909" s="43" t="inlineStr">
        <is>
          <t>10.1109/cipae64326.2024.00148</t>
        </is>
      </c>
    </row>
    <row r="910" ht="210" customHeight="1" s="37">
      <c r="A910" s="43" t="n">
        <v>909</v>
      </c>
      <c r="B910" s="52" t="inlineStr">
        <is>
          <t>Excluir</t>
        </is>
      </c>
      <c r="C910" s="45" t="inlineStr">
        <is>
          <t>Fuera del alcance: no combina población en edad escolar con contexto doméstico</t>
        </is>
      </c>
      <c r="D910" s="51" t="n"/>
      <c r="E910" s="51" t="n"/>
      <c r="F910" s="43" t="n">
        <v>5</v>
      </c>
      <c r="G910" s="43" t="inlineStr">
        <is>
          <t>distracción+niños+contexto+sensado+intervención</t>
        </is>
      </c>
      <c r="H910" s="43" t="inlineStr">
        <is>
          <t>IEEE</t>
        </is>
      </c>
      <c r="I910" s="43" t="inlineStr">
        <is>
          <t>IEEE|Scopus</t>
        </is>
      </c>
      <c r="J910" s="43" t="inlineStr">
        <is>
          <t>2025</t>
        </is>
      </c>
      <c r="K910" s="43" t="inlineStr">
        <is>
          <t>INPROCEEDINGS</t>
        </is>
      </c>
      <c r="L910" s="45" t="inlineStr">
        <is>
          <t>Thakur, Anushka and Pande, Aayush and Pande, Naincy and Khandelwal, Richa and Dwibedy, Prashant</t>
        </is>
      </c>
      <c r="M910" s="45" t="inlineStr">
        <is>
          <t>Revolutionizing Classroom Engagement with Face Recognition and Attention-Based Attendance</t>
        </is>
      </c>
      <c r="N910" s="45" t="inlineStr">
        <is>
          <t>Modern educational environments require effective and efficient systems to track attendance and participation to ensure better learning outcomes and increased productivity. Traditional systems often mark attendance automatically, regardless of the level of student engagement. This paper introduces a novel system, 'Revolutionizing Classroom Engagement with Face Recognition and Attention-Based Attendance,' designed to detect multiple faces in real time and automate the process of attendance marking based on students' attention levels. In contrast to traditional methods, attendance is only recorded when students surpass a predefined attention threshold (e.g. 75%) based on their focus during the lecture. This approach fosters a more dynamic, interactive, and focused learning environment. The proposed system leverages advanced face detection and recognition techniques, integrating Haar Cascade Classifiers, Deep Learning-based Face Detection, and K-Nearest Neighbors (KNN) to offer robust and accurate identification even in large, diverse classrooms. Real-time video processing is handled by OpenCV, which captures and analyzes classroom footage, while NumPy processes complex numerical computations for image data. Pandas is utilized for efficient attendance logging, storing data in easily accessible CSV files. The system's attention-tracking feature is another key innovation, as it analyzes students' gaze and behavioral cues to assess their level of engagement. This ensures that attendance is only recorded when students are genuinely focused and attentive. Designed to be scalable and non-intrusive the system can be adapted to classrooms of varying sizes and is easily incorporated into existing educational frameworks. By providing accurate attendance tracking and engagement analysis, the system not only simplifies administrative tasks but also contributes to fostering a smarter, more engaging, and more productive classroom environment. © 2025 IEEE.</t>
        </is>
      </c>
      <c r="O910" s="45" t="inlineStr">
        <is>
          <t>2025 3rd International Conference on Disruptive Technologies (ICDT)</t>
        </is>
      </c>
      <c r="P910" s="45" t="inlineStr">
        <is>
          <t xml:space="preserve">Deep learning;Accuracy;Head;Face recognition;Scalability;Nearest neighbor methods;Real-time systems;Recording;Face detection;Usability;Face Recognition;Attendance System;Student Engagement;Attention-Based Attendance;Haar Cascade Classifier;K-Nearest </t>
        </is>
      </c>
      <c r="Q910" s="43" t="inlineStr">
        <is>
          <t>10.1109/icdt63985.2025.10986679</t>
        </is>
      </c>
    </row>
    <row r="911" ht="147.75" customHeight="1" s="37">
      <c r="A911" s="43" t="n">
        <v>910</v>
      </c>
      <c r="B911" s="52" t="inlineStr">
        <is>
          <t>Excluir</t>
        </is>
      </c>
      <c r="C911" s="45" t="inlineStr">
        <is>
          <t>No aborda: distracción o atención</t>
        </is>
      </c>
      <c r="D911" s="51" t="n"/>
      <c r="E911" s="51" t="n"/>
      <c r="F911" s="43" t="n">
        <v>5</v>
      </c>
      <c r="G911" s="43" t="inlineStr">
        <is>
          <t>distracción+niños+contexto+sensado+intervención</t>
        </is>
      </c>
      <c r="H911" s="43" t="inlineStr">
        <is>
          <t>IEEE</t>
        </is>
      </c>
      <c r="I911" s="43" t="inlineStr">
        <is>
          <t>IEEE|Scopus</t>
        </is>
      </c>
      <c r="J911" s="43" t="inlineStr">
        <is>
          <t>2023</t>
        </is>
      </c>
      <c r="K911" s="43" t="inlineStr">
        <is>
          <t>INPROCEEDINGS</t>
        </is>
      </c>
      <c r="L911" s="45" t="inlineStr">
        <is>
          <t>Alyammahi, Wadha and Alrabaee, Saed</t>
        </is>
      </c>
      <c r="M911" s="45" t="inlineStr">
        <is>
          <t>SES: Smart Education System</t>
        </is>
      </c>
      <c r="N911" s="45" t="inlineStr">
        <is>
          <t>Responding to inefficiencies in traditional classroom management methods, this paper proposes an innovative, technology-driven approach to enhance educational processes. Central to our proposal is the development of a facial recognition system designed for efficient student attendance tracking, thus eliminating time-consuming roll calls. Additionally, we plan to introduce interactive whiteboard features to enrich classroom dynamics between students and faculty. However, our approach extends beyond mere attendance tracking and interactive learning. We aim to launch a Program Learning Outcomes (PLO) and Course Learning Outcomes (CLO) mapper. Leveraging Natural Language Processing (NLP) techniques, this tool will auto-align CLOs with PLOs, facilitating a more efficient curriculum development process. We also suggest implementing a feature powered by YOLOv5 to monitor and assess student attention in the classroom. Our comprehensive suite of tools is designed to equip educators with resources to refine their teaching strategies and boost student learning outcomes. By integrating facial recognition for attendance, interactive whiteboard features, NLP-based CLO/PLO mapping, and attention monitoring, we aspire to provide a robust solution enabling educators to adapt their teaching methods to students' unique needs. © 2023 IEEE.</t>
        </is>
      </c>
      <c r="O911" s="45" t="inlineStr">
        <is>
          <t>2023 International Conference on Computer and Applications (ICCA)</t>
        </is>
      </c>
      <c r="P911" s="45" t="inlineStr">
        <is>
          <t>YOLO;Face recognition;Machine learning;Industrial robots;Natural language processing;Proposals;Monitoring;NLP;PLOs;CLOs;YOLOv5</t>
        </is>
      </c>
      <c r="Q911" s="43" t="inlineStr">
        <is>
          <t>10.1109/icca59364.2023.10401719</t>
        </is>
      </c>
    </row>
    <row r="912" ht="168" customHeight="1" s="37">
      <c r="A912" s="43" t="n">
        <v>911</v>
      </c>
      <c r="B912" s="52" t="inlineStr">
        <is>
          <t>Excluir</t>
        </is>
      </c>
      <c r="C912" s="45" t="inlineStr">
        <is>
          <t>Contexto doméstico o remoto, pero no población en edad escolar (mayoritariamente educación superior)</t>
        </is>
      </c>
      <c r="D912" s="51" t="n"/>
      <c r="E912" s="51" t="n"/>
      <c r="F912" s="43" t="n">
        <v>5</v>
      </c>
      <c r="G912" s="43" t="inlineStr">
        <is>
          <t>distracción+niños+sensado+ambos en título</t>
        </is>
      </c>
      <c r="H912" s="43" t="inlineStr">
        <is>
          <t>IEEE</t>
        </is>
      </c>
      <c r="I912" s="43" t="inlineStr">
        <is>
          <t>IEEE|Scopus|WoS</t>
        </is>
      </c>
      <c r="J912" s="43" t="inlineStr">
        <is>
          <t>2022</t>
        </is>
      </c>
      <c r="K912" s="43" t="inlineStr">
        <is>
          <t>INPROCEEDINGS</t>
        </is>
      </c>
      <c r="L912" s="45" t="inlineStr">
        <is>
          <t>Sass, Judit and Fekete, Lídia Vinczéné</t>
        </is>
      </c>
      <c r="M912" s="45" t="inlineStr">
        <is>
          <t>Secrets revealed by boredom: Detecting and tackling barriers to student engagement</t>
        </is>
      </c>
      <c r="N912" s="45" t="inlineStr">
        <is>
          <t>Video presentations are indispensable in online and blended learning, but both their compilation and reception prove to be challenging. A recent review of the literature on the topic revealed that in the last 15 years, boredom has been the most frequently studied emotional state during learning [1]. The current study aims to give insight into the student emotions occurring during online learning. Some factors and tools applied in video presentations that can hinder or catch students' interest are also mentioned. These factors are identified partly based on literature findings and partly relying on the results of a preliminary study, investigating relationships between student emotions and teacher communication applied in video presentations. A low sample size (N=10) study analysed data gained from automated facial expression analysis, self-report questionnaires, and semi-structured retrospective interviews. The study found close correlation between students' 'surprised' and 'happy' states may suggest that 'surprise' is one of the emotional states that can improve student interest in the context of video presentations. A strong relationship between some of the emotions identified by automated facial expression analysis and self-reports confirms that in addition to self-reports, the former method can be also effectively applied in the learning context. The findings of the preliminary research may be considered as hypotheses for further investigation though the methods for further data collection and analysis need be refined based on the lessons learnt. © 2022 IEEE.</t>
        </is>
      </c>
      <c r="O912" s="45" t="inlineStr">
        <is>
          <t>2022 International Conference on Advanced Learning Technologies (ICALT)</t>
        </is>
      </c>
      <c r="P912" s="45" t="inlineStr">
        <is>
          <t>Correlation;Data collection;Hybrid learning;Interviews;student emotions;teacher communication;boredom;automated facial expression analysis</t>
        </is>
      </c>
      <c r="Q912" s="43" t="inlineStr">
        <is>
          <t>10.1109/icalt55010.2022.00129</t>
        </is>
      </c>
    </row>
    <row r="913" ht="147.75" customHeight="1" s="37">
      <c r="A913" s="43" t="n">
        <v>912</v>
      </c>
      <c r="B913" s="52" t="inlineStr">
        <is>
          <t>Excluir</t>
        </is>
      </c>
      <c r="C913" s="45" t="inlineStr">
        <is>
          <t>Fuera del alcance: no combina población en edad escolar con contexto doméstico</t>
        </is>
      </c>
      <c r="D913" s="51" t="n"/>
      <c r="E913" s="51" t="n"/>
      <c r="F913" s="43" t="n">
        <v>5</v>
      </c>
      <c r="G913" s="43" t="inlineStr">
        <is>
          <t>distracción+niños+contexto+sensado+intervención</t>
        </is>
      </c>
      <c r="H913" s="43" t="inlineStr">
        <is>
          <t>IEEE</t>
        </is>
      </c>
      <c r="I913" s="43" t="inlineStr">
        <is>
          <t>IEEE</t>
        </is>
      </c>
      <c r="J913" s="43" t="inlineStr">
        <is>
          <t>2025</t>
        </is>
      </c>
      <c r="K913" s="43" t="inlineStr">
        <is>
          <t>INPROCEEDINGS</t>
        </is>
      </c>
      <c r="L913" s="45" t="inlineStr">
        <is>
          <t>Sai Janivarth, P and Aarthi, B and Kumaran, K</t>
        </is>
      </c>
      <c r="M913" s="45" t="inlineStr">
        <is>
          <t>Secure AI-Driven Attendance System with Privacy and Engagement Analytics</t>
        </is>
      </c>
      <c r="N913" s="45" t="inlineStr">
        <is>
          <t>This paper proposes an Intelligent Attendance Management System proposed to improve classroom monitoring with AI-based facial recognition, engagement analysis, and privacypreserving encryption. To avoid spoofing attendance without actual presence like printed pictures, video replays, and 3D mask attacks, the system includes anti-spoofing facial recognition based on Deep Neural Networks (DNNs) with FaceNet texture and blink-based liveness detection. ResNet-powered realtime emotion detection monitors the levels of attention among students, providing useful information on participation and effectiveness of learning. The mask detection module, deployed via YOLOv8 (a CNN method), provides accurate identification even when faces are partially masked, to facilitate health safety measures. The test accuracy of 94.0% by the proposed system represents a significant improvement from the baseline accuracy of 78.68%. Detection of forgeries and detection of duplicate attendance also increase transparency and accountability. For the sake of data security, Fully Homomorphic Encryption (FHE) based on the CKKS (Cheon-Kim-Kim-Song) scheme supports encrypted face comparison without revealing sensitive biometric information. Experimental outcomes under diverse conditions prove the reliability, effectiveness, and robust privacy protection of the system.</t>
        </is>
      </c>
      <c r="O913" s="45" t="inlineStr">
        <is>
          <t>2025 Third International Conference on Emerging Applications of Material Science and Technology (ICEAMST)</t>
        </is>
      </c>
      <c r="P913" s="45" t="inlineStr">
        <is>
          <t>Data privacy;Privacy;Accuracy;Face recognition;Scalability;Real-time systems;Forgery;Homomorphic encryption;Monitoring;Faces;Face Recognition;Anti-Spoofing;Emotion Detection;Mask Detection;Homomorphic Encryption;Attendance Management;Privacy Preserva</t>
        </is>
      </c>
      <c r="Q913" s="43" t="inlineStr">
        <is>
          <t>10.1109/iceamst67459.2025.11335874</t>
        </is>
      </c>
    </row>
    <row r="914" ht="95.25" customHeight="1" s="37">
      <c r="A914" s="43" t="n">
        <v>913</v>
      </c>
      <c r="B914" s="52" t="inlineStr">
        <is>
          <t>Excluir</t>
        </is>
      </c>
      <c r="C914" s="45" t="inlineStr">
        <is>
          <t>Fuera del alcance: no combina población en edad escolar con contexto doméstico</t>
        </is>
      </c>
      <c r="D914" s="51" t="n"/>
      <c r="E914" s="51" t="n"/>
      <c r="F914" s="43" t="n">
        <v>5</v>
      </c>
      <c r="G914" s="43" t="inlineStr">
        <is>
          <t>distracción+niños+contexto+sensado+intervención</t>
        </is>
      </c>
      <c r="H914" s="43" t="inlineStr">
        <is>
          <t>IEEE</t>
        </is>
      </c>
      <c r="I914" s="43" t="inlineStr">
        <is>
          <t>IEEE|Scopus</t>
        </is>
      </c>
      <c r="J914" s="43" t="inlineStr">
        <is>
          <t>2019</t>
        </is>
      </c>
      <c r="K914" s="43" t="inlineStr">
        <is>
          <t>INPROCEEDINGS</t>
        </is>
      </c>
      <c r="L914" s="45" t="inlineStr">
        <is>
          <t>Duraisamy, Prakash and Gadaley, Ramya Sri and van Haneghan, James P. and Jackson, Steve</t>
        </is>
      </c>
      <c r="M914" s="45" t="inlineStr">
        <is>
          <t>Smaller Class Room Engagement using Appropriate Seating Arrangements</t>
        </is>
      </c>
      <c r="N914" s="45" t="inlineStr">
        <is>
          <t>Classroom engagement is a challenging task in a college environment. Moreover, a key factor for student success in college is how the students are engaged in the classroom. A professor's attention towards the students also varies depending on the class size. This paper investigates the students' attention and engagement level in smaller classroom sizes, and correlates this with different student seating arrangements, types of student activities, and various attributes of the instructor's delivery. These observations show correlates of class size in determining the student's attention in the class. Several attributes are used as a measuring tool, using computer vision techniques for measurement and evaluation purpose. The results show interesting correlations between student engagement, classroom size and arrangement, and attributes of the instructor's delivery. © 2019 IEEE.</t>
        </is>
      </c>
      <c r="O914" s="45" t="inlineStr">
        <is>
          <t>2019 10th International Conference on Computing, Communication and Networking Technologies (ICCCNT)</t>
        </is>
      </c>
      <c r="P914" s="45" t="inlineStr">
        <is>
          <t>Correlation;Monitoring;Task analysis;Education;Cameras;Writing;Data mining;small;classroom;engagement;computer vision</t>
        </is>
      </c>
      <c r="Q914" s="43" t="inlineStr">
        <is>
          <t>10.1109/icccnt45670.2019.8944390</t>
        </is>
      </c>
    </row>
    <row r="915" ht="147.75" customHeight="1" s="37">
      <c r="A915" s="43" t="n">
        <v>914</v>
      </c>
      <c r="B915" s="52" t="inlineStr">
        <is>
          <t>Excluir</t>
        </is>
      </c>
      <c r="C915" s="45" t="inlineStr">
        <is>
          <t>Fuera del alcance: no combina población en edad escolar con contexto doméstico</t>
        </is>
      </c>
      <c r="D915" s="51" t="n"/>
      <c r="E915" s="51" t="n"/>
      <c r="F915" s="43" t="n">
        <v>5</v>
      </c>
      <c r="G915" s="43" t="inlineStr">
        <is>
          <t>distracción+niños+contexto+sensado+intervención</t>
        </is>
      </c>
      <c r="H915" s="43" t="inlineStr">
        <is>
          <t>IEEE</t>
        </is>
      </c>
      <c r="I915" s="43" t="inlineStr">
        <is>
          <t>IEEE|Scopus</t>
        </is>
      </c>
      <c r="J915" s="43" t="inlineStr">
        <is>
          <t>2026</t>
        </is>
      </c>
      <c r="K915" s="43" t="inlineStr">
        <is>
          <t>INPROCEEDINGS</t>
        </is>
      </c>
      <c r="L915" s="45" t="inlineStr">
        <is>
          <t>Pravalya, Cherukuri and Narendra, Manchala and Prasad, P. Siva</t>
        </is>
      </c>
      <c r="M915" s="45" t="inlineStr">
        <is>
          <t>Smart Attendance System using MERN Stack and Real-Time Face Recognition</t>
        </is>
      </c>
      <c r="N915" s="45" t="inlineStr">
        <is>
          <t>Efficient attendance tracking and student engagement monitoring are critical in modern educational environments. Traditional attendance methods are timeconsuming, prone to human errors, and fail to capture actual student participation. This paper presents an AI-based smart attendance and classroom monitoring system that integrates real-time face recognition with behavioral analysis using computer vision techniques. The proposed system captures live video streams, detects and recognizes student faces using deep learning models, and automatically records attendance without manual intervention. In addition to identification, the system evaluates student engagement through multiple behavioral indicators, including drowsiness detection using eye aspect ratio, focus estimation using head pose analysis, inactivity monitoring, and out-of-frame detection. These features enable continuous and real-time assessment of student attentiveness. The system is designed to ensure scalability, efficiency, and ease of deployment in smart classroom environments. Experimental results indicate improved accuracy, reduced manual effort, and enhanced monitoring capabilities compared to traditional attendance systems. The proposed approach provides a comprehensive solution that combines attendance automation with intelligent classroom analytics. © 2026 IEEE.</t>
        </is>
      </c>
      <c r="O915" s="45" t="inlineStr">
        <is>
          <t>2026 4th International Conference on Self Sustainable Artificial Intelligence Systems (ICSSAS)</t>
        </is>
      </c>
      <c r="P915" s="45" t="inlineStr">
        <is>
          <t>Faces;Timing;Real-time systems;Face recognition;Monitoring;Signal detection;Modules (abstract algebra);Recording;Modeling;Printing;Face Recognition;Smart Attendance System;Computer Vision;Deep Learning;Classroom Monitoring;Behavior Detection</t>
        </is>
      </c>
      <c r="Q915" s="43" t="inlineStr">
        <is>
          <t>10.1109/icssas68835.2026.11559393</t>
        </is>
      </c>
    </row>
    <row r="916" ht="147.75" customHeight="1" s="37">
      <c r="A916" s="43" t="n">
        <v>915</v>
      </c>
      <c r="B916" s="52" t="inlineStr">
        <is>
          <t>Excluir</t>
        </is>
      </c>
      <c r="C916" s="45" t="inlineStr">
        <is>
          <t>Fuera del alcance: no combina población en edad escolar con contexto doméstico</t>
        </is>
      </c>
      <c r="D916" s="51" t="n"/>
      <c r="E916" s="51" t="n"/>
      <c r="F916" s="43" t="n">
        <v>5</v>
      </c>
      <c r="G916" s="43" t="inlineStr">
        <is>
          <t>distracción+niños+contexto+sensado+intervención</t>
        </is>
      </c>
      <c r="H916" s="43" t="inlineStr">
        <is>
          <t>IEEE</t>
        </is>
      </c>
      <c r="I916" s="43" t="inlineStr">
        <is>
          <t>IEEE</t>
        </is>
      </c>
      <c r="J916" s="43" t="inlineStr">
        <is>
          <t>2023</t>
        </is>
      </c>
      <c r="K916" s="43" t="inlineStr">
        <is>
          <t>INPROCEEDINGS</t>
        </is>
      </c>
      <c r="L916" s="45" t="inlineStr">
        <is>
          <t>Pande, Shilpa Mangesh and Sridharan, Subhassini and Singh, Swastik Raj</t>
        </is>
      </c>
      <c r="M916" s="45" t="inlineStr">
        <is>
          <t>Smart Attendance and Attention Monitoring System</t>
        </is>
      </c>
      <c r="N916" s="45" t="inlineStr">
        <is>
          <t>Traditionally schools and colleges have been recording and maintaining the attendance of students manually. This task is often burdensome and time-consuming. It lacks efficiency and is susceptible to human errors as well as proxy attendance. Considering recently growing technology, face recognition has developed and has gained application extensively. This paper proposes a Smart Attendance System which makes use of face recognition technology to record attendance of students in schools and colleges. The proposed model performs face detection, recognizes faces from a training set of student faces, and records the attendance of students who are present in the class. Further to this, understanding students’ involvement and attentiveness to the lecture may prove to be fundamental to understanding the effectiveness of a lecture. The system uses this information to track student attentiveness to lectures via classroom cameras, giving insights into the effectiveness and productivity of lectures. YOLO (You Only Look Once) algorithm is employed to detect the students. The Eye Aspect Ratio (EAR), Mouth Aspect Ratio (MAR) and Gaze Angle are the parameters used to find attentiveness of the student in the class. The proposed model aims to improve attendance management and enhance the learning experience of students by providing real-time insights into their engagement levels.</t>
        </is>
      </c>
      <c r="O916" s="45" t="inlineStr">
        <is>
          <t>2023 14th International Conference on Computing Communication and Networking Technologies (ICCCNT)</t>
        </is>
      </c>
      <c r="P916" s="45" t="inlineStr">
        <is>
          <t>Training;Productivity;Privacy;Face recognition;Mouth;Real-time systems;Recording;Smart Attendance System;Face Recognition;Student Attendance;Classroom Cameras;Learning Experience</t>
        </is>
      </c>
      <c r="Q916" s="43" t="inlineStr">
        <is>
          <t>10.1109/icccnt56998.2023.10306755</t>
        </is>
      </c>
    </row>
    <row r="917" ht="126.75" customHeight="1" s="37">
      <c r="A917" s="43" t="n">
        <v>916</v>
      </c>
      <c r="B917" s="52" t="inlineStr">
        <is>
          <t>Excluir</t>
        </is>
      </c>
      <c r="C917" s="45" t="inlineStr">
        <is>
          <t>No aborda: distracción o atención</t>
        </is>
      </c>
      <c r="D917" s="51" t="n"/>
      <c r="E917" s="51" t="n"/>
      <c r="F917" s="43" t="n">
        <v>5</v>
      </c>
      <c r="G917" s="43" t="inlineStr">
        <is>
          <t>distracción+niños+contexto+sensado+intervención</t>
        </is>
      </c>
      <c r="H917" s="43" t="inlineStr">
        <is>
          <t>IEEE</t>
        </is>
      </c>
      <c r="I917" s="43" t="inlineStr">
        <is>
          <t>IEEE|Scopus</t>
        </is>
      </c>
      <c r="J917" s="43" t="inlineStr">
        <is>
          <t>2026</t>
        </is>
      </c>
      <c r="K917" s="43" t="inlineStr">
        <is>
          <t>INPROCEEDINGS</t>
        </is>
      </c>
      <c r="L917" s="45" t="inlineStr">
        <is>
          <t>Lavanya, B. and Sai, A. Yaswanth and Rao, K. Gangadhar and Reddy, A. Revanth and Reddy, P. Ashok</t>
        </is>
      </c>
      <c r="M917" s="45" t="inlineStr">
        <is>
          <t>Smart Attendance and Emotion Monitoring System using Face Detection with CCTV Integration</t>
        </is>
      </c>
      <c r="N917" s="45" t="inlineStr">
        <is>
          <t>In this study, the authors offer a proposal of an AI-based system that is used to track and resolve the problem of student attendance and classroom attendance in schools. CCTV cameras are where students are captured by the cameras placed at the entrance of the school and at the inside of the classes; after the deepface and FaceNet model the images of the faces of the students are captured; these images are processed automatically by the FaceNet model and automatically identify the attendance. Entry-point captures make a success as compared to classroom captures in detecting proxy attendance and also indicate dropout of classes. Moreover, the system has a facial emotion recognition module that assesses the engagement level by evaluating the expression of attentive, confused, or bored expressions and therefore offers real-time feedback on the classroom dynamics to the teachers. Here, the attendance record and engagement metric visualization and alerts on an interactive dashboard are shown that allow appropriate involvement in time. Python, OpenCV, and SQLite/csv are the selected languages that are used to develop the proposed system. © 2026 IEEE.</t>
        </is>
      </c>
      <c r="O917" s="45" t="inlineStr">
        <is>
          <t>2026 7th International Conference on Mobile Computing and Sustainable Informatics (ICMCSI)</t>
        </is>
      </c>
      <c r="P917" s="45" t="inlineStr">
        <is>
          <t>Emotion recognition;Visualization;Surveillance;Cameras;Real-time systems;Security;Proposals;Faces;Secure storage;Mobile computing;Automated attendance;facial recognition;Deepface;face net;CCTV surveillance;student engagement;emotion detection;classro</t>
        </is>
      </c>
      <c r="Q917" s="43" t="inlineStr">
        <is>
          <t>10.1109/icmcsi67283.2026.11412903</t>
        </is>
      </c>
    </row>
    <row r="918" ht="126.75" customHeight="1" s="37">
      <c r="A918" s="43" t="n">
        <v>917</v>
      </c>
      <c r="B918" s="52" t="inlineStr">
        <is>
          <t>Excluir</t>
        </is>
      </c>
      <c r="C918" s="45" t="inlineStr">
        <is>
          <t>No aborda: distracción o atención</t>
        </is>
      </c>
      <c r="D918" s="51" t="n"/>
      <c r="E918" s="51" t="n"/>
      <c r="F918" s="43" t="n">
        <v>5</v>
      </c>
      <c r="G918" s="43" t="inlineStr">
        <is>
          <t>distracción+niños+contexto+sensado+intervención</t>
        </is>
      </c>
      <c r="H918" s="43" t="inlineStr">
        <is>
          <t>IEEE</t>
        </is>
      </c>
      <c r="I918" s="43" t="inlineStr">
        <is>
          <t>IEEE</t>
        </is>
      </c>
      <c r="J918" s="43" t="inlineStr">
        <is>
          <t>2025</t>
        </is>
      </c>
      <c r="K918" s="43" t="inlineStr">
        <is>
          <t>INPROCEEDINGS</t>
        </is>
      </c>
      <c r="L918" s="45" t="inlineStr">
        <is>
          <t>Firodiya, Shivam and Saikar, Swaroop and Dhuke, Akshay and Rupnawar, Vishwajeet</t>
        </is>
      </c>
      <c r="M918" s="45" t="inlineStr">
        <is>
          <t>Smart Classroom Management Software for Enhanced Learning Environments</t>
        </is>
      </c>
      <c r="N918" s="45" t="inlineStr">
        <is>
          <t>This literature survey explores the role of artificial intelligence (AI), machine learning (ML), and the Internet of Things (IoT) in enhancing smart classrooms through various data processing and automation systems. The first study presents an IoT-based face recognition algorithm utilizing Convolutional Neural Networks (CNN) for automating attendance, achieving a 97.9 percentage accuracy rate, and benefiting from edge computing for real-time performance. Another paper focuses on a Smart Timetable System that leverages AI and ML to optimize scheduling in educational institutions, using genetic algorithms to minimize conflicts and enhance resource utilization. Additionally, research on AI in smart classrooms provides a taxonomy of AI applications, examining data- driven insights from both teachers and students. Despite promising proposals, current AI implementations face challenges related to technological readiness, privacy concerns, and limited focus on improving learning outcomes. Collectively, these studies highlight the future potential of AI-driven systems to improve efficiency and the educational experience in smart classrooms, with ongoing development required for wider adoption and impact.</t>
        </is>
      </c>
      <c r="O918" s="45" t="inlineStr">
        <is>
          <t>2025 2nd International Conference on Integration of Computational Intelligent System (ICICIS)</t>
        </is>
      </c>
      <c r="P918" s="45" t="inlineStr">
        <is>
          <t>Surveys;Privacy;Accuracy;Automation;Face recognition;Machine learning;Software;Internet of Things;Convolutional neural networks;Artificial intelligence;Smart Classroom;Artificial Intelligence (AI);Machine Learning (ML);Face Recognition;Attendance Aut</t>
        </is>
      </c>
      <c r="Q918" s="43" t="inlineStr">
        <is>
          <t>10.1109/icicis65613.2025.11371197</t>
        </is>
      </c>
    </row>
    <row r="919" ht="210" customHeight="1" s="37">
      <c r="A919" s="43" t="n">
        <v>918</v>
      </c>
      <c r="B919" s="52" t="inlineStr">
        <is>
          <t>Excluir</t>
        </is>
      </c>
      <c r="C919" s="45" t="inlineStr">
        <is>
          <t>No aborda: distracción o atención</t>
        </is>
      </c>
      <c r="D919" s="51" t="n"/>
      <c r="E919" s="51" t="n"/>
      <c r="F919" s="43" t="n">
        <v>5</v>
      </c>
      <c r="G919" s="43" t="inlineStr">
        <is>
          <t>distracción+niños+contexto+sensado+intervención</t>
        </is>
      </c>
      <c r="H919" s="43" t="inlineStr">
        <is>
          <t>IEEE</t>
        </is>
      </c>
      <c r="I919" s="43" t="inlineStr">
        <is>
          <t>IEEE|Scopus</t>
        </is>
      </c>
      <c r="J919" s="43" t="inlineStr">
        <is>
          <t>2025</t>
        </is>
      </c>
      <c r="K919" s="43" t="inlineStr">
        <is>
          <t>INPROCEEDINGS</t>
        </is>
      </c>
      <c r="L919" s="45" t="inlineStr">
        <is>
          <t>Ibragimova, Ekhtiyotkhon and Orinbaeva, E’Zozkhon and Sharafutdinova, Nilufar and Rasulova, Aziza and Djamolov, Jumaboy and Nematjanova, Nafisa</t>
        </is>
      </c>
      <c r="M919" s="45" t="inlineStr">
        <is>
          <t>Smart Classrooms: Implementing IoT and AI for A Seamless Learning Experience</t>
        </is>
      </c>
      <c r="N919" s="45" t="inlineStr">
        <is>
          <t>Technology is, transforming the appearance of all the industries fast and the education industry is not an exception. Re-configurating the Significance of Smart Classroom Spaces In such a way, the interest of the paper, in turn, is to show how IoT and AI can be used in smart classrooms, and to what extent, to reconfigure the teaching-learning process and deliver a continuous learning experience in its entirety. Smart boards, projectors, tablets and sensors are tools that exist in the classroom and have communication with the Internet in the so-called Internet of Things, which provides opportunities to get real-time information and interact with it. Smart gadgets enable the tracking of attendance and enable lights to turn on and off and the climate control, which makes the classroom more effective and convenient. AI, in contrast, scours vast troves of learner data, then generates personal learning tracks, automatic evaluations and automatic tabbing systems. AI-powered adaptive learning systems work by analyzing student weaknesses and strengths, and providing personalized content and immediate feedback for improved understanding and retention. Advantages of smart classroom Collaboration and interactive learning are the key features of smart classroom. IoT-enabled smartboards allow teachers and students to interact with digital content in a more interactive way, making lessons more interesting. AIs based chatbots and virtual assistants guide students for queries, reducing dependence on instructors for common queries. Speech-to-text and text-to-speech AI technologies also help students with disabilities to access educational content, making education more inclusive. Also, the learning experience can be improved with the use of internet of things and artificial intelligence. Complete automated attendance trackers through facial recognition or RFID technology without any manual roll calls saving precious teaching time. AI powered analytics Institutions need AI powered tec</t>
        </is>
      </c>
      <c r="O919" s="45" t="inlineStr">
        <is>
          <t>2025 3rd International Conference on IoT, Communication and Automation Technology (ICICAT)</t>
        </is>
      </c>
      <c r="P919" s="45" t="inlineStr">
        <is>
          <t>Learning systems;Industries;Adaptive learning;Adaptation models;Automation;Real-time systems;Data models;Internet of Things;Artificial intelligence;Predictive analytics;Smart classrooms;IoT;Artificial Intelligence;personalized learning;adaptive learn</t>
        </is>
      </c>
      <c r="Q919" s="43" t="inlineStr">
        <is>
          <t>10.1109/icicat68430.2025.11414498</t>
        </is>
      </c>
    </row>
    <row r="920" ht="210" customHeight="1" s="37">
      <c r="A920" s="43" t="n">
        <v>919</v>
      </c>
      <c r="B920" s="52" t="inlineStr">
        <is>
          <t>Excluir</t>
        </is>
      </c>
      <c r="C920" s="45" t="inlineStr">
        <is>
          <t>No aborda: distracción o atención</t>
        </is>
      </c>
      <c r="D920" s="51" t="n"/>
      <c r="E920" s="51" t="n"/>
      <c r="F920" s="43" t="n">
        <v>5</v>
      </c>
      <c r="G920" s="43" t="inlineStr">
        <is>
          <t>distracción+niños+contexto+sensado+intervención</t>
        </is>
      </c>
      <c r="H920" s="43" t="inlineStr">
        <is>
          <t>IEEE</t>
        </is>
      </c>
      <c r="I920" s="43" t="inlineStr">
        <is>
          <t>IEEE|Scopus</t>
        </is>
      </c>
      <c r="J920" s="43" t="inlineStr">
        <is>
          <t>2025</t>
        </is>
      </c>
      <c r="K920" s="43" t="inlineStr">
        <is>
          <t>INPROCEEDINGS</t>
        </is>
      </c>
      <c r="L920" s="45" t="inlineStr">
        <is>
          <t>Salah, Armia and Taha, Ahmed and ELShamy, Ahmed</t>
        </is>
      </c>
      <c r="M920" s="45" t="inlineStr">
        <is>
          <t>Smart System for Monitoring Student Behavior</t>
        </is>
      </c>
      <c r="N920" s="45" t="inlineStr">
        <is>
          <t>Detecting and classifying student behaviors within the classroom accurately becomes more beneficial for analyzing students' performance and improving teaching and learning process effectiveness. There are major challenges within classrooms, including high classroom density and various student behaviors. Furthermore, many current school management systems suffer from many issues regarding accurate verification of whether a student is present or not. Moreover, these systems do not provide a clear view of how the students are attentive and engaged with the instructor during lectures. To address these challenges, this paper proposes a smart student behavior detection system that analyzes the behavior of university students and their participation throughout the lectures and integrates them with their academic performance. This paper proposes a solution that integrates academic performance with real-time behavior analysis and facial recognition in a parallel way to achieve enhanced academic performance. First, student attendance is taken using a two-step verification technique where the student is verified upon entering the campus gate and then reconfirms his attendance through facial recognition as he enters the class. Then, advanced computer models track and analyze the behavior of students in the class to keep a record of how attentive they are and how often they participate in class. This paper proposes an improved YOLOv8-based model to detect student behavior in the classroom with high accuracy. The proposed model presented an improved YOLOv8-based model by enhancing the convolution techniques by importing the SPD-Conv module instead of the original convolution to enhance the model's attention towards small and medium-sized targets. Also, the proposed system enhances the loss functions by using the Focal-SIoU loss function instead of the original C-IOU loss function to adjust the weights of positive and negative samples to penalize difficult-to-classify samples more</t>
        </is>
      </c>
      <c r="O920" s="45" t="inlineStr">
        <is>
          <t>2025 Intelligent Methods, Systems, and Applications​ (IMSA)</t>
        </is>
      </c>
      <c r="P920" s="45" t="inlineStr">
        <is>
          <t>Training;Accuracy;Convolution;Face recognition;Computational modeling;System performance;Smart systems;Real-time systems;Monitoring;Testing;Behavior Detection;Face Recognition;Attendance Verification;Student Engagement;Academic Performance Monitoring</t>
        </is>
      </c>
      <c r="Q920" s="43" t="inlineStr">
        <is>
          <t>10.1109/imsa65733.2025.11167251</t>
        </is>
      </c>
    </row>
    <row r="921" ht="95.25" customHeight="1" s="37">
      <c r="A921" s="43" t="n">
        <v>920</v>
      </c>
      <c r="B921" s="52" t="inlineStr">
        <is>
          <t>Excluir</t>
        </is>
      </c>
      <c r="C921" s="45" t="inlineStr">
        <is>
          <t>No aborda: distracción o atención</t>
        </is>
      </c>
      <c r="D921" s="51" t="n"/>
      <c r="E921" s="51" t="n"/>
      <c r="F921" s="43" t="n">
        <v>5</v>
      </c>
      <c r="G921" s="43" t="inlineStr">
        <is>
          <t>distracción+niños+contexto+sensado+intervención</t>
        </is>
      </c>
      <c r="H921" s="43" t="inlineStr">
        <is>
          <t>IEEE</t>
        </is>
      </c>
      <c r="I921" s="43" t="inlineStr">
        <is>
          <t>IEEE</t>
        </is>
      </c>
      <c r="J921" s="43" t="inlineStr">
        <is>
          <t>2024</t>
        </is>
      </c>
      <c r="K921" s="43" t="inlineStr">
        <is>
          <t>INPROCEEDINGS</t>
        </is>
      </c>
      <c r="L921" s="45" t="inlineStr">
        <is>
          <t>Subbulakshmi, N. and Chandru, R. and Ariffa Begum, S. and Pavalla, Manju Vallabha and Palagiri, Mohammed Muzammil</t>
        </is>
      </c>
      <c r="M921" s="45" t="inlineStr">
        <is>
          <t>SmartSignQuiz A Colour-Based Interactive Quiz System for Hard to Talk and Hard to Hear Students</t>
        </is>
      </c>
      <c r="N921" s="45" t="inlineStr">
        <is>
          <t>The growing field of artificial intelligence (AI) provides new opportunities to develop inclusive educational tools tailored to diverse student needs. This study introduces SmartSignQuiz, an innovative colour-based interactive quiz system for hard-to-talk and hard-to-hear students. The system combines facial recognition and colour detection technologies, facilitating real-time participation without relying on verbal communication. SmartSignQuiz ensures accurate student identification through a face recognition module while employing colour-coded responses for quiz interaction. The primary objective is to create an accessible, non-verbal learning platform that promotes active engagement for all students. The study evaluates the system's accuracy, computational efficiency, and impact on educational outcomes, demonstrating its potential to enhance inclusivity in classroom environments.</t>
        </is>
      </c>
      <c r="O921" s="45" t="inlineStr">
        <is>
          <t>2024 International Conference on Sustainable Communication Networks and Application (ICSCNA)</t>
        </is>
      </c>
      <c r="P921" s="45" t="inlineStr">
        <is>
          <t>Visualization;Accuracy;Image color analysis;Face recognition;Lighting;Real-time systems;Reliability;Artificial intelligence;Usability;Testing;Facial Recognition;Colour Detection;Computer Vision</t>
        </is>
      </c>
      <c r="Q921" s="43" t="inlineStr">
        <is>
          <t>10.1109/icscna63714.2024.10864242</t>
        </is>
      </c>
    </row>
    <row r="922" ht="147.75" customHeight="1" s="37">
      <c r="A922" s="43" t="n">
        <v>921</v>
      </c>
      <c r="B922" s="52" t="inlineStr">
        <is>
          <t>Excluir</t>
        </is>
      </c>
      <c r="C922" s="45" t="inlineStr">
        <is>
          <t>No aborda: distracción o atención</t>
        </is>
      </c>
      <c r="D922" s="51" t="n"/>
      <c r="E922" s="51" t="n"/>
      <c r="F922" s="43" t="n">
        <v>5</v>
      </c>
      <c r="G922" s="43" t="inlineStr">
        <is>
          <t>distracción+niños+contexto+sensado+intervención</t>
        </is>
      </c>
      <c r="H922" s="43" t="inlineStr">
        <is>
          <t>IEEE</t>
        </is>
      </c>
      <c r="I922" s="43" t="inlineStr">
        <is>
          <t>IEEE</t>
        </is>
      </c>
      <c r="J922" s="43" t="inlineStr">
        <is>
          <t>2025</t>
        </is>
      </c>
      <c r="K922" s="43" t="inlineStr">
        <is>
          <t>INPROCEEDINGS</t>
        </is>
      </c>
      <c r="L922" s="45" t="inlineStr">
        <is>
          <t>Munivrana, Luka and Pleština, Vladimir and Gotovac, Sven</t>
        </is>
      </c>
      <c r="M922" s="45" t="inlineStr">
        <is>
          <t>Smarttendance: A BLE-Based Mobile Application for Real-Time Student Attendance Tracking</t>
        </is>
      </c>
      <c r="N922" s="45" t="inlineStr">
        <is>
          <t>student attendance is a crucial but time-consuming task in academic institutions. Traditional attendance methods, such as manual roll calls or paper-based sign-ins, are inefficient and prone to errors. This paper presents Smarttendance, an innovative attendance tracking system that leverages Bluetooth Low Energy (BLE) technology and mobile applications to automate student presence verification. The system enables professors to scan for nearby student devices broadcasting unique identifiers, significantly reducing administrative workload while improving accuracy and transparency. Developed using Flutter and Dart, Smarttendance ensures cross-platform compatibility, allowing seamless operation on Android and iOS devices. Fire-store Database and Firebase Authentication facilitate real-time attendance tracking and secure data storage. The proposed system is energy-efficient, utilizing BLE’s low-power mode to minimize battery consumption while maintaining high detection accuracy. A prototype implementation demonstrates the feasibility of the approach, highlighting its advantages in scalability and ease of use. However, challenges such as iOS compatibility, security vulnerabilities, and database storage limitations need further investigation. Future work will focus on optimizing BLE scanning efficiency, enhancing data privacy measures, and evaluating system performance in large classroom environments.</t>
        </is>
      </c>
      <c r="O922" s="45" t="inlineStr">
        <is>
          <t>2025 10th International Conference on Smart and Sustainable Technologies (SpliTech)</t>
        </is>
      </c>
      <c r="P922" s="45" t="inlineStr">
        <is>
          <t>Accuracy;Databases;Scalability;System performance;Authentication;User interfaces;Real-time systems;Mobile applications;Object recognition;Bluetooth Low Energy;smarttendance;student attendance;BLE;Fire-base;Flutter</t>
        </is>
      </c>
      <c r="Q922" s="43" t="inlineStr">
        <is>
          <t>10.23919/splitech65624.2025.11091720</t>
        </is>
      </c>
    </row>
    <row r="923" ht="178.5" customHeight="1" s="37">
      <c r="A923" s="43" t="n">
        <v>922</v>
      </c>
      <c r="B923" s="52" t="inlineStr">
        <is>
          <t>Excluir</t>
        </is>
      </c>
      <c r="C923" s="45" t="inlineStr">
        <is>
          <t>No aborda: distracción o atención</t>
        </is>
      </c>
      <c r="D923" s="51" t="n"/>
      <c r="E923" s="51" t="n"/>
      <c r="F923" s="43" t="n">
        <v>5</v>
      </c>
      <c r="G923" s="43" t="inlineStr">
        <is>
          <t>distracción+niños+contexto+sensado+intervención</t>
        </is>
      </c>
      <c r="H923" s="43" t="inlineStr">
        <is>
          <t>IEEE</t>
        </is>
      </c>
      <c r="I923" s="43" t="inlineStr">
        <is>
          <t>IEEE|Scopus</t>
        </is>
      </c>
      <c r="J923" s="43" t="inlineStr">
        <is>
          <t>2024</t>
        </is>
      </c>
      <c r="K923" s="43" t="inlineStr">
        <is>
          <t>INPROCEEDINGS</t>
        </is>
      </c>
      <c r="L923" s="45" t="inlineStr">
        <is>
          <t>Anthis, Zach and Basiakoulis, Alexandros and Efstathiou, Kyriakos and Efstathiou, Marianna</t>
        </is>
      </c>
      <c r="M923" s="45" t="inlineStr">
        <is>
          <t>Sound of Reason: Using AI to build a Digital Twin after the Kanon of Pythagoras in school settings</t>
        </is>
      </c>
      <c r="N923" s="45" t="inlineStr">
        <is>
          <t>This paper presents ongoing work on kanON, an AI-driven EdTech tool designed to foster interactive learning and support Digital Cultural Heritage (DCH) preservation. kanON facilitates the digital reconstruction of the infamous Pythagorean monochord, by allowing users to seamlessly manipulate parameters such as origin (location and epoch), materials, and shape/dimensions. Through the integration of Machine Learning (ML) algorithms, the tool predicts missing archaeological data and generates real-time 3D renderings based on user input, accompanied by corresponding confidence metrics. A mixed-methods (pilot) study was conducted in classroom environments to evaluate its educational impact via quantitative Likert scale assessments and qualitative content analysis of educator feedback. Preliminary results demonstrate high levels of student engagement and reflect positive educator responses, highlighting its potential to enhance the in-class accessibility and understanding of complex historical concepts, as well as to enable the preservation and exploration of cultural artifacts through digital means. Future work will focus on refining kanON and expanding its applicability within both educational and DCH contexts, by introducing the capability of outputting a fully operational digital twin, that integrates mixed reality functionalities. The idea is to enable users to later engage with their (personalized) model dynamically (e.g., readjusting string length and tension), thus allowing them to produce different soundscapes in real-time. This advancement aims to deepen the pedagogical impact by merging tactile interaction with visual and auditory feedback, further enhancing the educational experience via immersive, experiential learning. © 2024 IEEE.</t>
        </is>
      </c>
      <c r="O923" s="45" t="inlineStr">
        <is>
          <t>2024 IEEE Smart World Congress (SWC)</t>
        </is>
      </c>
      <c r="P923" s="45" t="inlineStr">
        <is>
          <t xml:space="preserve">Visualization;Uncertainty;Three-dimensional displays;Machine learning;Educational technology;Real-time systems;User experience;Digital twins;Cultural differences;Usability;Educational Technology (EdTech);Artificial Intelligence (AI);Machine Learning </t>
        </is>
      </c>
      <c r="Q923" s="43" t="inlineStr">
        <is>
          <t>10.1109/swc62898.2024.00329</t>
        </is>
      </c>
    </row>
    <row r="924" ht="126.75" customHeight="1" s="37">
      <c r="A924" s="43" t="n">
        <v>923</v>
      </c>
      <c r="B924" s="52" t="inlineStr">
        <is>
          <t>Excluir</t>
        </is>
      </c>
      <c r="C924" s="45" t="inlineStr">
        <is>
          <t>No aborda: distracción o atención</t>
        </is>
      </c>
      <c r="D924" s="51" t="n"/>
      <c r="E924" s="51" t="n"/>
      <c r="F924" s="43" t="n">
        <v>5</v>
      </c>
      <c r="G924" s="43" t="inlineStr">
        <is>
          <t>distracción+niños+contexto+sensado+intervención</t>
        </is>
      </c>
      <c r="H924" s="43" t="inlineStr">
        <is>
          <t>IEEE</t>
        </is>
      </c>
      <c r="I924" s="43" t="inlineStr">
        <is>
          <t>IEEE</t>
        </is>
      </c>
      <c r="J924" s="43" t="inlineStr">
        <is>
          <t>2026</t>
        </is>
      </c>
      <c r="K924" s="43" t="inlineStr">
        <is>
          <t>INPROCEEDINGS</t>
        </is>
      </c>
      <c r="L924" s="45" t="inlineStr">
        <is>
          <t>Rawat, Kashish and Rawat, Monika and Pandey, Kritika and Yadav, Amrita and Khattri, Sanchita and Bagwari, Ashish and Panda, Manoj Kumar and Thakur, Bhupendra Singh</t>
        </is>
      </c>
      <c r="M924" s="45" t="inlineStr">
        <is>
          <t>Student Behavior Recognition System: A Review</t>
        </is>
      </c>
      <c r="N924" s="45" t="inlineStr">
        <is>
          <t>The study of recognizing student behavior has rapidly evolved due to the application of artificial intelligence, deep learning, and the better sensing techniques in schools. The review examines the current developments in the study of student behaviors in different ways such as video, Wi-Fi Channel State Information (CSI), and physiological signals. It includes the most recent methods: skeleton-based action recognition with the help of spatial-temporal graph convolutional networks, attention-based convolutional neural network, transformer networks, and multimodal deep learning systems. Another aspect of AI usage that is addressed in the survey is explainable AI to gain a better understanding, federated learning to safeguard privacy, and the development of lightweight models that can be applied to edge devices in real-time. It discusses such ethical concerns as equity, confidentiality, and trust, as well as analyzes more recent benchmark datasets and standards. The overview indicates the successful methods of enhancing individualized instruction, monitoring student involvement, and assisting examination of cognitive attention in intelligent classrooms.</t>
        </is>
      </c>
      <c r="O924" s="45" t="inlineStr">
        <is>
          <t>2026 IEEE 15th International Conference on Communication Systems and Network Technologies (CSNT)</t>
        </is>
      </c>
      <c r="P924" s="45" t="inlineStr">
        <is>
          <t>Activity recognition;Human activity recognition;Sensor systems;Feeds;Feedback;Circuits;Internet of Things;Videos;Wireless fidelity;Communication systems;student behavior recognition;artificial intelligence;action recognition;smart classroom;skeleton-</t>
        </is>
      </c>
      <c r="Q924" s="43" t="inlineStr">
        <is>
          <t>10.1109/csnt69054.2026.11502255</t>
        </is>
      </c>
    </row>
    <row r="925" ht="116.25" customHeight="1" s="37">
      <c r="A925" s="43" t="n">
        <v>924</v>
      </c>
      <c r="B925" s="52" t="inlineStr">
        <is>
          <t>Excluir</t>
        </is>
      </c>
      <c r="C925" s="45" t="inlineStr">
        <is>
          <t>Contexto doméstico o remoto, pero no población en edad escolar (mayoritariamente educación superior)</t>
        </is>
      </c>
      <c r="D925" s="51" t="n"/>
      <c r="E925" s="51" t="n"/>
      <c r="F925" s="43" t="n">
        <v>5</v>
      </c>
      <c r="G925" s="43" t="inlineStr">
        <is>
          <t>distracción+niños+sensado+ambos en título</t>
        </is>
      </c>
      <c r="H925" s="43" t="inlineStr">
        <is>
          <t>IEEE</t>
        </is>
      </c>
      <c r="I925" s="43" t="inlineStr">
        <is>
          <t>IEEE|Scopus</t>
        </is>
      </c>
      <c r="J925" s="43" t="inlineStr">
        <is>
          <t>2025</t>
        </is>
      </c>
      <c r="K925" s="43" t="inlineStr">
        <is>
          <t>INPROCEEDINGS</t>
        </is>
      </c>
      <c r="L925" s="45" t="inlineStr">
        <is>
          <t>Ke, Liang-Ying and Pu, Tzu-Chun and Hsia, Chih-Hsien</t>
        </is>
      </c>
      <c r="M925" s="45" t="inlineStr">
        <is>
          <t>Student Engagement Recognition Using a Hyena-Based Vision Transformer</t>
        </is>
      </c>
      <c r="N925" s="45" t="inlineStr">
        <is>
          <t>With the advancement of digital learning and the proliferation of e-learning platforms, accurately assessing student engagement has become an essential challenge. However, most existing studies lack the ability to capture global features, making it difficult for deep learning (DL) models to learn the relationships between local features, which in turn limits the effectiveness of feature representation. To address the above-mentioned issues, this paper proposes a vision transformer (ViT) that incorporates Hyena module for student engagement recognition. The Hyena module not only can capture long-range dependencies (LRD) within images, but also possesses the inductive bias of convolutional neural networks (CNNs). These advantages enable the DL model to converge stably on a limited database and effectively enhance its feature representation capability. According to the experimental results, the method proposed by this paper achieved a recall of 83.05 %, a precision of 84.15 %, and an F1-score 83.58 % on the SVD-OL database. © 2025 IEEE.</t>
        </is>
      </c>
      <c r="O925" s="45" t="inlineStr">
        <is>
          <t>2025 International Symposium on Intelligent Signal Processing and Communication Systems (ISPACS)</t>
        </is>
      </c>
      <c r="P925" s="45" t="inlineStr">
        <is>
          <t>Computer vision;Electronic learning;Databases;Computational modeling;Computer architecture;Signal processing;Transformers;Feature extraction;Service-oriented architecture;Facial features;Hyena architecture;vision transformer;student engagement;e-lear</t>
        </is>
      </c>
      <c r="Q925" s="43" t="inlineStr">
        <is>
          <t>10.1109/ispacs68724.2025.11382631</t>
        </is>
      </c>
    </row>
    <row r="926" ht="137.25" customHeight="1" s="37">
      <c r="A926" s="43" t="n">
        <v>925</v>
      </c>
      <c r="B926" s="52" t="inlineStr">
        <is>
          <t>Excluir</t>
        </is>
      </c>
      <c r="C926" s="45" t="inlineStr">
        <is>
          <t>Contexto doméstico o remoto, pero no población en edad escolar (mayoritariamente educación superior)</t>
        </is>
      </c>
      <c r="D926" s="51" t="n"/>
      <c r="E926" s="51" t="n"/>
      <c r="F926" s="43" t="n">
        <v>5</v>
      </c>
      <c r="G926" s="43" t="inlineStr">
        <is>
          <t>distracción+niños+contexto+sensado+intervención</t>
        </is>
      </c>
      <c r="H926" s="43" t="inlineStr">
        <is>
          <t>IEEE</t>
        </is>
      </c>
      <c r="I926" s="43" t="inlineStr">
        <is>
          <t>IEEE</t>
        </is>
      </c>
      <c r="J926" s="43" t="inlineStr">
        <is>
          <t>2025</t>
        </is>
      </c>
      <c r="K926" s="43" t="inlineStr">
        <is>
          <t>INPROCEEDINGS</t>
        </is>
      </c>
      <c r="L926" s="45" t="inlineStr">
        <is>
          <t>Ami, Froilan Imarx A. and Yumang, Analyn N. and Quinto, Edward Jay M.</t>
        </is>
      </c>
      <c r="M926" s="45" t="inlineStr">
        <is>
          <t>Student Posture Extraction and Attentiveness Classification Using Deeplabcut and Support Vector Machine</t>
        </is>
      </c>
      <c r="N926" s="45" t="inlineStr">
        <is>
          <t>This study proposes a computer vision system to classify student attentiveness in physical classrooms using upperbody posture analysis. Leveraging the DeepLabCut framework for pose estimation and a Support Vector Machine (SVM) classifier, the system processes video data captured via a Raspberry Pi 5 and an OBSBot Tail Air camera to categorize attentiveness into three levels: fully attentive, partially attentive, and nonattentive. Unlike existing methods focused on online learning environments, this approach targets physical classroom settings, addressing gaps in engagement monitoring. The model was trained on annotated posture data from volunteers, with body part coordinates normalized relative to the thorax for consistency. Evaluation using a confusion matrix revealed an accuracy of $\mathbf7 0. 8 5 \%$, highlighting challenges in distinguishing subtle posture variations between attentiveness levels. The system provides instructors with actionable insights to adapt teaching strategies, promoting personalized learning. This work demonstrates the feasibility of integrating low-cost hardware and machine learning for classroom engagement analytics, though future studies could benefit from larger datasets and enhanced classification models.</t>
        </is>
      </c>
      <c r="O926" s="45" t="inlineStr">
        <is>
          <t>2025 17th International Conference on Computer and Automation Engineering (ICCAE)</t>
        </is>
      </c>
      <c r="P926" s="45" t="inlineStr">
        <is>
          <t>Support vector machines;Computer vision;Pose estimation;Education;Machine learning;Tail;Thorax;Hardware;Data models;Monitoring;SVM;Pose Estimation;DeepLabCut;Raspberry Pi;Machine Learning</t>
        </is>
      </c>
      <c r="Q926" s="43" t="inlineStr">
        <is>
          <t>10.1109/iccae64891.2025.10980538</t>
        </is>
      </c>
    </row>
    <row r="927" ht="178.5" customHeight="1" s="37">
      <c r="A927" s="43" t="n">
        <v>926</v>
      </c>
      <c r="B927" s="52" t="inlineStr">
        <is>
          <t>Excluir</t>
        </is>
      </c>
      <c r="C927" s="45" t="inlineStr">
        <is>
          <t>Fuera del alcance: no combina población en edad escolar con contexto doméstico</t>
        </is>
      </c>
      <c r="D927" s="51" t="n"/>
      <c r="E927" s="51" t="n"/>
      <c r="F927" s="43" t="n">
        <v>5</v>
      </c>
      <c r="G927" s="43" t="inlineStr">
        <is>
          <t>distracción+niños+contexto+sensado+intervención</t>
        </is>
      </c>
      <c r="H927" s="43" t="inlineStr">
        <is>
          <t>IEEE</t>
        </is>
      </c>
      <c r="I927" s="43" t="inlineStr">
        <is>
          <t>IEEE</t>
        </is>
      </c>
      <c r="J927" s="43" t="inlineStr">
        <is>
          <t>2025</t>
        </is>
      </c>
      <c r="K927" s="43" t="inlineStr">
        <is>
          <t>INPROCEEDINGS</t>
        </is>
      </c>
      <c r="L927" s="45" t="inlineStr">
        <is>
          <t>Murry, Brandon and Kulpinski, Elijah and Aiello, Anthony and Ramasamy, Vijayalakshmi and Beaupre, Thomas and Antreassian, Aaron and Ray, Charles and Zweifel, Angelina and Martin, Seth and Sheppard, Zach and Klug, Matthew</t>
        </is>
      </c>
      <c r="M927" s="45" t="inlineStr">
        <is>
          <t>Student Preferences in Interacting with AI-Enhanced Learning Assistants (AIELA): A Comparative Study</t>
        </is>
      </c>
      <c r="N927" s="45" t="inlineStr">
        <is>
          <t>AI-based virtual learning assistants are intelligent systems that revolutionize education by offering personalized learning opportunities that make learning methods more accessible, adaptive, and data-driven. These systems leverage machine learning and natural language processing to offer instant feedback and interactive engagement catering to individual student needs, thereby augmenting human learning assistants. This research compares two implementations of the AI-Enhanced Learning Assistant (AIELA) prototype, addressing limitations in scalability, privacy, and accessibility identified in the original Raspberry Pi-based implementation. The new VLA prototype implements a web application interface to replace the centralized hardware-based prototype in the previous model. The new model enables students to use their own mobile or computer devices to resolve specific hardware constraints. Two exploratory classroom demonstrations introduced the tool, followed by surveys gauging usability, engagement, and overall effectiveness. Students rated the web-based AIELA as user-friendly and moderately effective (~3.8-3.9), though its support for deeper learning and addressing misconceptions was lower (2.96). Despite comfort with using AIELA (4.15) and its usefulness for worksheets (3.73), HLAs consistently received higher marks for conceptual support, although limitations in survey design constrain direct comparisons. Future work should emphasize semester-long trials, improved data collection, and enhanced conversational strategies to balance Socratic prompting with direct guidance better, thereby complementing human instruction.</t>
        </is>
      </c>
      <c r="O927" s="45" t="inlineStr">
        <is>
          <t>SoutheastCon 2025</t>
        </is>
      </c>
      <c r="P927" s="45" t="inlineStr">
        <is>
          <t>Surveys;Privacy;Scalability;Computational modeling;Prototypes;Learning (artificial intelligence);Machine learning;Hardware;Usability;Intelligent systems;Learning Assistant;active learning strategies;Artificial Intelligence;Chatbot;educational technol</t>
        </is>
      </c>
      <c r="Q927" s="43" t="inlineStr">
        <is>
          <t>10.1109/southeastcon56624.2025.10971472</t>
        </is>
      </c>
    </row>
    <row r="928" ht="168" customHeight="1" s="37">
      <c r="A928" s="43" t="n">
        <v>927</v>
      </c>
      <c r="B928" s="52" t="inlineStr">
        <is>
          <t>Excluir</t>
        </is>
      </c>
      <c r="C928" s="45" t="inlineStr">
        <is>
          <t>No aborda: distracción o atención</t>
        </is>
      </c>
      <c r="D928" s="51" t="n"/>
      <c r="E928" s="51" t="n"/>
      <c r="F928" s="43" t="n">
        <v>5</v>
      </c>
      <c r="G928" s="43" t="inlineStr">
        <is>
          <t>distracción+niños+contexto+sensado+intervención</t>
        </is>
      </c>
      <c r="H928" s="43" t="inlineStr">
        <is>
          <t>IEEE</t>
        </is>
      </c>
      <c r="I928" s="43" t="inlineStr">
        <is>
          <t>IEEE|Scopus|WoS</t>
        </is>
      </c>
      <c r="J928" s="43" t="inlineStr">
        <is>
          <t>2024</t>
        </is>
      </c>
      <c r="K928" s="43" t="inlineStr">
        <is>
          <t>ARTICLE</t>
        </is>
      </c>
      <c r="L928" s="45" t="inlineStr">
        <is>
          <t>Alruwais, Nuha Mohammed and Zakariah, Mohammed</t>
        </is>
      </c>
      <c r="M928" s="45" t="inlineStr">
        <is>
          <t>Student Recognition and Activity Monitoring in E-Classes Using Deep Learning in Higher Education</t>
        </is>
      </c>
      <c r="N928" s="45" t="inlineStr">
        <is>
          <t>Monitoring student activity manually constantly is a laborious endeavor. Over the past few years, there has been a rapid expansion in the usage of cameras and the automatic identification of odd surveillance behavior. Different computer vision algorithms have been used to observe and monitor real-world activities. Most educational institutions are already offering online programs to lessen the impact of this epidemic on the education industry. However, ensuring that students are correctly identified, and their behaviors are monitored is crucial to make these online learning sessions dynamic and equivalent to the conventional offline classroom. In this study, we have introduced brand-new deep learning-based algorithms that continuously track a student's mood, including rage, contempt, happiness, sorrow, fear, and surprise. The effectiveness of student identification and activity monitoring in online classrooms was also studied using deep learning and a CNN model that reaches 99% accuracy. Our approach was superior because of its many convolutional layers, dropout regularization, and batch normalization. It caught crucial properties and decreased overfitting. By identifying them more frequently, deep learning techniques can enhance student engagement and learning outcomes in e-learning situations, according to the research. With these techniques, educators and instructors may support students more effectively by better comprehending their behavior and offering specialized and individualized support, improving academic performance and student activity evaluation. © 2013 IEEE.</t>
        </is>
      </c>
      <c r="O928" s="45" t="inlineStr">
        <is>
          <t>IEEE Access</t>
        </is>
      </c>
      <c r="P928" s="45" t="inlineStr">
        <is>
          <t>Monitoring;Face recognition;Education;Behavioral sciences;Electronic learning;Deep learning;Student recognition;student activities monitoring;deep-learning;engagement detection;digital classroom;e-class</t>
        </is>
      </c>
      <c r="Q928" s="43" t="inlineStr">
        <is>
          <t>10.1109/access.2024.3354981</t>
        </is>
      </c>
    </row>
    <row r="929" ht="116.25" customHeight="1" s="37">
      <c r="A929" s="43" t="n">
        <v>928</v>
      </c>
      <c r="B929" s="52" t="inlineStr">
        <is>
          <t>Excluir</t>
        </is>
      </c>
      <c r="C929" s="45" t="inlineStr">
        <is>
          <t>Fuera del alcance: no combina población en edad escolar con contexto doméstico</t>
        </is>
      </c>
      <c r="D929" s="51" t="n"/>
      <c r="E929" s="51" t="n"/>
      <c r="F929" s="43" t="n">
        <v>5</v>
      </c>
      <c r="G929" s="43" t="inlineStr">
        <is>
          <t>distracción+niños+contexto+sensado+intervención</t>
        </is>
      </c>
      <c r="H929" s="43" t="inlineStr">
        <is>
          <t>IEEE</t>
        </is>
      </c>
      <c r="I929" s="43" t="inlineStr">
        <is>
          <t>IEEE</t>
        </is>
      </c>
      <c r="J929" s="43" t="inlineStr">
        <is>
          <t>2016</t>
        </is>
      </c>
      <c r="K929" s="43" t="inlineStr">
        <is>
          <t>INPROCEEDINGS</t>
        </is>
      </c>
      <c r="L929" s="45" t="inlineStr">
        <is>
          <t>Dinesh, Divya and S., Athi Narayanan and Bijlani, Kamal</t>
        </is>
      </c>
      <c r="M929" s="45" t="inlineStr">
        <is>
          <t>Student analytics for productive teaching/learning</t>
        </is>
      </c>
      <c r="N929" s="45" t="inlineStr">
        <is>
          <t>This paper presents an automated analytics system which monitors the students attending online lectures from a remote location and provides feedback to the teacher. The classroom videos are recorded and analyzed to identify the student trends, which might not be noticed by a teacher during class hours. Student behaviors are classified into five affective states: Active, Transcribing, Unavailing, Distracted and Transition. The student faces are tracked and optical flow of each student is calculated. Displacements and head motion of students are derived using a simple method and each student is automatically mapped to a particular affective state. The state transitions are provided to the educator as a feedback for assessment. Three different experiments were conducted with sessions from online courses, and was observed that the automated system efficiently differentiates the attention level of students and helped the teachers to improve their style of instruction. The engagement states also defined the height of student interest on a topic and classified the attentiveness automatically, without exploiting human effort.</t>
        </is>
      </c>
      <c r="O929" s="45" t="inlineStr">
        <is>
          <t>2016 International Conference on Information Science (ICIS)</t>
        </is>
      </c>
      <c r="P929" s="45" t="inlineStr">
        <is>
          <t>Image motion analysis;Computer vision;Videos;Optical feedback;Integrated optics;Education;Tracking;analytics;online lectures;feedback;affective states;optical flow</t>
        </is>
      </c>
      <c r="Q929" s="43" t="inlineStr">
        <is>
          <t>10.1109/infosci.2016.7845308</t>
        </is>
      </c>
    </row>
    <row r="930" ht="168" customHeight="1" s="37">
      <c r="A930" s="43" t="n">
        <v>929</v>
      </c>
      <c r="B930" s="52" t="inlineStr">
        <is>
          <t>Excluir</t>
        </is>
      </c>
      <c r="C930" s="45" t="inlineStr">
        <is>
          <t>Contexto doméstico o remoto, pero no población en edad escolar (mayoritariamente educación superior)</t>
        </is>
      </c>
      <c r="D930" s="51" t="n"/>
      <c r="E930" s="51" t="n"/>
      <c r="F930" s="43" t="n">
        <v>5</v>
      </c>
      <c r="G930" s="43" t="inlineStr">
        <is>
          <t>distracción+niños+sensado+ambos en título</t>
        </is>
      </c>
      <c r="H930" s="43" t="inlineStr">
        <is>
          <t>IEEE</t>
        </is>
      </c>
      <c r="I930" s="43" t="inlineStr">
        <is>
          <t>IEEE|Scopus</t>
        </is>
      </c>
      <c r="J930" s="43" t="inlineStr">
        <is>
          <t>2022</t>
        </is>
      </c>
      <c r="K930" s="43" t="inlineStr">
        <is>
          <t>ARTICLE</t>
        </is>
      </c>
      <c r="L930" s="45" t="inlineStr">
        <is>
          <t>Selim, Tasneem and Elkabani, Islam and Abdou, Mohamed A.</t>
        </is>
      </c>
      <c r="M930" s="45" t="inlineStr">
        <is>
          <t>Students Engagement Level Detection in Online e-Learning Using Hybrid EfficientNetB7 Together With TCN, LSTM, and Bi-LSTM</t>
        </is>
      </c>
      <c r="N930" s="45" t="inlineStr">
        <is>
          <t>Students engagement level detection in online e-learning has become a crucial problem due to the rapid advance of digitalization in education. In this paper, a novel Videos Recorded for Egyptian Students Engagement in E-learning (VRESEE) dataset is introduced for students engagement level detection in online e-learning. This dataset is based on an experiment conducted on a group of Egyptian college students by video recording them during online e-learning sessions. Each recorded video is labeled with a value from 0 to 3 representing the level of engagement of each student during the online session. Moreover, three new hybrid end-to-end deep learning models have been proposed for detecting student's engagement level in an online e-learning video. These models are evaluated using the VRESEE dataset and also using a public Dataset for the Affective States in E-Environment (DAiSEE). The first proposed hybrid model uses EfficientNet B7 together with Temporal Convolution Network (TCN) and achieved an accuracy of 64.67% on DAiSEE and 81.14% on VRESEE. The second model uses a hybrid EfficientNet B7 along with Long Short Term Memory (LSTM) and reached an accuracy of 67.48% on DAiSEE and 93.99% on VRESEE. Finally, the third hybrid model uses EfficientNet B7 along with a Bidirectional LSTM and achieved an accuracy of 66.39% on DAiSEE and 94.47% on VRESEE. The results of the first, second and third proposed models outperform the results of currently existing models by 1.08%, 3.89%, and 2.8% respectively in students engagement level detection. © 2013 IEEE.</t>
        </is>
      </c>
      <c r="O930" s="45" t="inlineStr">
        <is>
          <t>IEEE Access</t>
        </is>
      </c>
      <c r="P930" s="45" t="inlineStr">
        <is>
          <t>Electronic learning;Videos;Feature extraction;Computational modeling;Long short term memory;Training data;Three-dimensional displays;Online services;Bidirectional LSTM;engagement level detection;EfficientNet B7;LSTM;online learning;TCN</t>
        </is>
      </c>
      <c r="Q930" s="43" t="inlineStr">
        <is>
          <t>10.1109/access.2022.3206779</t>
        </is>
      </c>
    </row>
    <row r="931" ht="168" customHeight="1" s="37">
      <c r="A931" s="43" t="n">
        <v>930</v>
      </c>
      <c r="B931" s="52" t="inlineStr">
        <is>
          <t>Excluir</t>
        </is>
      </c>
      <c r="C931" s="45" t="inlineStr">
        <is>
          <t>Fuera del alcance: no combina población en edad escolar con contexto doméstico</t>
        </is>
      </c>
      <c r="D931" s="51" t="n"/>
      <c r="E931" s="51" t="n"/>
      <c r="F931" s="43" t="n">
        <v>5</v>
      </c>
      <c r="G931" s="43" t="inlineStr">
        <is>
          <t>distracción+niños+contexto+sensado+intervención</t>
        </is>
      </c>
      <c r="H931" s="43" t="inlineStr">
        <is>
          <t>IEEE</t>
        </is>
      </c>
      <c r="I931" s="43" t="inlineStr">
        <is>
          <t>IEEE|Scopus|WoS</t>
        </is>
      </c>
      <c r="J931" s="43" t="inlineStr">
        <is>
          <t>2025</t>
        </is>
      </c>
      <c r="K931" s="43" t="inlineStr">
        <is>
          <t>ARTICLE</t>
        </is>
      </c>
      <c r="L931" s="45" t="inlineStr">
        <is>
          <t>Singh, Sushil Kumar and Vaghela, Krunal and Khanna, Ashish and Virdee, Bal and Kumar, Manish</t>
        </is>
      </c>
      <c r="M931" s="45" t="inlineStr">
        <is>
          <t>SuRaksha: AI-Powered Blockchain Framework for HVAC Tamper Detection and Authentication in Smart Classrooms</t>
        </is>
      </c>
      <c r="N931" s="45" t="inlineStr">
        <is>
          <t>Smart classrooms (SCR) are reshaping the learning experience with their interactive technology and personalized knowledge, leading to improved student engagement by seamlessly integrating digital gadgets. In this rapidly evolving landscape, the integrity and efficiency of heating, ventilation, and air conditioning (HVAC) systems are essential to the futuristic student’s life. This article introduces SuRaksha: AI-powered blockchain framework for HVAC tamper detection and authentication in smart classrooms. Leveraging the power of ensemble learning (EL) at the intelligent and connection layer of the proposed framework, our approach employs Internet of Things (IoT) sensors to collect comprehensive data from HVAC appliances. The EL algorithms then analyze the collected data to detect any instances of tampering in real-time. At the security layer, robust authentication mechanisms are implemented to verify the integrity of the HVAC data before securely storing it on the cloud. This multilayered framework enhances the detection and authentication processes and ensures the reliability and security of HVAC operations in intelligent classroom environments. Extensive experiments and validations demonstrate the efficacy of the proposed framework in identifying tampering incidents and providing a secure, authenticated, and reliable system for modern educational facilities. The validation outcomes of the proposed framework demonstrate excellent performance, with an average processing time of 3.725 s and 99.84% accuracy for SCR compared to existing works. © 2014 IEEE.</t>
        </is>
      </c>
      <c r="O931" s="45" t="inlineStr">
        <is>
          <t>IEEE Internet of Things Journal</t>
        </is>
      </c>
      <c r="P931" s="45" t="inlineStr">
        <is>
          <t>HVAC;Blockchains;Security;Artificial intelligence;Authentication;Ensemble learning;Internet of Things;Message authentication;Intelligent sensors;Cryptography;Artificial intelligence (AI);blockchain;ensemble learning (EL);heating;ventilation;and air c</t>
        </is>
      </c>
      <c r="Q931" s="43" t="inlineStr">
        <is>
          <t>10.1109/jiot.2025.3560077</t>
        </is>
      </c>
    </row>
    <row r="932" ht="105.75" customHeight="1" s="37">
      <c r="A932" s="43" t="n">
        <v>931</v>
      </c>
      <c r="B932" s="52" t="inlineStr">
        <is>
          <t>Excluir</t>
        </is>
      </c>
      <c r="C932" s="45" t="inlineStr">
        <is>
          <t>Fuera del alcance: no combina población en edad escolar con contexto doméstico</t>
        </is>
      </c>
      <c r="D932" s="51" t="n"/>
      <c r="E932" s="51" t="n"/>
      <c r="F932" s="43" t="n">
        <v>5</v>
      </c>
      <c r="G932" s="43" t="inlineStr">
        <is>
          <t>distracción+niños+contexto+sensado+intervención</t>
        </is>
      </c>
      <c r="H932" s="43" t="inlineStr">
        <is>
          <t>IEEE</t>
        </is>
      </c>
      <c r="I932" s="43" t="inlineStr">
        <is>
          <t>IEEE|Scopus|WoS</t>
        </is>
      </c>
      <c r="J932" s="43" t="inlineStr">
        <is>
          <t>2022</t>
        </is>
      </c>
      <c r="K932" s="43" t="inlineStr">
        <is>
          <t>INPROCEEDINGS</t>
        </is>
      </c>
      <c r="L932" s="45" t="inlineStr">
        <is>
          <t>Rivero-Rodríguez, Eduardo and Villalobos-Sánchez, Pablo and El-Yamri, Meriem and Romero-Hernández, Alejandro and Manero, Borja</t>
        </is>
      </c>
      <c r="M932" s="45" t="inlineStr">
        <is>
          <t>Tackling the design and evaluation of a theater-based intelligent system to monitor audience experience in virtual public speaking settings</t>
        </is>
      </c>
      <c r="N932" s="45" t="inlineStr">
        <is>
          <t>COVID-19 has brought about a sharp increase in the use of videoconferencing tools. In education, this complicates the monitoring of student experience, which is essential to perform adequate classroom management. Researchers have designed tools to aid teachers within on-site settings, but they focus only on student engagement and are not suitable for virtual environments.In this paper, we present our system's architecture and evaluation. First, we adapted a theater-based framework to measuring audience experience beyond engagement in online settings. Secondly, we designed a proof-of-concept computer vision system and a companion video conferencing tool to automatically measure audience experience in the classroom and present near real-time feedback. We also describe the experiment we conducted to obtain a dataset to test our system and present the results. Although the predictive accuracy of our proof-of-concept system is limited, it opens several directions for future research. © 2022 IEEE.</t>
        </is>
      </c>
      <c r="O932" s="45" t="inlineStr">
        <is>
          <t>2022 International Conference on Advanced Learning Technologies (ICALT)</t>
        </is>
      </c>
      <c r="P932" s="45" t="inlineStr">
        <is>
          <t>Teleconferencing;Computer vision;Education;Virtual environments;Computer architecture;Public speaking;Real-time systems;computer vision;machine learning;sentiment analysis</t>
        </is>
      </c>
      <c r="Q932" s="43" t="inlineStr">
        <is>
          <t>10.1109/icalt55010.2022.00033</t>
        </is>
      </c>
    </row>
    <row r="933" ht="105.75" customHeight="1" s="37">
      <c r="A933" s="43" t="n">
        <v>932</v>
      </c>
      <c r="B933" s="52" t="inlineStr">
        <is>
          <t>Excluir</t>
        </is>
      </c>
      <c r="C933" s="45" t="inlineStr">
        <is>
          <t>No aborda: distracción o atención</t>
        </is>
      </c>
      <c r="D933" s="51" t="n"/>
      <c r="E933" s="51" t="n"/>
      <c r="F933" s="43" t="n">
        <v>5</v>
      </c>
      <c r="G933" s="43" t="inlineStr">
        <is>
          <t>distracción+niños+contexto+sensado+intervención</t>
        </is>
      </c>
      <c r="H933" s="43" t="inlineStr">
        <is>
          <t>IEEE</t>
        </is>
      </c>
      <c r="I933" s="43" t="inlineStr">
        <is>
          <t>IEEE|Scopus</t>
        </is>
      </c>
      <c r="J933" s="43" t="inlineStr">
        <is>
          <t>2024</t>
        </is>
      </c>
      <c r="K933" s="43" t="inlineStr">
        <is>
          <t>INPROCEEDINGS</t>
        </is>
      </c>
      <c r="L933" s="45" t="inlineStr">
        <is>
          <t>Min, Qiusha and Liu, Chang and Liu, Jing</t>
        </is>
      </c>
      <c r="M933" s="45" t="inlineStr">
        <is>
          <t>Teacher Tracking in the Classroom Based on YOLO and DeepSORT</t>
        </is>
      </c>
      <c r="N933" s="45" t="inlineStr">
        <is>
          <t>With the rapid development of computer vision technologies, these technologies have been applied in the analysis of classroom teaching videos. The classroom is a complex environment, and teachers play a leading role in this real-life scenario. The location of the teacher in the classroom can impact students' learning efficiency. To enhance teaching effectiveness, this paper proposes an automatic tracking method of teacher whin classroom based on YOLOv5 and DeepSORT. Teachers are detected in instructional videos, and their location in the classroom was automatically captured. Mapping the tracked location information through camera ranging to various areas in the classroom for statistical analysis. The average accuracy of the experiments in this paper is 85.33%. The experimental results indicate that the method is effective. The tracking method can make teachers enhance their teaching efficiency and increasing student engagement in the classroom. © 2024 IEEE.</t>
        </is>
      </c>
      <c r="O933" s="45" t="inlineStr">
        <is>
          <t>2024 4th International Conference on Educational Technology (ICET)</t>
        </is>
      </c>
      <c r="P933" s="45" t="inlineStr">
        <is>
          <t>YOLO;Computer vision;Tracking;Statistical analysis;Education;Educational technology;Cameras;Distance measurement;Monitoring;Videos;Teacher tracking;YOLO;DeepSORT;Video</t>
        </is>
      </c>
      <c r="Q933" s="43" t="inlineStr">
        <is>
          <t>10.1109/icet62460.2024.10868959</t>
        </is>
      </c>
    </row>
    <row r="934" ht="157.5" customHeight="1" s="37">
      <c r="A934" s="43" t="n">
        <v>933</v>
      </c>
      <c r="B934" s="52" t="inlineStr">
        <is>
          <t>Excluir</t>
        </is>
      </c>
      <c r="C934" s="45" t="inlineStr">
        <is>
          <t>No aborda: distracción o atención</t>
        </is>
      </c>
      <c r="D934" s="51" t="n"/>
      <c r="E934" s="51" t="n"/>
      <c r="F934" s="43" t="n">
        <v>5</v>
      </c>
      <c r="G934" s="43" t="inlineStr">
        <is>
          <t>distracción+niños+contexto+sensado+intervención</t>
        </is>
      </c>
      <c r="H934" s="43" t="inlineStr">
        <is>
          <t>IEEE</t>
        </is>
      </c>
      <c r="I934" s="43" t="inlineStr">
        <is>
          <t>IEEE|Scopus</t>
        </is>
      </c>
      <c r="J934" s="43" t="inlineStr">
        <is>
          <t>2020</t>
        </is>
      </c>
      <c r="K934" s="43" t="inlineStr">
        <is>
          <t>INPROCEEDINGS</t>
        </is>
      </c>
      <c r="L934" s="45" t="inlineStr">
        <is>
          <t>Sun, Jie and Niu, Jinmeng and Zhang, Hang and Zhu, Quanhai and Xu, Xiaohua</t>
        </is>
      </c>
      <c r="M934" s="45" t="inlineStr">
        <is>
          <t>Teaching Quality Evaluation System for College Teachers Based on Artificial Intelligence Facial Expression Recognition Technology</t>
        </is>
      </c>
      <c r="N934" s="45" t="inlineStr">
        <is>
          <t>Artificial intelligence is gradually entering the field of education, and evaluating and improving teachers' classroom performance has become an important content in the education industry. To evaluating teachers' teaching quality scientifically and objectively is also an important foundation in the field of education, with reference to long way of evaluation, such as questionnaire survey, classroom observation and other solutions are empirical, not comprehensive, such as defects, to a large extent affect the authenticity of the teacher's teaching quality evaluation, for the improvement of teaching quality also cannot provide effective data support. However, the development of information science, psychology and other disciplines has brought new solutions to this problem, and the use of the data of facial expressions collected in class to study the teaching situation has become a way to be considered. In the existing intelligent monitoring equipment design of classroom management system, based on the use of artificial intelligence technology of face detection and face recognition to automatic tracking and analyzing the change of the mood and behavior of students in the process of teaching, through to the students of class status (for example: confusion, curiosity, exclusion, drowsiness, understanding, etc.) of the intelligent analysis, establish a more objective, scientific and precision level of teacher's teaching quality evaluation system, so that the teaching mode of evaluation, monitoring and improvement to provide corresponding reference. © 2020 IEEE.</t>
        </is>
      </c>
      <c r="O934" s="45" t="inlineStr">
        <is>
          <t>2020 IEEE International Conference on Advances in Electrical Engineering and Computer Applications( AEECA)</t>
        </is>
      </c>
      <c r="P934" s="45" t="inlineStr">
        <is>
          <t>Face recognition;Artificial intelligence;Mouth;Standards;Training;Eyebrows;artificial intelligence;facial expression recognition;teaching quality evaluation</t>
        </is>
      </c>
      <c r="Q934" s="43" t="inlineStr">
        <is>
          <t>10.1109/aeeca49918.2020.9213696</t>
        </is>
      </c>
    </row>
    <row r="935" ht="105.75" customHeight="1" s="37">
      <c r="A935" s="43" t="n">
        <v>934</v>
      </c>
      <c r="B935" s="52" t="inlineStr">
        <is>
          <t>Excluir</t>
        </is>
      </c>
      <c r="C935" s="45" t="inlineStr">
        <is>
          <t>No aborda: distracción o atención, población escolar</t>
        </is>
      </c>
      <c r="D935" s="51" t="n"/>
      <c r="E935" s="51" t="n"/>
      <c r="F935" s="43" t="n">
        <v>5</v>
      </c>
      <c r="G935" s="43" t="inlineStr">
        <is>
          <t>distracción+niños+contexto+sensado+intervención</t>
        </is>
      </c>
      <c r="H935" s="43" t="inlineStr">
        <is>
          <t>IEEE</t>
        </is>
      </c>
      <c r="I935" s="43" t="inlineStr">
        <is>
          <t>IEEE|Scopus</t>
        </is>
      </c>
      <c r="J935" s="43" t="inlineStr">
        <is>
          <t>2025</t>
        </is>
      </c>
      <c r="K935" s="43" t="inlineStr">
        <is>
          <t>INPROCEEDINGS</t>
        </is>
      </c>
      <c r="L935" s="45" t="inlineStr">
        <is>
          <t>Xie, Xin and Cui, Rongyu</t>
        </is>
      </c>
      <c r="M935" s="45" t="inlineStr">
        <is>
          <t>Tempognize: Fostering Deep Learning and Knowledge Consolidation with a Large Language Model-Based Learning Assistant</t>
        </is>
      </c>
      <c r="N935" s="45" t="inlineStr">
        <is>
          <t>The swift progression of artificial intelligence (AI), especially large language models (LLMs), offers both prospects and obstacles for education. Although LLMs provide opportunities for improved knowledge acquisition and individualized learning, they may not intrinsically foster higher-order cognitive abilities. This study presents Tempognize, a novel learning assistant application utilizing LLMs to promote Socratic learning and tackle the widespread problem of "information hoarding."Tempognize seeks to enhance learning and knowledge retention by combining AI-generated questions with innovative note lifecycle management and regular evaluations. An extensive semester-long classroom intervention, evaluated via student course reviews, indicates Tempognize's efficacy in augmenting student engagement, fostering deeper learning, and strengthening critical thinking abilities. This study offers a significant example of the successful incorporation of AI in education. © 2025 IEEE.</t>
        </is>
      </c>
      <c r="O935" s="45" t="inlineStr">
        <is>
          <t>2025 4th International Conference on Computer Technologies (ICCTech)</t>
        </is>
      </c>
      <c r="P935" s="45" t="inlineStr">
        <is>
          <t>Deep learning;Technological innovation;Data privacy;Reviews;Large language models;Knowledge acquisition;Instruments;Education;Merging;Pragmatics;Education;Assistant;AI;Large Language Models</t>
        </is>
      </c>
      <c r="Q935" s="43" t="inlineStr">
        <is>
          <t>10.1109/icctech66294.2025.00037</t>
        </is>
      </c>
    </row>
    <row r="936" ht="157.5" customHeight="1" s="37">
      <c r="A936" s="43" t="n">
        <v>935</v>
      </c>
      <c r="B936" s="52" t="inlineStr">
        <is>
          <t>Excluir</t>
        </is>
      </c>
      <c r="C936" s="45" t="inlineStr">
        <is>
          <t>Contexto doméstico o remoto, pero no población en edad escolar (mayoritariamente educación superior)</t>
        </is>
      </c>
      <c r="D936" s="51" t="n"/>
      <c r="E936" s="51" t="n"/>
      <c r="F936" s="43" t="n">
        <v>5</v>
      </c>
      <c r="G936" s="43" t="inlineStr">
        <is>
          <t>distracción+niños+sensado+ambos en título</t>
        </is>
      </c>
      <c r="H936" s="43" t="inlineStr">
        <is>
          <t>IEEE</t>
        </is>
      </c>
      <c r="I936" s="43" t="inlineStr">
        <is>
          <t>IEEE|Scopus</t>
        </is>
      </c>
      <c r="J936" s="43" t="inlineStr">
        <is>
          <t>2023</t>
        </is>
      </c>
      <c r="K936" s="43" t="inlineStr">
        <is>
          <t>INPROCEEDINGS</t>
        </is>
      </c>
      <c r="L936" s="45" t="inlineStr">
        <is>
          <t>Hafez, Omar Fahmy and Nosseir, Ann and McKee, Gerard T. and El-Seoud, Samir Abou</t>
        </is>
      </c>
      <c r="M936" s="45" t="inlineStr">
        <is>
          <t>The Features of Students Paying and Not Paying Attention in Online Classes</t>
        </is>
      </c>
      <c r="N936" s="45" t="inlineStr">
        <is>
          <t>The advent of online sessions in 2020, triggered by the global pandemic, gained widespread popularity due to its inherent flexibility. However, this convenience brought about challenges, notably in gauging student engagement. Prior research in gauging student engagement has focused on using computer vision to assess student attention. This has been limited, often encompassing only a few features, and lacking a comprehensive analysis of attentive or inattentive behavior during online sessions. To bridge this gap, this paper reports a study conducted to identify features of students paying and not paying attention in online classes. The study was based on gathering video recordings of online sessions and administering a questionnaire to discern instances of attention. The study identified ten attention behaviors and six non-attentive behaviors. Each behavior was then mapped to one or more computer vision techniques that could be used to extract features that identify the behavior in video sequences. The paper describes the extraction of features for two behaviors, leaning head on hand and head movement, not identified in previous work. The paper also reports on the application of three machine learning techniques, logistic regression, decision trees, and random forest classification, to determine whether the student is paying attention or not in online sessions based on a set of 8 features. The accuracy rates for these classifications were 79%, 83%, and 84%, respectively. © 2023 IEEE.</t>
        </is>
      </c>
      <c r="O936" s="45" t="inlineStr">
        <is>
          <t>2023 International Conference on Computer and Applications (ICCA)</t>
        </is>
      </c>
      <c r="P936" s="45" t="inlineStr">
        <is>
          <t>Computer vision;Video sequences;Feature extraction;Magnetic heads;Behavioral sciences;Decision trees;Random forests;Attentional behavior;Online education;Detection attention</t>
        </is>
      </c>
      <c r="Q936" s="43" t="inlineStr">
        <is>
          <t>10.1109/icca59364.2023.10401506</t>
        </is>
      </c>
    </row>
    <row r="937" ht="168" customHeight="1" s="37">
      <c r="A937" s="43" t="n">
        <v>936</v>
      </c>
      <c r="B937" s="52" t="inlineStr">
        <is>
          <t>Excluir</t>
        </is>
      </c>
      <c r="C937" s="45" t="inlineStr">
        <is>
          <t>No aborda: distracción o atención</t>
        </is>
      </c>
      <c r="D937" s="51" t="n"/>
      <c r="E937" s="51" t="n"/>
      <c r="F937" s="43" t="n">
        <v>5</v>
      </c>
      <c r="G937" s="43" t="inlineStr">
        <is>
          <t>distracción+niños+contexto+sensado+intervención</t>
        </is>
      </c>
      <c r="H937" s="43" t="inlineStr">
        <is>
          <t>IEEE</t>
        </is>
      </c>
      <c r="I937" s="43" t="inlineStr">
        <is>
          <t>IEEE|Scopus</t>
        </is>
      </c>
      <c r="J937" s="43" t="inlineStr">
        <is>
          <t>2024</t>
        </is>
      </c>
      <c r="K937" s="43" t="inlineStr">
        <is>
          <t>INPROCEEDINGS</t>
        </is>
      </c>
      <c r="L937" s="45" t="inlineStr">
        <is>
          <t>Yigitalieva, Zilola and Dehqonov, Islom and Mamatova, Anora and Zinatullina, Asiya and Tulanov, Sobitjon and Akbarova, Shakhlo</t>
        </is>
      </c>
      <c r="M937" s="45" t="inlineStr">
        <is>
          <t>The Future of Literacy Education: Artificial Intelligence and Adaptive Learning Systems</t>
        </is>
      </c>
      <c r="N937" s="45" t="inlineStr">
        <is>
          <t>The use of Artificial Intelligence (AI) and adaptive learning systems in literacy education represent a radical change to the pedagogical terrain, which has struggled with managing diverse learner needs for so long. This paper delves into the new field of AI powered literacy education aimed at transforming conventional educational practices by enabling personalized learning, instant feedback and data driven insights. Artificial Intelligence for literacy learning is derived from several technologies like natural language processing (NLP), machine learning; and intelligent tutoring systems. These technologies make it possible to develop adaptive learning platforms that adhere to the pace and style of each student. With large datasets, AI systems can recognize trends in student behavior and plan for learning barriers and intervene individually to foster a more inclusive educational experience. Personalized Learning Experiences: This is a key benefit of AI in literacy education. Adaptive learning system uses calculations to evaluate a student's present understanding level, just as the individual qualities and shortcoming if it concerns capability on an inquiry type of material or in a meeting. The particularly tailored approach not only increases pupil involvement but also stimulates a further understanding of reading and writing concepts. Another important element of AI-powered literacy education is the ability to provide immediate and real-time feedback. A lot of classroom settings typically suffer when it comes to feedback just because there are a bunch of students in the class, and not enough resources. © 2024 IEEE.</t>
        </is>
      </c>
      <c r="O937" s="45" t="inlineStr">
        <is>
          <t>2024 International Conference on IoT, Communication and Automation Technology (ICICAT)</t>
        </is>
      </c>
      <c r="P937" s="45" t="inlineStr">
        <is>
          <t xml:space="preserve">Adaptive learning;Vocabulary;Education;Writing;Market research;Real-time systems;Natural language processing;Artificial intelligence;Pupils;Standards;AI;Adaptive Learning Systems;Personalized Learning;Real-Time Feedback;Data-Driven Insights;Literacy </t>
        </is>
      </c>
      <c r="Q937" s="43" t="inlineStr">
        <is>
          <t>10.1109/icicat62666.2024.10923234</t>
        </is>
      </c>
    </row>
    <row r="938" ht="137.25" customHeight="1" s="37">
      <c r="A938" s="43" t="n">
        <v>937</v>
      </c>
      <c r="B938" s="52" t="inlineStr">
        <is>
          <t>Excluir</t>
        </is>
      </c>
      <c r="C938" s="45" t="inlineStr">
        <is>
          <t>No aborda: distracción o atención</t>
        </is>
      </c>
      <c r="D938" s="51" t="n"/>
      <c r="E938" s="51" t="n"/>
      <c r="F938" s="43" t="n">
        <v>5</v>
      </c>
      <c r="G938" s="43" t="inlineStr">
        <is>
          <t>distracción+niños+contexto+sensado+intervención</t>
        </is>
      </c>
      <c r="H938" s="43" t="inlineStr">
        <is>
          <t>IEEE</t>
        </is>
      </c>
      <c r="I938" s="43" t="inlineStr">
        <is>
          <t>IEEE</t>
        </is>
      </c>
      <c r="J938" s="43" t="inlineStr">
        <is>
          <t>2021</t>
        </is>
      </c>
      <c r="K938" s="43" t="inlineStr">
        <is>
          <t>INPROCEEDINGS</t>
        </is>
      </c>
      <c r="L938" s="45" t="inlineStr">
        <is>
          <t>Zhu, Linlin and Yan, Yalin and Liu, Shengying and Tang, Xiaoyu</t>
        </is>
      </c>
      <c r="M938" s="45" t="inlineStr">
        <is>
          <t>The Research of Online Classroom Status Feedback Based on Facial Expression Recognition Technology</t>
        </is>
      </c>
      <c r="N938" s="45" t="inlineStr">
        <is>
          <t>In the case of the difficulty of teachers to know the learning status of students in the online classroom, this paper mainly proposes a learning status feedback method based on facial expression recognition. With the students’ images captured on class, the OpenCV facial detection is used to extract the facial information, which will be classified into seven emotion categories through the ResNetl8 convolutional neural network model. Through the PAD emotion model, the seven types of emotions are mapped to the three dimensions of the PAD emotion space, and the mapping values are used to calculate the students’ learning engagement with the formula, so that it can numerically quantify the abstract learning emotion status. Based on statistical principles, the learning engagement is refined to three characteristics - level, volatility, and persistence. Taking an online physics class divided into different teaching sessions as an example, this paper analyzes the study status of students with PAD model and provides feedback, which confirms the feasibility of using facial emotion recognition technology in online classroom status. In this way, teachers can easily judge students’ learning engagement in online classroom and adjust their teaching strategies to improve the quality of online classroom teaching.</t>
        </is>
      </c>
      <c r="O938" s="45" t="inlineStr">
        <is>
          <t>2021 2nd International Conference on Information Science and Education (ICISE-IE)</t>
        </is>
      </c>
      <c r="P938" s="45" t="inlineStr">
        <is>
          <t>Analytical models;Emotion recognition;Information science;Distance learning;Face recognition;Education;Numerical models;Education Informationization;Online Classroom;Classroom Feedback</t>
        </is>
      </c>
      <c r="Q938" s="43" t="inlineStr">
        <is>
          <t>10.1109/icise-ie53922.2021.00297</t>
        </is>
      </c>
    </row>
    <row r="939" ht="157.5" customHeight="1" s="37">
      <c r="A939" s="43" t="n">
        <v>938</v>
      </c>
      <c r="B939" s="52" t="inlineStr">
        <is>
          <t>Excluir</t>
        </is>
      </c>
      <c r="C939" s="45" t="inlineStr">
        <is>
          <t>Fuera del alcance: no combina población en edad escolar con contexto doméstico</t>
        </is>
      </c>
      <c r="D939" s="51" t="n"/>
      <c r="E939" s="51" t="n"/>
      <c r="F939" s="43" t="n">
        <v>5</v>
      </c>
      <c r="G939" s="43" t="inlineStr">
        <is>
          <t>distracción+niños+contexto+sensado+intervención</t>
        </is>
      </c>
      <c r="H939" s="43" t="inlineStr">
        <is>
          <t>IEEE</t>
        </is>
      </c>
      <c r="I939" s="43" t="inlineStr">
        <is>
          <t>IEEE|Scopus</t>
        </is>
      </c>
      <c r="J939" s="43" t="inlineStr">
        <is>
          <t>2025</t>
        </is>
      </c>
      <c r="K939" s="43" t="inlineStr">
        <is>
          <t>INPROCEEDINGS</t>
        </is>
      </c>
      <c r="L939" s="45" t="inlineStr">
        <is>
          <t>Pujari, Laxmi and Khan, Mubbassir and Harsh and Anil</t>
        </is>
      </c>
      <c r="M939" s="45" t="inlineStr">
        <is>
          <t>Towords Intelligence Classroom: A System For Recognizing &amp; Evaluating Student Behaviour in Real Time</t>
        </is>
      </c>
      <c r="N939" s="45" t="inlineStr">
        <is>
          <t>Improving learning outcomes in contemporary classrooms requires an understanding of student behavior and engagement. Self-reporting and manual supervision are examples of traditional monitoring techniques that are frequently subjective and unable to offer real-time insights. This paper presents a surveillance-based student behavior detection system that automatically monitors and analyzes student behavior by utilizing deep learning and computer vision techniques. In order to minimize dataset bias and guarantee evaluation fairness the model is trained on a well-balanced dataset of 3150 images divided into five classroom activity classes: using a phone raising ones hand reading sleeping and writing. Each class is restricted to 350 images. In contrast to conventional image-based models our system is made to process and analyze video feeds as well enabling realtime monitoring of student engagement and behavior. It can recognize attentive postures emotions and gestures as well as distracted behavior like using a cell phone. Users of the platform can upload images or videos identify students see comprehensive detection results and produce behavioral reports that can be downloaded. This scalable and non-intrusive solution helps teachers make wise choices to create productive learning environments. The suggested system offers a promising advancement in the creation of intelligent datadriven smart classroom technologies because of its flexibility in various classroom environments and emphasis on accuracy and fairness. © 2025 IEEE.</t>
        </is>
      </c>
      <c r="O939" s="45" t="inlineStr">
        <is>
          <t>2025 IEEE North Karnataka Subsection Flagship International Conference (NKCon)</t>
        </is>
      </c>
      <c r="P939" s="45" t="inlineStr">
        <is>
          <t>Hands;Deep learning;Emotion recognition;Computer vision;Analytical models;Accuracy;Computational modeling;Writing;Real-time systems;Videos;Student monitoring;smart classroom;deep learning;computer vision;behavior analysis;real-time surveillance;class</t>
        </is>
      </c>
      <c r="Q939" s="43" t="inlineStr">
        <is>
          <t>10.1109/nkcon66957.2025.11345731</t>
        </is>
      </c>
    </row>
    <row r="940" ht="157.5" customHeight="1" s="37">
      <c r="A940" s="43" t="n">
        <v>939</v>
      </c>
      <c r="B940" s="52" t="inlineStr">
        <is>
          <t>Excluir</t>
        </is>
      </c>
      <c r="C940" s="45" t="inlineStr">
        <is>
          <t>No aborda: distracción o atención</t>
        </is>
      </c>
      <c r="D940" s="51" t="n"/>
      <c r="E940" s="51" t="n"/>
      <c r="F940" s="43" t="n">
        <v>5</v>
      </c>
      <c r="G940" s="43" t="inlineStr">
        <is>
          <t>distracción+niños+contexto+sensado+intervención</t>
        </is>
      </c>
      <c r="H940" s="43" t="inlineStr">
        <is>
          <t>IEEE</t>
        </is>
      </c>
      <c r="I940" s="43" t="inlineStr">
        <is>
          <t>IEEE|Scopus</t>
        </is>
      </c>
      <c r="J940" s="43" t="inlineStr">
        <is>
          <t>2025</t>
        </is>
      </c>
      <c r="K940" s="43" t="inlineStr">
        <is>
          <t>INPROCEEDINGS</t>
        </is>
      </c>
      <c r="L940" s="45" t="inlineStr">
        <is>
          <t>Guo, Chenjuan</t>
        </is>
      </c>
      <c r="M940" s="45" t="inlineStr">
        <is>
          <t>Transformer-based Real-time Teaching Quality Assessment System for Smart Classroom: Multimodal Data Fusion and Behavior Analysis</t>
        </is>
      </c>
      <c r="N940" s="45" t="inlineStr">
        <is>
          <t>Traditional teaching quality assessment relies on manual observation, suffering from subjectivity, inconsistency, and inability to provide real-time feedback. This paper proposes a Transformer-based real-time assessment system integrating multimodal fusion and behavior analysis for smart classrooms. We develop a hierarchical multimodal Transformer that processes video, audio, interaction logs, and environmental sensors through intra-modal temporal encoding followed by cross-modal attention, capturing complex teacher-student relationships. The system identifies 32 pedagogical actions across five dimensions (instructional clarity, student engagement, interaction effectiveness, content delivery, classroom management) through interpretable behavior analysis, generating overall and dimension-specific assessments. Experiments on 180 lesson recordings demonstrate superior performance with MAE of 3.24 and Pearson correlation of 0.912, substantially outperforming single-modality approaches (Video-only: 6.43 MAE), simple fusion baselines (Early Fusion: 5.38 MAE), and flat attention architectures (4.56 MAE). Ablation studies reveal video contributes most critically (+2.63 MAE when removed), hierarchical architecture provides substantial benefits (+1.32 MAE), and behavior analysis significantly improves accuracy (+1.65 MAE). The system enables real-time monitoring with 30-second updates, supporting immediate instructional adaptation and teacher development through actionable feedback. © 2025 IEEE.</t>
        </is>
      </c>
      <c r="O940" s="45" t="inlineStr">
        <is>
          <t>2025 International Conference on Machine Learning, Computational Intelligence and Pattern Recognition (MLCIPR)</t>
        </is>
      </c>
      <c r="P940" s="45" t="inlineStr">
        <is>
          <t>Correlation;Education;Taxonomy;Computer architecture;Transformers;Real-time systems;Encoding;Quality assessment;Intelligent sensors;Videos;Transformer;teaching quality assessment;smart classroom;multimodal fusion;behavior analysis;educational data mi</t>
        </is>
      </c>
      <c r="Q940" s="43" t="inlineStr">
        <is>
          <t>10.1109/mlcipr68329.2025.11407284</t>
        </is>
      </c>
    </row>
    <row r="941" ht="168" customHeight="1" s="37">
      <c r="A941" s="43" t="n">
        <v>940</v>
      </c>
      <c r="B941" s="52" t="inlineStr">
        <is>
          <t>Excluir</t>
        </is>
      </c>
      <c r="C941" s="45" t="inlineStr">
        <is>
          <t>Fuera del alcance: no combina población en edad escolar con contexto doméstico</t>
        </is>
      </c>
      <c r="D941" s="51" t="n"/>
      <c r="E941" s="51" t="n"/>
      <c r="F941" s="43" t="n">
        <v>5</v>
      </c>
      <c r="G941" s="43" t="inlineStr">
        <is>
          <t>distracción+niños+sensado+ambos en título</t>
        </is>
      </c>
      <c r="H941" s="43" t="inlineStr">
        <is>
          <t>IEEE</t>
        </is>
      </c>
      <c r="I941" s="43" t="inlineStr">
        <is>
          <t>IEEE|Scopus</t>
        </is>
      </c>
      <c r="J941" s="43" t="inlineStr">
        <is>
          <t>2025</t>
        </is>
      </c>
      <c r="K941" s="43" t="inlineStr">
        <is>
          <t>INPROCEEDINGS</t>
        </is>
      </c>
      <c r="L941" s="45" t="inlineStr">
        <is>
          <t>Han, Melody and Qian, Iris and Doe, Daniel Mawunyo</t>
        </is>
      </c>
      <c r="M941" s="45" t="inlineStr">
        <is>
          <t>Understanding Student Attention in Virtual Reality Learning Environments Through Eye-Tracking</t>
        </is>
      </c>
      <c r="N941" s="45" t="inlineStr">
        <is>
          <t>This study investigates how statistical analysis of eye-tracking data in virtual reality (VR) classrooms can reveal student attention patterns and inform strategies to enhance educational outcomes. By analyzing gaze patterns and transitions through computational techniques grounded in statistical modeling and informed by machine learning, we assess students' attention distribution and engagement throughout a VR-based lecture. Our research addresses six key questions: (1) how gender influences attention allocation, (2) the relationship between offscreen focus and overall screen attention, (3) whether attention across objects deviates from random distribution, (4) which objects act as frequent attention attractors, (5) how attention patterns shift over time, and (6) whether non-screen focus predicts attention loss. Using statistical techniques inspired by machine learning approaches, we identify a clear hierarchy of attention, with students primarily focusing on the screen, followed by the floor, walls, and table. We observe dynamic attentionswitching behaviors, analyze engagement with virtual advertisements, and uncover gender-specific patterns in visual focus. These findings have practical implications for designing more effective and inclusive VR classrooms, including strategic placement of instructional content and adaptive layout based on individual attention profiles. This research contributes to the optimization of immersive educational environments by offering data-driven insights into student engagement and attention dynamics. © 2025 IEEE.</t>
        </is>
      </c>
      <c r="O941" s="45" t="inlineStr">
        <is>
          <t>2025 11th International Conference on Virtual Reality (ICVR)</t>
        </is>
      </c>
      <c r="P941" s="45" t="inlineStr">
        <is>
          <t>Visualization;Solid modeling;Statistical analysis;Metaverse;Layout;Gaze tracking;Machine learning;Resource management;Optimization;Immersive learning;Eye tracking;VR classrooms;remote education;Metaverse;visual attention patterns</t>
        </is>
      </c>
      <c r="Q941" s="43" t="inlineStr">
        <is>
          <t>10.1109/icvr66534.2025.11172631</t>
        </is>
      </c>
    </row>
    <row r="942" ht="137.25" customHeight="1" s="37">
      <c r="A942" s="43" t="n">
        <v>941</v>
      </c>
      <c r="B942" s="52" t="inlineStr">
        <is>
          <t>Excluir</t>
        </is>
      </c>
      <c r="C942" s="45" t="inlineStr">
        <is>
          <t>No aborda: distracción o atención</t>
        </is>
      </c>
      <c r="D942" s="51" t="n"/>
      <c r="E942" s="51" t="n"/>
      <c r="F942" s="43" t="n">
        <v>5</v>
      </c>
      <c r="G942" s="43" t="inlineStr">
        <is>
          <t>distracción+niños+contexto+sensado+intervención</t>
        </is>
      </c>
      <c r="H942" s="43" t="inlineStr">
        <is>
          <t>IEEE</t>
        </is>
      </c>
      <c r="I942" s="43" t="inlineStr">
        <is>
          <t>IEEE|Scopus</t>
        </is>
      </c>
      <c r="J942" s="43" t="inlineStr">
        <is>
          <t>2023</t>
        </is>
      </c>
      <c r="K942" s="43" t="inlineStr">
        <is>
          <t>INPROCEEDINGS</t>
        </is>
      </c>
      <c r="L942" s="45" t="inlineStr">
        <is>
          <t>Nazaruddin, Mohamad Nazmi Zharfan and Afirdaus Zainal Abidin, Nor and Aminuddin, Raihah and Samah, Khyrina Airin Fariza Abu and Ibrahim, Asma Zubaida Mohamed and Yusoh, Syarifah Diyanah and Mangshor, Nur Nabilah Abu and Nasir, Siti Diana Nabilah Mohd</t>
        </is>
      </c>
      <c r="M942" s="45" t="inlineStr">
        <is>
          <t>Utilising the YOLOv3 Algorithm for the Student Posture Recognition System in Classroom Settings</t>
        </is>
      </c>
      <c r="N942" s="45" t="inlineStr">
        <is>
          <t>Effective student-teacher interaction helps transfer knowledge, clarify concepts, and create a conductive learning environment the effectiveness of the interaction can be seen through students' behaviour and various factors, such as pos- ture and gestures in the classroom. However, educators face significant difficulties in tracking each student's performance and behaviour during class therefore, this study focuses on student posture recognition in classroom settings, which is essential for monitoring student behaviour and engagement during lectures the proposed system utilises the YOLOv3 machine learning model for real-time detection. A dataset of student postures was collected from Google Images, and the data was used to train a deep neural network the model was then tested on classroom images and compared to manual annotations the results showed that the model can accurately recognise student postures with high precision, recall, F1-score, and mean average precision (mAP), achieving an average precision of 88%, recall of 89%, F1-score of 88%, and mAP of 95.20% the real-time processing capability of YOLOv3 allows for immediate posture detection during lectures in a classroom; this may help educators monitor student behaviour and engagement. © 2023 IEEE.</t>
        </is>
      </c>
      <c r="O942" s="45" t="inlineStr">
        <is>
          <t>2023 IEEE 8th International Conference on Recent Advances and Innovations in Engineering (ICRAIE)</t>
        </is>
      </c>
      <c r="P942" s="45" t="inlineStr">
        <is>
          <t>YOLO;Technological innovation;Annotations;Face recognition;Manuals;Machine learning;Artificial neural networks;classroom;YOLOv3;deep learning;posture recognition</t>
        </is>
      </c>
      <c r="Q942" s="43" t="inlineStr">
        <is>
          <t>10.1109/icraie59459.2023.10468178</t>
        </is>
      </c>
    </row>
    <row r="943" ht="157.5" customHeight="1" s="37">
      <c r="A943" s="43" t="n">
        <v>942</v>
      </c>
      <c r="B943" s="52" t="inlineStr">
        <is>
          <t>Excluir</t>
        </is>
      </c>
      <c r="C943" s="45" t="inlineStr">
        <is>
          <t>Fuera del alcance: no combina población en edad escolar con contexto doméstico</t>
        </is>
      </c>
      <c r="D943" s="51" t="n"/>
      <c r="E943" s="51" t="n"/>
      <c r="F943" s="43" t="n">
        <v>5</v>
      </c>
      <c r="G943" s="43" t="inlineStr">
        <is>
          <t>distracción+niños+contexto+sensado+intervención</t>
        </is>
      </c>
      <c r="H943" s="43" t="inlineStr">
        <is>
          <t>IEEE</t>
        </is>
      </c>
      <c r="I943" s="43" t="inlineStr">
        <is>
          <t>IEEE|Scopus|WoS</t>
        </is>
      </c>
      <c r="J943" s="43" t="inlineStr">
        <is>
          <t>2025</t>
        </is>
      </c>
      <c r="K943" s="43" t="inlineStr">
        <is>
          <t>INPROCEEDINGS</t>
        </is>
      </c>
      <c r="L943" s="45" t="inlineStr">
        <is>
          <t>Ran, Kerui and Cheng, Fuchao and Li, Xiaoling</t>
        </is>
      </c>
      <c r="M943" s="45" t="inlineStr">
        <is>
          <t>ViT-RF: A Two-Stage Transformer-Based Framework for Robust Classroom Learning Emotion Recognition</t>
        </is>
      </c>
      <c r="N943" s="45" t="inlineStr">
        <is>
          <t>In contemporary education paradigms, enhancing teaching quality has become a focal point, particularly by capturing real-time student engagement and comprehension. Traditional classroom assessments based mainly on postclass surveys and teacher observations often fail to reflect the dynamic nature of learning and suffer from data limitations, which hinders effective instructional interventions. To address these challenges, this study proposes an innovative ViT-RF Classroom Learning Emotion Analysis (CLEA) framework. This framework integrates RetinaFace-based face detection with Vision Transformer (ViT) technology, leveraging deep feature extraction, multiscale detection, global feature capture, and self-attention mechanisms to perform detailed face detection, nuanced feature modeling, and precise state classification. A novel data collection strategy is also introduced to overcome the constraints of conventional methods. Experimental results indicate that in the mid-to-late training phases, training accuracy converges to nearly 100 percent, whereas validation accuracy stabilizes between 89 percent and 93 percent; the early-stopping mechanism ensures termination at the point of optimal generalization. Compared with classical baseline models, ViT-RF exhibits a marked enhancement in accuracy.it lays a technological foundation for the advancement of intelligent education and serves as a valuable resource for optimizing classroom instruction in the context of modern educational informatization. © 2025 IEEE.</t>
        </is>
      </c>
      <c r="O943" s="45" t="inlineStr">
        <is>
          <t>2025 8th International Conference on Artificial Intelligence and Big Data (ICAIBD)</t>
        </is>
      </c>
      <c r="P943" s="45" t="inlineStr">
        <is>
          <t>Training;Surveys;Accuracy;Text to image;Speech recognition;Feature extraction;Transformers;Real-time systems;Data models;Face detection;image recognition;deep learning;vit-rf;clea</t>
        </is>
      </c>
      <c r="Q943" s="43" t="inlineStr">
        <is>
          <t>10.1109/icaibd64986.2025.11082000</t>
        </is>
      </c>
    </row>
    <row r="944" ht="210" customHeight="1" s="37">
      <c r="A944" s="43" t="n">
        <v>943</v>
      </c>
      <c r="B944" s="52" t="inlineStr">
        <is>
          <t>Excluir</t>
        </is>
      </c>
      <c r="C944" s="45" t="inlineStr">
        <is>
          <t>No aborda: distracción o atención, población escolar</t>
        </is>
      </c>
      <c r="D944" s="51" t="n"/>
      <c r="E944" s="51" t="n"/>
      <c r="F944" s="43" t="n">
        <v>5</v>
      </c>
      <c r="G944" s="43" t="inlineStr">
        <is>
          <t>distracción+niños+contexto+sensado+intervención</t>
        </is>
      </c>
      <c r="H944" s="43" t="inlineStr">
        <is>
          <t>IEEE</t>
        </is>
      </c>
      <c r="I944" s="43" t="inlineStr">
        <is>
          <t>IEEE|Scopus</t>
        </is>
      </c>
      <c r="J944" s="43" t="inlineStr">
        <is>
          <t>2024</t>
        </is>
      </c>
      <c r="K944" s="43" t="inlineStr">
        <is>
          <t>INPROCEEDINGS</t>
        </is>
      </c>
      <c r="L944" s="45" t="inlineStr">
        <is>
          <t>Ma, Xiaoguang and Wang, Jing</t>
        </is>
      </c>
      <c r="M944" s="45" t="inlineStr">
        <is>
          <t>WIP: Active Learning Through Prompt Engineering and Agentic AI Simulation-A Pilot Project in Computer Networks Education</t>
        </is>
      </c>
      <c r="N944" s="45" t="inlineStr">
        <is>
          <t>This work-in-progress paper introduces the AIca-demic system, an innovative framework employing Agentic AI and Agile methodologies to enhance learning in complex domains such as computer networks. Positioned within the topic of AI and Machine Learning Tools to Enhance Instruction, it aims to revolutionize the learning experience and outcomes for the intricate subject matter. This system emphasizes active, adaptive learning experiences through AI generated or AI improved educational materials with multiple iterations of feedback and improvement cycles. Utilizing fine tuned large language models (LLM), the AIcademic system assembles an interactive AI team, e.g. AIcademic Professor, Student, and Instructional Designer. Each AI agent is uniquely configured with our POISE prompt engineering model to analyze and simulate real-time classroom interactions from multiple viewpoints. Active learning pedagogy is embedded into the system through prompt engineering during the creation of each agent. Agile methodology is employed to organize collaborations of the AI agents for complex task planning and implementation, feedback integration, output con-tinuous improvement, and agent self-enhancement. A suite of AI tools is explored to dynamically create tailored educational materials aligned with the educator's teaching preferences and students' needs. Preliminary results from a pilot implementation of teaching the transport layer in computer networks demon-strated improvements in student engagement and comprehension over previous materials. This AIcademic framework presents a promising and scalable paradigm for AI applications in educational environments. While still under development, this research aims to refine and expand these findings, exploring the full potential of integrating Prompt Engineering and Agentic AI for creating active learning environments across complex technical subjects. The implications extend beyond computer network education, offering a blueprint to redefin</t>
        </is>
      </c>
      <c r="O944" s="45" t="inlineStr">
        <is>
          <t>2024 IEEE Frontiers in Education Conference (FIE)</t>
        </is>
      </c>
      <c r="P944" s="45" t="inlineStr">
        <is>
          <t>Large language models;Active learning;Collaboration;Machine learning;Computer networks;Real-time systems;Planning;Complexity theory;Prompt engineering;Artificial intelligence;Active Learning;Agentic AI;Prompt Engineering;Human-in-the-Loop;Agile Metho</t>
        </is>
      </c>
      <c r="Q944" s="43" t="inlineStr">
        <is>
          <t>10.1109/fie61694.2024.10892925</t>
        </is>
      </c>
    </row>
    <row r="945" ht="137.25" customHeight="1" s="37">
      <c r="A945" s="43" t="n">
        <v>944</v>
      </c>
      <c r="B945" s="52" t="inlineStr">
        <is>
          <t>Excluir</t>
        </is>
      </c>
      <c r="C945" s="45" t="inlineStr">
        <is>
          <t>Fuera del alcance: no combina población en edad escolar con contexto doméstico</t>
        </is>
      </c>
      <c r="D945" s="51" t="n"/>
      <c r="E945" s="51" t="n"/>
      <c r="F945" s="43" t="n">
        <v>5</v>
      </c>
      <c r="G945" s="43" t="inlineStr">
        <is>
          <t>distracción+niños+contexto+sensado+intervención</t>
        </is>
      </c>
      <c r="H945" s="43" t="inlineStr">
        <is>
          <t>IEEE</t>
        </is>
      </c>
      <c r="I945" s="43" t="inlineStr">
        <is>
          <t>IEEE</t>
        </is>
      </c>
      <c r="J945" s="43" t="inlineStr">
        <is>
          <t>2025</t>
        </is>
      </c>
      <c r="K945" s="43" t="inlineStr">
        <is>
          <t>INPROCEEDINGS</t>
        </is>
      </c>
      <c r="L945" s="45" t="inlineStr">
        <is>
          <t>B, Shreya and S, Pooja Shree and G, Jeyakumar</t>
        </is>
      </c>
      <c r="M945" s="45" t="inlineStr">
        <is>
          <t>YOLOv8-Based Real-Time Video Analytics System for Mobile Phone Detection in Classroom Environments</t>
        </is>
      </c>
      <c r="N945" s="45" t="inlineStr">
        <is>
          <t>The increasing use of smartphones in classrooms has led to distractions and reduced student engagement. Moreover, phone usage during examinations has resulted in a decline in critical thinking and independent problem-solving skills, as students rely on their devices rather than reasoning through questions. The disadvantages of phone usage in academic settings include reduced attention spans, unethical practices, and increased dependency on digital assistance. Additionally, unauthorized phone usage in examination halls leads to unfair grading disparities, as students who cheat receive higher grades, negatively impacting those who follow ethical academic practices. This paper presents a real-time phone detection system using the YOLOv8 deep learning model. The system detects unauthorized phone usage in classrooms by leveraging a webcam feed, applying object detection, and triggering an alarm upon detection. The proposed approach prioritizes efficiency through frame skipping and region-of-interest (ROI) optimization to focus on relevant areas. The proposed approach provides a robust and efficient solution than the conventional classroom monitoring systems with a detection accuracy of 93.47%. This system is for maintaining academic integrity and promoting attentive learning classroom environments.</t>
        </is>
      </c>
      <c r="O945" s="45" t="inlineStr">
        <is>
          <t>2025 9th International Conference on I-SMAC (IoT in Social, Mobile, Analytics and Cloud) (I-SMAC)</t>
        </is>
      </c>
      <c r="P945" s="45" t="inlineStr">
        <is>
          <t>Signal detection;Modeling;Timing;Real-time systems;Monitoring;Mobile handsets;Object detection;Accuracy;Printing;Machine learning;Classroom Surveillance;Video Analytics;Image Processing;Mobile Usage;Keyframes</t>
        </is>
      </c>
      <c r="Q945" s="43" t="inlineStr">
        <is>
          <t>10.1109/i-smac65734.2025.11597836</t>
        </is>
      </c>
    </row>
    <row r="946" ht="199.5" customHeight="1" s="37">
      <c r="A946" s="43" t="n">
        <v>945</v>
      </c>
      <c r="B946" s="52" t="inlineStr">
        <is>
          <t>Excluir</t>
        </is>
      </c>
      <c r="C946" s="45" t="inlineStr">
        <is>
          <t>Sin DOI verificable</t>
        </is>
      </c>
      <c r="D946" s="51" t="n"/>
      <c r="E946" s="51" t="n"/>
      <c r="F946" s="43" t="n">
        <v>5</v>
      </c>
      <c r="G946" s="43" t="inlineStr">
        <is>
          <t>distracción+niños+contexto+sensado+intervención</t>
        </is>
      </c>
      <c r="H946" s="43" t="inlineStr">
        <is>
          <t>Scopus</t>
        </is>
      </c>
      <c r="I946" s="43" t="inlineStr">
        <is>
          <t>Scopus</t>
        </is>
      </c>
      <c r="J946" s="43" t="inlineStr">
        <is>
          <t>2017</t>
        </is>
      </c>
      <c r="K946" s="43" t="inlineStr">
        <is>
          <t>ARTICLE</t>
        </is>
      </c>
      <c r="L946" s="45" t="n"/>
      <c r="M946" s="45" t="inlineStr">
        <is>
          <t>11th International Conference on E-Learning and Games, Edutainment 2017</t>
        </is>
      </c>
      <c r="N946" s="45" t="inlineStr">
        <is>
          <t>The proceedings contain 35 papers. The special focus in this conference is on E-Learning and Games. The topics include: Application of Virtual Simulation Technology in Maintenance Training; the Gamification of Cybersecurity Training; 3D Point Cloud Classification Based on Discrete Conditional Random Field; lightweight Web3D Visualization Framework Using Dijkstra-Based Mesh Segmentation; dynamic Gesture Recognition Based on Edge Feature Enhancement Using Sobel Operator; how Can 3D Game Engines Create Photo-Realistic Interactive Architectural Visualizations?; an Efficient Human Body Contour Extraction Method for Mobile Apps; a Study into Autonomous Scanning for 3D Model Construction; an Improved Augmented Reality Registration Method Based on Visual SLAM; the Analysis and Creation of Mogao Caves’ Three-Dimensional Model; spherical Hybrid Curvature Images of 3D Shapes and Its Applications; webPainter: Collaborative Stroke-Based Rendering Through HTML5 and WebGL; digital Visualization of Design and Construction Process of Traditional Village Dwellings; gPGPU-Based Painterly Rendering for Mobile Environment; generating Stained Glass Animation; web3d Learning Platform of Furniture Layout Based on Case-Based Reasoning and Distance Field; what’s Wrong with the Feedback?; a Measure of Student Engagement for Serious Games and IoT; implementation of the Unity Engine for Developing 2D Mobile Games in Consideration of Start-Up/Student Developers; tenochtitlan - An Interactive Virtual Reality Environment that Encourages Museum Exhibit Engagement; game-Enhanced and Process-Based e-Learning Framework; mobility and Edutainment in ESL Learning via Podcasting; young Peoples’ Views of Online Historical Archives; research on Multidisciplinary Integration in Game Art Higher Education; exploring the Shape of Digital Textbook for the Classroom in the Mobile Age.</t>
        </is>
      </c>
      <c r="O946" s="45" t="inlineStr">
        <is>
          <t>Lecture Notes in Computer Science (including subseries Lecture Notes in Artificial Intelligence and Lecture Notes in Bioinformatics)</t>
        </is>
      </c>
      <c r="P946" s="45" t="n"/>
      <c r="Q946" s="43" t="n"/>
    </row>
    <row r="947" ht="199.5" customHeight="1" s="37">
      <c r="A947" s="43" t="n">
        <v>946</v>
      </c>
      <c r="B947" s="52" t="inlineStr">
        <is>
          <t>Excluir</t>
        </is>
      </c>
      <c r="C947" s="45" t="inlineStr">
        <is>
          <t>Sin DOI verificable</t>
        </is>
      </c>
      <c r="D947" s="51" t="n"/>
      <c r="E947" s="51" t="n"/>
      <c r="F947" s="43" t="n">
        <v>5</v>
      </c>
      <c r="G947" s="43" t="inlineStr">
        <is>
          <t>distracción+niños+contexto+sensado+intervención</t>
        </is>
      </c>
      <c r="H947" s="43" t="inlineStr">
        <is>
          <t>Scopus</t>
        </is>
      </c>
      <c r="I947" s="43" t="inlineStr">
        <is>
          <t>Scopus</t>
        </is>
      </c>
      <c r="J947" s="43" t="inlineStr">
        <is>
          <t>2020</t>
        </is>
      </c>
      <c r="K947" s="43" t="inlineStr">
        <is>
          <t>ARTICLE</t>
        </is>
      </c>
      <c r="L947" s="45" t="n"/>
      <c r="M947" s="45" t="inlineStr">
        <is>
          <t>11th International Conference on Intelligent Human Computer Interaction, IHCI 2019</t>
        </is>
      </c>
      <c r="N947" s="45" t="inlineStr">
        <is>
          <t>The proceedings contain 25 papers. The special focus in this conference is on Intelligent Human Computer Interaction. The topics include: Computing with Words Through Interval Type-2 Fuzzy Sets for Decision Making Environment; RNN Based Language Generation Models for a Hindi Dialogue System; bengali Handwritten Character Classification Using Transfer Learning on Deep Convolutional Network; predicting Body Size Using Mirror Selfies; retinal Vessel Classification Using the Non-local Retinex Method; rule Generation of Cataract Patient Data Using Random Forest Algorithm; Yawn Detection for Driver’s Drowsiness Prediction Using Bi-Directional LSTM with CNN Features; robotic Intervention for Elderly - A Rehabilitation Aid for Better Living; ccaROS: A ROS Node for Cognitive Collaborative Architecture for an Intelligent Wheelchair; Monitoring Post-stroke Motor Rehabilitation Using EEG Analysis; IoT Monitoring of Water Consumption for Irrigation Systems Using SEMMA Methodology; extracting Community Structure in Multi-relational Network via DeepWalk and Consensus Clustering; virtual-Reality Training Under Varying Degrees of Task Difficulty in a Complex Search-and-Shoot Scenario; Glyph Reader App: Multisensory Stimulation Through ICT to Intervene Literacy Disorders in the Classroom; cyclon Language First Grade App: Technological Platform to Support the Construction of Citizen and Democratic Culture of Science, Technology and Innovation in Children and Youth Groups; Quadrotor Modeling and a PID Control Approach; wavelet Transform Selection Method for Biological Signal Treatment; Fuzzy Inference System for Classification of Electroencephalographic (EEG) Data; Empirical Mode Decomposition Algorithms for Classification of Single-Channel EEG Manifesting McGurk Effect; abstractive Text Summarization Using Enhanced Attention Model; highlighted Word Encoding for Abstractive Text Summarization.</t>
        </is>
      </c>
      <c r="O947" s="45" t="inlineStr">
        <is>
          <t>Lecture Notes in Computer Science (including subseries Lecture Notes in Artificial Intelligence and Lecture Notes in Bioinformatics)</t>
        </is>
      </c>
      <c r="P947" s="45" t="n"/>
      <c r="Q947" s="43" t="n"/>
    </row>
    <row r="948" ht="74.25" customHeight="1" s="37">
      <c r="A948" s="43" t="n">
        <v>947</v>
      </c>
      <c r="B948" s="52" t="inlineStr">
        <is>
          <t>Excluir</t>
        </is>
      </c>
      <c r="C948" s="45" t="inlineStr">
        <is>
          <t>Sin DOI verificable</t>
        </is>
      </c>
      <c r="D948" s="51" t="n"/>
      <c r="E948" s="51" t="n"/>
      <c r="F948" s="43" t="n">
        <v>5</v>
      </c>
      <c r="G948" s="43" t="inlineStr">
        <is>
          <t>distracción+niños+contexto+sensado+intervención</t>
        </is>
      </c>
      <c r="H948" s="43" t="inlineStr">
        <is>
          <t>Scopus</t>
        </is>
      </c>
      <c r="I948" s="43" t="inlineStr">
        <is>
          <t>Scopus</t>
        </is>
      </c>
      <c r="J948" s="43" t="inlineStr">
        <is>
          <t>2025</t>
        </is>
      </c>
      <c r="K948" s="43" t="inlineStr">
        <is>
          <t>CONFERENCE</t>
        </is>
      </c>
      <c r="L948" s="45" t="n"/>
      <c r="M948" s="45" t="inlineStr">
        <is>
          <t>2025 International Conference on Metaverse and Current Trends in Computing, ICMCTC 2025</t>
        </is>
      </c>
      <c r="N948" s="45" t="inlineStr">
        <is>
          <t>The proceedings contain 261 papers. The topics discussed include: 3D hologram futuristic classroom application for autism spectrum; an optimized scheduling algorithm for efficient resource allocation in cloud computing environments; improved mathematical model-based system for classifying gestures using wearable sensor data; real-time financial fraud detection with autonomous graph neural networks; advancements in cybersecurity: novel data-driven framework for detecting phishing attacks in emails; integration of robust mathematical model and computer vision technique for automatic fish species recognition; and optimizing student engagement prediction with machine learning and big data analytics.</t>
        </is>
      </c>
      <c r="O948" s="45" t="inlineStr">
        <is>
          <t>2025 International Conference on Metaverse and Current Trends in Computing, ICMCTC 2025</t>
        </is>
      </c>
      <c r="P948" s="45" t="n"/>
      <c r="Q948" s="43" t="n"/>
    </row>
    <row r="949" ht="210" customHeight="1" s="37">
      <c r="A949" s="43" t="n">
        <v>948</v>
      </c>
      <c r="B949" s="52" t="inlineStr">
        <is>
          <t>Excluir</t>
        </is>
      </c>
      <c r="C949" s="45" t="inlineStr">
        <is>
          <t>Sin DOI verificable</t>
        </is>
      </c>
      <c r="D949" s="51" t="n"/>
      <c r="E949" s="51" t="n"/>
      <c r="F949" s="43" t="n">
        <v>5</v>
      </c>
      <c r="G949" s="43" t="inlineStr">
        <is>
          <t>distracción+niños+contexto+sensado+intervención</t>
        </is>
      </c>
      <c r="H949" s="43" t="inlineStr">
        <is>
          <t>Scopus</t>
        </is>
      </c>
      <c r="I949" s="43" t="inlineStr">
        <is>
          <t>Scopus</t>
        </is>
      </c>
      <c r="J949" s="43" t="inlineStr">
        <is>
          <t>2025</t>
        </is>
      </c>
      <c r="K949" s="43" t="inlineStr">
        <is>
          <t>BOOK</t>
        </is>
      </c>
      <c r="L949" s="45" t="inlineStr">
        <is>
          <t>Krishna, Vamshi B. and Padmavathy, N. and Kumar, Ajeet</t>
        </is>
      </c>
      <c r="M949" s="45" t="inlineStr">
        <is>
          <t>6</t>
        </is>
      </c>
      <c r="N949" s="45" t="inlineStr">
        <is>
          <t>In the contemporary educational landscape, remote education via web platforms has emerged as a complementary approach to traditional classroom-based instruction. These platforms provide added value to conventional learning methods. The burgeoning demand for intelligent online platforms has spurred the integration of cutting-edge techniques such as computer vision and deep neural networks for image classification. However, virtual classrooms pose several challenges, including the absence of physical teacher presence, limited face-to-face interaction, and declining student engagement and motivation levels. An essential aspect of online learning is monitoring and tracking student attention to ensure a sustained focus on the subject matter. This involves identifying student emotions and behavior and detecting instances of distraction during class sessions. Implementing mechanisms for monitoring student emotions and tracking diversion instances can significantly enhance student performance. This chapter focuses on using deep learning techniques to monitor student emotions during online classes. The specific focus of this chapter is to explore the application of deep ConvNet models for automatic emotion identification and categorization among tasks, viz., facial recognition, facial landmark detection, emotion recognition, and identifying states of drowsiness, which are pivotal in tracking student distraction. Computer vision and deep learning algorithms offer effective solutions to enhance student engagement and performance during online sessions. Teachers benefit from immediate feedback from emotion detection models, enabling them to adapt their teaching methods accordingly and improve the overall learning experience. Additionally, deep learning models enable the multiclassification of detected emotions into various categories, such as anger, disgust, sadness, happiness, surprise, and fear, facilitating a nuanced understanding of students’ emotional states. © 2026 Scrive</t>
        </is>
      </c>
      <c r="O949" s="45" t="inlineStr">
        <is>
          <t>Artificial Intelligence and IoT in Online Education Systems: Monitoring, Assessment, and Evaluation</t>
        </is>
      </c>
      <c r="P949" s="45" t="inlineStr">
        <is>
          <t>Automatic identification; Computer aided instruction; Computer vision; Deep neural networks; E-learning; Education computing; Emotion Recognition; Face recognition; Image classification; Learning algorithms; Learning systems; Psychology computing; St</t>
        </is>
      </c>
      <c r="Q949" s="43" t="n"/>
    </row>
    <row r="950" ht="178.5" customHeight="1" s="37">
      <c r="A950" s="43" t="n">
        <v>949</v>
      </c>
      <c r="B950" s="52" t="inlineStr">
        <is>
          <t>Excluir</t>
        </is>
      </c>
      <c r="C950" s="45" t="inlineStr">
        <is>
          <t>Sin DOI verificable</t>
        </is>
      </c>
      <c r="D950" s="51" t="n"/>
      <c r="E950" s="51" t="n"/>
      <c r="F950" s="43" t="n">
        <v>5</v>
      </c>
      <c r="G950" s="43" t="inlineStr">
        <is>
          <t>distracción+niños+contexto+sensado+intervención</t>
        </is>
      </c>
      <c r="H950" s="43" t="inlineStr">
        <is>
          <t>Scopus</t>
        </is>
      </c>
      <c r="I950" s="43" t="inlineStr">
        <is>
          <t>Scopus</t>
        </is>
      </c>
      <c r="J950" s="43" t="inlineStr">
        <is>
          <t>2021</t>
        </is>
      </c>
      <c r="K950" s="43" t="inlineStr">
        <is>
          <t>ARTICLE</t>
        </is>
      </c>
      <c r="L950" s="45" t="inlineStr">
        <is>
          <t>Chiu, Chuang-Kai and Tseng, Judy C. R.</t>
        </is>
      </c>
      <c r="M950" s="45" t="inlineStr">
        <is>
          <t>A Bayesian Classification Network based Learning Status Management System in an Intelligent Classroom</t>
        </is>
      </c>
      <c r="N950" s="45" t="inlineStr">
        <is>
          <t>Awareness of students’ learning status, and maintaining students’ focus and attention during class are important issues in classroom management. Several observation instruments have been designed for human observers to document students’ engagement in class, but the processes are time-consuming and laborious. Recently, with the development of artificial intelligent technologies, artificial intelligence in education (AIED) has become an important research topic. Several studies have applied image recognition technologies to determine students’ learning status. However, little research has employed both sensor technology and image recognition technology in learning status analysis. Moreover, it remains unknown if learning status analysis is accurate enough to substitute for human observers. Furthermore, no feedback has been provided individually to students to manage their learning status by maintaining their attention in class. In this paper, a learning status management system in an intelligent classroom is proposed. Several types of information about students were detected and collected by both sensor technology and image recognition technology, and a Bayesian classification network was employed to inference the students’ learning status. Moreover, the system includes a feedback mechanism, which not only provides the results of the just-in-time learning status analysis to teachers, but also notifies students who are detected as being unfocused in class. Two experiments were conducted to verify the accuracy and effectiveness of the proposed system. Results showed that the learning status analysis highly corresponded to the observation of human beings, and the students were more attentive in class. © 2021. All Rights Reserved.</t>
        </is>
      </c>
      <c r="O950" s="45" t="inlineStr">
        <is>
          <t>Educational Technology and Society</t>
        </is>
      </c>
      <c r="P950" s="45" t="n"/>
      <c r="Q950" s="43" t="n"/>
    </row>
    <row r="951" ht="210" customHeight="1" s="37">
      <c r="A951" s="43" t="n">
        <v>950</v>
      </c>
      <c r="B951" s="52" t="inlineStr">
        <is>
          <t>Excluir</t>
        </is>
      </c>
      <c r="C951" s="45" t="inlineStr">
        <is>
          <t>No aborda: distracción o atención, población escolar</t>
        </is>
      </c>
      <c r="D951" s="51" t="n"/>
      <c r="E951" s="51" t="n"/>
      <c r="F951" s="43" t="n">
        <v>5</v>
      </c>
      <c r="G951" s="43" t="inlineStr">
        <is>
          <t>distracción+niños+contexto+sensado+intervención</t>
        </is>
      </c>
      <c r="H951" s="43" t="inlineStr">
        <is>
          <t>Scopus</t>
        </is>
      </c>
      <c r="I951" s="43" t="inlineStr">
        <is>
          <t>Scopus|WoS</t>
        </is>
      </c>
      <c r="J951" s="43" t="inlineStr">
        <is>
          <t>2025</t>
        </is>
      </c>
      <c r="K951" s="43" t="inlineStr">
        <is>
          <t>ARTICLE</t>
        </is>
      </c>
      <c r="L951" s="45" t="inlineStr">
        <is>
          <t>Chun, Jiyong and Kim, Jeongsoo and Kim, Hyejin and Lee, Geumgu and Cho, Sanggoo and Kim, Changshik and Chung, Yeesook and Heo, Seoyoon</t>
        </is>
      </c>
      <c r="M951" s="45" t="inlineStr">
        <is>
          <t>A Comparative Analysis of On-Device AI-Driven, Self-Regulated Learning and Traditional Pedagogy in University Health Sciences Education</t>
        </is>
      </c>
      <c r="N951" s="45" t="inlineStr">
        <is>
          <t>Generative artificial intelligence (AI) has introduced transformative paradigms into education, facilitating personalized, real-time, and interactive learning experiences. This study investigates the integration of AI-based textbooks within regular college curricula, with a specific focus on their application in ancillary engineering subjects that demand high precision. AI textbooks enable customized learning pathways, enhance student engagement through adaptive content, and provide educators with data-driven insights. Employing a mixed-methods approach, this research compares the academic performance and learning experiences of two groups: the Traditional Learning Group (TLG), which utilized printed materials; and the AI Learning Group (ALG), which employed a generative AI-powered textbook based on LLama 3.1. Over a 15-week semester, data were collected through pre- and post-tests, task evaluations, platform log analyses, and satisfaction surveys. The findings reveal no statistically significant differences between the two groups in quantitative measures such as academic achievement, learning time, and overall satisfaction. However, the qualitative assessments underscore the role of AI-based learning in supporting self-directed education, while also highlighting the critical challenges, including digital equity, algorithmic biases, and data privacy concerns. Furthermore, the study emphasizes the necessity of comprehensive educator training, the establishment of ethical frameworks, and the development of scalable implementation strategies to fully leverage the potential of AI textbooks. Future research should prioritize randomized controlled trials (RCTs) to evaluate the long-term impacts of AI-based educational tools and develop adaptive frameworks that balance technological advancements with the emotional and motivational dimensions of human-centered education. This pioneering research lays the groundwork for advancing generative AI in higher education and fosteri</t>
        </is>
      </c>
      <c r="O951" s="45" t="inlineStr">
        <is>
          <t>Applied Sciences (Switzerland)</t>
        </is>
      </c>
      <c r="P951" s="45" t="inlineStr">
        <is>
          <t>Contrastive Learning; Federated learning; Generative adversarial networks; Artificial intelligence textbook; Assistive technology; Assistive technology education; Generative artificial intelligence; High educations; Learning experiences; Llama; Pedag</t>
        </is>
      </c>
      <c r="Q951" s="43" t="inlineStr">
        <is>
          <t>10.3390/app15041815</t>
        </is>
      </c>
    </row>
    <row r="952" ht="189" customHeight="1" s="37">
      <c r="A952" s="43" t="n">
        <v>951</v>
      </c>
      <c r="B952" s="52" t="inlineStr">
        <is>
          <t>Excluir</t>
        </is>
      </c>
      <c r="C952" s="45" t="inlineStr">
        <is>
          <t>No aborda: distracción o atención</t>
        </is>
      </c>
      <c r="D952" s="51" t="n"/>
      <c r="E952" s="51" t="n"/>
      <c r="F952" s="43" t="n">
        <v>5</v>
      </c>
      <c r="G952" s="43" t="inlineStr">
        <is>
          <t>distracción+niños+contexto+sensado+intervención</t>
        </is>
      </c>
      <c r="H952" s="43" t="inlineStr">
        <is>
          <t>Scopus</t>
        </is>
      </c>
      <c r="I952" s="43" t="inlineStr">
        <is>
          <t>Scopus</t>
        </is>
      </c>
      <c r="J952" s="43" t="inlineStr">
        <is>
          <t>2024</t>
        </is>
      </c>
      <c r="K952" s="43" t="inlineStr">
        <is>
          <t>ARTICLE</t>
        </is>
      </c>
      <c r="L952" s="45" t="inlineStr">
        <is>
          <t>Seo, Seung Ho and Kim, Min Young and Kim, Yong</t>
        </is>
      </c>
      <c r="M952" s="45" t="inlineStr">
        <is>
          <t>A Design and Implementation of an Online Video Lecture System based on Facial Expression Recognition</t>
        </is>
      </c>
      <c r="N952" s="45" t="inlineStr">
        <is>
          <t>Real-time online education facilitates education without requiring instructors and students to be physically present in the exact location, allowing for interactions similar to face-to-face teaching. However, when many students participate simultaneously, instructors face challenges, such as spending a lot of time understanding each student's learning status. Mainly, systems utilized for real-time online education, initially developed for business meetings, have limitations when repurposed for educational uses. Therefore, this paper presents the design and implementation of a video lecture system for real-time online education based on facial expression recognition. The system is a video lecture system based on Facial Expression Recognition, implemented with a web browser method, a classroom tool platform supporting teacher-student interaction, and facial expression recognition features based on an artificial intelligence engine. Engagement metrics utilize fundamental values like facial recognition, total learning time, and video playback to measure student engagement through facial expressions. Additionally, structured numerical data such as eye-tracking, motion tracking, drowsiness tracking, speaking, effective chatting, hand-raising, polling, and screen sharing are weighted and aggregated for calculation. Weights can be adjusted according to the nature of the lecture, such as discussion-based learning or cooperative learning. The system calculates student engagement levels, categorizing them as ‘Active (90 points)', ‘Moderate (80 points)', and ‘Insufficient (70 points)', and is designed to provide this data to instructors asynchronously. Furthermore, a focus group interview was conducted with Edtech experts to validate the implemented system, and positive responses were obtained. © (2024) All Rights Reserved.</t>
        </is>
      </c>
      <c r="O952" s="45" t="inlineStr">
        <is>
          <t>International Journal on Advanced Science, Engineering and Information Technology</t>
        </is>
      </c>
      <c r="P952" s="45" t="n"/>
      <c r="Q952" s="43" t="inlineStr">
        <is>
          <t>10.18517/ijaseit.14.3.18115</t>
        </is>
      </c>
    </row>
    <row r="953" ht="147.75" customHeight="1" s="37">
      <c r="A953" s="43" t="n">
        <v>952</v>
      </c>
      <c r="B953" s="52" t="inlineStr">
        <is>
          <t>Excluir</t>
        </is>
      </c>
      <c r="C953" s="45" t="inlineStr">
        <is>
          <t>Contexto doméstico o remoto, pero no población en edad escolar (mayoritariamente educación superior)</t>
        </is>
      </c>
      <c r="D953" s="51" t="n"/>
      <c r="E953" s="51" t="n"/>
      <c r="F953" s="43" t="n">
        <v>5</v>
      </c>
      <c r="G953" s="43" t="inlineStr">
        <is>
          <t>distracción+niños+contexto+sensado+intervención</t>
        </is>
      </c>
      <c r="H953" s="43" t="inlineStr">
        <is>
          <t>Scopus</t>
        </is>
      </c>
      <c r="I953" s="43" t="inlineStr">
        <is>
          <t>Scopus</t>
        </is>
      </c>
      <c r="J953" s="43" t="inlineStr">
        <is>
          <t>2024</t>
        </is>
      </c>
      <c r="K953" s="43" t="inlineStr">
        <is>
          <t>CONFERENCE</t>
        </is>
      </c>
      <c r="L953" s="45" t="inlineStr">
        <is>
          <t>Nurhasanah, Farida and Nugraheni, Anjar Sri Ciptorukmi and Kusharjanta, Bambang and Ardiansyah, Roy and Widono, Salim and Saddhono, Kundharu</t>
        </is>
      </c>
      <c r="M953" s="45" t="inlineStr">
        <is>
          <t>A Design of Virtual Classrooms Through AI, ML and DL to Improve the Level of Learning</t>
        </is>
      </c>
      <c r="N953" s="45" t="inlineStr">
        <is>
          <t>The infusion of AI in higher education has precipitated a paradigm shift in traditional lecture halls to virtual classrooms, thereby redefining educational dynamics on many more fronts. This paper will present in-depth research on the integration of AI technologies into higher education, particularly the impacts on pedagogical and student engagement, and administrative efficiency, with wider consequences on future academy changes. To release its report, the paper charts the nuanced, complex ways in which AI tools - ranging from adaptive learning platforms, AI-powered tutors, and data analytic systems - are making learning better while customizing education and improving the administrative processes.This further presents how AI is revolutionizing pedagogical algorithms through the possibility of personalized learning paths, instant feedback, and immersion in educative experiences made possible via technologies such as virtual reality (VR) and augmented reality (AR). The effect AI tools would have on improving student engagement is considered in terms of more accessible interactive learning spaces, and AI acting as a tool to develop a collective online learning community. It further discusses administrative gains in terms of improving efficiency in the processes of recruitment, admission of students, and support services, and improved resource allocation due to reduced wastage. © 2024 IEEE.</t>
        </is>
      </c>
      <c r="O953" s="45" t="inlineStr">
        <is>
          <t>2024 4th International Conference on Advance Computing and Innovative Technologies in Engineering, ICACITE 2024</t>
        </is>
      </c>
      <c r="P953" s="45" t="inlineStr">
        <is>
          <t>Adversarial machine learning; Augmented reality; Federated learning; Resource allocation; Students; Teaching; Virtual environments; Ethical considerations; Faculty role; High educations; Institutional strategy; Learning analytic; Paradigm shifts; Ped</t>
        </is>
      </c>
      <c r="Q953" s="43" t="inlineStr">
        <is>
          <t>10.1109/icacite60783.2024.10616641</t>
        </is>
      </c>
    </row>
    <row r="954" ht="63.75" customHeight="1" s="37">
      <c r="A954" s="43" t="n">
        <v>953</v>
      </c>
      <c r="B954" s="52" t="inlineStr">
        <is>
          <t>Excluir</t>
        </is>
      </c>
      <c r="C954" s="45" t="inlineStr">
        <is>
          <t>Contexto doméstico o remoto, pero no población en edad escolar (mayoritariamente educación superior)</t>
        </is>
      </c>
      <c r="D954" s="51" t="n"/>
      <c r="E954" s="51" t="n"/>
      <c r="F954" s="43" t="n">
        <v>5</v>
      </c>
      <c r="G954" s="43" t="inlineStr">
        <is>
          <t>distracción+niños+sensado+ambos en título</t>
        </is>
      </c>
      <c r="H954" s="43" t="inlineStr">
        <is>
          <t>Scopus</t>
        </is>
      </c>
      <c r="I954" s="43" t="inlineStr">
        <is>
          <t>Scopus</t>
        </is>
      </c>
      <c r="J954" s="43" t="inlineStr">
        <is>
          <t>2017</t>
        </is>
      </c>
      <c r="K954" s="43" t="inlineStr">
        <is>
          <t>ARTICLE</t>
        </is>
      </c>
      <c r="L954" s="45" t="inlineStr">
        <is>
          <t>Henry, John and Tang, Stephen and Hannenghan, Martin and Carter, Chris</t>
        </is>
      </c>
      <c r="M954" s="45" t="inlineStr">
        <is>
          <t>A Measure of Student Engagement for Serious Games and IoT</t>
        </is>
      </c>
      <c r="N954" s="45" t="inlineStr">
        <is>
          <t>Student Engagement has been a strong topic of research for the avoidance of student drop out and the increase in grading. Serious games have highlighted benefits in engaging students, primarily through edutainment, educating via games. This article suggests a Computer Algorithm, purposed at measuring and encouraging student engagement. In addition, the algorithm accounts for sensor networks accessed both directly and through the Internet, extending its application to the Internet of Things (IoT). © 2017, Springer International Publishing AG.</t>
        </is>
      </c>
      <c r="O954" s="45" t="inlineStr">
        <is>
          <t>Lecture Notes in Computer Science (including subseries Lecture Notes in Artificial Intelligence and Lecture Notes in Bioinformatics)</t>
        </is>
      </c>
      <c r="P954" s="45" t="inlineStr">
        <is>
          <t>E-learning; Education; Grading; Sensor networks; Serious games; Students; Drop-out; Edutainment; Engaging students; Internet of thing (IOT); ITS applications; Student engagement; Internet of things</t>
        </is>
      </c>
      <c r="Q954" s="43" t="inlineStr">
        <is>
          <t>10.1007/978-3-319-65849-0_28</t>
        </is>
      </c>
    </row>
    <row r="955" ht="147.75" customHeight="1" s="37">
      <c r="A955" s="43" t="n">
        <v>954</v>
      </c>
      <c r="B955" s="52" t="inlineStr">
        <is>
          <t>Excluir</t>
        </is>
      </c>
      <c r="C955" s="45" t="inlineStr">
        <is>
          <t>No aborda: distracción o atención</t>
        </is>
      </c>
      <c r="D955" s="51" t="n"/>
      <c r="E955" s="51" t="n"/>
      <c r="F955" s="43" t="n">
        <v>5</v>
      </c>
      <c r="G955" s="43" t="inlineStr">
        <is>
          <t>distracción+niños+contexto+sensado+intervención</t>
        </is>
      </c>
      <c r="H955" s="43" t="inlineStr">
        <is>
          <t>Scopus</t>
        </is>
      </c>
      <c r="I955" s="43" t="inlineStr">
        <is>
          <t>Scopus</t>
        </is>
      </c>
      <c r="J955" s="43" t="inlineStr">
        <is>
          <t>2024</t>
        </is>
      </c>
      <c r="K955" s="43" t="inlineStr">
        <is>
          <t>ARTICLE</t>
        </is>
      </c>
      <c r="L955" s="45" t="inlineStr">
        <is>
          <t>Xu, Dandan</t>
        </is>
      </c>
      <c r="M955" s="45" t="inlineStr">
        <is>
          <t>A Method for Identifying Abnormal Behaviors in College English Smart Classroom Teaching Based on Deep Learning</t>
        </is>
      </c>
      <c r="N955" s="45" t="inlineStr">
        <is>
          <t>The acquisition of behavior recognition in college English smart classroom teaching helps to achieve real-time monitoring and alerting of student behavior, providing important guarantees for improving the quality and effectiveness of college English smart classroom teaching. To this end, a method for identifying abnormal behavior in college English smart classroom teaching based on deep learning is proposed. On the basis of obtaining a large amount of data on teaching behavior in college English smart classrooms, various abnormal teaching behavior characteristics such as playing with mobile phones, watching screens, whispering, and distraction were extracted and integrated from it. The Convolutional neural network in the deep learning algorithm is used to train and recognize these features, so as to achieve the purpose of identifying abnormal teaching behaviors. The experimental results show that this method can fully utilize deep learning methods to achieve recognition of teaching abnormal behavior, with high recognition accuracy, short time consumption, and high recognition accuracy. It helps teachers discover and solve abnormal situations in teaching in a timely manner, improving teaching effectiveness and students’ learning quality. © ICST Institute for Computer Sciences, Social Informatics and Telecommunications Engineering 2024.</t>
        </is>
      </c>
      <c r="O955" s="45" t="inlineStr">
        <is>
          <t>Lecture Notes of the Institute for Computer Sciences, Social-Informatics and Telecommunications Engineering, LNICST</t>
        </is>
      </c>
      <c r="P955" s="45" t="inlineStr">
        <is>
          <t>Behavioral research; Convolutional neural networks; Internet of things; Learning algorithms; Learning systems; Students; Teaching; Abnormal behavior; Behaviour recognition; Classroom teaching; College English; Deep learning; Real time monitoring; Rec</t>
        </is>
      </c>
      <c r="Q955" s="43" t="inlineStr">
        <is>
          <t>10.1007/978-3-031-51468-5_12</t>
        </is>
      </c>
    </row>
    <row r="956" ht="210" customHeight="1" s="37">
      <c r="A956" s="43" t="n">
        <v>955</v>
      </c>
      <c r="B956" s="52" t="inlineStr">
        <is>
          <t>Excluir</t>
        </is>
      </c>
      <c r="C956" s="45" t="inlineStr">
        <is>
          <t>No aborda: distracción o atención</t>
        </is>
      </c>
      <c r="D956" s="51" t="n"/>
      <c r="E956" s="51" t="n"/>
      <c r="F956" s="43" t="n">
        <v>5</v>
      </c>
      <c r="G956" s="43" t="inlineStr">
        <is>
          <t>distracción+niños+contexto+sensado+intervención</t>
        </is>
      </c>
      <c r="H956" s="43" t="inlineStr">
        <is>
          <t>Scopus</t>
        </is>
      </c>
      <c r="I956" s="43" t="inlineStr">
        <is>
          <t>Scopus</t>
        </is>
      </c>
      <c r="J956" s="43" t="inlineStr">
        <is>
          <t>2023</t>
        </is>
      </c>
      <c r="K956" s="43" t="inlineStr">
        <is>
          <t>ARTICLE</t>
        </is>
      </c>
      <c r="L956" s="45" t="inlineStr">
        <is>
          <t>Cao, Chang</t>
        </is>
      </c>
      <c r="M956" s="45" t="inlineStr">
        <is>
          <t>A New Cloud with IoT-Enabled Innovation and Skill Requirement of College English Teachers on Blended Teaching Model</t>
        </is>
      </c>
      <c r="N956" s="45" t="inlineStr">
        <is>
          <t>The blended teaching model is a type of educational approach that combines traditional classroom-based instruction with online learning experiences. In this model, students are given access to digital content, resources, and tools, which they can use to supplement their in-person classroom instruction. The blended teaching model is also sometimes referred to as the hybrid learning model. IoT-SDNCT (IoT enabled SDN reinforcement learning with Cloud Technological Innovation and Skill Requirement of College English Teachers on Blended Teaching Model) is a proposed system that aims to revolutionize blended teaching models by leveraging the power of IoT, SDN, and cloud computing technologies. This system incorporates intelligent reinforcement learning algorithms and real-time data analysis to optimize the learning process and improve student engagement and outcomes. In the IoT-SDNCT system, IoT devices such as sensors and wearable technologies are deployed to collect real-time data on student engagement and performance. This data is then transmitted to an SDN controller, which dynamically manages the network infrastructure and optimizes learning pathways. The collected data is also stored and processed in cloud computing platforms, allowing for advanced analytics and personalized feedback for both students and teachers. The key contribution of IoT-SDNCT lies in its ability to adapt the learning process in real-time based on the collected data and intelligent algorithms. This adaptive learning approach enables personalized learning experiences, adjusts the difficulty level of learning tasks, and provides timely feedback to students. Moreover, it empowers teachers with valuable insights and analytics to enhance their teaching strategies and address individual student needs effectively. The proposed system addresses the technological innovation and skill requirements of college English teachers by integrating IoT, SDN, and cloud computing technologies. By utilizing IoT devi</t>
        </is>
      </c>
      <c r="O956" s="45" t="inlineStr">
        <is>
          <t>International Journal on Recent and Innovation Trends in Computing and Communication</t>
        </is>
      </c>
      <c r="P956" s="45" t="n"/>
      <c r="Q956" s="43" t="inlineStr">
        <is>
          <t>10.17762/ijritcc.v11i6s.6816</t>
        </is>
      </c>
    </row>
    <row r="957" ht="199.5" customHeight="1" s="37">
      <c r="A957" s="43" t="n">
        <v>956</v>
      </c>
      <c r="B957" s="52" t="inlineStr">
        <is>
          <t>Excluir</t>
        </is>
      </c>
      <c r="C957" s="45" t="inlineStr">
        <is>
          <t>Fuera del alcance: no combina población en edad escolar con contexto doméstico</t>
        </is>
      </c>
      <c r="D957" s="51" t="n"/>
      <c r="E957" s="51" t="n"/>
      <c r="F957" s="43" t="n">
        <v>5</v>
      </c>
      <c r="G957" s="43" t="inlineStr">
        <is>
          <t>distracción+niños+contexto+ambos en título</t>
        </is>
      </c>
      <c r="H957" s="43" t="inlineStr">
        <is>
          <t>Scopus</t>
        </is>
      </c>
      <c r="I957" s="43" t="inlineStr">
        <is>
          <t>Scopus|WoS</t>
        </is>
      </c>
      <c r="J957" s="43" t="inlineStr">
        <is>
          <t>2025</t>
        </is>
      </c>
      <c r="K957" s="43" t="inlineStr">
        <is>
          <t>ARTICLE</t>
        </is>
      </c>
      <c r="L957" s="45" t="inlineStr">
        <is>
          <t>Chen, Yuqing and Li, Jiawen and Liu, Yixin and Jiang, Fei</t>
        </is>
      </c>
      <c r="M957" s="45" t="inlineStr">
        <is>
          <t>A Novel Student Engagement Analysis of Real Classroom Teaching Using Unified Body Orientation Estimation †</t>
        </is>
      </c>
      <c r="N957" s="45" t="inlineStr">
        <is>
          <t>Student engagement analysis is closely linked with learning outcomes, and its precise identification paves the way for targeted instruction and personalized learning. Current student engagement methods, reliant on either head pose estimation with facial landmarks or eye-trackers, are hardly generalized to authentic classroom teaching environments with high occlusion and non-intrusive requirements. Based on empirical observations that student body orientation and head pose exhibit a high degree of consistency in classroom settings, we propose a novel student engagement analysis algorithm incorporating human body orientation estimation. To better suit classroom settings, we develop a one-stage and end-to-end trainable framework for multi-person body orientation estimation, named JointBDOE. The proposed JointBDOE integrates human bounding box prediction and body orientation into a unified embedding space, enabling the simultaneous and precise estimation of human positions and orientations in multi-person scenarios. Extensive experimental results using the MEBOW dataset demonstrate the superior performance of JointBDOE over the state-of-the-art methods, with an MAE reduced to 10.63 degrees and orientation accuracy exceeding 91% at 22.5 degrees. With the more challenging reconstructed MEBOW dataset, JointBDOE maintains strong robustness with an MAE of 16.07 degrees and an orientation accuracy of 88.3% at 30 degrees. Further analysis of classroom teaching videos validates the reliability and practical value of body orientation as a robust metric for engagement assessment. This research showcases the potential of artificial intelligence in intelligent classroom analysis and provides an extensible solution for body orientation estimation technology in related fields, advancing the practical application of intelligent educational tools.</t>
        </is>
      </c>
      <c r="O957" s="45" t="inlineStr">
        <is>
          <t>Sensors</t>
        </is>
      </c>
      <c r="P957" s="45" t="inlineStr">
        <is>
          <t>Algorithms; Humans; Learning; Orientation; Posture; Students; Teaching; Learning systems; Multi-task learning; Students; Teaching; Body orientation; Body orientation estimation; Classroom analyze; Classroom settings; Classroom teaching; Engagement an</t>
        </is>
      </c>
      <c r="Q957" s="43" t="inlineStr">
        <is>
          <t>10.3390/s25206421</t>
        </is>
      </c>
    </row>
    <row r="958" ht="116.25" customHeight="1" s="37">
      <c r="A958" s="43" t="n">
        <v>957</v>
      </c>
      <c r="B958" s="52" t="inlineStr">
        <is>
          <t>Excluir</t>
        </is>
      </c>
      <c r="C958" s="45" t="inlineStr">
        <is>
          <t>Contexto doméstico o remoto, pero no población en edad escolar (mayoritariamente educación superior)</t>
        </is>
      </c>
      <c r="D958" s="51" t="n"/>
      <c r="E958" s="51" t="n"/>
      <c r="F958" s="43" t="n">
        <v>5</v>
      </c>
      <c r="G958" s="43" t="inlineStr">
        <is>
          <t>distracción+niños+contexto+sensado+intervención</t>
        </is>
      </c>
      <c r="H958" s="43" t="inlineStr">
        <is>
          <t>Scopus</t>
        </is>
      </c>
      <c r="I958" s="43" t="inlineStr">
        <is>
          <t>Scopus</t>
        </is>
      </c>
      <c r="J958" s="43" t="inlineStr">
        <is>
          <t>2024</t>
        </is>
      </c>
      <c r="K958" s="43" t="inlineStr">
        <is>
          <t>CONFERENCE</t>
        </is>
      </c>
      <c r="L958" s="45" t="inlineStr">
        <is>
          <t>Pattaranichakul, Chalida and Kunarak, Sunisa</t>
        </is>
      </c>
      <c r="M958" s="45" t="inlineStr">
        <is>
          <t>A Novelty of Face Recognition using Hybrid Artificial Intelligence Method</t>
        </is>
      </c>
      <c r="N958" s="45" t="inlineStr">
        <is>
          <t>In the context of the COVID-19 pandemic that occurred in the past year, people have had to adjust their daily lives to minimize physical contact, including the shift towards online learning, as traditional classroom settings became impractical. Educational institutions have heavily relied on online learning platforms, leading to challenges in measuring and maintaining students' engagement and attendance. Consequently, there has been a surge in research on facial recognition technology to aid in monitoring attendance and participation in online education. However, existing facial recognition systems often face limitations, particularly in terms of excessive data usage for training. The objective of this study is to enhance the efficiency of existing facial recognition systems and reduce resource consumption. In this research, we employed feature extraction techniques in conjunction with GoogLeNet Convolutional Neural Networks and Support Vector Machine, specifically focusing on extracting crucial facial features that remain consistent for training. The achieved facial recognition accuracy in this study reached up to 93%. © 2024 IEEE.</t>
        </is>
      </c>
      <c r="O958" s="45" t="inlineStr">
        <is>
          <t>Proceedings - 2024 3rd International Conference on Innovations and Development of Information Technologies and Robotics, IDITR 2024</t>
        </is>
      </c>
      <c r="P958" s="45" t="inlineStr">
        <is>
          <t>Convolution; Convolutional neural networks; E-learning; Face recognition; Artificial intelligence methods; Convolutional neural network; Daily lives; Facial recognition; Facial recognition systems; Googlenet; Hybrid artificial intelligences; Online l</t>
        </is>
      </c>
      <c r="Q958" s="43" t="inlineStr">
        <is>
          <t>10.1109/iditr62018.2024.10554320</t>
        </is>
      </c>
    </row>
    <row r="959" ht="199.5" customHeight="1" s="37">
      <c r="A959" s="43" t="n">
        <v>958</v>
      </c>
      <c r="B959" s="52" t="inlineStr">
        <is>
          <t>Excluir</t>
        </is>
      </c>
      <c r="C959" s="45" t="inlineStr">
        <is>
          <t>Contexto doméstico o remoto, pero no población en edad escolar (mayoritariamente educación superior)</t>
        </is>
      </c>
      <c r="D959" s="51" t="n"/>
      <c r="E959" s="51" t="n"/>
      <c r="F959" s="43" t="n">
        <v>5</v>
      </c>
      <c r="G959" s="43" t="inlineStr">
        <is>
          <t>distracción+niños+contexto+sensado+intervención</t>
        </is>
      </c>
      <c r="H959" s="43" t="inlineStr">
        <is>
          <t>Scopus</t>
        </is>
      </c>
      <c r="I959" s="43" t="inlineStr">
        <is>
          <t>Scopus|WoS</t>
        </is>
      </c>
      <c r="J959" s="43" t="inlineStr">
        <is>
          <t>2023</t>
        </is>
      </c>
      <c r="K959" s="43" t="inlineStr">
        <is>
          <t>ARTICLE</t>
        </is>
      </c>
      <c r="L959" s="45" t="inlineStr">
        <is>
          <t>Chatterjee, Rajdeep and Halder, Rohit and Maitra, Tanmoy and Pani, Santosh</t>
        </is>
      </c>
      <c r="M959" s="45" t="inlineStr">
        <is>
          <t>A computer vision-based perceived attention monitoring technique for smart teaching</t>
        </is>
      </c>
      <c r="N959" s="45" t="inlineStr">
        <is>
          <t>This paper aims to improve the lecture delivery mechanism in real-time in a classroom and remote sessions over web-based applications. In the traditional system, a lecturer observes their students’ attention levels from his/her experience. To date, no system automatically tracks the students’ attention level in a class in real-time (or while the lecturer is delivering his/her lectures remotely over web-based applications). On the other hand, our proposed system periodically will monitor the learning behaviour of the whole class and track the attentiveness of each student. The proposed system is not meant to identify the non-attentive students and punish them. Contrary to the punishment-based mechanism, it introduces a counseling-based mechanism. This deep learning-based real-time face monitoring system will allow lecturers to improvise/her delivery either through bringing diversity in the class contents or personal care to those non-attentive students. The concept of the deep learning technique in an ensemble configuration has been used to predict the likelihood of eyes’ openness. Separately, a student’s facial expressions are also recognized using our Convolutional Neural Network (CNN) model. Finally, the net learning behaviour of a student has been computed by a weighted average of these two features (that is, eyes’ openness and facial expressions). The student learning behaviour is validated twice with Pearson correlation coefficient and Spearman correlation coefficient measures between the openness of eye and facial expressions. Again, the Cosine similarity has been used to further examine the periodical similarity of the student’s learning patterns. The proposed pipeline has performed even better than the state-of-the-art models such as ResNet50, MobileNetV2, and EfficientNet-B0 in terms of accuracy and f1-score. © 2022, The Author(s), under exclusive licence to Springer Science+Business Media, LLC, part of Springer Nature.</t>
        </is>
      </c>
      <c r="O959" s="45" t="inlineStr">
        <is>
          <t>Multimedia Tools and Applications</t>
        </is>
      </c>
      <c r="P959" s="45" t="inlineStr">
        <is>
          <t>Computer vision; Correlation methods; Deep learning; E-learning; Learning systems; Web services; Websites; Attention; Attention level; Augmented learning; Deep learning; Digital classroom; Facial Expressions; Learning behavior; Real- time; Smart teac</t>
        </is>
      </c>
      <c r="Q959" s="43" t="inlineStr">
        <is>
          <t>10.1007/s11042-022-14283-z</t>
        </is>
      </c>
    </row>
    <row r="960" ht="116.25" customHeight="1" s="37">
      <c r="A960" s="43" t="n">
        <v>959</v>
      </c>
      <c r="B960" s="52" t="inlineStr">
        <is>
          <t>Excluir</t>
        </is>
      </c>
      <c r="C960" s="45" t="inlineStr">
        <is>
          <t>No aborda: distracción o atención</t>
        </is>
      </c>
      <c r="D960" s="51" t="n"/>
      <c r="E960" s="51" t="n"/>
      <c r="F960" s="43" t="n">
        <v>5</v>
      </c>
      <c r="G960" s="43" t="inlineStr">
        <is>
          <t>distracción+niños+contexto+sensado+intervención</t>
        </is>
      </c>
      <c r="H960" s="43" t="inlineStr">
        <is>
          <t>Scopus</t>
        </is>
      </c>
      <c r="I960" s="43" t="inlineStr">
        <is>
          <t>Scopus</t>
        </is>
      </c>
      <c r="J960" s="43" t="inlineStr">
        <is>
          <t>2022</t>
        </is>
      </c>
      <c r="K960" s="43" t="inlineStr">
        <is>
          <t>CONFERENCE</t>
        </is>
      </c>
      <c r="L960" s="45" t="inlineStr">
        <is>
          <t>Wang, Zijie and Long, Liu and Lang, Yunwen and Ji, Yuanxia and Xie, Jie and Lu, Shaokun</t>
        </is>
      </c>
      <c r="M960" s="45" t="inlineStr">
        <is>
          <t>A deep learning based online classroom fatigue monitoring system for students</t>
        </is>
      </c>
      <c r="N960" s="45" t="inlineStr">
        <is>
          <t>To effectively monitor students' online classroom fatigue, this paper uses the improved YOLOv5s target detection model and the Dlib library to detect students' classroom fatigue. First, the improved YOLOv5s face detection model is used to detect faces instead of the detection model in Dlib, and then the detected face images are input to the official open source Dlib library, and key parts of students' mouths, eyes and heads are extracted using 68 face key point detectors. Then the student's visual localization and facial features are fused, followed by the PERCLOS algorithm to give the new metrics EAR (eye aspect ratio) and MAR (mouth aspect ratio) of the student's subject fatigue. The EAR, MAR and HPE (Human Posture Estimation) algorithms are also combined to calculate the student's eye area, mouth area and head posture parameters. Finally, according to the set thresholds, students are detected and alerted to fatigue from three indicators: blinking frequency, yawning frequency and nodding drowsiness frequency. The proposed method is an effective method for monitoring students' online classroom fatigue. © 2022 SPIE.</t>
        </is>
      </c>
      <c r="O960" s="45" t="inlineStr">
        <is>
          <t>Proceedings of SPIE - The International Society for Optical Engineering</t>
        </is>
      </c>
      <c r="P960" s="45" t="inlineStr">
        <is>
          <t>Aspect ratio; Deep learning; E-learning; Face recognition; Image enhancement; Aspect-ratio; Detection models; Dlib library; Face images; Faces detection; Fatigue detection; Fatigue monitoring system; Improved YOLOv5 model; Online classroom; Targets d</t>
        </is>
      </c>
      <c r="Q960" s="43" t="inlineStr">
        <is>
          <t>10.1117/12.2661786</t>
        </is>
      </c>
    </row>
    <row r="961" ht="157.5" customHeight="1" s="37">
      <c r="A961" s="43" t="n">
        <v>960</v>
      </c>
      <c r="B961" s="52" t="inlineStr">
        <is>
          <t>Excluir</t>
        </is>
      </c>
      <c r="C961" s="45" t="inlineStr">
        <is>
          <t>Fuera del alcance: no combina población en edad escolar con contexto doméstico</t>
        </is>
      </c>
      <c r="D961" s="51" t="n"/>
      <c r="E961" s="51" t="n"/>
      <c r="F961" s="43" t="n">
        <v>5</v>
      </c>
      <c r="G961" s="43" t="inlineStr">
        <is>
          <t>distracción+niños+contexto+sensado+intervención</t>
        </is>
      </c>
      <c r="H961" s="43" t="inlineStr">
        <is>
          <t>Scopus</t>
        </is>
      </c>
      <c r="I961" s="43" t="inlineStr">
        <is>
          <t>Scopus|WoS</t>
        </is>
      </c>
      <c r="J961" s="43" t="inlineStr">
        <is>
          <t>2024</t>
        </is>
      </c>
      <c r="K961" s="43" t="inlineStr">
        <is>
          <t>ARTICLE</t>
        </is>
      </c>
      <c r="L961" s="45" t="inlineStr">
        <is>
          <t>Zhao, Zibin and Li, Yinbei and Yang, Jiaqiang and Ma, Yuliang</t>
        </is>
      </c>
      <c r="M961" s="45" t="inlineStr">
        <is>
          <t>A lightweight facial expression recognition model for automated engagement detection</t>
        </is>
      </c>
      <c r="N961" s="45" t="inlineStr">
        <is>
          <t>Real-time monitoring of students’ classroom engagement level is of paramount importance in modern education. Facial expression recognition has been extensively explored in various studies to achieve this goal. However, conventional models often grapple with a high number of parameters and substantial computational costs, limiting their practicality in real-time applications and real-world scenarios. To address this limitation, this paper proposes “Light_Fer,” a lightweight model designed to attain high accuracy while reducing parameters. Light_Fer’s novelty lies in the integration of depthwise separable convolution, group convolution, and inverted bottleneck structure. These techniques optimize the models’ architecture, resulting in superior accuracy with fewer parameters. Experimental results demonstrate that Light_Fer, with just 0.23M parameters, achieves remarkable accuracies of 87.81% and 88.20% on FERPLUS and RAF-DB datasets, respectively. Furthermore, by establishing a correlation between facial expressions and students’ engagement levels, we extend the application of Light_Fer to real-time detection and monitoring of students’ engagement during classroom activities. In conclusion, the proposed Light_Fer model, with its lightweight design and enhanced accuracy, offers a promising solution for real-time student engagement monitoring through facial expression recognition. © The Author(s), under exclusive licence to Springer-Verlag London Ltd., part of Springer Nature 2024.</t>
        </is>
      </c>
      <c r="O961" s="45" t="inlineStr">
        <is>
          <t>Signal, Image and Video Processing</t>
        </is>
      </c>
      <c r="P961" s="45" t="inlineStr">
        <is>
          <t>Education computing; Face recognition; Students; Computational costs; Conventional modeling; Engagement detection; Engagement levels; Facial expression recognition; Lightweight model; Modern educations; Real time monitoring; Recognition models; Stude</t>
        </is>
      </c>
      <c r="Q961" s="43" t="inlineStr">
        <is>
          <t>10.1007/s11760-024-03020-8</t>
        </is>
      </c>
    </row>
    <row r="962" ht="189" customHeight="1" s="37">
      <c r="A962" s="43" t="n">
        <v>961</v>
      </c>
      <c r="B962" s="52" t="inlineStr">
        <is>
          <t>Excluir</t>
        </is>
      </c>
      <c r="C962" s="45" t="inlineStr">
        <is>
          <t>No aborda: distracción o atención</t>
        </is>
      </c>
      <c r="D962" s="51" t="n"/>
      <c r="E962" s="51" t="n"/>
      <c r="F962" s="43" t="n">
        <v>5</v>
      </c>
      <c r="G962" s="43" t="inlineStr">
        <is>
          <t>distracción+niños+contexto+sensado+intervención</t>
        </is>
      </c>
      <c r="H962" s="43" t="inlineStr">
        <is>
          <t>Scopus</t>
        </is>
      </c>
      <c r="I962" s="43" t="inlineStr">
        <is>
          <t>Scopus|WoS</t>
        </is>
      </c>
      <c r="J962" s="43" t="inlineStr">
        <is>
          <t>2024</t>
        </is>
      </c>
      <c r="K962" s="43" t="inlineStr">
        <is>
          <t>ARTICLE</t>
        </is>
      </c>
      <c r="L962" s="45" t="inlineStr">
        <is>
          <t>Li, Xuan and Yang, Ting and Tang, Ming and Xiong, Pengwen</t>
        </is>
      </c>
      <c r="M962" s="45" t="inlineStr">
        <is>
          <t>A novel parameter dense three-dimensional convolution residual network method and its application in classroom teaching</t>
        </is>
      </c>
      <c r="N962" s="45" t="inlineStr">
        <is>
          <t>Introduction: Improving the rationality and accuracy of classroom quality analysis is crucial in modern education. Traditional methods, such as questionnaires and manual recordings, are resource-intensive and subjective, leading to inconsistent results. As a solution, computer vision (CV) technologies have emerged as powerful tools for real-time classroom monitoring. This study proposes a novel Dense 3D Convolutional Residual Network (D3DCNN_ResNet) to recognize students’ expressions and behaviors in English classrooms. Methods: The proposed method combines Single Shot Multibox Detector (SSD) for target detection with an improved D3DCNN_ResNet model. The network applies 3D convolution in both spatial and temporal domains, with shortcut connections from residual blocks to increase network depth. Dense connections are introduced to enhance the flow of high- and low-level features. The model was tested on two datasets: the CK+ dataset for expression recognition and the KTH dataset for behavior recognition. Results and Discussion: The experiments show that the proposed method is highly efficient in optimizing model training and improving recognition accuracy. On the CK+ dataset, the model achieved an expression recognition accuracy of 97.94%, while on the KTH dataset, the behavior recognition accuracy reached 98.86%. The combination of residual blocks and dense connections reduced feature redundancy and improved gradient flow, leading to better model performance. The results demonstrate that the D3DCNN_ResNet is well-suited for classroom quality analysis and has the potential to enhance teaching strategies by providing real-time feedback on student engagement. Copyright © 2024 Li, Yang, Tang and Xiong.</t>
        </is>
      </c>
      <c r="O962" s="45" t="inlineStr">
        <is>
          <t>Frontiers in Neuroscience</t>
        </is>
      </c>
      <c r="P962" s="45" t="inlineStr">
        <is>
          <t>algorithm; article; computer vision; convolutional neural network; diagnosis; human; questionnaire; student engagement; videorecording</t>
        </is>
      </c>
      <c r="Q962" s="43" t="inlineStr">
        <is>
          <t>10.3389/fnins.2024.1482735</t>
        </is>
      </c>
    </row>
    <row r="963" ht="189" customHeight="1" s="37">
      <c r="A963" s="43" t="n">
        <v>962</v>
      </c>
      <c r="B963" s="52" t="inlineStr">
        <is>
          <t>Excluir</t>
        </is>
      </c>
      <c r="C963" s="45" t="inlineStr">
        <is>
          <t>Fuera del alcance: no combina población en edad escolar con contexto doméstico</t>
        </is>
      </c>
      <c r="D963" s="51" t="n"/>
      <c r="E963" s="51" t="n"/>
      <c r="F963" s="43" t="n">
        <v>5</v>
      </c>
      <c r="G963" s="43" t="inlineStr">
        <is>
          <t>distracción+niños+contexto+sensado+intervención</t>
        </is>
      </c>
      <c r="H963" s="43" t="inlineStr">
        <is>
          <t>Scopus</t>
        </is>
      </c>
      <c r="I963" s="43" t="inlineStr">
        <is>
          <t>Scopus|WoS</t>
        </is>
      </c>
      <c r="J963" s="43" t="inlineStr">
        <is>
          <t>2024</t>
        </is>
      </c>
      <c r="K963" s="43" t="inlineStr">
        <is>
          <t>ARTICLE</t>
        </is>
      </c>
      <c r="L963" s="45" t="inlineStr">
        <is>
          <t>Huang, Jiawei and Zhou, Ding</t>
        </is>
      </c>
      <c r="M963" s="45" t="inlineStr">
        <is>
          <t>A scalable real-time computer vision system for student posture detection in smart classrooms</t>
        </is>
      </c>
      <c r="N963" s="45" t="inlineStr">
        <is>
          <t>Technological advancements have ushered in a new era of global educational development. Artificial Intelligence (AI) holds the potential to enhance teaching effectiveness and foster educational innovation. By utilizing student posture as a proxy, computer vision technology can accurately gauge levels of student engagement. While previous efforts have focused on refining posture classification models, this study uniquely addresses the comprehensive implementation of a real-time posture detection workflow, encompassing software, hardware, and network aspects. The proposed posture detection system leverages surveillance cameras equipped with cutting-edge computer vision technology, specifically employing the Open Visual Inference &amp; Neural Network Optimization (Open VINO) model for precise student posture detection. Data transmission is facilitated using the Message Queuing Telemetry Transport (MQTT) protocol, effectively establishing a seamless posture detection workflow within the classroom setting. To validate the system, video recordings from a real teaching environment (a fifth-grade class in the Chinese compulsory education system) were analyzed, resulting in posture classifications with impressive accuracies of 0.933 for standing, 0.772 for sitting, and 0.959 for hand-raising. Achieving a frame processing time ranging from 109 to 758 milliseconds, the system efficiently delivers real-time posture data to educators. Consequently, the posture detection system developed in this study possesses the capability to intelligently monitor student postures in the classroom, with the potential to enhance teaching quality in smart classrooms. © 2023, The Author(s), under exclusive licence to Springer Science+Business Media, LLC, part of Springer Nature.</t>
        </is>
      </c>
      <c r="O963" s="45" t="inlineStr">
        <is>
          <t>Education and Information Technologies</t>
        </is>
      </c>
      <c r="P963" s="45" t="n"/>
      <c r="Q963" s="43" t="inlineStr">
        <is>
          <t>10.1007/s10639-023-12365-5</t>
        </is>
      </c>
    </row>
    <row r="964" ht="95.25" customHeight="1" s="37">
      <c r="A964" s="43" t="n">
        <v>963</v>
      </c>
      <c r="B964" s="52" t="inlineStr">
        <is>
          <t>Excluir</t>
        </is>
      </c>
      <c r="C964" s="45" t="inlineStr">
        <is>
          <t>Fuera del alcance: no combina población en edad escolar con contexto doméstico</t>
        </is>
      </c>
      <c r="D964" s="51" t="n"/>
      <c r="E964" s="51" t="n"/>
      <c r="F964" s="43" t="n">
        <v>5</v>
      </c>
      <c r="G964" s="43" t="inlineStr">
        <is>
          <t>distracción+niños+contexto+ambos en título</t>
        </is>
      </c>
      <c r="H964" s="43" t="inlineStr">
        <is>
          <t>Scopus</t>
        </is>
      </c>
      <c r="I964" s="43" t="inlineStr">
        <is>
          <t>Scopus</t>
        </is>
      </c>
      <c r="J964" s="43" t="inlineStr">
        <is>
          <t>2018</t>
        </is>
      </c>
      <c r="K964" s="43" t="inlineStr">
        <is>
          <t>ARTICLE</t>
        </is>
      </c>
      <c r="L964" s="45" t="inlineStr">
        <is>
          <t>Subramainan, Latha and Mahmoud, Moamin A. and Ahmad, Mohd Sharifuddin and Yusoff, Mohd Zaliman Mohd</t>
        </is>
      </c>
      <c r="M964" s="45" t="inlineStr">
        <is>
          <t>A simulator’s specifications for studying students’ engagement in a classroom</t>
        </is>
      </c>
      <c r="N964" s="45" t="inlineStr">
        <is>
          <t>In this paper, we highlight the issues of poor students’ engagement in classrooms and identify the attributes for the environmental settings of a proposed simulator to study the problem of students’ poor engagement from the students’ emotional demotion using agent-based social simulation concepts. The environmental settings of the simulation is classified into environmental factors and emotional factors. The environmental factors consist of a number of students, class session, class duration, type of subject, and year of study, while the emotional factors include the negative emotional states of student (e.g. anger, anxiety or boredom) and the emotional states of lecturers. In this simulation, a lecturer, who might have ideas on new strategies based on their experience, is able to insert a new strategy using a proposed Strategy Specification Settings Interface. © Springer International Publishing AG 2018.</t>
        </is>
      </c>
      <c r="O964" s="45" t="inlineStr">
        <is>
          <t>Advances in Intelligent Systems and Computing</t>
        </is>
      </c>
      <c r="P964" s="45" t="inlineStr">
        <is>
          <t>Artificial intelligence; Distributed computer systems; Education; Simulators; Specifications; Teaching; Agent based; Agent based social simulation; Emotional engagements; Emotional factors; Emotional state; Environmental factors; Students</t>
        </is>
      </c>
      <c r="Q964" s="43" t="inlineStr">
        <is>
          <t>10.1007/978-3-319-62410-5_25</t>
        </is>
      </c>
    </row>
    <row r="965" ht="137.25" customHeight="1" s="37">
      <c r="A965" s="43" t="n">
        <v>964</v>
      </c>
      <c r="B965" s="52" t="inlineStr">
        <is>
          <t>Excluir</t>
        </is>
      </c>
      <c r="C965" s="45" t="inlineStr">
        <is>
          <t>Fuera del alcance: no combina población en edad escolar con contexto doméstico</t>
        </is>
      </c>
      <c r="D965" s="51" t="n"/>
      <c r="E965" s="51" t="n"/>
      <c r="F965" s="43" t="n">
        <v>5</v>
      </c>
      <c r="G965" s="43" t="inlineStr">
        <is>
          <t>distracción+niños+contexto+sensado+intervención</t>
        </is>
      </c>
      <c r="H965" s="43" t="inlineStr">
        <is>
          <t>Scopus</t>
        </is>
      </c>
      <c r="I965" s="43" t="inlineStr">
        <is>
          <t>Scopus</t>
        </is>
      </c>
      <c r="J965" s="43" t="inlineStr">
        <is>
          <t>2026</t>
        </is>
      </c>
      <c r="K965" s="43" t="inlineStr">
        <is>
          <t>CONFERENCE</t>
        </is>
      </c>
      <c r="L965" s="45" t="inlineStr">
        <is>
          <t>Li, Zhiming</t>
        </is>
      </c>
      <c r="M965" s="45" t="inlineStr">
        <is>
          <t>A study of the role of augmented reality technology in enhancing students' participation in civic and political education</t>
        </is>
      </c>
      <c r="N965" s="45" t="inlineStr">
        <is>
          <t>By providing immersive, interactive, and multimodal learning experiences, computer technology, particularly augmented reality (AR), is transforming education. This study introduces a novel AR system designed to address the issues of low engagement and the visualization of abstract concepts in civic and political education. The system significantly improves the stability of visual tracking while reducing rotational drift and jitter by integrating an enhanced ORB-SLAM framework with optical flow algorithms, dynamic feature thresholds, and motion-aware keyframe selection. The multimodal emotion analysis engine uses speech prosody analysis and facial micro-expression recognition to identify and respond to student engagement in real-time. Experimental results show that the system can achieve a 92.3% feature matching recall rate at a speed of 30 frames per second, while maintaining an average rotational drift of less than 0.4°per minute during continuous use. Compared to traditional methods, user studies involving 60 participants found that the speed of concept acquisition improved by 28.6%, and the knowledge retention rate increased by 34.2%. Due to its hybrid edge-cloud architecture, the system's scalability, low latency, and customizability make it a practical real-time classroom application solution. © 2026 SPIE.</t>
        </is>
      </c>
      <c r="O965" s="45" t="inlineStr">
        <is>
          <t>Proceedings of SPIE - The International Society for Optical Engineering</t>
        </is>
      </c>
      <c r="P965" s="45" t="inlineStr">
        <is>
          <t>Computer architecture; Computer vision; Education computing; Emotion Recognition; Engineering education; Interactive computer systems; Speech recognition; Teaching; Augmented reality technology; Civic education; Immersive learning; Interactive learni</t>
        </is>
      </c>
      <c r="Q965" s="43" t="inlineStr">
        <is>
          <t>10.1117/12.3107513</t>
        </is>
      </c>
    </row>
    <row r="966" ht="168" customHeight="1" s="37">
      <c r="A966" s="43" t="n">
        <v>965</v>
      </c>
      <c r="B966" s="52" t="inlineStr">
        <is>
          <t>Excluir</t>
        </is>
      </c>
      <c r="C966" s="45" t="inlineStr">
        <is>
          <t>Contexto doméstico o remoto, pero no población en edad escolar (mayoritariamente educación superior)</t>
        </is>
      </c>
      <c r="D966" s="51" t="n"/>
      <c r="E966" s="51" t="n"/>
      <c r="F966" s="43" t="n">
        <v>5</v>
      </c>
      <c r="G966" s="43" t="inlineStr">
        <is>
          <t>distracción+niños+sensado+ambos en título</t>
        </is>
      </c>
      <c r="H966" s="43" t="inlineStr">
        <is>
          <t>Scopus</t>
        </is>
      </c>
      <c r="I966" s="43" t="inlineStr">
        <is>
          <t>Scopus|WoS</t>
        </is>
      </c>
      <c r="J966" s="43" t="inlineStr">
        <is>
          <t>2026</t>
        </is>
      </c>
      <c r="K966" s="43" t="inlineStr">
        <is>
          <t>ARTICLE</t>
        </is>
      </c>
      <c r="L966" s="45" t="inlineStr">
        <is>
          <t>Omarbekova, Assel and Ramazan, Ali and Oralbekova, Zhanar and Lamasheva, Zhanar and Bekmanova, Gulmira and Nazyrova, Aizhan and Abuov, Adilkhan</t>
        </is>
      </c>
      <c r="M966" s="45" t="inlineStr">
        <is>
          <t>A temporal attention-based hybrid deep learning model for student performance and academic risk prediction</t>
        </is>
      </c>
      <c r="N966" s="45" t="inlineStr">
        <is>
          <t>This work presents a hybrid deep learning approach for identifying students who are likely to experience academic difficulties in virtual learning environments. The proposed framework is evaluated on the Open University Learning Analytics Dataset (OULAD) and combines two complementary types of information: temporal patterns of learner activity captured using Bidirectional Long Short-Term Memory (Bi-LSTM) networks and relatively stable student attributes modeled through a Multi-Layer Perceptron (MLP). To account for the fact that student engagement does not contribute equally across different phases of a course, a temporal attention mechanism is incorporated to emphasize the most informative periods over the 32-week learning timeline. The experimental results indicate that the hybrid model achieves stronger predictive performance than baseline approaches, with a ROC-AUC of 0.95 and a weighted F1-score of 0.90. Analysis of the attention weights suggests that both early engagement and activity toward the end of the course (Weeks 25–32) play an important role in predicting final outcomes. To address the imbalance between successful and at-risk learners, a cost-sensitive training strategy is adopted, resulting in a recall of 0.79 for the at-risk group. Overall, these findings suggest that integrating temporal behavioral signals with static student characteristics leads to more reliable risk prediction and provides a useful basis for data-informed academic support in online learning contexts. Copyright © 2026 Omarbekova, Ramazan, Oralbekova, Lamasheva, Bekmanova, Nazyrova and Abuov.</t>
        </is>
      </c>
      <c r="O966" s="45" t="inlineStr">
        <is>
          <t>Frontiers in Artificial Intelligence</t>
        </is>
      </c>
      <c r="P966" s="45" t="n"/>
      <c r="Q966" s="43" t="inlineStr">
        <is>
          <t>10.3389/frai.2026.1811886</t>
        </is>
      </c>
    </row>
    <row r="967" ht="137.25" customHeight="1" s="37">
      <c r="A967" s="43" t="n">
        <v>966</v>
      </c>
      <c r="B967" s="52" t="inlineStr">
        <is>
          <t>Excluir</t>
        </is>
      </c>
      <c r="C967" s="45" t="inlineStr">
        <is>
          <t>Libro o capítulo de libro</t>
        </is>
      </c>
      <c r="D967" s="51" t="n"/>
      <c r="E967" s="51" t="n"/>
      <c r="F967" s="43" t="n">
        <v>5</v>
      </c>
      <c r="G967" s="43" t="inlineStr">
        <is>
          <t>distracción+niños+contexto+sensado+intervención</t>
        </is>
      </c>
      <c r="H967" s="43" t="inlineStr">
        <is>
          <t>Scopus</t>
        </is>
      </c>
      <c r="I967" s="43" t="inlineStr">
        <is>
          <t>Scopus</t>
        </is>
      </c>
      <c r="J967" s="43" t="inlineStr">
        <is>
          <t>2026</t>
        </is>
      </c>
      <c r="K967" s="43" t="inlineStr">
        <is>
          <t>BOOK</t>
        </is>
      </c>
      <c r="L967" s="45" t="inlineStr">
        <is>
          <t>Thakran, Disha and Toppo, Ronak Markus and Sharma, Sachin</t>
        </is>
      </c>
      <c r="M967" s="45" t="inlineStr">
        <is>
          <t>AI Tutors and Quantum-Classroom Assistants: A New Era of Teaching</t>
        </is>
      </c>
      <c r="N967" s="45" t="inlineStr">
        <is>
          <t>The merging of artificial intelligence (AI) and quantum computing is bringing significant changes to education through the introduction of AI tutors and quantum classroom assistants. This chapter examines how these smart systems are changing the way teaching and learning happen by providing personalized, responsive, and scalable support for students and teachers. AI tutors, using machine learning algorithms, natural language processing, and adaptive learning frameworks, can evaluate individual student needs, customize instructional content in real time, and give immediate feedback. This approach can mimic many aspects of human tutoring on a large scale. Meanwhile, quantum classroom assistants explore the potential of quantum computing to model complex learning behaviors, simulate knowledge paths, and handle large data analyses with great speed and accuracy. This chapter gives an overview of how AI and quantum technologies are being integrated into classrooms, looking into their possible uses in personalized instruction, automated grading, behavioral analytics, student engagement, curriculum design, and ethical mentoring. © 2026 selection and editorial matter, Pawan Whig, Pavika Sharma, Dr. Ahmad A. Elngar, and Nuno Silva; individual chapters, the contributors.</t>
        </is>
      </c>
      <c r="O967" s="45" t="inlineStr">
        <is>
          <t>Quantum Learning: Bridging Artificial Intelligence, Quantum Computing, and Data Science in Education</t>
        </is>
      </c>
      <c r="P967" s="45" t="inlineStr">
        <is>
          <t>Computer aided instruction; Curricula; Education computing; Engineering education; Learning algorithms; Learning systems; Machine learning; Natural language processing systems; Quantum computers; Quantum theory; Students; Teaching; Adaptive learning;</t>
        </is>
      </c>
      <c r="Q967" s="43" t="inlineStr">
        <is>
          <t>10.1201/9781003637400-13</t>
        </is>
      </c>
    </row>
    <row r="968" ht="168" customHeight="1" s="37">
      <c r="A968" s="43" t="n">
        <v>967</v>
      </c>
      <c r="B968" s="52" t="inlineStr">
        <is>
          <t>Excluir</t>
        </is>
      </c>
      <c r="C968" s="45" t="inlineStr">
        <is>
          <t>Libro o capítulo de libro</t>
        </is>
      </c>
      <c r="D968" s="51" t="n"/>
      <c r="E968" s="51" t="n"/>
      <c r="F968" s="43" t="n">
        <v>5</v>
      </c>
      <c r="G968" s="43" t="inlineStr">
        <is>
          <t>distracción+niños+intervención+ambos en título</t>
        </is>
      </c>
      <c r="H968" s="43" t="inlineStr">
        <is>
          <t>Scopus</t>
        </is>
      </c>
      <c r="I968" s="43" t="inlineStr">
        <is>
          <t>Scopus</t>
        </is>
      </c>
      <c r="J968" s="43" t="inlineStr">
        <is>
          <t>2024</t>
        </is>
      </c>
      <c r="K968" s="43" t="inlineStr">
        <is>
          <t>BOOK</t>
        </is>
      </c>
      <c r="L968" s="45" t="inlineStr">
        <is>
          <t>Bansal, Rohit and Chakir, Aziza and Ngah, Abdul Hafaz and Rabby, Fazla and Jain, Ajay</t>
        </is>
      </c>
      <c r="M968" s="45" t="inlineStr">
        <is>
          <t>AI algorithms and ChatGPT for student engagement in online learning</t>
        </is>
      </c>
      <c r="N968" s="45" t="inlineStr">
        <is>
          <t>The shift to virtual education has presented numerous challenges, including maintaining student focus and participation. Traditional methods of instruction often need to catch up in capturing the attention of digital learners, leading to disengagement and reduced learning outcomes. However, there is a solution at hand. AI Algorithms and ChatGPT for Student Engagement in Online Learning offers a comprehensive approach to leveraging artificial intelligence (AI) algorithms and ChatGPT to enhance student engagement in digital classrooms. This book addresses the pressing need for innovative strategies to keep students actively involved in their online learning journey. By harnessing the power of AI algorithms, educators can personalize learning paths to suit individual student needs, ensuring that content is relevant and engaging. Additionally, ChatGPT serves as a virtual assistant, providing students with instant feedback and support, fostering a sense of connection to the learning process. AI Algorithms and ChatGPT for Student Engagement in Online Learning is a valuable resource for educators, students, researchers, and practitioners seeking to enhance the online learning experience. Through a deep dive into the role of AI in education, this book equips readers with the knowledge and tools needed to create dynamic and engaging online learning environments. Whether you want to improve student participation or enhance learning outcomes, this book offers practical insights and strategies to revolutionize online education. © 2024 by IGI Global. All rights reserved.</t>
        </is>
      </c>
      <c r="O968" s="45" t="inlineStr">
        <is>
          <t>AI Algorithms and ChatGPT for Student Engagement in Online Learning</t>
        </is>
      </c>
      <c r="P968" s="45" t="n"/>
      <c r="Q968" s="43" t="inlineStr">
        <is>
          <t>10.4018/9798369342688</t>
        </is>
      </c>
    </row>
    <row r="969" ht="147.75" customHeight="1" s="37">
      <c r="A969" s="43" t="n">
        <v>968</v>
      </c>
      <c r="B969" s="52" t="inlineStr">
        <is>
          <t>Excluir</t>
        </is>
      </c>
      <c r="C969" s="45" t="inlineStr">
        <is>
          <t>No aborda: distracción o atención</t>
        </is>
      </c>
      <c r="D969" s="51" t="n"/>
      <c r="E969" s="51" t="n"/>
      <c r="F969" s="43" t="n">
        <v>5</v>
      </c>
      <c r="G969" s="43" t="inlineStr">
        <is>
          <t>distracción+niños+contexto+sensado+intervención</t>
        </is>
      </c>
      <c r="H969" s="43" t="inlineStr">
        <is>
          <t>Scopus</t>
        </is>
      </c>
      <c r="I969" s="43" t="inlineStr">
        <is>
          <t>Scopus</t>
        </is>
      </c>
      <c r="J969" s="43" t="inlineStr">
        <is>
          <t>2025</t>
        </is>
      </c>
      <c r="K969" s="43" t="inlineStr">
        <is>
          <t>ARTICLE</t>
        </is>
      </c>
      <c r="L969" s="45" t="inlineStr">
        <is>
          <t>Rombert, Nadine and Lourenço, Justino M. R.</t>
        </is>
      </c>
      <c r="M969" s="45" t="inlineStr">
        <is>
          <t>AI and IoT as a Lever for Storytelling in an Educational Environment</t>
        </is>
      </c>
      <c r="N969" s="45" t="inlineStr">
        <is>
          <t>Storytelling is a powerful educational tool that can engage students, spark their imagination, and promote learning. By weaving knowledge into captivating narratives, teachers can create a more meaningful and memorable learning experience for their students. Building a compelling narrative for storytelling involves several steps that could be optimized if data is collected from the students and Artificial Intelligence (AI) tools are implemented. This article plans to explore the potential of integrating Internet-of-Things (IoT) and AI to enhance storytelling within the lecturing context. By leveraging IoT devices, real-time data can be collected on student engagement, such as facial expressions, heart rate, and body movement. Simultaneously, AI algorithms can process this data to identify moments of heightened interest, confusion, or disengagement during a storytelling session. This information empowers lecturers to dynamically adjust their narrative, pacing, and content delivery to optimize student engagement and comprehension. Additionally, AI can assist in creating personalized storytelling experiences tailored to individual student learning styles and preferences. At last, this approach aims to transform the classroom into an immersive and interactive learning environment where storytelling becomes a stronger lever for knowledge acquisition and retention. © The Author(s), under exclusive license to Springer Nature Switzerland AG 2025.</t>
        </is>
      </c>
      <c r="O969" s="45" t="inlineStr">
        <is>
          <t>Lecture Notes in Networks and Systems</t>
        </is>
      </c>
      <c r="P969" s="45" t="inlineStr">
        <is>
          <t>Contrastive Learning; Knowledge acquisition; Teaching; Artificial intelligence tools; Educational environment; Educational tools; Facial Expressions; Heart-rate; Learning experiences; Real-time data; Storytelling; Student engagement; Teachers'; Stude</t>
        </is>
      </c>
      <c r="Q969" s="43" t="inlineStr">
        <is>
          <t>10.1007/978-3-031-85363-0_18</t>
        </is>
      </c>
    </row>
    <row r="970" ht="189" customHeight="1" s="37">
      <c r="A970" s="43" t="n">
        <v>969</v>
      </c>
      <c r="B970" s="52" t="inlineStr">
        <is>
          <t>Excluir</t>
        </is>
      </c>
      <c r="C970" s="45" t="inlineStr">
        <is>
          <t>Sin DOI verificable</t>
        </is>
      </c>
      <c r="D970" s="51" t="n"/>
      <c r="E970" s="51" t="n"/>
      <c r="F970" s="43" t="n">
        <v>5</v>
      </c>
      <c r="G970" s="43" t="inlineStr">
        <is>
          <t>distracción+niños+contexto+sensado+intervención</t>
        </is>
      </c>
      <c r="H970" s="43" t="inlineStr">
        <is>
          <t>Scopus</t>
        </is>
      </c>
      <c r="I970" s="43" t="inlineStr">
        <is>
          <t>Scopus</t>
        </is>
      </c>
      <c r="J970" s="43" t="inlineStr">
        <is>
          <t>2025</t>
        </is>
      </c>
      <c r="K970" s="43" t="inlineStr">
        <is>
          <t>BOOK</t>
        </is>
      </c>
      <c r="L970" s="45" t="inlineStr">
        <is>
          <t>Sharon, S.J. Sheeba and Chitra, R. Mary Sophia and Santhiya, C.</t>
        </is>
      </c>
      <c r="M970" s="45" t="inlineStr">
        <is>
          <t>AI for Learners’ Emotions — A Perspective Approach of Analysis During Online Assessments</t>
        </is>
      </c>
      <c r="N970" s="45" t="inlineStr">
        <is>
          <t>Distance learning and assessment through online platforms have emerged as a complementary approach to traditional classroom-based activities in the contemporary educational landscape. These platforms add significant value to conventional learning and evaluation methods by offering flexibility and accessibility. The increasing demand for intelligent online platforms has led to the integration of innovative techniques such as artificial intelligence (AI), computer vision, and deep neural networks for different classifications. However, online assessments pose several challenges, including the absence of physical invigilator presence, limited face-to-face instructions about the examinations, and issues related to student engagement and motivation. AI tools have enabled the creation of sophisticated models that can track student’s emotions throughout the assessment period, particularly using computer vision and natural language processing. AI provides viable options to automate the emotion recognition process more effectively and accurately. This chapter examines the different AI tools such as Affectiva, Cognimates, Empatica, QuantaEd, HUME AI, iMotions, EmoVu, Sensum, and Emotion AI by Beyond Verbal to track student’s emotional states in online assessment. It examines the advantages of incorporating deep learning techniques, including enhanced accuracy, scalability, and the ability to capture subtle emotional nuances in real time. Additionally, the exploration highlights noteworthy developments and applications in the field, showcasing how advanced models in computer vision and natural language processing are being utilized to revolutionize the way student emotions are monitored and understood in educational assessment settings. © 2026 Scrivener Publishing LLC.</t>
        </is>
      </c>
      <c r="O970" s="45" t="inlineStr">
        <is>
          <t>Artificial Intelligence and IoT in Online Education Systems: Monitoring, Assessment, and Evaluation</t>
        </is>
      </c>
      <c r="P970" s="45" t="inlineStr">
        <is>
          <t>Deep neural networks; E-learning; Education computing; Emotion Recognition; Face recognition; Learning algorithms; Learning systems; Psychology computing; Students; Artificial intelligence assessment tool; Artificial intelligence tools; Assessment to</t>
        </is>
      </c>
      <c r="Q970" s="43" t="n"/>
    </row>
    <row r="971" ht="210" customHeight="1" s="37">
      <c r="A971" s="43" t="n">
        <v>970</v>
      </c>
      <c r="B971" s="52" t="inlineStr">
        <is>
          <t>Excluir</t>
        </is>
      </c>
      <c r="C971" s="45" t="inlineStr">
        <is>
          <t>No aborda: distracción o atención, población escolar</t>
        </is>
      </c>
      <c r="D971" s="51" t="n"/>
      <c r="E971" s="51" t="n"/>
      <c r="F971" s="43" t="n">
        <v>5</v>
      </c>
      <c r="G971" s="43" t="inlineStr">
        <is>
          <t>distracción+niños+contexto+sensado+intervención</t>
        </is>
      </c>
      <c r="H971" s="43" t="inlineStr">
        <is>
          <t>Scopus</t>
        </is>
      </c>
      <c r="I971" s="43" t="inlineStr">
        <is>
          <t>Scopus</t>
        </is>
      </c>
      <c r="J971" s="43" t="inlineStr">
        <is>
          <t>2026</t>
        </is>
      </c>
      <c r="K971" s="43" t="inlineStr">
        <is>
          <t>CONFERENCE</t>
        </is>
      </c>
      <c r="L971" s="45" t="inlineStr">
        <is>
          <t>Shokirov, Tokhirjon and Namozova, Dilorom and Kirgizov, Imyaminjon and Najmetdinova, Mavludakhon</t>
        </is>
      </c>
      <c r="M971" s="45" t="inlineStr">
        <is>
          <t>AI in online education: Enhancing remote learning with intelligent tutoring system</t>
        </is>
      </c>
      <c r="N971" s="45" t="inlineStr">
        <is>
          <t>The arrival of artificial intelligence in online education is introducing some progressive implementations that are revamping the conventional learning environment and enabling more individuals worldwide to access premium quality educations. For example, Artificial intelligence powered tools such as Intelligent tutoring systems have the due importance in enhancing distance learning via individualized, scalable and data-driven learnings. To provide individualized tutoring support and personalized one-on-one coaching, intelligent tutors adapt to meet the need of every learner in terms of requirement or preference &amp; learning style. Using techniques such as natural language processing, machine learning and cognitive modeling; ITS aims to identify the knowledge gaps of learners, predict their ways of learning and offer personalized feedback. These AI-driven solutions are a unique way of teaching your students, which is different from the traditional means through online but still tries to overcome all its cons as well. These options are especially beneficial in more remote areas or locations where there may be little opportunity to have a teacher show up in person. The most powerful feature of ITS is its ability to create custom content delivery through adaptive learning pathways. Based on the immediate reactions of students, response times and problem-solving trends, ITS may also adjust educational material types and levels to student abilities or development. This flexibility is necessary because students taking online classes usually come from diverse backgrounds, have different sets of knowledge and various educational resources. Intelligent Tutoring Systems can also replicate the valuable role of a classroom tutor, identifying topics where a students encounter difficulties and intervene with specific assistance, added materials or alternative explanations. This personal approach, whilst also being the sole driver of this new discipline model - and where successfully</t>
        </is>
      </c>
      <c r="O971" s="45" t="inlineStr">
        <is>
          <t>AIP Conference Proceedings</t>
        </is>
      </c>
      <c r="P971" s="45" t="n"/>
      <c r="Q971" s="43" t="inlineStr">
        <is>
          <t>10.1063/5.0330542</t>
        </is>
      </c>
    </row>
    <row r="972" ht="210" customHeight="1" s="37">
      <c r="A972" s="43" t="n">
        <v>971</v>
      </c>
      <c r="B972" s="52" t="inlineStr">
        <is>
          <t>Excluir</t>
        </is>
      </c>
      <c r="C972" s="45" t="inlineStr">
        <is>
          <t>No aborda: distracción o atención, población escolar</t>
        </is>
      </c>
      <c r="D972" s="51" t="n"/>
      <c r="E972" s="51" t="n"/>
      <c r="F972" s="43" t="n">
        <v>5</v>
      </c>
      <c r="G972" s="43" t="inlineStr">
        <is>
          <t>distracción+niños+contexto+sensado+intervención</t>
        </is>
      </c>
      <c r="H972" s="43" t="inlineStr">
        <is>
          <t>Scopus</t>
        </is>
      </c>
      <c r="I972" s="43" t="inlineStr">
        <is>
          <t>Scopus|WoS</t>
        </is>
      </c>
      <c r="J972" s="43" t="inlineStr">
        <is>
          <t>2023</t>
        </is>
      </c>
      <c r="K972" s="43" t="inlineStr">
        <is>
          <t>ARTICLE</t>
        </is>
      </c>
      <c r="L972" s="45" t="inlineStr">
        <is>
          <t>Kamruzzaman, M.M. and Alanazi, Saad and Alruwaili, Madallah and Alshammari, Nasser and Elaiwat, Said and Abu-Zanona, Marwan and Innab, Nisreen and Mohammad Elzaghmouri, Bassam and Ahmed Alanazi, Bandar</t>
        </is>
      </c>
      <c r="M972" s="45" t="inlineStr">
        <is>
          <t>AI- and IoT-Assisted Sustainable Education Systems during Pandemics, such as COVID-19, for Smart Cities</t>
        </is>
      </c>
      <c r="N972" s="45" t="inlineStr">
        <is>
          <t>The integration of AI and the IoT in education has the potential to revolutionize the way we learn. Personalized learning, real-time feedback and support, and immersive learning experiences are some of the benefits that AI and the IoT can bring to the education system. In this regard, this research paper aims to investigate how AI and the IoT can be integrated into sustainable education in order to provide students with personalized and immersive learning experiences during pandemics, such as COVID-19, for smart cities. The study’s key findings report that AI can be employed in sustainable education through personalized learning. AI-powered algorithms can be used to analyze student data and create personalized learning experiences for each student. This includes providing students with tailored content, assessments, and feedback that align with their unique learning style and pace. Additionally, AI can be used to communicate with students in a more natural and human-like way, making the learning experience more engaging and interactive. Another key aspect of the integration of AI and the IoT in education obtained from this research is the ability to provide real-time feedback and support. IoT-enabled devices, such as smart cameras and microphones, can be used to monitor student engagement and provide real-time feedback. AI algorithms can then use these data to adapt the learning experience in real time. IoT-enabled devices, such as tablets and laptops, can be used to collect and process student work, allowing for the automatic grading of assignments and assessments. Additionally, IoT technology can facilitate remote monitoring and grading of student work, which would be particularly useful for students who cannot attend traditional classroom settings. Furthermore, AI and the IoT can also be used to create intelligent personal learning environments (PLEs) that provide students with personalized, adaptive, and engaging learning experiences. IoT-enabled devices, such a</t>
        </is>
      </c>
      <c r="O972" s="45" t="inlineStr">
        <is>
          <t>Sustainability (Switzerland)</t>
        </is>
      </c>
      <c r="P972" s="45" t="inlineStr">
        <is>
          <t>artificial intelligence; curriculum; educational development; epidemic; information technology; Internet; smart city; student; supervised learning</t>
        </is>
      </c>
      <c r="Q972" s="43" t="inlineStr">
        <is>
          <t>10.3390/su15108354</t>
        </is>
      </c>
    </row>
    <row r="973" ht="168" customHeight="1" s="37">
      <c r="A973" s="43" t="n">
        <v>972</v>
      </c>
      <c r="B973" s="52" t="inlineStr">
        <is>
          <t>Excluir</t>
        </is>
      </c>
      <c r="C973" s="45" t="inlineStr">
        <is>
          <t>Dominio fuera de alcance: conducción</t>
        </is>
      </c>
      <c r="D973" s="51" t="n"/>
      <c r="E973" s="51" t="n"/>
      <c r="F973" s="43" t="n">
        <v>5</v>
      </c>
      <c r="G973" s="43" t="inlineStr">
        <is>
          <t>distracción+niños+contexto+sensado+intervención</t>
        </is>
      </c>
      <c r="H973" s="43" t="inlineStr">
        <is>
          <t>Scopus</t>
        </is>
      </c>
      <c r="I973" s="43" t="inlineStr">
        <is>
          <t>Scopus</t>
        </is>
      </c>
      <c r="J973" s="43" t="inlineStr">
        <is>
          <t>2024</t>
        </is>
      </c>
      <c r="K973" s="43" t="inlineStr">
        <is>
          <t>CONFERENCE</t>
        </is>
      </c>
      <c r="L973" s="45" t="inlineStr">
        <is>
          <t>Gottam, Varun and Dehbozorgi, Nasrin and Lee, Soon</t>
        </is>
      </c>
      <c r="M973" s="45" t="inlineStr">
        <is>
          <t>AI-Based Discourse Analysis System (ADAS) for Improved STEM Education</t>
        </is>
      </c>
      <c r="N973" s="45" t="inlineStr">
        <is>
          <t>Recent advancements in Artificial Intelligence and Natural Language Processing play a key role in building systems that facilitate machine comprehension of human language. The integration of Natural Language Processing offers myriad educational benefits, including automated assessments, interactive tutorials, and sophisticated feedback systems, thereby enhancing the efficiency of teaching and learning endeavors. Particularly in science education, the analysis of dialogues between educators and students holds significant importance. Researchers have developed the Classroom Discourse Analysis Tool, a framework for categorizing discourse patterns in science classrooms, thereby enriching educational interactions. However, the manual application of this tool poses challenges due to its timeconsuming and resource-intensive nature. To address this challenge, we propose developing an AI-based Discourse Analysis System tailored for educational settings. The primary objective is to create a user-friendly web application accessible to educators nationwide, enabling them to upload classroom discussion transcripts and receive immediate, comprehensive feedback on discourse types. By harnessing the capabilities of AI, this system aims to provide insightful analyses of classroom dialogues, scientific discourse patterns, and student engagement levels. The incorporation of AI into the education sector marks a significant milestone in the advancement of educational technology, promising to revolutionize teaching methodologies and enhance learning outcomes. © 2024 IEEE.</t>
        </is>
      </c>
      <c r="O973" s="45" t="inlineStr">
        <is>
          <t>2024 IEEE Integrated STEM Education Conference, ISEC 2024</t>
        </is>
      </c>
      <c r="P973" s="45" t="inlineStr">
        <is>
          <t>Ada (programming language); Adversarial machine learning; Artificial intelligence; Contrastive Learning; Natural language processing systems; Teaching; Analysis system; Discourse analysis; Discourse patterns; In-building systems; Language model; Lang</t>
        </is>
      </c>
      <c r="Q973" s="43" t="inlineStr">
        <is>
          <t>10.1109/isec61299.2024.10665112</t>
        </is>
      </c>
    </row>
    <row r="974" ht="116.25" customHeight="1" s="37">
      <c r="A974" s="43" t="n">
        <v>973</v>
      </c>
      <c r="B974" s="52" t="inlineStr">
        <is>
          <t>Excluir</t>
        </is>
      </c>
      <c r="C974" s="45" t="inlineStr">
        <is>
          <t>Libro o capítulo de libro</t>
        </is>
      </c>
      <c r="D974" s="51" t="n"/>
      <c r="E974" s="51" t="n"/>
      <c r="F974" s="43" t="n">
        <v>5</v>
      </c>
      <c r="G974" s="43" t="inlineStr">
        <is>
          <t>distracción+niños+contexto+sensado+intervención</t>
        </is>
      </c>
      <c r="H974" s="43" t="inlineStr">
        <is>
          <t>Scopus</t>
        </is>
      </c>
      <c r="I974" s="43" t="inlineStr">
        <is>
          <t>Scopus</t>
        </is>
      </c>
      <c r="J974" s="43" t="inlineStr">
        <is>
          <t>2025</t>
        </is>
      </c>
      <c r="K974" s="43" t="inlineStr">
        <is>
          <t>BOOK</t>
        </is>
      </c>
      <c r="L974" s="45" t="inlineStr">
        <is>
          <t>Praveen Kumar, T. and Joy, Justin</t>
        </is>
      </c>
      <c r="M974" s="45" t="inlineStr">
        <is>
          <t>AI-Based Real-Time Class Engagement Emotions Monitoring System</t>
        </is>
      </c>
      <c r="N974" s="45" t="inlineStr">
        <is>
          <t>This chapter introduces an AI-based system for real-time monitoring of student engagement by analyzing emotional responses and attention levels during classroom sessions. Using a camera placed in front of students, the system applies computer vision algorithms to detect focus and distraction through eye movements and facial expressions. The core of the system is the Emo-Engage Analysis framework, which classifies engagement into three levels based on eye retention, duration of attentiveness, and indicators of positive emotional response. Drawing on recent research in emotional and attentional regulation, this method offers a fine-grained analysis of student engagement. Aggregated engagement data allow instructors to assess both individual and group dynamics throughout a lesson. These insights support the evaluation of teaching strategies and provide meaningful feedback on instructional impact, helping educators adapt their methods to foster more effective and emotionally supportive learning environments. © 2026, IGI Global Scientific Publishing. All rights reserved.</t>
        </is>
      </c>
      <c r="O974" s="45" t="inlineStr">
        <is>
          <t>Transforming Education With Data Science in the AI Era</t>
        </is>
      </c>
      <c r="P974" s="45" t="inlineStr">
        <is>
          <t>Behavioral research; Computer aided instruction; Education computing; Students; Teaching; Attention level; Computer vision algorithms; Emotional attention; Emotional response; Facial Expressions; Monitoring system; Real time monitoring; Real- time; R</t>
        </is>
      </c>
      <c r="Q974" s="43" t="inlineStr">
        <is>
          <t>10.4018/979-8-3373-2185-1.ch006</t>
        </is>
      </c>
    </row>
    <row r="975" ht="157.5" customHeight="1" s="37">
      <c r="A975" s="43" t="n">
        <v>974</v>
      </c>
      <c r="B975" s="52" t="inlineStr">
        <is>
          <t>Excluir</t>
        </is>
      </c>
      <c r="C975" s="45" t="inlineStr">
        <is>
          <t>Contexto doméstico o remoto, pero no población en edad escolar (mayoritariamente educación superior)</t>
        </is>
      </c>
      <c r="D975" s="51" t="n"/>
      <c r="E975" s="51" t="n"/>
      <c r="F975" s="43" t="n">
        <v>5</v>
      </c>
      <c r="G975" s="43" t="inlineStr">
        <is>
          <t>distracción+niños+intervención+ambos en título</t>
        </is>
      </c>
      <c r="H975" s="43" t="inlineStr">
        <is>
          <t>Scopus</t>
        </is>
      </c>
      <c r="I975" s="43" t="inlineStr">
        <is>
          <t>Scopus</t>
        </is>
      </c>
      <c r="J975" s="43" t="inlineStr">
        <is>
          <t>2025</t>
        </is>
      </c>
      <c r="K975" s="43" t="inlineStr">
        <is>
          <t>CONFERENCE</t>
        </is>
      </c>
      <c r="L975" s="45" t="inlineStr">
        <is>
          <t>Adiyono, Adiyono and Rahayu, Arum Putri and Besari, Anam and Wahib, Ahmad and Arianti, Silvia and Kojin, Kojin</t>
        </is>
      </c>
      <c r="M975" s="45" t="inlineStr">
        <is>
          <t>AI-Driven Personalized Learning Paths: Enhancing Student Engagement Through Gamification and Interdisciplinary Integration</t>
        </is>
      </c>
      <c r="N975" s="45" t="inlineStr">
        <is>
          <t>Today, artificial intelligence (AI) is increasingly being used in education to create a more personalized learning experience. This study focuses on how personalized learning with the help of AI can increase student engagement, especially by combining gamification elements and a cross-disciplinary approach. In this study, we used a mixed method, combining quantitative and qualitative analysis. On the quantitative side, we collected data on how students interact with AI-based learning platforms, such as engagement levels, quiz results, and task completion rates. Meanwhile, on the qualitative side, we analyzed conversations in discussion forums, student reflections, and feedback from educators to understand more deeply how their learning experiences were shaped. The results show that when learning is personalized with the help of AI, students are more motivated and have better learning outcomes. In particular, gamification features such as reward systems, challenges, and difficulty level adjustments have been shown to increase their engagement. In addition, connecting different disciplines in a single learning process helps students develop a more critical mindset and problem-solving skills. This research provides new insights into how AI technology can be effectively applied in education. We hope these findings can guide educators in creating more engaging, inclusive, and effective learning experiences for students in this digital age. © 2025 IEEE.</t>
        </is>
      </c>
      <c r="O975" s="45" t="inlineStr">
        <is>
          <t>2025 International Conference on Artificial Intelligence and Education, ICAIE 2025</t>
        </is>
      </c>
      <c r="P975" s="45" t="inlineStr">
        <is>
          <t>Computer aided instruction; E-learning; Education computing; Engineering education; Learning systems; Problem solving; Students; Artificial intelligence in education; Content analysis; Cross-disciplinary approaches; Gamification; Interdisciplinary le</t>
        </is>
      </c>
      <c r="Q975" s="43" t="inlineStr">
        <is>
          <t>10.1109/icaie64856.2025.11158040</t>
        </is>
      </c>
    </row>
    <row r="976" ht="116.25" customHeight="1" s="37">
      <c r="A976" s="43" t="n">
        <v>975</v>
      </c>
      <c r="B976" s="52" t="inlineStr">
        <is>
          <t>Excluir</t>
        </is>
      </c>
      <c r="C976" s="45" t="inlineStr">
        <is>
          <t>Contexto doméstico o remoto, pero no población en edad escolar (mayoritariamente educación superior)</t>
        </is>
      </c>
      <c r="D976" s="51" t="n"/>
      <c r="E976" s="51" t="n"/>
      <c r="F976" s="43" t="n">
        <v>5</v>
      </c>
      <c r="G976" s="43" t="inlineStr">
        <is>
          <t>distracción+niños+intervención+ambos en título</t>
        </is>
      </c>
      <c r="H976" s="43" t="inlineStr">
        <is>
          <t>Scopus</t>
        </is>
      </c>
      <c r="I976" s="43" t="inlineStr">
        <is>
          <t>Scopus</t>
        </is>
      </c>
      <c r="J976" s="43" t="inlineStr">
        <is>
          <t>2025</t>
        </is>
      </c>
      <c r="K976" s="43" t="inlineStr">
        <is>
          <t>CONFERENCE</t>
        </is>
      </c>
      <c r="L976" s="45" t="inlineStr">
        <is>
          <t>Nain, Vikas and Prasher, Rajeev</t>
        </is>
      </c>
      <c r="M976" s="45" t="inlineStr">
        <is>
          <t>AI-Powered Personalization for Enhancing Student Engagement in E-Learning</t>
        </is>
      </c>
      <c r="N976" s="45" t="inlineStr">
        <is>
          <t>E-learning has opened up a lot of choices for easy and flexible education in today's fast-changing digital environment. But even though it has a lot of good points, many students still have trouble staying engaged. Generic course content, excessive screen time, and not getting feedback right away are all things that might make students do poorly in school and lose interest. This study looks at how artificial intelligence (AI) may change that story. By adding AI-powered customization, we can make e-learning systems more flexible, motivating, and tailored to the needs of each student. We studied 120 students from three major online venues. We found that students were far more engaged, felt better, and did better when we employed technology like intelligent feedback systems, personalized learning paths, and real-time data monitoring. Along with a big decline in dropout rates, overall engagement scores went up. These findings show that AI is more than just a technical improvement; it is a transformative force that makes learning better and more focused on people. © 2025 IEEE.</t>
        </is>
      </c>
      <c r="O976" s="45" t="inlineStr">
        <is>
          <t>International Conference on Intelligent and Innovative Practices in Engineering and Management, IIPEM 2025</t>
        </is>
      </c>
      <c r="P976" s="45" t="inlineStr">
        <is>
          <t>Artificial intelligence; Computer aided instruction; Curricula; Education computing; Educational technology; Engineering education; Feedback; Learning systems; Real time systems; Students; Teaching; Adaptive learning; Artificial intelligence in educa</t>
        </is>
      </c>
      <c r="Q976" s="43" t="inlineStr">
        <is>
          <t>10.1109/iipem65914.2025.11548277</t>
        </is>
      </c>
    </row>
    <row r="977" ht="210" customHeight="1" s="37">
      <c r="A977" s="43" t="n">
        <v>976</v>
      </c>
      <c r="B977" s="52" t="inlineStr">
        <is>
          <t>Excluir</t>
        </is>
      </c>
      <c r="C977" s="45" t="inlineStr">
        <is>
          <t>Fuera del alcance: no combina población en edad escolar con contexto doméstico</t>
        </is>
      </c>
      <c r="D977" s="51" t="n"/>
      <c r="E977" s="51" t="n"/>
      <c r="F977" s="43" t="n">
        <v>5</v>
      </c>
      <c r="G977" s="43" t="inlineStr">
        <is>
          <t>distracción+niños+contexto+ambos en título</t>
        </is>
      </c>
      <c r="H977" s="43" t="inlineStr">
        <is>
          <t>Scopus</t>
        </is>
      </c>
      <c r="I977" s="43" t="inlineStr">
        <is>
          <t>Scopus</t>
        </is>
      </c>
      <c r="J977" s="43" t="inlineStr">
        <is>
          <t>2024</t>
        </is>
      </c>
      <c r="K977" s="43" t="inlineStr">
        <is>
          <t>ARTICLE</t>
        </is>
      </c>
      <c r="L977" s="45" t="inlineStr">
        <is>
          <t>Ma, Yi and Chen, Mingyang</t>
        </is>
      </c>
      <c r="M977" s="45" t="inlineStr">
        <is>
          <t>AI-empowered applications effects on EFL learners’ engagement in the classroom and academic procrastination</t>
        </is>
      </c>
      <c r="N977" s="45" t="inlineStr">
        <is>
          <t>Background: In today’s rapidly evolving educational landscape, AI-powered applications like ChatGPT, POE, and Duolingo are revolutionizing language education, offering personalized learning experiences in EFL. However, challenges such as student engagement and academic procrastination persist. This study delves into how these AI tools impact EFL learners’ engagement and procrastination tendencies, aiming to inform effective technology integration in language instruction. Objectives: The primary goals of this research are to assess the influence of AI-empowered applications on affective, cognitive, and behavioural engagement and academic procrastination among EFL learners. By considering both the affective and cognitive aspects of engagement, the study aims to provide insights into optimizing EFL instruction through AI-driven tools while addressing academic procrastination challenges. Methodology: A quasi-experimental research method was employed, involving ten intact classes comprising 350 students divided into two groups. Engagement and procrastination scales were administered before and after the treatment. T-tests were utilized to analyze the data, comparing pre- and post-treatment scores between the groups. Findings: The results indicate that the experimental group, exposed to AI-empowered applications, demonstrated significantly higher levels of affective, cognitive, and behavioural engagement than the control group. Keywords: AI-empowered applications, Academic procrastination, engagement, Chinese EFL learners’ engagement. Moreover, a substantial reduction in academic procrastination was observed among students exposed to AI-empowered applications. Conclusions: The study underscores the potential of AI-empowered applications to enhance learner engagement and mitigate academic procrastination. The findings contribute to the pedagogical discourse surrounding technology integration and advocate adopting learner-centred approaches. The incorporation of AI-empowere</t>
        </is>
      </c>
      <c r="O977" s="45" t="inlineStr">
        <is>
          <t>BMC Psychology</t>
        </is>
      </c>
      <c r="P977" s="45" t="inlineStr">
        <is>
          <t>Adolescent; Adult; Artificial Intelligence; China; Female; Humans; Language; Learning; Male; Procrastination; Students; Young Adult; adolescent; adult; artificial intelligence; China; female; human; language; learning; male; procrastination; psycholo</t>
        </is>
      </c>
      <c r="Q977" s="43" t="inlineStr">
        <is>
          <t>10.1186/s40359-024-02248-w</t>
        </is>
      </c>
    </row>
    <row r="978" ht="116.25" customHeight="1" s="37">
      <c r="A978" s="43" t="n">
        <v>977</v>
      </c>
      <c r="B978" s="52" t="inlineStr">
        <is>
          <t>Excluir</t>
        </is>
      </c>
      <c r="C978" s="45" t="inlineStr">
        <is>
          <t>Libro o capítulo de libro</t>
        </is>
      </c>
      <c r="D978" s="51" t="n"/>
      <c r="E978" s="51" t="n"/>
      <c r="F978" s="43" t="n">
        <v>5</v>
      </c>
      <c r="G978" s="43" t="inlineStr">
        <is>
          <t>distracción+niños+contexto+sensado+intervención</t>
        </is>
      </c>
      <c r="H978" s="43" t="inlineStr">
        <is>
          <t>Scopus</t>
        </is>
      </c>
      <c r="I978" s="43" t="inlineStr">
        <is>
          <t>Scopus</t>
        </is>
      </c>
      <c r="J978" s="43" t="inlineStr">
        <is>
          <t>2026</t>
        </is>
      </c>
      <c r="K978" s="43" t="inlineStr">
        <is>
          <t>BOOK</t>
        </is>
      </c>
      <c r="L978" s="45" t="inlineStr">
        <is>
          <t>Umesh, R. and Sharmila Devi, R. and Keerthana, R. and Manikan, Sobana</t>
        </is>
      </c>
      <c r="M978" s="45" t="inlineStr">
        <is>
          <t>AI-powered interactive Q&amp;A system for enhanced learning in classrooms</t>
        </is>
      </c>
      <c r="N978" s="45" t="inlineStr">
        <is>
          <t>The “AI-Powered Interactive Q&amp;A System for Enhanced Learning in Classrooms” is a mobile application designed to automate classroom Q&amp;A sessions, enhancing student engagement and reducing educator workload. The app comprises two modules: a restricted student module where students can only answer questions and respond to remedial measures, and a staff module that allows educators to manage sessions by selecting time slots, class sections, and student numbers, as well as uploading materials and monitoring student progress. Leveraging generative AI, machine learning, and natural language processing, the system generates questions based on student roll numbers and syllabus content, ensuring fair participation and unbiased questioning. Developed using Android Studio, the app streamlines classroom management, reduces educator stress, and fosters a more interactive learning environment. © 2026 selection and editorial matter, K. V. Sambasivarao, and Anasuya Sesha Roopa Devi Bhima; individual chapters, the contributors. All rights reserved.</t>
        </is>
      </c>
      <c r="O978" s="45" t="inlineStr">
        <is>
          <t>Artificial Intelligence, Computational Intelligence, and Inclusive Technologies: Proceedings of International Conference on Artificial Intelligence, Computational Intelligence, and Inclusive Technolog</t>
        </is>
      </c>
      <c r="P978" s="45" t="inlineStr">
        <is>
          <t>Artificial intelligence; Computer aided instruction; E-learning; Education computing; Educational technology; Engineering education; Human resource management; Learning algorithms; Learning systems; Students; Teaching; Artificial intelligence; Automa</t>
        </is>
      </c>
      <c r="Q978" s="43" t="inlineStr">
        <is>
          <t>10.1201/9781003740100-112</t>
        </is>
      </c>
    </row>
    <row r="979" ht="126.75" customHeight="1" s="37">
      <c r="A979" s="43" t="n">
        <v>978</v>
      </c>
      <c r="B979" s="52" t="inlineStr">
        <is>
          <t>Excluir</t>
        </is>
      </c>
      <c r="C979" s="45" t="inlineStr">
        <is>
          <t>Fuera del alcance: no combina población en edad escolar con contexto doméstico</t>
        </is>
      </c>
      <c r="D979" s="51" t="n"/>
      <c r="E979" s="51" t="n"/>
      <c r="F979" s="43" t="n">
        <v>5</v>
      </c>
      <c r="G979" s="43" t="inlineStr">
        <is>
          <t>distracción+niños+contexto+ambos en título</t>
        </is>
      </c>
      <c r="H979" s="43" t="inlineStr">
        <is>
          <t>Scopus</t>
        </is>
      </c>
      <c r="I979" s="43" t="inlineStr">
        <is>
          <t>Scopus|WoS</t>
        </is>
      </c>
      <c r="J979" s="43" t="inlineStr">
        <is>
          <t>2026</t>
        </is>
      </c>
      <c r="K979" s="43" t="inlineStr">
        <is>
          <t>ARTICLE</t>
        </is>
      </c>
      <c r="L979" s="45" t="inlineStr">
        <is>
          <t>Theoharakis, Vasilis and Mylonopoulos, Nikolaos and Papadopoulou, Konstantina</t>
        </is>
      </c>
      <c r="M979" s="45" t="inlineStr">
        <is>
          <t>AI’s learning paradox: how business students’ engagement with AI amplifies moral disengagement-driven misconduct</t>
        </is>
      </c>
      <c r="N979" s="45" t="inlineStr">
        <is>
          <t>Artificial intelligence (AI) in higher education creates a learning paradox, enhancing productivity while enabling hard-to-detect misconduct, challenging ethical boundaries, and university policies. Drawing on moral disengagement (MD) theory, this study examines how AI engagement conditions, captured by the Motive, Means, Opportunity (MMO) framework, amplify MD’s effect on misconduct among graduate business students. Self-Regulated Learning (SRL) offers a learning process lens to locate where MD and its MMO conditions unfold within the learning cycle. Survey data from 226 UK-based students shows that MD predicts AI misconduct, with amplification from AI-related factors (usefulness, habit, obsessive passion, prompt engineering skill) and past misconduct. Policy enforcement mitigates this effect, while policy clarity is effective only when paired with enforcement. Unexpectedly, high-performing students are more likely to act on MD when scanning for misconduct opportunities. Our findings underline how AI engagement undermines ethical regulation, offering insights for institutional policy in AI-enabled learning environments. © 2025 The Author(s). Published by Informa UK Limited, trading as Taylor &amp; Francis Group.</t>
        </is>
      </c>
      <c r="O979" s="45" t="inlineStr">
        <is>
          <t>Studies in Higher Education</t>
        </is>
      </c>
      <c r="P979" s="45" t="n"/>
      <c r="Q979" s="43" t="inlineStr">
        <is>
          <t>10.1080/03075079.2025.2533365</t>
        </is>
      </c>
    </row>
    <row r="980" ht="178.5" customHeight="1" s="37">
      <c r="A980" s="43" t="n">
        <v>979</v>
      </c>
      <c r="B980" s="52" t="inlineStr">
        <is>
          <t>Excluir</t>
        </is>
      </c>
      <c r="C980" s="45" t="inlineStr">
        <is>
          <t>Contexto doméstico o remoto, pero no población en edad escolar (mayoritariamente educación superior)</t>
        </is>
      </c>
      <c r="D980" s="51" t="n"/>
      <c r="E980" s="51" t="n"/>
      <c r="F980" s="43" t="n">
        <v>5</v>
      </c>
      <c r="G980" s="43" t="inlineStr">
        <is>
          <t>distracción+niños+sensado+ambos en título</t>
        </is>
      </c>
      <c r="H980" s="43" t="inlineStr">
        <is>
          <t>Scopus</t>
        </is>
      </c>
      <c r="I980" s="43" t="inlineStr">
        <is>
          <t>Scopus</t>
        </is>
      </c>
      <c r="J980" s="43" t="inlineStr">
        <is>
          <t>2025</t>
        </is>
      </c>
      <c r="K980" s="43" t="inlineStr">
        <is>
          <t>CONFERENCE</t>
        </is>
      </c>
      <c r="L980" s="45" t="inlineStr">
        <is>
          <t>Chan, Victor K.Y.</t>
        </is>
      </c>
      <c r="M980" s="45" t="inlineStr">
        <is>
          <t>ARE STUDENT ENGAGEMENT HIERARCHIES CONSISTENT? A RANK-BASED ANALYSIS OF ONLINE VERSUS OFFLINE ATTENDANCE RATES</t>
        </is>
      </c>
      <c r="N980" s="45" t="inlineStr">
        <is>
          <t>This paper extends the work of Chan (2023) by investigating the consistency of student attendance engagement patterns between online and offline lectures, not through direct attendance rate comparison, but through the analysis of student attendance rankings. While the previous study found no significant correlation between direct attendance rates, this research explores whether a student’s relative position, or rank, within their cohort remains stable across different learning modalities. Using attendance rate data for four undergraduate courses (n = 78) from Macao Polytechnic University during the 2022/2023 academic year, a suite of non-parametric statistical methods were employ. The analysis reveals no statistically significant rank correlation between online and offline attendance (Spearman’s ρ = 0.192, p &gt; 0.05; Kendall’s τ-b = 0.161, p &gt; 0.05). This indicates that the hierarchy of student engagement is not stable; a student’s relative attendance rank in one modality does not predict their rank in the other. However, a Wilcoxon Signed-Rank Test shows a highly significant difference between the paired rates (Z = -4.631, p &lt; 0.001), confirming that students systematically achieve higher attendance rates online. These combined findings suggest that while online learning provides a significant attendance boost, it also fundamentally reshuffles the student engagement hierarchy, with profound implications for identifying and supporting students in different learning environments. A word of caution is that this study targets attendance per se as opposed to attentiveness, which is a far broader concept yielding, for instance, deep learning and academic advancement. © 2025 CELDA. All Rights Reserved.</t>
        </is>
      </c>
      <c r="O980" s="45" t="inlineStr">
        <is>
          <t>Proceedings of the 22nd International Conference on Cognition and Exploratory Learning in the Digital Age, CELDA 2025</t>
        </is>
      </c>
      <c r="P980" s="45" t="inlineStr">
        <is>
          <t>Computer aided instruction; Curricula; Deep learning; E-learning; Statistical methods; Teaching; Kendall’s tau; Offline; Offline attendance; Online attendance; Rank consistency; Rank correlation coefficient; Spearman’s rank correlation coefficient; S</t>
        </is>
      </c>
      <c r="Q980" s="43" t="inlineStr">
        <is>
          <t>10.33965/celda2025_202509l039</t>
        </is>
      </c>
    </row>
    <row r="981" ht="168" customHeight="1" s="37">
      <c r="A981" s="43" t="n">
        <v>980</v>
      </c>
      <c r="B981" s="52" t="inlineStr">
        <is>
          <t>Excluir</t>
        </is>
      </c>
      <c r="C981" s="45" t="inlineStr">
        <is>
          <t>Sin DOI verificable</t>
        </is>
      </c>
      <c r="D981" s="51" t="n"/>
      <c r="E981" s="51" t="n"/>
      <c r="F981" s="43" t="n">
        <v>5</v>
      </c>
      <c r="G981" s="43" t="inlineStr">
        <is>
          <t>distracción+niños+contexto+sensado+intervención</t>
        </is>
      </c>
      <c r="H981" s="43" t="inlineStr">
        <is>
          <t>Scopus</t>
        </is>
      </c>
      <c r="I981" s="43" t="inlineStr">
        <is>
          <t>Scopus</t>
        </is>
      </c>
      <c r="J981" s="43" t="inlineStr">
        <is>
          <t>2018</t>
        </is>
      </c>
      <c r="K981" s="43" t="inlineStr">
        <is>
          <t>CONFERENCE</t>
        </is>
      </c>
      <c r="L981" s="45" t="n"/>
      <c r="M981" s="45" t="inlineStr">
        <is>
          <t>ASEE Annual Conference and Exposition, Conference Proceedings</t>
        </is>
      </c>
      <c r="N981" s="45" t="inlineStr">
        <is>
          <t>The proceedings contain 1684 papers. The topics discussed include: it's not rocket science: the flipped classroom in space mechanics; towards a national agenda for broadening the participation of African Americans in engineering and computer science: insights from year 1; introducing social relevance and global context into the introduction to heat transfer course; nano-environmental engineering for teachers (work in progress); if we can't model a cantilevered beam, what can we model? helping students understand errors in vibration experiments and analyses; ICARUS: the development of a voluntary research program to increase engineering students' engagement; identifying the best admission criteria for data science using machine learning; a low-cost affordable viscometer design for experimental fluid viscosity verification and drag coefficient calculation; establish feedback loops in an electrical engineering core course with adaptive release; a look into badging strategies in engineering education and its application to energy and manufacturing certification programs; 'helped me feel relevant again in the classroom': longitudinal evaluation of a research experience for a teachers' program in neural engineering (evaluation); phasor toolbox for AC circuit analysis using MATLAB; #Engineersweek: broadening our understanding of community engagement through analysis of Twitter use during the national engineers week; (prep)are: a student-centered approach to provide scaffolding in a flipped classroom environment; and 3-D printing and Arduino in the chemical engineering classroom: protein structures, heat exchangers, and flow cells.</t>
        </is>
      </c>
      <c r="O981" s="45" t="inlineStr">
        <is>
          <t>ASEE Annual Conference and Exposition, Conference Proceedings</t>
        </is>
      </c>
      <c r="P981" s="45" t="n"/>
      <c r="Q981" s="43" t="n"/>
    </row>
    <row r="982" ht="168" customHeight="1" s="37">
      <c r="A982" s="43" t="n">
        <v>981</v>
      </c>
      <c r="B982" s="52" t="inlineStr">
        <is>
          <t>Excluir</t>
        </is>
      </c>
      <c r="C982" s="45" t="inlineStr">
        <is>
          <t>Contexto doméstico o remoto, pero no población en edad escolar (mayoritariamente educación superior)</t>
        </is>
      </c>
      <c r="D982" s="51" t="n"/>
      <c r="E982" s="51" t="n"/>
      <c r="F982" s="43" t="n">
        <v>5</v>
      </c>
      <c r="G982" s="43" t="inlineStr">
        <is>
          <t>distracción+niños+contexto+ambos en título</t>
        </is>
      </c>
      <c r="H982" s="43" t="inlineStr">
        <is>
          <t>Scopus</t>
        </is>
      </c>
      <c r="I982" s="43" t="inlineStr">
        <is>
          <t>Scopus</t>
        </is>
      </c>
      <c r="J982" s="43" t="inlineStr">
        <is>
          <t>2018</t>
        </is>
      </c>
      <c r="K982" s="43" t="inlineStr">
        <is>
          <t>CONFERENCE</t>
        </is>
      </c>
      <c r="L982" s="45" t="inlineStr">
        <is>
          <t>Javed, Yasir and Odhabi, Hamad</t>
        </is>
      </c>
      <c r="M982" s="45" t="inlineStr">
        <is>
          <t>Active Learning in Classrooms Using online Tools: Evaluating Pear-Deck for Students' Engagement</t>
        </is>
      </c>
      <c r="N982" s="45" t="inlineStr">
        <is>
          <t>Student engagement in classroom has always been a huge challenge for instructors. Active learning in classrooms is very helpful in increasing student engagement and to improve students' performance. Thus, an imperative question for institutions of higher education is how active learning pedagogies can improve learning outcomes with limited classroom resources. Student engagement is most important in effective teaching and learning. However, engaging students is a big challenge in an era when students have so many distractors e.g. mobile phones and other technologies like laptops and tablet PCs in the classrooms. This paper evaluates a strategy incorporated into the design of the course to foster a high level of student engagement based on multiple pedagogies. In addition, the role of collaborative students' engagement tool for the design and delivery of the course is discussed. A certain method is described for creating an atmosphere in which students actively participate in learning activities and are contributors to lively discussions. Therefore, a perspective on students' engagement in classic active learning pedagogies enhanced with new affordable technologies is presented. In this study, we examined the use of online portal (Pear-deck) for active learning pedagogies and its impact on students' learning outcome by comparing the results with the traditional classrooms. The results show that active learning pedagogy activities are significant factors that increase students' performance in comparison to students in traditional classroom. © 2018 IEEE.</t>
        </is>
      </c>
      <c r="O982" s="45" t="inlineStr">
        <is>
          <t>ITT 2018 - Information Technology Trends: Emerging Technologies for Artificial Intelligence</t>
        </is>
      </c>
      <c r="P982" s="45" t="inlineStr">
        <is>
          <t>Artificial intelligence; Curricula; E-learning; Fruits; Personal computers; Teaching; Active Learning; Effective learning; Effective teaching; Institutions of higher educations; Learning outcome; Learning pedagogy; Mobile Learning; On-line tools; Stu</t>
        </is>
      </c>
      <c r="Q982" s="43" t="inlineStr">
        <is>
          <t>10.1109/ctit.2018.8649515</t>
        </is>
      </c>
    </row>
    <row r="983" ht="84.75" customHeight="1" s="37">
      <c r="A983" s="43" t="n">
        <v>982</v>
      </c>
      <c r="B983" s="52" t="inlineStr">
        <is>
          <t>Excluir</t>
        </is>
      </c>
      <c r="C983" s="45" t="inlineStr">
        <is>
          <t>Contexto doméstico o remoto, pero no población en edad escolar (mayoritariamente educación superior)</t>
        </is>
      </c>
      <c r="D983" s="51" t="n"/>
      <c r="E983" s="51" t="n"/>
      <c r="F983" s="43" t="n">
        <v>5</v>
      </c>
      <c r="G983" s="43" t="inlineStr">
        <is>
          <t>distracción+niños+contexto+ambos en título</t>
        </is>
      </c>
      <c r="H983" s="43" t="inlineStr">
        <is>
          <t>Scopus</t>
        </is>
      </c>
      <c r="I983" s="43" t="inlineStr">
        <is>
          <t>Scopus</t>
        </is>
      </c>
      <c r="J983" s="43" t="inlineStr">
        <is>
          <t>2016</t>
        </is>
      </c>
      <c r="K983" s="43" t="inlineStr">
        <is>
          <t>ARTICLE</t>
        </is>
      </c>
      <c r="L983" s="45" t="inlineStr">
        <is>
          <t>Stoltzfus, Matthew W.</t>
        </is>
      </c>
      <c r="M983" s="45" t="inlineStr">
        <is>
          <t>Active Learning in the Flipped Classroom: Lessons Learned and Best Practices to Increase Student Engagement</t>
        </is>
      </c>
      <c r="N983" s="45" t="inlineStr">
        <is>
          <t>The flipped classroom utilizes active learning in the classroom to increase student engagement. This is made possible by the delivery of course content outside the classroom, commonly in the form of video instruction. This chapter describes strategies for enhancing pre-class activities that shift the focus away from traditional video lectures and center around active learning strategies, such as reading and annotating the textbook in a social learning platform and completing tutorial based on-line homework problems. Best practices in a flipped classroom approach focused on peer instruction are shared for lecture, recitation, and even out of class sessions in a large enrollment general chemistry course. © 2016 American Chemical Society.</t>
        </is>
      </c>
      <c r="O983" s="45" t="inlineStr">
        <is>
          <t>ACS Symposium Series</t>
        </is>
      </c>
      <c r="P983" s="45" t="inlineStr">
        <is>
          <t>Artificial intelligence; Curricula; Teaching; Active learning strategies; Course contents; General chemistry course; On-line homeworks; Peer instruction; Social learning; Student engagement; Video instructions; Students</t>
        </is>
      </c>
      <c r="Q983" s="43" t="inlineStr">
        <is>
          <t>10.1021/bk-2016-1223.ch008</t>
        </is>
      </c>
    </row>
    <row r="984" ht="137.25" customHeight="1" s="37">
      <c r="A984" s="43" t="n">
        <v>983</v>
      </c>
      <c r="B984" s="52" t="inlineStr">
        <is>
          <t>Excluir</t>
        </is>
      </c>
      <c r="C984" s="45" t="inlineStr">
        <is>
          <t>Sin DOI verificable</t>
        </is>
      </c>
      <c r="D984" s="51" t="n"/>
      <c r="E984" s="51" t="n"/>
      <c r="F984" s="43" t="n">
        <v>5</v>
      </c>
      <c r="G984" s="43" t="inlineStr">
        <is>
          <t>distracción+niños+contexto+ambos en título</t>
        </is>
      </c>
      <c r="H984" s="43" t="inlineStr">
        <is>
          <t>Scopus</t>
        </is>
      </c>
      <c r="I984" s="43" t="inlineStr">
        <is>
          <t>Scopus</t>
        </is>
      </c>
      <c r="J984" s="43" t="inlineStr">
        <is>
          <t>2015</t>
        </is>
      </c>
      <c r="K984" s="43" t="inlineStr">
        <is>
          <t>CONFERENCE</t>
        </is>
      </c>
      <c r="L984" s="45" t="inlineStr">
        <is>
          <t>Mukherjee, Aditi and Bleakney, Sarah</t>
        </is>
      </c>
      <c r="M984" s="45" t="inlineStr">
        <is>
          <t>Active learning in a collaborative space: A structured approach to increase student engagement in the database management classroom</t>
        </is>
      </c>
      <c r="N984" s="45" t="inlineStr">
        <is>
          <t>Active learning can be a useful tool in engaging students and improving student understanding of complex concepts such as database management. When used in conjunction with the flipped class paradigm, students review base concepts conveyed in short videos prior to attending class, while class time is used to reinforce and extend their understanding of the topics through the use of interactive and collaborative activities. These activities include both individual and group assignments that are facilitated in a structured manner and cover a large variety of problems and real-life scenarios, allowing students to apply their newly acquired skills. These activities can be successfully implemented in classroom spaces designed to support collaboration and group work, both physically and technologically. This paper presents the redesign of an upper-level undergraduate database management class to incorporate these novel pedagogical approaches. The main features of the redesign include the flipping of the classroom, structuring classroom activities that include both individual and group assignments, and the use of collaborative spaces to promote peerlearning and discussion. © 2015 Foundation for Information Technology Education. All rights reserved.</t>
        </is>
      </c>
      <c r="O984" s="45" t="inlineStr">
        <is>
          <t>Proceedings of the 32nd Information Systems Education Conference, ISECON 2015</t>
        </is>
      </c>
      <c r="P984" s="45" t="inlineStr">
        <is>
          <t>Artificial intelligence; Database systems; Information systems; Information use; Management information systems; Active Learning; Collaborative activities; Collaborative learning; Collaborative spaces; Database management; Flipped classroom; Pedagogi</t>
        </is>
      </c>
      <c r="Q984" s="43" t="n"/>
    </row>
    <row r="985" ht="157.5" customHeight="1" s="37">
      <c r="A985" s="43" t="n">
        <v>984</v>
      </c>
      <c r="B985" s="52" t="inlineStr">
        <is>
          <t>Excluir</t>
        </is>
      </c>
      <c r="C985" s="45" t="inlineStr">
        <is>
          <t>Contexto doméstico o remoto, pero no población en edad escolar (mayoritariamente educación superior)</t>
        </is>
      </c>
      <c r="D985" s="51" t="n"/>
      <c r="E985" s="51" t="n"/>
      <c r="F985" s="43" t="n">
        <v>5</v>
      </c>
      <c r="G985" s="43" t="inlineStr">
        <is>
          <t>distracción+niños+intervención+ambos en título</t>
        </is>
      </c>
      <c r="H985" s="43" t="inlineStr">
        <is>
          <t>Scopus</t>
        </is>
      </c>
      <c r="I985" s="43" t="inlineStr">
        <is>
          <t>Scopus</t>
        </is>
      </c>
      <c r="J985" s="43" t="inlineStr">
        <is>
          <t>2025</t>
        </is>
      </c>
      <c r="K985" s="43" t="inlineStr">
        <is>
          <t>CONFERENCE</t>
        </is>
      </c>
      <c r="L985" s="45" t="inlineStr">
        <is>
          <t>Cheema, Guneet Kaur and Aggarwal, Vandana and Saini, Ranjeeta and Kaur, Rippandeep and Sharma, Priya and Kumar, Raj</t>
        </is>
      </c>
      <c r="M985" s="45" t="inlineStr">
        <is>
          <t>Adaptive AI-Driven Learning Ecosystems: Redefining Student Engagement and Personalization in Hybrid Education Models</t>
        </is>
      </c>
      <c r="N985" s="45" t="inlineStr">
        <is>
          <t>This paper explores how adaptive, AI-based learning ecosystems help to improve student engagement and personalization of the course in hybrid (mixture of face-to-face and online) higher education. Based on the ideas of adaptive hypermedia, intelligent tutoring, and learning analytics research, we created an ecosystem that includes (a) a recommendation module to suggest content in a predictive approach, (b) an engagement monitor capable of estimating affective states, and (c) a dashboard to provide teachers with real-time pedagogical decisions. The quasi-experimental research used a mixed-methods approach and investigated differences between 3 universities, where N = 312 undergraduates would study in the control group (traditional blended instruction), and the experimental group (AI-driven ecosystem). Quantitative data consisted of learning gain (pre/post-tests), LMS activity measures and perceived personalization (Likert scales). Focus groups and instructor interviews formed qualitative data. Statistically significant improvements were found in learning gain (d = 0.45) and engagement metrics (time on task, number of reflective posts) across conditions in favour of the experimental condition; thematic analysis on qualitative data showed positivity toward adjustable pacing and feedback-on-demand. We address the implications on instructional design, equity, and ethics and introduce a framework that can be used to implement the AI ecosystems in a responsible way in a hybrid space. © 2025 IEEE.</t>
        </is>
      </c>
      <c r="O985" s="45" t="inlineStr">
        <is>
          <t>2025 2nd IEEE International Conference for Women in Computing, InCoWoCo 2025</t>
        </is>
      </c>
      <c r="P985" s="45" t="inlineStr">
        <is>
          <t>Computer aided instruction; Contrastive Learning; Curricula; E-learning; Education computing; Hypermedia systems; Learning systems; Predictive analytics; Students; Teaching; Adaptive learning; Blended learning; Educational modelling; Learning analyti</t>
        </is>
      </c>
      <c r="Q985" s="43" t="inlineStr">
        <is>
          <t>10.1109/incowoco68239.2025.11406925</t>
        </is>
      </c>
    </row>
    <row r="986" ht="178.5" customHeight="1" s="37">
      <c r="A986" s="43" t="n">
        <v>985</v>
      </c>
      <c r="B986" s="52" t="inlineStr">
        <is>
          <t>Excluir</t>
        </is>
      </c>
      <c r="C986" s="45" t="inlineStr">
        <is>
          <t>Fuera del alcance: no combina población en edad escolar con contexto doméstico</t>
        </is>
      </c>
      <c r="D986" s="51" t="n"/>
      <c r="E986" s="51" t="n"/>
      <c r="F986" s="43" t="n">
        <v>5</v>
      </c>
      <c r="G986" s="43" t="inlineStr">
        <is>
          <t>distracción+niños+contexto+sensado+intervención</t>
        </is>
      </c>
      <c r="H986" s="43" t="inlineStr">
        <is>
          <t>Scopus</t>
        </is>
      </c>
      <c r="I986" s="43" t="inlineStr">
        <is>
          <t>Scopus</t>
        </is>
      </c>
      <c r="J986" s="43" t="inlineStr">
        <is>
          <t>2023</t>
        </is>
      </c>
      <c r="K986" s="43" t="inlineStr">
        <is>
          <t>ARTICLE</t>
        </is>
      </c>
      <c r="L986" s="45" t="inlineStr">
        <is>
          <t>Rocha, Hemilis Joyse Barbosa and de Azevedo Restelli Tedesco, Patricia Cabral and de Barros Costa, Evandro and Rocha, Julios Suruagi</t>
        </is>
      </c>
      <c r="M986" s="45" t="inlineStr">
        <is>
          <t>An Approach for Detecting Gaming the System Behavior in Programming Problem-Solving</t>
        </is>
      </c>
      <c r="N986" s="45" t="inlineStr">
        <is>
          <t>In ITS, for students’ success in carrying out their activities, it is essential to provide scaffolding, such as hints and feedback. Although using the ITS has increased student engagement and effort in the classroom, some students have responded to the ITS’s support facilities with an inappropriate behavior called gaming the system. Thus, in this article, we explore the phenomenon of gaming the system behavior, studying underlying factors related to automatically detecting when students game the system. We aim to develop a model for detecting gaming the system behavior in a computer programming student during problem-solving activities. Particularly, we have had special attention on testing the influence of variables such as (i) the student’s level of belief and the system’s level of belief in the difficulty level of the problem in detecting gaming the system; and (ii) partial submission of the problem associated with complete submission, in program form, in the detection of system manipulation. To conduct the detector’s development, we developed an appropriate environment for data collection and preparation of these data to be used by supervised machine learning algorithms, allowing the detection of the behavior. The development of the detector involved training single and ensemble machine learning algorithms to classify the system’s gaming behavior and obtain models with the best accuracy, including exploring, evaluating, and comparing different algorithms. The results show, considering the average of all algorithm results concerning all measures, the XGBoost ensemble classifier achieved the best performance. © 2023, The Author(s), under exclusive license to Springer Nature Switzerland AG.</t>
        </is>
      </c>
      <c r="O986" s="45" t="inlineStr">
        <is>
          <t>Lecture Notes in Computer Science (including subseries Lecture Notes in Artificial Intelligence and Lecture Notes in Bioinformatics)</t>
        </is>
      </c>
      <c r="P986" s="45" t="inlineStr">
        <is>
          <t>Behavioral research; Computer programming; Learning algorithms; Learning systems; Scaffolds; Software testing; Supervised learning; Gaming the system; Machine learning algorithms; Machine-learning; Problem-solving; Programming problem; Student effort</t>
        </is>
      </c>
      <c r="Q986" s="43" t="inlineStr">
        <is>
          <t>10.1007/978-3-031-32883-1_7</t>
        </is>
      </c>
    </row>
    <row r="987" ht="126.75" customHeight="1" s="37">
      <c r="A987" s="43" t="n">
        <v>986</v>
      </c>
      <c r="B987" s="52" t="inlineStr">
        <is>
          <t>Excluir</t>
        </is>
      </c>
      <c r="C987" s="45" t="inlineStr">
        <is>
          <t>Contexto doméstico o remoto, pero no población en edad escolar (mayoritariamente educación superior)</t>
        </is>
      </c>
      <c r="D987" s="51" t="n"/>
      <c r="E987" s="51" t="n"/>
      <c r="F987" s="43" t="n">
        <v>5</v>
      </c>
      <c r="G987" s="43" t="inlineStr">
        <is>
          <t>distracción+niños+sensado+ambos en título</t>
        </is>
      </c>
      <c r="H987" s="43" t="inlineStr">
        <is>
          <t>Scopus</t>
        </is>
      </c>
      <c r="I987" s="43" t="inlineStr">
        <is>
          <t>Scopus</t>
        </is>
      </c>
      <c r="J987" s="43" t="inlineStr">
        <is>
          <t>2024</t>
        </is>
      </c>
      <c r="K987" s="43" t="inlineStr">
        <is>
          <t>CONFERENCE</t>
        </is>
      </c>
      <c r="L987" s="45" t="inlineStr">
        <is>
          <t>Tang, Yuxin and Qiu, Jinghua and Li, Tingting and Qu, Huigang and Li, Xiuhan and Liu, Zhi and Xu, Jiazhen and Chen, Jia</t>
        </is>
      </c>
      <c r="M987" s="45" t="inlineStr">
        <is>
          <t>An Empirical Study of the Impact of Immersive Virtual Environments on College Students' Engagement in Learning</t>
        </is>
      </c>
      <c r="N987" s="45" t="inlineStr">
        <is>
          <t>Since the term "virtual reality"(VR) was first used in the 1960s, VR has evolved to the point where it is being used in a variety of fields. Most scholars' studies on engagement have focused on the field of online learning, but there is a lack of research on learning engagement in immersive virtual environments. Therefore, this study uses an experimental research method under the guidance of immersive education theory to investigate the learning engagement and learning satisfaction of students of CCNU in quantitative data analysis of learning engagement and learning satisfaction in the immersion environment and in the laptop video learning environment. The correlation between curiosity, presence and learning engagement was also explored. The experimental results reveal that 1) the immersive virtual environment has a significant positive effect on the learning engagement of college students; 2) the learning engagement of students in the immersive virtual environment is positively correlated with curiosity and presence, respectively. This is also a good proof that the stronger immersion brought by virtual reality technology is a major reason for positively influencing students' learning engagement. © 2024 IEEE.</t>
        </is>
      </c>
      <c r="O987" s="45" t="inlineStr">
        <is>
          <t>2024 4th International Conference on Educational Technology, ICET 2024</t>
        </is>
      </c>
      <c r="P987" s="45" t="inlineStr">
        <is>
          <t>Adversarial machine learning; Contrastive Learning; Federated learning; Self-supervised learning; Transfer learning; College students; Empirical studies; Engagement in learning; Experimental research; Immersion; Immersive virtual environments; Learni</t>
        </is>
      </c>
      <c r="Q987" s="43" t="inlineStr">
        <is>
          <t>10.1109/icet62460.2024.10867969</t>
        </is>
      </c>
    </row>
    <row r="988" ht="116.25" customHeight="1" s="37">
      <c r="A988" s="43" t="n">
        <v>987</v>
      </c>
      <c r="B988" s="52" t="inlineStr">
        <is>
          <t>Excluir</t>
        </is>
      </c>
      <c r="C988" s="45" t="inlineStr">
        <is>
          <t>Contexto doméstico o remoto, pero no población en edad escolar (mayoritariamente educación superior)</t>
        </is>
      </c>
      <c r="D988" s="51" t="n"/>
      <c r="E988" s="51" t="n"/>
      <c r="F988" s="43" t="n">
        <v>5</v>
      </c>
      <c r="G988" s="43" t="inlineStr">
        <is>
          <t>distracción+niños+sensado+ambos en título</t>
        </is>
      </c>
      <c r="H988" s="43" t="inlineStr">
        <is>
          <t>Scopus</t>
        </is>
      </c>
      <c r="I988" s="43" t="inlineStr">
        <is>
          <t>Scopus</t>
        </is>
      </c>
      <c r="J988" s="43" t="inlineStr">
        <is>
          <t>2024</t>
        </is>
      </c>
      <c r="K988" s="43" t="inlineStr">
        <is>
          <t>ARTICLE</t>
        </is>
      </c>
      <c r="L988" s="45" t="inlineStr">
        <is>
          <t>Aggarwal, Prachi and Kumari, Arpana and Srivastava, Arpita</t>
        </is>
      </c>
      <c r="M988" s="45" t="inlineStr">
        <is>
          <t>An Empirical Study on Antecedents of Student’s Engagement in Online Learning in Higher Educational Institutions (HEIs)</t>
        </is>
      </c>
      <c r="N988" s="45" t="inlineStr">
        <is>
          <t>The present study assessed the factors impacting the effectiveness of students’ online learning engagement. The survey was conducted with 238 students of higher educational institutions (HEIs) who studied online. The study conducted factor analysis and reliability tests using EFA on SPSS. Multiple regressions were used to test the hypothesis. Impact of structural institutional support (SIS) and student’s motivation (SM) was tested on cognitive and affective online learning engagement students. The findings indicated that students’ motivation predicted online learning engagement, whereas SIS does not show significant influence on online learning engagement. The study has strong implications for educators and students to understand the significance of factors impacting students’ online learning (OL) engagement. The institutions are recommended to frame policies focusing on designing and executing online courses. This study provides a timely response to online teaching in management education. © The Author(s), under exclusive license to Springer Nature Singapore Pte Ltd. 2024.</t>
        </is>
      </c>
      <c r="O988" s="45" t="inlineStr">
        <is>
          <t>Lecture Notes in Electrical Engineering</t>
        </is>
      </c>
      <c r="P988" s="45" t="inlineStr">
        <is>
          <t>Adversarial machine learning; Federated learning; Conducted factors; Educational institutions; Empirical studies; Factors analysis; Institutional support; Online learning; Online learning engagement; Reliability test; Structural institutional support</t>
        </is>
      </c>
      <c r="Q988" s="43" t="inlineStr">
        <is>
          <t>10.1007/978-981-97-5227-0_25</t>
        </is>
      </c>
    </row>
    <row r="989" ht="137.25" customHeight="1" s="37">
      <c r="A989" s="43" t="n">
        <v>988</v>
      </c>
      <c r="B989" s="52" t="inlineStr">
        <is>
          <t>Excluir</t>
        </is>
      </c>
      <c r="C989" s="45" t="inlineStr">
        <is>
          <t>No aborda: distracción o atención</t>
        </is>
      </c>
      <c r="D989" s="51" t="n"/>
      <c r="E989" s="51" t="n"/>
      <c r="F989" s="43" t="n">
        <v>5</v>
      </c>
      <c r="G989" s="43" t="inlineStr">
        <is>
          <t>distracción+niños+contexto+sensado+intervención</t>
        </is>
      </c>
      <c r="H989" s="43" t="inlineStr">
        <is>
          <t>Scopus</t>
        </is>
      </c>
      <c r="I989" s="43" t="inlineStr">
        <is>
          <t>Scopus</t>
        </is>
      </c>
      <c r="J989" s="43" t="inlineStr">
        <is>
          <t>2023</t>
        </is>
      </c>
      <c r="K989" s="43" t="inlineStr">
        <is>
          <t>ARTICLE</t>
        </is>
      </c>
      <c r="L989" s="45" t="inlineStr">
        <is>
          <t>Gupta, Swadha and Kumar, Parteek and Tekchandani, Rajkumar</t>
        </is>
      </c>
      <c r="M989" s="45" t="inlineStr">
        <is>
          <t>An optimized deep convolutional neural network for adaptive learning using feature fusion in multimodal data</t>
        </is>
      </c>
      <c r="N989" s="45" t="inlineStr">
        <is>
          <t>The outbreak of COVID-19 has caused an unprecedented increase in the usage of e-Learning platforms. The closure of educational institutions globally has significantly impacted the traditional education system. Without physical interaction, engaging students in an e-Learning environment has become a major challenge for teachers and e-Learning platform providers. Unlike a face-to-face classroom, where teachers can easily monitor students’ behaviour and adapt the learning content according to their needs, this is impossible in an e-Learning environment. This study introduces an optimized deep learning-based approach for detecting student engagement levels to ensure students remain connected to the learning process. The proposed optimized model uses facial emotion recognition and head movement detection to track real-time engagement levels for big data as real-time-based face and head datasets are analysed. The system leverages facial landmark detection to monitor head movements and deep learning models such as VGG19 and ResNet50 for facial emotion recognition. The system combines the output of both approaches to accurately predict the student engagement state as either ‘engaged’ or ‘disengaged’ with an accuracy rate of 91.67%. © 2023 The Author(s)</t>
        </is>
      </c>
      <c r="O989" s="45" t="inlineStr">
        <is>
          <t>Decision Analytics Journal</t>
        </is>
      </c>
      <c r="P989" s="45" t="n"/>
      <c r="Q989" s="43" t="inlineStr">
        <is>
          <t>10.1016/j.dajour.2023.100277</t>
        </is>
      </c>
    </row>
    <row r="990" ht="126.75" customHeight="1" s="37">
      <c r="A990" s="43" t="n">
        <v>989</v>
      </c>
      <c r="B990" s="52" t="inlineStr">
        <is>
          <t>Excluir</t>
        </is>
      </c>
      <c r="C990" s="45" t="inlineStr">
        <is>
          <t>Contexto doméstico o remoto, pero no población en edad escolar (mayoritariamente educación superior)</t>
        </is>
      </c>
      <c r="D990" s="51" t="n"/>
      <c r="E990" s="51" t="n"/>
      <c r="F990" s="43" t="n">
        <v>5</v>
      </c>
      <c r="G990" s="43" t="inlineStr">
        <is>
          <t>distracción+niños+intervención+ambos en título</t>
        </is>
      </c>
      <c r="H990" s="43" t="inlineStr">
        <is>
          <t>Scopus</t>
        </is>
      </c>
      <c r="I990" s="43" t="inlineStr">
        <is>
          <t>Scopus</t>
        </is>
      </c>
      <c r="J990" s="43" t="inlineStr">
        <is>
          <t>2025</t>
        </is>
      </c>
      <c r="K990" s="43" t="inlineStr">
        <is>
          <t>CONFERENCE</t>
        </is>
      </c>
      <c r="L990" s="45" t="inlineStr">
        <is>
          <t>Jin, Zhang</t>
        </is>
      </c>
      <c r="M990" s="45" t="inlineStr">
        <is>
          <t>Analysing the Impact of Artificial Intelligence Tools on Student Engagement in Online Learning in China</t>
        </is>
      </c>
      <c r="N990" s="45" t="inlineStr">
        <is>
          <t>This study explores the impact of Artificial Intelligence (AI) tools on student engagement in online learning environments in China. Employing a quantitative research methodology, the study utilised structured questionnaires to assess three types of AI tools: adaptive learning systems, intelligent tutoring systems, and AI-enabled automated feedback mechanisms. The sample comprised 62 participants from diverse age groups. It was found that AI-supported automated feedback mechanisms were the most reliable and valid quantitative instruments among all studies, with Cronbach's alpha of 0.851, a Composite Reliability of 0.888 and an Average Variance Extracted of 0.666. On the same note, the Intelligent Tutoring Systems was most highly correlated to the engagement levels where r = 0.742, indicating that the system fostered a good studying environment. Furthermore, findings showed that AI tools had a positive influence on students' engagement levels, where the statistical analysis showed a value of p &lt; 0.05. The results of the study imply that AI interventions improve the overall level of student engagement and are responsible for about 62% of differences in the level of engagement. © 2025 IEEE.</t>
        </is>
      </c>
      <c r="O990" s="45" t="inlineStr">
        <is>
          <t>ISAS 2025 - 9th International Symposium on Innovative Approaches in Smart Technologies, Proceedings</t>
        </is>
      </c>
      <c r="P990" s="45" t="inlineStr">
        <is>
          <t>Automation; Computer aided instruction; E-learning; Education computing; Feedback; Intelligent systems; Learning algorithms; Learning systems; Students; Teaching; Adaptive learning; Artificial intelligence tools; Automated feedback; Engagement levels</t>
        </is>
      </c>
      <c r="Q990" s="43" t="inlineStr">
        <is>
          <t>10.1109/isas66241.2025.11101779</t>
        </is>
      </c>
    </row>
    <row r="991" ht="157.5" customHeight="1" s="37">
      <c r="A991" s="43" t="n">
        <v>990</v>
      </c>
      <c r="B991" s="52" t="inlineStr">
        <is>
          <t>Excluir</t>
        </is>
      </c>
      <c r="C991" s="45" t="inlineStr">
        <is>
          <t>Fuera del alcance: no combina población en edad escolar con contexto doméstico</t>
        </is>
      </c>
      <c r="D991" s="51" t="n"/>
      <c r="E991" s="51" t="n"/>
      <c r="F991" s="43" t="n">
        <v>5</v>
      </c>
      <c r="G991" s="43" t="inlineStr">
        <is>
          <t>distracción+niños+contexto+sensado+intervención</t>
        </is>
      </c>
      <c r="H991" s="43" t="inlineStr">
        <is>
          <t>Scopus</t>
        </is>
      </c>
      <c r="I991" s="43" t="inlineStr">
        <is>
          <t>Scopus</t>
        </is>
      </c>
      <c r="J991" s="43" t="inlineStr">
        <is>
          <t>2025</t>
        </is>
      </c>
      <c r="K991" s="43" t="inlineStr">
        <is>
          <t>CONFERENCE</t>
        </is>
      </c>
      <c r="L991" s="45" t="inlineStr">
        <is>
          <t>Jiang, Yan and Liu, Gan</t>
        </is>
      </c>
      <c r="M991" s="45" t="inlineStr">
        <is>
          <t>Analysis of Intelligent Classroom Design for Ideological and Political Education using Cognitive-Contextual Adaptive Classroom Framework</t>
        </is>
      </c>
      <c r="N991" s="45" t="inlineStr">
        <is>
          <t>Recently, the integration of Artificial Intelligence (AI) in classroom environments has transformed Ideological and Political Education (IPE). However, the existing models faced challenges in real-time assessment of student engagement and dependence on surveys led to limit their ability to respond dynamically to students' behavioral as well as emotional states. Hence, this research proposes a Cognitive-Contextual Adaptive Classroom (CCAC) framework to capture the multimodal classroom data and generate real-time and ideologically-focused engagement metrics. This process begins with the multimodal cognitive sensing where the depth cameras, microphones, environmental sensors and optional wearables capture behavioral, contextual and physiological data to monitor the student engagement. Then, the data is processed by using Engagement Vector Encoding (EVE) to form the Cognitive Engagement Vector (CEV) by quantifying attention, emotional resonance and curriculum alignment. Further, the Dynamic Adaptive Decision Engine (DADE) uses these vectors to determine the personalized interventions which are provided by intelligent feedback and ideologically-aligned content adaptation. Finally, the continuous learning updates the system based on student responses to ensure a self-improving intelligent classroom for IPE. From the results, the proposed CCAC framework established better results in terms of accuracy (98.24 %) and precision (97.89 %) than the existing AI-based Online IPE Monitoring Model (AI-OIPE-MM) respectively. © 2025 IEEE.</t>
        </is>
      </c>
      <c r="O991" s="45" t="inlineStr">
        <is>
          <t>International Conference on Communication, Computer and Information Technology, IC3IT 2025</t>
        </is>
      </c>
      <c r="P991" s="45" t="inlineStr">
        <is>
          <t>Behavioral research; Curricula; Education computing; Psychophysiology; Students; Teaching; Wearable sensors; Classroom environment; Cognitive-contextual adaptive classroom; Decision engines; Dynamic adaptive decision engine; Dynamic-adaptive; Ideolog</t>
        </is>
      </c>
      <c r="Q991" s="43" t="inlineStr">
        <is>
          <t>10.1109/ic3it66137.2025.11341511</t>
        </is>
      </c>
    </row>
    <row r="992" ht="116.25" customHeight="1" s="37">
      <c r="A992" s="43" t="n">
        <v>991</v>
      </c>
      <c r="B992" s="52" t="inlineStr">
        <is>
          <t>Excluir</t>
        </is>
      </c>
      <c r="C992" s="45" t="inlineStr">
        <is>
          <t>Sin DOI verificable</t>
        </is>
      </c>
      <c r="D992" s="51" t="n"/>
      <c r="E992" s="51" t="n"/>
      <c r="F992" s="43" t="n">
        <v>5</v>
      </c>
      <c r="G992" s="43" t="inlineStr">
        <is>
          <t>distracción+niños+contexto+sensado+intervención</t>
        </is>
      </c>
      <c r="H992" s="43" t="inlineStr">
        <is>
          <t>Scopus</t>
        </is>
      </c>
      <c r="I992" s="43" t="inlineStr">
        <is>
          <t>Scopus</t>
        </is>
      </c>
      <c r="J992" s="43" t="inlineStr">
        <is>
          <t>2025</t>
        </is>
      </c>
      <c r="K992" s="43" t="inlineStr">
        <is>
          <t>CONFERENCE</t>
        </is>
      </c>
      <c r="L992" s="45" t="inlineStr">
        <is>
          <t>Yang, Guangda and Zhang, Hongfei and Pang, Yongjiao and Luo, Suning</t>
        </is>
      </c>
      <c r="M992" s="45" t="inlineStr">
        <is>
          <t>Analysis of Learning Factors and Academic Performance of Non-Elite Students Using Machine Learning Models</t>
        </is>
      </c>
      <c r="N992" s="45" t="inlineStr">
        <is>
          <t>This study applies machine learning models, including logistic regression, random forest, support vector machine (SVM), and XGBoost, to analyze and predict the final grades of non-elite university science students. The data includes attendance, note-taking scores, homework scores, quiz scores, and screen-cutting behavior. The results indicate that quiz scores, homework scores, and note-taking scores are the key factors for predicting final grades, with a particular impact from midterm and pre-final quiz scores. SVM performs well in predicting students at risk of failing, while random forest and XGBoost show stronger stability in handling complex data. Analysis of the importance analysis reveals that students’ engagement, such as quiz and homework scores, is strongly correlated with final grades. The findings suggest that machine learning can effectively identify students at academic risk, providing data support for educational interventions. Future research could integrate more student behavior data and sentiment analysis to further improve prediction accuracy. © 2025 G. Yang, H. Zhang, Y. Pang &amp; S. Luo.</t>
        </is>
      </c>
      <c r="O992" s="45" t="inlineStr">
        <is>
          <t>Proceedings of Machine Learning Research</t>
        </is>
      </c>
      <c r="P992" s="45" t="inlineStr">
        <is>
          <t>Behavioral research; Data accuracy; Data mining; Learning systems; Logistic regression; Prediction models; Random forests; Students; Support vector regression; Academic risk; Educational intervention; Grade predictions; Learning factor; Machine learn</t>
        </is>
      </c>
      <c r="Q992" s="43" t="n"/>
    </row>
    <row r="993" ht="210" customHeight="1" s="37">
      <c r="A993" s="43" t="n">
        <v>992</v>
      </c>
      <c r="B993" s="52" t="inlineStr">
        <is>
          <t>Excluir</t>
        </is>
      </c>
      <c r="C993" s="45" t="inlineStr">
        <is>
          <t>Contexto doméstico o remoto, pero no población en edad escolar (mayoritariamente educación superior)</t>
        </is>
      </c>
      <c r="D993" s="51" t="n"/>
      <c r="E993" s="51" t="n"/>
      <c r="F993" s="43" t="n">
        <v>5</v>
      </c>
      <c r="G993" s="43" t="inlineStr">
        <is>
          <t>distracción+niños+contexto+sensado+intervención</t>
        </is>
      </c>
      <c r="H993" s="43" t="inlineStr">
        <is>
          <t>Scopus</t>
        </is>
      </c>
      <c r="I993" s="43" t="inlineStr">
        <is>
          <t>Scopus</t>
        </is>
      </c>
      <c r="J993" s="43" t="inlineStr">
        <is>
          <t>2022</t>
        </is>
      </c>
      <c r="K993" s="43" t="inlineStr">
        <is>
          <t>ARTICLE</t>
        </is>
      </c>
      <c r="L993" s="45" t="inlineStr">
        <is>
          <t>Jiang, Lanlan</t>
        </is>
      </c>
      <c r="M993" s="45" t="inlineStr">
        <is>
          <t>Analysis of Students' Role Perceptions and their Tendencies in Classroom Education Based on Visual Inspection</t>
        </is>
      </c>
      <c r="N993" s="45" t="inlineStr">
        <is>
          <t>This paper presents an in-depth study and analysis of students' role perceptions and their tendencies in classroom education using a visual inspection approach. A multi example learning student engagement assessment method based on a one-dimensional convolutional neural network is proposed. Based on the conceptual composition of student engagement, head posture, eye gaze, and eye-opening and closing states and the most used facial movement units are used as visual features. For feature extraction, the proposed view of relative change features, based on the video features extracted from the Open Face toolset, the standard deviation of the distance between adjacent multiple frames relative to the center point of the three visual features is used as the relative change features of the video. This results in the phenomenon that students are highly motivated in the early stage and significantly increase the rate of absenteeism in the later stage. With the development of information technology injecting new vitality into educational innovation, many researchers have introduced computer vision and image processing technology into students' online learning activities, and understand students' current learning situation by analyzing students' learning status. There are relatively few studies in this area in classroom teaching. Considering the low relative position correlation of the features in the examples, the examples are analyzed using a one-dimensional convolutional neural network to obtain the example-level student engagement, and a multi-example pooling layer is used to infer the student engagement in the video from the example-level student engagement. Finally, the experimental method is used to apply the student classroom attention evaluation detection system to actual classroom teaching activities, and the effectiveness and accuracy of the design of the student classroom attention evaluation detection system are investigated in depth through specific applications a</t>
        </is>
      </c>
      <c r="O993" s="45" t="inlineStr">
        <is>
          <t>Occupational Therapy International</t>
        </is>
      </c>
      <c r="P993" s="45" t="inlineStr">
        <is>
          <t>Education, Distance; Humans; Learning; Occupational Therapy; Perception; Students; absenteeism; article; attention; computer vision; controlled study; convolutional neural network; e-learning; education; eye; face; feature extraction; gaze; head posi</t>
        </is>
      </c>
      <c r="Q993" s="43" t="inlineStr">
        <is>
          <t>10.1155/2022/3650308</t>
        </is>
      </c>
    </row>
    <row r="994" ht="137.25" customHeight="1" s="37">
      <c r="A994" s="43" t="n">
        <v>993</v>
      </c>
      <c r="B994" s="52" t="inlineStr">
        <is>
          <t>Excluir</t>
        </is>
      </c>
      <c r="C994" s="45" t="inlineStr">
        <is>
          <t>Contexto doméstico o remoto, pero no población en edad escolar (mayoritariamente educación superior)</t>
        </is>
      </c>
      <c r="D994" s="51" t="n"/>
      <c r="E994" s="51" t="n"/>
      <c r="F994" s="43" t="n">
        <v>5</v>
      </c>
      <c r="G994" s="43" t="inlineStr">
        <is>
          <t>distracción+niños+sensado+ambos en título</t>
        </is>
      </c>
      <c r="H994" s="43" t="inlineStr">
        <is>
          <t>Scopus</t>
        </is>
      </c>
      <c r="I994" s="43" t="inlineStr">
        <is>
          <t>Scopus|WoS</t>
        </is>
      </c>
      <c r="J994" s="43" t="inlineStr">
        <is>
          <t>2021</t>
        </is>
      </c>
      <c r="K994" s="43" t="inlineStr">
        <is>
          <t>ARTICLE</t>
        </is>
      </c>
      <c r="L994" s="45" t="inlineStr">
        <is>
          <t>Alyuz, Nese and Aslan, Sinem and D’Mello, Sidney K. and Nachman, Lama and Esme, Asli Arslan</t>
        </is>
      </c>
      <c r="M994" s="45" t="inlineStr">
        <is>
          <t>Annotating Student Engagement Across Grades 1–12: Associations with Demographics and Expressivity</t>
        </is>
      </c>
      <c r="N994" s="45" t="inlineStr">
        <is>
          <t>Digital learning technologies that aim to measure and sustain student engagement typically use supervised machine learning approaches for engagement detection, which requires reliable “ground-truth” engagement annotations. The present study examined associations between student demographics (age [grade], gender, and ethnicity) and the reliability of engagement annotations based on visual behaviors. We collected videos of diverse students (N = 60) from grades 1–12 who engaged in one-hour online learning sessions with grade-appropriate content. Each student’s data was annotated by three trained coders for behavioral and emotional engagement. We found that inter-rater reliability (IRR) for behavioral engagement was higher for older students whereas IRRs for emotional engagement was higher for younger students. We also found that both rotational head movements and facial expressivity decreased with age, and critically, rotational head movements mediated the effects of grade on behavioral IRR; there was no mediation for emotional IRR. There were no effects of gender or ethnicity on IRR. We discuss the implications of our findings for annotating engagement in supervised learning models for diverse students and across grades. © 2021, Springer Nature Switzerland AG.</t>
        </is>
      </c>
      <c r="O994" s="45" t="inlineStr">
        <is>
          <t>Lecture Notes in Computer Science (including subseries Lecture Notes in Artificial Intelligence and Lecture Notes in Bioinformatics)</t>
        </is>
      </c>
      <c r="P994" s="45" t="inlineStr">
        <is>
          <t>E-learning; Population statistics; Reliability; Supervised learning; Digital-learning; Emotional engagements; Expressivity; Head movements; Inter-rater reliability; Interrater reliability; Learning technology; Machine learning approaches; Student eng</t>
        </is>
      </c>
      <c r="Q994" s="43" t="inlineStr">
        <is>
          <t>10.1007/978-3-030-78292-4_4</t>
        </is>
      </c>
    </row>
    <row r="995" ht="210" customHeight="1" s="37">
      <c r="A995" s="43" t="n">
        <v>994</v>
      </c>
      <c r="B995" s="52" t="inlineStr">
        <is>
          <t>Excluir</t>
        </is>
      </c>
      <c r="C995" s="45" t="inlineStr">
        <is>
          <t>Fuera del alcance: no combina población en edad escolar con contexto doméstico</t>
        </is>
      </c>
      <c r="D995" s="51" t="n"/>
      <c r="E995" s="51" t="n"/>
      <c r="F995" s="43" t="n">
        <v>5</v>
      </c>
      <c r="G995" s="43" t="inlineStr">
        <is>
          <t>distracción+niños+intervención+ambos en título</t>
        </is>
      </c>
      <c r="H995" s="43" t="inlineStr">
        <is>
          <t>Scopus</t>
        </is>
      </c>
      <c r="I995" s="43" t="inlineStr">
        <is>
          <t>Scopus</t>
        </is>
      </c>
      <c r="J995" s="43" t="inlineStr">
        <is>
          <t>2025</t>
        </is>
      </c>
      <c r="K995" s="43" t="inlineStr">
        <is>
          <t>CONFERENCE</t>
        </is>
      </c>
      <c r="L995" s="45" t="inlineStr">
        <is>
          <t>Remache, Abdelghani and Remache, Sonia</t>
        </is>
      </c>
      <c r="M995" s="45" t="inlineStr">
        <is>
          <t>Arab EFL Students' Engagement with Prompt- Engineered AI Writing Feedback</t>
        </is>
      </c>
      <c r="N995" s="45" t="inlineStr">
        <is>
          <t>This study aims to address a central instructional problem in Arab EFL writing classrooms: the difficulty of providing timely, rubric-aligned, pedagogically meaningful feedback at scale due to large class sizes and instructor workload. The objective is therefore twofold: (1) to examine whether prompt-engineered AI can replicate rubric-based instructor feedback with sufficient precision, and (2) to evaluate how Arab EFL learners behaviorally, cognitively, and affectively engage with such feedback.By doing so, the study seeks to advance the state of the art by demonstrating how prompt engineering can overcome the limitations of earlier AWE systems, which were restricted to surface-level corrections and lacked pedagogical alignment.The Generative Artificial Intelligence system (GAI system) used in the study was intended to simulate an English for Academic Purposes (EAP) instructor by providing feedback consistent with the same rubric used by the instructor to assess student written compositions. The data collected for this case study was comprised of the participants' draft essays, revision logs, and semi-structured interviews to obtain insight into their experiences when using the GAI systems as a source of feedback.Students reported that AI-generated feedback contributed positively to their motivation and sense of support, while offering comments that were linguistically precise and straightforward. They referred to AI as a motivator and a "coach". However, when comparing the AI feedback with human feedback, students perceived human generated feedback to be better at teaching higher order writing skills including argumentation and critical thinking.Both the affective (i.e., how students felt) and cognitive (how much mental processing the student used) responses to receiving the AI-generated feedback influenced the amount of time that students engaged with the system. While students expressed appreciation for the ease of access and encouraging nature of the AI system,</t>
        </is>
      </c>
      <c r="O995" s="45" t="inlineStr">
        <is>
          <t>2025 3rd International Conference on Foundation and Large Language Models, FLLM 2025</t>
        </is>
      </c>
      <c r="P995" s="45" t="inlineStr">
        <is>
          <t>Education computing; Engineering education; Engineering research; Intelligent systems; Motivation; Students; Teaching; Artificial intelligence systems; EFL writing; Feedback engagement; Generative artificial intelligence system; Language model; Large</t>
        </is>
      </c>
      <c r="Q995" s="43" t="inlineStr">
        <is>
          <t>10.1109/fllm67465.2025.11391002</t>
        </is>
      </c>
    </row>
    <row r="996" ht="178.5" customHeight="1" s="37">
      <c r="A996" s="43" t="n">
        <v>995</v>
      </c>
      <c r="B996" s="52" t="inlineStr">
        <is>
          <t>Excluir</t>
        </is>
      </c>
      <c r="C996" s="45" t="inlineStr">
        <is>
          <t>Fuera del alcance: no combina población en edad escolar con contexto doméstico</t>
        </is>
      </c>
      <c r="D996" s="51" t="n"/>
      <c r="E996" s="51" t="n"/>
      <c r="F996" s="43" t="n">
        <v>5</v>
      </c>
      <c r="G996" s="43" t="inlineStr">
        <is>
          <t>distracción+niños+contexto+sensado+intervención</t>
        </is>
      </c>
      <c r="H996" s="43" t="inlineStr">
        <is>
          <t>Scopus</t>
        </is>
      </c>
      <c r="I996" s="43" t="inlineStr">
        <is>
          <t>Scopus</t>
        </is>
      </c>
      <c r="J996" s="43" t="inlineStr">
        <is>
          <t>2024</t>
        </is>
      </c>
      <c r="K996" s="43" t="inlineStr">
        <is>
          <t>CONFERENCE</t>
        </is>
      </c>
      <c r="L996" s="45" t="inlineStr">
        <is>
          <t>Porubay, Igor and Tashmatova, Gulnara and Akhmadjonova, Shahnoza and Uktamova, Mokhigul and Kuziev, Sarvarbek and Mirzaakhmedov, Mirjalol</t>
        </is>
      </c>
      <c r="M996" s="45" t="inlineStr">
        <is>
          <t>Artificial Intelligence in Language Classrooms: Improving Engagement and Outcomes</t>
        </is>
      </c>
      <c r="N996" s="45" t="inlineStr">
        <is>
          <t>Near the end of this millennium when technology has taken over every aspect of human life, we look through how Artificial Intelligence (AI) as a developing technological advancement can potentially revolutionize our language classrooms by means and modes yet to be analyzed in discrete. The research namely focuses on whether use of such approach attracts more student participation leading to better learning outcomes. AI, particularly in the educational technology space is coming to solve longstanding challenges within language education using new mechanisms and approaches that have never been seen before. In this paper I examine the potential to use of AI (intelligent tutoring systems, natural language processing tools and adaptive learning platforms) in order to introduce dynamism at scale by creating experience centric-active features that are more dynamic within a personalized settings providing higher interactive efficiency with various interactives within different aspects related to language learning. Part 1: The present ( recent advances in AI and their application in education, And how these might relate to language learning) For example, when intelligent tutoring systems that tailor their response to the rate at which a student learns are used to deliver individualised feedback and guidance, far more time is spent by students engaging with material. More classroom instruction within an educational setting that responds instantly to educator time limitations is made possible by these conversations tools, which could involve chatbots, Automatic Essay scoring systems, and natural language processing (NLP) tools (Brant &amp; Paul 2017). © 2024 IEEE.</t>
        </is>
      </c>
      <c r="O996" s="45" t="inlineStr">
        <is>
          <t>2nd IEEE International Conference on IoT, Communication and Automation Technology, ICICAT 2024</t>
        </is>
      </c>
      <c r="P996" s="45" t="inlineStr">
        <is>
          <t xml:space="preserve">Adversarial machine learning; Educational technology; Federated learning; Intelligent systems; Natural language processing systems; Students; Teaching; Adaptive learning; Adaptive learning platform; Intelligent tutoring; Intelligent tutoring system; </t>
        </is>
      </c>
      <c r="Q996" s="43" t="inlineStr">
        <is>
          <t>10.1109/icicat62666.2024.10923388</t>
        </is>
      </c>
    </row>
    <row r="997" ht="178.5" customHeight="1" s="37">
      <c r="A997" s="43" t="n">
        <v>996</v>
      </c>
      <c r="B997" s="52" t="inlineStr">
        <is>
          <t>Excluir</t>
        </is>
      </c>
      <c r="C997" s="45" t="inlineStr">
        <is>
          <t>Fuera del alcance: no combina población en edad escolar con contexto doméstico</t>
        </is>
      </c>
      <c r="D997" s="51" t="n"/>
      <c r="E997" s="51" t="n"/>
      <c r="F997" s="43" t="n">
        <v>5</v>
      </c>
      <c r="G997" s="43" t="inlineStr">
        <is>
          <t>distracción+niños+intervención+ambos en título</t>
        </is>
      </c>
      <c r="H997" s="43" t="inlineStr">
        <is>
          <t>Scopus</t>
        </is>
      </c>
      <c r="I997" s="43" t="inlineStr">
        <is>
          <t>Scopus|WoS</t>
        </is>
      </c>
      <c r="J997" s="43" t="inlineStr">
        <is>
          <t>2026</t>
        </is>
      </c>
      <c r="K997" s="43" t="inlineStr">
        <is>
          <t>ARTICLE</t>
        </is>
      </c>
      <c r="L997" s="45" t="inlineStr">
        <is>
          <t>Long, Dong Yu and Wang, Shuai and Md Rashid, Sabariah and Lu, Xiao Tao</t>
        </is>
      </c>
      <c r="M997" s="45" t="inlineStr">
        <is>
          <t>Artificial intelligence in higher education: a systematic review of its impact on student engagement and the mediating role of teaching methods</t>
        </is>
      </c>
      <c r="N997" s="45" t="inlineStr">
        <is>
          <t>Introduction: Artificial Intelligence (AI) is increasingly integrated into higher education to personalize instruction and support student engagement. However, the mediating role of teaching methods in this process remains underexplored. Methods: This systematic review analyzed 73 peer-reviewed articles published between 2015 and early 2025, retrieved from Scopus and Web of Science, following PRISMA guidelines. Studies were screened based on predefined inclusion criteria and coded using a structured framework that examined AI types, engagement outcomes, and instructional strategies. Results: Findings reveal that AI tools—such as chatbots, adaptive systems, and predictive analytics—enhance engagement most effectively when embedded within interactive pedagogies like flipped classrooms, project-based learning, and scaffolded feedback loops. To conceptualize this relationship, we introduce the PMAISE model (Pedagogical Mediation of AI for Student Engagement), which maps the alignment between AI technologies, pedagogical strategies, and the affective, behavioral, and cognitive dimensions of engagement. Concrete examples from recent studies demonstrate how teaching methods amplify or inhibit the effects of AI tools. The review also critically examines emerging concerns related to ethics, data privacy, and structural barriers to equitable AI adoption. Discussion: This study offers a conceptual and practical framework for integrating AI into higher education in a context-sensitive, evidence-based, and pedagogically meaningful manner, highlighting the crucial role of thoughtful pedagogical mediation in maximizing AI’s educational benefits. Copyright © 2026 Long, Wang, Md Rashid and Lu.</t>
        </is>
      </c>
      <c r="O997" s="45" t="inlineStr">
        <is>
          <t>Frontiers in Education</t>
        </is>
      </c>
      <c r="P997" s="45" t="n"/>
      <c r="Q997" s="43" t="inlineStr">
        <is>
          <t>10.3389/feduc.2025.1648661</t>
        </is>
      </c>
    </row>
    <row r="998" ht="105.75" customHeight="1" s="37">
      <c r="A998" s="43" t="n">
        <v>997</v>
      </c>
      <c r="B998" s="52" t="inlineStr">
        <is>
          <t>Excluir</t>
        </is>
      </c>
      <c r="C998" s="45" t="inlineStr">
        <is>
          <t>Contexto doméstico o remoto, pero no población en edad escolar (mayoritariamente educación superior)</t>
        </is>
      </c>
      <c r="D998" s="51" t="n"/>
      <c r="E998" s="51" t="n"/>
      <c r="F998" s="43" t="n">
        <v>5</v>
      </c>
      <c r="G998" s="43" t="inlineStr">
        <is>
          <t>distracción+niños+intervención+ambos en título</t>
        </is>
      </c>
      <c r="H998" s="43" t="inlineStr">
        <is>
          <t>Scopus</t>
        </is>
      </c>
      <c r="I998" s="43" t="inlineStr">
        <is>
          <t>Scopus</t>
        </is>
      </c>
      <c r="J998" s="43" t="inlineStr">
        <is>
          <t>2025</t>
        </is>
      </c>
      <c r="K998" s="43" t="inlineStr">
        <is>
          <t>ARTICLE</t>
        </is>
      </c>
      <c r="L998" s="45" t="inlineStr">
        <is>
          <t>Gupta, Swadha and Kumar, Parteek and Tekchandani, Rajkumar</t>
        </is>
      </c>
      <c r="M998" s="45" t="inlineStr">
        <is>
          <t>Artificial intelligence-based prediction of student’s attention using EEG signals in online learning</t>
        </is>
      </c>
      <c r="N998" s="45" t="inlineStr">
        <is>
          <t>It is indeed true that the COVID-19 pandemic has disrupted traditional teaching methods, and e-learning has become a prominent mode of learning. However, ensuring student engagement and motivation during e-learning sessions is a challenging task for educators. The proposed EEG-based learning framework can potentially provide a solution to this problem. By analysing the EEG data, the framework can evaluate the student’s learning behaviour and predict whether they are attentive or inattentive. The proposed attention evaluation algorithm are innovative and can potentially provide a better understanding of the student’s learning behaviour. The SVM algorithm’s accuracy of 91.68% is impressive and suggests that the proposed approach has a high potential for accurately predicting a student’s learning state. The findings of this research can potentially provide valuable insights for educators to design effective e-learning environments and monitor student’s learning behaviour in real-time. Copyright © 2025 Inderscience Enterprises Ltd.</t>
        </is>
      </c>
      <c r="O998" s="45" t="inlineStr">
        <is>
          <t>International Journal of Services, Economics and Management</t>
        </is>
      </c>
      <c r="P998" s="45" t="n"/>
      <c r="Q998" s="43" t="inlineStr">
        <is>
          <t>10.1504/ijsem.2025.148470</t>
        </is>
      </c>
    </row>
    <row r="999" ht="84.75" customHeight="1" s="37">
      <c r="A999" s="43" t="n">
        <v>998</v>
      </c>
      <c r="B999" s="52" t="inlineStr">
        <is>
          <t>Excluir</t>
        </is>
      </c>
      <c r="C999" s="45" t="inlineStr">
        <is>
          <t>Libro o capítulo de libro</t>
        </is>
      </c>
      <c r="D999" s="51" t="n"/>
      <c r="E999" s="51" t="n"/>
      <c r="F999" s="43" t="n">
        <v>5</v>
      </c>
      <c r="G999" s="43" t="inlineStr">
        <is>
          <t>distracción+niños+contexto+ambos en título</t>
        </is>
      </c>
      <c r="H999" s="43" t="inlineStr">
        <is>
          <t>Scopus</t>
        </is>
      </c>
      <c r="I999" s="43" t="inlineStr">
        <is>
          <t>Scopus</t>
        </is>
      </c>
      <c r="J999" s="43" t="inlineStr">
        <is>
          <t>2024</t>
        </is>
      </c>
      <c r="K999" s="43" t="inlineStr">
        <is>
          <t>BOOK</t>
        </is>
      </c>
      <c r="L999" s="45" t="inlineStr">
        <is>
          <t>Mupaikwa, Elisha</t>
        </is>
      </c>
      <c r="M999" s="45" t="inlineStr">
        <is>
          <t>Artificial intelligence-driven instruction and its impact on heutagogy and student engagement</t>
        </is>
      </c>
      <c r="N999" s="45" t="inlineStr">
        <is>
          <t>The degree to which artificial intelligence fosters student participation determines the heutagogical performance. The main ideas of heutagogy, student engagement, and artificial intelligence are covered in this chapter. The chapter discuss how artificial intelligence technology can be used in education to enhance student engagememt in teaching and learning. The analysis demonstrates that heutagogy, student engagement, and student performance are strongly correlated. The chapter goes on to demonstrate the close relationship that exists between student performance and engagement and the use of artificial intelligence technologies in the classroom. The chapter suggests more advancements in the ways that artificial intelligence technology is used in education. © 2024, IGI Global. All rights reserved.</t>
        </is>
      </c>
      <c r="O999" s="45" t="inlineStr">
        <is>
          <t>AI Algorithms and ChatGPT for Student Engagement in Online Learning</t>
        </is>
      </c>
      <c r="P999" s="45" t="n"/>
      <c r="Q999" s="43" t="inlineStr">
        <is>
          <t>10.4018/979-8-3693-4268-8.ch007</t>
        </is>
      </c>
    </row>
    <row r="1000" ht="116.25" customHeight="1" s="37">
      <c r="A1000" s="43" t="n">
        <v>999</v>
      </c>
      <c r="B1000" s="52" t="inlineStr">
        <is>
          <t>Excluir</t>
        </is>
      </c>
      <c r="C1000" s="45" t="inlineStr">
        <is>
          <t>Contexto doméstico o remoto, pero no población en edad escolar (mayoritariamente educación superior)</t>
        </is>
      </c>
      <c r="D1000" s="51" t="n"/>
      <c r="E1000" s="51" t="n"/>
      <c r="F1000" s="43" t="n">
        <v>5</v>
      </c>
      <c r="G1000" s="43" t="inlineStr">
        <is>
          <t>distracción+niños+sensado+ambos en título</t>
        </is>
      </c>
      <c r="H1000" s="43" t="inlineStr">
        <is>
          <t>Scopus</t>
        </is>
      </c>
      <c r="I1000" s="43" t="inlineStr">
        <is>
          <t>Scopus</t>
        </is>
      </c>
      <c r="J1000" s="43" t="inlineStr">
        <is>
          <t>2024</t>
        </is>
      </c>
      <c r="K1000" s="43" t="inlineStr">
        <is>
          <t>CONFERENCE</t>
        </is>
      </c>
      <c r="L1000" s="45" t="inlineStr">
        <is>
          <t>Astiti, Nila and Syahchari, Dicky Hida</t>
        </is>
      </c>
      <c r="M1000" s="45" t="inlineStr">
        <is>
          <t>Assessing Gamification, Student Engagement, and Perspectives on E-Learning</t>
        </is>
      </c>
      <c r="N1000" s="45" t="inlineStr">
        <is>
          <t>The research examines the impact of student engagement, the application of gamification, and student perspectives on e-learning. The study model has three hypotheses and four variables. The operational variable has a total of 29 indicators. An online survey was conducted to collect primary data from 165 respondents in Greater Jakarta. Data analysis was performed using the Smart-PLS software using Structural Equation Modeling-Partial Least Squares (SEM-PLS). Research findings show a strong and beneficial relationship between student involvement, gamification, and e-learning. However, the influence of student opinions on e-learning is not substantial. The research concludes that the E-learning business and the government encourage active student participation via online conversations and effective management methods. Improvement from the study highlights that incorporating gamification into e-learning systems may boost student engagement. It also emphasizes the value of active student engagement via online discussions and good management techniques in e-learning systems. © 2024 IEEE.</t>
        </is>
      </c>
      <c r="O1000" s="45" t="inlineStr">
        <is>
          <t>Proceedings of the 2024 IEEE International Conference on Technology, Informatics, Management, Engineering and Environment, TIME-E 2024</t>
        </is>
      </c>
      <c r="P1000" s="45" t="inlineStr">
        <is>
          <t>Gamification; Students; E - learning; E-learning systems; Gamification; Jakarta; Online surveys; Operational variables; Primary data; Structural equation models; Student engagement; Student perspectives; Adversarial machine learning</t>
        </is>
      </c>
      <c r="Q1000" s="43" t="inlineStr">
        <is>
          <t>10.1109/time-e62724.2024.10919815</t>
        </is>
      </c>
    </row>
    <row r="1001" ht="168" customHeight="1" s="37">
      <c r="A1001" s="43" t="n">
        <v>1000</v>
      </c>
      <c r="B1001" s="52" t="inlineStr">
        <is>
          <t>Excluir</t>
        </is>
      </c>
      <c r="C1001" s="45" t="inlineStr">
        <is>
          <t>No aborda: distracción o atención</t>
        </is>
      </c>
      <c r="D1001" s="51" t="n"/>
      <c r="E1001" s="51" t="n"/>
      <c r="F1001" s="43" t="n">
        <v>5</v>
      </c>
      <c r="G1001" s="43" t="inlineStr">
        <is>
          <t>distracción+niños+contexto+sensado+intervención</t>
        </is>
      </c>
      <c r="H1001" s="43" t="inlineStr">
        <is>
          <t>Scopus</t>
        </is>
      </c>
      <c r="I1001" s="43" t="inlineStr">
        <is>
          <t>Scopus|WoS</t>
        </is>
      </c>
      <c r="J1001" s="43" t="inlineStr">
        <is>
          <t>2025</t>
        </is>
      </c>
      <c r="K1001" s="43" t="inlineStr">
        <is>
          <t>ARTICLE</t>
        </is>
      </c>
      <c r="L1001" s="45" t="inlineStr">
        <is>
          <t>Zhang, Li</t>
        </is>
      </c>
      <c r="M1001" s="45" t="inlineStr">
        <is>
          <t>Assessing english Language teachers’ pedagogical effectiveness using convolutional neural networks optimized by modified virus colony search algorithm</t>
        </is>
      </c>
      <c r="N1001" s="45" t="inlineStr">
        <is>
          <t>Effective teacher performance evaluation is important for enhancing the quality of educational systems. This study presents a novel approach that integrates deep learning and metaheuristics to assess the pedagogical quality of English as a foreign language (EFL) instruction in a classroom setting. A comprehensive index framework is developed, comprising five primary dimensions: instructional design, instructional materials, teaching methods and approaches, teaching effectiveness, and classroom management. Each dimension is further divided into secondary indicators that capture specific aspects of teaching quality, including pronunciation, content coverage, lesson objectives, and student engagement. The proposed approach uses a convolutional neural network (CNN) architecture optimized by a modified virus colony search (VCS) algorithm to analyze audio and video recordings of classroom interactions. The results demonstrate that the VCS/CNN algorithm can accurately evaluate EFL instruction based on multiple criteria and indicators, outperforming existing methods in terms of accuracy, robustness, flexibility, and efficiency. This study contributes to the development of a reliable and efficient teacher evaluation framework that can provide timely feedback, identify teacher strengths and weaknesses, and inform areas for professional development. The proposed approach has the potential to improve the quality of EFL instruction and administration by enhancing teacher performance and student learning outcomes. © The Author(s) 2025.</t>
        </is>
      </c>
      <c r="O1001" s="45" t="inlineStr">
        <is>
          <t>Scientific Reports</t>
        </is>
      </c>
      <c r="P1001" s="45" t="inlineStr">
        <is>
          <t>Algorithms; Convolutional Neural Networks; Deep Learning; Humans; Language; Neural Networks, Computer; School Teachers; Teaching; algorithm; artificial neural network; convolutional neural network; deep learning; human; language; school teacher; teac</t>
        </is>
      </c>
      <c r="Q1001" s="43" t="inlineStr">
        <is>
          <t>10.1038/s41598-025-98033-9</t>
        </is>
      </c>
    </row>
    <row r="1002" ht="157.5" customHeight="1" s="37">
      <c r="A1002" s="43" t="n">
        <v>1001</v>
      </c>
      <c r="B1002" s="52" t="inlineStr">
        <is>
          <t>Excluir</t>
        </is>
      </c>
      <c r="C1002" s="45" t="inlineStr">
        <is>
          <t>Contexto doméstico o remoto, pero no población en edad escolar (mayoritariamente educación superior)</t>
        </is>
      </c>
      <c r="D1002" s="51" t="n"/>
      <c r="E1002" s="51" t="n"/>
      <c r="F1002" s="43" t="n">
        <v>5</v>
      </c>
      <c r="G1002" s="43" t="inlineStr">
        <is>
          <t>distracción+niños+contexto+sensado+intervención</t>
        </is>
      </c>
      <c r="H1002" s="43" t="inlineStr">
        <is>
          <t>Scopus</t>
        </is>
      </c>
      <c r="I1002" s="43" t="inlineStr">
        <is>
          <t>Scopus|WoS</t>
        </is>
      </c>
      <c r="J1002" s="43" t="inlineStr">
        <is>
          <t>2021</t>
        </is>
      </c>
      <c r="K1002" s="43" t="inlineStr">
        <is>
          <t>ARTICLE</t>
        </is>
      </c>
      <c r="L1002" s="45" t="inlineStr">
        <is>
          <t>Abate, Andrea F. and Cascone, Lucia and Nappi, Michele and Narducci, Fabio and Passero, Ignazio</t>
        </is>
      </c>
      <c r="M1002" s="45" t="inlineStr">
        <is>
          <t>Attention monitoring for synchronous distance learning</t>
        </is>
      </c>
      <c r="N1002" s="45" t="inlineStr">
        <is>
          <t>In traditional classroom education the teacher can easily perceive or obtain the engagements of the students by observing them. Distance education is affected by the absence of such a feedback coming from expressions and behaviours of the students attending the lesson. Aiming at reducing the gap between these two learning modalities, the proposed system analyses student videos recorded by the cameras available on the laptops by which they are attending the lecture. This approach provides aggregated information on didactic efficacy to the teacher, avoiding the need of sharing student video recordings during the lecture. The teacher is therefore supported during the oral exposition of the lecture. The approach proposed in this study has been conceived as a software architecture running on background and locally on students' personal computers. No sensitive data are shared over the network. It has been evaluated in two experimental sessions dedicated to a sensitivity preliminary evaluation of the proposed instrument and to the assessment of its didactic usefulness by volunteers, students and industrial employees. User evaluation reports, both on student and teacher side, a positive feedback. The discussion can bring to insights and new considerations about learning in general, which is nowadays so significantly forced to change due to COVID-19 pandemic and it could be intended to change even more in the direction of distance learning in the future. (C) 2021 Elsevier B.V. All rights reserved.</t>
        </is>
      </c>
      <c r="O1002" s="45" t="inlineStr">
        <is>
          <t>Future Generation Computer Systems</t>
        </is>
      </c>
      <c r="P1002" s="45" t="inlineStr">
        <is>
          <t>Computer vision; Distance education; Personal computers; Students; Video recording; Aggregated information; Analyse of attention; Classroom education; Distance-learning; Learning modalities; Machine-learning; Sensitive datas; Teachers'; User evaluati</t>
        </is>
      </c>
      <c r="Q1002" s="43" t="inlineStr">
        <is>
          <t>10.1016/j.future.2021.07.026</t>
        </is>
      </c>
    </row>
    <row r="1003" ht="126.75" customHeight="1" s="37">
      <c r="A1003" s="43" t="n">
        <v>1002</v>
      </c>
      <c r="B1003" s="52" t="inlineStr">
        <is>
          <t>Excluir</t>
        </is>
      </c>
      <c r="C1003" s="45" t="inlineStr">
        <is>
          <t>Contexto doméstico o remoto, pero no población en edad escolar (mayoritariamente educación superior)</t>
        </is>
      </c>
      <c r="D1003" s="51" t="n"/>
      <c r="E1003" s="51" t="n"/>
      <c r="F1003" s="43" t="n">
        <v>5</v>
      </c>
      <c r="G1003" s="43" t="inlineStr">
        <is>
          <t>distracción+niños+contexto+ambos en título</t>
        </is>
      </c>
      <c r="H1003" s="43" t="inlineStr">
        <is>
          <t>Scopus</t>
        </is>
      </c>
      <c r="I1003" s="43" t="inlineStr">
        <is>
          <t>Scopus</t>
        </is>
      </c>
      <c r="J1003" s="43" t="inlineStr">
        <is>
          <t>2017</t>
        </is>
      </c>
      <c r="K1003" s="43" t="inlineStr">
        <is>
          <t>ARTICLE</t>
        </is>
      </c>
      <c r="L1003" s="45" t="inlineStr">
        <is>
          <t>Kravchenko, Mariia and Cass, Andrew K.</t>
        </is>
      </c>
      <c r="M1003" s="45" t="inlineStr">
        <is>
          <t>Attention retention: Ensuring your educational content is engaging your students</t>
        </is>
      </c>
      <c r="N1003" s="45" t="inlineStr">
        <is>
          <t>As teachers look for ways to improve practice and enhance student engagement, referral to the literature leads to a dichotomy between specific activity and heavy academic research on metadata and learning analytics. This paper is intended to tread the pathway between the two so that teachers can, using the findings, introduce video for flipped classes, or online teaching. Taking 5 iterations of an action research approach the authors present the techniques and principles for making an interactive video and clear examples of lesson design. The research was conducted at a Danish higher education institution in technical subjects, but the methods are applicable to most teaching situations. The outcomes are, that paying attention to the process of recording existing lecture content leads to interactive video. This new content can be embedded in a structured lesson design and can greatly improve educational outcomes and student engagement. The researchers’ goal was to create and sustain smart, rich and active learning environments in both online and in classroom environments, and utilize existing content across both platforms. © Springer International Publishing AG 2018.</t>
        </is>
      </c>
      <c r="O1003" s="45" t="inlineStr">
        <is>
          <t>Smart Innovation, Systems and Technologies</t>
        </is>
      </c>
      <c r="P1003" s="45" t="inlineStr">
        <is>
          <t>Artificial intelligence; Computer aided instruction; Education; Students; Teaching; Active learning environment; Flipped classroom; Interactive video; Online learning; Smart learning; E-learning</t>
        </is>
      </c>
      <c r="Q1003" s="43" t="inlineStr">
        <is>
          <t>10.1007/978-3-319-59451-4_36</t>
        </is>
      </c>
    </row>
    <row r="1004" ht="210" customHeight="1" s="37">
      <c r="A1004" s="43" t="n">
        <v>1003</v>
      </c>
      <c r="B1004" s="52" t="inlineStr">
        <is>
          <t>Excluir</t>
        </is>
      </c>
      <c r="C1004" s="45" t="inlineStr">
        <is>
          <t>No aborda: distracción o atención</t>
        </is>
      </c>
      <c r="D1004" s="51" t="n"/>
      <c r="E1004" s="51" t="n"/>
      <c r="F1004" s="43" t="n">
        <v>5</v>
      </c>
      <c r="G1004" s="43" t="inlineStr">
        <is>
          <t>distracción+niños+contexto+sensado+intervención</t>
        </is>
      </c>
      <c r="H1004" s="43" t="inlineStr">
        <is>
          <t>Scopus</t>
        </is>
      </c>
      <c r="I1004" s="43" t="inlineStr">
        <is>
          <t>Scopus</t>
        </is>
      </c>
      <c r="J1004" s="43" t="inlineStr">
        <is>
          <t>2025</t>
        </is>
      </c>
      <c r="K1004" s="43" t="inlineStr">
        <is>
          <t>ARTICLE</t>
        </is>
      </c>
      <c r="L1004" s="45" t="inlineStr">
        <is>
          <t>Singh, Sadhana and Singh, Lotika and Satsangee, Nandita</t>
        </is>
      </c>
      <c r="M1004" s="45" t="inlineStr">
        <is>
          <t>Automated Assessment of Classroom Interaction Based on Verbal Dynamics: A Deep Learning Approach</t>
        </is>
      </c>
      <c r="N1004" s="45" t="inlineStr">
        <is>
          <t>Classroom assessment is a decisive task that provides the insights of teaching-learning process. In general, the traditional way of classroom assessments is tedious and time-consuming, particularly when analyzing the verbal component. The emerging applications of deep learning can be applied to optimize the process with minimal intervention. In this paper, we propose to automate the assessment of classroom learning environment through a comprehensive analysis of verbal dynamics. For verbal dynamics based analysis and evaluation, a new dataset is prepared from available YouTube videos. The dataset is annotated and grounded in the Flanders interaction model. These verbal dynamics are extracted from classroom interaction using deep learning techniques such as LSTM, BiLSTM, and TCN employed for the speaker diarization task. The performance of classroom assessment obtained through automation is compared with the scores of human evaluators, thereby showing a comparable relationship between the two. The results emphasizes on the relationship between teacher and student engagement with the help of correlation analysis. The correlation of teacher and student participation presents a consistent interaction. In addition, the model performance and interpretability is also validated through NetTrustScore and feature importance analysis. For speaker change detection, the highest accuracy achieved was 97.94 and 95.17 on two benchmark datasets AMI and ICSI respectively. The result suggests that both BiLSTM and TCN are more effective in detecting the speaker change points as they capture the contextual and temporal information respectively. This study suggests the crucial aspects of verbal dynamics for the evaluation teacher’s speech. It therefore offers assistance to human evaluators in assessing trainee teachers’. In addition, it also provides an assessment of teacher-student participation, and highlights various verbal elements such as strength, pitch, energy, and modulation whic</t>
        </is>
      </c>
      <c r="O1004" s="45" t="inlineStr">
        <is>
          <t>SN Computer Science</t>
        </is>
      </c>
      <c r="P1004" s="45" t="n"/>
      <c r="Q1004" s="43" t="inlineStr">
        <is>
          <t>10.1007/s42979-025-03770-3</t>
        </is>
      </c>
    </row>
    <row r="1005" ht="168" customHeight="1" s="37">
      <c r="A1005" s="43" t="n">
        <v>1004</v>
      </c>
      <c r="B1005" s="52" t="inlineStr">
        <is>
          <t>Excluir</t>
        </is>
      </c>
      <c r="C1005" s="45" t="inlineStr">
        <is>
          <t>Fuera del alcance: no combina población en edad escolar con contexto doméstico</t>
        </is>
      </c>
      <c r="D1005" s="51" t="n"/>
      <c r="E1005" s="51" t="n"/>
      <c r="F1005" s="43" t="n">
        <v>5</v>
      </c>
      <c r="G1005" s="43" t="inlineStr">
        <is>
          <t>distracción+niños+contexto+sensado+intervención</t>
        </is>
      </c>
      <c r="H1005" s="43" t="inlineStr">
        <is>
          <t>Scopus</t>
        </is>
      </c>
      <c r="I1005" s="43" t="inlineStr">
        <is>
          <t>Scopus</t>
        </is>
      </c>
      <c r="J1005" s="43" t="inlineStr">
        <is>
          <t>2025</t>
        </is>
      </c>
      <c r="K1005" s="43" t="inlineStr">
        <is>
          <t>ARTICLE</t>
        </is>
      </c>
      <c r="L1005" s="45" t="inlineStr">
        <is>
          <t>Bozkir, Efe and Kosel, Christian and Seidel, Tina and Kasneci, Enkelejda</t>
        </is>
      </c>
      <c r="M1005" s="45" t="inlineStr">
        <is>
          <t>Automated Visual Attention Detection using Mobile Eye Tracking in Behavioral Classroom Studies</t>
        </is>
      </c>
      <c r="N1005" s="45" t="inlineStr">
        <is>
          <t>Teachers’ visual attention and its distribution across the students in classrooms can constitute important implications for student engagement, achievement, and professional teacher training. Despite that, inferring the information about where and which student teachers focus on is not trivial. Mobile eye tracking can provide vital help to solve this issue; however, the use of mobile eye tracking alone requires a significant amount of manual annotations. To address this limitation, we present an automated processing pipeline concept that requires minimal manually annotated data to recognize which student the teachers focus on. To this end, we utilize state-of-the-art face detection models and face recognition feature embeddings to train face recognition models with transfer learning in the classroom context and combine these models with the teachers’ gaze from mobile eye trackers. We evaluated our approach with data collected from four different classrooms, and our results show that while it is possible to estimate the visually focused students with reasonable performance in all of our classroom setups, Ushaped and small classrooms led to the best results with accuracies of approximately 0.7 and 0.9, respectively. While we did not evaluate our method for teacher-student interactions and focused on the validity of the technical approach, as our methodology does not require a vast amount of manually annotated data and offers a non-intrusive way of handling teachers’ visual attention, it could help improve instructional strategies, enhance classroom management, and provide feedback for professional teacher development. © 2025 Copyright is held by the author(s).</t>
        </is>
      </c>
      <c r="O1005" s="45" t="inlineStr">
        <is>
          <t>Proceedings of the International Conference on Educational Data Mining</t>
        </is>
      </c>
      <c r="P1005" s="45" t="n"/>
      <c r="Q1005" s="43" t="inlineStr">
        <is>
          <t>10.5281/zenodo.15870187</t>
        </is>
      </c>
    </row>
    <row r="1006" ht="157.5" customHeight="1" s="37">
      <c r="A1006" s="43" t="n">
        <v>1005</v>
      </c>
      <c r="B1006" s="52" t="inlineStr">
        <is>
          <t>Excluir</t>
        </is>
      </c>
      <c r="C1006" s="45" t="inlineStr">
        <is>
          <t>Contexto doméstico o remoto, pero no población en edad escolar (mayoritariamente educación superior)</t>
        </is>
      </c>
      <c r="D1006" s="51" t="n"/>
      <c r="E1006" s="51" t="n"/>
      <c r="F1006" s="43" t="n">
        <v>5</v>
      </c>
      <c r="G1006" s="43" t="inlineStr">
        <is>
          <t>distracción+niños+sensado+ambos en título</t>
        </is>
      </c>
      <c r="H1006" s="43" t="inlineStr">
        <is>
          <t>Scopus</t>
        </is>
      </c>
      <c r="I1006" s="43" t="inlineStr">
        <is>
          <t>Scopus</t>
        </is>
      </c>
      <c r="J1006" s="43" t="inlineStr">
        <is>
          <t>2022</t>
        </is>
      </c>
      <c r="K1006" s="43" t="inlineStr">
        <is>
          <t>ARTICLE</t>
        </is>
      </c>
      <c r="L1006" s="45" t="inlineStr">
        <is>
          <t>Thomas, Chinchu and Puneeth Sarma, K.A.V. and Swaroop Gajula, Srujan and Jayagopi, Dinesh Babu</t>
        </is>
      </c>
      <c r="M1006" s="45" t="inlineStr">
        <is>
          <t>Automatic prediction of presentation style and student engagement from videos</t>
        </is>
      </c>
      <c r="N1006" s="45" t="inlineStr">
        <is>
          <t>Presentation style is an important dimension to be considered for delivering lectures or presentations. It affects the quality of the content delivery as well as the engagement of the students who consume the lectures, which is a key aspect of a learning environment. In this work, we investigate the relationship between student engagement and the presentation style stressed by the speaker in an online learning environment. For this, we proposed automatic models based on deep learning to predict the presentation style (visual or verbal or balanced) from lecture videos and the student engagement from the emotional behavior of the students. The presentation style model performed with an accuracy of 86% at the frame level and 76% at the video level. The student engagement model resulted in an accuracy of 76% and an f1-score of 0.82 at the segment level and 95% accuracy and an f1-score of 0.97 at the video level in a binary classification setting. Also, the model resulted in a mean squared error of 0.04 at the segment level and 0.15 at the video level in a regression setting. The study to investigate the relationship between presentation style and student engagement showed that there is no statistically significant difference in the mean for student engagement with the presentation styles. We found that approximately 70% of the students are engaged in the considered online learning environment, irrespective of the presentation style. © 2022 The Authors</t>
        </is>
      </c>
      <c r="O1006" s="45" t="inlineStr">
        <is>
          <t>Computers and Education: Artificial Intelligence</t>
        </is>
      </c>
      <c r="P1006" s="45" t="n"/>
      <c r="Q1006" s="43" t="inlineStr">
        <is>
          <t>10.1016/j.caeai.2022.100079</t>
        </is>
      </c>
    </row>
    <row r="1007" ht="116.25" customHeight="1" s="37">
      <c r="A1007" s="43" t="n">
        <v>1006</v>
      </c>
      <c r="B1007" s="52" t="inlineStr">
        <is>
          <t>Excluir</t>
        </is>
      </c>
      <c r="C1007" s="45" t="inlineStr">
        <is>
          <t>Contexto doméstico o remoto, pero no población en edad escolar (mayoritariamente educación superior)</t>
        </is>
      </c>
      <c r="D1007" s="51" t="n"/>
      <c r="E1007" s="51" t="n"/>
      <c r="F1007" s="43" t="n">
        <v>5</v>
      </c>
      <c r="G1007" s="43" t="inlineStr">
        <is>
          <t>distracción+niños+sensado+ambos en título</t>
        </is>
      </c>
      <c r="H1007" s="43" t="inlineStr">
        <is>
          <t>Scopus</t>
        </is>
      </c>
      <c r="I1007" s="43" t="inlineStr">
        <is>
          <t>Scopus</t>
        </is>
      </c>
      <c r="J1007" s="43" t="inlineStr">
        <is>
          <t>2021</t>
        </is>
      </c>
      <c r="K1007" s="43" t="inlineStr">
        <is>
          <t>ARTICLE</t>
        </is>
      </c>
      <c r="L1007" s="45" t="inlineStr">
        <is>
          <t>Ma, Xiaoyang and Xu, Min and Dong, Yao and Sun, Zhong</t>
        </is>
      </c>
      <c r="M1007" s="45" t="inlineStr">
        <is>
          <t>Automatic student engagement in online learning environment based on neural turing machine</t>
        </is>
      </c>
      <c r="N1007" s="45" t="inlineStr">
        <is>
          <t>With the continuous and rapid growth of online courses, online learners’ engagement recognition has become a novel research topic in the field of computer vision and pattern recognition. While a few attempts to automatic engagement recognition has been studied in the literature, learning a robust engagement measure is still a challenging task. To address it, we propose a new automatic engagement recognition method based on Neural Turing Machine in this paper. In particular, we firstly extract student’s eye gaze features, facial action unit features, head pose features, and body pose features respectively, then combine these multi modal features into the final feature of our recognition task. Moreover, we propose the engagement recognition framework based on the idea of Neural Turing Machine to learn the weight of each short video feature. In consequence, the feature fused by different weights will be applied to identify the students’ engagement in learning online courses. Empirically, we show improved performance over state of the art methods to automatic engagement recognition on DAiSEE dataset. © 2021 by the authors.</t>
        </is>
      </c>
      <c r="O1007" s="45" t="inlineStr">
        <is>
          <t>International Journal of Information and Education Technology</t>
        </is>
      </c>
      <c r="P1007" s="45" t="n"/>
      <c r="Q1007" s="43" t="inlineStr">
        <is>
          <t>10.18178/ijiet.2021.11.3.1497</t>
        </is>
      </c>
    </row>
    <row r="1008" ht="126.75" customHeight="1" s="37">
      <c r="A1008" s="43" t="n">
        <v>1007</v>
      </c>
      <c r="B1008" s="52" t="inlineStr">
        <is>
          <t>Excluir</t>
        </is>
      </c>
      <c r="C1008" s="45" t="inlineStr">
        <is>
          <t>No aborda: distracción o atención</t>
        </is>
      </c>
      <c r="D1008" s="51" t="n"/>
      <c r="E1008" s="51" t="n"/>
      <c r="F1008" s="43" t="n">
        <v>5</v>
      </c>
      <c r="G1008" s="43" t="inlineStr">
        <is>
          <t>distracción+niños+contexto+sensado+intervención</t>
        </is>
      </c>
      <c r="H1008" s="43" t="inlineStr">
        <is>
          <t>Scopus</t>
        </is>
      </c>
      <c r="I1008" s="43" t="inlineStr">
        <is>
          <t>Scopus</t>
        </is>
      </c>
      <c r="J1008" s="43" t="inlineStr">
        <is>
          <t>2025</t>
        </is>
      </c>
      <c r="K1008" s="43" t="inlineStr">
        <is>
          <t>CONFERENCE</t>
        </is>
      </c>
      <c r="L1008" s="45" t="inlineStr">
        <is>
          <t>Mativo, John and Pidaparti, Ramana and Swisher, Kimberley and Jayasurya, Suren</t>
        </is>
      </c>
      <c r="M1008" s="45" t="inlineStr">
        <is>
          <t>BOARD # 394: Middle School Teachers Professional Development for AI instruction through ImageSTEAM Summer Workshops</t>
        </is>
      </c>
      <c r="N1008" s="45" t="inlineStr">
        <is>
          <t>Through an NSF funded ITEST program, ImageSTEAM, summer workshops were conducted for the past four years with diverse middle school teachers in Georgia and Arizona. Specifically, we focused on introducing artificial intelligence (AI) concepts in the middle school curriculum through computer vision and AI tools that will substantially augment science and technology teaching and learning. We introduced computer vision, machine learning, and computational cameras as key AI tools to engage middle school students and to assist teachers with creating lesson plans as part of teacher professional development in the summer. After co-designing and developing the lesson module with the team, teachers implemented the lesson plans with their students at the workshop. Based on the feedback, teachers further improved the lesson modules to present to their classes. The results, including the experiences of the teachers as well as the impact on student learning through AI tools, were obtained through surveys. The results demonstrated teacher satisfaction with AI integration in classroom instruction and increased student engagement in AI-based activities in middle school classrooms. © American Society for Engineering Education, 2025.</t>
        </is>
      </c>
      <c r="O1008" s="45" t="inlineStr">
        <is>
          <t>ASEE Annual Conference and Exposition, Conference Proceedings</t>
        </is>
      </c>
      <c r="P1008" s="45" t="inlineStr">
        <is>
          <t>Artificial intelligence; Curricula; Education computing; Engineering education; Learning systems; Professional aspects; Students; Teaching; Arizona; Artificial intelligence tools; Georgia; Lesson plans; Middle school; School teachers; Science and Tec</t>
        </is>
      </c>
      <c r="Q1008" s="43" t="inlineStr">
        <is>
          <t>10.18260/1-2--55768</t>
        </is>
      </c>
    </row>
    <row r="1009" ht="147.75" customHeight="1" s="37">
      <c r="A1009" s="43" t="n">
        <v>1008</v>
      </c>
      <c r="B1009" s="52" t="inlineStr">
        <is>
          <t>Excluir</t>
        </is>
      </c>
      <c r="C1009" s="45" t="inlineStr">
        <is>
          <t>Fuera del alcance: no combina población en edad escolar con contexto doméstico</t>
        </is>
      </c>
      <c r="D1009" s="51" t="n"/>
      <c r="E1009" s="51" t="n"/>
      <c r="F1009" s="43" t="n">
        <v>5</v>
      </c>
      <c r="G1009" s="43" t="inlineStr">
        <is>
          <t>distracción+niños+contexto+sensado+intervención</t>
        </is>
      </c>
      <c r="H1009" s="43" t="inlineStr">
        <is>
          <t>Scopus</t>
        </is>
      </c>
      <c r="I1009" s="43" t="inlineStr">
        <is>
          <t>Scopus</t>
        </is>
      </c>
      <c r="J1009" s="43" t="inlineStr">
        <is>
          <t>2025</t>
        </is>
      </c>
      <c r="K1009" s="43" t="inlineStr">
        <is>
          <t>CONFERENCE</t>
        </is>
      </c>
      <c r="L1009" s="45" t="inlineStr">
        <is>
          <t>Robles-Granda, Pablo and Liu, Hongye and Anwar, Celina and Narang, Shivi and Dalpiaz, David and Angrave, Lawrence</t>
        </is>
      </c>
      <c r="M1009" s="45" t="inlineStr">
        <is>
          <t>Beyond Descriptive Statistics: Analysis of Time Series of Student Interactions in Engineering Courses Through the Lens of Modern Mathematical Methods</t>
        </is>
      </c>
      <c r="N1009" s="45" t="inlineStr">
        <is>
          <t>This study examines the effectiveness of Universal Design for Learning (UDL) tools in engineering courses by analyzing student interaction time series data through statistical and machine learning methods. The primary objectives are to determine (1) whether student engagement with UDL tools is self-informative and (2) to assess whether these interactions can be used to detect engagement changes. Two key UDL components are studied: (a) digital forms, which facilitate non-graded participation and formative feedback, and (b) multimedia tools that provide accessible, self-paced learning opportunities. Student interactions are analyzed using auto-regressive models, including ARIMA, SARIMA, and advanced machine learning methods like GRU and CatBoost. The study also employs Pruned Exact Linear Time (PELT) to detect significant engagement shifts. Findings suggest that student interaction data predicts future engagement, with GRU performing best in minimizing absolute errors and ARIMA excelling in proportional error estimation. Segmentation using PELT enhances predictive accuracy by identifying behavioral shifts. This study shows that classroom-based interactions provide more stable metrics than outside-classroom activities. Ultimately, these methods can help educators improve course accessibility, personalize interventions, and optimize UDL strategies at scale. © American Society for Engineering Education, 2025.</t>
        </is>
      </c>
      <c r="O1009" s="45" t="inlineStr">
        <is>
          <t>ASEE Annual Conference and Exposition, Conference Proceedings</t>
        </is>
      </c>
      <c r="P1009" s="45" t="inlineStr">
        <is>
          <t>Curricula; Digital devices; Engineering education; Error analysis; Learning systems; Machine learning; Multimedia systems; Students; Teaching; Technical presentations; Time series; Descriptive statistics; Engineering course; Learning tool; Linear tim</t>
        </is>
      </c>
      <c r="Q1009" s="43" t="inlineStr">
        <is>
          <t>10.18260/1-2--55505</t>
        </is>
      </c>
    </row>
    <row r="1010" ht="210" customHeight="1" s="37">
      <c r="A1010" s="43" t="n">
        <v>1009</v>
      </c>
      <c r="B1010" s="52" t="inlineStr">
        <is>
          <t>Excluir</t>
        </is>
      </c>
      <c r="C1010" s="45" t="inlineStr">
        <is>
          <t>No aborda: población escolar</t>
        </is>
      </c>
      <c r="D1010" s="51" t="n"/>
      <c r="E1010" s="51" t="n"/>
      <c r="F1010" s="43" t="n">
        <v>5</v>
      </c>
      <c r="G1010" s="43" t="inlineStr">
        <is>
          <t>distracción+niños+contexto+sensado+intervención</t>
        </is>
      </c>
      <c r="H1010" s="43" t="inlineStr">
        <is>
          <t>Scopus</t>
        </is>
      </c>
      <c r="I1010" s="43" t="inlineStr">
        <is>
          <t>Scopus</t>
        </is>
      </c>
      <c r="J1010" s="43" t="inlineStr">
        <is>
          <t>2024</t>
        </is>
      </c>
      <c r="K1010" s="43" t="inlineStr">
        <is>
          <t>ARTICLE</t>
        </is>
      </c>
      <c r="L1010" s="45" t="inlineStr">
        <is>
          <t>Zhang, Ling</t>
        </is>
      </c>
      <c r="M1010" s="45" t="inlineStr">
        <is>
          <t>Blended pedagogy for computer programming language</t>
        </is>
      </c>
      <c r="N1010" s="45" t="inlineStr">
        <is>
          <t>In the face of the challenges posed by the COVID-19 pandemic, the hybrid teaching model has garnered significant attention for its combination of the depth of traditional education with the convenience of distance learning. Focusing on the domain of computer programming language instruction, this study innovatively designs a hybrid teaching strategy aimed at fully exploiting the flexibility of its teaching design and the variety of pedagogical approaches. The strategy integrates face-to-face teaching with online autonomous learning, incorporating project-based teaching methodologies and immediate feedback mechanisms to facilitate active student engagement and deep learning. Through a year-long practice in a C++ programming course, encompassing 68 students, the study empirically validates the effectiveness of the hybrid teaching approach. It not only demonstrates remarkable educational outcomes, enhancing the quality of programming instruction and student satisfaction with their learning experience, but also employs Bayesian analysis to delve into the relationship between learning trajectories and students’ sense of self-efficacy. By focusing on key indicators during the learning process, such as the timeliness and quality of online learning, laboratory work, and project assignments, the study then utilizes Bayesian models to directly assess the impact of these learning behavior metrics on students’ perceived self-efficacy. The findings reveal that students with outstanding academic achievements exhibit higher levels of self-efficacy, confirming that academic performance can reasonably reflect teaching effectiveness and provide a quantifiable basis for assessing individual learning progress. Consequently, this research not only contributes a novel strategy to computer programming education practice but also offers a valuable reference for the application of hybrid teaching models in other disciplines. Furthermore, it promotes indepth contemplation on post-pandemic in</t>
        </is>
      </c>
      <c r="O1010" s="45" t="inlineStr">
        <is>
          <t>Pedagogical Research</t>
        </is>
      </c>
      <c r="P1010" s="45" t="n"/>
      <c r="Q1010" s="43" t="inlineStr">
        <is>
          <t>10.29333/pr/14744</t>
        </is>
      </c>
    </row>
    <row r="1011" ht="168" customHeight="1" s="37">
      <c r="A1011" s="43" t="n">
        <v>1010</v>
      </c>
      <c r="B1011" s="52" t="inlineStr">
        <is>
          <t>Excluir</t>
        </is>
      </c>
      <c r="C1011" s="45" t="inlineStr">
        <is>
          <t>Sin DOI verificable</t>
        </is>
      </c>
      <c r="D1011" s="51" t="n"/>
      <c r="E1011" s="51" t="n"/>
      <c r="F1011" s="43" t="n">
        <v>5</v>
      </c>
      <c r="G1011" s="43" t="inlineStr">
        <is>
          <t>distracción+niños+sensado+ambos en título</t>
        </is>
      </c>
      <c r="H1011" s="43" t="inlineStr">
        <is>
          <t>Scopus</t>
        </is>
      </c>
      <c r="I1011" s="43" t="inlineStr">
        <is>
          <t>Scopus</t>
        </is>
      </c>
      <c r="J1011" s="43" t="inlineStr">
        <is>
          <t>2024</t>
        </is>
      </c>
      <c r="K1011" s="43" t="inlineStr">
        <is>
          <t>CONFERENCE</t>
        </is>
      </c>
      <c r="L1011" s="45" t="inlineStr">
        <is>
          <t>McLauchlan, Lifford and Hicks, David and Mehrubeoglu, Mehrube and Yeaman, Adetoun</t>
        </is>
      </c>
      <c r="M1011" s="45" t="inlineStr">
        <is>
          <t>Board 388: Student Engagement - IoT-Based Learning Materials and Projects</t>
        </is>
      </c>
      <c r="N1011" s="45" t="inlineStr">
        <is>
          <t>Even with a return to in-person learning by many institutions since the COVID-19 pandemic, many educational institutions continue to offer a plethora of online learning opportunities for students. Student experience with hardware-based applications and projects though can be somewhat limited for engineering and computer science courses not offered in in-person educational settings. Problem-based learning exercises enable students to learn skills for analyzing or solving problems and processes in STEM applications and projects. We describe ongoing activities at two Hispanic Serving Institutions (HSIs) for the development of engaged learning exercises and associated materials for two different IoT-based kits, one centered around a Raspberry Pi with associated sensors and actuators and a second commercial-off-the-shelf kit developed around a BeagleBone Green microcontroller with connected sensors and communication components. The Internet of Things (IoT)-based kits have been utilized to facilitate practical hardware experiences for remote student learning. In this research we are currently concentrating on two research questions: Can transfer of learning be successfully achieved in remote hands-on engaged student learning (ESL) scenarios? and How well do online tutorials contribute to hands-on ESL, when coupled with physical hardware accessible at home? Preliminary assessment demonstrates that students benefit from the access to IoT-based course materials and many students incorporate IoT-based aspects into their senior design capstone projects. © American Society for Engineering Education, 2024.</t>
        </is>
      </c>
      <c r="O1011" s="45" t="inlineStr">
        <is>
          <t>ASEE Annual Conference and Exposition, Conference Proceedings</t>
        </is>
      </c>
      <c r="P1011" s="45" t="inlineStr">
        <is>
          <t>Adversarial machine learning; Curricula; Engineering education; Microcontrollers; Teaching; Transfer learning; Computer Science course; Educational institutions; Engineering and computer science; Learning materials; Learning opportunity; Learning pro</t>
        </is>
      </c>
      <c r="Q1011" s="43" t="n"/>
    </row>
    <row r="1012" ht="178.5" customHeight="1" s="37">
      <c r="A1012" s="43" t="n">
        <v>1011</v>
      </c>
      <c r="B1012" s="52" t="inlineStr">
        <is>
          <t>Excluir</t>
        </is>
      </c>
      <c r="C1012" s="45" t="inlineStr">
        <is>
          <t>Contexto doméstico o remoto, pero no población en edad escolar (mayoritariamente educación superior)</t>
        </is>
      </c>
      <c r="D1012" s="51" t="n"/>
      <c r="E1012" s="51" t="n"/>
      <c r="F1012" s="43" t="n">
        <v>5</v>
      </c>
      <c r="G1012" s="43" t="inlineStr">
        <is>
          <t>distracción+niños+sensado+ambos en título</t>
        </is>
      </c>
      <c r="H1012" s="43" t="inlineStr">
        <is>
          <t>Scopus</t>
        </is>
      </c>
      <c r="I1012" s="43" t="inlineStr">
        <is>
          <t>Scopus</t>
        </is>
      </c>
      <c r="J1012" s="43" t="inlineStr">
        <is>
          <t>2026</t>
        </is>
      </c>
      <c r="K1012" s="43" t="inlineStr">
        <is>
          <t>CONFERENCE</t>
        </is>
      </c>
      <c r="L1012" s="45" t="inlineStr">
        <is>
          <t>Rafiee, Gholamreza and Mckeever, Stephen and Collins, Matthew and Mcgowan, Aidan</t>
        </is>
      </c>
      <c r="M1012" s="45" t="inlineStr">
        <is>
          <t>Bridging the Gap in AI Healthcare Education: Enhancing Student Engagement and Communication Skills through Interactive Learning and Virtual Reality</t>
        </is>
      </c>
      <c r="N1012" s="45" t="inlineStr">
        <is>
          <t>Integrating Artificial Intelligence (AI) into healthcare education presents ongoing challenges in preparing students for real-world analytical and communication demands. This paper introduces an innovative MSc AI module, 'AI for Health', designed to bridge the gap between theoretical instruction and practical application through interactive lectures, hands-on machine learning sessions, and an immersive Virtual Reality (VR) experience to enhance student engagement. The onemonth module incorporated a VR event using the collaborative game 'Keep Talking and Nobody Explodes' aimed at enhancing teamwork and communication under time pressure. A pre-module survey showed that 63% of students lacked confidence in presenting AI-related findings to non-technical audiences. Participation in the VR activity helped students overcome reluctance to engage verbally and improved their ability to communicate technical information clearly. Pre- and post-module surveys demonstrated significant gains in students' competence in analyzing clinical datasets and confidence in conveying AI-driven insights. These improvements were attributed to hands-on analytical practice with real-world healthcare datasets and collaborative problem-solving activities such as the VR event. The module received a satisfaction rating of 4.9 out of 5. In addition, the cohort's strong international representation suggests that immersive and game-based activities may offer meaningful benefits for students who face language or communication barriers. This blended, interactive approach fostered a highly collaborative learning environment and improved learning outcomes, offering practical insights for educators seeking to innovate curriculum design in specialized AI domains. © 2026 IEEE.</t>
        </is>
      </c>
      <c r="O1012" s="45" t="inlineStr">
        <is>
          <t>2026 14th International Conference on Information and Education Technology, ICIET 2026</t>
        </is>
      </c>
      <c r="P1012" s="45" t="inlineStr">
        <is>
          <t>Collaborative learning; Computer aided instruction; Curricula; E-learning; Education computing; Health care; Human computer interaction; Learning systems; Problem solving; Students; Artificial intelligence in education; Communication skills; Health c</t>
        </is>
      </c>
      <c r="Q1012" s="43" t="inlineStr">
        <is>
          <t>10.1109/iciet69664.2026.11561691</t>
        </is>
      </c>
    </row>
    <row r="1013" ht="168" customHeight="1" s="37">
      <c r="A1013" s="43" t="n">
        <v>1012</v>
      </c>
      <c r="B1013" s="52" t="inlineStr">
        <is>
          <t>Excluir</t>
        </is>
      </c>
      <c r="C1013" s="45" t="inlineStr">
        <is>
          <t>No aborda: distracción o atención</t>
        </is>
      </c>
      <c r="D1013" s="51" t="n"/>
      <c r="E1013" s="51" t="n"/>
      <c r="F1013" s="43" t="n">
        <v>5</v>
      </c>
      <c r="G1013" s="43" t="inlineStr">
        <is>
          <t>distracción+niños+contexto+sensado+intervención</t>
        </is>
      </c>
      <c r="H1013" s="43" t="inlineStr">
        <is>
          <t>Scopus</t>
        </is>
      </c>
      <c r="I1013" s="43" t="inlineStr">
        <is>
          <t>Scopus</t>
        </is>
      </c>
      <c r="J1013" s="43" t="inlineStr">
        <is>
          <t>2025</t>
        </is>
      </c>
      <c r="K1013" s="43" t="inlineStr">
        <is>
          <t>ARTICLE</t>
        </is>
      </c>
      <c r="L1013" s="45" t="inlineStr">
        <is>
          <t>Premawardhena, Neelakshi Chandrasena</t>
        </is>
      </c>
      <c r="M1013" s="45" t="inlineStr">
        <is>
          <t>Bridging the Knowledge Gap – Creating Opportunities: Integrating Interactive Collaborative Learning in an English as a Second Language Classroom</t>
        </is>
      </c>
      <c r="N1013" s="45" t="inlineStr">
        <is>
          <t>This paper presents the results of a pilot project conducted at selected remote and rural schools in Sri Lanka to enhance skills of English as a Second Language (ESL). Albeit English is taught at all schools from year one to year twelve, the ability of school children on practical use of English leaves much to be desired as evident in many a study conducted. The vast gap between the language competence of students of urban and rural schools cannot be ignored since the education policy of the country strives for equal opportunities for all. This project conducted by a group of undergraduates of the University of Kelaniya, Sri Lanka under the auspices of the Alumni Academy of University of Siegen, Germany on Urbanisation and Rural Development aimed to contribute to bridging the gap between urban and rural school children by integrating interactive collaborative learning in the ESL classroom. The students selected suitable schools and classes, obtained required approval, developed baseline tests as well as lessons to execute their teaching projects. The feedback from school children, their teachers of English, results of the pre- and post-tests as well as project reports, and feedback on the teaching experience of the undergraduates provided data for this study. The outcomes show that the novel approach in integrating interactive collaborative learning into the ESL classrooms awakened the interest of the school children in enhancing their language skills and motivated them to actively participate in the lessons which contributed to enhanced performance. © The Author(s), under exclusive license to Springer Nature Switzerland AG 2025.</t>
        </is>
      </c>
      <c r="O1013" s="45" t="inlineStr">
        <is>
          <t>Lecture Notes in Networks and Systems</t>
        </is>
      </c>
      <c r="P1013" s="45" t="inlineStr">
        <is>
          <t>Adversarial machine learning; Contrastive Learning; Students; Collaborative learning; English as a second language; ESL classroom; Knowledge gaps; Pilot programs; Rural schools; Sri Lanka; Student engagement; Urban and rural; Urban schools; Federated</t>
        </is>
      </c>
      <c r="Q1013" s="43" t="inlineStr">
        <is>
          <t>10.1007/978-3-031-85652-5_7</t>
        </is>
      </c>
    </row>
    <row r="1014" ht="116.25" customHeight="1" s="37">
      <c r="A1014" s="43" t="n">
        <v>1013</v>
      </c>
      <c r="B1014" s="52" t="inlineStr">
        <is>
          <t>Excluir</t>
        </is>
      </c>
      <c r="C1014" s="45" t="inlineStr">
        <is>
          <t>Fuera del alcance: no combina población en edad escolar con contexto doméstico</t>
        </is>
      </c>
      <c r="D1014" s="51" t="n"/>
      <c r="E1014" s="51" t="n"/>
      <c r="F1014" s="43" t="n">
        <v>5</v>
      </c>
      <c r="G1014" s="43" t="inlineStr">
        <is>
          <t>distracción+niños+contexto+sensado+intervención</t>
        </is>
      </c>
      <c r="H1014" s="43" t="inlineStr">
        <is>
          <t>Scopus</t>
        </is>
      </c>
      <c r="I1014" s="43" t="inlineStr">
        <is>
          <t>Scopus|WoS</t>
        </is>
      </c>
      <c r="J1014" s="43" t="inlineStr">
        <is>
          <t>2023</t>
        </is>
      </c>
      <c r="K1014" s="43" t="inlineStr">
        <is>
          <t>CONFERENCE</t>
        </is>
      </c>
      <c r="L1014" s="45" t="inlineStr">
        <is>
          <t>Elgedawy, Islam and Shoukry, Laila</t>
        </is>
      </c>
      <c r="M1014" s="45" t="inlineStr">
        <is>
          <t>CIRAJ: An Extended IoT Reference Architecture for Gamified Smart Classrooms</t>
        </is>
      </c>
      <c r="N1014" s="45" t="inlineStr">
        <is>
          <t>The gamification of classroom environments is introduced to enhance content delivery, student engagement, and assessment during the educational process, which is recently becoming a popular approach. This involves making use of IoT-based systems to monitor and control the classroom, as well as to help teachers to manage students' behaviors and engagement. Currently, such gamification systems are designed in an ad hoc manner without taking into consideration the proper IoT reference architecture. This can lead to inadequate designs, hindering such systems' development, integration, maintenance, and evolution. To overcome such a problem, this paper proposes CIRAJ, an extended IoT reference architecture for Gamified Smart Classrooms (GSC). CIRAJ extends the SANAD IoT reference architecture by adding layers to handle the required gamification, cognition, and decision-making functionalities required by GSC systems. A comparison between existing GSC systems using CIRAJ is provided, showing that CIRAJ is comprehensive enough to handle current GSC requirements. © 2023 IEEE.</t>
        </is>
      </c>
      <c r="O1014" s="45" t="inlineStr">
        <is>
          <t>33rd International Conference on Computer Theory and Applications, ICCTA 2023</t>
        </is>
      </c>
      <c r="P1014" s="45" t="inlineStr">
        <is>
          <t>Decision making; Teaching; Affective Computing; CIRAJ; Classroom environment; Gamification; Gamified smart classroom; IoT; Reference architecture; Smart classroom; Student engagement; Students</t>
        </is>
      </c>
      <c r="Q1014" s="43" t="inlineStr">
        <is>
          <t>10.1109/iccta60978.2023.10969195</t>
        </is>
      </c>
    </row>
    <row r="1015" ht="178.5" customHeight="1" s="37">
      <c r="A1015" s="43" t="n">
        <v>1014</v>
      </c>
      <c r="B1015" s="52" t="inlineStr">
        <is>
          <t>Excluir</t>
        </is>
      </c>
      <c r="C1015" s="45" t="inlineStr">
        <is>
          <t>No aborda: distracción o atención</t>
        </is>
      </c>
      <c r="D1015" s="51" t="n"/>
      <c r="E1015" s="51" t="n"/>
      <c r="F1015" s="43" t="n">
        <v>5</v>
      </c>
      <c r="G1015" s="43" t="inlineStr">
        <is>
          <t>distracción+niños+contexto+sensado+intervención</t>
        </is>
      </c>
      <c r="H1015" s="43" t="inlineStr">
        <is>
          <t>Scopus</t>
        </is>
      </c>
      <c r="I1015" s="43" t="inlineStr">
        <is>
          <t>Scopus</t>
        </is>
      </c>
      <c r="J1015" s="43" t="inlineStr">
        <is>
          <t>2025</t>
        </is>
      </c>
      <c r="K1015" s="43" t="inlineStr">
        <is>
          <t>ARTICLE</t>
        </is>
      </c>
      <c r="L1015" s="45" t="inlineStr">
        <is>
          <t>Raamets, Jane</t>
        </is>
      </c>
      <c r="M1015" s="45" t="inlineStr">
        <is>
          <t>Case Study: Collaborative Learning in Higher Education - Insights from the Big 5 Personality Traits (OCEAN Model) and Problem-Based Learning</t>
        </is>
      </c>
      <c r="N1015" s="45" t="inlineStr">
        <is>
          <t>This study investigates the implementation of problem-based learning (PBL) in higher education, focusing on its effectiveness in improving student learning and outcomes using self-selected and Big Five Personality Traits (OCEAN model) test groups. The research was conducted at X University within the course “Manufacturing Processes and Logistics,” involving 37 graduate students over two fall semesters (2022 and 2023). In 2022, teams were self-selected, while in 2023, teams were formed based on the OCEAN model to ensure balanced dynamics. The results demonstrated that PBL positively impacted student motivation and performance, with OCEAN teams outperforming self-selected teams in several areas. Specifically, OCEAN teams had higher attendance rates (91% vs. 79%), spent less time working on tasks outside the classroom, and achieved better final grades (4.7 ± 0.1 vs. 4.4 ± 0.2). Additionally, OCEAN teams experienced smoother group work, even distribution of tasks, and fewer conflicts compared to self-selected teams. Feedback from both team types highlighted the value of self-evaluation and peer feedback in understanding group dynamics and the importance of collaborative work. The study concludes that structured team formation using the OCEAN model enhances student engagement, social skills, individual responsibility, and academic performance. These findings emphasize the significance of well-organized collaborative learning environments in higher education, suggesting that integrating both self-selected and OCEAN-formed teams could further boost student motivation and ease the acquisition of course content. © The Author(s), under exclusive license to Springer Nature Switzerland AG 2025.</t>
        </is>
      </c>
      <c r="O1015" s="45" t="inlineStr">
        <is>
          <t>Lecture Notes in Networks and Systems</t>
        </is>
      </c>
      <c r="P1015" s="45" t="inlineStr">
        <is>
          <t>Adversarial machine learning; Federated learning; Students; Unsupervised learning; Big 5 personality trait; Case-studies; Collaborative learning; High educations; Modeling-based learning; OCEAN model; Personality traits; Problem based learning; Stude</t>
        </is>
      </c>
      <c r="Q1015" s="43" t="inlineStr">
        <is>
          <t>10.1007/978-3-031-85652-5_11</t>
        </is>
      </c>
    </row>
    <row r="1016" ht="147.75" customHeight="1" s="37">
      <c r="A1016" s="43" t="n">
        <v>1015</v>
      </c>
      <c r="B1016" s="52" t="inlineStr">
        <is>
          <t>Excluir</t>
        </is>
      </c>
      <c r="C1016" s="45" t="inlineStr">
        <is>
          <t>Libro o capítulo de libro</t>
        </is>
      </c>
      <c r="D1016" s="51" t="n"/>
      <c r="E1016" s="51" t="n"/>
      <c r="F1016" s="43" t="n">
        <v>5</v>
      </c>
      <c r="G1016" s="43" t="inlineStr">
        <is>
          <t>distracción+niños+contexto+sensado+intervención</t>
        </is>
      </c>
      <c r="H1016" s="43" t="inlineStr">
        <is>
          <t>Scopus</t>
        </is>
      </c>
      <c r="I1016" s="43" t="inlineStr">
        <is>
          <t>Scopus</t>
        </is>
      </c>
      <c r="J1016" s="43" t="inlineStr">
        <is>
          <t>2026</t>
        </is>
      </c>
      <c r="K1016" s="43" t="inlineStr">
        <is>
          <t>BOOK</t>
        </is>
      </c>
      <c r="L1016" s="45" t="inlineStr">
        <is>
          <t>Sotiropoulos, Dimitrios and Xenakis, Christos and Xenakis, Apostolis and Kalogiannakis, Michail</t>
        </is>
      </c>
      <c r="M1016" s="45" t="inlineStr">
        <is>
          <t>Chapter 3 GenAI and Ancient Greek Natural Philosophy: Exploring the Foundations of Science Concepts Through Interactive Dialogues</t>
        </is>
      </c>
      <c r="N1016" s="45" t="inlineStr">
        <is>
          <t>Thischapteroutlinesadesign frameworkforemploying generativeAIchatbots (GenAI) as Socratic dialogue partners to enhance students' engagement with fundamental scientific concepts through historically informed discourse. The proposed framework consists of four components: Initiation, Dialogue, Reflection, and Evaluation and Transfer. Feedback loops connect these parts to ensure that teachers' goals, AI prompts, classroom activities, and formative assessments are all aligned. This study concentrates on ancient Greek natural philosophy, particularly Presocratic and Aristotelian concepts regarding matter, change, and causality. The chapter argues that Socratic dialogues with GenAI, placed in historical contexts, can facilitate better understanding of core scientific concepts, foster critical and reflective thinking, as well as help students to locate modern scientific knowledge within a broader historical and cultural context. It also addresses the moral, legal, and management issues that arise when utilising GenAI to facilitate Socratic dialogue responsibly. Copyright © 2026, IGI Global Scientific Publishing. Copying or distributing in print or electronic forms without written permission of IGI Global Scientific Publishing is prohibited. Use of this chapter to train generative artificial intelligence (AI) technologies is expressly prohibited. The publisher reserves all rights to license its use for generative AI training and machine learning model development.</t>
        </is>
      </c>
      <c r="O1016" s="45" t="inlineStr">
        <is>
          <t>Harnessing Generative Artificial Intelligence for Science Education</t>
        </is>
      </c>
      <c r="P1016" s="45" t="inlineStr">
        <is>
          <t>Electronic publishing; Learning systems; Machine learning; Students; Teaching; Ancient Greeks; Classroom activity; Critical thinking; Feedback loops; Formative assessment; Interactive dialogs; Reflective thinking; Scientific knowledge; Student engage</t>
        </is>
      </c>
      <c r="Q1016" s="43" t="inlineStr">
        <is>
          <t>10.4018/979-8-3373-2913-0.ch003</t>
        </is>
      </c>
    </row>
    <row r="1017" ht="189" customHeight="1" s="37">
      <c r="A1017" s="43" t="n">
        <v>1016</v>
      </c>
      <c r="B1017" s="52" t="inlineStr">
        <is>
          <t>Excluir</t>
        </is>
      </c>
      <c r="C1017" s="45" t="inlineStr">
        <is>
          <t>Fuera del alcance: no combina población en edad escolar con contexto doméstico</t>
        </is>
      </c>
      <c r="D1017" s="51" t="n"/>
      <c r="E1017" s="51" t="n"/>
      <c r="F1017" s="43" t="n">
        <v>5</v>
      </c>
      <c r="G1017" s="43" t="inlineStr">
        <is>
          <t>distracción+niños+contexto+sensado+intervención</t>
        </is>
      </c>
      <c r="H1017" s="43" t="inlineStr">
        <is>
          <t>Scopus</t>
        </is>
      </c>
      <c r="I1017" s="43" t="inlineStr">
        <is>
          <t>Scopus</t>
        </is>
      </c>
      <c r="J1017" s="43" t="inlineStr">
        <is>
          <t>2020</t>
        </is>
      </c>
      <c r="K1017" s="43" t="inlineStr">
        <is>
          <t>ARTICLE</t>
        </is>
      </c>
      <c r="L1017" s="45" t="inlineStr">
        <is>
          <t>Gadaley, Ramya Sri and Duraisamy, Prakash and Van Haneghan, James and Jackson, Steve</t>
        </is>
      </c>
      <c r="M1017" s="45" t="inlineStr">
        <is>
          <t>Classroom Engagement Evaluation Using Multi-sensor Fusion with a 180 ∘ Camera View</t>
        </is>
      </c>
      <c r="N1017" s="45" t="inlineStr">
        <is>
          <t>Classroom engagement is a challenging task in modern days due to a lot of digital distractions, but keeping students engaged is one important factor that determines whether students learn from lectures. Globally, many schools and colleges force students not to bring any digital devices to the class. Even though they force them to listen but professors could not get the insights of the student’s engagement due to daydreaming and they cannot monitor the students if the classroom size is larger. In this paper, we focus on classroom engagement with all digital devices and observe their level of attention in the class. We recorded the facial gestures of the students during the lecture from the front end (180 &lt;sup&gt;∘&lt;/sup&gt; view of the camera). Most of the traditional classroom assessment tools are based on summary judgments of students in the form of student surveys filled out in class or online once a semester. Such ratings are often biased and do not capture the real-time teaching of professors. In addition, they fail for the most part to capture the locus of teaching and learning difficulties. They cannot differentiate whether the ongoing poor performance of students is a function of the instructor’s lack of teaching skill or the student’s lack of engagement in the class. So, in order to streamline and improve the evaluation of classroom engagement, we introduce human gestures as an additional tool to improve teaching evaluation along with other techniques. In this paper, we report the results of using a novel technique that uses a semi-automatic computer vision-based approach to obtain an accurate prediction of classroom engagement in classes where students can have digital devices like laptops and, cellphones during lectures. We conducted our experiment in various classroom sizes at different times of the day. © 2020, Springer Nature Singapore Pte Ltd.</t>
        </is>
      </c>
      <c r="O1017" s="45" t="inlineStr">
        <is>
          <t>Communications in Computer and Information Science</t>
        </is>
      </c>
      <c r="P1017" s="45" t="inlineStr">
        <is>
          <t>Cameras; Digital devices; Electronic assessment; Accurate prediction; Classroom assessment; Multi-sensor fusion; Novel techniques; Poor performance; Teaching and learning; Teaching evaluation; Vision-based approaches; Students</t>
        </is>
      </c>
      <c r="Q1017" s="43" t="inlineStr">
        <is>
          <t>10.1007/978-981-33-4601-7_13</t>
        </is>
      </c>
    </row>
    <row r="1018" ht="84.75" customHeight="1" s="37">
      <c r="A1018" s="43" t="n">
        <v>1017</v>
      </c>
      <c r="B1018" s="52" t="inlineStr">
        <is>
          <t>Excluir</t>
        </is>
      </c>
      <c r="C1018" s="45" t="inlineStr">
        <is>
          <t>Fuera del alcance: no combina población en edad escolar con contexto doméstico</t>
        </is>
      </c>
      <c r="D1018" s="51" t="n"/>
      <c r="E1018" s="51" t="n"/>
      <c r="F1018" s="43" t="n">
        <v>5</v>
      </c>
      <c r="G1018" s="43" t="inlineStr">
        <is>
          <t>distracción+niños+contexto+ambos en título</t>
        </is>
      </c>
      <c r="H1018" s="43" t="inlineStr">
        <is>
          <t>Scopus</t>
        </is>
      </c>
      <c r="I1018" s="43" t="inlineStr">
        <is>
          <t>Scopus</t>
        </is>
      </c>
      <c r="J1018" s="43" t="inlineStr">
        <is>
          <t>2016</t>
        </is>
      </c>
      <c r="K1018" s="43" t="inlineStr">
        <is>
          <t>ARTICLE</t>
        </is>
      </c>
      <c r="L1018" s="45" t="inlineStr">
        <is>
          <t>Redd, Ginger P. and Redd, Thomas C. and Lewis, Tracie O. and Gravely, Etta C.</t>
        </is>
      </c>
      <c r="M1018" s="45" t="inlineStr">
        <is>
          <t>Combining Educational Technologies for Student Engagement in the Chemistry Classroom</t>
        </is>
      </c>
      <c r="N1018" s="45" t="inlineStr">
        <is>
          <t>There is a surge in the implementation of educational technologies for improving student learning in STEM. The use of classroom response systems and content authoring software are examples of the latest technologies for student engagement. Combined, these tools can transform lessons into engaging student-centered, active learning experiences. We present an implementation strategy, in the pedagogical context of improving learning in the chemistry classroom. © 2016 American Chemical Society.</t>
        </is>
      </c>
      <c r="O1018" s="45" t="inlineStr">
        <is>
          <t>ACS Symposium Series</t>
        </is>
      </c>
      <c r="P1018" s="45" t="inlineStr">
        <is>
          <t xml:space="preserve">Artificial intelligence; Educational technology; Engineering education; Teaching; Active Learning; Classroom response systems; Engaging students; Implementation strategies; Improving learning; Latest technology; Student engagement; Student learning; </t>
        </is>
      </c>
      <c r="Q1018" s="43" t="inlineStr">
        <is>
          <t>10.1021/bk-2016-1235.ch004</t>
        </is>
      </c>
    </row>
    <row r="1019" ht="189" customHeight="1" s="37">
      <c r="A1019" s="43" t="n">
        <v>1018</v>
      </c>
      <c r="B1019" s="52" t="inlineStr">
        <is>
          <t>Excluir</t>
        </is>
      </c>
      <c r="C1019" s="45" t="inlineStr">
        <is>
          <t>Fuera del alcance: no combina población en edad escolar con contexto doméstico</t>
        </is>
      </c>
      <c r="D1019" s="51" t="n"/>
      <c r="E1019" s="51" t="n"/>
      <c r="F1019" s="43" t="n">
        <v>5</v>
      </c>
      <c r="G1019" s="43" t="inlineStr">
        <is>
          <t>distracción+niños+contexto+ambos en título</t>
        </is>
      </c>
      <c r="H1019" s="43" t="inlineStr">
        <is>
          <t>Scopus</t>
        </is>
      </c>
      <c r="I1019" s="43" t="inlineStr">
        <is>
          <t>Scopus</t>
        </is>
      </c>
      <c r="J1019" s="43" t="inlineStr">
        <is>
          <t>2019</t>
        </is>
      </c>
      <c r="K1019" s="43" t="inlineStr">
        <is>
          <t>ARTICLE</t>
        </is>
      </c>
      <c r="L1019" s="45" t="inlineStr">
        <is>
          <t>Blaser, Mark</t>
        </is>
      </c>
      <c r="M1019" s="45" t="inlineStr">
        <is>
          <t>Combining Pre-class Preparation with Collaborative In-Class Activities to Improve Student Engagement and Success in General Chemistry</t>
        </is>
      </c>
      <c r="N1019" s="45" t="inlineStr">
        <is>
          <t>A large and growing body of evidence indicates that active learning pedagogy (ALP) methods are, broadly speaking, more effective than traditional instruction (Freeman, S. Proc. Natl. Acad. Sci. 2014, 111, 8410-8415. PNAS 2014, 111, 8410-8415). However, ALP is still not widely used in college chemistry instruction (Stains, M. Science 2018, 359, 1468-1470). In addition, ALP methods are quite heterogeneous, and (much) less is known about the effects of particular ALP approaches. During the past five years, a flipped classroom approach incorporating multiple active learning methods has been successfully used to increase student engagement and improve student learning outcomes in General Chemistry courses at Shasta College. This chapter will focus on the two central aspects of the course transformation: (i) promoting targeted student preparation before class; and (ii) facilitating meaningful follow-up collaborative learning activities during class. In this context pre-class preparation consists primarily of viewing instructor-created screencasts on foundational concepts and material and completing pre-class quizzes that pertain to the topics in the screencasts. In-class class time is then structured around having students work both individually and collaboratively on central concepts and (more) challenging problem-solving, using a modified form of peer instruction, with a bring-your-own-device student response system to track student progress and as formative assessment. Although both interventions appear to be beneficial to student engagement and learning, there is reason to believe the combination of these two methods may have a larger positive effect (Rau, M. A. J. Chem. Educ. 2017, 94, 1404-1414). © 2019 American Chemical Society. All rights reserved.</t>
        </is>
      </c>
      <c r="O1019" s="45" t="inlineStr">
        <is>
          <t>ACS Symposium Series</t>
        </is>
      </c>
      <c r="P1019" s="45" t="inlineStr">
        <is>
          <t>Artificial intelligence; Learning systems; Active learning methods; Bring your own devices; Collaborative learning activities; Formative assessment; General chemistry course; Student learning outcomes; Student-response system; Traditional instruction</t>
        </is>
      </c>
      <c r="Q1019" s="43" t="inlineStr">
        <is>
          <t>10.1021/bk-2019-1322.ch002</t>
        </is>
      </c>
    </row>
    <row r="1020" ht="210" customHeight="1" s="37">
      <c r="A1020" s="43" t="n">
        <v>1019</v>
      </c>
      <c r="B1020" s="52" t="inlineStr">
        <is>
          <t>Excluir</t>
        </is>
      </c>
      <c r="C1020" s="45" t="inlineStr">
        <is>
          <t>Contexto doméstico o remoto, pero no población en edad escolar (mayoritariamente educación superior)</t>
        </is>
      </c>
      <c r="D1020" s="51" t="n"/>
      <c r="E1020" s="51" t="n"/>
      <c r="F1020" s="43" t="n">
        <v>5</v>
      </c>
      <c r="G1020" s="43" t="inlineStr">
        <is>
          <t>distracción+niños+contexto+sensado+intervención</t>
        </is>
      </c>
      <c r="H1020" s="43" t="inlineStr">
        <is>
          <t>Scopus</t>
        </is>
      </c>
      <c r="I1020" s="43" t="inlineStr">
        <is>
          <t>Scopus</t>
        </is>
      </c>
      <c r="J1020" s="43" t="inlineStr">
        <is>
          <t>2026</t>
        </is>
      </c>
      <c r="K1020" s="43" t="inlineStr">
        <is>
          <t>ARTICLE</t>
        </is>
      </c>
      <c r="L1020" s="45" t="inlineStr">
        <is>
          <t>Pan, Xianghui</t>
        </is>
      </c>
      <c r="M1020" s="45" t="inlineStr">
        <is>
          <t>Computer vision enhanced emotion recognition system for real time participation analysis in virtual english classroom</t>
        </is>
      </c>
      <c r="N1020" s="45" t="inlineStr">
        <is>
          <t>The growing dependency on virtual learning environments, mainly in language education, brings about the difficulty of reliably measuring the students’ engagement and emotional involvement. The work describes a computer vision-based emotion recognition system that is meant for the real-time tracking of student engagement in online English classes. The system consists of a new Intelligent Tasmanian Devil-Driven Scalable Residual Neural Network (ITD-SResNet), which combines swarm-based adaptive optimization with deep residual learning to increase the recognition accuracy and the model’s scalability in different online learning environments. The research team collected the data from the Student Emotion-Driven Engagement in Classrooms project, which features eight basic emotions: anger, contempt, disgust, fear, happiness, neutrality, sadness, and surprise. The data was recorded during virtual English classroom sessions that involved continuous video streaming of the students’ faces throughout the lectures and interactions. Preprocessing consisted of two main stages that were very important: face alignment, which optimized the position of the faces in all the pictures to be the same, and histogram equalization, which made the lighting in the pictures similar to each other and thus enhanced the contrast and visibility for the entire picture. When it came to feature extraction, the Local Binary Patterns (LBP) were used for encoding very detailed texture features, which are the very basis of emotion classification. The ITD-SResNet was given the preprocessed dataset to learn from in order to classify emotions. It got very high mean accuracy (0.996), accuracy (0.995), precision (0.993), recall (0.987), and an F1-score of (0.994), surpassing even the best conventional models. The system has real-time visual dashboards for teachers, indicating which emotions are declining or increasing and how many students are participating during the session. This system provides instructors w</t>
        </is>
      </c>
      <c r="O1020" s="45" t="inlineStr">
        <is>
          <t>Discover Artificial Intelligence</t>
        </is>
      </c>
      <c r="P1020" s="45" t="inlineStr">
        <is>
          <t>Computer vision; Deep learning; Emotion Recognition; Learning systems; Psychology computing; Speech recognition; Textures; Virtual reality; Emotion recognition; English classroom; Intelligent tasmanian devil-driven scalable residual neural network; L</t>
        </is>
      </c>
      <c r="Q1020" s="43" t="inlineStr">
        <is>
          <t>10.1007/s44163-026-01193-4</t>
        </is>
      </c>
    </row>
    <row r="1021" ht="199.5" customHeight="1" s="37">
      <c r="A1021" s="43" t="n">
        <v>1020</v>
      </c>
      <c r="B1021" s="52" t="inlineStr">
        <is>
          <t>Excluir</t>
        </is>
      </c>
      <c r="C1021" s="45" t="inlineStr">
        <is>
          <t>No aborda: distracción o atención</t>
        </is>
      </c>
      <c r="D1021" s="51" t="n"/>
      <c r="E1021" s="51" t="n"/>
      <c r="F1021" s="43" t="n">
        <v>5</v>
      </c>
      <c r="G1021" s="43" t="inlineStr">
        <is>
          <t>distracción+niños+contexto+sensado+intervención</t>
        </is>
      </c>
      <c r="H1021" s="43" t="inlineStr">
        <is>
          <t>Scopus</t>
        </is>
      </c>
      <c r="I1021" s="43" t="inlineStr">
        <is>
          <t>Scopus</t>
        </is>
      </c>
      <c r="J1021" s="43" t="inlineStr">
        <is>
          <t>2026</t>
        </is>
      </c>
      <c r="K1021" s="43" t="inlineStr">
        <is>
          <t>ARTICLE</t>
        </is>
      </c>
      <c r="L1021" s="45" t="inlineStr">
        <is>
          <t>Wu, Yi</t>
        </is>
      </c>
      <c r="M1021" s="45" t="inlineStr">
        <is>
          <t>Construction of intelligent PE classroom and innovation of teaching mode in colleges and universities based on machine learning and Internet of Things</t>
        </is>
      </c>
      <c r="N1021" s="45" t="inlineStr">
        <is>
          <t>Physical Education (PE) teaching at colleges and universities has historically faced issues such as limited personalization, ineffective monitoring, and low teaching efficiency. Advances in the Internet of Things (IoT) and Machine Learning (ML) offer smarter classrooms by combining real-time data collection and intelligent analysis. Research offers an innovative intelligent PE classroom system that includes a revolutionary Levy-Driven Polar Bear Boltzmann Machine (Levy-PB-BM), a hybrid approach that combines improved polar bear optimization (IPBO) and Boltzmann Machine (BM) to increase PE instruction accuracy and efficiency. Data were acquired from 1,000 samples of the Intelligent PE Classroom Dataset, encompassing physiological signals, motion dynamics, and ambient factors. Z-score normalization and Fourier analysis are employed to eliminate noise and extract significant information such as heart rate variability, movement dynamics, and postural signals. The data features are then optimized using an IPBO algorithm with Levy flight behaviours to improve the accuracy and reliability of selected data features for use as predictors. The optimized data features are evaluated using a BM to create probabilistic predictions of student physical active performance, and to provide adaptive feedback to each student in a personalized manner. The experimental data revealed that the prediction ratios of the proposed model were 97.14%, indicating a high accuracy in recognizing student performance behaviours and generating appropriate instructional feedback. The pedagogical evaluations reveal notable improvements in student engagement, motor skills, and instructional effectiveness. The intelligent PE classroom framework based on the proposed data-driven, personalized, and efficient approach to adapt PE pedagogy, resulting in better educational outcomes. © The Author(s) 2026.</t>
        </is>
      </c>
      <c r="O1021" s="45" t="inlineStr">
        <is>
          <t>Discover Internet of Things</t>
        </is>
      </c>
      <c r="P1021" s="45" t="inlineStr">
        <is>
          <t>E-learning; Education computing; Fourier analysis; Learning systems; Machine learning; Students; Teaching; Boltzmann machines; Colleges and universities; Data feature; Individualized feedback; Levy-driven polar bear boltzmann machine; Machine-learnin</t>
        </is>
      </c>
      <c r="Q1021" s="43" t="inlineStr">
        <is>
          <t>10.1007/s43926-026-00301-1</t>
        </is>
      </c>
    </row>
    <row r="1022" ht="105.75" customHeight="1" s="37">
      <c r="A1022" s="43" t="n">
        <v>1021</v>
      </c>
      <c r="B1022" s="52" t="inlineStr">
        <is>
          <t>Excluir</t>
        </is>
      </c>
      <c r="C1022" s="45" t="inlineStr">
        <is>
          <t>No aborda: distracción o atención</t>
        </is>
      </c>
      <c r="D1022" s="51" t="n"/>
      <c r="E1022" s="51" t="n"/>
      <c r="F1022" s="43" t="n">
        <v>5</v>
      </c>
      <c r="G1022" s="43" t="inlineStr">
        <is>
          <t>distracción+niños+contexto+sensado+intervención</t>
        </is>
      </c>
      <c r="H1022" s="43" t="inlineStr">
        <is>
          <t>Scopus</t>
        </is>
      </c>
      <c r="I1022" s="43" t="inlineStr">
        <is>
          <t>Scopus</t>
        </is>
      </c>
      <c r="J1022" s="43" t="inlineStr">
        <is>
          <t>2021</t>
        </is>
      </c>
      <c r="K1022" s="43" t="inlineStr">
        <is>
          <t>CONFERENCE</t>
        </is>
      </c>
      <c r="L1022" s="45" t="inlineStr">
        <is>
          <t>Rajamanogaran, M. and Subha, S. and Baghavathi Priya, S. and Sivasamy, Jeevitha</t>
        </is>
      </c>
      <c r="M1022" s="45" t="inlineStr">
        <is>
          <t>Contactless attendance management system using artificial intelligence</t>
        </is>
      </c>
      <c r="N1022" s="45" t="inlineStr">
        <is>
          <t>Attendance monitoring is one of the vital administrative processes in all educational institutions and organizations. A well-structured system will enable the institutions to have an increasing growth. It helps the students and teachers in all ways to have a good progress in the attendance, thereby reducing the teachers’ time and effort. In physical classrooms, traditional method of calling the students names and marking their presence/absence is the routine process followed regularly. Attendance monitoring system is proposed using artificial intelligence. Firstly, a database containing the facial images of the students in a particular class is constructed. Knowledge gained using Convolutional Neural Network (CNN) is reused in a perfect manner using transfer learning. This system is designed to improve the students’ engagement time inside the classroom, to communicate to the parents frequently, to avoid proxy attendance and to generate detailed reports for future reference. © 2021 Institute of Physics Publishing. All rights reserved.</t>
        </is>
      </c>
      <c r="O1022" s="45" t="inlineStr">
        <is>
          <t>Journal of Physics: Conference Series</t>
        </is>
      </c>
      <c r="P1022" s="45" t="inlineStr">
        <is>
          <t>Convolutional neural networks; Transfer learning; Administrative process; Attendance management systems; Attendance monitoring; Contact less; Educational institutions; Facial images; Presence/absence; Structured systems; Students</t>
        </is>
      </c>
      <c r="Q1022" s="43" t="inlineStr">
        <is>
          <t>10.1088/1742-6596/1714/1/012006</t>
        </is>
      </c>
    </row>
    <row r="1023" ht="210" customHeight="1" s="37">
      <c r="A1023" s="43" t="n">
        <v>1022</v>
      </c>
      <c r="B1023" s="52" t="inlineStr">
        <is>
          <t>Excluir</t>
        </is>
      </c>
      <c r="C1023" s="45" t="inlineStr">
        <is>
          <t>Contexto doméstico o remoto, pero no población en edad escolar (mayoritariamente educación superior)</t>
        </is>
      </c>
      <c r="D1023" s="51" t="n"/>
      <c r="E1023" s="51" t="n"/>
      <c r="F1023" s="43" t="n">
        <v>5</v>
      </c>
      <c r="G1023" s="43" t="inlineStr">
        <is>
          <t>distracción+niños+sensado+ambos en título</t>
        </is>
      </c>
      <c r="H1023" s="43" t="inlineStr">
        <is>
          <t>Scopus</t>
        </is>
      </c>
      <c r="I1023" s="43" t="inlineStr">
        <is>
          <t>Scopus</t>
        </is>
      </c>
      <c r="J1023" s="43" t="inlineStr">
        <is>
          <t>2023</t>
        </is>
      </c>
      <c r="K1023" s="43" t="inlineStr">
        <is>
          <t>ARTICLE</t>
        </is>
      </c>
      <c r="L1023" s="45" t="inlineStr">
        <is>
          <t>Santoni, Mayanda Mega and Basaruddin, T. and Junus, Kasiyah</t>
        </is>
      </c>
      <c r="M1023" s="45" t="inlineStr">
        <is>
          <t>Convolutional Neural Network Model based Students’ Engagement Detection in Imbalanced DAiSEE Dataset</t>
        </is>
      </c>
      <c r="N1023" s="45" t="inlineStr">
        <is>
          <t>The COVID-19 pandemic has significantly changed learning processes. Learning, which had generally been carried out face-to-face, has now turned online. This learning strategy has both advantages and challenges. On the bright side, online learning is unbound by space and time, allowing it to take place anywhere and anytime. On the other side, it faces a common challenge in the lack of direct interaction between educators and students, making it difficult to assess students’ engagement during an online learning process. Therefore, it is necessary to conduct research with the aim of automatically detecting students’ engagement during online learning. The data used in this research were derived from the DAiSEE dataset (Dataset for Affective States in E-Environments), which comprises ten-second video recordings of students. This dataset classifies engagement levels into four categories: low, very low, high, and very high. However, the issue of imbalanced data found in the DAiSEE dataset has yet to be addressed in previous research. This data imbalance can cause errors in the classification model, resulting in overfitting and underfitting of the model. In this study, Convolutional Neural Network, a deep learning model, was utilized for feature extraction on the DAiSEE dataset. The OpenFace library was used to perform facial landmark detection, head pose estimation, facial expression unit recognition, and eye gaze estimation. The pre-processing stages included data selection, dimensional reduction, and normalization. The PCA and SVD techniques were used for dimensional reduction. The data were later oversampled using the SMOTE algorithm. The training and testing data were distributed at an 80:20 ratio. The results obtained from this experiment exceeded the benchmark evaluation values on the DAiSEE dataset, achieving the best accuracy of 77.97% using the SVD dimensional reduction technique. © 2023,International Journal of Advanced Computer Science and Applications. All Righ</t>
        </is>
      </c>
      <c r="O1023" s="45" t="inlineStr">
        <is>
          <t>International Journal of Advanced Computer Science and Applications</t>
        </is>
      </c>
      <c r="P1023" s="45" t="inlineStr">
        <is>
          <t>Convolution; Convolutional neural networks; Data reduction; Deep learning; E-learning; Face recognition; Learning systems; Students; Video recording; Convolutional neural network; Deep learning; Dimensional reduction; Imbalanced data; Learning proces</t>
        </is>
      </c>
      <c r="Q1023" s="43" t="inlineStr">
        <is>
          <t>10.14569/ijacsa.2023.0140371</t>
        </is>
      </c>
    </row>
    <row r="1024" ht="147.75" customHeight="1" s="37">
      <c r="A1024" s="43" t="n">
        <v>1023</v>
      </c>
      <c r="B1024" s="52" t="inlineStr">
        <is>
          <t>Excluir</t>
        </is>
      </c>
      <c r="C1024" s="45" t="inlineStr">
        <is>
          <t>Fuera del alcance: no combina población en edad escolar con contexto doméstico</t>
        </is>
      </c>
      <c r="D1024" s="51" t="n"/>
      <c r="E1024" s="51" t="n"/>
      <c r="F1024" s="43" t="n">
        <v>5</v>
      </c>
      <c r="G1024" s="43" t="inlineStr">
        <is>
          <t>distracción+niños+contexto+sensado+intervención</t>
        </is>
      </c>
      <c r="H1024" s="43" t="inlineStr">
        <is>
          <t>Scopus</t>
        </is>
      </c>
      <c r="I1024" s="43" t="inlineStr">
        <is>
          <t>Scopus</t>
        </is>
      </c>
      <c r="J1024" s="43" t="inlineStr">
        <is>
          <t>2025</t>
        </is>
      </c>
      <c r="K1024" s="43" t="inlineStr">
        <is>
          <t>CONFERENCE</t>
        </is>
      </c>
      <c r="L1024" s="45" t="inlineStr">
        <is>
          <t>Gong, Kai and Zhang, Denghui and Chen, Minglong and Wang, Yaxing</t>
        </is>
      </c>
      <c r="M1024" s="45" t="inlineStr">
        <is>
          <t>DSW-YOLO: A Frequency-Aware and Occlusionrobust Algorithm for Real-Time Student Behavior Detection in Classroom Environments</t>
        </is>
      </c>
      <c r="N1024" s="45" t="inlineStr">
        <is>
          <t>Traditional classroom teaching approaches often lack immediate feedback. This limits instructors' ability to adapt their teaching based on student engagement and learning patterns. Immediate recognition of student behaviors is essential for the use of adaptive teaching methodologies. However, classroom occlusions and the recognition of small objects remain significant challenges in this field. To address these issues, this study introduces DSW-YOLO, a detector based on YOLOv10n that incorporates frequency-domain fusion and gated attention techniques. The DSW-YOLO model consists of three important components. The C2f-WTConv-SE module combines Haar wavelet convolutions with SE attention to generate multifrequency information, improve receptive fields, and detect small objects. The SEAM-gated continuous attention module utilizes depth-wise separable convolutions and occlusion-confidence gating. This technique reduces background noise and manages the occlusions. The Dynamic Head module employs multilevel attention, adaptive sampling, and task-Aware gating. This methodology improves the feature representation of the small objects. In comparison to YOLOv10n, DSW-YOLO shows improvements of 1.7%, 3.9%, and 2.6 % in accuracy, recall, and mAP50, respectively, underscoring its efficacy in identifying student behaviors. © 2025 IEEE.</t>
        </is>
      </c>
      <c r="O1024" s="45" t="inlineStr">
        <is>
          <t>2025 5th International Conference on Advanced Algorithms and Neural Networks, AANN 2025</t>
        </is>
      </c>
      <c r="P1024" s="45" t="inlineStr">
        <is>
          <t xml:space="preserve">Behavioral research; Frequency domain analysis; Object detection; Object recognition; Signal detection; Students; Teaching; Behavior detection; Classroom environment; Occlusion handling; Real- time; Real-time detection; Small object detection; Small </t>
        </is>
      </c>
      <c r="Q1024" s="43" t="inlineStr">
        <is>
          <t>10.1109/aann66429.2025.11257605</t>
        </is>
      </c>
    </row>
    <row r="1025" ht="105.75" customHeight="1" s="37">
      <c r="A1025" s="43" t="n">
        <v>1024</v>
      </c>
      <c r="B1025" s="52" t="inlineStr">
        <is>
          <t>Excluir</t>
        </is>
      </c>
      <c r="C1025" s="45" t="inlineStr">
        <is>
          <t>Contexto doméstico o remoto, pero no población en edad escolar (mayoritariamente educación superior)</t>
        </is>
      </c>
      <c r="D1025" s="51" t="n"/>
      <c r="E1025" s="51" t="n"/>
      <c r="F1025" s="43" t="n">
        <v>5</v>
      </c>
      <c r="G1025" s="43" t="inlineStr">
        <is>
          <t>distracción+niños+contexto+sensado+intervención</t>
        </is>
      </c>
      <c r="H1025" s="43" t="inlineStr">
        <is>
          <t>Scopus</t>
        </is>
      </c>
      <c r="I1025" s="43" t="inlineStr">
        <is>
          <t>Scopus</t>
        </is>
      </c>
      <c r="J1025" s="43" t="inlineStr">
        <is>
          <t>2024</t>
        </is>
      </c>
      <c r="K1025" s="43" t="inlineStr">
        <is>
          <t>ARTICLE</t>
        </is>
      </c>
      <c r="L1025" s="45" t="inlineStr">
        <is>
          <t>Nand, Shardha and Su’ud, Mazliham Mohd and Ali, Siti Haryani Shaikh and Alam, Muhammad Mansoor</t>
        </is>
      </c>
      <c r="M1025" s="45" t="inlineStr">
        <is>
          <t>Deep Insights: Elevating Academic Performance Through Facial Expression Classification with Advanced Deep Learning Techniques</t>
        </is>
      </c>
      <c r="N1025" s="45" t="inlineStr">
        <is>
          <t>Facial expressions play a vital role in academics by influencing student engagement and teacher-student interactions. The identification and classification of facial images during classroom learning offer a promising method to measure students’ academic performance. This system holds significant potential benefits for educators, teachers, policy makers, and parents, enabling them to take early steps to enhance students’ academic progress. Among the four deep learning algorithms, utilized for facial emotion expression extraction and detection, namely CNN, VGG-16, ResNet-50, and MobileNet, CNN stands out as the top-performing method. With an impressive accuracy of 87.56% and a validation score of 61.58%, CNN’s results reinforce its effectiveness in assessing students’ academic achievements through facial expressions. This innovative approach has the potential to revolutionize how academic performance is monitored and supported, fostering better educational outcomes for students. © The Author(s).</t>
        </is>
      </c>
      <c r="O1025" s="45" t="inlineStr">
        <is>
          <t>Lecture Notes in Educational Technology</t>
        </is>
      </c>
      <c r="P1025" s="45" t="n"/>
      <c r="Q1025" s="43" t="inlineStr">
        <is>
          <t>10.1007/978-981-97-4507-4_3</t>
        </is>
      </c>
    </row>
    <row r="1026" ht="168" customHeight="1" s="37">
      <c r="A1026" s="43" t="n">
        <v>1025</v>
      </c>
      <c r="B1026" s="52" t="inlineStr">
        <is>
          <t>Excluir</t>
        </is>
      </c>
      <c r="C1026" s="45" t="inlineStr">
        <is>
          <t>Fuera del alcance: no combina población en edad escolar con contexto doméstico</t>
        </is>
      </c>
      <c r="D1026" s="51" t="n"/>
      <c r="E1026" s="51" t="n"/>
      <c r="F1026" s="43" t="n">
        <v>5</v>
      </c>
      <c r="G1026" s="43" t="inlineStr">
        <is>
          <t>distracción+niños+contexto+sensado+intervención</t>
        </is>
      </c>
      <c r="H1026" s="43" t="inlineStr">
        <is>
          <t>Scopus</t>
        </is>
      </c>
      <c r="I1026" s="43" t="inlineStr">
        <is>
          <t>Scopus|WoS</t>
        </is>
      </c>
      <c r="J1026" s="43" t="inlineStr">
        <is>
          <t>2025</t>
        </is>
      </c>
      <c r="K1026" s="43" t="inlineStr">
        <is>
          <t>ARTICLE</t>
        </is>
      </c>
      <c r="L1026" s="45" t="inlineStr">
        <is>
          <t>Wang, Jue and Sun, Yuchen and Tian, Shasha</t>
        </is>
      </c>
      <c r="M1026" s="45" t="inlineStr">
        <is>
          <t>Deep Learning for Student Behavior Detection in Smart Classroom Environments</t>
        </is>
      </c>
      <c r="N1026" s="45" t="inlineStr">
        <is>
          <t>The ongoing integration of information technology in education has rendered the monitoring of student behavior in smart classrooms essential for improving teaching quality and student engagement. Classroom environments frequently provide many problems, such as heterogeneous student behaviors, significant obstructions, loss of intricate details, and complications in recognizing diminutive targets. These limitations lead to current approaches remaining inadequate in accuracy and stability. This paper enhances YOLOv11 with the following improvements: developed the CSP-PMSA module to enhance contextual modeling in complex backgrounds, developed a scale-aware head (SAH) to improve the perception and localization of small targets via channel unification and scale adaptation, and introduced a Multi-Head Self-Attention (MHSA) mechanism to model global dependencies and positional bias across various subspaces, thereby enhancing the discrimination of visually analogous behaviors. The experimental findings indicate that in intricate classroom settings, the model attains mAP@50 and mAP@50–95 scores of 91.6% and 75.7%, respectively. This indicates enhancements of 2.7% and 2.6% compared to YOLOv11, and 4.6% and 3.6% relative to DETR, demonstrating remarkable detection precision and dependability. Additionally, the model was implemented on the Jetson Orin Nano platform, confirming its viability for real-time detection on edge devices and offering substantial assistance for practical implementations in smart classrooms. © 2025 by the authors.</t>
        </is>
      </c>
      <c r="O1026" s="45" t="inlineStr">
        <is>
          <t>Information (Switzerland)</t>
        </is>
      </c>
      <c r="P1026" s="45" t="inlineStr">
        <is>
          <t>Behavioral research; Computer aided instruction; Deep learning; Edge detection; Education computing; Fighter aircraft; Students; Teaching; Behavior detection; Classroom environment; Deep learning; Information technology in educations; Smart classroom</t>
        </is>
      </c>
      <c r="Q1026" s="43" t="inlineStr">
        <is>
          <t>10.3390/info16110949</t>
        </is>
      </c>
    </row>
    <row r="1027" ht="147.75" customHeight="1" s="37">
      <c r="A1027" s="43" t="n">
        <v>1026</v>
      </c>
      <c r="B1027" s="52" t="inlineStr">
        <is>
          <t>Excluir</t>
        </is>
      </c>
      <c r="C1027" s="45" t="inlineStr">
        <is>
          <t>Contexto doméstico o remoto, pero no población en edad escolar (mayoritariamente educación superior)</t>
        </is>
      </c>
      <c r="D1027" s="51" t="n"/>
      <c r="E1027" s="51" t="n"/>
      <c r="F1027" s="43" t="n">
        <v>5</v>
      </c>
      <c r="G1027" s="43" t="inlineStr">
        <is>
          <t>distracción+niños+sensado+ambos en título</t>
        </is>
      </c>
      <c r="H1027" s="43" t="inlineStr">
        <is>
          <t>Scopus</t>
        </is>
      </c>
      <c r="I1027" s="43" t="inlineStr">
        <is>
          <t>Scopus|WoS</t>
        </is>
      </c>
      <c r="J1027" s="43" t="inlineStr">
        <is>
          <t>2024</t>
        </is>
      </c>
      <c r="K1027" s="43" t="inlineStr">
        <is>
          <t>ARTICLE</t>
        </is>
      </c>
      <c r="L1027" s="45" t="inlineStr">
        <is>
          <t>Mandia, Sandeep and Singh, Kuldeep and Mitharwal, Rajendra</t>
        </is>
      </c>
      <c r="M1027" s="45" t="inlineStr">
        <is>
          <t>Deep Learning-Based Student Engagement Classification in Online Learning</t>
        </is>
      </c>
      <c r="N1027" s="45" t="inlineStr">
        <is>
          <t>Online education has gained significant popularity during the COVID-19 pandemic. The availability of massive open online courses has further strengthened the online learning environment. One of the considerable challenges in online learning environments is to measure the learner's engagement to meet the educational objectives. This paper addresses the challenge and proposes a convolutional neural network-based architecture that extracts discriminative features from the face (Affective) and the upper body (Behavioral) of the learner and classifies the engagement. The performance of the proposed architecture is evaluated on the publicly available Dataset of Affective States In E-Environments (DAiSEE) and the learning-centered affective state dataset curated from open-source datasets. The experimental results demonstrate that the proposed methodology with affective and behavioral features improves the engagement measurement results. The proposed method outperforms the state-of-the-art in terms of Unweighted Average Recall (UAR), Unweighted Average Precision (UAP), and Unweighted Average F1 (UAF1) with 79.14%, 49.62%, and 55.29% values, respectively. It is threefold more computationally efficient than the previous state-of-the-art method. The proposed method also improves the accuracy of the curated dataset by 2.07% of the prior method. © 2024 World Scientific Publishing Company.</t>
        </is>
      </c>
      <c r="O1027" s="45" t="inlineStr">
        <is>
          <t>International Journal of Pattern Recognition and Artificial Intelligence</t>
        </is>
      </c>
      <c r="P1027" s="45" t="inlineStr">
        <is>
          <t>Adversarial machine learning; Convolutional neural networks; Federated learning; Affective state; Convolutional neural network; Educational objectives; Engagement measurement; Massive open online course; Network-based architectures; On-line education</t>
        </is>
      </c>
      <c r="Q1027" s="43" t="inlineStr">
        <is>
          <t>10.1142/s0218001424520268</t>
        </is>
      </c>
    </row>
    <row r="1028" ht="168" customHeight="1" s="37">
      <c r="A1028" s="43" t="n">
        <v>1027</v>
      </c>
      <c r="B1028" s="52" t="inlineStr">
        <is>
          <t>Excluir</t>
        </is>
      </c>
      <c r="C1028" s="45" t="inlineStr">
        <is>
          <t>Contexto doméstico o remoto, pero no población en edad escolar (mayoritariamente educación superior)</t>
        </is>
      </c>
      <c r="D1028" s="51" t="n"/>
      <c r="E1028" s="51" t="n"/>
      <c r="F1028" s="43" t="n">
        <v>5</v>
      </c>
      <c r="G1028" s="43" t="inlineStr">
        <is>
          <t>distracción+niños+sensado+ambos en título</t>
        </is>
      </c>
      <c r="H1028" s="43" t="inlineStr">
        <is>
          <t>Scopus</t>
        </is>
      </c>
      <c r="I1028" s="43" t="inlineStr">
        <is>
          <t>Scopus</t>
        </is>
      </c>
      <c r="J1028" s="43" t="inlineStr">
        <is>
          <t>2022</t>
        </is>
      </c>
      <c r="K1028" s="43" t="inlineStr">
        <is>
          <t>ARTICLE</t>
        </is>
      </c>
      <c r="L1028" s="45" t="inlineStr">
        <is>
          <t>Liao, Chen-Hsuan and Wu, Jiun-Yu</t>
        </is>
      </c>
      <c r="M1028" s="45" t="inlineStr">
        <is>
          <t>Deploying multimodal learning analysis models to explore the impact of digital distraction and peer learning on student performance</t>
        </is>
      </c>
      <c r="N1028" s="45" t="inlineStr">
        <is>
          <t>Social media have been extensively incorporated in higher education as an indispensable tool for learning. Nevertheless, research has conflicting findings about its effectiveness due to the highly reported digital distraction and poor peer learning engagement on social media. This study employed an innovative problem-based learning (PBL) pedagogy incorporating Learning Analytics to identify digital distraction, quantify the quality of peer learning engagement, and predict learning performance. Participants were 51 Taiwanese graduate students in blended Statistics courses under the PBL pedagogy. The multimodal Learning Analytics (LA) model contained data from learner discourse on Facebook groups and questionnaires, including learner characteristics, perceived digital distraction, subjective peer learning orientation, and objective peer learning engagement endorsed by machine learning (ML) models. Results showed that students reporting more digital distraction problems obtained lower final course grades, and those reporting stronger peer learning orientation received higher final course grades. Moreover, peer learning engagement objectively recognized by ML models has better predictive validity on academic performance than self-perceived peer learning orientation. The results of the multimodal LA models addressed the scarcity of studies involving learners' process data in PBL and informed instructional practices and strategies to scaffold students’ statistics learning upon detecting those at risk of distracted attention problems and poor peer learning engagement. © 2022 The Authors</t>
        </is>
      </c>
      <c r="O1028" s="45" t="inlineStr">
        <is>
          <t>Computers and Education</t>
        </is>
      </c>
      <c r="P1028" s="45" t="inlineStr">
        <is>
          <t>E-learning; Education computing; Machine learning; Scaffolds; Social networking (online); Surveys; Digital distraction; Learning analyse; Learning orientation; Learning pedagogy; Machine-learning; Multi-modal data; Multi-modal learning; Peer learning</t>
        </is>
      </c>
      <c r="Q1028" s="43" t="inlineStr">
        <is>
          <t>10.1016/j.compedu.2022.104599</t>
        </is>
      </c>
    </row>
    <row r="1029" ht="147.75" customHeight="1" s="37">
      <c r="A1029" s="43" t="n">
        <v>1028</v>
      </c>
      <c r="B1029" s="52" t="inlineStr">
        <is>
          <t>Excluir</t>
        </is>
      </c>
      <c r="C1029" s="45" t="inlineStr">
        <is>
          <t>No aborda: distracción o atención</t>
        </is>
      </c>
      <c r="D1029" s="51" t="n"/>
      <c r="E1029" s="51" t="n"/>
      <c r="F1029" s="43" t="n">
        <v>5</v>
      </c>
      <c r="G1029" s="43" t="inlineStr">
        <is>
          <t>distracción+niños+contexto+sensado+intervención</t>
        </is>
      </c>
      <c r="H1029" s="43" t="inlineStr">
        <is>
          <t>Scopus</t>
        </is>
      </c>
      <c r="I1029" s="43" t="inlineStr">
        <is>
          <t>Scopus</t>
        </is>
      </c>
      <c r="J1029" s="43" t="inlineStr">
        <is>
          <t>2024</t>
        </is>
      </c>
      <c r="K1029" s="43" t="inlineStr">
        <is>
          <t>ARTICLE</t>
        </is>
      </c>
      <c r="L1029" s="45" t="inlineStr">
        <is>
          <t>Zhang, Lijun and Cao, Jiangtao and Ji, Xiaofei and Wang, Tianhao</t>
        </is>
      </c>
      <c r="M1029" s="45" t="inlineStr">
        <is>
          <t>Design of classroom learning state monitoring system for students based on deep learning; [基于深度学习的学生课堂学习状态监测系统设计]</t>
        </is>
      </c>
      <c r="N1029" s="45" t="inlineStr">
        <is>
          <t>At present, most of the research on students’ classroom learning status focus on single-person online monitoring, and the monitoring of offline classroom with multiple students and complex environment is still in the exploratory stage. A monitoring system for students’ classroom learning status was designed for offline education to monitor students’ classroom attendance and fatigue state of students’ faces in real time. First, DSFD face detection algorithm combined with ResNet deep residual network was used to recognize students’ faces and record students’ attendance. Then, ERT regression tree set algorithm combined with head pose estimation was used to detect the fatigue behavior of yawning and drowsiness. Then, the improved YOLOv5 object detection algorithm added CBAM module was used to detect students’ closed eyes behavior. Finally, a complete set of integrated attendance, fatigue detection of student classroom learning state monitoring system is formed. In the actual classroom test environment, the system can accurately calculate the students’ attendance, and can real-time monitor the fatigue state of yawning, lower head and closed eyes on the face of the students. The detection accuracy rate is more than 90%, and the detection speed is about 14. 1 fps, which proves that the system has important use value. © 2024 Editorial Office of EMI Journal. All rights reserved.</t>
        </is>
      </c>
      <c r="O1029" s="45" t="inlineStr">
        <is>
          <t>Journal of Electronic Measurement and Instrumentation</t>
        </is>
      </c>
      <c r="P1029" s="45" t="inlineStr">
        <is>
          <t>algorithm; computer vision; fatigue; machine learning; monitoring system</t>
        </is>
      </c>
      <c r="Q1029" s="43" t="inlineStr">
        <is>
          <t>10.13382/j.jemi.b2307023</t>
        </is>
      </c>
    </row>
    <row r="1030" ht="199.5" customHeight="1" s="37">
      <c r="A1030" s="43" t="n">
        <v>1029</v>
      </c>
      <c r="B1030" s="52" t="inlineStr">
        <is>
          <t>Excluir</t>
        </is>
      </c>
      <c r="C1030" s="45" t="inlineStr">
        <is>
          <t>Contexto doméstico o remoto, pero no población en edad escolar (mayoritariamente educación superior)</t>
        </is>
      </c>
      <c r="D1030" s="51" t="n"/>
      <c r="E1030" s="51" t="n"/>
      <c r="F1030" s="43" t="n">
        <v>5</v>
      </c>
      <c r="G1030" s="43" t="inlineStr">
        <is>
          <t>distracción+niños+sensado+ambos en título</t>
        </is>
      </c>
      <c r="H1030" s="43" t="inlineStr">
        <is>
          <t>Scopus</t>
        </is>
      </c>
      <c r="I1030" s="43" t="inlineStr">
        <is>
          <t>Scopus|WoS</t>
        </is>
      </c>
      <c r="J1030" s="43" t="inlineStr">
        <is>
          <t>2023</t>
        </is>
      </c>
      <c r="K1030" s="43" t="inlineStr">
        <is>
          <t>ARTICLE</t>
        </is>
      </c>
      <c r="L1030" s="45" t="inlineStr">
        <is>
          <t>Verma, Navdeep and Getenet, Dr Seyum and Dann, Dr Christopher and Shaik, Thanveer</t>
        </is>
      </c>
      <c r="M1030" s="45" t="inlineStr">
        <is>
          <t>Designing an artificial intelligence tool to understand student engagement based on teacher's behaviours and movements in video conferencing</t>
        </is>
      </c>
      <c r="N1030" s="45" t="inlineStr">
        <is>
          <t>Video conferencing is an effective tool that promotes interaction and collaboration, increasing student engagement in online learning. This study is the second phase of design-based research to create a tool to generate a report of engaging teaching videos using deep learning as an artificial intelligence (AI) methodology. In this second phase, the authors have applied the characteristics and indicators of engaging teaching videos identified in the first phase, reported in another study, to develop an Artificial Intelligence enabled tool. Twenty-five recorded lecture videos presented to higher education students were annotated based on the indicators and characteristics of engaging teaching videos. An AI expert has assisted the authors in creating the Artificial Intelligence-enabled tool from the reports generated by this manual annotation. With the assistance of this tool, the engagement enhancing teachers' behaviours and movements can be identified from recorded lecture videos, and a report can be generated on engaging teaching videos. For the classification task of video analysis, the deep learning model is adopted in this research. The model is trained with manually annotated videos and determines class imbalance issues and misleading metrics. The model was further improved by adopting the oversampling technique. The second version of the tool achieved promising outputs with average precision, recall, f1-score, and balanced accuracy of 68, 75, 73, and 79%, respectively, in classifying the annotated videos at the indicator level. The tool can assist the education institutes in creating moderation in the lecture delivery and whether the teachers are utilising the technology effectively. Additionally, this can help teachers recognise the presence or absence of engagement-enhancing behaviours and movements during their video conferencing sessions. © 2023 The Authors</t>
        </is>
      </c>
      <c r="O1030" s="45" t="inlineStr">
        <is>
          <t>Computers and Education: Artificial Intelligence</t>
        </is>
      </c>
      <c r="P1030" s="45" t="inlineStr">
        <is>
          <t>Deep learning; Education computing; Learning systems; Students; Artificial intelligence tools; Effective tool; Recorded lecture videos; Second phase; Student engagement; Teacher' behavior; Teacher' movement; Teachers'; Video-conferencing; Video confe</t>
        </is>
      </c>
      <c r="Q1030" s="43" t="inlineStr">
        <is>
          <t>10.1016/j.caeai.2023.100187</t>
        </is>
      </c>
    </row>
    <row r="1031" ht="84.75" customHeight="1" s="37">
      <c r="A1031" s="43" t="n">
        <v>1030</v>
      </c>
      <c r="B1031" s="52" t="inlineStr">
        <is>
          <t>Excluir</t>
        </is>
      </c>
      <c r="C1031" s="45" t="inlineStr">
        <is>
          <t>Contexto doméstico o remoto, pero no población en edad escolar (mayoritariamente educación superior)</t>
        </is>
      </c>
      <c r="D1031" s="51" t="n"/>
      <c r="E1031" s="51" t="n"/>
      <c r="F1031" s="43" t="n">
        <v>5</v>
      </c>
      <c r="G1031" s="43" t="inlineStr">
        <is>
          <t>distracción+niños+sensado+ambos en título</t>
        </is>
      </c>
      <c r="H1031" s="43" t="inlineStr">
        <is>
          <t>Scopus</t>
        </is>
      </c>
      <c r="I1031" s="43" t="inlineStr">
        <is>
          <t>Scopus</t>
        </is>
      </c>
      <c r="J1031" s="43" t="inlineStr">
        <is>
          <t>2023</t>
        </is>
      </c>
      <c r="K1031" s="43" t="inlineStr">
        <is>
          <t>CONFERENCE</t>
        </is>
      </c>
      <c r="L1031" s="45" t="inlineStr">
        <is>
          <t>Asish, Sarker M. and Kulshreshth, Arun K and Borst, Christoph W</t>
        </is>
      </c>
      <c r="M1031" s="45" t="inlineStr">
        <is>
          <t>Detecting Distracted Students in an Educational VR Environment Utilizing Machine Learning on EEG and Eye-Gaze Data</t>
        </is>
      </c>
      <c r="N1031" s="45" t="inlineStr">
        <is>
          <t>Virtual Reality (VR) is frequently used in various educational contexts since it could improve knowledge retention compared to traditional learning methods. However, distraction is an unavoidable problem in the educational VR environment due to stress, mind-wandering, unwanted noise/sounds, irrelevant stimuli, etc. We explored the combination of EEG and eye gaze data to detect student distractions in an educational VR environment. We designed an educational VR environment and trained three machine learning models (CNN-LSTM, Random Forest and SVM) to detect distracted students. Our preliminary study results show that Random Forest and CNN-LSTM provide better accuracy (98%) compared to SVM. © 2023 IEEE.</t>
        </is>
      </c>
      <c r="O1031" s="45" t="inlineStr">
        <is>
          <t>Proceedings - 2023 IEEE Conference on Virtual Reality and 3D User Interfaces Abstracts and Workshops, VRW 2023</t>
        </is>
      </c>
      <c r="P1031" s="45" t="inlineStr">
        <is>
          <t>E-learning; Education computing; Eye tracking; Learning systems; Long short-term memory; Students; Computing methodologies; Distraction; Eye-gaze; Eye-tracking; Graphic system; Graphics interface; Machine-learning; Virtual-reality environment; Virtua</t>
        </is>
      </c>
      <c r="Q1031" s="43" t="inlineStr">
        <is>
          <t>10.1109/vrw58643.2023.00194</t>
        </is>
      </c>
    </row>
    <row r="1032" ht="189" customHeight="1" s="37">
      <c r="A1032" s="43" t="n">
        <v>1031</v>
      </c>
      <c r="B1032" s="52" t="inlineStr">
        <is>
          <t>Excluir</t>
        </is>
      </c>
      <c r="C1032" s="45" t="inlineStr">
        <is>
          <t>Contexto doméstico o remoto, pero no población en edad escolar (mayoritariamente educación superior)</t>
        </is>
      </c>
      <c r="D1032" s="51" t="n"/>
      <c r="E1032" s="51" t="n"/>
      <c r="F1032" s="43" t="n">
        <v>5</v>
      </c>
      <c r="G1032" s="43" t="inlineStr">
        <is>
          <t>distracción+niños+sensado+ambos en título</t>
        </is>
      </c>
      <c r="H1032" s="43" t="inlineStr">
        <is>
          <t>Scopus</t>
        </is>
      </c>
      <c r="I1032" s="43" t="inlineStr">
        <is>
          <t>Scopus|WoS</t>
        </is>
      </c>
      <c r="J1032" s="43" t="inlineStr">
        <is>
          <t>2025</t>
        </is>
      </c>
      <c r="K1032" s="43" t="inlineStr">
        <is>
          <t>ARTICLE</t>
        </is>
      </c>
      <c r="L1032" s="45" t="inlineStr">
        <is>
          <t>Bellarhmouch, Youssra and Majjate, Hajar and Jeghal, Adil and Tairi, Hamid and Benjelloun, Nadia</t>
        </is>
      </c>
      <c r="M1032" s="45" t="inlineStr">
        <is>
          <t>Detecting Student Engagement in an Online Learning Environment Using a Machine Learning Algorithm</t>
        </is>
      </c>
      <c r="N1032" s="45" t="inlineStr">
        <is>
          <t>This paper examines online learner engagement, a complex concept encompassing several dimensions (behavioral, emotional, and cognitive) and recognized as a key indicator of learning effectiveness. Engagement involves participation, motivation, persistence, and reflection, facilitating content understanding. Predicting engagement, particularly behavioral engagement, encourages interaction and aids teachers in adjusting their methods. The aim is to develop a predictive model to classify learners based on their engagement, using indicators such as academic outcomes to identify signs of difficulty. This study demonstrates that engagement in quizzes and exams predicts engagement in lessons, promoting personalized learning. We utilized supervised machine learning algorithms to forecast engagement at three levels: quizzes, exams, and lessons, drawing from a Kaggle database. Quiz and exam scores were employed to create predictive models for lessons. The performance of the models was evaluated using classic metrics such as precision, recall, and F1-score. The Decision Tree model emerged as the best performer among those evaluated, achieving 97% and 98.49% accuracy in predicting quiz and exam engagement, respectively. The K-Nearest Neighbors (KNN) and Gradient Boosting models also showed commendable performance, albeit slightly less effective than the Decision Tree. The results indicate a strong correlation between engagement predictions across the three levels. This suggests that engagement in quizzes and exams, known as assessments, is a pertinent indicator of overall engagement. Active learners tend to perform better in these assessments. Early identification of at-risk learners allows for targeted interventions, optimizing their engagement. © 2025 by the authors.</t>
        </is>
      </c>
      <c r="O1032" s="45" t="inlineStr">
        <is>
          <t>Informatics</t>
        </is>
      </c>
      <c r="P1032" s="45" t="n"/>
      <c r="Q1032" s="43" t="inlineStr">
        <is>
          <t>10.3390/informatics12020044</t>
        </is>
      </c>
    </row>
    <row r="1033" ht="95.25" customHeight="1" s="37">
      <c r="A1033" s="43" t="n">
        <v>1032</v>
      </c>
      <c r="B1033" s="52" t="inlineStr">
        <is>
          <t>Excluir</t>
        </is>
      </c>
      <c r="C1033" s="45" t="inlineStr">
        <is>
          <t>Contexto doméstico o remoto, pero no población en edad escolar (mayoritariamente educación superior)</t>
        </is>
      </c>
      <c r="D1033" s="51" t="n"/>
      <c r="E1033" s="51" t="n"/>
      <c r="F1033" s="43" t="n">
        <v>5</v>
      </c>
      <c r="G1033" s="43" t="inlineStr">
        <is>
          <t>distracción+niños+sensado+ambos en título</t>
        </is>
      </c>
      <c r="H1033" s="43" t="inlineStr">
        <is>
          <t>Scopus</t>
        </is>
      </c>
      <c r="I1033" s="43" t="inlineStr">
        <is>
          <t>Scopus|WoS</t>
        </is>
      </c>
      <c r="J1033" s="43" t="inlineStr">
        <is>
          <t>2020</t>
        </is>
      </c>
      <c r="K1033" s="43" t="inlineStr">
        <is>
          <t>CONFERENCE</t>
        </is>
      </c>
      <c r="L1033" s="45" t="inlineStr">
        <is>
          <t>Terai, Shogo and Shirai, Shizuka and Alizadeh, Mehrasa and Kawamura, Ryosuke and Takemura, Noriko and Uranishi, Yuki and Takemura, Haruo and Nagahara, Hajime</t>
        </is>
      </c>
      <c r="M1033" s="45" t="inlineStr">
        <is>
          <t>Detecting learner drowsiness based on facial expressions and head movements in online courses</t>
        </is>
      </c>
      <c r="N1033" s="45" t="inlineStr">
        <is>
          <t>Drowsiness is a major factor that hinders learning. To improve learning efficiency, it is important to understand students' physical status such as wakefulness during online coursework. In this study, we have proposed a drowsiness estimation method based on learners' head and facial movements while viewing video lectures. To examine the effectiveness of head and facial movements in drowsiness estimation, we collected learner video data recorded during e-learning and applied a deep learning approach under the following conditions: (a) using only facial movement data, (b) using only head movement data, and (c) using both facial and head movement data.We achieved an average F1-macro score of 0.74 in personalized models for detecting learner drowsiness using both facial and head movement data. © 2020 International Conference on Intelligent User Interfaces, Proceedings IUI. All rights reserved.</t>
        </is>
      </c>
      <c r="O1033" s="45" t="inlineStr">
        <is>
          <t>International Conference on Intelligent User Interfaces, Proceedings IUI</t>
        </is>
      </c>
      <c r="P1033" s="45" t="inlineStr">
        <is>
          <t>Deep learning; Learning systems; User interfaces; Courseworks; Drowsiness estimation; E - learning; Facial Expressions; Facial movements; Head movements; Learning efficiency; Major factors; Movement datum; Online course; E-learning</t>
        </is>
      </c>
      <c r="Q1033" s="43" t="inlineStr">
        <is>
          <t>10.1145/3379336.3381500</t>
        </is>
      </c>
    </row>
    <row r="1034" ht="95.25" customHeight="1" s="37">
      <c r="A1034" s="43" t="n">
        <v>1033</v>
      </c>
      <c r="B1034" s="52" t="inlineStr">
        <is>
          <t>Excluir</t>
        </is>
      </c>
      <c r="C1034" s="45" t="inlineStr">
        <is>
          <t>Contexto doméstico o remoto, pero no población en edad escolar (mayoritariamente educación superior)</t>
        </is>
      </c>
      <c r="D1034" s="51" t="n"/>
      <c r="E1034" s="51" t="n"/>
      <c r="F1034" s="43" t="n">
        <v>5</v>
      </c>
      <c r="G1034" s="43" t="inlineStr">
        <is>
          <t>distracción+niños+sensado+ambos en título</t>
        </is>
      </c>
      <c r="H1034" s="43" t="inlineStr">
        <is>
          <t>Scopus</t>
        </is>
      </c>
      <c r="I1034" s="43" t="inlineStr">
        <is>
          <t>Scopus</t>
        </is>
      </c>
      <c r="J1034" s="43" t="inlineStr">
        <is>
          <t>2021</t>
        </is>
      </c>
      <c r="K1034" s="43" t="inlineStr">
        <is>
          <t>ARTICLE</t>
        </is>
      </c>
      <c r="L1034" s="45" t="inlineStr">
        <is>
          <t>Toti, Daniele and Capuano, Nicola and Campos, Fernanda and Dantas, Mario and Neves, Felipe and Caballé, Santi</t>
        </is>
      </c>
      <c r="M1034" s="45" t="inlineStr">
        <is>
          <t>Detection of Student Engagement in e-Learning Systems Based on Semantic Analysis and Machine Learning</t>
        </is>
      </c>
      <c r="N1034" s="45" t="inlineStr">
        <is>
          <t>This research presents a comprehensive methodological approach to detect and analyze student engagement within the context of online education. It is supported by e-learning systems, and is based on a combination of semantic analysis, applied to the students’ posts and comments, with a machine learning-based classification, performed upon a range of data derived from the students’ usage of the online courses themselves. This is meant to provide teachers and students with information related to the relevant aspects making up the students’ engagement, such as sentiment, urgency, confusion within a given course as well as the probability for students to keep their involvement in or to drop out from the courses altogether. © 2021, The Editor(s) (if applicable) and The Author(s), under exclusive license to Springer Nature Switzerland AG.</t>
        </is>
      </c>
      <c r="O1034" s="45" t="inlineStr">
        <is>
          <t>Lecture Notes in Networks and Systems</t>
        </is>
      </c>
      <c r="P1034" s="45" t="n"/>
      <c r="Q1034" s="43" t="inlineStr">
        <is>
          <t>10.1007/978-3-030-61105-7_21</t>
        </is>
      </c>
    </row>
    <row r="1035" ht="63.75" customHeight="1" s="37">
      <c r="A1035" s="43" t="n">
        <v>1034</v>
      </c>
      <c r="B1035" s="52" t="inlineStr">
        <is>
          <t>Excluir</t>
        </is>
      </c>
      <c r="C1035" s="45" t="inlineStr">
        <is>
          <t>Contexto doméstico o remoto, pero no población en edad escolar (mayoritariamente educación superior)</t>
        </is>
      </c>
      <c r="D1035" s="51" t="n"/>
      <c r="E1035" s="51" t="n"/>
      <c r="F1035" s="43" t="n">
        <v>5</v>
      </c>
      <c r="G1035" s="43" t="inlineStr">
        <is>
          <t>distracción+niños+sensado+ambos en título</t>
        </is>
      </c>
      <c r="H1035" s="43" t="inlineStr">
        <is>
          <t>Scopus</t>
        </is>
      </c>
      <c r="I1035" s="43" t="inlineStr">
        <is>
          <t>Scopus</t>
        </is>
      </c>
      <c r="J1035" s="43" t="inlineStr">
        <is>
          <t>2023</t>
        </is>
      </c>
      <c r="K1035" s="43" t="inlineStr">
        <is>
          <t>CONFERENCE</t>
        </is>
      </c>
      <c r="L1035" s="45" t="inlineStr">
        <is>
          <t>Rossiter, John Anthony</t>
        </is>
      </c>
      <c r="M1035" s="45" t="inlineStr">
        <is>
          <t>Developing a Novel MATLAB Control Toolbox for Encouraging Student Engagement</t>
        </is>
      </c>
      <c r="N1035" s="45" t="inlineStr">
        <is>
          <t>The numerous toolboxes within MATLAB [12] to aid student engagement and learning largely require deep understanding of coding, as well as the associated engineering. This paper discusses some work in progress which is focussing on developing files and resources for a control 101 course [17] which are both engaging and also have much lower pedestals of understanding before use. The intention is focus on attracting student interest and communicating core concepts before students need to begin the longer process of deep learning. Thus this toolbox fills a large gap in the current provision. © 2023 IEEE.</t>
        </is>
      </c>
      <c r="O1035" s="45" t="inlineStr">
        <is>
          <t>6th Experiment at International Conference, exp.at 2023 - Proceedings</t>
        </is>
      </c>
      <c r="P1035" s="45" t="inlineStr">
        <is>
          <t>Deep learning; E-learning; 'current; Independent learning; Livescript; Student engagement; Student learning; Students' interests; Virtual laboratories; Students</t>
        </is>
      </c>
      <c r="Q1035" s="43" t="inlineStr">
        <is>
          <t>10.1109/exp.at2358782.2023.10546103</t>
        </is>
      </c>
    </row>
    <row r="1036" ht="147.75" customHeight="1" s="37">
      <c r="A1036" s="43" t="n">
        <v>1035</v>
      </c>
      <c r="B1036" s="52" t="inlineStr">
        <is>
          <t>Excluir</t>
        </is>
      </c>
      <c r="C1036" s="45" t="inlineStr">
        <is>
          <t>Contexto doméstico o remoto, pero no población en edad escolar (mayoritariamente educación superior)</t>
        </is>
      </c>
      <c r="D1036" s="51" t="n"/>
      <c r="E1036" s="51" t="n"/>
      <c r="F1036" s="43" t="n">
        <v>5</v>
      </c>
      <c r="G1036" s="43" t="inlineStr">
        <is>
          <t>distracción+niños+contexto+sensado+intervención</t>
        </is>
      </c>
      <c r="H1036" s="43" t="inlineStr">
        <is>
          <t>Scopus</t>
        </is>
      </c>
      <c r="I1036" s="43" t="inlineStr">
        <is>
          <t>Scopus|WoS</t>
        </is>
      </c>
      <c r="J1036" s="43" t="inlineStr">
        <is>
          <t>2023</t>
        </is>
      </c>
      <c r="K1036" s="43" t="inlineStr">
        <is>
          <t>ARTICLE</t>
        </is>
      </c>
      <c r="L1036" s="45" t="inlineStr">
        <is>
          <t>Peng, Yanyi and Kikuchi, Masato and Ozono, Tadachika</t>
        </is>
      </c>
      <c r="M1036" s="45" t="inlineStr">
        <is>
          <t>Development and Experiment of Classroom Engagement Evaluation Mechanism During Real-Time Online Courses</t>
        </is>
      </c>
      <c r="N1036" s="45" t="inlineStr">
        <is>
          <t>Student engagement is an essential indicator of the quality of teaching. However, during real-time online classes, teachers are required to balance course content and observe students’ reactions simultaneously. Here, we aim to develop a web-based classroom evaluation system for teachers that evaluates student participation automatically. In this study, we present a novel mechanism that evaluates student participation based on multi-reaction. The system estimates students’ head poses and facial expressions through the camera and uses the estimation results as criteria for assessing student participation. Additionally, we conducted two evaluation experiments to demonstrate the system’s effectiveness in automatically evaluating student participation in a real-time online classroom environment with nine students. The instruction experiment was divided into head pose estimation, facial expression recognition, and multi-reaction estimation; the accuracy rates were 70.0%, 60.0%, and 80.0%, respectively. Although participants did not show many heads poses in the simulation classroom experiment, the system evaluated the classroom by assessing expression recognition, and 70% of the questions showed the same results as those of a questionnaire. © 2023, The Author(s), under exclusive license to Springer Nature Switzerland AG.</t>
        </is>
      </c>
      <c r="O1036" s="45" t="inlineStr">
        <is>
          <t>Lecture Notes in Computer Science (including subseries Lecture Notes in Artificial Intelligence and Lecture Notes in Bioinformatics)</t>
        </is>
      </c>
      <c r="P1036" s="45" t="inlineStr">
        <is>
          <t>Curricula; E-learning; Reaction rates; Teaching; Behavior detection; Classroom engagement evaluation; Head pose; Online classroom; Online course; Real- time; Student behavior detection; Student participation; Students' behaviors; Teachers'; Students</t>
        </is>
      </c>
      <c r="Q1036" s="43" t="inlineStr">
        <is>
          <t>10.1007/978-3-031-36272-9_48</t>
        </is>
      </c>
    </row>
    <row r="1037" ht="210" customHeight="1" s="37">
      <c r="A1037" s="43" t="n">
        <v>1036</v>
      </c>
      <c r="B1037" s="52" t="inlineStr">
        <is>
          <t>Excluir</t>
        </is>
      </c>
      <c r="C1037" s="45" t="inlineStr">
        <is>
          <t>No aborda: distracción o atención</t>
        </is>
      </c>
      <c r="D1037" s="51" t="n"/>
      <c r="E1037" s="51" t="n"/>
      <c r="F1037" s="43" t="n">
        <v>5</v>
      </c>
      <c r="G1037" s="43" t="inlineStr">
        <is>
          <t>distracción+niños+contexto+sensado+intervención</t>
        </is>
      </c>
      <c r="H1037" s="43" t="inlineStr">
        <is>
          <t>Scopus</t>
        </is>
      </c>
      <c r="I1037" s="43" t="inlineStr">
        <is>
          <t>Scopus|WoS</t>
        </is>
      </c>
      <c r="J1037" s="43" t="inlineStr">
        <is>
          <t>2026</t>
        </is>
      </c>
      <c r="K1037" s="43" t="inlineStr">
        <is>
          <t>ARTICLE</t>
        </is>
      </c>
      <c r="L1037" s="45" t="inlineStr">
        <is>
          <t>Cheuk Nam Hwang, Andy and Singh, Rahul and Ann Barrett, Elizabeth and Cao, Peng and Vardhanabhuti, Varut and Yeung Ng, Pauline and Tin Chun Wong, Gordon and Tiong Hong Co, Michael and Yuen-Phin Lee, Elaine</t>
        </is>
      </c>
      <c r="M1037" s="45" t="inlineStr">
        <is>
          <t>Development of a Deep Learning–Based Feedback Model to Assist Medical Students Learning Renal Ultrasound Acquisition: Mixed Methods Study</t>
        </is>
      </c>
      <c r="N1037" s="45" t="inlineStr">
        <is>
          <t xml:space="preserve">Background: Point-of-care ultrasound training is being increasingly integrated into undergraduate medical education, leading to a substantial demand for trained faculty to provide instruction and feedback. Objective: This study aimed to develop an adjunct tool, a deep learning–based feedback model, to facilitate student learning. Methods: Renal ultrasound images (N=2807) were used to train a cascaded deep learning–based feedback model that classified images into three categories: optimal, suboptimal, and incorrect. Suboptimal images were further subcategorized as images with artifact, incorrect gain, and/or incorrect positioning. The model was deployed among year 5 medical students receiving bedside ultrasound training, who were invited to upload renal ultrasound images to an online platform for automated image quality grading and feedback. A mixed methods analysis was used to evaluate students’ learning experience. Focus group interviews were organized to qualitatively analyze the successes and challenges of implementation. Quantitative analysis was based on responses to a 5-point Likert scale questionnaire and performance on the objective structured clinical examination (OSCE). Objective structured clinical examination scores were compared with mean OSCE scores from the 2 years preceding implementation of the deep learning–based feedback model. Results: Focus group interviews identified that the deep learning–based feedback model encouraged self-regulated learning but also recognized that discordant curricular design and hardware limitations impeded its use. The 11-item online questionnaire had a response rate of 42.4% (98/231 students). Among respondents, 32% (31/98) to 48% (47/98) found the model helpful in assisting ultrasound training (Likert score of 4‐5 for items 1-3), while 49% (48/98) to 76% (74/98) were satisfied with its usability and their interaction with the model (Likert score of 4‐5 for items 4-11). The mean OSCE score was 9.73 (SD 0.76) out of 10, </t>
        </is>
      </c>
      <c r="O1037" s="45" t="inlineStr">
        <is>
          <t>JMIR Medical Education</t>
        </is>
      </c>
      <c r="P1037" s="45" t="n"/>
      <c r="Q1037" s="43" t="inlineStr">
        <is>
          <t>10.2196/72110</t>
        </is>
      </c>
    </row>
    <row r="1038" ht="210" customHeight="1" s="37">
      <c r="A1038" s="43" t="n">
        <v>1037</v>
      </c>
      <c r="B1038" s="52" t="inlineStr">
        <is>
          <t>Excluir</t>
        </is>
      </c>
      <c r="C1038" s="45" t="inlineStr">
        <is>
          <t>Sin DOI verificable</t>
        </is>
      </c>
      <c r="D1038" s="51" t="n"/>
      <c r="E1038" s="51" t="n"/>
      <c r="F1038" s="43" t="n">
        <v>5</v>
      </c>
      <c r="G1038" s="43" t="inlineStr">
        <is>
          <t>distracción+niños+contexto+sensado+intervención</t>
        </is>
      </c>
      <c r="H1038" s="43" t="inlineStr">
        <is>
          <t>Scopus</t>
        </is>
      </c>
      <c r="I1038" s="43" t="inlineStr">
        <is>
          <t>Scopus</t>
        </is>
      </c>
      <c r="J1038" s="43" t="inlineStr">
        <is>
          <t>2020</t>
        </is>
      </c>
      <c r="K1038" s="43" t="inlineStr">
        <is>
          <t>CONFERENCE</t>
        </is>
      </c>
      <c r="L1038" s="45" t="inlineStr">
        <is>
          <t>Lai, Pin-Kuang</t>
        </is>
      </c>
      <c r="M1038" s="45" t="inlineStr">
        <is>
          <t>Development of a systematic and rational design approach for antibody-antimicrobial peptide-linkedtherapeutics</t>
        </is>
      </c>
      <c r="N1038" s="45" t="inlineStr">
        <is>
          <t>I have extensive experience in protein design and engineering and mechanistic study for biological systems using both computational and experimental approaches. In my doctoral and postdoctoral research, I gained experience in performing molecular dynamics (MD) simulations, machine learning and mutagenesis methods to engineer therapeutic proteins including antimicrobial peptides (AMPs) and antibodies. I have published significant research papers in the area of protein engineering and molecular modeling.[1–8] In addition, I have a solid foundation in statistical thermodynamics, mathematical modeling and physics from my engineering training. I also have a strong ability to collaborate on interdisciplinary research projects with academia and industry. My ultimate goal is to combine computational and experimental approaches for designing novel therapeutic protein modalities to treat infectious diseases.The emergence of antimicrobial resistance is a crucial public health problem. AMPs are promising alternatives totraditional antibiotics. One of the most desirable advantages of AMPs is that bacterial resistance would evolve muchmore slowly than against antibiotics. However, AMPs can exhibit undesirable properties as drugs, including shortcirculating half-life, poor stability and toxicity to animals and humans. The AMP therapeutics development is stillhindered by several challenges including potential toxicity to animal cells, high manufacturing cost, and lack of a robustguideline for rational design. Therefore, novel approaches are needed to be developed to make AMPs less toxic forhuman while maintaining or improving their potency to eliminate bacteria and reduce the production cost. Monoclonal antibodies (mAbs) have been used as therapeutic drugs for over 30 years. The majority of mAbs approvedor in clinical trials are for the treatment of cancer or rheumatic diseases. In contrast, only three antibacterial mAbshave been approved for infectious diseases. The small number o</t>
        </is>
      </c>
      <c r="O1038" s="45" t="inlineStr">
        <is>
          <t>AIChE Annual Meeting, Conference Proceedings</t>
        </is>
      </c>
      <c r="P1038" s="45" t="inlineStr">
        <is>
          <t>Animals; Antibiotics; Bacteria; Bactericides; Bioinformatics; Biosynthesis; Computation theory; Controlled drug delivery; Costs; Diseases; Engineering education; Feedback; Genetic engineering; Learning systems; Manufacture; Molecular dynamics; Monocl</t>
        </is>
      </c>
      <c r="Q1038" s="43" t="n"/>
    </row>
    <row r="1039" ht="189" customHeight="1" s="37">
      <c r="A1039" s="43" t="n">
        <v>1038</v>
      </c>
      <c r="B1039" s="52" t="inlineStr">
        <is>
          <t>Excluir</t>
        </is>
      </c>
      <c r="C1039" s="45" t="inlineStr">
        <is>
          <t>Fuera del alcance: no combina población en edad escolar con contexto doméstico</t>
        </is>
      </c>
      <c r="D1039" s="51" t="n"/>
      <c r="E1039" s="51" t="n"/>
      <c r="F1039" s="43" t="n">
        <v>5</v>
      </c>
      <c r="G1039" s="43" t="inlineStr">
        <is>
          <t>distracción+niños+contexto+sensado+intervención</t>
        </is>
      </c>
      <c r="H1039" s="43" t="inlineStr">
        <is>
          <t>Scopus</t>
        </is>
      </c>
      <c r="I1039" s="43" t="inlineStr">
        <is>
          <t>Scopus|WoS</t>
        </is>
      </c>
      <c r="J1039" s="43" t="inlineStr">
        <is>
          <t>2026</t>
        </is>
      </c>
      <c r="K1039" s="43" t="inlineStr">
        <is>
          <t>ARTICLE</t>
        </is>
      </c>
      <c r="L1039" s="45" t="inlineStr">
        <is>
          <t>Bukhori, Muhammad Faiz and Kent, Chook Shun and Ni, Ng Lee and Zainal, Nasharuddin and Zaman, Mohd Hairi Mohd and Mustaza, Seri Mastura</t>
        </is>
      </c>
      <c r="M1039" s="45" t="inlineStr">
        <is>
          <t>Development of an Automated Student Attendance System Based on Real-Time Facial Recognition Technology</t>
        </is>
      </c>
      <c r="N1039" s="45" t="inlineStr">
        <is>
          <t>Class attendance is vital in education, closely linked to student engagement and academic performance. However, traditional attendance-tracking methods such as roll calls and sign-in sheets are inefficient and error-prone. Modern alternatives such as RFID and QR code scanning improve efficiency but require specialized infrastructures and remain susceptible to proxy attendance. This paper presents a student attendance system that utilizes facial recognition to automate attendance-tracking and enhance accuracy. It identifies students in real-time and automatically updates attendance records. The system employs a low-power single-board computer with a webcam and ultrasonic sensor to detect student presence and capture facial images. These are processed on a consumer-grade workstation. The system first detects faces using a HOG-based detector and then a deep neural network extracts unique facial features for identification. A web-based user interface was also developed to enable instructors to schedule their classes. The system was tested with 20 students, equally divided into two groups: one with their facial images pre-registered in the system, and another without, simulating unregistered users. Each student completed five trials, totalling 100 tests. The system achieved 92% accuracy, with a True Positive Rate of 100% and False Negative Rate of 0%, effectively identifying all registered students. Precision was 86%, while False Positive Rate was 16%, attributed to rare instances of unregistered users being misidentified as registered students. True Negative Rate was 84%, indicating capability to reject most unregistered users. The results demonstrate the system’s feasibility for automated, real-time attendance-tracking using facial recognition in classroom settings. © 2026, National University of Malaysia. All rights reserved.</t>
        </is>
      </c>
      <c r="O1039" s="45" t="inlineStr">
        <is>
          <t>Jurnal Kejuruteraan</t>
        </is>
      </c>
      <c r="P1039" s="45" t="n"/>
      <c r="Q1039" s="43" t="inlineStr">
        <is>
          <t>10.17576/jkukm-2026-38(2)-39</t>
        </is>
      </c>
    </row>
    <row r="1040" ht="199.5" customHeight="1" s="37">
      <c r="A1040" s="43" t="n">
        <v>1039</v>
      </c>
      <c r="B1040" s="52" t="inlineStr">
        <is>
          <t>Excluir</t>
        </is>
      </c>
      <c r="C1040" s="45" t="inlineStr">
        <is>
          <t>Sin DOI verificable</t>
        </is>
      </c>
      <c r="D1040" s="51" t="n"/>
      <c r="E1040" s="51" t="n"/>
      <c r="F1040" s="43" t="n">
        <v>5</v>
      </c>
      <c r="G1040" s="43" t="inlineStr">
        <is>
          <t>distracción+niños+contexto+sensado+intervención</t>
        </is>
      </c>
      <c r="H1040" s="43" t="inlineStr">
        <is>
          <t>Scopus</t>
        </is>
      </c>
      <c r="I1040" s="43" t="inlineStr">
        <is>
          <t>Scopus</t>
        </is>
      </c>
      <c r="J1040" s="43" t="inlineStr">
        <is>
          <t>2024</t>
        </is>
      </c>
      <c r="K1040" s="43" t="inlineStr">
        <is>
          <t>CONFERENCE</t>
        </is>
      </c>
      <c r="L1040" s="45" t="inlineStr">
        <is>
          <t>Lopes, Ana Paula and Soares, Filomena and Neto, Cláudia and Fernandes, Mário and Monteiro, Manuel</t>
        </is>
      </c>
      <c r="M1040" s="45" t="inlineStr">
        <is>
          <t>Didactic Innovation in Mathematics Using Technologies</t>
        </is>
      </c>
      <c r="N1040" s="45" t="inlineStr">
        <is>
          <t>The continuous progress of society requires all the actors to be dynamic and constantly updated, both in terms of monitoring as well as in the need to adapt. Regarding education, no matter how updated we are in relation to the contents, didactic strategies, and technological resources, we are still inevitably forced to adapt to new paradigms, leading us to reformulate traditional teaching methods. In this context, the contribution of e-learning platforms emerges, where teachers and students have at their disposal new means of empowering the teaching and learning process, since these platforms can be defined as a virtual teaching support environments. Currently, our students, in general, have many difficulties in problem-solving and mathematical reasoning, which often reflects in the performance of very simple tasks, with a growing disinterest towards Mathematics. It is also possible to argue that our students' "poor preparation" is a contributing factor in their failure (many did not attend Mathematics in Secondary Education and/or have not studied for several years, as is the case of those who entered through special contingents, as the “aged 23 and over”). In order to promote a distinct, alternative and supportive pathway that may help to solve this issue, a project on the Moodle learning management system (LMS) platform has been developed with the goal of assisting students in their study and the development of their skills in a way that is directly related to the curricular units (CU) in the scientific field of Mathematics, in an online learning environment. To increase students’ engagement into their learning process in a collaborative environment, a flipped model was employed into a Financial Mathematics/Financial Calculus Course (FCC). This paper's primary goal is to examine the effects of implementing the flipped classroom paradigm on students' performance, learning, and classroom instruction. The results from employing this approach have indicated a benefic</t>
        </is>
      </c>
      <c r="O1040" s="45" t="inlineStr">
        <is>
          <t>Proceedings of the European Conference on e-Learning, ECEL</t>
        </is>
      </c>
      <c r="P1040" s="45" t="inlineStr">
        <is>
          <t>Adversarial machine learning; Curricula; Distance education; Federated learning; Project management; Teaching; Didactic innovation; E-learning platforms; Flipped classroom; High educations; Learning process; Mathematics education; Online learning; Te</t>
        </is>
      </c>
      <c r="Q1040" s="43" t="n"/>
    </row>
    <row r="1041" ht="137.25" customHeight="1" s="37">
      <c r="A1041" s="43" t="n">
        <v>1040</v>
      </c>
      <c r="B1041" s="52" t="inlineStr">
        <is>
          <t>Excluir</t>
        </is>
      </c>
      <c r="C1041" s="45" t="inlineStr">
        <is>
          <t>Contexto doméstico o remoto, pero no población en edad escolar (mayoritariamente educación superior)</t>
        </is>
      </c>
      <c r="D1041" s="51" t="n"/>
      <c r="E1041" s="51" t="n"/>
      <c r="F1041" s="43" t="n">
        <v>5</v>
      </c>
      <c r="G1041" s="43" t="inlineStr">
        <is>
          <t>distracción+niños+contexto+sensado+intervención</t>
        </is>
      </c>
      <c r="H1041" s="43" t="inlineStr">
        <is>
          <t>Scopus</t>
        </is>
      </c>
      <c r="I1041" s="43" t="inlineStr">
        <is>
          <t>Scopus</t>
        </is>
      </c>
      <c r="J1041" s="43" t="inlineStr">
        <is>
          <t>2025</t>
        </is>
      </c>
      <c r="K1041" s="43" t="inlineStr">
        <is>
          <t>ARTICLE</t>
        </is>
      </c>
      <c r="L1041" s="45" t="inlineStr">
        <is>
          <t>Nirosha, K. and Santhipriya, K. and Amrren, Azra and Praveen, P. and Vijay Kumar, A. and Nazeer, Mohd</t>
        </is>
      </c>
      <c r="M1041" s="45" t="inlineStr">
        <is>
          <t>Drowsiness Detection System Using Open CV</t>
        </is>
      </c>
      <c r="N1041" s="45" t="inlineStr">
        <is>
          <t>Due to the recent outbreak of COVID-19, online courses are gaining popularity these days. But they aren’t as effective as classroom teaching. Students may fall asleep during the classes. Even the employees who work from home tend to feel drowsy during work. Using a vision-based technique is one of the technical options for implementing drowsiness detection systems. Here, we are detecting the person’s drowsiness by estimating the vision system. The drowsiness detection using the computer vision model is designed to identify whether the student is drowsy or not. Computer vision enables us to extract the features that are required to predict drowsiness in a person, and alert the person through some signal. The alert we wanted to trigger was an alarm system, which possesses some types of puzzle or math problem which needs to be solved in order to stop the alarm sound. By solving this puzzle, the person may stop being sleepy. In this model, we extract live face images from the webcam using OpenCV; by applying “68 face landmark detector” from the Dlib library, we detect 68 unique points on the face, and by calculating the distance between the points corresponding to the eye, the model predicts the state of the person. © The Author(s), under exclusive license to Springer Nature Switzerland AG 2025.</t>
        </is>
      </c>
      <c r="O1041" s="45" t="inlineStr">
        <is>
          <t>Springer Proceedings in Mathematics and Statistics</t>
        </is>
      </c>
      <c r="P1041" s="45" t="inlineStr">
        <is>
          <t>Alarm systems; Aspect ratio; Computer vision; Curricula; Face recognition; Students; Teaching; 68 face landmark; Aspect-ratio; Classroom teaching; Detection system; Drowsiness; Drowsiness detection; Eye aspect ratio; Face landmarks; Online course; Op</t>
        </is>
      </c>
      <c r="Q1041" s="43" t="inlineStr">
        <is>
          <t>10.1007/978-3-031-84513-0_11</t>
        </is>
      </c>
    </row>
    <row r="1042" ht="178.5" customHeight="1" s="37">
      <c r="A1042" s="43" t="n">
        <v>1041</v>
      </c>
      <c r="B1042" s="52" t="inlineStr">
        <is>
          <t>Excluir</t>
        </is>
      </c>
      <c r="C1042" s="45" t="inlineStr">
        <is>
          <t>Contexto doméstico o remoto, pero no población en edad escolar (mayoritariamente educación superior)</t>
        </is>
      </c>
      <c r="D1042" s="51" t="n"/>
      <c r="E1042" s="51" t="n"/>
      <c r="F1042" s="43" t="n">
        <v>5</v>
      </c>
      <c r="G1042" s="43" t="inlineStr">
        <is>
          <t>distracción+niños+contexto+sensado+intervención</t>
        </is>
      </c>
      <c r="H1042" s="43" t="inlineStr">
        <is>
          <t>Scopus</t>
        </is>
      </c>
      <c r="I1042" s="43" t="inlineStr">
        <is>
          <t>Scopus</t>
        </is>
      </c>
      <c r="J1042" s="43" t="inlineStr">
        <is>
          <t>2023</t>
        </is>
      </c>
      <c r="K1042" s="43" t="inlineStr">
        <is>
          <t>ARTICLE</t>
        </is>
      </c>
      <c r="L1042" s="45" t="inlineStr">
        <is>
          <t>Gupta, Swadha and Kumar, Parteek and Tekchandani, RajKumar</t>
        </is>
      </c>
      <c r="M1042" s="45" t="inlineStr">
        <is>
          <t>EDFA: Ensemble deep CNN for assessing student's cognitive state in adaptive online learning environments</t>
        </is>
      </c>
      <c r="N1042" s="45" t="inlineStr">
        <is>
          <t>Ensuring student engagement is crucial for effective learning outcomes in any classroom setting, including e-learning environments. However, the absence of immediate supervision in online classes makes monitoring and maintaining student attentiveness difficult. To address this challenge, this study proposes a cognitive state detection system that continuously monitors the facial emotion of the learner in an adaptive learning environment. The algorithm is proposed to detect cognitive states such as attentiveness and inattentiveness. The system has been implemented on four separate databases and evaluated using three ensemble models: FT-EDFA, FC-EDFA, and OT-EDFA. The ensemble models have been created by applying transfer learning to two popular pre-trained models, VGG19 and ResNet50, which can learn useful features from facial images for emotion recognition tasks. Combining the features learned by both models, the ensemble approach can achieve better performance in recognising facial emotions. The proposed system can provide continuous feedback to instructors, enabling them to adjust their teaching methods to maintain student engagement and interest. The study has achieved promising results, surpassing the performance of existing methods with recognition rates of 93.11%, 92.34%, and 91.12% on the newly created dataset. By detecting cognitive states in online learners, the proposed system can help instructors understand how engaged and interested their students are during classes. Overall, facial emotion recognition can be useful for improving the quality of e-learning platforms and enhancing student learning outcomes. © 2023 The Author(s)</t>
        </is>
      </c>
      <c r="O1042" s="45" t="inlineStr">
        <is>
          <t>International Journal of Cognitive Computing in Engineering</t>
        </is>
      </c>
      <c r="P1042" s="45" t="inlineStr">
        <is>
          <t>Computer aided instruction; Deep learning; E-learning; Face recognition; Learning systems; Speech recognition; Students; Teaching; Cognitive state; Deep learning; Emotion recognition; Ensemble models; Facial emotions; Online learning; Performance; Re</t>
        </is>
      </c>
      <c r="Q1042" s="43" t="inlineStr">
        <is>
          <t>10.1016/j.ijcce.2023.11.001</t>
        </is>
      </c>
    </row>
    <row r="1043" ht="178.5" customHeight="1" s="37">
      <c r="A1043" s="43" t="n">
        <v>1042</v>
      </c>
      <c r="B1043" s="52" t="inlineStr">
        <is>
          <t>Excluir</t>
        </is>
      </c>
      <c r="C1043" s="45" t="inlineStr">
        <is>
          <t>Sin DOI verificable</t>
        </is>
      </c>
      <c r="D1043" s="51" t="n"/>
      <c r="E1043" s="51" t="n"/>
      <c r="F1043" s="43" t="n">
        <v>5</v>
      </c>
      <c r="G1043" s="43" t="inlineStr">
        <is>
          <t>distracción+niños+contexto+sensado+intervención</t>
        </is>
      </c>
      <c r="H1043" s="43" t="inlineStr">
        <is>
          <t>Scopus</t>
        </is>
      </c>
      <c r="I1043" s="43" t="inlineStr">
        <is>
          <t>Scopus</t>
        </is>
      </c>
      <c r="J1043" s="43" t="inlineStr">
        <is>
          <t>2025</t>
        </is>
      </c>
      <c r="K1043" s="43" t="inlineStr">
        <is>
          <t>CONFERENCE</t>
        </is>
      </c>
      <c r="L1043" s="45" t="inlineStr">
        <is>
          <t>Ranglani, Anjali and Jhurani, Diya and Anandani, Palak and Dudani, Muskan and Ambulkar, Varun and Thakur, Uma Patel</t>
        </is>
      </c>
      <c r="M1043" s="45" t="inlineStr">
        <is>
          <t>EDU DESK: IoT-Enabled Smart Desk with AI Integration</t>
        </is>
      </c>
      <c r="N1043" s="45" t="inlineStr">
        <is>
          <t>Integrating smart technologies into educational settings can enhance the learning experience and simplify classroom organization. This study delves into the creation and functionality of a Smart Desk that aims to revolutionize classroom interactions. The Smart Desk, powered by the Jetson Nano, features a touch screen, webcam, speakers, and microphones to create an interactive and immersive educational tool. Notable aspects of the Smart Desk include advanced facial recognition for automated attendance tracking and sophisticated audio processing for voice commands and real-time communication. The touchscreen interface provides a user-friendly platform for engaging with educational content, while the integrated audio components enable seamless interaction between students and learning materials. This analysis explores the design and technological integration of the Smart Desk, emphasizing its role in enhancing student engagement and academic performance. It also investigates the implementation of interactive learning modules and performance-tracking systems, highlighting how these elements contribute to a more dynamic and personalized educational experience. Challenges faced during development, such as system optimization and user interface design, are addressed, along with potential solutions. By offering a comprehensive examination of the Smart Desk system, this study aims to provide valuable insights into the advantages and limitations of smart educational technologies. The review adds to the ongoing conversation about innovative tools in education and their impact on improving classroom learning and organization. © Grenze Scientific Society, 2025.</t>
        </is>
      </c>
      <c r="O1043" s="45" t="inlineStr">
        <is>
          <t>16th International Conference on Advances in Computing, Control, and Telecommunication Technologies, ACT 2025</t>
        </is>
      </c>
      <c r="P1043" s="45" t="inlineStr">
        <is>
          <t>Computer aided instruction; E-learning; Educational technology; Human computer interaction; Interfaces (materials); Learning systems; Students; Teaching; Touch screens; User interfaces; Attendance tracking; Educational; Facial recognition; Interactiv</t>
        </is>
      </c>
      <c r="Q1043" s="43" t="n"/>
    </row>
    <row r="1044" ht="189" customHeight="1" s="37">
      <c r="A1044" s="43" t="n">
        <v>1043</v>
      </c>
      <c r="B1044" s="52" t="inlineStr">
        <is>
          <t>Excluir</t>
        </is>
      </c>
      <c r="C1044" s="45" t="inlineStr">
        <is>
          <t>No aborda: distracción o atención</t>
        </is>
      </c>
      <c r="D1044" s="51" t="n"/>
      <c r="E1044" s="51" t="n"/>
      <c r="F1044" s="43" t="n">
        <v>5</v>
      </c>
      <c r="G1044" s="43" t="inlineStr">
        <is>
          <t>distracción+niños+contexto+sensado+intervención</t>
        </is>
      </c>
      <c r="H1044" s="43" t="inlineStr">
        <is>
          <t>Scopus</t>
        </is>
      </c>
      <c r="I1044" s="43" t="inlineStr">
        <is>
          <t>Scopus</t>
        </is>
      </c>
      <c r="J1044" s="43" t="inlineStr">
        <is>
          <t>2026</t>
        </is>
      </c>
      <c r="K1044" s="43" t="inlineStr">
        <is>
          <t>ARTICLE</t>
        </is>
      </c>
      <c r="L1044" s="45" t="inlineStr">
        <is>
          <t>Al-Barakat, Ali Ahmad and Al-Hassan, Omayya M. and Alali, Rommel Mahmoud and Abdullatif, Ali Khalifa A.</t>
        </is>
      </c>
      <c r="M1044" s="45" t="inlineStr">
        <is>
          <t>EVALUATING THE PERFORMANCE OF PRIMARY GEOGRAPHY TEACHERS IN UTILIZING FORMATIVE ASSESSMENT AS A FUNDAMENTAL PILLAR TO ENHANCE DEEP LEARNING OF GEOGRAPHICAL CONCEPTS</t>
        </is>
      </c>
      <c r="N1044" s="45" t="inlineStr">
        <is>
          <t>Formative assessment plays a crucial role in enhancing students’ understanding of complex subjects such as geography. This study aimed to explore the effectiveness of formative assessment practices employed by primary geography teachers in Saudi Arabia to promote students’ comprehension of geographic concepts. Seventy teachers from the Eastern and Western regions participated. Data were collected through a structured classroom observation checklist designed to examine formative assessment strategies during geography lessons. Results indicated that teachers, in general, applied formative assessment techniques to foster critical thinking and analytical skills. Common strategies included open-ended questioning, constructive feedback, and peer assessment, which supported students’ understanding and encouraged higher-order thinking. Teachers also promoted active student engagement by connecting lesson content to real-world contexts. However, challenges remained in fully integrating inquiry-based learning, problem-solving, and student-led demonstrations. Findings align with contemporary educational theories such as constructivism and social cognitive theory reveal a gap between theoretical knowledge and practical skill development. To address this, the study recommends expanding professional development programs to equip teachers with diverse formative assessment tools and instructional methods. Additionally, curricula should be revised to incorporate experiential learning opportunities, including fieldwork and modern technologies like Geographic Information Systems (GIS). Enhancing school infrastructure and supportive policies is essential to sustain student engagement and improve the quality of geographic education. © 2026 by the authors.</t>
        </is>
      </c>
      <c r="O1044" s="45" t="inlineStr">
        <is>
          <t>Geojournal of Tourism and Geosites</t>
        </is>
      </c>
      <c r="P1044" s="45" t="inlineStr">
        <is>
          <t>Saudi Arabia; assessment method; fieldwork; geography education; local participation; machine learning; student; teaching</t>
        </is>
      </c>
      <c r="Q1044" s="43" t="inlineStr">
        <is>
          <t>10.30892/gtg.64143-1694</t>
        </is>
      </c>
    </row>
    <row r="1045" ht="178.5" customHeight="1" s="37">
      <c r="A1045" s="43" t="n">
        <v>1044</v>
      </c>
      <c r="B1045" s="52" t="inlineStr">
        <is>
          <t>Excluir</t>
        </is>
      </c>
      <c r="C1045" s="45" t="inlineStr">
        <is>
          <t>Contexto doméstico o remoto, pero no población en edad escolar (mayoritariamente educación superior)</t>
        </is>
      </c>
      <c r="D1045" s="51" t="n"/>
      <c r="E1045" s="51" t="n"/>
      <c r="F1045" s="43" t="n">
        <v>5</v>
      </c>
      <c r="G1045" s="43" t="inlineStr">
        <is>
          <t>distracción+niños+contexto+ambos en título</t>
        </is>
      </c>
      <c r="H1045" s="43" t="inlineStr">
        <is>
          <t>Scopus</t>
        </is>
      </c>
      <c r="I1045" s="43" t="inlineStr">
        <is>
          <t>Scopus</t>
        </is>
      </c>
      <c r="J1045" s="43" t="inlineStr">
        <is>
          <t>2025</t>
        </is>
      </c>
      <c r="K1045" s="43" t="inlineStr">
        <is>
          <t>ARTICLE</t>
        </is>
      </c>
      <c r="L1045" s="45" t="inlineStr">
        <is>
          <t>Sibarani, Blasius Erik</t>
        </is>
      </c>
      <c r="M1045" s="45" t="inlineStr">
        <is>
          <t>EXPLORING THE IMPACT OF ARTIFICIAL INTELLIGENCE IN ENHANCING THE EFFECTIVENESS OF DISTANCE EDUCATION: THE MODERATING ROLE OF STUDENT ENGAGEMENT</t>
        </is>
      </c>
      <c r="N1045" s="45" t="inlineStr">
        <is>
          <t>As a result of the Covid-19 pandemic, the approach to learning in education has transitioned from traditional to online (distance learning). It is undeniable that distance education has become a new approach to learning. In the past decade, many institutions have offered distance learning approaches. However, the effectiveness of distance education is still doubted and questioned due to the lack of direct physical contact between teachers/lecturers and students. This research aims to examine the impact of artificial intelligence and student engagement in enhancing the effectiveness of distance education and to test whether student engagement strengthens the impact of artificial intelligence usage in improving the effectiveness of distance education. In this study, criteria for respondents were established, namely students who use AI and have undergone online learning for at least one semester, and the research involved 281 participants as the research sample. The collected data was then analyzed using SmartPLS v.4 by running bootstrapping and the PLS algorithm. The results of the study prove that the impact of artificial intelligence and student engagement can enhance the effectiveness of distance education, and student engagement also plays a role in strengthening the impact of artificial intelligence usage in improving the effectiveness of distance education, with p-values &lt; 0.10, &lt; 0.05, and &lt; 0.05, respectively. This study highlights the importance of synergy between AI technology and student engagement, thus providing insights for educators and policymakers to optimize distance education strategies to improve the effectiveness of distance education. © (2025), (Anadolu Universitesi). All Rights Reserved.</t>
        </is>
      </c>
      <c r="O1045" s="45" t="inlineStr">
        <is>
          <t>Turkish Online Journal of Distance Education</t>
        </is>
      </c>
      <c r="P1045" s="45" t="n"/>
      <c r="Q1045" s="43" t="inlineStr">
        <is>
          <t>10.17718/tojde.1496906</t>
        </is>
      </c>
    </row>
    <row r="1046" ht="137.25" customHeight="1" s="37">
      <c r="A1046" s="43" t="n">
        <v>1045</v>
      </c>
      <c r="B1046" s="52" t="inlineStr">
        <is>
          <t>Excluir</t>
        </is>
      </c>
      <c r="C1046" s="45" t="inlineStr">
        <is>
          <t>Fuera del alcance: no combina población en edad escolar con contexto doméstico</t>
        </is>
      </c>
      <c r="D1046" s="51" t="n"/>
      <c r="E1046" s="51" t="n"/>
      <c r="F1046" s="43" t="n">
        <v>5</v>
      </c>
      <c r="G1046" s="43" t="inlineStr">
        <is>
          <t>distracción+niños+sensado+ambos en título</t>
        </is>
      </c>
      <c r="H1046" s="43" t="inlineStr">
        <is>
          <t>Scopus</t>
        </is>
      </c>
      <c r="I1046" s="43" t="inlineStr">
        <is>
          <t>Scopus|WoS</t>
        </is>
      </c>
      <c r="J1046" s="43" t="inlineStr">
        <is>
          <t>2022</t>
        </is>
      </c>
      <c r="K1046" s="43" t="inlineStr">
        <is>
          <t>ARTICLE</t>
        </is>
      </c>
      <c r="L1046" s="45" t="inlineStr">
        <is>
          <t>Raj, Nisha S and Renumol, V.G.</t>
        </is>
      </c>
      <c r="M1046" s="45" t="inlineStr">
        <is>
          <t>Early prediction of student engagement in virtual learning environments using machine learning techniques</t>
        </is>
      </c>
      <c r="N1046" s="45" t="inlineStr">
        <is>
          <t>Learning analytics aims at helping the students to attain their learning goals. The predictions in learning analytics are made to enhance the effectiveness of educational interferences. This study predicts student engagement at an early phase of a Virtual Learning Environment (VLE) course by analyzing data collected from consecutive years. The prediction model is developed using machine learning techniques applied to a subset of Open University Learning Analytics Dataset, provided by Open University (OU), Britain. The investigated data belongs to 7,775 students who attended social science courses for consecutive assessment years. The experiments are conducted with a reduced feature set to predict whether the students are highly or lowly engaged in the courses. The attributes indicating students' interaction with the VLE, their scores, and final results are the most contributing variables for the predictive analysis. Based on these variables, a reduced feature vector is constructed. The baseline used in the study is the linear regression model. The model’s best results showed 95% accurate, 95% precise, and 98% relevant results with the Random Forest classification algorithm. Early prediction’s relevant features are a subset of click activities, which provided a functional interface between the students and the VLE. © The Author(s) 2022.</t>
        </is>
      </c>
      <c r="O1046" s="45" t="inlineStr">
        <is>
          <t>E-Learning and Digital Media</t>
        </is>
      </c>
      <c r="P1046" s="45" t="n"/>
      <c r="Q1046" s="43" t="inlineStr">
        <is>
          <t>10.1177/20427530221108027</t>
        </is>
      </c>
    </row>
    <row r="1047" ht="199.5" customHeight="1" s="37">
      <c r="A1047" s="43" t="n">
        <v>1046</v>
      </c>
      <c r="B1047" s="52" t="inlineStr">
        <is>
          <t>Excluir</t>
        </is>
      </c>
      <c r="C1047" s="45" t="inlineStr">
        <is>
          <t>Contexto doméstico o remoto, pero no población en edad escolar (mayoritariamente educación superior)</t>
        </is>
      </c>
      <c r="D1047" s="51" t="n"/>
      <c r="E1047" s="51" t="n"/>
      <c r="F1047" s="43" t="n">
        <v>5</v>
      </c>
      <c r="G1047" s="43" t="inlineStr">
        <is>
          <t>distracción+niños+intervención+ambos en título</t>
        </is>
      </c>
      <c r="H1047" s="43" t="inlineStr">
        <is>
          <t>Scopus</t>
        </is>
      </c>
      <c r="I1047" s="43" t="inlineStr">
        <is>
          <t>Scopus</t>
        </is>
      </c>
      <c r="J1047" s="43" t="inlineStr">
        <is>
          <t>2025</t>
        </is>
      </c>
      <c r="K1047" s="43" t="inlineStr">
        <is>
          <t>ARTICLE</t>
        </is>
      </c>
      <c r="L1047" s="45" t="inlineStr">
        <is>
          <t>Singh, Kiran Deep and Singh, Prabh Deep</t>
        </is>
      </c>
      <c r="M1047" s="45" t="inlineStr">
        <is>
          <t>Edge-AI Driven Gamification in Engineering Education for Improving Student Engagement</t>
        </is>
      </c>
      <c r="N1047" s="45" t="inlineStr">
        <is>
          <t>Improving student engagement in engineering education is crucial for better learning outcomes. Engineering education integrates the latest technologies with gamification that fosters student engagement in innovative learning. Gamification involves incorporating game design elements, making learning more interactive and motivating. This paper explores gamification to transform engineering education, improving students' participation, understanding, and overall learning outcomes. Combining Edge computing with artificial intelligence will enhance the gamification of education by addressing two primary challenges: real-time interaction and personalized service. An Edge-AI-driven gamification framework is proposed for improving student engagement through interactive tools like educational games, quizzes, and competitive learning environments. An algorithm related to the Edge-AI Gamification Optimizer is proposed to improve the overall performance. Results show that the proposed framework improves student engagement by nearly 51%, performance by 30.7% and reduces cognitive load by 57%. A comparative study with traditional learning approaches shows that AI-based gamification significantly enhances knowledge retention, boosts collaborative learning, increases student motivation, and, through statistical analysis, demonstrates a validated increase in student engagement over conventional methods. Future studies will investigate the extendability of this framework to different fields of engineering and learning environments. The proposed framework has the potential to transform educational practices by providing personalized, interactive, and motivating learning experiences, leading to better educational outcomes. Future research could explore broader applications and long-term impacts of Edge-AI-driven gamification. © 2025 Wiley Periodicals LLC.</t>
        </is>
      </c>
      <c r="O1047" s="45" t="inlineStr">
        <is>
          <t>Computer Applications in Engineering Education</t>
        </is>
      </c>
      <c r="P1047" s="45" t="inlineStr">
        <is>
          <t xml:space="preserve">Collaborative learning; Computer aided instruction; Computer games; E-learning; Edge computing; Education computing; Engineering education; Gamification; Human computer interaction; Learning systems; Motivation; Students; Edge computing; Engineering </t>
        </is>
      </c>
      <c r="Q1047" s="43" t="inlineStr">
        <is>
          <t>10.1002/cae.70076</t>
        </is>
      </c>
    </row>
    <row r="1048" ht="116.25" customHeight="1" s="37">
      <c r="A1048" s="43" t="n">
        <v>1047</v>
      </c>
      <c r="B1048" s="52" t="inlineStr">
        <is>
          <t>Excluir</t>
        </is>
      </c>
      <c r="C1048" s="45" t="inlineStr">
        <is>
          <t>Fuera del alcance: no combina población en edad escolar con contexto doméstico</t>
        </is>
      </c>
      <c r="D1048" s="51" t="n"/>
      <c r="E1048" s="51" t="n"/>
      <c r="F1048" s="43" t="n">
        <v>5</v>
      </c>
      <c r="G1048" s="43" t="inlineStr">
        <is>
          <t>distracción+niños+contexto+ambos en título</t>
        </is>
      </c>
      <c r="H1048" s="43" t="inlineStr">
        <is>
          <t>Scopus</t>
        </is>
      </c>
      <c r="I1048" s="43" t="inlineStr">
        <is>
          <t>Scopus</t>
        </is>
      </c>
      <c r="J1048" s="43" t="inlineStr">
        <is>
          <t>2016</t>
        </is>
      </c>
      <c r="K1048" s="43" t="inlineStr">
        <is>
          <t>ARTICLE</t>
        </is>
      </c>
      <c r="L1048" s="45" t="inlineStr">
        <is>
          <t>Radebe, Fani Moses and Nel, Liezel</t>
        </is>
      </c>
      <c r="M1048" s="45" t="inlineStr">
        <is>
          <t>Effective integration of a student response system in an undergraduate computer science classroom: An active-engagement instructional strategy</t>
        </is>
      </c>
      <c r="N1048" s="45" t="inlineStr">
        <is>
          <t>Classroom learning experiences are often hindered by a lack of student participation and superficial interactions with the course content. Student engagement is essential in ensuring that students take an active role in their own learning experiences. A student response system (SRS) is an educational technology that has proven valuable in increasing student engagement. In this study, an active-engagement instructional strategy was devised to guide the effective integration of an SRS as part of classroom activities. A case study was then conducted to investigate the impact of the instructional strategy on student engagement in an undergraduate Computer Science classroom. Analysis of the collected data indicates that the integration of the SRS supported active learning and increased students’ motivation to participate in classroom activities. The instructional strategy served as an effective guide for instructional activities and helped to identify instances that could sabotage the facilitation of student engagement. © Springer International Publishing AG 2016.</t>
        </is>
      </c>
      <c r="O1048" s="45" t="inlineStr">
        <is>
          <t>Communications in Computer and Information Science</t>
        </is>
      </c>
      <c r="P1048" s="45" t="inlineStr">
        <is>
          <t>Artificial intelligence; Curricula; Education; Integration; Interactive computer systems; Motivation; Teaching; Active Learning; Instructional activities; Instructional strategy; Learning experiences; Student engagement; Student participation; Studen</t>
        </is>
      </c>
      <c r="Q1048" s="43" t="inlineStr">
        <is>
          <t>10.1007/978-3-319-47680-3_9</t>
        </is>
      </c>
    </row>
    <row r="1049" ht="210" customHeight="1" s="37">
      <c r="A1049" s="43" t="n">
        <v>1048</v>
      </c>
      <c r="B1049" s="52" t="inlineStr">
        <is>
          <t>Excluir</t>
        </is>
      </c>
      <c r="C1049" s="45" t="inlineStr">
        <is>
          <t>Sin DOI verificable</t>
        </is>
      </c>
      <c r="D1049" s="51" t="n"/>
      <c r="E1049" s="51" t="n"/>
      <c r="F1049" s="43" t="n">
        <v>5</v>
      </c>
      <c r="G1049" s="43" t="inlineStr">
        <is>
          <t>distracción+niños+contexto+ambos en título</t>
        </is>
      </c>
      <c r="H1049" s="43" t="inlineStr">
        <is>
          <t>Scopus</t>
        </is>
      </c>
      <c r="I1049" s="43" t="inlineStr">
        <is>
          <t>Scopus</t>
        </is>
      </c>
      <c r="J1049" s="43" t="inlineStr">
        <is>
          <t>2024</t>
        </is>
      </c>
      <c r="K1049" s="43" t="inlineStr">
        <is>
          <t>ARTICLE</t>
        </is>
      </c>
      <c r="L1049" s="45" t="inlineStr">
        <is>
          <t>Jivani, Saqib R. and Chetehouna, Mouna and Hafeez, Sanaa and Adjali, Mohamed H.</t>
        </is>
      </c>
      <c r="M1049" s="45" t="inlineStr">
        <is>
          <t>Effects of Game-Based Learning on Engagement and Academic Performance for Undergraduate Science and Engineering Students</t>
        </is>
      </c>
      <c r="N1049" s="45" t="inlineStr">
        <is>
          <t>In recent years, the adoption of flipped learning as an educational approach has gained significant momentum. This pedagogical method involves the delivery of direct instruction outside of the classroom, utilising videos, quizzes and lecture slides to facilitate active learning during class time. To address the challenge of student motivation and enhance overall engagement, the incorporation of game-based learning within the flipped learning approach has emerged as a promising solution. This research aims to explore the potential of gaming in promoting active learning and fostering a deeper understanding of course material. The findings highlight the positive impact of gamification on student engagement and academic performance within an undergraduate Engineering module. Through the integration of game elements, such as Kahoot and a leader board system, students exhibited increased motivation and active participation throughout the course. The implementation of game-based strategies effectively captured students’ attention and facilitated a dynamic learning environment. The results demonstrated a positive correlation between engagement levels and academic performance, affirming the efficacy of gamification in promoting enhanced learning outcomes. Furthermore, this study highlighted the importance of recognising and celebrating student achievements through public displays of accomplishment. The public acknowledgement of high achievers not only instilled a sense of pride and motivation in these students but also inspired their peers to strive for excellence. The collective applause and recognition from the entire class served as a powerful reinforcement of the value and significance of active engagement in the module. These findings emphasise the potential of integrating flipped learning and game-based strategies as a comprehensive educational framework that caters to diverse student needs and maximises learning outcomes. Future research will focus on scaling up the s</t>
        </is>
      </c>
      <c r="O1049" s="45" t="inlineStr">
        <is>
          <t>International Journal of Engineering Education</t>
        </is>
      </c>
      <c r="P1049" s="45" t="inlineStr">
        <is>
          <t>Artificial intelligence; Computer aided instruction; Motivation; Teaching; Academic performance; Active Learning; Engineering modules; Flipped learning; Game-based Learning; Gamification; Kahoot; Student engagement; Student experiences; Undergraduate</t>
        </is>
      </c>
      <c r="Q1049" s="43" t="n"/>
    </row>
    <row r="1050" ht="116.25" customHeight="1" s="37">
      <c r="A1050" s="43" t="n">
        <v>1049</v>
      </c>
      <c r="B1050" s="52" t="inlineStr">
        <is>
          <t>Excluir</t>
        </is>
      </c>
      <c r="C1050" s="45" t="inlineStr">
        <is>
          <t>Contexto doméstico o remoto, pero no población en edad escolar (mayoritariamente educación superior)</t>
        </is>
      </c>
      <c r="D1050" s="51" t="n"/>
      <c r="E1050" s="51" t="n"/>
      <c r="F1050" s="43" t="n">
        <v>5</v>
      </c>
      <c r="G1050" s="43" t="inlineStr">
        <is>
          <t>distracción+niños+contexto+ambos en título</t>
        </is>
      </c>
      <c r="H1050" s="43" t="inlineStr">
        <is>
          <t>Scopus</t>
        </is>
      </c>
      <c r="I1050" s="43" t="inlineStr">
        <is>
          <t>Scopus</t>
        </is>
      </c>
      <c r="J1050" s="43" t="inlineStr">
        <is>
          <t>2023</t>
        </is>
      </c>
      <c r="K1050" s="43" t="inlineStr">
        <is>
          <t>ARTICLE</t>
        </is>
      </c>
      <c r="L1050" s="45" t="inlineStr">
        <is>
          <t>Huang, Anna Y.Q. and Lu, Owen H.T. and Yang, Stephen J.H.</t>
        </is>
      </c>
      <c r="M1050" s="45" t="inlineStr">
        <is>
          <t>Effects of artificial Intelligence–Enabled personalized recommendations on learners’ learning engagement, motivation, and outcomes in a flipped classroom</t>
        </is>
      </c>
      <c r="N1050" s="45" t="inlineStr">
        <is>
          <t>The flipped classroom approach is aimed at improving learning outcomes by promoting learning motivation and engagement. Recommendation systems can also be used to improve learning outcomes. With the rapid development of artificial intelligence (AI) technology, various systems have been developed to facilitate student learning. Accordingly, we applied AI-enabled personalized video recommendations to stimulate students' learning motivation and engagement during a systems programming course in a flipped classroom setting. We assigned students to control and experimental groups comprising 59 and 43 college students, respectively. The students in both groups received flipped classroom instruction, but only those in the experimental group received AI-enabled personalized video recommendations. We quantitatively measured students’ engagement based on their learning profiles in a learning management system. The results revealed that the AI-enabled personalized video recommendations could significantly improve the learning performance and engagement of students with a moderate motivation level. © 2022</t>
        </is>
      </c>
      <c r="O1050" s="45" t="inlineStr">
        <is>
          <t>Computers and Education</t>
        </is>
      </c>
      <c r="P1050" s="45" t="inlineStr">
        <is>
          <t>Artificial intelligence; E-learning; Learning systems; Motivation; Application in education; Data science application in education; Distance education and online learning; Experimental groups; Improving classroom teaching; Learning outcome; Motivatio</t>
        </is>
      </c>
      <c r="Q1050" s="43" t="inlineStr">
        <is>
          <t>10.1016/j.compedu.2022.104684</t>
        </is>
      </c>
    </row>
    <row r="1051" ht="147.75" customHeight="1" s="37">
      <c r="A1051" s="43" t="n">
        <v>1050</v>
      </c>
      <c r="B1051" s="52" t="inlineStr">
        <is>
          <t>Excluir</t>
        </is>
      </c>
      <c r="C1051" s="45" t="inlineStr">
        <is>
          <t>Fuera del alcance: no combina población en edad escolar con contexto doméstico</t>
        </is>
      </c>
      <c r="D1051" s="51" t="n"/>
      <c r="E1051" s="51" t="n"/>
      <c r="F1051" s="43" t="n">
        <v>5</v>
      </c>
      <c r="G1051" s="43" t="inlineStr">
        <is>
          <t>distracción+niños+contexto+ambos en título</t>
        </is>
      </c>
      <c r="H1051" s="43" t="inlineStr">
        <is>
          <t>Scopus</t>
        </is>
      </c>
      <c r="I1051" s="43" t="inlineStr">
        <is>
          <t>Scopus</t>
        </is>
      </c>
      <c r="J1051" s="43" t="inlineStr">
        <is>
          <t>2015</t>
        </is>
      </c>
      <c r="K1051" s="43" t="inlineStr">
        <is>
          <t>CONFERENCE</t>
        </is>
      </c>
      <c r="L1051" s="45" t="inlineStr">
        <is>
          <t>Rahman, Azlina A. and Zaid, Norasykin Mohd and Abdullah, Zaleha and Mohamed, Hasnah and Aris, Baharuddin</t>
        </is>
      </c>
      <c r="M1051" s="45" t="inlineStr">
        <is>
          <t>Emerging project based learning in flipped classroom: Technology used to increase students' engagement</t>
        </is>
      </c>
      <c r="N1051" s="45" t="inlineStr">
        <is>
          <t>The rapid growth of technology has sparked a revolution in the world of education. The use of technology plays an important role in learning and teaching nowadays. However, the use of technology without applying proper pedagogy will not have a big impact. Flipped classroom is one form of pedagogy that stems from the proliferation of technology. Flipped classroom, which is formed from one of the blended learning models, emphasizes student-centered learning activities. Learning process in the flipped classroom provides students with self paced learning environment. Through self paced learning, students can learn according to their learning ability by using technology as an intermediary. Learning in the classroom also emphasizes active learning activities in which the opportunity for interaction and collaboration is high. Flipped classroom through the use of technology has been proven empirically in improving student achievement. However, the use of technology is not to replace the role of the teachers. This paper will discuss the use of technology in the flipped classroom based on previous studies and implementation challenges in the flipped classroom methods. This paper will also make a comparative study of the use of technology in the flipped classroom to unravel the question of the form of technology applications that have the potential to be implemented. © 2015 IEEE.</t>
        </is>
      </c>
      <c r="O1051" s="45" t="inlineStr">
        <is>
          <t>2015 3rd International Conference on Information and Communication Technology, ICoICT 2015</t>
        </is>
      </c>
      <c r="P1051" s="45" t="inlineStr">
        <is>
          <t>Artificial intelligence; Computer aided instruction; Education; Education computing; Engineering education; Teaching; Technology; Blended learning; Comparative studies; Flipped classroom; Learning and teachings; Project based learning; Student-center</t>
        </is>
      </c>
      <c r="Q1051" s="43" t="inlineStr">
        <is>
          <t>10.1109/icoict.2015.7231424</t>
        </is>
      </c>
    </row>
    <row r="1052" ht="157.5" customHeight="1" s="37">
      <c r="A1052" s="43" t="n">
        <v>1051</v>
      </c>
      <c r="B1052" s="52" t="inlineStr">
        <is>
          <t>Excluir</t>
        </is>
      </c>
      <c r="C1052" s="45" t="inlineStr">
        <is>
          <t>Fuera del alcance: no combina población en edad escolar con contexto doméstico</t>
        </is>
      </c>
      <c r="D1052" s="51" t="n"/>
      <c r="E1052" s="51" t="n"/>
      <c r="F1052" s="43" t="n">
        <v>5</v>
      </c>
      <c r="G1052" s="43" t="inlineStr">
        <is>
          <t>distracción+niños+contexto+sensado+intervención</t>
        </is>
      </c>
      <c r="H1052" s="43" t="inlineStr">
        <is>
          <t>Scopus</t>
        </is>
      </c>
      <c r="I1052" s="43" t="inlineStr">
        <is>
          <t>Scopus|WoS</t>
        </is>
      </c>
      <c r="J1052" s="43" t="inlineStr">
        <is>
          <t>2025</t>
        </is>
      </c>
      <c r="K1052" s="43" t="inlineStr">
        <is>
          <t>ARTICLE</t>
        </is>
      </c>
      <c r="L1052" s="45" t="inlineStr">
        <is>
          <t>Almasre, Miada and Alsaggaf, Wafaa and Al-Malki, Norah and Brdesee, Hani</t>
        </is>
      </c>
      <c r="M1052" s="45" t="inlineStr">
        <is>
          <t>Emotional Engagement Prediction and LLM Feedback in Smart Learning Environments</t>
        </is>
      </c>
      <c r="N1052" s="45" t="inlineStr">
        <is>
          <t>In the context of smart classrooms, monitoring students’ engagement is crucial for ensuring sustainable motivation, successful attainment of learning outcomes, ultimately, better academic achievement regardless of learning mode or environment. The use of IoT sensors in such contexts becomes a very important source of multi-modal data that can be used in the prediction of students’ engagement levels in real-time, subsequently, the provision of proper interventions. Thus, our study developed a framework for real-time students’ engagement prediction that utilizes camera, audio, physiological and environmental sensors to collect data from 36 female students enrolled in a master program. After combining the data and pre-processing the resultant dataset with additional steps of feature engineering and augmentation using WGAN, we trained a Bi-LSTM with Self-Attention and evaluated it on the augmented dataset and compared the results to four baseline models to output an accuracy per engagement level. The BiLSTM outperformed the baselines with an accuracy of 91.8%. The research reports also on the implementation of this pre-trained model in a Real-Time Student Engagement Monitoring Dashboard that provides a real-time view of individual and class engagement levels and is enhanced with an LLM’s (ChatGPT) generative capabilities to generate faculty targeted feedback that will assist in re-engaging the students. © International Artificial Intelligence in Education Society 2025.</t>
        </is>
      </c>
      <c r="O1052" s="45" t="inlineStr">
        <is>
          <t>International Journal of Artificial Intelligence in Education</t>
        </is>
      </c>
      <c r="P1052" s="45" t="inlineStr">
        <is>
          <t>Artificial intelligence; Computer aided instruction; Data handling; Education computing; Engineering education; Forecasting; Human computer interaction; Students; Teaching; ChatGPT; Engagement levels; Engagement prediction; IoT; Learning; LLM; Multi-</t>
        </is>
      </c>
      <c r="Q1052" s="43" t="inlineStr">
        <is>
          <t>10.1007/s40593-025-00504-7</t>
        </is>
      </c>
    </row>
    <row r="1053" ht="95.25" customHeight="1" s="37">
      <c r="A1053" s="43" t="n">
        <v>1052</v>
      </c>
      <c r="B1053" s="52" t="inlineStr">
        <is>
          <t>Excluir</t>
        </is>
      </c>
      <c r="C1053" s="45" t="inlineStr">
        <is>
          <t>Contexto doméstico o remoto, pero no población en edad escolar (mayoritariamente educación superior)</t>
        </is>
      </c>
      <c r="D1053" s="51" t="n"/>
      <c r="E1053" s="51" t="n"/>
      <c r="F1053" s="43" t="n">
        <v>5</v>
      </c>
      <c r="G1053" s="43" t="inlineStr">
        <is>
          <t>distracción+niños+contexto+sensado+intervención</t>
        </is>
      </c>
      <c r="H1053" s="43" t="inlineStr">
        <is>
          <t>Scopus</t>
        </is>
      </c>
      <c r="I1053" s="43" t="inlineStr">
        <is>
          <t>Scopus</t>
        </is>
      </c>
      <c r="J1053" s="43" t="inlineStr">
        <is>
          <t>2025</t>
        </is>
      </c>
      <c r="K1053" s="43" t="inlineStr">
        <is>
          <t>CONFERENCE</t>
        </is>
      </c>
      <c r="L1053" s="45" t="inlineStr">
        <is>
          <t>Shinge, Satyajeet and Shrawankar, Urmila</t>
        </is>
      </c>
      <c r="M1053" s="45" t="inlineStr">
        <is>
          <t>Empowering Education Industries with a Cloud Based IoT Framework</t>
        </is>
      </c>
      <c r="N1053" s="45" t="inlineStr">
        <is>
          <t>The education industry faces challenges in providing equitable access to resources, efficient administration, and student engagement. This paper explores a pioneering Internet of Things (IoT) system tailored for the education industry. Leveraging cloud-based platforms, this system enables real-time monitoring, resource optimization, and personalized learning experiences. Environmental parameters such as classroom temperature, lighting, and air quality are continuously monitored to enhance the learning environment. The platform facilitates administrators, teachers, and students with a user-friendly interface for seamless interaction. Field trials in educational settings demonstrate the system's effectiveness in improving resource management and student outcomes. This innovative approach promises a cost-effective, scalable, and accessible solution for modern education industries. © 2025 IEEE.</t>
        </is>
      </c>
      <c r="O1053" s="45" t="inlineStr">
        <is>
          <t>2025 4th OPJU International Technology Conference on Smart Computing for Innovation and Advancement in Industry 5.0, OTCON 2025</t>
        </is>
      </c>
      <c r="P1053" s="45" t="inlineStr">
        <is>
          <t>Cloud platforms; Computer aided instruction; E-learning; Education computing; Environmental management; Internet of things; Learning systems; Natural resources management; Resource allocation; Students; Teaching; Access to resources; Cloud-based; Edu</t>
        </is>
      </c>
      <c r="Q1053" s="43" t="inlineStr">
        <is>
          <t>10.1109/otcon65728.2025.11070865</t>
        </is>
      </c>
    </row>
    <row r="1054" ht="116.25" customHeight="1" s="37">
      <c r="A1054" s="43" t="n">
        <v>1053</v>
      </c>
      <c r="B1054" s="52" t="inlineStr">
        <is>
          <t>Excluir</t>
        </is>
      </c>
      <c r="C1054" s="45" t="inlineStr">
        <is>
          <t>Sin DOI verificable</t>
        </is>
      </c>
      <c r="D1054" s="51" t="n"/>
      <c r="E1054" s="51" t="n"/>
      <c r="F1054" s="43" t="n">
        <v>5</v>
      </c>
      <c r="G1054" s="43" t="inlineStr">
        <is>
          <t>distracción+niños+contexto+sensado+intervención</t>
        </is>
      </c>
      <c r="H1054" s="43" t="inlineStr">
        <is>
          <t>Scopus</t>
        </is>
      </c>
      <c r="I1054" s="43" t="inlineStr">
        <is>
          <t>Scopus</t>
        </is>
      </c>
      <c r="J1054" s="43" t="inlineStr">
        <is>
          <t>2021</t>
        </is>
      </c>
      <c r="K1054" s="43" t="inlineStr">
        <is>
          <t>CONFERENCE</t>
        </is>
      </c>
      <c r="L1054" s="45" t="inlineStr">
        <is>
          <t>Stairs, Jeremy and Mangla, Raman and Chaudhery, Manik and Chandhok, Janpreet Singh and Timorabadi, Hamid S.</t>
        </is>
      </c>
      <c r="M1054" s="45" t="inlineStr">
        <is>
          <t>Engage AI: Leveraging Video Analytics for Instructor-class Awareness in Virtual Classroom Settings</t>
        </is>
      </c>
      <c r="N1054" s="45" t="inlineStr">
        <is>
          <t>A difficulty for teachers in COVID-era online teaching settings is assessing engagement and student attention. This has made adapting teaching to the responses of the class a challenge. We developed a system called Engage AI for assessing engagement during live lectures. Engage AI uses video-based machine learning models to detect drowsiness and emotions like happiness and neutrality, and aggregates them in a dashboard that instructors can view as they speak. This provides real-time feedback to instructors, allowing them to adjust their teaching to keep students engaged. There is no video data transmitted outside of students' web browsers, and individual students are anonymous to the instructor. Testing in undergraduate engineering lectures resulted in 78.2% reporting feeling at least potentially more engaged during the lecture and at least 34.4% of students reporting feeling more engaged during the lecture. These approaches could be applicable to many forms of remote and in-person education. © American Society for Engineering Education, 2021</t>
        </is>
      </c>
      <c r="O1054" s="45" t="inlineStr">
        <is>
          <t>ASEE Annual Conference and Exposition, Conference Proceedings</t>
        </is>
      </c>
      <c r="P1054" s="45" t="inlineStr">
        <is>
          <t>Computer aided instruction; Education computing; Engineering education; Teaching; Web browsers; Class A; Classroom settings; Machine learning models; Online teaching; Real-time feedback; Teachers'; Teaching settings; Video analytics; Video data; Virt</t>
        </is>
      </c>
      <c r="Q1054" s="43" t="n"/>
    </row>
    <row r="1055" ht="137.25" customHeight="1" s="37">
      <c r="A1055" s="43" t="n">
        <v>1054</v>
      </c>
      <c r="B1055" s="52" t="inlineStr">
        <is>
          <t>Excluir</t>
        </is>
      </c>
      <c r="C1055" s="45" t="inlineStr">
        <is>
          <t>Contexto doméstico o remoto, pero no población en edad escolar (mayoritariamente educación superior)</t>
        </is>
      </c>
      <c r="D1055" s="51" t="n"/>
      <c r="E1055" s="51" t="n"/>
      <c r="F1055" s="43" t="n">
        <v>5</v>
      </c>
      <c r="G1055" s="43" t="inlineStr">
        <is>
          <t>distracción+niños+sensado+ambos en título</t>
        </is>
      </c>
      <c r="H1055" s="43" t="inlineStr">
        <is>
          <t>Scopus</t>
        </is>
      </c>
      <c r="I1055" s="43" t="inlineStr">
        <is>
          <t>Scopus|WoS</t>
        </is>
      </c>
      <c r="J1055" s="43" t="inlineStr">
        <is>
          <t>2023</t>
        </is>
      </c>
      <c r="K1055" s="43" t="inlineStr">
        <is>
          <t>ARTICLE</t>
        </is>
      </c>
      <c r="L1055" s="45" t="inlineStr">
        <is>
          <t>Yadav, Saumya and Siddiqui, Momin Naushad and Shukla, Jainendra</t>
        </is>
      </c>
      <c r="M1055" s="45" t="inlineStr">
        <is>
          <t>EngageMe: Assessing Student Engagement in Online Learning Environment Using Neuropsychological Tests</t>
        </is>
      </c>
      <c r="N1055" s="45" t="inlineStr">
        <is>
          <t>In the proposed research, we investigated whether the standardized neuropsychological tests commonly used to assess attention can be used to measure students’ engagement in online learning settings. Accordingly, we employed 73 students in three clinically relevant neuropsychological tests to assess three types of attention. Students’ engagement performance, as evidenced by their facial video, was also annotated by three independent annotators. The manual annotations observed a high level of inter-annotator reliability (Krippendorffs’ Alpha of 0.864). Further, by obtaining a correlation value of 0.673 (Spearmans’ Rank Correlation) between manual annotation and neuropsychological tests score, our results show construct validity to prove neuropsychological test scores’ significance as a latent variable for measuring students’ engagement. Finally, using non-intrusive behavioral cues, including facial action unit and eye gaze data collected via webcam, we propose a machine learning method for engagement analysis in online learning settings, achieving a low mean squared error value (0.022). The findings suggest a neuropsychological test-based machine learning technique could effectively assess students’ engagement in online education. © 2023, The Author(s), under exclusive license to Springer Nature Switzerland AG.</t>
        </is>
      </c>
      <c r="O1055" s="45" t="inlineStr">
        <is>
          <t>Communications in Computer and Information Science</t>
        </is>
      </c>
      <c r="P1055" s="45" t="inlineStr">
        <is>
          <t>Computer aided instruction; E-learning; Human computer interaction; Machine learning; Mean square error; Affective Computing; Attention; Cognitive engagement assessment; Learning settings; Manual annotation; Neuropsychological tests; Online learning;</t>
        </is>
      </c>
      <c r="Q1055" s="43" t="inlineStr">
        <is>
          <t>10.1007/978-3-031-36336-8_23</t>
        </is>
      </c>
    </row>
    <row r="1056" ht="105.75" customHeight="1" s="37">
      <c r="A1056" s="43" t="n">
        <v>1055</v>
      </c>
      <c r="B1056" s="52" t="inlineStr">
        <is>
          <t>Excluir</t>
        </is>
      </c>
      <c r="C1056" s="45" t="inlineStr">
        <is>
          <t>Contexto doméstico o remoto, pero no población en edad escolar (mayoritariamente educación superior)</t>
        </is>
      </c>
      <c r="D1056" s="51" t="n"/>
      <c r="E1056" s="51" t="n"/>
      <c r="F1056" s="43" t="n">
        <v>5</v>
      </c>
      <c r="G1056" s="43" t="inlineStr">
        <is>
          <t>distracción+niños+sensado+ambos en título</t>
        </is>
      </c>
      <c r="H1056" s="43" t="inlineStr">
        <is>
          <t>Scopus</t>
        </is>
      </c>
      <c r="I1056" s="43" t="inlineStr">
        <is>
          <t>Scopus|WoS</t>
        </is>
      </c>
      <c r="J1056" s="43" t="inlineStr">
        <is>
          <t>2022</t>
        </is>
      </c>
      <c r="K1056" s="43" t="inlineStr">
        <is>
          <t>ARTICLE</t>
        </is>
      </c>
      <c r="L1056" s="45" t="inlineStr">
        <is>
          <t>Kamath, Sharanya and Singhal, Palak and Jeevan, Govind and Annappa, B.</t>
        </is>
      </c>
      <c r="M1056" s="45" t="inlineStr">
        <is>
          <t>Engagement Analysis of Students in Online Learning Environments</t>
        </is>
      </c>
      <c r="N1056" s="45" t="inlineStr">
        <is>
          <t>Engagement rate is considered a metric that measures the extent of engagement a particular content is receiving from the audience. In e-learning settings, educators want to observe the level of interest of learners to appropriately modify their courses and make the educational process more effective. In this paper, an ensemble approach is proposed to detect student engagement levels while watching an e-learning video. The ensemble model consists of a deep convolutional neural network (DCNN) for facial expression recognition and a deep recurrent neural network (DRNN) for establishing a relationship between eye-gaze and engagement intensity. OpenFace 2.0 toolbox abilities are leveraged for feature extraction. Experimental results on the test datasets give an accuracy of 55.64% on DAiSEE and an MSE of 0.0598 on Engagement in the Wild Dataset. © 2022, The Author(s), under exclusive license to Springer Nature Switzerland AG.</t>
        </is>
      </c>
      <c r="O1056" s="45" t="inlineStr">
        <is>
          <t>Lecture Notes in Networks and Systems</t>
        </is>
      </c>
      <c r="P1056" s="45" t="n"/>
      <c r="Q1056" s="43" t="inlineStr">
        <is>
          <t>10.1007/978-3-030-82469-3_4</t>
        </is>
      </c>
    </row>
    <row r="1057" ht="178.5" customHeight="1" s="37">
      <c r="A1057" s="43" t="n">
        <v>1056</v>
      </c>
      <c r="B1057" s="52" t="inlineStr">
        <is>
          <t>Excluir</t>
        </is>
      </c>
      <c r="C1057" s="45" t="inlineStr">
        <is>
          <t>Contexto doméstico o remoto, pero no población en edad escolar (mayoritariamente educación superior)</t>
        </is>
      </c>
      <c r="D1057" s="51" t="n"/>
      <c r="E1057" s="51" t="n"/>
      <c r="F1057" s="43" t="n">
        <v>5</v>
      </c>
      <c r="G1057" s="43" t="inlineStr">
        <is>
          <t>distracción+niños+sensado+ambos en título</t>
        </is>
      </c>
      <c r="H1057" s="43" t="inlineStr">
        <is>
          <t>Scopus</t>
        </is>
      </c>
      <c r="I1057" s="43" t="inlineStr">
        <is>
          <t>Scopus|WoS</t>
        </is>
      </c>
      <c r="J1057" s="43" t="inlineStr">
        <is>
          <t>2024</t>
        </is>
      </c>
      <c r="K1057" s="43" t="inlineStr">
        <is>
          <t>ARTICLE</t>
        </is>
      </c>
      <c r="L1057" s="45" t="inlineStr">
        <is>
          <t>Ebrahim, Sumayyah and Van Wyk, Jacqueline Marina</t>
        </is>
      </c>
      <c r="M1057" s="45" t="inlineStr">
        <is>
          <t>Engagement and learning approaches among medical students in an online surgical teaching programme: A cross-sectional study</t>
        </is>
      </c>
      <c r="N1057" s="45" t="inlineStr">
        <is>
          <t>Background: The COVID-19 pandemic prompted the transition of all teaching and learning of final-year General Surgery students to an online platform. Despite the utility of online methods, challenges exist such as a sense of impersonal learning, and poor student engagement. Student engagement with course content is important for deep learning. An Online Student Engagement Scale (OSE) and a revised Biggs Two-Factor Study Process Questionnaire (R-SPQ-2F) were used to evaluate student engagement and learning approaches respectively. Methods: A cross-sectional study was conducted in 2021 at a South African university. The OSE and R-SPQ-2F online survey tools were administered to all final-year students (n = 325) enrolled in the surgical online module. Quantitative data was collected, and the data was analysed statistically using R-Statistical computing software. Results are presented in the form of descriptive and inferential statistics. The reliability of the tools was evaluated by Cronbach's alpha. Results: The survey response rate was 35.4 % (115/325). Students were engaged at a high level, and the median (IQR) scores of the OSE tool were 71.0 (63.0–78.0). Overall, students adopted a deep approach (DA) to learning, with median (IQR) scores of 34.0 (30.0–39.0) on the R-SPQ-2F tool. There was a moderate positive correlation between the total OSE score and DA (0.53, p &lt; 0.001). Both the OSE and R-SPQ-2F tools showed an acceptable level of internal consistency of 0.893 and 0.806 respectively. Conclusions: Student engagement was associated with deep learning approaches. The OSE and R-SPQ-2F tools were reliable tools to measure student engagement and learning approaches among medical students. © 2024 The Authors</t>
        </is>
      </c>
      <c r="O1057" s="45" t="inlineStr">
        <is>
          <t>Surgery Open Science</t>
        </is>
      </c>
      <c r="P1057" s="45" t="inlineStr">
        <is>
          <t>adult; Article; Biggs Two Factor Study Process Questionnaire; controlled study; coronavirus disease 2019; correlation analysis; Cronbach alpha coefficient; cross-sectional study; data analysis; deep approach; demographics; e-learning; education progr</t>
        </is>
      </c>
      <c r="Q1057" s="43" t="inlineStr">
        <is>
          <t>10.1016/j.sopen.2024.10.010</t>
        </is>
      </c>
    </row>
    <row r="1058" ht="147.75" customHeight="1" s="37">
      <c r="A1058" s="43" t="n">
        <v>1057</v>
      </c>
      <c r="B1058" s="52" t="inlineStr">
        <is>
          <t>Excluir</t>
        </is>
      </c>
      <c r="C1058" s="45" t="inlineStr">
        <is>
          <t>No aborda: población escolar</t>
        </is>
      </c>
      <c r="D1058" s="51" t="n"/>
      <c r="E1058" s="51" t="n"/>
      <c r="F1058" s="43" t="n">
        <v>5</v>
      </c>
      <c r="G1058" s="43" t="inlineStr">
        <is>
          <t>distracción+niños+contexto+sensado+intervención</t>
        </is>
      </c>
      <c r="H1058" s="43" t="inlineStr">
        <is>
          <t>Scopus</t>
        </is>
      </c>
      <c r="I1058" s="43" t="inlineStr">
        <is>
          <t>Scopus</t>
        </is>
      </c>
      <c r="J1058" s="43" t="inlineStr">
        <is>
          <t>2023</t>
        </is>
      </c>
      <c r="K1058" s="43" t="inlineStr">
        <is>
          <t>ARTICLE</t>
        </is>
      </c>
      <c r="L1058" s="45" t="inlineStr">
        <is>
          <t>Poonja, Hasnain Ali and Shirazi, Muhammad Ayaz and Khan, Muhammad Jawad and Javed, Kashif</t>
        </is>
      </c>
      <c r="M1058" s="45" t="inlineStr">
        <is>
          <t>Engagement detection and enhancement for STEM education through computer vision, augmented reality, and haptics</t>
        </is>
      </c>
      <c r="N1058" s="45" t="inlineStr">
        <is>
          <t>STEM (Science, technology, engineering, and mathematics) based education is being revolutionized with the rapid development of the applications of intelligent Haptics. Theoretical knowledge may now be put into practice, and complex ideas can now be presented using three-dimensional models that are enhanced in the actual environment via Augmented Reality (AR) and computer Haptics to enhance the student's interest in concepts and studies. This article presents a novel design and development of an AR and Haptics-based STEM product comprising of World Map with Haptic feedback using Vuforia, Unity 3D, and Open-Haptics to enhance student engagement. To detect students' engagement in online learning, a computer vision-based system is also designed and deployed in the real-time website that uses the features, such as facial emotions, pose estimation, and head rotation. Marker-based augmentation is employed, and a sense of touch is included for an immersive experience for the students with the use of the haptic Touch Omni device. Hence, the proposed approach can improve classroom learning activities by using Augmented reality and Haptics-based STEM product and by its evaluation using a computer vision system. To validate the improvement in engagement, a comprehensive user study is performed and analyzed on the proposed setup. © 2023</t>
        </is>
      </c>
      <c r="O1058" s="45" t="inlineStr">
        <is>
          <t>Image and Vision Computing</t>
        </is>
      </c>
      <c r="P1058" s="45" t="inlineStr">
        <is>
          <t>Computer vision; E-learning; Education computing; Learning systems; Product design; Students; Virtual reality; Engagement detection; Engagement enhancement; Engineering and mathematics; Haptics; Mathematics education; Online learning; Science educati</t>
        </is>
      </c>
      <c r="Q1058" s="43" t="inlineStr">
        <is>
          <t>10.1016/j.imavis.2023.104720</t>
        </is>
      </c>
    </row>
    <row r="1059" ht="84.75" customHeight="1" s="37">
      <c r="A1059" s="43" t="n">
        <v>1058</v>
      </c>
      <c r="B1059" s="52" t="inlineStr">
        <is>
          <t>Excluir</t>
        </is>
      </c>
      <c r="C1059" s="45" t="inlineStr">
        <is>
          <t>Publicado antes de 2015</t>
        </is>
      </c>
      <c r="D1059" s="51" t="n"/>
      <c r="E1059" s="51" t="n"/>
      <c r="F1059" s="43" t="n">
        <v>5</v>
      </c>
      <c r="G1059" s="43" t="inlineStr">
        <is>
          <t>distracción+niños+sensado+ambos en título</t>
        </is>
      </c>
      <c r="H1059" s="43" t="inlineStr">
        <is>
          <t>Scopus</t>
        </is>
      </c>
      <c r="I1059" s="43" t="inlineStr">
        <is>
          <t>Scopus</t>
        </is>
      </c>
      <c r="J1059" s="43" t="inlineStr">
        <is>
          <t>2010</t>
        </is>
      </c>
      <c r="K1059" s="43" t="inlineStr">
        <is>
          <t>ARTICLE</t>
        </is>
      </c>
      <c r="L1059" s="45" t="inlineStr">
        <is>
          <t>Chen, Pu-Shih Daniel and Lambert, Amber D. and Guidry, Kevin R.</t>
        </is>
      </c>
      <c r="M1059" s="45" t="inlineStr">
        <is>
          <t>Engaging online learners: The impact of Web-based learning technology on college student engagement</t>
        </is>
      </c>
      <c r="N1059" s="45" t="inlineStr">
        <is>
          <t>Widespread use of the Web and other Internet technologies in postsecondary education has exploded in the last 15 years. Using a set of items developed by the National Survey of Student Engagement (NSSE), the researchers utilized the hierarchical linear model (HLM) and multiple regressions to investigate the impact of Web-based learning technology on student engagement and self-reported learning outcomes in face-to-face and online learning environments. The results show a general positive relationship between the use the learning technology and student engagement and learning outcomes. We also discuss the possible impact on minority and part-time students as they are more likely to enroll in online courses. © 2009 Elsevier Ltd. All rights reserved.</t>
        </is>
      </c>
      <c r="O1059" s="45" t="inlineStr">
        <is>
          <t>Computers and Education</t>
        </is>
      </c>
      <c r="P1059" s="45" t="inlineStr">
        <is>
          <t xml:space="preserve">Computer crime; Education computing; Teaching; Technology; College students; Deep learning; Hierarchical linear models; Internet technology; Learning outcome; Learning technology; Multiple regressions; Online course; Online learning; Online learning </t>
        </is>
      </c>
      <c r="Q1059" s="43" t="inlineStr">
        <is>
          <t>10.1016/j.compedu.2009.11.008</t>
        </is>
      </c>
    </row>
    <row r="1060" ht="210" customHeight="1" s="37">
      <c r="A1060" s="43" t="n">
        <v>1059</v>
      </c>
      <c r="B1060" s="52" t="inlineStr">
        <is>
          <t>Excluir</t>
        </is>
      </c>
      <c r="C1060" s="45" t="inlineStr">
        <is>
          <t>Fuera del alcance: no combina población en edad escolar con contexto doméstico</t>
        </is>
      </c>
      <c r="D1060" s="51" t="n"/>
      <c r="E1060" s="51" t="n"/>
      <c r="F1060" s="43" t="n">
        <v>5</v>
      </c>
      <c r="G1060" s="43" t="inlineStr">
        <is>
          <t>distracción+niños+contexto+sensado+intervención</t>
        </is>
      </c>
      <c r="H1060" s="43" t="inlineStr">
        <is>
          <t>Scopus</t>
        </is>
      </c>
      <c r="I1060" s="43" t="inlineStr">
        <is>
          <t>Scopus</t>
        </is>
      </c>
      <c r="J1060" s="43" t="inlineStr">
        <is>
          <t>2025</t>
        </is>
      </c>
      <c r="K1060" s="43" t="inlineStr">
        <is>
          <t>ARTICLE</t>
        </is>
      </c>
      <c r="L1060" s="45" t="inlineStr">
        <is>
          <t>Bian, Hongze and Zaid, Norasykin Mohd</t>
        </is>
      </c>
      <c r="M1060" s="45" t="inlineStr">
        <is>
          <t>Enhancing Cognitive Engagement in Smart Classrooms: A Systematic Review of Educational Technology Integration</t>
        </is>
      </c>
      <c r="N1060" s="45" t="inlineStr">
        <is>
          <t>The rapid development of educational technology has accelerated the transformation of traditional classrooms into smart learning environments. Despite technological advancements, synthesising how these innovations influence students’ cognitive engagement remains underexplored. This systematic review addresses this gap by analysing literature across three intersecting domains: smart classrooms and student engagement, cognitive engagement and educational technology, and educational technology integration in smart classrooms. Grounded in the TPACK (Technological Pedagogical Content Knowledge) and ICAP (Interactive, Constructive, Active, Passive) frameworks, the study investigates pedagogical, content, and technological factors that enhance cognitive engagement. Following PRISMA guidelines, 75 peer-reviewed articles were systematically reviewed. Key findings indicate that pedagogical strategies such as interactive collaboration, teacher-student feedback, self-efficacy, self-regulation, and motivation cultivation significantly elevate cognitive engagement. Content factors, including subject-matter expertise and technology-enhanced resources, are critical for fostering deep learning. Technologically, tools like Learning Management Systems (LMS), Interactive Whiteboards (IWB), AI, and VR support active, constructive, and interactive engagement modes. The integration of TPACK and ICAP offers a robust framework for designing cognitively engaging smart classrooms, emphasizing the alignment of pedagogical intent with technological affordances. Practical guidelines are proposed for educators, instructional designers, and policymakers, advocating for competence-supportive teaching, diversified digital content, and purposeful technology integration. This review underscores the necessity of a holistic approach to smart classroom design, where cognitive engagement emerges from synergistic interactions among pedagogy, content, and technology. © 2025, UiTM Press. All rights reserved.</t>
        </is>
      </c>
      <c r="O1060" s="45" t="inlineStr">
        <is>
          <t>Asian Journal of University Education</t>
        </is>
      </c>
      <c r="P1060" s="45" t="n"/>
      <c r="Q1060" s="43" t="inlineStr">
        <is>
          <t>10.24191/ajue.v21i3.71</t>
        </is>
      </c>
    </row>
    <row r="1061" ht="157.5" customHeight="1" s="37">
      <c r="A1061" s="43" t="n">
        <v>1060</v>
      </c>
      <c r="B1061" s="52" t="inlineStr">
        <is>
          <t>Excluir</t>
        </is>
      </c>
      <c r="C1061" s="45" t="inlineStr">
        <is>
          <t>Fuera del alcance: no combina población en edad escolar con contexto doméstico</t>
        </is>
      </c>
      <c r="D1061" s="51" t="n"/>
      <c r="E1061" s="51" t="n"/>
      <c r="F1061" s="43" t="n">
        <v>5</v>
      </c>
      <c r="G1061" s="43" t="inlineStr">
        <is>
          <t>distracción+niños+contexto+ambos en título</t>
        </is>
      </c>
      <c r="H1061" s="43" t="inlineStr">
        <is>
          <t>Scopus</t>
        </is>
      </c>
      <c r="I1061" s="43" t="inlineStr">
        <is>
          <t>Scopus</t>
        </is>
      </c>
      <c r="J1061" s="43" t="inlineStr">
        <is>
          <t>2026</t>
        </is>
      </c>
      <c r="K1061" s="43" t="inlineStr">
        <is>
          <t>ARTICLE</t>
        </is>
      </c>
      <c r="L1061" s="45" t="inlineStr">
        <is>
          <t>Pham, Duyen My Thi and Nguyen, Long Thanh and Vo, Nhi Huyen</t>
        </is>
      </c>
      <c r="M1061" s="45" t="inlineStr">
        <is>
          <t>Enhancing EFL student engagement in writing through AI-assisted digital multimodal composing: Action research at a Vietnamese university</t>
        </is>
      </c>
      <c r="N1061" s="45" t="inlineStr">
        <is>
          <t>The rapid development of artificial intelligence (AI) and digital technologies has significantly transformed language education. In recent years, digital multimodal composing (DMC) has emerged as an innovative pedagogical approach that allows learners to construct meaning through multiple modes of communication, including text, images, video, and audio. This study investigates the role of AI-assisted DMC in enhancing student engagement in English as a Foreign Language (EFL) writing lessons at a Vietnamese university. Using an action research design, the study involved 34 first-year non-English major students who participated in multimodal writing tasks—illustrated storytelling and video-based film reviews using AI tools. Data were collected through questionnaires, semi-structured interviews, and the teacher’s reflective journal. The findings indicate that integrating AI-supported multimodal composing tasks notably enhances student affective, behavioral, and cognitive engagement in writing activities. Students reported increased motivation, creativity, and investment in their writing process when multimodal tools were incorporated into classroom tasks. However, several challenges were identified, including time consumption, technical skills, and performance anxiety. The study highlights the pedagogical potential of DMC as a student-centered approach that supports engagement and digital literacy development in writing instruction. © 2026, University of Hong Kong - Centre for Applied English Studies. All rights reserved.</t>
        </is>
      </c>
      <c r="O1061" s="45" t="inlineStr">
        <is>
          <t>Asian Journal of Applied Linguistics</t>
        </is>
      </c>
      <c r="P1061" s="45" t="n"/>
      <c r="Q1061" s="43" t="inlineStr">
        <is>
          <t>10.25442/hku.32682048</t>
        </is>
      </c>
    </row>
    <row r="1062" ht="199.5" customHeight="1" s="37">
      <c r="A1062" s="43" t="n">
        <v>1061</v>
      </c>
      <c r="B1062" s="52" t="inlineStr">
        <is>
          <t>Excluir</t>
        </is>
      </c>
      <c r="C1062" s="45" t="inlineStr">
        <is>
          <t>Fuera del alcance: no combina población en edad escolar con contexto doméstico</t>
        </is>
      </c>
      <c r="D1062" s="51" t="n"/>
      <c r="E1062" s="51" t="n"/>
      <c r="F1062" s="43" t="n">
        <v>5</v>
      </c>
      <c r="G1062" s="43" t="inlineStr">
        <is>
          <t>distracción+niños+contexto+ambos en título</t>
        </is>
      </c>
      <c r="H1062" s="43" t="inlineStr">
        <is>
          <t>Scopus</t>
        </is>
      </c>
      <c r="I1062" s="43" t="inlineStr">
        <is>
          <t>Scopus|WoS</t>
        </is>
      </c>
      <c r="J1062" s="43" t="inlineStr">
        <is>
          <t>2025</t>
        </is>
      </c>
      <c r="K1062" s="43" t="inlineStr">
        <is>
          <t>ARTICLE</t>
        </is>
      </c>
      <c r="L1062" s="45" t="inlineStr">
        <is>
          <t>Marquez-Carpintero, Luis and Viejo, Diego and Cazorla, Miguel</t>
        </is>
      </c>
      <c r="M1062" s="45" t="inlineStr">
        <is>
          <t>Enhancing Engineering and STEM Education With Vision and Multimodal Large Language Models to Predict Student Attention</t>
        </is>
      </c>
      <c r="N1062" s="45" t="inlineStr">
        <is>
          <t>Generative Artificial Intelligence (AI) and Large Language Models (LLMs), including Visual Language Models (VLMs) and Multimodal LLMs (MLLMs), have shown transformative potential in education. These technologies address persistent challenges in fostering classroom engagement and interaction. Our study highlights the efficacy of these models in detecting students’ attention levels and emotional states, equipping educators with actionable insights to optimize instructional delivery. However, widespread adoption is hindered by significant barriers such as high computational demands and the limited availability of high-quality datasets. To overcome these challenges, this research proposes the integration of MLLMs with Few-Shot Learning techniques, offering a resource-efficient framework to enable their practical implementation in educational contexts. This study focuses on the application of VLMs and MLLMs to predict student attention in science, technology, engineering and mathematics (STEM) education, evaluating the effectiveness of Few-Shot Training compared to traditional AI methodologies. The research is structured into two phases: the first phase optimizes image frequency and computational costs using MLLMs, while the second phase trains VLMs on classroom data to identify visual cues, including gaze direction and head movement. The results demonstrate that VLMs combined with Few-Shot Learning significantly outperform traditional models in capturing nuanced visual data, allowing for pedagogical adjustments comparable to those made through human labeling. These findings underline the transformative potential of VLMs and MLLMs in education, particularly in resource-constrained environments. Few-Shot Learning emerges as a practical and effective approach for leveraging small datasets to enhance student engagement and instructional quality. © 2013 IEEE.</t>
        </is>
      </c>
      <c r="O1062" s="45" t="inlineStr">
        <is>
          <t>IEEE Access</t>
        </is>
      </c>
      <c r="P1062" s="45" t="inlineStr">
        <is>
          <t>Artificial intelligence; Education computing; Learning systems; Prediction models; STEM (science, technology, engineering and mathematics); Students; Teaching; Visual languages; Attention prediction; Engineering and mathematics; Few-shot learning; La</t>
        </is>
      </c>
      <c r="Q1062" s="43" t="inlineStr">
        <is>
          <t>10.1109/access.2025.3584025</t>
        </is>
      </c>
    </row>
    <row r="1063" ht="210" customHeight="1" s="37">
      <c r="A1063" s="43" t="n">
        <v>1062</v>
      </c>
      <c r="B1063" s="52" t="inlineStr">
        <is>
          <t>Excluir</t>
        </is>
      </c>
      <c r="C1063" s="45" t="inlineStr">
        <is>
          <t>No aborda: distracción o atención</t>
        </is>
      </c>
      <c r="D1063" s="51" t="n"/>
      <c r="E1063" s="51" t="n"/>
      <c r="F1063" s="43" t="n">
        <v>5</v>
      </c>
      <c r="G1063" s="43" t="inlineStr">
        <is>
          <t>distracción+niños+contexto+sensado+intervención</t>
        </is>
      </c>
      <c r="H1063" s="43" t="inlineStr">
        <is>
          <t>Scopus</t>
        </is>
      </c>
      <c r="I1063" s="43" t="inlineStr">
        <is>
          <t>Scopus</t>
        </is>
      </c>
      <c r="J1063" s="43" t="inlineStr">
        <is>
          <t>2024</t>
        </is>
      </c>
      <c r="K1063" s="43" t="inlineStr">
        <is>
          <t>ARTICLE</t>
        </is>
      </c>
      <c r="L1063" s="45" t="inlineStr">
        <is>
          <t>Avital, Nuphar and Egel, Idan and Weinstock, Ido and Malka, Dror</t>
        </is>
      </c>
      <c r="M1063" s="45" t="inlineStr">
        <is>
          <t>Enhancing Real-Time Emotion Recognition in Classroom Environments Using Convolutional Neural Networks: A Step Towards Optical Neural Networks for Advanced Data Processing</t>
        </is>
      </c>
      <c r="N1063" s="45" t="inlineStr">
        <is>
          <t>In contemporary academic settings, end-of-semester student feedback on a lecturer’s teaching abilities often fails to provide a comprehensive, real-time evaluation of their proficiency, and becomes less relevant with each new cohort of students. To address these limitations, an innovative feedback method has been proposed, utilizing image processing algorithms to dynamically assess the emotional states of students during lectures by analyzing their facial expressions. This real-time approach enables lecturers to promptly adapt and enhance their teaching techniques. Recognizing and engaging with emotionally positive students has been shown to foster better learning outcomes, as their enthusiasm actively stimulates cognitive engagement and information analysis. The purpose of this work is to identify emotions based on facial expressions using a deep learning model based on a convolutional neural network (CNN), where facial recognition is performed using the Viola–Jones algorithm on a group of students in a learning environment. The algorithm encompasses four key steps: image acquisition, preprocessing, emotion detection, and emotion recognition. The technological advancement of this research lies in the proposal to implement photonic hardware and create an optical neural network which offers unparalleled speed and efficiency in data processing. This approach demonstrates significant advancements over traditional electronic systems in handling computational tasks. An experimental validation was conducted in a classroom with 45 students, demonstrating that the level of understanding in the class as predicted was 43–62.94%, and the proposed CNN algorithm (facial expressions detection) achieved an impressive 83% accuracy in understanding students’ emotional states. The correlation between the CNN deep learning model and the students’ feedback was 91.7%. This novel approach opens avenues for the real-time assessment of students’ engagement levels and the effectiveness of t</t>
        </is>
      </c>
      <c r="O1063" s="45" t="inlineStr">
        <is>
          <t>Inventions</t>
        </is>
      </c>
      <c r="P1063" s="45" t="n"/>
      <c r="Q1063" s="43" t="inlineStr">
        <is>
          <t>10.3390/inventions9060113</t>
        </is>
      </c>
    </row>
    <row r="1064" ht="199.5" customHeight="1" s="37">
      <c r="A1064" s="43" t="n">
        <v>1063</v>
      </c>
      <c r="B1064" s="52" t="inlineStr">
        <is>
          <t>Excluir</t>
        </is>
      </c>
      <c r="C1064" s="45" t="inlineStr">
        <is>
          <t>Contexto doméstico o remoto, pero no población en edad escolar (mayoritariamente educación superior)</t>
        </is>
      </c>
      <c r="D1064" s="51" t="n"/>
      <c r="E1064" s="51" t="n"/>
      <c r="F1064" s="43" t="n">
        <v>5</v>
      </c>
      <c r="G1064" s="43" t="inlineStr">
        <is>
          <t>distracción+niños+intervención+ambos en título</t>
        </is>
      </c>
      <c r="H1064" s="43" t="inlineStr">
        <is>
          <t>Scopus</t>
        </is>
      </c>
      <c r="I1064" s="43" t="inlineStr">
        <is>
          <t>Scopus</t>
        </is>
      </c>
      <c r="J1064" s="43" t="inlineStr">
        <is>
          <t>2025</t>
        </is>
      </c>
      <c r="K1064" s="43" t="inlineStr">
        <is>
          <t>CONFERENCE</t>
        </is>
      </c>
      <c r="L1064" s="45" t="inlineStr">
        <is>
          <t>Punnoose, Naveen John and Mathew, M.D. and Baxi, Viplav</t>
        </is>
      </c>
      <c r="M1064" s="45" t="inlineStr">
        <is>
          <t>Enhancing Student Engagement Through a Curated Digital Learning Library Platform</t>
        </is>
      </c>
      <c r="N1064" s="45" t="inlineStr">
        <is>
          <t>Traditional approaches to resource sharing, primarily via email or static repositories, pose challenges in accessibility and continuity of learning. The integration of a curated course webpage with the institutional digital library was explored to form a Digital Learning Library Platform (DLLP), to centralize delivery of learning material and provide easy access to relevant scholarly resources. This centralized digital learning environment was introduced as a single access point for course notes, reference papers, assignments, and multimedia resources, aiming to streamline the learning experience. The project aimed to assess whether such a platform enhances student engagement, improves resource access, and supports learning outcomes better than traditional delivery methods. The approach was evaluated using platform usage reports, course assignments, and examination results. Analysis of student outcomes shows that students who actively used DLLP generally performed better on assignments and exams. There was also a clear improvement in student outcomes before and after the implementation of DLLP. Indirect assessment was carried out through a structured survey with Likert scale and open-ended questions, evaluating students' experiences with the platform and the use of other AI tools, as well as direct student interactions. Survey results indicated that most of the students found DLLP helpful for accessing materials, with a majority favouring it over email-based delivery. Although many students used generative AI tools, their responses revealed that AI-generated content often lacked the depth and academic alignment provided by a curated academic source. Students expressed a strong preference for mobile accessibility and requested features such as instant feedback on assignments. The centralized digital platform was found to enhance engagement, resource access, and learning quality in a technical educational context. © 2025 IEEE.</t>
        </is>
      </c>
      <c r="O1064" s="45" t="inlineStr">
        <is>
          <t xml:space="preserve">WEEF-GEDC 2025 - World Engineering Education Forum - Global Engineering Deans Council Annual Conference, in conjunction with the KSEE Annual Conference 2025: Engineering Education We Need, Conference </t>
        </is>
      </c>
      <c r="P1064" s="45" t="inlineStr">
        <is>
          <t>Artificial intelligence; Computer aided instruction; Curricula; E-learning; Education computing; Electronic mail; Multimedia systems; Students; Academic resource access; Academic resources; Centralised; Digital-learning; Learning outcome; Resource ac</t>
        </is>
      </c>
      <c r="Q1064" s="43" t="inlineStr">
        <is>
          <t>10.1109/weef-gedc66748.2025.11256211</t>
        </is>
      </c>
    </row>
    <row r="1065" ht="178.5" customHeight="1" s="37">
      <c r="A1065" s="43" t="n">
        <v>1064</v>
      </c>
      <c r="B1065" s="52" t="inlineStr">
        <is>
          <t>Excluir</t>
        </is>
      </c>
      <c r="C1065" s="45" t="inlineStr">
        <is>
          <t>Contexto doméstico o remoto, pero no población en edad escolar (mayoritariamente educación superior)</t>
        </is>
      </c>
      <c r="D1065" s="51" t="n"/>
      <c r="E1065" s="51" t="n"/>
      <c r="F1065" s="43" t="n">
        <v>5</v>
      </c>
      <c r="G1065" s="43" t="inlineStr">
        <is>
          <t>distracción+niños+sensado+ambos en título</t>
        </is>
      </c>
      <c r="H1065" s="43" t="inlineStr">
        <is>
          <t>Scopus</t>
        </is>
      </c>
      <c r="I1065" s="43" t="inlineStr">
        <is>
          <t>Scopus|WoS</t>
        </is>
      </c>
      <c r="J1065" s="43" t="inlineStr">
        <is>
          <t>2025</t>
        </is>
      </c>
      <c r="K1065" s="43" t="inlineStr">
        <is>
          <t>ARTICLE</t>
        </is>
      </c>
      <c r="L1065" s="45" t="inlineStr">
        <is>
          <t>Karunaratne, Indika and Shani, Ranasignhe Arachchilage Ashinka and Vithanage, Vithanage Chethani Sandamali and Senanayake, Pavithra and Atukorale, Ajantha Sanjeewa</t>
        </is>
      </c>
      <c r="M1065" s="45" t="inlineStr">
        <is>
          <t>Enhancing Student Engagement and Performance Through Personalized Study Plans in Online Learning: A Proof-of-Concept Pilot Study</t>
        </is>
      </c>
      <c r="N1065" s="45" t="inlineStr">
        <is>
          <t>This study examines how interaction data from Learning Management Systems (LMSs) can be leveraged to predict student performance and enhance academic outcomes through personalized study plans tailored to individual learning styles. The research followed three phases: (i) analyzing the relationship between engagement and performance, (ii) developing predictive models for academic outcomes, and (iii) generating customized study plan recommendations. Clustering analysis identified three distinct learner profiles—high-engagement–high-performance, low-engagement–high-performance, and low-engagement–low-performance—with no cases of high-engagement–low-performance, underscoring the pivotal role of engagement in academic success. Among clustering approaches, K-Means produced the most precise grouping. For prediction, Support Vector Machines (SVMs) achieved the highest accuracy (68.8%) in classifying students across 11 grade categories, supported by oversampling techniques to address class imbalance. Personalized study plans, derived using K-Nearest Neighbor (KNN) classifiers, significantly improved student performance in controlled experiments. To the best of our knowledge, this represents a novel attempt in this context to align predictive modeling with the full grading structure of undergraduate programs. These findings highlight the potential of integrating LMS data with machine learning to foster engagement and improve learning outcomes. Future work will focus on expanding datasets, refining predictive accuracy, and incorporating additional personalization features to strengthen adaptive learning. © 2025 by the authors.</t>
        </is>
      </c>
      <c r="O1065" s="45" t="inlineStr">
        <is>
          <t>Computers</t>
        </is>
      </c>
      <c r="P1065" s="45" t="inlineStr">
        <is>
          <t>Classification (of information); E-learning; Federated learning; Grading; Information management; K-means clustering; Learning systems; Nearest neighbor search; Prediction models; Students; Support vector machines; Fine grained; Fine-grained performa</t>
        </is>
      </c>
      <c r="Q1065" s="43" t="inlineStr">
        <is>
          <t>10.3390/computers14120538</t>
        </is>
      </c>
    </row>
    <row r="1066" ht="95.25" customHeight="1" s="37">
      <c r="A1066" s="43" t="n">
        <v>1065</v>
      </c>
      <c r="B1066" s="52" t="inlineStr">
        <is>
          <t>Excluir</t>
        </is>
      </c>
      <c r="C1066" s="45" t="inlineStr">
        <is>
          <t>Libro o capítulo de libro</t>
        </is>
      </c>
      <c r="D1066" s="51" t="n"/>
      <c r="E1066" s="51" t="n"/>
      <c r="F1066" s="43" t="n">
        <v>5</v>
      </c>
      <c r="G1066" s="43" t="inlineStr">
        <is>
          <t>distracción+niños+sensado+ambos en título</t>
        </is>
      </c>
      <c r="H1066" s="43" t="inlineStr">
        <is>
          <t>Scopus</t>
        </is>
      </c>
      <c r="I1066" s="43" t="inlineStr">
        <is>
          <t>Scopus</t>
        </is>
      </c>
      <c r="J1066" s="43" t="inlineStr">
        <is>
          <t>2024</t>
        </is>
      </c>
      <c r="K1066" s="43" t="inlineStr">
        <is>
          <t>BOOK</t>
        </is>
      </c>
      <c r="L1066" s="45" t="inlineStr">
        <is>
          <t>Razmjoo, Mehrdad</t>
        </is>
      </c>
      <c r="M1066" s="45" t="inlineStr">
        <is>
          <t>Enhancing Student Engagement by Using Machine Learning Algorithms</t>
        </is>
      </c>
      <c r="N1066" s="45" t="inlineStr">
        <is>
          <t>Student engagement is an important factor toward academic success, and machine learning techniques are valuable tools for predicting and improving it. This chapter explores some applications of machine learning to predict student engagement by using different data sources, particularly in the context of online education. The chapter discusses different machine learning algorithms, including, logistic regression, decision trees, support vector machines, Naïve Bayes, deep learning, K-nearest neighbors, and random forests. It also dives into the importance of student engagement, the challenges involved, and the utilization of learning analytics in the educational process. The findings highlight the potential of machine learning in identifying at-risk students and optimizing educational outcomes in online learning environments. © 2024 World Scientific Publishing Company.</t>
        </is>
      </c>
      <c r="O1066" s="45" t="inlineStr">
        <is>
          <t>Teaching and Learning in the Digital Era: Issues and Studies</t>
        </is>
      </c>
      <c r="P1066" s="45" t="n"/>
      <c r="Q1066" s="43" t="inlineStr">
        <is>
          <t>10.1142/9789811285622_0011</t>
        </is>
      </c>
    </row>
    <row r="1067" ht="168" customHeight="1" s="37">
      <c r="A1067" s="43" t="n">
        <v>1066</v>
      </c>
      <c r="B1067" s="52" t="inlineStr">
        <is>
          <t>Excluir</t>
        </is>
      </c>
      <c r="C1067" s="45" t="inlineStr">
        <is>
          <t>Contexto doméstico o remoto, pero no población en edad escolar (mayoritariamente educación superior)</t>
        </is>
      </c>
      <c r="D1067" s="51" t="n"/>
      <c r="E1067" s="51" t="n"/>
      <c r="F1067" s="43" t="n">
        <v>5</v>
      </c>
      <c r="G1067" s="43" t="inlineStr">
        <is>
          <t>distracción+niños+sensado+ambos en título</t>
        </is>
      </c>
      <c r="H1067" s="43" t="inlineStr">
        <is>
          <t>Scopus</t>
        </is>
      </c>
      <c r="I1067" s="43" t="inlineStr">
        <is>
          <t>Scopus</t>
        </is>
      </c>
      <c r="J1067" s="43" t="inlineStr">
        <is>
          <t>2024</t>
        </is>
      </c>
      <c r="K1067" s="43" t="inlineStr">
        <is>
          <t>ARTICLE</t>
        </is>
      </c>
      <c r="L1067" s="45" t="inlineStr">
        <is>
          <t>Long, Si</t>
        </is>
      </c>
      <c r="M1067" s="45" t="inlineStr">
        <is>
          <t>Enhancing Student Engagement in Online Learning Through Strategy Gradient Reinforcement Learning</t>
        </is>
      </c>
      <c r="N1067" s="45" t="inlineStr">
        <is>
          <t>At present, recommendation systems for online education often adopt a linear organizational structure, which leads to low recommendation efficiency and unstable response rates in the absence of human guidance from teachers. At the same time, personalized learning recommendation systems still cannot use analytical models to establish effective communication behaviors with learners, and students lack engagement. Given that deep reinforcement learning (DRL) introduces deep neural networks on the basis of reinforcement learning, as well as possessing the perception ability and decision-making ability of deep learning, it precisely fits the decision-making thinking mode of experienced teachers facing students with multiple levels of learning ability when setting questions. This article uses the deep deterministic policy gradient (DDPG) algorithm to construct a state environment, action set, reward function, and neural network structure to obtain the user’s cut set in the network graph based on user response records, which is the “learning area” topic for recommendation. It is a DRL algorithm that can handle continuous action spaces, combining the DPG algorithm and the AC framework. Through the experimental results, it can be concluded that the guided exercise recommendation model based on DDPG designed in this article can effectively establish communication behavior with learning users, and it achieve the requirements of guiding users to answer “learning area” questions through the learning of problem setting strategies, achieving good experimental results. © The Author(s), under exclusive license to Springer Nature Switzerland AG 2024.</t>
        </is>
      </c>
      <c r="O1067" s="45" t="inlineStr">
        <is>
          <t>Learning and Analytics in Intelligent Systems</t>
        </is>
      </c>
      <c r="P1067" s="45" t="inlineStr">
        <is>
          <t>Decision making; Deep neural networks; E-learning; Education computing; Graphic methods; Learning systems; Online systems; Recommender systems; Students; Communication behavior; Decisions makings; Deterministics; Engagement; On-line education; Person</t>
        </is>
      </c>
      <c r="Q1067" s="43" t="inlineStr">
        <is>
          <t>10.1007/978-3-031-60777-6_27</t>
        </is>
      </c>
    </row>
    <row r="1068" ht="137.25" customHeight="1" s="37">
      <c r="A1068" s="43" t="n">
        <v>1067</v>
      </c>
      <c r="B1068" s="52" t="inlineStr">
        <is>
          <t>Excluir</t>
        </is>
      </c>
      <c r="C1068" s="45" t="inlineStr">
        <is>
          <t>Fuera del alcance: no combina población en edad escolar con contexto doméstico</t>
        </is>
      </c>
      <c r="D1068" s="51" t="n"/>
      <c r="E1068" s="51" t="n"/>
      <c r="F1068" s="43" t="n">
        <v>5</v>
      </c>
      <c r="G1068" s="43" t="inlineStr">
        <is>
          <t>distracción+niños+contexto+sensado+intervención</t>
        </is>
      </c>
      <c r="H1068" s="43" t="inlineStr">
        <is>
          <t>Scopus</t>
        </is>
      </c>
      <c r="I1068" s="43" t="inlineStr">
        <is>
          <t>Scopus|WoS</t>
        </is>
      </c>
      <c r="J1068" s="43" t="inlineStr">
        <is>
          <t>2026</t>
        </is>
      </c>
      <c r="K1068" s="43" t="inlineStr">
        <is>
          <t>ARTICLE</t>
        </is>
      </c>
      <c r="L1068" s="45" t="inlineStr">
        <is>
          <t>Ghanem, Sahar I.</t>
        </is>
      </c>
      <c r="M1068" s="45" t="inlineStr">
        <is>
          <t>Enhancing academic advising with real-time classroom engagement using AI</t>
        </is>
      </c>
      <c r="N1068" s="45" t="inlineStr">
        <is>
          <t>Interaction and participation from students during class activities are important markers of academic performance. Real-time behavior analysis of this form offers insightful information about a student's academic development and future performance potential. This research presents a methodological approach for monitoring and assessing student involvement using real-time data, including participation frequency and attention. The methodology combines data analytics and machine learning to provide students with individualized information about their academic progress and status. Additionally, it gives instructors feedback on the general dynamics of the classroom and individual student performance, and it gives academic advisers actionable data to assist and motivate students. This autonomous cycle of real-time feedback enhances academic achievement and allows managing many students while tracking their development. Students, professors, and academic advisors all benefit more through a more engaging and supportive learning environment that is established when they combine student interaction during lectures, attendance, and overall academic performance. © 2025 Informa UK Limited, trading as Taylor &amp; Francis Group.</t>
        </is>
      </c>
      <c r="O1068" s="45" t="inlineStr">
        <is>
          <t>Interactive Learning Environments</t>
        </is>
      </c>
      <c r="P1068" s="45" t="n"/>
      <c r="Q1068" s="43" t="inlineStr">
        <is>
          <t>10.1080/10494820.2025.2511245</t>
        </is>
      </c>
    </row>
    <row r="1069" ht="210" customHeight="1" s="37">
      <c r="A1069" s="43" t="n">
        <v>1068</v>
      </c>
      <c r="B1069" s="52" t="inlineStr">
        <is>
          <t>Excluir</t>
        </is>
      </c>
      <c r="C1069" s="45" t="inlineStr">
        <is>
          <t>Dominio fuera de alcance: clínico</t>
        </is>
      </c>
      <c r="D1069" s="51" t="n"/>
      <c r="E1069" s="51" t="n"/>
      <c r="F1069" s="43" t="n">
        <v>5</v>
      </c>
      <c r="G1069" s="43" t="inlineStr">
        <is>
          <t>distracción+niños+contexto+sensado+intervención</t>
        </is>
      </c>
      <c r="H1069" s="43" t="inlineStr">
        <is>
          <t>Scopus</t>
        </is>
      </c>
      <c r="I1069" s="43" t="inlineStr">
        <is>
          <t>Scopus</t>
        </is>
      </c>
      <c r="J1069" s="43" t="inlineStr">
        <is>
          <t>2026</t>
        </is>
      </c>
      <c r="K1069" s="43" t="inlineStr">
        <is>
          <t>ARTICLE</t>
        </is>
      </c>
      <c r="L1069" s="45" t="inlineStr">
        <is>
          <t>Khalafi¹, Ali and Moradi, Danial and Sarvi-sarmeydani, Nooshin and Fotohi, Parviz</t>
        </is>
      </c>
      <c r="M1069" s="45" t="inlineStr">
        <is>
          <t>Enhancing anesthesia monitoring training: a SPOC and Gagné’s model hybrid personalized by artificial intelligence</t>
        </is>
      </c>
      <c r="N1069" s="45" t="inlineStr">
        <is>
          <t>Background: High-quality training in anesthesia nursing—particularly in intraoperative monitoring—is essential for ensuring patient safety. However, the rapid shift toward online learning after COVID-19 has led to challenges such as reduced interaction, limited personalization, and decreased student engagement. Structured instructional models combined with artificial intelligence (AI)–based personalization may help enhance the effectiveness of online anesthesia education. Methods: This interventional pre-test–post-test study included 350 undergraduate anesthesia nursing students at Ahvaz Jundishapur University of Medical Sciences. Learning styles were identified using the VARK questionnaire and classified through an Artificial Neural Network (ANN) model with 84.7% accuracy. Students were randomly assigned to an intervention group (n = 172) or a control group (n = 168). The intervention group received a Small Private Online Course (SPOC) designed according to Gagné’s nine-step instructional model and personalized to individual learning styles. The control group received standard online instruction via Google Meet. Knowledge and skill assessments were administered before and after the intervention. Data were analyzed using paired t-tests, independent t-tests, and effect size calculations. Results: Students in the intervention group showed significant improvements in knowledge (from 50.28 ± SD to 67.76 ± SD; mean change + 17.48, p &lt; 0.001) and skills (from 54.67 ± SD to 65.33 ± SD; mean change + 10.66, p &lt; 0.001). These gains were significantly greater than those in the control group (knowledge + 2.89, p &lt; 0.001; skills + 4.21, p = 0.014). Effect sizes indicated a strong educational impact. The ANN model demonstrated reliable classification of learning styles, with particularly high accuracy for auditory (85.6%) and kinesthetic (88.1%) learners. Conclusions: A hybrid model integrating SPOC delivery with Gagné’s nine instructional steps—enhanced through AI-based learnin</t>
        </is>
      </c>
      <c r="O1069" s="45" t="inlineStr">
        <is>
          <t>BMC Medical Education</t>
        </is>
      </c>
      <c r="P1069" s="45" t="inlineStr">
        <is>
          <t>Adult; Anesthesiology; Artificial Intelligence; Clinical Competence; COVID-19; Education, Distance; Education, Nursing, Baccalaureate; Educational Measurement; Female; Humans; Male; Models, Educational; Monitoring, Intraoperative; Neural Networks, Co</t>
        </is>
      </c>
      <c r="Q1069" s="43" t="inlineStr">
        <is>
          <t>10.1186/s12909-025-08491-y</t>
        </is>
      </c>
    </row>
    <row r="1070" ht="147.75" customHeight="1" s="37">
      <c r="A1070" s="43" t="n">
        <v>1069</v>
      </c>
      <c r="B1070" s="52" t="inlineStr">
        <is>
          <t>Excluir</t>
        </is>
      </c>
      <c r="C1070" s="45" t="inlineStr">
        <is>
          <t>Fuera del alcance: no combina población en edad escolar con contexto doméstico</t>
        </is>
      </c>
      <c r="D1070" s="51" t="n"/>
      <c r="E1070" s="51" t="n"/>
      <c r="F1070" s="43" t="n">
        <v>5</v>
      </c>
      <c r="G1070" s="43" t="inlineStr">
        <is>
          <t>distracción+niños+contexto+sensado+intervención</t>
        </is>
      </c>
      <c r="H1070" s="43" t="inlineStr">
        <is>
          <t>Scopus</t>
        </is>
      </c>
      <c r="I1070" s="43" t="inlineStr">
        <is>
          <t>Scopus|WoS</t>
        </is>
      </c>
      <c r="J1070" s="43" t="inlineStr">
        <is>
          <t>2026</t>
        </is>
      </c>
      <c r="K1070" s="43" t="inlineStr">
        <is>
          <t>ARTICLE</t>
        </is>
      </c>
      <c r="L1070" s="45" t="inlineStr">
        <is>
          <t>Li, Bo and Zhao, Qi and Wei, Mengmeng and Yang, Xu and An, Xiaofeng</t>
        </is>
      </c>
      <c r="M1070" s="45" t="inlineStr">
        <is>
          <t>Enhancing classroom behavior analysis with multimodal data: a cross-attention fusion network approach</t>
        </is>
      </c>
      <c r="N1070" s="45" t="inlineStr">
        <is>
          <t>Classroom behavior analysis plays a crucial role in understanding student engagement, learning effectiveness, and instructional quality in higher education.This study presents a multimodal deep learning framework for classifying students’ classroom behaviors by integrating visual and physiological data to support data-driven instruction. To address the limitations of existing approaches—namely complex classroom settings, large data volumes, and reliance on single modalities—we develop a Multi-Level Cross-Self Attention Fusion Network (MCSFN). The network comprises three branches for extracting spatial visual features, Restormer-enhanced video representations, and physiological signals modeled via a SiLU-activated multilayer perceptron. These heterogeneous features are fused through a multi-level cross-attention mechanism for robust representation learning. Evalua ted on a self-constructed dataset of classroom videos and wearable-derived signals, the proposed framework achieves 95.88% classification accuracy, surpassing single-modality baselines. Beyond improving behavioral recognition accuracy, this work highlights the potential of multimodal AI-driven analytics to inform instructional design, enable real-time monitoring, and enhance personalized learning interventions, offering a practical pathway toward data-informed and adaptive classroom practices. © The Author(s) 2026.</t>
        </is>
      </c>
      <c r="O1070" s="45" t="inlineStr">
        <is>
          <t>Scientific Reports</t>
        </is>
      </c>
      <c r="P1070" s="45" t="n"/>
      <c r="Q1070" s="43" t="inlineStr">
        <is>
          <t>10.1038/s41598-026-50448-8</t>
        </is>
      </c>
    </row>
    <row r="1071" ht="84.75" customHeight="1" s="37">
      <c r="A1071" s="43" t="n">
        <v>1070</v>
      </c>
      <c r="B1071" s="52" t="inlineStr">
        <is>
          <t>Excluir</t>
        </is>
      </c>
      <c r="C1071" s="45" t="inlineStr">
        <is>
          <t>Contexto doméstico o remoto, pero no población en edad escolar (mayoritariamente educación superior)</t>
        </is>
      </c>
      <c r="D1071" s="51" t="n"/>
      <c r="E1071" s="51" t="n"/>
      <c r="F1071" s="43" t="n">
        <v>5</v>
      </c>
      <c r="G1071" s="43" t="inlineStr">
        <is>
          <t>distracción+niños+contexto+sensado+intervención</t>
        </is>
      </c>
      <c r="H1071" s="43" t="inlineStr">
        <is>
          <t>Scopus</t>
        </is>
      </c>
      <c r="I1071" s="43" t="inlineStr">
        <is>
          <t>Scopus</t>
        </is>
      </c>
      <c r="J1071" s="43" t="inlineStr">
        <is>
          <t>2016</t>
        </is>
      </c>
      <c r="K1071" s="43" t="inlineStr">
        <is>
          <t>CONFERENCE</t>
        </is>
      </c>
      <c r="L1071" s="45" t="inlineStr">
        <is>
          <t>Iqbal, Muhammad Zahid</t>
        </is>
      </c>
      <c r="M1071" s="45" t="inlineStr">
        <is>
          <t>Enhancing classroom engagement through smart phone based paper marking solution</t>
        </is>
      </c>
      <c r="N1071" s="45" t="inlineStr">
        <is>
          <t>Getting a positive output from the classroom is one the major cause of low literacy in the developing countries. It is due to higher number of students with minor resources. This research was conducted to support the teachers in managing the classroom progress and increasing student engagement in the classroom. We are implementing a smart phone application for quiz and paper marking; providing feedback to the teacher about individual student and group performance. This application is also focusing on audio quiz concept in classroom to provide a native language experience for students in language learning. © 2016 ACM.</t>
        </is>
      </c>
      <c r="O1071" s="45" t="inlineStr">
        <is>
          <t>ACM International Conference Proceeding Series</t>
        </is>
      </c>
      <c r="P1071" s="45" t="inlineStr">
        <is>
          <t>Developing countries; E-learning; Education; Internet of things; Smartphones; Teaching; Telephone sets; Group performance; ICT in Classroom; Language learning; M-Learning; Native language; Online learning; Smart-phone applications; Student engagement</t>
        </is>
      </c>
      <c r="Q1071" s="43" t="inlineStr">
        <is>
          <t>10.1145/2991561.2998460</t>
        </is>
      </c>
    </row>
    <row r="1072" ht="210" customHeight="1" s="37">
      <c r="A1072" s="43" t="n">
        <v>1071</v>
      </c>
      <c r="B1072" s="52" t="inlineStr">
        <is>
          <t>Excluir</t>
        </is>
      </c>
      <c r="C1072" s="45" t="inlineStr">
        <is>
          <t>Contexto doméstico o remoto, pero no población en edad escolar (mayoritariamente educación superior)</t>
        </is>
      </c>
      <c r="D1072" s="51" t="n"/>
      <c r="E1072" s="51" t="n"/>
      <c r="F1072" s="43" t="n">
        <v>5</v>
      </c>
      <c r="G1072" s="43" t="inlineStr">
        <is>
          <t>distracción+niños+contexto+sensado+intervención</t>
        </is>
      </c>
      <c r="H1072" s="43" t="inlineStr">
        <is>
          <t>Scopus</t>
        </is>
      </c>
      <c r="I1072" s="43" t="inlineStr">
        <is>
          <t>Scopus|WoS</t>
        </is>
      </c>
      <c r="J1072" s="43" t="inlineStr">
        <is>
          <t>2026</t>
        </is>
      </c>
      <c r="K1072" s="43" t="inlineStr">
        <is>
          <t>ARTICLE</t>
        </is>
      </c>
      <c r="L1072" s="45" t="inlineStr">
        <is>
          <t>Yu, Xin and Tian, Yinghua</t>
        </is>
      </c>
      <c r="M1072" s="45" t="inlineStr">
        <is>
          <t>Enhancing computer education through IoT-Enabled learning environments leveraging mobile edge computing for real-time feedback</t>
        </is>
      </c>
      <c r="N1072" s="45" t="inlineStr">
        <is>
          <t>The integration of Internet of Things (IoT) technologies into educational systems has opened new pathways for enhancing teaching effectiveness and student engagement, particularly in the domain of computer education. Traditional computer education methods often face limitations in engagement monitoring, timely feedback delivery, and personalized instruction. To address these challenges, this research proposes an intelligent digital learning framework that enhances computer education through the integration of IoT devices and Mobile Edge Computing (MEC), enabling real-time feedback and adaptive instruction. In the proposed framework, IoT-enabled sensors collect real-time multimodal data reflecting students’ engagement and interaction within the classroom. These data streams are offloaded to local MEC nodes, where lightweight deep learning models process the information rapidly, eliminating reliance on cloud-based latency. The Dynamic Elephant Herding Optimiser-driven Feedback Stacked Long Short-Term Memory (DEH-FStacked LSTM) network processes this data at the edge to detect behavioural cues and assess teaching quality. Simultaneously, the module learns optimal feedback policies based on student state transitions, guided by a reward function that maximizes learning effectiveness while minimizing response delay. By deploying these deep learning models on edge servers, the system ensures ultra-low latency, maintains data privacy, and delivers personalized, real-time interventions. Experimental results demonstrate overall performance above 92 %, highlighting its reliability, responsiveness, and practical value for real-world educational environments. The proposed method has reached the highest accuracy of 94.32; compared to other models like Stacked LSTM (91.2 %), Bi-LSTM (92.0 %), CNN-LSTM (89.7 %), and Transformer- based architectures (93.1 %). It also provides better precision, recall and F1-score and is shown to have a visible and quantifiable improvement on the cur</t>
        </is>
      </c>
      <c r="O1072" s="45" t="inlineStr">
        <is>
          <t>Systems and Soft Computing</t>
        </is>
      </c>
      <c r="P1072" s="45" t="inlineStr">
        <is>
          <t>Arts computing; Behavioral research; Computer aided instruction; Data privacy; E-learning; Edge computing; Education computing; Engineering education; Feedback; Internet of things; Learning systems; Students; Teaching; Computer education; Dynamic ele</t>
        </is>
      </c>
      <c r="Q1072" s="43" t="inlineStr">
        <is>
          <t>10.1016/j.sasc.2025.200433</t>
        </is>
      </c>
    </row>
    <row r="1073" ht="189" customHeight="1" s="37">
      <c r="A1073" s="43" t="n">
        <v>1072</v>
      </c>
      <c r="B1073" s="52" t="inlineStr">
        <is>
          <t>Excluir</t>
        </is>
      </c>
      <c r="C1073" s="45" t="inlineStr">
        <is>
          <t>No aborda: distracción o atención</t>
        </is>
      </c>
      <c r="D1073" s="51" t="n"/>
      <c r="E1073" s="51" t="n"/>
      <c r="F1073" s="43" t="n">
        <v>5</v>
      </c>
      <c r="G1073" s="43" t="inlineStr">
        <is>
          <t>distracción+niños+contexto+sensado+intervención</t>
        </is>
      </c>
      <c r="H1073" s="43" t="inlineStr">
        <is>
          <t>Scopus</t>
        </is>
      </c>
      <c r="I1073" s="43" t="inlineStr">
        <is>
          <t>Scopus</t>
        </is>
      </c>
      <c r="J1073" s="43" t="inlineStr">
        <is>
          <t>2024</t>
        </is>
      </c>
      <c r="K1073" s="43" t="inlineStr">
        <is>
          <t>ARTICLE</t>
        </is>
      </c>
      <c r="L1073" s="45" t="inlineStr">
        <is>
          <t>Xuan Lam, Pham and Mai, Phan Quoc Hung and Nguyen, Quang Hung and Pham, Thao and Nguyen, Thi Hong Hanh and Nguyen, Thi Huyen</t>
        </is>
      </c>
      <c r="M1073" s="45" t="inlineStr">
        <is>
          <t>Enhancing educational evaluation through predictive student assessment modeling</t>
        </is>
      </c>
      <c r="N1073" s="45" t="inlineStr">
        <is>
          <t>This study evaluates several machine learning models used in predicting student performance. The data utilized in this study was collected from 253 undergraduate students participating in five classes within one of three courses offered by VnCodelab, an interactive learning management system, to provide insights into student performance. Leveraging the data-rich environment of the interactive learning management system proposed earlier, this study focuses on training a predictive model that forecasts student grades based on the comprehensive data collected during the teaching process. The proposed model capitalizes on the data obtained from students' engagement patterns, time spent on exercises, and progress tracking across learning activities. This study compared five different base classifiers— Random Forest (RF), Logistic Regression (LR), Support Vector Machine (SVM), Naïve Bayes (NB), and k-nearest Neighbor (k-NN), and an ensemble learning method Stacking Classifier —utilizing a dataset comprising 13 features. The research assesses the model's accuracy, reliability, and implications, contributing to the evolution of educational evaluation by introducing predictive assessment as a transformative tool. The results indicate that the Stacking Classifier accurately predicts students' grade ranges, surpassing individual base classification models by effectively combining their predictive capabilities. Integrating data-driven forecasting into the educational ecosystem can transform teaching methodologies and foster an informed, engaged, and empowered learning environment. This approach cultivates a proactive learning community by empowering students with real-time academic progress forecasts. Educators benefit from data-informed insights that facilitate more effective and objective performance evaluation. © 2024 The Authors</t>
        </is>
      </c>
      <c r="O1073" s="45" t="inlineStr">
        <is>
          <t>Computers and Education: Artificial Intelligence</t>
        </is>
      </c>
      <c r="P1073" s="45" t="inlineStr">
        <is>
          <t>Classification (of information); Computer aided instruction; Data mining; Decision trees; Education computing; Forecasting; Forestry; Information management; Learning systems; Logistic regression; Nearest neighbor search; Support vector machines; App</t>
        </is>
      </c>
      <c r="Q1073" s="43" t="inlineStr">
        <is>
          <t>10.1016/j.caeai.2024.100244</t>
        </is>
      </c>
    </row>
    <row r="1074" ht="147.75" customHeight="1" s="37">
      <c r="A1074" s="43" t="n">
        <v>1073</v>
      </c>
      <c r="B1074" s="52" t="inlineStr">
        <is>
          <t>Excluir</t>
        </is>
      </c>
      <c r="C1074" s="45" t="inlineStr">
        <is>
          <t>Contexto doméstico o remoto, pero no población en edad escolar (mayoritariamente educación superior)</t>
        </is>
      </c>
      <c r="D1074" s="51" t="n"/>
      <c r="E1074" s="51" t="n"/>
      <c r="F1074" s="43" t="n">
        <v>5</v>
      </c>
      <c r="G1074" s="43" t="inlineStr">
        <is>
          <t>distracción+niños+contexto+sensado+intervención</t>
        </is>
      </c>
      <c r="H1074" s="43" t="inlineStr">
        <is>
          <t>Scopus</t>
        </is>
      </c>
      <c r="I1074" s="43" t="inlineStr">
        <is>
          <t>Scopus|WoS</t>
        </is>
      </c>
      <c r="J1074" s="43" t="inlineStr">
        <is>
          <t>2025</t>
        </is>
      </c>
      <c r="K1074" s="43" t="inlineStr">
        <is>
          <t>ARTICLE</t>
        </is>
      </c>
      <c r="L1074" s="45" t="inlineStr">
        <is>
          <t>Zhou, Xiaoshan</t>
        </is>
      </c>
      <c r="M1074" s="45" t="inlineStr">
        <is>
          <t>Entertainment performance robots application in music network classroom based on speech sensor recognition and artificial intelligence</t>
        </is>
      </c>
      <c r="N1074" s="45" t="inlineStr">
        <is>
          <t>This article designs a framework for a music online classroom, optimizing the actions of performing robots to improve their performance. Combined with speech recognition and control algorithms, the robot's actions are adjusted in real-time based on the emotions and rhythm of the music to increase student engagement and interactivity. Music recognition adopts methods based on time–frequency analysis and pattern recognition, identifying the type of music played based on the frequency and amplitude distribution patterns in the audio signal; Voice recognition uses feature analysis and speech recognition algorithms based on speech signals to better provide targeted feedback and interaction. This article optimizes the teaching of music online classrooms and verifies the feasibility and effectiveness of using performance robots based on speech sensor recognition and artificial intelligence in music online classrooms through experiments and analysis. Performance robots can mimic the way humans perform music, including singing, playing, and dancing, helping students better understand and imitate music performances. The music online classroom application in this article combines advanced technologies such as voice sensing recognition, artificial intelligence, and performance robots, providing students with a more convenient, personalized, and efficient music learning experience. © 2024 Elsevier B.V.</t>
        </is>
      </c>
      <c r="O1074" s="45" t="inlineStr">
        <is>
          <t>Entertainment Computing</t>
        </is>
      </c>
      <c r="P1074" s="45" t="inlineStr">
        <is>
          <t>Audio acoustics; Emotion Recognition; Intelligent robots; Machine design; Speech recognition; Students; AI plus performance robot; Music online classroom; Network classrooms; Online classroom; Performance; Real- time; Robot actions; Speech sensing re</t>
        </is>
      </c>
      <c r="Q1074" s="43" t="inlineStr">
        <is>
          <t>10.1016/j.entcom.2024.100782</t>
        </is>
      </c>
    </row>
    <row r="1075" ht="157.5" customHeight="1" s="37">
      <c r="A1075" s="43" t="n">
        <v>1074</v>
      </c>
      <c r="B1075" s="52" t="inlineStr">
        <is>
          <t>Excluir</t>
        </is>
      </c>
      <c r="C1075" s="45" t="inlineStr">
        <is>
          <t>No aborda: distracción o atención</t>
        </is>
      </c>
      <c r="D1075" s="51" t="n"/>
      <c r="E1075" s="51" t="n"/>
      <c r="F1075" s="43" t="n">
        <v>5</v>
      </c>
      <c r="G1075" s="43" t="inlineStr">
        <is>
          <t>distracción+niños+contexto+sensado+intervención</t>
        </is>
      </c>
      <c r="H1075" s="43" t="inlineStr">
        <is>
          <t>Scopus</t>
        </is>
      </c>
      <c r="I1075" s="43" t="inlineStr">
        <is>
          <t>Scopus|WoS</t>
        </is>
      </c>
      <c r="J1075" s="43" t="inlineStr">
        <is>
          <t>2026</t>
        </is>
      </c>
      <c r="K1075" s="43" t="inlineStr">
        <is>
          <t>ARTICLE</t>
        </is>
      </c>
      <c r="L1075" s="45" t="inlineStr">
        <is>
          <t>Lu, Jinchuan</t>
        </is>
      </c>
      <c r="M1075" s="45" t="inlineStr">
        <is>
          <t>Estimating learning outcomes in IoT-enabled smart classrooms using real-time data insights</t>
        </is>
      </c>
      <c r="N1075" s="45" t="inlineStr">
        <is>
          <t>This article discusses the estimation of learning outcomes for IoT-enabled smart classrooms to enhance educational effectiveness with real-time data. Based on the presented approach, this study identifies key factors influencing student performance using IoT technologies and advanced machine learning models, aiming to enhance data-driven, personalized teaching. Two different approaches, XGBoost and Light Gradient Boosting, have been used to estimate learning outcomes. In this, it was optimized using the bald eagle search (BES) optimization and coati optimization algorithms (COAs), both developed for hyperparameter tuning and to enhance predictive accuracy. First, is the valuable contribution given to this research–the incorporation of K-fold cross-validation into the model evaluation routines supported sensitivity analysis on the most influential features regarding the learning outcomes. Among four identified ensembles, the BESO-optimized XGB came out as supreme with 0.982 for Accuracy. This could be clearly explained by the contribution of various metrics to the values generated; “students’ engagement measures” are considered the major influential variable. It provides a comprehensive framework that combines data from the IoT, ML models, and optimization methods to offer useful insights for designing and implementing smart classrooms that will help maximize students’ learning outcomes. © 2026 Taylor &amp; Francis Group, LLC.</t>
        </is>
      </c>
      <c r="O1075" s="45" t="inlineStr">
        <is>
          <t>Communications in Statistics: Simulation and Computation</t>
        </is>
      </c>
      <c r="P1075" s="45" t="inlineStr">
        <is>
          <t>Learning systems; Optimization; Students; Teaching; Educational effectiveness; IoT-enabled smart classroom; K fold cross validations; Learning outcome; Learning outcome estimation; Real-time data; Sensitivity analyzes; Smart classroom; Student engage</t>
        </is>
      </c>
      <c r="Q1075" s="43" t="inlineStr">
        <is>
          <t>10.1080/03610918.2026.2618496</t>
        </is>
      </c>
    </row>
    <row r="1076" ht="157.5" customHeight="1" s="37">
      <c r="A1076" s="43" t="n">
        <v>1075</v>
      </c>
      <c r="B1076" s="52" t="inlineStr">
        <is>
          <t>Excluir</t>
        </is>
      </c>
      <c r="C1076" s="45" t="inlineStr">
        <is>
          <t>Contexto doméstico o remoto, pero no población en edad escolar (mayoritariamente educación superior)</t>
        </is>
      </c>
      <c r="D1076" s="51" t="n"/>
      <c r="E1076" s="51" t="n"/>
      <c r="F1076" s="43" t="n">
        <v>5</v>
      </c>
      <c r="G1076" s="43" t="inlineStr">
        <is>
          <t>distracción+niños+contexto+ambos en título</t>
        </is>
      </c>
      <c r="H1076" s="43" t="inlineStr">
        <is>
          <t>Scopus</t>
        </is>
      </c>
      <c r="I1076" s="43" t="inlineStr">
        <is>
          <t>Scopus|WoS</t>
        </is>
      </c>
      <c r="J1076" s="43" t="inlineStr">
        <is>
          <t>2026</t>
        </is>
      </c>
      <c r="K1076" s="43" t="inlineStr">
        <is>
          <t>ARTICLE</t>
        </is>
      </c>
      <c r="L1076" s="45" t="inlineStr">
        <is>
          <t>Sajja, Ramteja and Sermet, Yusuf and Fodale, Brian and Demir, Ibrahim</t>
        </is>
      </c>
      <c r="M1076" s="45" t="inlineStr">
        <is>
          <t>Evaluating AI-powered learning assistants in engineering higher education with implications for student engagement, ethics, and policy</t>
        </is>
      </c>
      <c r="N1076" s="45" t="inlineStr">
        <is>
          <t>As generative AI becomes increasingly integrated into higher education, understanding how students engage with these technologies is essential for responsible adoption. This study evaluates the Educational AI Hub, an AI-powered learning framework, implemented in undergraduate civil and environmental engineering courses at a large R1 public university. Using a mixed-methods design combining pre- and post-surveys, system usage logs, and qualitative analysis of students’ AI interactions, the research examines perceptions of trust, ethics, usability, and learning outcomes. Findings show that students valued the AI assistant for its accessibility and comfort, with nearly half reporting greater ease using it than seeking help from instructors or teaching assistants. The tool was most helpful for completing homework and understanding concepts, though views on its instructional quality were mixed. Ethical uncertainty, particularly around institutional policy and academic integrity, emerged as a key barrier to full engagement. Overall, students regarded AI as a supplement rather than a replacement for human instruction. The study highlights the importance of usability, ethical transparency, and faculty guidance in promoting meaningful AI engagement. A total of 71 students participated across two courses, generating over 600 AI interactions and 100 survey responses that provided both quantitative and contextual insights into learning engagement. © The Author(s) 2026.</t>
        </is>
      </c>
      <c r="O1076" s="45" t="inlineStr">
        <is>
          <t>Scientific Reports</t>
        </is>
      </c>
      <c r="P1076" s="45" t="inlineStr">
        <is>
          <t>Artificial Intelligence; Engineering; Female; Humans; Learning; Male; Students; Surveys and Questionnaires; Universities; artificial intelligence; education; engineering; ethics; female; human; learning; male; psychology; questionnaire; student; univ</t>
        </is>
      </c>
      <c r="Q1076" s="43" t="inlineStr">
        <is>
          <t>10.1038/s41598-026-39237-5</t>
        </is>
      </c>
    </row>
    <row r="1077" ht="199.5" customHeight="1" s="37">
      <c r="A1077" s="43" t="n">
        <v>1076</v>
      </c>
      <c r="B1077" s="52" t="inlineStr">
        <is>
          <t>Excluir</t>
        </is>
      </c>
      <c r="C1077" s="45" t="inlineStr">
        <is>
          <t>Contexto doméstico o remoto, pero no población en edad escolar (mayoritariamente educación superior)</t>
        </is>
      </c>
      <c r="D1077" s="51" t="n"/>
      <c r="E1077" s="51" t="n"/>
      <c r="F1077" s="43" t="n">
        <v>5</v>
      </c>
      <c r="G1077" s="43" t="inlineStr">
        <is>
          <t>distracción+niños+sensado+ambos en título</t>
        </is>
      </c>
      <c r="H1077" s="43" t="inlineStr">
        <is>
          <t>Scopus</t>
        </is>
      </c>
      <c r="I1077" s="43" t="inlineStr">
        <is>
          <t>Scopus|WoS</t>
        </is>
      </c>
      <c r="J1077" s="43" t="inlineStr">
        <is>
          <t>2021</t>
        </is>
      </c>
      <c r="K1077" s="43" t="inlineStr">
        <is>
          <t>ARTICLE</t>
        </is>
      </c>
      <c r="L1077" s="45" t="inlineStr">
        <is>
          <t>Sugden, Nicole and Brunton, Robyn and MacDonald, Jasmine B. and Yeo, Michelle and Hicks, Ben</t>
        </is>
      </c>
      <c r="M1077" s="45" t="inlineStr">
        <is>
          <t>Evaluating Student Engagement and Deep Learning in Interactive Online Psychology Learning Activities</t>
        </is>
      </c>
      <c r="N1077" s="45" t="inlineStr">
        <is>
          <t>There is growing demand for online learning activities that offer flexibility for students to study anywhere, anytime, as online students fit study around work and family commitments. We designed a series of online activities and evaluated how, where and with what devices students used the activities, as well as their levels of engagement and deep learning with the activities. A mixed-methods design was used to explore students' interactions with the online activities. This method integrated learning analytics data with responses from 63 survey respondents, nine interviews and 16 focus group participants. We found that students used a combination of mobile devices to access the online learning activities across a variety of locations during opportunistic study sessions in order to fit study into their daily routines. The online activities were perceived positively, facilitating affective, cognitive, and behavioural engagement as well as stimulating deep learning. Activities that were authentic, promoted problem-solving, applied theory to real-life scenarios and increased students' feelings of being supported were perceived as most beneficial to learning. These findings have implications for the future design of online activities, where activities need to accommodate students' need for flexibility as students' study habits become more mobile.Implications for practice or policy:The higher education sector needs to recognise students' increasing need for flexible online learning activities that accommodate study around work and family commitments.Academics need to design online activities that are compatible with multiple devices and are offered in different formats to allow students to study in opportunistic sessions across a variety of settings.Lecturers need to contextualise online activities within subject content and create authentic tasks, with real-life applications which make students feel supported.</t>
        </is>
      </c>
      <c r="O1077" s="45" t="inlineStr">
        <is>
          <t>Australasian Journal of Educational Technology</t>
        </is>
      </c>
      <c r="P1077" s="45" t="n"/>
      <c r="Q1077" s="43" t="inlineStr">
        <is>
          <t>10.14742/ajet.6632</t>
        </is>
      </c>
    </row>
    <row r="1078" ht="137.25" customHeight="1" s="37">
      <c r="A1078" s="43" t="n">
        <v>1077</v>
      </c>
      <c r="B1078" s="52" t="inlineStr">
        <is>
          <t>Excluir</t>
        </is>
      </c>
      <c r="C1078" s="45" t="inlineStr">
        <is>
          <t>Contexto doméstico o remoto, pero no población en edad escolar (mayoritariamente educación superior)</t>
        </is>
      </c>
      <c r="D1078" s="51" t="n"/>
      <c r="E1078" s="51" t="n"/>
      <c r="F1078" s="43" t="n">
        <v>5</v>
      </c>
      <c r="G1078" s="43" t="inlineStr">
        <is>
          <t>distracción+niños+contexto+ambos en título</t>
        </is>
      </c>
      <c r="H1078" s="43" t="inlineStr">
        <is>
          <t>Scopus</t>
        </is>
      </c>
      <c r="I1078" s="43" t="inlineStr">
        <is>
          <t>Scopus|WoS</t>
        </is>
      </c>
      <c r="J1078" s="43" t="inlineStr">
        <is>
          <t>2024</t>
        </is>
      </c>
      <c r="K1078" s="43" t="inlineStr">
        <is>
          <t>ARTICLE</t>
        </is>
      </c>
      <c r="L1078" s="45" t="inlineStr">
        <is>
          <t>Shiri, Masoumeh and Baigutov, Karim</t>
        </is>
      </c>
      <c r="M1078" s="45" t="inlineStr">
        <is>
          <t>Evaluating art students' engagement with digital technologies in classroom settings</t>
        </is>
      </c>
      <c r="N1078" s="45" t="inlineStr">
        <is>
          <t>This study explores how art students engage with digital technologies, focusing on the emotional, behavioral, and cognitive dimensions of engagement. Conducted at Abai Kazakh Pedagogical University, the research used a descriptive case study approach with online surveys completed by 60 graduate students from the Art Education, Graphic, and Design Department. The survey, consisting of 31 questions, assessed students’ familiarity with digital tools and their engagement levels. Analysis with SPSS software revealed that students were most familiar with traditional digital art tools but less so with advanced technologies like Artificial Intelligence (AI), 3D printing, and Augmented Reality (AR). Engagement was highest with familiar tools, while less familiar technologies saw reduced emotional and behavioral involvement despite strong cognitive engagement driven by curiosity and motivation to learn. The study highlights the direct relationship between familiarity and engagement, suggesting that greater exposure to digital tools can enhance voluntary participation and skill development. These findings offer insights into integrating digital technologies into art education and call for further research to include educators' perspectives for a broader understanding of engagement in art classrooms. © 2024 The Authors.</t>
        </is>
      </c>
      <c r="O1078" s="45" t="inlineStr">
        <is>
          <t>International Journal of Advanced and Applied Sciences</t>
        </is>
      </c>
      <c r="P1078" s="45" t="n"/>
      <c r="Q1078" s="43" t="inlineStr">
        <is>
          <t>10.21833/ijaas.2024.11.025</t>
        </is>
      </c>
    </row>
    <row r="1079" ht="116.25" customHeight="1" s="37">
      <c r="A1079" s="43" t="n">
        <v>1078</v>
      </c>
      <c r="B1079" s="52" t="inlineStr">
        <is>
          <t>Excluir</t>
        </is>
      </c>
      <c r="C1079" s="45" t="inlineStr">
        <is>
          <t>Publicado antes de 2015</t>
        </is>
      </c>
      <c r="D1079" s="51" t="n"/>
      <c r="E1079" s="51" t="n"/>
      <c r="F1079" s="43" t="n">
        <v>5</v>
      </c>
      <c r="G1079" s="43" t="inlineStr">
        <is>
          <t>distracción+niños+sensado+ambos en título</t>
        </is>
      </c>
      <c r="H1079" s="43" t="inlineStr">
        <is>
          <t>Scopus</t>
        </is>
      </c>
      <c r="I1079" s="43" t="inlineStr">
        <is>
          <t>Scopus</t>
        </is>
      </c>
      <c r="J1079" s="43" t="inlineStr">
        <is>
          <t>2011</t>
        </is>
      </c>
      <c r="K1079" s="43" t="inlineStr">
        <is>
          <t>ARTICLE</t>
        </is>
      </c>
      <c r="L1079" s="45" t="inlineStr">
        <is>
          <t>Hashim, Rugayah and Ahmad, Hashim and Ahmad, Nor'aini</t>
        </is>
      </c>
      <c r="M1079" s="45" t="inlineStr">
        <is>
          <t>Evaluation of andragogy: Cognitive engagement of distance learners</t>
        </is>
      </c>
      <c r="N1079" s="45" t="inlineStr">
        <is>
          <t>The revolution of distance education in the knowledge economy emphasises more on ICT usage as synchronous learning is conducted electronically. Adult students returning to school are confronted with a different learning environment which they have to adapt to immediately. 'e' based teaching and learning present new situations, initiatives and motivation which are inherently reflected on their academic performance. Thus, the objective of this research was to determine the correlation between the four constructs of andragogy, that is, cognitive engagement and academic performance. The four constructs are deep learning, surface learning, course value and student engagement. From 500 respondents, the return rate was 33.8%. Of the four constructs, the highest mean score was for student engagement at 44.8 while the aggregate mean for cognitive engagement is 37.5. Although there is a positive correlation between engagement and academic performance, the number of respondents (45.6%) with CGPA between 2.50 and 2.99 do not reflect high learning ability and achievement. Copyright © 2011 Inderscience Enterprises Ltd.</t>
        </is>
      </c>
      <c r="O1079" s="45" t="inlineStr">
        <is>
          <t>International Journal of Technology Enhanced Learning</t>
        </is>
      </c>
      <c r="P1079" s="45" t="n"/>
      <c r="Q1079" s="43" t="inlineStr">
        <is>
          <t>10.1504/ijtel.2011.040228</t>
        </is>
      </c>
    </row>
    <row r="1080" ht="105.75" customHeight="1" s="37">
      <c r="A1080" s="43" t="n">
        <v>1079</v>
      </c>
      <c r="B1080" s="52" t="inlineStr">
        <is>
          <t>Excluir</t>
        </is>
      </c>
      <c r="C1080" s="45" t="inlineStr">
        <is>
          <t>Contexto doméstico o remoto, pero no población en edad escolar (mayoritariamente educación superior)</t>
        </is>
      </c>
      <c r="D1080" s="51" t="n"/>
      <c r="E1080" s="51" t="n"/>
      <c r="F1080" s="43" t="n">
        <v>5</v>
      </c>
      <c r="G1080" s="43" t="inlineStr">
        <is>
          <t>distracción+niños+sensado+ambos en título</t>
        </is>
      </c>
      <c r="H1080" s="43" t="inlineStr">
        <is>
          <t>Scopus</t>
        </is>
      </c>
      <c r="I1080" s="43" t="inlineStr">
        <is>
          <t>Scopus</t>
        </is>
      </c>
      <c r="J1080" s="43" t="inlineStr">
        <is>
          <t>2024</t>
        </is>
      </c>
      <c r="K1080" s="43" t="inlineStr">
        <is>
          <t>CONFERENCE</t>
        </is>
      </c>
      <c r="L1080" s="45" t="inlineStr">
        <is>
          <t>Astiti, Nila and Syahchari, Dicky Hida</t>
        </is>
      </c>
      <c r="M1080" s="45" t="inlineStr">
        <is>
          <t>Evaluation of the Influence of Student Engagement, Gamification, and Student Perspectives on Electronic Learning</t>
        </is>
      </c>
      <c r="N1080" s="45" t="inlineStr">
        <is>
          <t>The study investigates the influence of student involvement, gamification implementation, and student viewpoints on Electronic Learning. A research model is three hypotheses and four variables, consisting of three exogenous factors: student engagement, gamification, student perspective, and the endogenic variable of Electronic Learning. The operational variable consists of 29 indicators. Primary data was obtained from 165 respondents who are students in Greater Jakarta through an online survey. The Smart-PLS program is employed to conduct the data analysis using SEM-PLS. Research results show a significant positive correlation between student engagement, gamification, and student perspectives on electronic learning. The study recommends that colleges enhance e-learning efficacy by including gamification aspects to boost student engagement and consider students' perspectives and requirements in designing interactive and engaging learning platforms. © 2024 IEEE.</t>
        </is>
      </c>
      <c r="O1080" s="45" t="inlineStr">
        <is>
          <t>Proceedings 7th IC2IE 2024 - 2024 International Conference of Computer and Informatics Engineering: Generative AI in Democratizing Access to Knowledge and Skills</t>
        </is>
      </c>
      <c r="P1080" s="45" t="inlineStr">
        <is>
          <t>Adversarial machine learning; Federated learning; Electronic learning; Exogenous factors; Gamification; Jakarta; Operational variables; Primary data; Research models; Student engagement; Student involvements; Student perspectives; Contrastive Learnin</t>
        </is>
      </c>
      <c r="Q1080" s="43" t="inlineStr">
        <is>
          <t>10.1109/ic2ie63342.2024.10748209</t>
        </is>
      </c>
    </row>
    <row r="1081" ht="210" customHeight="1" s="37">
      <c r="A1081" s="43" t="n">
        <v>1080</v>
      </c>
      <c r="B1081" s="52" t="inlineStr">
        <is>
          <t>Excluir</t>
        </is>
      </c>
      <c r="C1081" s="45" t="inlineStr">
        <is>
          <t>Sin DOI verificable</t>
        </is>
      </c>
      <c r="D1081" s="51" t="n"/>
      <c r="E1081" s="51" t="n"/>
      <c r="F1081" s="43" t="n">
        <v>5</v>
      </c>
      <c r="G1081" s="43" t="inlineStr">
        <is>
          <t>distracción+niños+contexto+sensado+intervención</t>
        </is>
      </c>
      <c r="H1081" s="43" t="inlineStr">
        <is>
          <t>Scopus</t>
        </is>
      </c>
      <c r="I1081" s="43" t="inlineStr">
        <is>
          <t>Scopus</t>
        </is>
      </c>
      <c r="J1081" s="43" t="inlineStr">
        <is>
          <t>2016</t>
        </is>
      </c>
      <c r="K1081" s="43" t="inlineStr">
        <is>
          <t>CONFERENCE</t>
        </is>
      </c>
      <c r="L1081" s="45" t="inlineStr">
        <is>
          <t>McGoldrick, Ciaran and Shivaram, Smita and Huggard, Meriel</t>
        </is>
      </c>
      <c r="M1081" s="45" t="inlineStr">
        <is>
          <t>Experiences of integrating UAVs into the curriculum through multidisci-plinary engineering projects</t>
        </is>
      </c>
      <c r="N1081" s="45" t="inlineStr">
        <is>
          <t>The content and means of delivery of many electronic and computer engineering courses has evolved radically over the past decade due to the rise in the availability of affordable, open-source programmable microcontrollers and accessible wireless communication devices. Many engineering modules have been extended to more closely integrate the underlying technologies and systems with modern engineering practice. One of the more exciting additions to the range of inexpensive robotic technologies is unmanned aerial vehicles (UAVs), or drones. Drones have a wide range of real-world applications and the full potential of these devices has yet to be explored by either industry or educators. Drones have an enormous capacity to engage students and facilitate classroom learning. Drones offer a challenging platform for existing engineering design modules where students face challenges in electronics, control, programming and project management. However, one of the challenges facing educators is how to integrate drones within their courses in a meaningful way; so that UAVs are not viewed as mere toys, but as devices that have a credible role to play in the solution of real world problems. In this paper we describe how UAVs have been included across multidisciplinary projects where students work on real world problems that span a broad range of engineering disciplines. The projects draw on the capabilities of UAVs: the ability to sense objects in their surroundings, to plot and maintain an accurate course, to make on-the-fly adjustments based on environmental data, to use computer vision to interpret data gathered by the on-board camera etc. As a proof-of-concept we focus on a practical, contemporary engineering task - the use of UAVs to monitor the structural health of next generation wind turbines. We describe the high level task, decompose it into multiple complementary facets, relate those to specific engineering disciplines and associated educational concepts at both undergr</t>
        </is>
      </c>
      <c r="O1081" s="45" t="inlineStr">
        <is>
          <t>ASEE Annual Conference and Exposition, Conference Proceedings</t>
        </is>
      </c>
      <c r="P1081" s="45" t="n"/>
      <c r="Q1081" s="43" t="n"/>
    </row>
    <row r="1082" ht="137.25" customHeight="1" s="37">
      <c r="A1082" s="43" t="n">
        <v>1081</v>
      </c>
      <c r="B1082" s="52" t="inlineStr">
        <is>
          <t>Excluir</t>
        </is>
      </c>
      <c r="C1082" s="45" t="inlineStr">
        <is>
          <t>Fuera del alcance: no combina población en edad escolar con contexto doméstico</t>
        </is>
      </c>
      <c r="D1082" s="51" t="n"/>
      <c r="E1082" s="51" t="n"/>
      <c r="F1082" s="43" t="n">
        <v>5</v>
      </c>
      <c r="G1082" s="43" t="inlineStr">
        <is>
          <t>distracción+niños+sensado+ambos en título</t>
        </is>
      </c>
      <c r="H1082" s="43" t="inlineStr">
        <is>
          <t>Scopus</t>
        </is>
      </c>
      <c r="I1082" s="43" t="inlineStr">
        <is>
          <t>Scopus</t>
        </is>
      </c>
      <c r="J1082" s="43" t="inlineStr">
        <is>
          <t>2025</t>
        </is>
      </c>
      <c r="K1082" s="43" t="inlineStr">
        <is>
          <t>ARTICLE</t>
        </is>
      </c>
      <c r="L1082" s="45" t="inlineStr">
        <is>
          <t>Ţălu, Mircea</t>
        </is>
      </c>
      <c r="M1082" s="45" t="inlineStr">
        <is>
          <t>Exploring IoT Applications for Transforming University Education: Smart Classrooms, Student Engagement, and Innovations in Teacher and Student-focused Technologies</t>
        </is>
      </c>
      <c r="N1082" s="45" t="inlineStr">
        <is>
          <t>This review examines the integration of smart management systems in universities through the Internet of Things (IoT), emphasizing its transformative potential to enhance administrative efficiency, improve student engagement, and address critical challenges such as data security and ethical concerns. Using a structured review methodology, we analyzed studies focused on IoT-driven innovations in areas such as energy management, personalized learning environments, and attendance systems. Insights from global case studies, including detailed examples from The Technical University of Cluj-Napoca, Romania, were synthesized to explore the generalizability and applicability of these solutions across diverse institutional contexts. The review followed a systematic approach, selecting studies from reputable academic databases and adhering to predefined criteria for examining IoT integration within university environments. While the findings highlight the significant benefits of IoT for educational management and teaching practices, challenges such as data privacy, system interoperability, and cost barriers remain critical considerations. This comprehensive review aims to guide future research and support the practical implementation of IoT solutions in higher education. © 2025, Universitas Ahmad Dahlan. All rights reserved.</t>
        </is>
      </c>
      <c r="O1082" s="45" t="inlineStr">
        <is>
          <t>Buletin Ilmiah Sarjana Teknik Elektro</t>
        </is>
      </c>
      <c r="P1082" s="45" t="n"/>
      <c r="Q1082" s="43" t="inlineStr">
        <is>
          <t>10.12928/biste.v7i1.12361</t>
        </is>
      </c>
    </row>
    <row r="1083" ht="84.75" customHeight="1" s="37">
      <c r="A1083" s="43" t="n">
        <v>1082</v>
      </c>
      <c r="B1083" s="52" t="inlineStr">
        <is>
          <t>Excluir</t>
        </is>
      </c>
      <c r="C1083" s="45" t="inlineStr">
        <is>
          <t>Contexto doméstico o remoto, pero no población en edad escolar (mayoritariamente educación superior)</t>
        </is>
      </c>
      <c r="D1083" s="51" t="n"/>
      <c r="E1083" s="51" t="n"/>
      <c r="F1083" s="43" t="n">
        <v>5</v>
      </c>
      <c r="G1083" s="43" t="inlineStr">
        <is>
          <t>distracción+niños+sensado+ambos en título</t>
        </is>
      </c>
      <c r="H1083" s="43" t="inlineStr">
        <is>
          <t>Scopus</t>
        </is>
      </c>
      <c r="I1083" s="43" t="inlineStr">
        <is>
          <t>Scopus</t>
        </is>
      </c>
      <c r="J1083" s="43" t="inlineStr">
        <is>
          <t>2022</t>
        </is>
      </c>
      <c r="K1083" s="43" t="inlineStr">
        <is>
          <t>ARTICLE</t>
        </is>
      </c>
      <c r="L1083" s="45" t="inlineStr">
        <is>
          <t>Polito, Sophia and Koprinska, Irena and Jeffries, Bryn</t>
        </is>
      </c>
      <c r="M1083" s="45" t="inlineStr">
        <is>
          <t>Exploring Student Engagement in an Online Programming Course Using Machine Learning Methods</t>
        </is>
      </c>
      <c r="N1083" s="45" t="inlineStr">
        <is>
          <t>This paper investigates student engagement, how it changes over time, and its impact on course performance and drop off rates. We analyse data from a large online Python programming course (n = 10,558 students) by defining appropriate features and using clustering to find students with common behaviours and Markov chains to analyse engagement changes and drop-off rates. Our methods allow teachers to better understand student engagement and take remedial actions to improve students’ learning and performance. © 2022, Springer Nature Switzerland AG.</t>
        </is>
      </c>
      <c r="O1083" s="45" t="inlineStr">
        <is>
          <t>Lecture Notes in Computer Science</t>
        </is>
      </c>
      <c r="P1083" s="45" t="inlineStr">
        <is>
          <t>E-learning; Grading; Learning systems; Machine learning; Markov processes; Students; Assessment; Automatic grading; Automatic grading system; Clusterings; Course engagement; Grading system; On-line programming; Programming course; Student engagement;</t>
        </is>
      </c>
      <c r="Q1083" s="43" t="inlineStr">
        <is>
          <t>10.1007/978-3-031-11647-6_112</t>
        </is>
      </c>
    </row>
    <row r="1084" ht="168" customHeight="1" s="37">
      <c r="A1084" s="43" t="n">
        <v>1083</v>
      </c>
      <c r="B1084" s="52" t="inlineStr">
        <is>
          <t>Excluir</t>
        </is>
      </c>
      <c r="C1084" s="45" t="inlineStr">
        <is>
          <t>Publicado antes de 2015</t>
        </is>
      </c>
      <c r="D1084" s="51" t="n"/>
      <c r="E1084" s="51" t="n"/>
      <c r="F1084" s="43" t="n">
        <v>5</v>
      </c>
      <c r="G1084" s="43" t="inlineStr">
        <is>
          <t>distracción+niños+contexto+ambos en título</t>
        </is>
      </c>
      <c r="H1084" s="43" t="inlineStr">
        <is>
          <t>Scopus</t>
        </is>
      </c>
      <c r="I1084" s="43" t="inlineStr">
        <is>
          <t>Scopus</t>
        </is>
      </c>
      <c r="J1084" s="43" t="inlineStr">
        <is>
          <t>2014</t>
        </is>
      </c>
      <c r="K1084" s="43" t="inlineStr">
        <is>
          <t>CONFERENCE</t>
        </is>
      </c>
      <c r="L1084" s="45" t="inlineStr">
        <is>
          <t>Bodnar, Cheryl A. and Clark, Renee M.</t>
        </is>
      </c>
      <c r="M1084" s="45" t="inlineStr">
        <is>
          <t>Exploring the impact game-based learning has on classroom environment and student engagement within an engineering product design class</t>
        </is>
      </c>
      <c r="N1084" s="45" t="inlineStr">
        <is>
          <t>Active learning has been shown to improve student learning outcomes while enabling students to be engaged in their learning process. One form of active learning that is growing in its application within engineering undergraduate classes is the use of game-based learning. This study utilized two class sections (control vs. experimental) to determine the impact that gamebased learning could have on students' perceptions of the classroom environment and their engagement with class content. Utilizing the College and University Classroom Environment Inventory (CUCEI) and a selection of questions from the National Survey of Student Engagement (NSSE) the authors were able to assess whether game-based learning modified the way students viewed the Introduction to Chemical Product Design course. Preliminary results demonstrated that the game-based learning class rated the classroom environment higher on all seven dimensions. In particular, a statistically significant difference was achieved on the personalization dimension through use of a t-test and the non-parametric Mann Whitney test although this was no longer significant after accounting for multiple comparisons. In addition, students in the game-based learning class felt that they developed key professional skills such as oral communication, ability to work effectively with others and to solve complex or real world problems. These results are indicative that game-based learning is a pedagogy that can be applied within engineering and may lead to a more positive classroom environment and student experience.</t>
        </is>
      </c>
      <c r="O1084" s="45" t="inlineStr">
        <is>
          <t>ACM International Conference Proceeding Series</t>
        </is>
      </c>
      <c r="P1084" s="45" t="inlineStr">
        <is>
          <t>Artificial intelligence; Curricula; Ecology; Ecosystems; Education; Engineering education; Product design; Teaching; Chemical product design; Classroom environment; Engineering product design; Engineering undergraduates; Game-based Learning; Statisti</t>
        </is>
      </c>
      <c r="Q1084" s="43" t="inlineStr">
        <is>
          <t>10.1145/2669711.2669899</t>
        </is>
      </c>
    </row>
    <row r="1085" ht="210" customHeight="1" s="37">
      <c r="A1085" s="43" t="n">
        <v>1084</v>
      </c>
      <c r="B1085" s="52" t="inlineStr">
        <is>
          <t>Excluir</t>
        </is>
      </c>
      <c r="C1085" s="45" t="inlineStr">
        <is>
          <t>Sin DOI verificable</t>
        </is>
      </c>
      <c r="D1085" s="51" t="n"/>
      <c r="E1085" s="51" t="n"/>
      <c r="F1085" s="43" t="n">
        <v>5</v>
      </c>
      <c r="G1085" s="43" t="inlineStr">
        <is>
          <t>distracción+niños+contexto+sensado+intervención</t>
        </is>
      </c>
      <c r="H1085" s="43" t="inlineStr">
        <is>
          <t>Scopus</t>
        </is>
      </c>
      <c r="I1085" s="43" t="inlineStr">
        <is>
          <t>Scopus</t>
        </is>
      </c>
      <c r="J1085" s="43" t="inlineStr">
        <is>
          <t>2024</t>
        </is>
      </c>
      <c r="K1085" s="43" t="inlineStr">
        <is>
          <t>ARTICLE</t>
        </is>
      </c>
      <c r="L1085" s="45" t="inlineStr">
        <is>
          <t>Noora, C.T. and Tamil Selvan, P.</t>
        </is>
      </c>
      <c r="M1085" s="45" t="inlineStr">
        <is>
          <t>FACIAL EXPRESSION ANALYSIS FOR ACADEMIC ENGAGEMENT MONITORING WITH KRIGING GEOMETRY AND REGION PROPOSAL NETWORK DEEP TRANSFER LEARNING</t>
        </is>
      </c>
      <c r="N1085" s="45" t="inlineStr">
        <is>
          <t>Over the past few years, contemporary educational movements have made it feasible to apprehend students' facial expressions during erudition to identify learners' poignant status. A growing insistence has been exhibited on utilizing deep learning and the Internet of Things (IoT) to algorithmically identify and elucidate facial changes in various settings owing to technological advancements. Analyzing facial expressions desires to recognize human emotions by exploring visual face information., This work proposes a method called Kriging Face Geometry and Region Proposal Network-based Deep Transfer Learning (KFG-RPNDTL) to gauge students' level of involvement in the classroom by analyzing their faces and gestures. First, Face Geometry Point Extractor (i.e., face-related feature extraction) is performed to obtain or acquire face-related feature points in an extensive manner. The proposed KFG-RPNDTL method is based on the Euclidean Polar Coordinate Distance Circumplex two-dimensional models of emotions, and it uses the kriging predictor of Best Linear Unbiased Predictors, which minimizes the prediction error. The classification problem related to academic engagement monitoring by analyzing facial expressions has been formulated and solved. The relationship of different emotions is evaluated by plotting different emotions as the points on the plane. The objective is to arrive at an estimate of picture emotion on the plane by kriging and determining which emotion is identified as the closest one. Six basic emotions (Boredom, Confusion, Drowsiness, Engaged, Frustration and Neutral) have been selected. The proposed KFG-RPNDTL method recommends that the Deep Transfer Learning basis of a multimodal scheme precisely find out student academic rendezvous. Experimental research attained an accuracy of 98.85% as well as demonstrated which student academic engagement method is considerably better than existing methods in various metrics through minimal error rate. © Little Lion Scie</t>
        </is>
      </c>
      <c r="O1085" s="45" t="inlineStr">
        <is>
          <t>Journal of Theoretical and Applied Information Technology</t>
        </is>
      </c>
      <c r="P1085" s="45" t="n"/>
      <c r="Q1085" s="43" t="n"/>
    </row>
    <row r="1086" ht="84.75" customHeight="1" s="37">
      <c r="A1086" s="43" t="n">
        <v>1085</v>
      </c>
      <c r="B1086" s="52" t="inlineStr">
        <is>
          <t>Excluir</t>
        </is>
      </c>
      <c r="C1086" s="45" t="inlineStr">
        <is>
          <t>No aborda: distracción o atención</t>
        </is>
      </c>
      <c r="D1086" s="51" t="n"/>
      <c r="E1086" s="51" t="n"/>
      <c r="F1086" s="43" t="n">
        <v>5</v>
      </c>
      <c r="G1086" s="43" t="inlineStr">
        <is>
          <t>distracción+niños+contexto+sensado+intervención</t>
        </is>
      </c>
      <c r="H1086" s="43" t="inlineStr">
        <is>
          <t>Scopus</t>
        </is>
      </c>
      <c r="I1086" s="43" t="inlineStr">
        <is>
          <t>Scopus</t>
        </is>
      </c>
      <c r="J1086" s="43" t="inlineStr">
        <is>
          <t>2025</t>
        </is>
      </c>
      <c r="K1086" s="43" t="inlineStr">
        <is>
          <t>CONFERENCE</t>
        </is>
      </c>
      <c r="L1086" s="45" t="inlineStr">
        <is>
          <t>Huang, Weidong and Lin, Gengbiao and Li, Zixiang and Zhao, Zihong and He, Yuhang and Liu, Xiangwen and Zhang, Tan</t>
        </is>
      </c>
      <c r="M1086" s="45" t="inlineStr">
        <is>
          <t>Facial feature analysis and posture recognition in unknown environments and its application in classrooms</t>
        </is>
      </c>
      <c r="N1086" s="45" t="inlineStr">
        <is>
          <t>This paper presents an intelligent classroom monitoring system utilizing mobile robots to overcome the limitations of fixed surveillance cameras, particularly the restricted field of view. The system integrates dynamic facial feature analysis with deep learning-based behavior recognition, enabling real-time detection of student fatigue. Fatigue detection is achieved by continuously monitoring the aspect ratio of the eye and mouth openness, providing reliable indicators of drowsiness. In addition, the system employs optimized loss functions to improve the accuracy and robustness of anomaly detection, improving overall performance in dynamic classroom environments. © 2025 SPIE.</t>
        </is>
      </c>
      <c r="O1086" s="45" t="inlineStr">
        <is>
          <t>Proceedings of SPIE - The International Society for Optical Engineering</t>
        </is>
      </c>
      <c r="P1086" s="45" t="inlineStr">
        <is>
          <t>Anomaly detection; Deep learning; Face recognition; Fatigue of materials; Feature extraction; Intelligent robots; Mobile robots; Security systems; Students; Teaching; Behavior detection; Facial feature; Fatigue detection; Feature analysis; Intelligen</t>
        </is>
      </c>
      <c r="Q1086" s="43" t="inlineStr">
        <is>
          <t>10.1117/12.3086913</t>
        </is>
      </c>
    </row>
    <row r="1087" ht="157.5" customHeight="1" s="37">
      <c r="A1087" s="43" t="n">
        <v>1086</v>
      </c>
      <c r="B1087" s="52" t="inlineStr">
        <is>
          <t>Excluir</t>
        </is>
      </c>
      <c r="C1087" s="45" t="inlineStr">
        <is>
          <t>Contexto doméstico o remoto, pero no población en edad escolar (mayoritariamente educación superior)</t>
        </is>
      </c>
      <c r="D1087" s="51" t="n"/>
      <c r="E1087" s="51" t="n"/>
      <c r="F1087" s="43" t="n">
        <v>5</v>
      </c>
      <c r="G1087" s="43" t="inlineStr">
        <is>
          <t>distracción+niños+sensado+ambos en título</t>
        </is>
      </c>
      <c r="H1087" s="43" t="inlineStr">
        <is>
          <t>Scopus</t>
        </is>
      </c>
      <c r="I1087" s="43" t="inlineStr">
        <is>
          <t>Scopus</t>
        </is>
      </c>
      <c r="J1087" s="43" t="inlineStr">
        <is>
          <t>2024</t>
        </is>
      </c>
      <c r="K1087" s="43" t="inlineStr">
        <is>
          <t>CONFERENCE</t>
        </is>
      </c>
      <c r="L1087" s="45" t="inlineStr">
        <is>
          <t>Belmonte, Zachariah John A. and Prasetyo, Yogi Tri and Cahigas, Maela M. and Young, Michael N. and Nadlifatin, Reny and Canta, Louie</t>
        </is>
      </c>
      <c r="M1087" s="45" t="inlineStr">
        <is>
          <t>Factors Affecting Undergraduate Students’ Engagement Intention with Online Learning during the COVID-19 Pandemic</t>
        </is>
      </c>
      <c r="N1087" s="45" t="inlineStr">
        <is>
          <t>The COVID-19 pandemic has affected individuals across various sectors, including university students. As a result, online learning emerged as the primary mode of education worldwide, including in the Philippines. However, the abrupt shift to online platforms presented significant challenges for undergraduate students. Therefore, this research aims to investigate the barriers that contribute to undergraduate students’ reluctance to engage with online learning during the COVID-19 pandemic. Four main barriers were identified: technological, financial, insufficient institutional support, and individual barriers. Additionally, correlations between pairs of variables were examined, including financial and technological barriers, technological and individual barriers, financial and individual barriers, and insufficient institutional support and individual barriers. Utilizing the Unified Theory of Acceptance and Use of Technology (UTAUT) and employing the Partial Least Squares (PLS) technique. The findings indicate that insufficient institutional support and individual barriers are statistically significant factors affecting online learning, whereas technological and financial barriers have an insignificant impact. Furthermore, financial barriers demonstrate a significant influence on technological barriers, and both financial and insufficient institutional support barriers significantly impact individual barriers. However, technological barriers exhibit an insignificant effect on individual barriers. © 2024 Copyright held by the owner/author(s).</t>
        </is>
      </c>
      <c r="O1087" s="45" t="inlineStr">
        <is>
          <t>ACM International Conference Proceeding Series</t>
        </is>
      </c>
      <c r="P1087" s="45" t="inlineStr">
        <is>
          <t>Adversarial machine learning; Students; COVID-19 pandemic; Institutional support; Learning barriers; Online learning; Philippines; Structural equation models; Student engagement; Technological barriers; Undergraduate students; University students; Fe</t>
        </is>
      </c>
      <c r="Q1087" s="43" t="inlineStr">
        <is>
          <t>10.1145/3696230.3696251</t>
        </is>
      </c>
    </row>
    <row r="1088" ht="178.5" customHeight="1" s="37">
      <c r="A1088" s="43" t="n">
        <v>1087</v>
      </c>
      <c r="B1088" s="52" t="inlineStr">
        <is>
          <t>Excluir</t>
        </is>
      </c>
      <c r="C1088" s="45" t="inlineStr">
        <is>
          <t>Fuera del alcance: no combina población en edad escolar con contexto doméstico</t>
        </is>
      </c>
      <c r="D1088" s="51" t="n"/>
      <c r="E1088" s="51" t="n"/>
      <c r="F1088" s="43" t="n">
        <v>5</v>
      </c>
      <c r="G1088" s="43" t="inlineStr">
        <is>
          <t>distracción+niños+contexto+sensado+intervención</t>
        </is>
      </c>
      <c r="H1088" s="43" t="inlineStr">
        <is>
          <t>Scopus</t>
        </is>
      </c>
      <c r="I1088" s="43" t="inlineStr">
        <is>
          <t>Scopus</t>
        </is>
      </c>
      <c r="J1088" s="43" t="inlineStr">
        <is>
          <t>2020</t>
        </is>
      </c>
      <c r="K1088" s="43" t="inlineStr">
        <is>
          <t>CONFERENCE</t>
        </is>
      </c>
      <c r="L1088" s="45" t="inlineStr">
        <is>
          <t>Goncalves, Anderson Cavalcante and Vicente Graciano Neto, Valdemar and Ferreira, Deller James and Ferreira Silva, Uyara</t>
        </is>
      </c>
      <c r="M1088" s="45" t="inlineStr">
        <is>
          <t>Flipped Classroom Applied to Software Architecture Teaching</t>
        </is>
      </c>
      <c r="N1088" s="45" t="inlineStr">
        <is>
          <t>Teaching (and also learning) software architecture is often challenging since it requires a high degree of abstraction from the students besides talent and creativity of the instructors. Given that context, flipped classroom (FC) has emerged as an approach with potential to reinforce software architecture learning. FC learning promotes a greater immersion in a topic than traditional teaching, improving student engagement, interaction and cooperation by offering students the content before the classroom. Despite the FC popularity and its potential to enhance software architecture learning, studies on the use of it in software architecture teaching are still scarce. The main contribution of this paper is then presenting results on the adoption of FC applied to software architecture teaching. A case study involving a lesson on software architecture inside a course on Internet of Things was taught to a control group (19 people taught using traditional method) and to a treatment group (54 people taught using flipped classroom). Results reveal that the treatment group (who received the intervention via the FC), had a significant better (i) assimilation of content (73.1% of the students acquired most of the content according to the applied assessment), (ii) easiness of abstraction (81.2% of students declared that understood the essential concepts), and also (iii) satisfaction with the technique (78.07% of the students were satisfied about the approach). Conversely, the application of traditional method revealed (i) a lower degree of content assimilation (only 19.1% retained most of the applied content), (ii) only 39.9 % of the students understood the fundamental concepts, and (iii) only 25.87% of the students were satisfied and feeling confident about the content learned. © 2020 IEEE.</t>
        </is>
      </c>
      <c r="O1088" s="45" t="inlineStr">
        <is>
          <t>Proceedings - Frontiers in Education Conference, FIE</t>
        </is>
      </c>
      <c r="P1088" s="45" t="inlineStr">
        <is>
          <t>Software architecture; Control groups; Fundamental concepts; Student engagement; Treatment group; Students</t>
        </is>
      </c>
      <c r="Q1088" s="43" t="inlineStr">
        <is>
          <t>10.1109/fie44824.2020.9274255</t>
        </is>
      </c>
    </row>
    <row r="1089" ht="147.75" customHeight="1" s="37">
      <c r="A1089" s="43" t="n">
        <v>1088</v>
      </c>
      <c r="B1089" s="52" t="inlineStr">
        <is>
          <t>Excluir</t>
        </is>
      </c>
      <c r="C1089" s="45" t="inlineStr">
        <is>
          <t>No aborda: distracción o atención</t>
        </is>
      </c>
      <c r="D1089" s="51" t="n"/>
      <c r="E1089" s="51" t="n"/>
      <c r="F1089" s="43" t="n">
        <v>5</v>
      </c>
      <c r="G1089" s="43" t="inlineStr">
        <is>
          <t>distracción+niños+contexto+sensado+intervención</t>
        </is>
      </c>
      <c r="H1089" s="43" t="inlineStr">
        <is>
          <t>Scopus</t>
        </is>
      </c>
      <c r="I1089" s="43" t="inlineStr">
        <is>
          <t>Scopus|WoS</t>
        </is>
      </c>
      <c r="J1089" s="43" t="inlineStr">
        <is>
          <t>2025</t>
        </is>
      </c>
      <c r="K1089" s="43" t="inlineStr">
        <is>
          <t>ARTICLE</t>
        </is>
      </c>
      <c r="L1089" s="45" t="inlineStr">
        <is>
          <t>Vitale, Jessica and Kocabagli, Kemal Berk and Sanghi, Shyamoli and Van Camp, Alyssa and Miller, Sarah and Coker, Berk</t>
        </is>
      </c>
      <c r="M1089" s="45" t="inlineStr">
        <is>
          <t>From Noisy Classroom Transcripts to Actionable Feedback: Fine-Tuning GPT-4o to Detect Teachers’ Opportunities to Respond</t>
        </is>
      </c>
      <c r="N1089" s="45" t="inlineStr">
        <is>
          <t>Artificial intelligence is increasingly used to provide automated feedback to teachers, offering scalable and personalized professional development on effective teaching practices. Machine learning models power automated feedback tools by detecting and measuring these practices. One such high-leverage practice, opportunities to respond (OTRs), is a teaching practice widely recognized for increasing student engagement and participation. In this study, we explored the use of GPT-4o to identify OTRs within classroom transcripts generated using AssemblyAI’s automatic speech recognition (ASR) model and a fine-tuned diarization model. We annotated transcripts to provide ground-truth labels and compared the performance of sentence-level and turn-level prediction approaches. Our fine-tuned GPT-4o model achieved an F1 score of 0.75 at the sentence level and 0.88 at the turn level. Lesson-level analyses revealed that both sentence- and turn-level aggregations correlated highly with ground-truth OTR counts, with turn-level predictions demonstrating fewer false positives. These findings demonstrate that GPT-4o effectively detects OTRs from noisy classroom recordings, enabling scalable, accurate automated feedback on a teaching practice to support teacher growth and student engagement. © The Author(s), under exclusive license to Springer Nature Switzerland AG 2025.</t>
        </is>
      </c>
      <c r="O1089" s="45" t="inlineStr">
        <is>
          <t>Lecture Notes in Computer Science</t>
        </is>
      </c>
      <c r="P1089" s="45" t="inlineStr">
        <is>
          <t>Feedback; Learning systems; Machine learning; Speech communication; Speech recognition; Students; Teaching; Automated feedback; Fine tuning; Ground truth; LLM; Machine-learning; Sentence level; Student engagement; Teachers'; Teaching analytics; Teach</t>
        </is>
      </c>
      <c r="Q1089" s="43" t="inlineStr">
        <is>
          <t>10.1007/978-3-031-98417-4_11</t>
        </is>
      </c>
    </row>
    <row r="1090" ht="189" customHeight="1" s="37">
      <c r="A1090" s="43" t="n">
        <v>1089</v>
      </c>
      <c r="B1090" s="52" t="inlineStr">
        <is>
          <t>Excluir</t>
        </is>
      </c>
      <c r="C1090" s="45" t="inlineStr">
        <is>
          <t>Fuera del alcance: no combina población en edad escolar con contexto doméstico</t>
        </is>
      </c>
      <c r="D1090" s="51" t="n"/>
      <c r="E1090" s="51" t="n"/>
      <c r="F1090" s="43" t="n">
        <v>5</v>
      </c>
      <c r="G1090" s="43" t="inlineStr">
        <is>
          <t>distracción+niños+contexto+ambos en título</t>
        </is>
      </c>
      <c r="H1090" s="43" t="inlineStr">
        <is>
          <t>Scopus</t>
        </is>
      </c>
      <c r="I1090" s="43" t="inlineStr">
        <is>
          <t>Scopus|WoS</t>
        </is>
      </c>
      <c r="J1090" s="43" t="inlineStr">
        <is>
          <t>2022</t>
        </is>
      </c>
      <c r="K1090" s="43" t="inlineStr">
        <is>
          <t>ARTICLE</t>
        </is>
      </c>
      <c r="L1090" s="45" t="inlineStr">
        <is>
          <t>Lopez-Gazpio, Inigo</t>
        </is>
      </c>
      <c r="M1090" s="45" t="inlineStr">
        <is>
          <t>Gaining Student Engagement Through Project-Based Learning: A Competitive 2D Game Construction Case Study</t>
        </is>
      </c>
      <c r="N1090" s="45" t="inlineStr">
        <is>
          <t>In this work we consider an open artificial intelligence game as a matter of study within the lectures of artificial intelligence to combat lack of motivation and increase engagement within the classroom. During formation, students in computer science can deal with moderately complex projects, nevertheless, dealing with such problems is relegated to the Degree Final Project. In this investigation we show the procedural steps of how project-based learning combined with game construction can effectively be used to promote engagement in informatic lectures at university. For the task, we build a 2D game engine and propose students to enroll in factitious research teams with the aim of programming intelligent agents that play the game employing artificial intelligence techniques. The intended principal outcome is to show evidence of the application of project-based learning in artificial intelligence within the lectures, and how it can be combined with game construction to increase motivation in the classroom. Project-based learning has the students learn, organize, and solve challenges while students themselves remain their own responsible for the investigation and process of work. We propose to follow a series of sequential phases that conform a set of milestones that incorporate a project-based learning approach to the lectures. Through this work we show that the use of project-based learning combined with game construction provides reliable evidence that a much deeper understanding about artificial intelligence is attained by students participating in the challenge. Student evaluation questionnaires and final grade results attained by students indicate that students remained more engaged during the semester in comparison to previous semesters in which lack of motivation was reported. © 2013 IEEE.</t>
        </is>
      </c>
      <c r="O1090" s="45" t="inlineStr">
        <is>
          <t>IEEE Access</t>
        </is>
      </c>
      <c r="P1090" s="45" t="inlineStr">
        <is>
          <t>Computer games; Intelligent agents; Job analysis; Motivation; Reinforcement learning; Surveys; Action research; Active Learning; Active learning computing education; Computing education; Cross-disciplinary; Cross-disciplinary skill; Engagement; Face;</t>
        </is>
      </c>
      <c r="Q1090" s="43" t="inlineStr">
        <is>
          <t>10.1109/access.2021.3139764</t>
        </is>
      </c>
    </row>
    <row r="1091" ht="189" customHeight="1" s="37">
      <c r="A1091" s="43" t="n">
        <v>1090</v>
      </c>
      <c r="B1091" s="52" t="inlineStr">
        <is>
          <t>Excluir</t>
        </is>
      </c>
      <c r="C1091" s="45" t="inlineStr">
        <is>
          <t>Contexto doméstico o remoto, pero no población en edad escolar (mayoritariamente educación superior)</t>
        </is>
      </c>
      <c r="D1091" s="51" t="n"/>
      <c r="E1091" s="51" t="n"/>
      <c r="F1091" s="43" t="n">
        <v>5</v>
      </c>
      <c r="G1091" s="43" t="inlineStr">
        <is>
          <t>distracción+niños+sensado+ambos en título</t>
        </is>
      </c>
      <c r="H1091" s="43" t="inlineStr">
        <is>
          <t>Scopus</t>
        </is>
      </c>
      <c r="I1091" s="43" t="inlineStr">
        <is>
          <t>Scopus</t>
        </is>
      </c>
      <c r="J1091" s="43" t="inlineStr">
        <is>
          <t>2025</t>
        </is>
      </c>
      <c r="K1091" s="43" t="inlineStr">
        <is>
          <t>CONFERENCE</t>
        </is>
      </c>
      <c r="L1091" s="45" t="inlineStr">
        <is>
          <t>Naeem, Usman and Wijeratne, Vindya and Akter, Habiba and Sagor, Md Hasanuzzaman and Tokarchuk, Laurissa and Yao, Na</t>
        </is>
      </c>
      <c r="M1091" s="45" t="inlineStr">
        <is>
          <t>Game on! Enhancing Learner Engagement in Large Computer Science Classes Using Gamification</t>
        </is>
      </c>
      <c r="N1091" s="45" t="inlineStr">
        <is>
          <t>This innovative practice full paper describes the implementation of gamification within Virtual Learning Environments (VLE) to enhance student engagement in large Computer Science courses across two distinct higher educational contexts. Gamification has been around for decades in various guises to motivate individuals to engage in various activities, which range from health and fitness to marketing and consumer engagement. Educators in higher education have also adopted gamification within their modules, which has been shown to improve learner engagement, motivation and outcomes, especially when integrated within in-class exercises and assessments. However, challenges include alignment of game elements and learning objectives, distraction from deep learning and creating a competitive environment that hinders collaboration. Despite these challenges, gamification presents an effective approach for improving engagement in large classes, especially in Computer Science, where the number of learners has been gradually increasing. The work in this paper describes the adoption of gamification in two distinct computer science-based modules with large numbers of learners, where the educators adopted a VLE gamification plugin to enhance learner engagement. The modules were delivered to different groups of learners, one based in London, and the other belonging to a transnational programme in China. To evaluate the effectiveness of the adoption of gamification, we have analysed its impact on learner engagement and presented the outcomes in this paper. The findings suggest that gamification increased learner participation and motivation, with variations observed between the two cohorts. These results highlight the potential of gamification in improving engagement in large-scale Computer Science courses. © 2025 IEEE.</t>
        </is>
      </c>
      <c r="O1091" s="45" t="inlineStr">
        <is>
          <t>Proceedings - Frontiers in Education Conference, FIE</t>
        </is>
      </c>
      <c r="P1091" s="45" t="inlineStr">
        <is>
          <t>Computer games; Curricula; Deep learning; E-learning; Education computing; Engineering education; Human computer interaction; Learning systems; Computer Science course; Educational context; Gamification; High educations; Innovative practices; Large c</t>
        </is>
      </c>
      <c r="Q1091" s="43" t="inlineStr">
        <is>
          <t>10.1109/fie63693.2025.11328684</t>
        </is>
      </c>
    </row>
    <row r="1092" ht="95.25" customHeight="1" s="37">
      <c r="A1092" s="43" t="n">
        <v>1091</v>
      </c>
      <c r="B1092" s="52" t="inlineStr">
        <is>
          <t>Excluir</t>
        </is>
      </c>
      <c r="C1092" s="45" t="inlineStr">
        <is>
          <t>Contexto doméstico o remoto, pero no población en edad escolar (mayoritariamente educación superior)</t>
        </is>
      </c>
      <c r="D1092" s="51" t="n"/>
      <c r="E1092" s="51" t="n"/>
      <c r="F1092" s="43" t="n">
        <v>5</v>
      </c>
      <c r="G1092" s="43" t="inlineStr">
        <is>
          <t>distracción+niños+intervención+ambos en título</t>
        </is>
      </c>
      <c r="H1092" s="43" t="inlineStr">
        <is>
          <t>Scopus</t>
        </is>
      </c>
      <c r="I1092" s="43" t="inlineStr">
        <is>
          <t>Scopus</t>
        </is>
      </c>
      <c r="J1092" s="43" t="inlineStr">
        <is>
          <t>2025</t>
        </is>
      </c>
      <c r="K1092" s="43" t="inlineStr">
        <is>
          <t>CONFERENCE</t>
        </is>
      </c>
      <c r="L1092" s="45" t="inlineStr">
        <is>
          <t>Shtayyat, Ahmad and Gawanmeh, Amjad</t>
        </is>
      </c>
      <c r="M1092" s="45" t="inlineStr">
        <is>
          <t>Gamification and AI for Enhanced Student Engagement and Automated Assessment in Higher Education Moodle E-Learning</t>
        </is>
      </c>
      <c r="N1092" s="45" t="inlineStr">
        <is>
          <t>E-learning platforms often struggle with low student engagement and limited motivational support. This study explores how gamification elements (badges, leaderboards, challenge-based tasks) combined with AI-driven automated assessment can improve engagement, motivation, and performance in Moodle, a leading open-source LMS. Data from Moodle logs, surveys, and open-ended feedback were analyzed using an experimental design with two undergraduate course sections (control vs. experimental). Results show that the students who experienced game-like features and AI-powered grading, had higher engagement metrics and average final grades. Survey responses also showed improvement in motivation, satisfaction, and perceived fairness of assessment. Finally, integrating gamification and AI within Moodle has a potential to create a student-centered e-learning environment in digital education. © 2025 IEEE.</t>
        </is>
      </c>
      <c r="O1092" s="45" t="inlineStr">
        <is>
          <t>2025 16th International Conference on Information and Communication Systems, ICICS 2025</t>
        </is>
      </c>
      <c r="P1092" s="45" t="inlineStr">
        <is>
          <t>Automation; Computer aided instruction; Curricula; E-learning; Education computing; Gamification; Grading; Open systems; Students; Automated assessment; E - learning; E-learning platforms; Gamification; High educations; Moodle; Motivation and perform</t>
        </is>
      </c>
      <c r="Q1092" s="43" t="inlineStr">
        <is>
          <t>10.1109/icics65354.2025.11073106</t>
        </is>
      </c>
    </row>
    <row r="1093" ht="116.25" customHeight="1" s="37">
      <c r="A1093" s="43" t="n">
        <v>1092</v>
      </c>
      <c r="B1093" s="52" t="inlineStr">
        <is>
          <t>Excluir</t>
        </is>
      </c>
      <c r="C1093" s="45" t="inlineStr">
        <is>
          <t>Fuera del alcance: no combina población en edad escolar con contexto doméstico</t>
        </is>
      </c>
      <c r="D1093" s="51" t="n"/>
      <c r="E1093" s="51" t="n"/>
      <c r="F1093" s="43" t="n">
        <v>5</v>
      </c>
      <c r="G1093" s="43" t="inlineStr">
        <is>
          <t>distracción+niños+contexto+sensado+intervención</t>
        </is>
      </c>
      <c r="H1093" s="43" t="inlineStr">
        <is>
          <t>Scopus</t>
        </is>
      </c>
      <c r="I1093" s="43" t="inlineStr">
        <is>
          <t>Scopus</t>
        </is>
      </c>
      <c r="J1093" s="43" t="inlineStr">
        <is>
          <t>2025</t>
        </is>
      </c>
      <c r="K1093" s="43" t="inlineStr">
        <is>
          <t>ARTICLE</t>
        </is>
      </c>
      <c r="L1093" s="45" t="inlineStr">
        <is>
          <t>Rogget, Marcelo Reyes and Zúñiga, David Ruete and Navarro, Alejandro Caroca and Moraga, Danilo Leal and González, Jean Paul Maidana and Caselli Benavente, Nicolás and Toro, Carla Taramasco and Madariaga, Nicolás Cruz</t>
        </is>
      </c>
      <c r="M1093" s="45" t="inlineStr">
        <is>
          <t>Gamified Application for the Reinforcement of Mathematical Skills in Elementary Education</t>
        </is>
      </c>
      <c r="N1093" s="45" t="inlineStr">
        <is>
          <t>In response to the consistently low performance in mathematics among elementary students in Chile, a mobile application using gamification techniques was developed to enhance student engagement and academic achievement. This paper explores the implementation of this gamified app, designed to make mathematical learning both interactive and enjoyable. Leveraging elements typical of gaming, such as points and levels, the app aims to increase intrinsic motivation and participation within the classroom setting. The intervention included a group of students who used the app over a specified period, allowing for a pre and post evaluation of their mathematical skills and interest levels. Results showed an increase in mathematical performance and a modest increase on a Likert scale in students’ interest towards mathematics. These findings suggest that gamification can serve as an educational tool to enhance learning and student engagement in mathematics. © The Author(s), under exclusive license to Springer Nature Switzerland AG 2025.</t>
        </is>
      </c>
      <c r="O1093" s="45" t="inlineStr">
        <is>
          <t>Communications in Computer and Information Science</t>
        </is>
      </c>
      <c r="P1093" s="45" t="inlineStr">
        <is>
          <t xml:space="preserve">Adversarial machine learning; Gamification; Reinforcement learning; Students; Academic achievements; Elementary education; Elementary students; Gamification; Intrinsic motivation; Math interest; Math skills; Mobile applications; Performance; Student </t>
        </is>
      </c>
      <c r="Q1093" s="43" t="inlineStr">
        <is>
          <t>10.1007/978-3-031-83207-9_19</t>
        </is>
      </c>
    </row>
    <row r="1094" ht="189" customHeight="1" s="37">
      <c r="A1094" s="43" t="n">
        <v>1093</v>
      </c>
      <c r="B1094" s="52" t="inlineStr">
        <is>
          <t>Excluir</t>
        </is>
      </c>
      <c r="C1094" s="45" t="inlineStr">
        <is>
          <t>Contexto doméstico o remoto, pero no población en edad escolar (mayoritariamente educación superior)</t>
        </is>
      </c>
      <c r="D1094" s="51" t="n"/>
      <c r="E1094" s="51" t="n"/>
      <c r="F1094" s="43" t="n">
        <v>5</v>
      </c>
      <c r="G1094" s="43" t="inlineStr">
        <is>
          <t>distracción+niños+sensado+ambos en título</t>
        </is>
      </c>
      <c r="H1094" s="43" t="inlineStr">
        <is>
          <t>Scopus</t>
        </is>
      </c>
      <c r="I1094" s="43" t="inlineStr">
        <is>
          <t>Scopus</t>
        </is>
      </c>
      <c r="J1094" s="43" t="inlineStr">
        <is>
          <t>2025</t>
        </is>
      </c>
      <c r="K1094" s="43" t="inlineStr">
        <is>
          <t>CONFERENCE</t>
        </is>
      </c>
      <c r="L1094" s="45" t="inlineStr">
        <is>
          <t>Subbiah, Ahgalya and Balasubramaniam, Dhannisha and Jaharadak, Adam Amril and Guanzon, Engr. Glenda S.</t>
        </is>
      </c>
      <c r="M1094" s="45" t="inlineStr">
        <is>
          <t>Gamified Educational Tools for Mangrove Conservation: A Co-Creation Case Study on Student Engagement and Technological Integration</t>
        </is>
      </c>
      <c r="N1094" s="45" t="inlineStr">
        <is>
          <t>Mangrove ecosystems play a crucial role in climate change mitigation and biodiversity support but face increasing threats from human activity and environmental changes. Engaging youth in mangrove conservation remains a challenge due to low awareness and limited participation. This study explores how value co-creation through student engagement and gamified technology can enhance conservation efforts. A structured survey of 200 students aged 13 17 revealed that only 45% accurately identified mangrove threats, while 75% expressed moderate to high interest in digital learning tools (p &lt; 0.01). To address this, we propose "Mangrove Munchkin,"a gamified educational platform integrating game mechanics and Internet of Things (IoT) features to foster awareness and active participation. Statistical analyses confirmed significant demographic influences: t-tests showed gender-based differences in awareness (p &lt; 0.05); ANOVA revealed agerelated variations in conservation attitudes (F = 5.32, p &lt; 0.01); Chi-square analysis identified a strong link between socioeconomic status and engagement preferences (? = 12.45, p &lt; 0.05); and MANOVA results indicated the joint effect of demographic variables on engagement (Wilks Lambda = 0.85, p &lt; 0.01). Structural Equation Modeling (SEM) demonstrated a strong predictive link between environmental awareness and conservation attitudes (coefficient = 0.65, p &lt; 0.01). This research highlights the transformative role of gamification and technology in bridging awareness gaps and promoting environmental stewardship at Mangrove Conservation Park, Kg. Sijangkang Selangor. By fostering student-led co-creation, the initiative supports long-term commitment to mangrove preservation, aligning digital engagement with real-world ecological action. © 2025 IEEE.</t>
        </is>
      </c>
      <c r="O1094" s="45" t="inlineStr">
        <is>
          <t>IEEE 8th International Conference on Electrical, Control and Computer Engineering, InECCE 2025 - Proceedings</t>
        </is>
      </c>
      <c r="P1094" s="45" t="inlineStr">
        <is>
          <t>Analysis of variance (ANOVA); Biodiversity; Climate change; Conservation; E-learning; Economics; Ecosystems; Education computing; Engineering education; Environmental technology; Forest ecology; Internet of things; Population dynamics; Population sta</t>
        </is>
      </c>
      <c r="Q1094" s="43" t="inlineStr">
        <is>
          <t>10.1109/inecce64959.2025.11150953</t>
        </is>
      </c>
    </row>
    <row r="1095" ht="178.5" customHeight="1" s="37">
      <c r="A1095" s="43" t="n">
        <v>1094</v>
      </c>
      <c r="B1095" s="52" t="inlineStr">
        <is>
          <t>Excluir</t>
        </is>
      </c>
      <c r="C1095" s="45" t="inlineStr">
        <is>
          <t>Fuera del alcance: no combina población en edad escolar con contexto doméstico</t>
        </is>
      </c>
      <c r="D1095" s="51" t="n"/>
      <c r="E1095" s="51" t="n"/>
      <c r="F1095" s="43" t="n">
        <v>5</v>
      </c>
      <c r="G1095" s="43" t="inlineStr">
        <is>
          <t>distracción+niños+contexto+ambos en título</t>
        </is>
      </c>
      <c r="H1095" s="43" t="inlineStr">
        <is>
          <t>Scopus</t>
        </is>
      </c>
      <c r="I1095" s="43" t="inlineStr">
        <is>
          <t>Scopus|WoS</t>
        </is>
      </c>
      <c r="J1095" s="43" t="inlineStr">
        <is>
          <t>2026</t>
        </is>
      </c>
      <c r="K1095" s="43" t="inlineStr">
        <is>
          <t>ARTICLE</t>
        </is>
      </c>
      <c r="L1095" s="45" t="inlineStr">
        <is>
          <t>Berglund, Anders and Otermans, Pauldy C. J. and Aditya, Dev</t>
        </is>
      </c>
      <c r="M1095" s="45" t="inlineStr">
        <is>
          <t>GenAI-Enabled AI Teachers and Student Learning Engagement Across International Higher Education Contexts</t>
        </is>
      </c>
      <c r="N1095" s="45" t="inlineStr">
        <is>
          <t>Generative Artificial Intelligence (GenAI) is reshaping how students engage with learning both within and beyond traditional classroom settings. In a time when the development of transferable skills is essential for enabling students to thrive in varied and rapidly evolving environments, the potential of GenAI to enhance learning engagement remains insufficiently understood. Despite rising interest in interactive, personalised learning companions that enable deep engagement and ongoing skills development, scholarly research remains limited. This gap constrains effective institutional use of GenAI, reinforces black-box thinking, and restricts understanding of meaningful student engagement and skills acquisition. This paper investigates how a GenAI-enabled AI teacher supports student learning engagement, focusing on behavioral engagement as evidenced by learner interaction and participation patterns across diverse international higher education institutions. Using a combination of quantitative engagement metrics and qualitative learner reflections, the study examines how GenAI supports personalised learning, sustained interaction, autonomy, and cognitive engagement among students with varying educational backgrounds. The findings demonstrate that GenAI-based teaching systems can promote meaningful learning engagement, enhance motivation, and strengthen the development of transferable and employability skills. The study contributes empirical evidence to current debates on GenAI integration, teacher practices, and student engagement, offering implications for curriculum design and institutional adoption of GenAI-enabled learning tools. © 2026 by the authors.</t>
        </is>
      </c>
      <c r="O1095" s="45" t="inlineStr">
        <is>
          <t>Education Sciences</t>
        </is>
      </c>
      <c r="P1095" s="45" t="n"/>
      <c r="Q1095" s="43" t="inlineStr">
        <is>
          <t>10.3390/educsci16040600</t>
        </is>
      </c>
    </row>
    <row r="1096" ht="168" customHeight="1" s="37">
      <c r="A1096" s="43" t="n">
        <v>1095</v>
      </c>
      <c r="B1096" s="52" t="inlineStr">
        <is>
          <t>Excluir</t>
        </is>
      </c>
      <c r="C1096" s="45" t="inlineStr">
        <is>
          <t>Sin DOI verificable</t>
        </is>
      </c>
      <c r="D1096" s="51" t="n"/>
      <c r="E1096" s="51" t="n"/>
      <c r="F1096" s="43" t="n">
        <v>5</v>
      </c>
      <c r="G1096" s="43" t="inlineStr">
        <is>
          <t>distracción+niños+contexto+sensado+intervención</t>
        </is>
      </c>
      <c r="H1096" s="43" t="inlineStr">
        <is>
          <t>Scopus</t>
        </is>
      </c>
      <c r="I1096" s="43" t="inlineStr">
        <is>
          <t>Scopus</t>
        </is>
      </c>
      <c r="J1096" s="43" t="inlineStr">
        <is>
          <t>2007</t>
        </is>
      </c>
      <c r="K1096" s="43" t="inlineStr">
        <is>
          <t>CONFERENCE</t>
        </is>
      </c>
      <c r="L1096" s="45" t="inlineStr">
        <is>
          <t>El Doker, Tarek and Lanning, David and Gigliotti, Justin</t>
        </is>
      </c>
      <c r="M1096" s="45" t="inlineStr">
        <is>
          <t>Gesture-based interactive beam bending exercises: An interactive and intuitive tool for students</t>
        </is>
      </c>
      <c r="N1096" s="45" t="inlineStr">
        <is>
          <t>Immersion and interactive experience are introduced into a Solid Mechanics beam bending lab exercise by utilizing gesture-based analysis that is inexpensive, utilizes off-the-shelf cameras, and is highly portable for ease of use in the classroom. A cantilever I-beam is rendered in virtual reality (VR) and a user's gestures are captured and interpreted in real-time to allow for natural interaction with the beam. Users can bend the I-beam with up to three degrees-of-freedom, via mechanics governed by well-known elastic beam theory. This approach evokes a more immersive feeling in students, the intended users of the application, keeping them more engaged in the exercise. A simple web camera captures hand motion and algorithms interpret various gestures in real-time. For instance, simply by moving their hand up/down or left/right, seeming to "grab" and push or pull the end of the beam, students can intuitively vary input parameters such as load or displacements to the free end of a cantilever beam. Feedback, such as axial stress distributions, is displayed in real time. This approach provides a supplementary tool that is much more current with the state of the art for learning tools and provides for the need to keep students engaged and interested in various exercises, while still delivering many of the pertinent concepts found in lecture-based engineering courses. Results are discussed from student engagement in supplementary exercises to a traditional sophomore-level undergraduate Solid Mechanics course. Future improvements to the current application are discussed. © American Society for Engineering Education, 2007.</t>
        </is>
      </c>
      <c r="O1096" s="45" t="inlineStr">
        <is>
          <t>ASEE Annual Conference and Exposition, Conference Proceedings</t>
        </is>
      </c>
      <c r="P1096" s="45" t="inlineStr">
        <is>
          <t>Computer aided software engineering; Real time systems; Students; User interfaces; Virtual reality; Beam bending; Elastic beam theory; Solid Mechanics; Gesture recognition</t>
        </is>
      </c>
      <c r="Q1096" s="43" t="n"/>
    </row>
    <row r="1097" ht="126.75" customHeight="1" s="37">
      <c r="A1097" s="43" t="n">
        <v>1096</v>
      </c>
      <c r="B1097" s="52" t="inlineStr">
        <is>
          <t>Excluir</t>
        </is>
      </c>
      <c r="C1097" s="45" t="inlineStr">
        <is>
          <t>Contexto doméstico o remoto, pero no población en edad escolar (mayoritariamente educación superior)</t>
        </is>
      </c>
      <c r="D1097" s="51" t="n"/>
      <c r="E1097" s="51" t="n"/>
      <c r="F1097" s="43" t="n">
        <v>5</v>
      </c>
      <c r="G1097" s="43" t="inlineStr">
        <is>
          <t>distracción+niños+contexto+sensado+intervención</t>
        </is>
      </c>
      <c r="H1097" s="43" t="inlineStr">
        <is>
          <t>Scopus</t>
        </is>
      </c>
      <c r="I1097" s="43" t="inlineStr">
        <is>
          <t>Scopus</t>
        </is>
      </c>
      <c r="J1097" s="43" t="inlineStr">
        <is>
          <t>2025</t>
        </is>
      </c>
      <c r="K1097" s="43" t="inlineStr">
        <is>
          <t>ARTICLE</t>
        </is>
      </c>
      <c r="L1097" s="45" t="inlineStr">
        <is>
          <t>Alhassan, Daniel and Fatah, Zahra and Codjoe, Priscilla Mansah and Kuno, Caroline Bena and Ofori-Boateng, Dorcas</t>
        </is>
      </c>
      <c r="M1097" s="45" t="inlineStr">
        <is>
          <t>Homework, Households, and Hurdles: The Unexpected Drivers of Student Graduation Perceptions</t>
        </is>
      </c>
      <c r="N1097" s="45" t="inlineStr">
        <is>
          <t>Students’ perceptions of their likelihood to graduate are important determinants of their academic engagement, yet these perceptions remain understudied. This study, which is based on the 2021 Monitoring the Future survey of 8th- and 10th-grade students in the United States, uses machine learning algorithms to identify the most important factors that influence these perceptions. Among the tested models, random forest provided the best classification performance. Using permutation-based feature importance, we identified frequent participation in schoolwork, maternal education, paternal education, and homework completion as the most important predictors of students’ graduation perceptions. These results highlight the importance of targeted and well-coordinated intervention measures and policy reforms that can boost students’ engagement in learning and parental education support, especially for students from underrepresented populations or low-income families. As such, this study provides evidence-based insights to guide educational strategies aimed at improving academic outcomes and reducing disparities by identifying key contributors to students’ views on graduating. © 2025 by the authors.</t>
        </is>
      </c>
      <c r="O1097" s="45" t="inlineStr">
        <is>
          <t>Education Sciences</t>
        </is>
      </c>
      <c r="P1097" s="45" t="n"/>
      <c r="Q1097" s="43" t="inlineStr">
        <is>
          <t>10.3390/educsci15060670</t>
        </is>
      </c>
    </row>
    <row r="1098" ht="116.25" customHeight="1" s="37">
      <c r="A1098" s="43" t="n">
        <v>1097</v>
      </c>
      <c r="B1098" s="52" t="inlineStr">
        <is>
          <t>Excluir</t>
        </is>
      </c>
      <c r="C1098" s="45" t="inlineStr">
        <is>
          <t>Fuera del alcance: no combina población en edad escolar con contexto doméstico</t>
        </is>
      </c>
      <c r="D1098" s="51" t="n"/>
      <c r="E1098" s="51" t="n"/>
      <c r="F1098" s="43" t="n">
        <v>5</v>
      </c>
      <c r="G1098" s="43" t="inlineStr">
        <is>
          <t>distracción+niños+contexto+sensado+intervención</t>
        </is>
      </c>
      <c r="H1098" s="43" t="inlineStr">
        <is>
          <t>Scopus</t>
        </is>
      </c>
      <c r="I1098" s="43" t="inlineStr">
        <is>
          <t>Scopus</t>
        </is>
      </c>
      <c r="J1098" s="43" t="inlineStr">
        <is>
          <t>2025</t>
        </is>
      </c>
      <c r="K1098" s="43" t="inlineStr">
        <is>
          <t>ARTICLE</t>
        </is>
      </c>
      <c r="L1098" s="45" t="inlineStr">
        <is>
          <t>Magalhães, Celestino and Bento, Marco and Lencastre, José Alberto</t>
        </is>
      </c>
      <c r="M1098" s="45" t="inlineStr">
        <is>
          <t>Immersive Virtual Learning Spaces for Emotional Engagement in Education with the Classroom-Ready Virtual Reality Device CLASS VR</t>
        </is>
      </c>
      <c r="N1098" s="45" t="inlineStr">
        <is>
          <t>Students by offering an interactive, multi-sensory journey with virtual reality (VR). Such immersive experiences aim to engross students to the extent that they feel an integral part of the educational narrative rather than mere spectators of facts. These settings frequently employ virtual reality technology to foster a vivid and engaging learning atmosphere. This paper delves into using these immersive spaces with VR for teaching science threshold concepts and their effectiveness in stimulating student engagement through emotional resonance. The emotional bond fostered by such environments may boost student involvement in studying threshold concepts. The research surveyed forty-seven students across two ninth-grade classes, gathering data through open and closed-ended survey questions. Feedback from the students suggests that immersive virtual learning spaces are an effective pedagogical tool, potentially deepening their emotional engagement and enhancing their educational experience. © The Author(s), under exclusive license to Springer Nature Switzerland AG 2025.</t>
        </is>
      </c>
      <c r="O1098" s="45" t="inlineStr">
        <is>
          <t>Communications in Computer and Information Science</t>
        </is>
      </c>
      <c r="P1098" s="45" t="inlineStr">
        <is>
          <t xml:space="preserve">Adversarial machine learning; Contrastive Learning; Federated learning; Students; Teaching; Virtual reality; CLASS virtual reality; Immersive; Immersive virtual learning environment; Innovative teaching; Innovative teaching method; Student’ opinion; </t>
        </is>
      </c>
      <c r="Q1098" s="43" t="inlineStr">
        <is>
          <t>10.1007/978-3-031-80475-5_33</t>
        </is>
      </c>
    </row>
    <row r="1099" ht="147.75" customHeight="1" s="37">
      <c r="A1099" s="43" t="n">
        <v>1098</v>
      </c>
      <c r="B1099" s="52" t="inlineStr">
        <is>
          <t>Excluir</t>
        </is>
      </c>
      <c r="C1099" s="45" t="inlineStr">
        <is>
          <t>Contexto doméstico o remoto, pero no población en edad escolar (mayoritariamente educación superior)</t>
        </is>
      </c>
      <c r="D1099" s="51" t="n"/>
      <c r="E1099" s="51" t="n"/>
      <c r="F1099" s="43" t="n">
        <v>5</v>
      </c>
      <c r="G1099" s="43" t="inlineStr">
        <is>
          <t>distracción+niños+sensado+ambos en título</t>
        </is>
      </c>
      <c r="H1099" s="43" t="inlineStr">
        <is>
          <t>Scopus</t>
        </is>
      </c>
      <c r="I1099" s="43" t="inlineStr">
        <is>
          <t>Scopus</t>
        </is>
      </c>
      <c r="J1099" s="43" t="inlineStr">
        <is>
          <t>2024</t>
        </is>
      </c>
      <c r="K1099" s="43" t="inlineStr">
        <is>
          <t>ARTICLE</t>
        </is>
      </c>
      <c r="L1099" s="45" t="inlineStr">
        <is>
          <t>Khrisat, Zaid and Fakhouri, Hussam N.</t>
        </is>
      </c>
      <c r="M1099" s="45" t="inlineStr">
        <is>
          <t>Impact of E-learning Tools (Moodle, Microsoft Teams, Zoom) on Student Engagement and Achievement at Jordan Universities</t>
        </is>
      </c>
      <c r="N1099" s="45" t="inlineStr">
        <is>
          <t>This study examines the impact of digital learning platforms—Moodle, Microsoft Teams, and Zoom—on student engagement and academic achievement at the University of Jordan. The study explores students’ familiarity with these e-learning tools and their effect on self-directed learning and performance. Over three months, data was collected from 450 students through an online questionnaire comprising closed questions. The analysis employed multiple regression models to consider variables such as gender, age, prior computer literacy, attitude towards emerging technology, learning preferences, and the implementation of e-learning within the university. Additionally, a qualitative content analysis identified the advantages and disadvantages of e-learning from the students’ perspectives. The findings indicate that strategic implementation of e-learning platforms significantly influences student perceptions more than individual contextual factors. Students appreciated the connectivity and accessibility provided by these platforms. Those with prior computer knowledge and those studying emerging technologies showed a particularly positive attitude towards e-learning. The study concludes that engagement with e-learning tools markedly enhances self-study habits and academic performance, underscoring the importance of integrating digital platforms into educational strategies. © 2024 by the authors of this article.</t>
        </is>
      </c>
      <c r="O1099" s="45" t="inlineStr">
        <is>
          <t>International Journal of Interactive Mobile Technologies</t>
        </is>
      </c>
      <c r="P1099" s="45" t="inlineStr">
        <is>
          <t>Adversarial machine learning; Federated learning; Students; Artificial intelligenc; Digital-learning; E - learning; E-learning tool; Emerging technologies; MicroSoft; Microsoft team; Student achievement; Student engagement; Zoom; Contrastive Learning</t>
        </is>
      </c>
      <c r="Q1099" s="43" t="inlineStr">
        <is>
          <t>10.3991/ijim.v18i18.49895</t>
        </is>
      </c>
    </row>
    <row r="1100" ht="84.75" customHeight="1" s="37">
      <c r="A1100" s="43" t="n">
        <v>1099</v>
      </c>
      <c r="B1100" s="52" t="inlineStr">
        <is>
          <t>Excluir</t>
        </is>
      </c>
      <c r="C1100" s="45" t="inlineStr">
        <is>
          <t>Fuera del alcance: no combina población en edad escolar con contexto doméstico</t>
        </is>
      </c>
      <c r="D1100" s="51" t="n"/>
      <c r="E1100" s="51" t="n"/>
      <c r="F1100" s="43" t="n">
        <v>5</v>
      </c>
      <c r="G1100" s="43" t="inlineStr">
        <is>
          <t>distracción+niños+contexto+ambos en título</t>
        </is>
      </c>
      <c r="H1100" s="43" t="inlineStr">
        <is>
          <t>Scopus</t>
        </is>
      </c>
      <c r="I1100" s="43" t="inlineStr">
        <is>
          <t>Scopus</t>
        </is>
      </c>
      <c r="J1100" s="43" t="inlineStr">
        <is>
          <t>2018</t>
        </is>
      </c>
      <c r="K1100" s="43" t="inlineStr">
        <is>
          <t>CONFERENCE</t>
        </is>
      </c>
      <c r="L1100" s="45" t="inlineStr">
        <is>
          <t>Herbert, Nicole</t>
        </is>
      </c>
      <c r="M1100" s="45" t="inlineStr">
        <is>
          <t>Impact of Student Engagement on First Year ICT Performance</t>
        </is>
      </c>
      <c r="N1100" s="45" t="inlineStr">
        <is>
          <t>A lack of engagement by students has been found to be a factor in the high attrition rates in Information and Communication Technology (ICT) courses. This paper explores whether using a flipped-classroom approach and continuous assessment can increase student engagement in first year in their learning of ICT professional skills and ethics - a topic that previous research has identified as a low interest topic. A case study research methodology is used to demonstrate that increasing student engagement could impact positively on both attrition and academic performance. © 2017 IEEE.</t>
        </is>
      </c>
      <c r="O1100" s="45" t="inlineStr">
        <is>
          <t>Proceedings - 2017 International Conference on Computational Science and Computational Intelligence, CSCI 2017</t>
        </is>
      </c>
      <c r="P1100" s="45" t="inlineStr">
        <is>
          <t>Artificial intelligence; Communication; Academic performance; Case study research; Continuous assessment; engagement; flipped-classroom; Information and Communication Technologies; Professional skills; teamwork; Students</t>
        </is>
      </c>
      <c r="Q1100" s="43" t="inlineStr">
        <is>
          <t>10.1109/csci.2017.189</t>
        </is>
      </c>
    </row>
    <row r="1101" ht="199.5" customHeight="1" s="37">
      <c r="A1101" s="43" t="n">
        <v>1100</v>
      </c>
      <c r="B1101" s="52" t="inlineStr">
        <is>
          <t>Excluir</t>
        </is>
      </c>
      <c r="C1101" s="45" t="inlineStr">
        <is>
          <t>No aborda: distracción o atención</t>
        </is>
      </c>
      <c r="D1101" s="51" t="n"/>
      <c r="E1101" s="51" t="n"/>
      <c r="F1101" s="43" t="n">
        <v>5</v>
      </c>
      <c r="G1101" s="43" t="inlineStr">
        <is>
          <t>distracción+niños+contexto+sensado+intervención</t>
        </is>
      </c>
      <c r="H1101" s="43" t="inlineStr">
        <is>
          <t>Scopus</t>
        </is>
      </c>
      <c r="I1101" s="43" t="inlineStr">
        <is>
          <t>Scopus|WoS</t>
        </is>
      </c>
      <c r="J1101" s="43" t="inlineStr">
        <is>
          <t>2020</t>
        </is>
      </c>
      <c r="K1101" s="43" t="inlineStr">
        <is>
          <t>ARTICLE</t>
        </is>
      </c>
      <c r="L1101" s="45" t="inlineStr">
        <is>
          <t>Ashwin, T.S. and Guddeti, Ram Mohana Reddy</t>
        </is>
      </c>
      <c r="M1101" s="45" t="inlineStr">
        <is>
          <t>Impact of inquiry interventions on students in e-learning and classroom environments using affective computing framework</t>
        </is>
      </c>
      <c r="N1101" s="45" t="inlineStr">
        <is>
          <t>Effective teaching strategies improve the students’ learning rate within academic learning time. Inquiry-based instruction is one of the effective teaching strategies used in the classrooms. But these teaching strategies are not adapted in other learning environments like intelligent tutoring systems, including auto tutors. In this paper, we propose an automatic inquiry-based instruction teaching strategy, i.e., inquiry intervention using students’ affective states. The proposed model contains two modules: the first module consists of the proposed framework for predicting the unobtrusive multi-modal students’ affective states (teacher-centric attentive and in-attentive states) using the facial expressions, hand gestures and body postures. The second module consists of the proposed automated inquiry-based instruction teaching strategy to compare the learning outcomes with and without inquiry intervention using affective state transitions for both an individual and a group of students. The proposed system is tested on four different learning environments, namely: e-learning, flipped classroom, classroom and webinar environments. Unobtrusive recognition of students’ affective states is performed using deep learning architectures. After student-independent tenfold cross-validation, we obtained the students’ affective state classification accuracy of 77% and object localization accuracy of 81% using students’ faces, hand gestures and body postures. The overall experimental results demonstrate that there is a positive correlation with r= 0.74 between students’ affective states and their performance. Proposed inquiry intervention improved the students’ performance as there is a decrease of 65%, 43%, 43%, and 53% in overall in-attentive affective state instances using the inquiry interventions in e-learning, flipped classroom, classroom and webinar environments, respectively. © 2020, Springer Nature B.V.</t>
        </is>
      </c>
      <c r="O1101" s="45" t="inlineStr">
        <is>
          <t>User Modeling and User-Adapted Interaction</t>
        </is>
      </c>
      <c r="P1101" s="45" t="inlineStr">
        <is>
          <t>Computer aided instruction; Convolutional neural networks; Deep learning; E-learning; Learning systems; Affective Computing; Affective state; Automatic intervention; Facial emotions; Inquiry-based instruction; Student engagement; Students</t>
        </is>
      </c>
      <c r="Q1101" s="43" t="inlineStr">
        <is>
          <t>10.1007/s11257-019-09254-3</t>
        </is>
      </c>
    </row>
    <row r="1102" ht="126.75" customHeight="1" s="37">
      <c r="A1102" s="43" t="n">
        <v>1101</v>
      </c>
      <c r="B1102" s="52" t="inlineStr">
        <is>
          <t>Excluir</t>
        </is>
      </c>
      <c r="C1102" s="45" t="inlineStr">
        <is>
          <t>Fuera del alcance: no combina población en edad escolar con contexto doméstico</t>
        </is>
      </c>
      <c r="D1102" s="51" t="n"/>
      <c r="E1102" s="51" t="n"/>
      <c r="F1102" s="43" t="n">
        <v>5</v>
      </c>
      <c r="G1102" s="43" t="inlineStr">
        <is>
          <t>distracción+niños+contexto+sensado+intervención</t>
        </is>
      </c>
      <c r="H1102" s="43" t="inlineStr">
        <is>
          <t>Scopus</t>
        </is>
      </c>
      <c r="I1102" s="43" t="inlineStr">
        <is>
          <t>Scopus</t>
        </is>
      </c>
      <c r="J1102" s="43" t="inlineStr">
        <is>
          <t>2025</t>
        </is>
      </c>
      <c r="K1102" s="43" t="inlineStr">
        <is>
          <t>CONFERENCE</t>
        </is>
      </c>
      <c r="L1102" s="45" t="inlineStr">
        <is>
          <t>Ugli, Abdusamiev Dilmurod Abdugani and Binu, V.S. and Vincy, V. G. Anisha Gnana and Kizi, Khabibullayeva Sayyorakhon Makhamadali</t>
        </is>
      </c>
      <c r="M1102" s="45" t="inlineStr">
        <is>
          <t>Implementation of IoT based smart classroom for improving interactive learning</t>
        </is>
      </c>
      <c r="N1102" s="45" t="inlineStr">
        <is>
          <t>Using Internet of Things (IoT) technology to improve educational results and student engagement, the Implementation of IoT-Based Smart Classroom for Improving Interactive Learning seeks to transform conventional learning environments. In order to provide a more dynamic and responsive learning environment, this smart classroom architecture makes use of Internet of Things devices like smartboards, sensors, interactive displays, and wearable technology. The technology optimizes comfort and focus in the classroom by allowing real-time monitoring of environmental elements like temperatures, lighting, and ventilation. It also offers statistical insight into student behavior and performance. Furthermore, IoT-enabled solutions facilitate more student participation and individualized learning experiences by promoting interactive learning through real-time quizzes, rapid feedback, and collaboration platforms. This essay explores the design, use, and advantages of Internet of Things (IoT)-based smart classrooms, emphasizing how these spaces have the power to revolutionize education by enhancing its interactivity, adaptability, and effectiveness. © 2025 Author(s).</t>
        </is>
      </c>
      <c r="O1102" s="45" t="inlineStr">
        <is>
          <t>AIP Conference Proceedings</t>
        </is>
      </c>
      <c r="P1102" s="45" t="n"/>
      <c r="Q1102" s="43" t="inlineStr">
        <is>
          <t>10.1063/5.0275790</t>
        </is>
      </c>
    </row>
    <row r="1103" ht="178.5" customHeight="1" s="37">
      <c r="A1103" s="43" t="n">
        <v>1102</v>
      </c>
      <c r="B1103" s="52" t="inlineStr">
        <is>
          <t>Excluir</t>
        </is>
      </c>
      <c r="C1103" s="45" t="inlineStr">
        <is>
          <t>Sin DOI verificable</t>
        </is>
      </c>
      <c r="D1103" s="51" t="n"/>
      <c r="E1103" s="51" t="n"/>
      <c r="F1103" s="43" t="n">
        <v>5</v>
      </c>
      <c r="G1103" s="43" t="inlineStr">
        <is>
          <t>distracción+niños+contexto+sensado+intervención</t>
        </is>
      </c>
      <c r="H1103" s="43" t="inlineStr">
        <is>
          <t>Scopus</t>
        </is>
      </c>
      <c r="I1103" s="43" t="inlineStr">
        <is>
          <t>Scopus</t>
        </is>
      </c>
      <c r="J1103" s="43" t="inlineStr">
        <is>
          <t>2026</t>
        </is>
      </c>
      <c r="K1103" s="43" t="inlineStr">
        <is>
          <t>CONFERENCE</t>
        </is>
      </c>
      <c r="L1103" s="45" t="inlineStr">
        <is>
          <t>Kaldarova, Aіssulu and Vasquez, Marco and Baisbay, Nazym and Amanzholova, Saule and Rakhimzhanova, Madina</t>
        </is>
      </c>
      <c r="M1103" s="45" t="inlineStr">
        <is>
          <t>Improving Business English writing skills with Miro: A smart technology approach in the IoT era</t>
        </is>
      </c>
      <c r="N1103" s="45" t="inlineStr">
        <is>
          <t>Integrating smart technologies into language education has become increasingly vital in today’s digitally connected world. In this research, Miro, a visual collaboration platform, was implemented as a central tool to improve Business English writing skills among university students. A total of 104 students participated in the study, divided evenly into eight groups of 13 members each. Conducted over a 14-week academic semester, the study employed a purely quantitative research approach to evaluate the effectiveness of Miro in enhancing writing performance. Students engaged in weekly writing tasks using Miro for activities such as brainstorming, outlining, drafting, and peer feedback. Pre-test and post-test scores were compared to measure improvements in grammar accuracy, vocabulary appropriateness, structure and organization, tone and formality, and clarity and coherence. The results showed statistically significant gains across all assessed areas, indicating that structured digital collaboration had a measurable impact on writing development. Findings highlight the role of smart technologies and Internet of Things (IoT) tools in transforming traditional classroom dynamics and supporting language acquisition in higher education. Miro’s interactive features enabled meaningful student engagement and collaboration, demonstrating that such platforms can effectively supplement Business English instruction. The study provides evidence-based insights for educators seeking to integrate IoT-aligned solutions into English language teaching. © 2025 Copyright for this paper by its authors. Use permitted under Creative Commons License Attribution 4.0 International (CC BY 4.0).</t>
        </is>
      </c>
      <c r="O1103" s="45" t="inlineStr">
        <is>
          <t>CEUR Workshop Proceedings</t>
        </is>
      </c>
      <c r="P1103" s="45" t="inlineStr">
        <is>
          <t>Distributed computer systems; E-learning; Education computing; Engineering education; Internet of things; Students; Technical writing; Business english; English writings; Language education; Learning; Miro; Skill; Smart technology; Visual collaborati</t>
        </is>
      </c>
      <c r="Q1103" s="43" t="n"/>
    </row>
    <row r="1104" ht="105.75" customHeight="1" s="37">
      <c r="A1104" s="43" t="n">
        <v>1103</v>
      </c>
      <c r="B1104" s="52" t="inlineStr">
        <is>
          <t>Excluir</t>
        </is>
      </c>
      <c r="C1104" s="45" t="inlineStr">
        <is>
          <t>Contexto doméstico o remoto, pero no población en edad escolar (mayoritariamente educación superior)</t>
        </is>
      </c>
      <c r="D1104" s="51" t="n"/>
      <c r="E1104" s="51" t="n"/>
      <c r="F1104" s="43" t="n">
        <v>5</v>
      </c>
      <c r="G1104" s="43" t="inlineStr">
        <is>
          <t>distracción+niños+sensado+ambos en título</t>
        </is>
      </c>
      <c r="H1104" s="43" t="inlineStr">
        <is>
          <t>Scopus</t>
        </is>
      </c>
      <c r="I1104" s="43" t="inlineStr">
        <is>
          <t>Scopus|WoS</t>
        </is>
      </c>
      <c r="J1104" s="43" t="inlineStr">
        <is>
          <t>2015</t>
        </is>
      </c>
      <c r="K1104" s="43" t="inlineStr">
        <is>
          <t>ARTICLE</t>
        </is>
      </c>
      <c r="L1104" s="45" t="inlineStr">
        <is>
          <t>Northey, Gavin and Bucic, Tania and Chylinski, Mathew and Govind, Rahul</t>
        </is>
      </c>
      <c r="M1104" s="45" t="inlineStr">
        <is>
          <t>Increasing Student Engagement Using Asynchronous Learning</t>
        </is>
      </c>
      <c r="N1104" s="45" t="inlineStr">
        <is>
          <t>Student engagement is an ongoing concern for educators because of its positive association with deep learning and educational outcomes. This article tests the use of a social networking site (Facebook) as a tool to facilitate asynchronous learning opportunities that complement face-to-face interactions and thereby enable a stronger learning ecosystem. This student-centered learning approach offers a way to increase student engagement and can have a positive impact on academic outcomes. Using data from a longitudinal quasi-experiment, the authors show that students who participated in both face-to-face on-campus classes and asynchronous online learning opportunities were more engaged than students who only attended face-to-face classes. In addition, the findings show that participation in the asynchronous setting relates significantly and positively to students’ academic outcomes (final grades). The findings have notable implications for marketing education. © 2015, The Author(s) 2015.</t>
        </is>
      </c>
      <c r="O1104" s="45" t="inlineStr">
        <is>
          <t>Journal of Marketing Education</t>
        </is>
      </c>
      <c r="P1104" s="45" t="n"/>
      <c r="Q1104" s="43" t="inlineStr">
        <is>
          <t>10.1177/0273475315589814</t>
        </is>
      </c>
    </row>
    <row r="1105" ht="137.25" customHeight="1" s="37">
      <c r="A1105" s="43" t="n">
        <v>1104</v>
      </c>
      <c r="B1105" s="52" t="inlineStr">
        <is>
          <t>Excluir</t>
        </is>
      </c>
      <c r="C1105" s="45" t="inlineStr">
        <is>
          <t>Contexto doméstico o remoto, pero no población en edad escolar (mayoritariamente educación superior)</t>
        </is>
      </c>
      <c r="D1105" s="51" t="n"/>
      <c r="E1105" s="51" t="n"/>
      <c r="F1105" s="43" t="n">
        <v>5</v>
      </c>
      <c r="G1105" s="43" t="inlineStr">
        <is>
          <t>distracción+niños+sensado+ambos en título</t>
        </is>
      </c>
      <c r="H1105" s="43" t="inlineStr">
        <is>
          <t>Scopus</t>
        </is>
      </c>
      <c r="I1105" s="43" t="inlineStr">
        <is>
          <t>Scopus</t>
        </is>
      </c>
      <c r="J1105" s="43" t="inlineStr">
        <is>
          <t>2022</t>
        </is>
      </c>
      <c r="K1105" s="43" t="inlineStr">
        <is>
          <t>ARTICLE</t>
        </is>
      </c>
      <c r="L1105" s="45" t="inlineStr">
        <is>
          <t>Bachiri, Younes-aziz and Mouncif, Hicham</t>
        </is>
      </c>
      <c r="M1105" s="45" t="inlineStr">
        <is>
          <t>Increasing Student Engagement in Lessons and Assessing MOOC Participants Through Artificial Intelligence</t>
        </is>
      </c>
      <c r="N1105" s="45" t="inlineStr">
        <is>
          <t>In today’s generation of MOOCs, videos are fundamental to the student learning experience. Due to the prominence of video content in MOOCs, production staff and instructional designers invest significant time and resources in creating these videos. With instructional videos, they want to increase student involvement. Without formative assessment, however, actual engagement is hard to quantify. Nonetheless, a large number of students necessitates a larger pool of questions; to address this issue, we considered mixing machine-learning methods with automatic natural language processing in order to expand the number of questions evaluated and ensure their validity. To accomplish this, we implemented a methodology that generates questions automatically from video transcripts. Following each course comes an evaluation issue, which is typically a multiple-choice question designed to measure a student's comprehension of the video's material. machine-generated questions performed comparably to human-generated questions when it came to judging skill and resemblance. Additionally, the findings indicate that the majority of the questions generated improve e-assessment when the new technology is applied. © 2022, Springer Nature Switzerland AG.</t>
        </is>
      </c>
      <c r="O1105" s="45" t="inlineStr">
        <is>
          <t>Lecture Notes in Business Information Processing</t>
        </is>
      </c>
      <c r="P1105" s="45" t="inlineStr">
        <is>
          <t>Computer aided instruction; E-learning; Learning algorithms; Machine learning; Natural language processing systems; Assessment; Automatic question generation; Computer assisted testing; Instructional designer; Instructional videos; Massive open onlin</t>
        </is>
      </c>
      <c r="Q1105" s="43" t="inlineStr">
        <is>
          <t>10.1007/978-3-031-06458-6_11</t>
        </is>
      </c>
    </row>
    <row r="1106" ht="157.5" customHeight="1" s="37">
      <c r="A1106" s="43" t="n">
        <v>1105</v>
      </c>
      <c r="B1106" s="52" t="inlineStr">
        <is>
          <t>Excluir</t>
        </is>
      </c>
      <c r="C1106" s="45" t="inlineStr">
        <is>
          <t>No aborda: distracción o atención</t>
        </is>
      </c>
      <c r="D1106" s="51" t="n"/>
      <c r="E1106" s="51" t="n"/>
      <c r="F1106" s="43" t="n">
        <v>5</v>
      </c>
      <c r="G1106" s="43" t="inlineStr">
        <is>
          <t>distracción+niños+contexto+sensado+intervención</t>
        </is>
      </c>
      <c r="H1106" s="43" t="inlineStr">
        <is>
          <t>Scopus</t>
        </is>
      </c>
      <c r="I1106" s="43" t="inlineStr">
        <is>
          <t>Scopus</t>
        </is>
      </c>
      <c r="J1106" s="43" t="inlineStr">
        <is>
          <t>2024</t>
        </is>
      </c>
      <c r="K1106" s="43" t="inlineStr">
        <is>
          <t>ARTICLE</t>
        </is>
      </c>
      <c r="L1106" s="45" t="inlineStr">
        <is>
          <t>Wu, Weibin</t>
        </is>
      </c>
      <c r="M1106" s="45" t="inlineStr">
        <is>
          <t>Innovative exploration of extracurricular physical exercise mode for college students integrating biomechanics and information technology</t>
        </is>
      </c>
      <c r="N1106" s="45" t="inlineStr">
        <is>
          <t>Traditional college physical education courses require innovative methods of instruction in the wave of informatization education to stay with current trends. This study examines novel forms of physical exercise that college students can engage in outside the classroom by fusing cutting-edge information technology and advanced biomechanics. This study assesses the impact of these integrations on student engagement and physical health by utilizing methods including wearable sensors for real-time motion tracking, deep learning algorithms for pattern identification, and augmented reality (AR) for immersive training experiences. To improve the accuracy of reading movement intentions, data from 130 participants, including cardiorespiratory signals, heart rates, and motion imagery, were processed using a Binary Spotted Hyena Optimized Efficient Visual Geometry Group Network (BSHO-EVGGN). The findings show that these technology advancements greatly enhance students’ motivation and exercise performance in addition to providing real-time physiological metrics monitoring. The evaluation’s findings demonstrate how this strategy, which has received significant student support, considerably raises students’ learning performance and engagement. Enhancing the effectiveness and efficiency of teaching physical exercise is made possible by the creative use of physical teaching models in college physical education. Copyright © 2024 by author(s).</t>
        </is>
      </c>
      <c r="O1106" s="45" t="inlineStr">
        <is>
          <t>MCB Molecular and Cellular Biomechanics</t>
        </is>
      </c>
      <c r="P1106" s="45" t="inlineStr">
        <is>
          <t>Curricula; Motion tracking; Physiological models; Students; Teaching; Time and motion study; 'current; Binary spotted hyena optimized efficient visual geometry group network; College physical educations; College students; Cutting edges; Education cou</t>
        </is>
      </c>
      <c r="Q1106" s="43" t="inlineStr">
        <is>
          <t>10.62617/mcb441</t>
        </is>
      </c>
    </row>
    <row r="1107" ht="189" customHeight="1" s="37">
      <c r="A1107" s="43" t="n">
        <v>1106</v>
      </c>
      <c r="B1107" s="52" t="inlineStr">
        <is>
          <t>Excluir</t>
        </is>
      </c>
      <c r="C1107" s="45" t="inlineStr">
        <is>
          <t>Libro o capítulo de libro</t>
        </is>
      </c>
      <c r="D1107" s="51" t="n"/>
      <c r="E1107" s="51" t="n"/>
      <c r="F1107" s="43" t="n">
        <v>5</v>
      </c>
      <c r="G1107" s="43" t="inlineStr">
        <is>
          <t>distracción+niños+contexto+sensado+intervención</t>
        </is>
      </c>
      <c r="H1107" s="43" t="inlineStr">
        <is>
          <t>Scopus</t>
        </is>
      </c>
      <c r="I1107" s="43" t="inlineStr">
        <is>
          <t>Scopus</t>
        </is>
      </c>
      <c r="J1107" s="43" t="inlineStr">
        <is>
          <t>2024</t>
        </is>
      </c>
      <c r="K1107" s="43" t="inlineStr">
        <is>
          <t>BOOK</t>
        </is>
      </c>
      <c r="L1107" s="45" t="inlineStr">
        <is>
          <t>Jaladi, Santosh Rupa and Doreswamy, Hema and Uttam, Radhika</t>
        </is>
      </c>
      <c r="M1107" s="45" t="inlineStr">
        <is>
          <t>Integrating AI Tools in Academic Curriculum: A Study on the Effectiveness of AI Tools in Higher Education</t>
        </is>
      </c>
      <c r="N1107" s="45" t="inlineStr">
        <is>
          <t>The COVID-19 pandemic pushed academic institutions to rapidly transition from tradition classroom teaching to online teaching methods globally, leading to huge disruption in the academic world. Online teaching makes education accessible to people who may have struggled to attend the traditional classes. This transition is facilitated by advancement in technology, fuelled by tools like artificial intelligence (AI) and machine learning (ML). Higher education institutions are leveraging on these tools to enhance student learning process and student engagement. However, stakeholders are raising genuine concerns about ethical issues surrounding these platforms like plagiarism, reduced attention span of students. Reliance on these tools may limit the creativity of faculty and students. Usage of tools for regular administrative and academic tasks like grading and marking attendance can increase the process effectiveness at the same time. This will help in identifying strengths and areas for improvement of every student and offers feedback also based on those observations. Though concerns about the usage of AI tools in the classroom persist, the benefits offered by these tools cannot be undermined. It is important to study various ways of integrating these tools in the teaching pedagogy by being conscious of the ethical aspects. The study focuses on detailed analysis of AI tools applicable in education and research domain and the innovative methods of integrating the same in the classroom teaching. The study is based on qualitative data collected from secondary sources. Findings can be used by high education institutions for leveraging technology for better student engagement and improving performance. © 2025 by Santosh Rupa Jaladi, Hema Doreswamy and Radhika Uttam. All rights reserved.</t>
        </is>
      </c>
      <c r="O1107" s="45" t="inlineStr">
        <is>
          <t>Global Higher Education Practices in Times of Crisis: Questions for Sustainability and Digitalization</t>
        </is>
      </c>
      <c r="P1107" s="45" t="inlineStr">
        <is>
          <t>Artificial intelligence; Curricula; E-learning; Economic and social effects; Education computing; Engineering education; Ethical technology; Learning systems; Teaching; Academic institutions; Artificial intelligence tools; Artificial intelligence, ma</t>
        </is>
      </c>
      <c r="Q1107" s="43" t="inlineStr">
        <is>
          <t>10.1108/978-1-83797-052-020241014</t>
        </is>
      </c>
    </row>
    <row r="1108" ht="105.75" customHeight="1" s="37">
      <c r="A1108" s="43" t="n">
        <v>1107</v>
      </c>
      <c r="B1108" s="52" t="inlineStr">
        <is>
          <t>Excluir</t>
        </is>
      </c>
      <c r="C1108" s="45" t="inlineStr">
        <is>
          <t>Fuera del alcance: no combina población en edad escolar con contexto doméstico</t>
        </is>
      </c>
      <c r="D1108" s="51" t="n"/>
      <c r="E1108" s="51" t="n"/>
      <c r="F1108" s="43" t="n">
        <v>5</v>
      </c>
      <c r="G1108" s="43" t="inlineStr">
        <is>
          <t>distracción+niños+contexto+ambos en título</t>
        </is>
      </c>
      <c r="H1108" s="43" t="inlineStr">
        <is>
          <t>Scopus</t>
        </is>
      </c>
      <c r="I1108" s="43" t="inlineStr">
        <is>
          <t>Scopus</t>
        </is>
      </c>
      <c r="J1108" s="43" t="inlineStr">
        <is>
          <t>2025</t>
        </is>
      </c>
      <c r="K1108" s="43" t="inlineStr">
        <is>
          <t>CONFERENCE</t>
        </is>
      </c>
      <c r="L1108" s="45" t="inlineStr">
        <is>
          <t>Rahadi, Dedi Rianto and Firdaus, Aliman and Suroso, M. Fahri Hibatullah and Suroso, Jarot S.</t>
        </is>
      </c>
      <c r="M1108" s="45" t="inlineStr">
        <is>
          <t>Integrating AI-Based Adaptive Learning into the Flipped Classroom Model to Enhance Student Engagement and Learning Outcomes at Islamic Village Vocational High School (Challenges Encountered and Mitigation Strategies)</t>
        </is>
      </c>
      <c r="N1108" s="45" t="inlineStr">
        <is>
          <t>This research investigates the application of Artificial Intelligence (AI)-driven adaptive learning through the use of ChatGPT in the flipped classroom approach to improve student engagement and learning achievement at Islamic Village Vocational High School. The quasi-experiment design involves the application of the AI- supported flipped classroom approach in a test group and the adoption of the traditional flipped classroom approach in a control group. Pre-tests and post-tests were conducted in conjunction with the administration of the student engagement questionnaire. The results show that the experimental group secured higher engagement and better learning achievement in comparison with the control group. The study identifies the prospect of using AI-powered adaptive learning instruments, especially the adoption of ChatGPT, in the optimization of the flipped classroom approach in vocational school settings. © 2025 IEEE.</t>
        </is>
      </c>
      <c r="O1108" s="45" t="inlineStr">
        <is>
          <t>2025 13th International Conference on Orange Technology, ICOT 2025</t>
        </is>
      </c>
      <c r="P1108" s="45" t="inlineStr">
        <is>
          <t>Apprentices; Students; Teaching; Adaptive learning; ChatGPT; Control groups; Flipped classroom; Higher School; Learning achievement; Learning outcome; Student engagement; Student learning; Vocational education; Artificial intelligence</t>
        </is>
      </c>
      <c r="Q1108" s="43" t="inlineStr">
        <is>
          <t>10.1109/icot68409.2025.11425353</t>
        </is>
      </c>
    </row>
    <row r="1109" ht="168" customHeight="1" s="37">
      <c r="A1109" s="43" t="n">
        <v>1108</v>
      </c>
      <c r="B1109" s="52" t="inlineStr">
        <is>
          <t>Excluir</t>
        </is>
      </c>
      <c r="C1109" s="45" t="inlineStr">
        <is>
          <t>Fuera del alcance: no combina población en edad escolar con contexto doméstico</t>
        </is>
      </c>
      <c r="D1109" s="51" t="n"/>
      <c r="E1109" s="51" t="n"/>
      <c r="F1109" s="43" t="n">
        <v>5</v>
      </c>
      <c r="G1109" s="43" t="inlineStr">
        <is>
          <t>distracción+niños+contexto+sensado+intervención</t>
        </is>
      </c>
      <c r="H1109" s="43" t="inlineStr">
        <is>
          <t>Scopus</t>
        </is>
      </c>
      <c r="I1109" s="43" t="inlineStr">
        <is>
          <t>Scopus</t>
        </is>
      </c>
      <c r="J1109" s="43" t="inlineStr">
        <is>
          <t>2025</t>
        </is>
      </c>
      <c r="K1109" s="43" t="inlineStr">
        <is>
          <t>ARTICLE</t>
        </is>
      </c>
      <c r="L1109" s="45" t="inlineStr">
        <is>
          <t>Katona, Jozsef and Gyonyoru, Klara Ida Katonane</t>
        </is>
      </c>
      <c r="M1109" s="45" t="inlineStr">
        <is>
          <t>Integrating AI-based adaptive learning into the flipped classroom model to enhance engagement and learning outcomes</t>
        </is>
      </c>
      <c r="N1109" s="45" t="inlineStr">
        <is>
          <t>This study explores the integration of the AI-powered adaptive learning system within the flipped classroom model and discusses programming education. The increasing demand for the acquisition of programming skills in the digital era generates the development of innovative pedagogical approaches to help students overcome the difficulties in mastering programming concepts. The study investigates how AI-based adaptive feedback influences student engagement, motivation, and learning outcomes. This study was conducted for 13 weeks, with two groups of undergraduate students. In one of the groups, tshe traditional flipped classroom model was applied, while in the other group, AI-driven adaptive learning tools were introduced. In this research methodology, a mixed-methods approach was adopted, integrating quantitative analyses with qualitative data. These showed that the experimental group demonstrated significant improvements in learning results and motivation, thereby realiszing the value of real-time, personalized feedback provided through the AI system. The qualitative findings revealed that with the AI system, there was an increase in student autonomy; thus, there is increased responsibility among students to collaborate in in-class participation, which helps enhance a more dynamic and cooperative learning environment. On the whole, these findings reveal important implications of the integration of AI into flipped classrooms, while at the same time, they reveal how to make the modernization of programming education achieve a better overall experience in student learning. © 2025 The Authors</t>
        </is>
      </c>
      <c r="O1109" s="45" t="inlineStr">
        <is>
          <t>Computers and Education: Artificial Intelligence</t>
        </is>
      </c>
      <c r="P1109" s="45" t="inlineStr">
        <is>
          <t>Adversarial machine learning; Federated learning; Self-supervised learning; Adaptive learning; Adaptive learning systems; AI systems; AI-based adaptive learning; Flipped classroom; Learning outcome; Mixed-methods research; Personalized learning; Prog</t>
        </is>
      </c>
      <c r="Q1109" s="43" t="inlineStr">
        <is>
          <t>10.1016/j.caeai.2025.100392</t>
        </is>
      </c>
    </row>
    <row r="1110" ht="210" customHeight="1" s="37">
      <c r="A1110" s="43" t="n">
        <v>1109</v>
      </c>
      <c r="B1110" s="52" t="inlineStr">
        <is>
          <t>Excluir</t>
        </is>
      </c>
      <c r="C1110" s="45" t="inlineStr">
        <is>
          <t>Fuera del alcance: no combina población en edad escolar con contexto doméstico</t>
        </is>
      </c>
      <c r="D1110" s="51" t="n"/>
      <c r="E1110" s="51" t="n"/>
      <c r="F1110" s="43" t="n">
        <v>5</v>
      </c>
      <c r="G1110" s="43" t="inlineStr">
        <is>
          <t>distracción+niños+contexto+sensado+intervención</t>
        </is>
      </c>
      <c r="H1110" s="43" t="inlineStr">
        <is>
          <t>Scopus</t>
        </is>
      </c>
      <c r="I1110" s="43" t="inlineStr">
        <is>
          <t>Scopus|WoS</t>
        </is>
      </c>
      <c r="J1110" s="43" t="inlineStr">
        <is>
          <t>2026</t>
        </is>
      </c>
      <c r="K1110" s="43" t="inlineStr">
        <is>
          <t>ARTICLE</t>
        </is>
      </c>
      <c r="L1110" s="45" t="inlineStr">
        <is>
          <t>Svellingen, Alette Heggernes</t>
        </is>
      </c>
      <c r="M1110" s="45" t="inlineStr">
        <is>
          <t>Integrating artificial intelligence to enhance frequency of learning cycles: a proof-of-concept study</t>
        </is>
      </c>
      <c r="N1110" s="45" t="inlineStr">
        <is>
          <t>Lectures in nursing education aim to develop key competencies in Assessment, Diagnosis, and Implementation. However, classroom distractions and lack of timely feedback can hinder students’ ability to focus, retain information, and engage in deep learning cycles. New approaches are needed to support both students and educators in enhancing the effectiveness of teaching and learning. This proof-of-concept study explores how artificial intelligence (AI) can be integrated with handwritten student notes to generate feedback and support learning cycles in nursing education. The study analysed handwritten notes from 31 students following a 3-h cardiac nursing lecture. Notes were digitised and evaluated using ChatGPT, which was prompted to extract keywords, assign scores to predefined learning objectives, and generate personalised feedback. The dataset was processed and visualised using Python to identify patterns in student comprehension. Frequently identified keywords included Data Collection, Clinical Assessment, Medical Treatment, ABCDE approach, and Patient Experience. The average keyword score across student notes ranged from 7.61 to 8.94 (on a 1–10 scale), with the highest scores linked to assessment-related concepts. Variability in keyword frequency suggested areas such as Diagnosis and Implementation may require instructional reinforcement. AI tools can support nursing education by providing structured, personalised feedback that reinforces student learning and helps identify areas for improvement. This study demonstrates the potential of AI to enhance lecture-based learning through repeated, feedback-driven learning cycles. For educators, AI may offer valuable insights into student comprehension, highlighting areas where instructional strategies could be refined. While the initial findings are promising, further validation is required to confirm the effectiveness and generalisability of this approach across broader educational contexts. © The Author(s) 2026.</t>
        </is>
      </c>
      <c r="O1110" s="45" t="inlineStr">
        <is>
          <t>Humanities and Social Sciences Communications</t>
        </is>
      </c>
      <c r="P1110" s="45" t="n"/>
      <c r="Q1110" s="43" t="inlineStr">
        <is>
          <t>10.1057/s41599-026-06928-3</t>
        </is>
      </c>
    </row>
    <row r="1111" ht="168" customHeight="1" s="37">
      <c r="A1111" s="43" t="n">
        <v>1110</v>
      </c>
      <c r="B1111" s="52" t="inlineStr">
        <is>
          <t>Excluir</t>
        </is>
      </c>
      <c r="C1111" s="45" t="inlineStr">
        <is>
          <t>Fuera del alcance: no combina población en edad escolar con contexto doméstico</t>
        </is>
      </c>
      <c r="D1111" s="51" t="n"/>
      <c r="E1111" s="51" t="n"/>
      <c r="F1111" s="43" t="n">
        <v>5</v>
      </c>
      <c r="G1111" s="43" t="inlineStr">
        <is>
          <t>distracción+niños+contexto+sensado+intervención</t>
        </is>
      </c>
      <c r="H1111" s="43" t="inlineStr">
        <is>
          <t>Scopus</t>
        </is>
      </c>
      <c r="I1111" s="43" t="inlineStr">
        <is>
          <t>Scopus</t>
        </is>
      </c>
      <c r="J1111" s="43" t="inlineStr">
        <is>
          <t>2024</t>
        </is>
      </c>
      <c r="K1111" s="43" t="inlineStr">
        <is>
          <t>ARTICLE</t>
        </is>
      </c>
      <c r="L1111" s="45" t="inlineStr">
        <is>
          <t>Yang, Zhenqiu and Yang, Hongying</t>
        </is>
      </c>
      <c r="M1111" s="45" t="inlineStr">
        <is>
          <t>Integrating gesture and posture analysis in enhancing English language teaching effectiveness</t>
        </is>
      </c>
      <c r="N1111" s="45" t="inlineStr">
        <is>
          <t>Non-verbal communication, particularly gestures and posture, is vital in enhancing student engagement, comprehension, and retention in language learning. This study investigates the impact of integrating deliberate gestures and posture into English language teaching, focusing on student learning outcomes. A controlled experiment was conducted with 58 participants (8 teachers and 50 students) divided into Experimental Groups (EG) and Control Groups (CG). Teachers in the EG received training on the effective use of iconic, deictic, metaphoric, and beat gestures and posture awareness techniques, while the CG followed traditional teaching practices. Data were collected through pre-and post-tests, student surveys, classroom observations, and retention assessments. The results demonstrated significant improvements in the EG compared to the CG across all measures. Comprehension scores in the EG increased by 6.62 points, compared to 2.96 points in the CG (T-statistic = 3.27, P-value = 0.002). Student engagement levels were also higher in the EG, with more frequent participation, higher motivation, and a more substantial influence of gestures and posture on learning (F-statistic for engagement = 18.27, P-value = 0.002). Additionally, retention of language concepts two weeks after the intervention was significantly higher in the EG, with an 8.50% improvement over the CG (Cohen’s d = 2.01, large effect size). Regression analysis further confirmed that gesture frequency and type strongly predicted comprehension, engagement, and retention improvements. Copyright © 2024 by author(s).</t>
        </is>
      </c>
      <c r="O1111" s="45" t="inlineStr">
        <is>
          <t>MCB Molecular and Cellular Biomechanics</t>
        </is>
      </c>
      <c r="P1111" s="45" t="inlineStr">
        <is>
          <t>Adversarial machine learning; Contrastive Learning; Federated learning; Gesture recognition; Personnel training; Students; Teaching; Biomechanical pattern; Control groups; English language teaching; Experimental groups; Gesture frequency; Language le</t>
        </is>
      </c>
      <c r="Q1111" s="43" t="inlineStr">
        <is>
          <t>10.62617/mcb571</t>
        </is>
      </c>
    </row>
    <row r="1112" ht="137.25" customHeight="1" s="37">
      <c r="A1112" s="43" t="n">
        <v>1111</v>
      </c>
      <c r="B1112" s="52" t="inlineStr">
        <is>
          <t>Excluir</t>
        </is>
      </c>
      <c r="C1112" s="45" t="inlineStr">
        <is>
          <t>No aborda: distracción o atención</t>
        </is>
      </c>
      <c r="D1112" s="51" t="n"/>
      <c r="E1112" s="51" t="n"/>
      <c r="F1112" s="43" t="n">
        <v>5</v>
      </c>
      <c r="G1112" s="43" t="inlineStr">
        <is>
          <t>distracción+niños+contexto+sensado+intervención</t>
        </is>
      </c>
      <c r="H1112" s="43" t="inlineStr">
        <is>
          <t>Scopus</t>
        </is>
      </c>
      <c r="I1112" s="43" t="inlineStr">
        <is>
          <t>Scopus</t>
        </is>
      </c>
      <c r="J1112" s="43" t="inlineStr">
        <is>
          <t>2025</t>
        </is>
      </c>
      <c r="K1112" s="43" t="inlineStr">
        <is>
          <t>ARTICLE</t>
        </is>
      </c>
      <c r="L1112" s="45" t="inlineStr">
        <is>
          <t>Possaghi, Isabella and Vesin, Boban and Zhang, Feiran and Sharma, Kshitij and Knudsen, Cecilie and Bjørkum, Håkon and Papavlasopoulou, Sofia</t>
        </is>
      </c>
      <c r="M1112" s="45" t="inlineStr">
        <is>
          <t>Integrating multi-modal learning analytics dashboard in K-12 education: insights for enhancing orchestration and teacher decision-making</t>
        </is>
      </c>
      <c r="N1112" s="45" t="inlineStr">
        <is>
          <t>Technological advancements are transforming teaching methods while offering wider windows into students’ learning journeys. Multi-modal Learning Analytics Dashboards (LADs) are tools that facilitate smart classroom orchestration by aggregating and analyzing students’ responses through sensors, such as facial expressions and heart rate, for real-time insights into student engagement and emotional states. In this study, we developed an LAD for open-ended activities in K-12 settings, where orchestration is non-linear and poses challenges for standardized evaluation methods. We engaged end users (e.g., educational researchers) in the process from the early design stages and investigated the feasibility of the LAD when used in the wild. The results show how affective data support greater awareness of students’ experiences, improving teachers’ orchestration through better decision-making and agency. Roadblocks were also identified regarding data interpretability, students’ privacy, and additional teacher workload, which can limit adoption and should be carefully addressed in future implementations. Further research should investigate students’ responses more closely and further develop strategies for the responsible, explainable, and unbiased use of student affective data in real classrooms. © The Author(s) 2025.</t>
        </is>
      </c>
      <c r="O1112" s="45" t="inlineStr">
        <is>
          <t>Smart Learning Environments</t>
        </is>
      </c>
      <c r="P1112" s="45" t="n"/>
      <c r="Q1112" s="43" t="inlineStr">
        <is>
          <t>10.1186/s40561-025-00410-4</t>
        </is>
      </c>
    </row>
    <row r="1113" ht="189" customHeight="1" s="37">
      <c r="A1113" s="43" t="n">
        <v>1112</v>
      </c>
      <c r="B1113" s="52" t="inlineStr">
        <is>
          <t>Excluir</t>
        </is>
      </c>
      <c r="C1113" s="45" t="inlineStr">
        <is>
          <t>No aborda: distracción o atención</t>
        </is>
      </c>
      <c r="D1113" s="51" t="n"/>
      <c r="E1113" s="51" t="n"/>
      <c r="F1113" s="43" t="n">
        <v>5</v>
      </c>
      <c r="G1113" s="43" t="inlineStr">
        <is>
          <t>distracción+niños+contexto+sensado+intervención</t>
        </is>
      </c>
      <c r="H1113" s="43" t="inlineStr">
        <is>
          <t>Scopus</t>
        </is>
      </c>
      <c r="I1113" s="43" t="inlineStr">
        <is>
          <t>Scopus</t>
        </is>
      </c>
      <c r="J1113" s="43" t="inlineStr">
        <is>
          <t>2024</t>
        </is>
      </c>
      <c r="K1113" s="43" t="inlineStr">
        <is>
          <t>CONFERENCE</t>
        </is>
      </c>
      <c r="L1113" s="45" t="inlineStr">
        <is>
          <t>Saradha, P. and Gomathi, R.D. and Mythili, M. and Jamuna, G. and Karthick, S. and Indhumathi, N. and Gowthaman, R. and Sai Sanjay, M.K. and Hariharan, G.</t>
        </is>
      </c>
      <c r="M1113" s="45" t="inlineStr">
        <is>
          <t>Integration of AI tools in learning pedagogy for L2 Learners in Engineering Education: Impacts, Challenges and Possibilities</t>
        </is>
      </c>
      <c r="N1113" s="45" t="inlineStr">
        <is>
          <t>For instance, AI (artificial intelligence centric tools have been integrated into educational technology networks, especially within the engineering department. This integration aims to support the personalized and interactive learning needs among second language learners (L2). Implementing AI resources like chatbots, virtual tutors, and interactive games/simulations allows L2 learners to receive the personalized service they need according to their language level by computing student performance levels and acting directly on learning feedback. These resources are also interactive tools, providing L2 learners an opportunity to work on their own time while being supported in real-time as needed. Using our AI tools in learning pedagogy for L2 learners in engineering education has been effective. Research shows that AI tools can potentially enhance language skills, critical thinking, and problem-solving among L2 learners. It also boosts students' engagement and motivation, which results in superior learning outcomes. However, AI integration presents challenges, including potential time and resources for internal training and support of instructors using such a platform and learners engaged with it, content accuracy/relevance, and privacy compliance. Educators must find a happy medium between AI tools and classroom-based teaching when using Artificial intelligence for education. In this context, AI tools can be successfully integrated into learning pedagogy for L2 learners in engineering education and are likely to enhance their academic performance overall. If successfully applied and appropriate issues considered, it can improve the teaching-learning process, enabling better preparation for their engineering-based career $\mathbfL 2$ learners. © 2024 IEEE.</t>
        </is>
      </c>
      <c r="O1113" s="45" t="inlineStr">
        <is>
          <t>2024 15th International Conference on Computing Communication and Networking Technologies, ICCCNT 2024</t>
        </is>
      </c>
      <c r="P1113" s="45" t="inlineStr">
        <is>
          <t>Adversarial machine learning; Educational technology; Engineering education; Federated learning; Students; Teaching; Academic performance; Centric tool; Computing student; Engineering department; Instructor; Interactive games; Learning pedagogy; Peda</t>
        </is>
      </c>
      <c r="Q1113" s="43" t="inlineStr">
        <is>
          <t>10.1109/icccnt61001.2024.10726115</t>
        </is>
      </c>
    </row>
    <row r="1114" ht="210" customHeight="1" s="37">
      <c r="A1114" s="43" t="n">
        <v>1113</v>
      </c>
      <c r="B1114" s="52" t="inlineStr">
        <is>
          <t>Excluir</t>
        </is>
      </c>
      <c r="C1114" s="45" t="inlineStr">
        <is>
          <t>No aborda: distracción o atención</t>
        </is>
      </c>
      <c r="D1114" s="51" t="n"/>
      <c r="E1114" s="51" t="n"/>
      <c r="F1114" s="43" t="n">
        <v>5</v>
      </c>
      <c r="G1114" s="43" t="inlineStr">
        <is>
          <t>distracción+niños+contexto+sensado+intervención</t>
        </is>
      </c>
      <c r="H1114" s="43" t="inlineStr">
        <is>
          <t>Scopus</t>
        </is>
      </c>
      <c r="I1114" s="43" t="inlineStr">
        <is>
          <t>Scopus|WoS</t>
        </is>
      </c>
      <c r="J1114" s="43" t="inlineStr">
        <is>
          <t>2024</t>
        </is>
      </c>
      <c r="K1114" s="43" t="inlineStr">
        <is>
          <t>ARTICLE</t>
        </is>
      </c>
      <c r="L1114" s="45" t="inlineStr">
        <is>
          <t>Zheng, Lijuan</t>
        </is>
      </c>
      <c r="M1114" s="45" t="inlineStr">
        <is>
          <t>Intelligent Language Acquisition Model for Online Student Interaction with Educators Using 6G-Cyber Enhanced Wireless Network</t>
        </is>
      </c>
      <c r="N1114" s="45" t="inlineStr">
        <is>
          <t>Deep learning have created personalized, adaptive, and secure e-learning environments in the ever-changing educational landscape. Privacy, bias, and data may limit e-learning systems. Students can experience more agile, personalized, and secure e-learning with Cloud-to-Thing Continuum. In this research, we proposed Cloud-to-Thing Continuum, an innovative Early Warning System that automates individualized recommendations and tracing in a safe AI-assisted adaptive Smart Classroom and predicts and improves student performance. The initial focus is FL-based Authentication. A secure and private authentication system for Course Instructors (CIs) and students is needed. This unique solution registers user credentials with a central server and produces a global model using Cycle General Adversarial Network. In the adaptive e-learning environment, Intelligent Software Agents (ISAs) play a crucial role in assessing weekly student engagement. They capture students' interactiveness, academic emotions, and behaviors, and monitor CIs teaching styles. ISAs use the Threshold-based Shannon Entropy method to classify and evaluate these factors, categorizing students into engaged or not engaged clusters through Majority Voting-based Multi-Objective Clustering. This approach improves adaptive e-learning by assessing student participation based on academic and behavioral profiles. Leveraging weekly engagement status, demographics, and an innovative DRL-based early warning system, using Improved Dueling Deep Q Network, we predict not-engaged students' performance, categorizing them into three classes: dropout risk, lower final exam scores, facilitating personalized recommendations. The multi-disciplinary ontology graph, derived from student performance, drives automated personalized recommendations using Att-CapsNet. It queries relevant data to offer tailored solutions, such as scholarships or interactive teaching methods, while ongoing performance tracking enhances student engagement. A</t>
        </is>
      </c>
      <c r="O1114" s="45" t="inlineStr">
        <is>
          <t>Wireless Personal Communications</t>
        </is>
      </c>
      <c r="P1114" s="45" t="inlineStr">
        <is>
          <t>Authentication; Clustering algorithms; Computer aided instruction; Cryptography; Deep learning; Digital storage; E-learning; Learning systems; Network security; Software agents; Wireless networks; Adversarial networks; Cloud-to-thing continuum; Cycle</t>
        </is>
      </c>
      <c r="Q1114" s="43" t="inlineStr">
        <is>
          <t>10.1007/s11277-024-11197-x</t>
        </is>
      </c>
    </row>
    <row r="1115" ht="157.5" customHeight="1" s="37">
      <c r="A1115" s="43" t="n">
        <v>1114</v>
      </c>
      <c r="B1115" s="52" t="inlineStr">
        <is>
          <t>Excluir</t>
        </is>
      </c>
      <c r="C1115" s="45" t="inlineStr">
        <is>
          <t>No aborda: distracción o atención, población escolar</t>
        </is>
      </c>
      <c r="D1115" s="51" t="n"/>
      <c r="E1115" s="51" t="n"/>
      <c r="F1115" s="43" t="n">
        <v>5</v>
      </c>
      <c r="G1115" s="43" t="inlineStr">
        <is>
          <t>distracción+niños+contexto+sensado+intervención</t>
        </is>
      </c>
      <c r="H1115" s="43" t="inlineStr">
        <is>
          <t>Scopus</t>
        </is>
      </c>
      <c r="I1115" s="43" t="inlineStr">
        <is>
          <t>Scopus|WoS</t>
        </is>
      </c>
      <c r="J1115" s="43" t="inlineStr">
        <is>
          <t>2018</t>
        </is>
      </c>
      <c r="K1115" s="43" t="inlineStr">
        <is>
          <t>CONFERENCE</t>
        </is>
      </c>
      <c r="L1115" s="45" t="inlineStr">
        <is>
          <t>Hollier, Scott and Abou-Zahra, Shadi</t>
        </is>
      </c>
      <c r="M1115" s="45" t="inlineStr">
        <is>
          <t>Internet of things (IoT) as assistive technology: Potential applications in tertiary education</t>
        </is>
      </c>
      <c r="N1115" s="45" t="inlineStr">
        <is>
          <t>The recent popularity of the Internet of Things (IoT) in the consumer space and Web of Things (WoT) work by the World Wide Web Consortium (W3C) has led to a Curtin University research project that has investigated the use of IoT by people with disabilities in the education space. Potential education-related IoT solutions raised in the research include the delivery of smartboard materials directly to the student to ensure compatibility with assistive technologies, the use of consumer-based IoT to provide captions and the monitoring of lecturer and student engagement in real-time to improve education delivery. While these technical possibilities are not new in their own right, the key points of interest from this research are that the students with disabilities, despite their IoT knowledge being limited to the emerging consumer space, have proposed these solutions as a way to support their learning. In addition, the fact such solutions are yet to be implemented in mainstream education settings despite the technical ability to do so raises concerns about the widening educational gap unless more effort is made by manufacturers to provide practical real-world IoT classroom solutions. While the use of IoT in these contexts may be considered an assistive technology in its own right, issues of privacy, security, and interoperability need to be addressed. As such, it is imperative that the W3C WoT work in this area continues to provide guidance and further academic research is needed. © 2018 Copyright held by the owner/author(s). Publication rights licensed to ACM.</t>
        </is>
      </c>
      <c r="O1115" s="45" t="inlineStr">
        <is>
          <t>Proceedings of the 15th Web for All Conference : Internet of Accessible Things, W4A 2018</t>
        </is>
      </c>
      <c r="P1115" s="45" t="inlineStr">
        <is>
          <t>Education; Students; Teaching; World Wide Web; Assistive technology; Internet of thing (IOT); Internet of Things (IOT); People with disabilities; Student engagement; Tertiary education; Web standards; World wide web consortiums; Internet of things</t>
        </is>
      </c>
      <c r="Q1115" s="43" t="inlineStr">
        <is>
          <t>10.1145/3192714.3192828</t>
        </is>
      </c>
    </row>
    <row r="1116" ht="168" customHeight="1" s="37">
      <c r="A1116" s="43" t="n">
        <v>1115</v>
      </c>
      <c r="B1116" s="52" t="inlineStr">
        <is>
          <t>Excluir</t>
        </is>
      </c>
      <c r="C1116" s="45" t="inlineStr">
        <is>
          <t>Contexto doméstico o remoto, pero no población en edad escolar (mayoritariamente educación superior)</t>
        </is>
      </c>
      <c r="D1116" s="51" t="n"/>
      <c r="E1116" s="51" t="n"/>
      <c r="F1116" s="43" t="n">
        <v>5</v>
      </c>
      <c r="G1116" s="43" t="inlineStr">
        <is>
          <t>distracción+niños+contexto+sensado+intervención</t>
        </is>
      </c>
      <c r="H1116" s="43" t="inlineStr">
        <is>
          <t>Scopus</t>
        </is>
      </c>
      <c r="I1116" s="43" t="inlineStr">
        <is>
          <t>Scopus</t>
        </is>
      </c>
      <c r="J1116" s="43" t="inlineStr">
        <is>
          <t>2026</t>
        </is>
      </c>
      <c r="K1116" s="43" t="inlineStr">
        <is>
          <t>ARTICLE</t>
        </is>
      </c>
      <c r="L1116" s="45" t="inlineStr">
        <is>
          <t>Amsler, Anna and Raval, Hardi and Pancholi, Shriya and Shastri, Dvijesh</t>
        </is>
      </c>
      <c r="M1116" s="45" t="inlineStr">
        <is>
          <t>Investigating Potential Physiological Indicators of Attention</t>
        </is>
      </c>
      <c r="N1116" s="45" t="inlineStr">
        <is>
          <t>As remote and hybrid learning environments become increasingly prevalent, the ability to detect, monitor, and predict student attention in online learning has grown in importance. While traditional classroom settings offer environmental and behavioral cues that support attentional regulation, these are often diminished or absent in online formats. This study investigates the potential of physiological signals as objective indicators of attention in simulated online learning contexts, drawing on data from fourteen participants across four experimental conditions. These conditions mimic varying degrees of distractions to evaluate how attentional states manifest in measurable physiological patterns. The analysis included features such as heart rate, body temperature, eye movements, head pose, and different limb motions, which were collected and extracted through a dual-modality approach, integrating both contact-based (sensors) and non-contact (camera/software) measurements. The purpose of this study is to determine how features differ between focused and distracted learning and among different types of distraction. The results identify statistically significant variations in several physiological indicators across conditions, supporting their relevance for attention modeling. This work contributes to the growing body of research advocating for non-invasive attention monitoring methods in educational settings and aims to provide the groundwork for the development of machine learning models capable of predicting attention states based on physiological data. © The Author(s), under exclusive license to Springer Nature Switzerland AG 2026.</t>
        </is>
      </c>
      <c r="O1116" s="45" t="inlineStr">
        <is>
          <t>Lecture Notes in Computer Science</t>
        </is>
      </c>
      <c r="P1116" s="45" t="inlineStr">
        <is>
          <t>Behavioral research; Computer aided instruction; E-learning; Environmental regulations; Learning systems; Machine learning; Physiological models; Students; Attention; Classroom settings; Condition; Environmental cues; Hybrid learning; Learning enviro</t>
        </is>
      </c>
      <c r="Q1116" s="43" t="inlineStr">
        <is>
          <t>10.1007/978-3-032-12660-3_23</t>
        </is>
      </c>
    </row>
    <row r="1117" ht="210" customHeight="1" s="37">
      <c r="A1117" s="43" t="n">
        <v>1116</v>
      </c>
      <c r="B1117" s="52" t="inlineStr">
        <is>
          <t>Excluir</t>
        </is>
      </c>
      <c r="C1117" s="45" t="inlineStr">
        <is>
          <t>No aborda: distracción o atención</t>
        </is>
      </c>
      <c r="D1117" s="51" t="n"/>
      <c r="E1117" s="51" t="n"/>
      <c r="F1117" s="43" t="n">
        <v>5</v>
      </c>
      <c r="G1117" s="43" t="inlineStr">
        <is>
          <t>distracción+niños+contexto+sensado+intervención</t>
        </is>
      </c>
      <c r="H1117" s="43" t="inlineStr">
        <is>
          <t>Scopus</t>
        </is>
      </c>
      <c r="I1117" s="43" t="inlineStr">
        <is>
          <t>Scopus|WoS</t>
        </is>
      </c>
      <c r="J1117" s="43" t="inlineStr">
        <is>
          <t>2024</t>
        </is>
      </c>
      <c r="K1117" s="43" t="inlineStr">
        <is>
          <t>ARTICLE</t>
        </is>
      </c>
      <c r="L1117" s="45" t="inlineStr">
        <is>
          <t>Prince, Brainerd and Siddharth and Joshi, Vinayak and Keshav, Rukmani</t>
        </is>
      </c>
      <c r="M1117" s="45" t="inlineStr">
        <is>
          <t>Investigating the Effect of Personal Emotional Score Display on Classroom Learning</t>
        </is>
      </c>
      <c r="N1117" s="45" t="inlineStr">
        <is>
          <t>In this work, we present the preliminary results from an exploratory experiment in which we studied the influence of exposing students to a personal emotional score on their classroom learning. This score derived from deep learning algorithms is presented to students on a computer screen while they are learning in a classroom. With the advent of deep learning models for the classification of emotions, it is now possible to gauge emotions in real-time. Most of these algorithms depend on facial expressions to identify human emotional and attentional levels. Such algorithms are even being integrated within video conferencing platforms such as Zoom, Teams, etc. to quantify if the participants in the meeting are attentive. The assumption here is that our facial expressions reflect our emotions. The hypotheses tested by this study is a) if such algorithms accurately reflect human emotions, and b) if the very act of showing such a metric to learners (students in a classroom) will influence their cognitive learning capabilities. We conducted the experiment in a freshman-year undergraduate class where students were asked to compile a bibliography, read the research papers and annotate them, and then write a summary. We used a state-of-the-art deep neural network trained on thousands of face images in multiple orientations to detect seven basic human emotions (neutral, happiness, sadness, anger, surprise, disgust, and fear) from the students’ facial expressions. Students’ facial images were captured in real-time through their laptop’s camera. The experimental group of students were presented with their emotional scores and labels while they were working in the class. The control group of students were not exposed to this information. After each class, we asked all students to do a self-assessment of scores and asked for the instructor’s assessment of the students’ work as well. We investigated if the self-perception of their own emotional states helped students to perform bet</t>
        </is>
      </c>
      <c r="O1117" s="45" t="inlineStr">
        <is>
          <t>Lecture Notes in Networks and Systems</t>
        </is>
      </c>
      <c r="P1117" s="45" t="inlineStr">
        <is>
          <t xml:space="preserve">Behavioral research; Deep neural networks; Emotion Recognition; Learning algorithms; Learning systems; Video conferencing; Affective Computing; Attention monitoring; Classroom learning; Computer screens; Deep learning; Emotion detection; Exposed to; </t>
        </is>
      </c>
      <c r="Q1117" s="43" t="inlineStr">
        <is>
          <t>10.1007/978-3-031-61905-2_5</t>
        </is>
      </c>
    </row>
    <row r="1118" ht="147.75" customHeight="1" s="37">
      <c r="A1118" s="43" t="n">
        <v>1117</v>
      </c>
      <c r="B1118" s="52" t="inlineStr">
        <is>
          <t>Excluir</t>
        </is>
      </c>
      <c r="C1118" s="45" t="inlineStr">
        <is>
          <t>Fuera del alcance: no combina población en edad escolar con contexto doméstico</t>
        </is>
      </c>
      <c r="D1118" s="51" t="n"/>
      <c r="E1118" s="51" t="n"/>
      <c r="F1118" s="43" t="n">
        <v>5</v>
      </c>
      <c r="G1118" s="43" t="inlineStr">
        <is>
          <t>distracción+niños+contexto+ambos en título</t>
        </is>
      </c>
      <c r="H1118" s="43" t="inlineStr">
        <is>
          <t>Scopus</t>
        </is>
      </c>
      <c r="I1118" s="43" t="inlineStr">
        <is>
          <t>Scopus</t>
        </is>
      </c>
      <c r="J1118" s="43" t="inlineStr">
        <is>
          <t>2026</t>
        </is>
      </c>
      <c r="K1118" s="43" t="inlineStr">
        <is>
          <t>ARTICLE</t>
        </is>
      </c>
      <c r="L1118" s="45" t="inlineStr">
        <is>
          <t>Wang, Yongliang and Guo, Yumeng</t>
        </is>
      </c>
      <c r="M1118" s="45" t="inlineStr">
        <is>
          <t>Investigating the Interplay of Chinese English as Foreign Language Learners' Growth Mindset, Enjoyment, Adaptability, and Engagement in AI-Mediated Informal Digital Learning of English</t>
        </is>
      </c>
      <c r="N1118" s="45" t="inlineStr">
        <is>
          <t>Background: The rise of artificial intelligence (AI) has reshaped English as Foreign Language (EFL) instruction, offering new opportunities for language learning. While much of the existing research focuses on AI integration in classroom settings, limited research has explored EFL learners' autonomous engagement with AI beyond the classroom. Objectives: This study aims to address this gap by examining the relationships between EFL students' engagement in AI-mediated informal digital learning of English (AI-IDLE), growth mindset, foreign language enjoyment (FLE), and adaptability, while also exploring the factors that influence long-term AI-IDLE engagement. Methods: Employing an explanatory sequential mixed-methods design, this study surveyed 357 Chinese EFL students and conducted 20 post-survey interviews. Quantitative data were analysed using structural equation modelling with SPSS 26.0 and AMOS 26.0, while qualitative data were analysed thematically with MAXQDA 24. Results and Conclusions: Quantitative results indicated that growth mindset has a significant direct effect on AI-IDLE engagement, with adaptability serving as a robust mediator. However, FLE did not significantly mediate the relationship. Qualitative results highlighted the complex nature of long-term AI-IDLE engagement, shaped by both external factors and individual student characteristics. © 2026 John Wiley &amp; Sons Ltd.</t>
        </is>
      </c>
      <c r="O1118" s="45" t="inlineStr">
        <is>
          <t>Journal of Computer Assisted Learning</t>
        </is>
      </c>
      <c r="P1118" s="45" t="n"/>
      <c r="Q1118" s="43" t="inlineStr">
        <is>
          <t>10.1002/jcal.70189</t>
        </is>
      </c>
    </row>
    <row r="1119" ht="168" customHeight="1" s="37">
      <c r="A1119" s="43" t="n">
        <v>1118</v>
      </c>
      <c r="B1119" s="52" t="inlineStr">
        <is>
          <t>Excluir</t>
        </is>
      </c>
      <c r="C1119" s="45" t="inlineStr">
        <is>
          <t>No aborda: distracción o atención, población escolar</t>
        </is>
      </c>
      <c r="D1119" s="51" t="n"/>
      <c r="E1119" s="51" t="n"/>
      <c r="F1119" s="43" t="n">
        <v>5</v>
      </c>
      <c r="G1119" s="43" t="inlineStr">
        <is>
          <t>distracción+niños+contexto+sensado+intervención</t>
        </is>
      </c>
      <c r="H1119" s="43" t="inlineStr">
        <is>
          <t>Scopus</t>
        </is>
      </c>
      <c r="I1119" s="43" t="inlineStr">
        <is>
          <t>Scopus|WoS</t>
        </is>
      </c>
      <c r="J1119" s="43" t="inlineStr">
        <is>
          <t>2026</t>
        </is>
      </c>
      <c r="K1119" s="43" t="inlineStr">
        <is>
          <t>ARTICLE</t>
        </is>
      </c>
      <c r="L1119" s="45" t="inlineStr">
        <is>
          <t>Chen, Qingkai and Li, Guohui and Yue, Zidong</t>
        </is>
      </c>
      <c r="M1119" s="45" t="inlineStr">
        <is>
          <t>IoT and Big Data-Based Teaching System of Intelligent Wireless Network Classrooms in Colleges and Universities Using ECAT-PNN</t>
        </is>
      </c>
      <c r="N1119" s="45" t="inlineStr">
        <is>
          <t>Nowadays, with the development of information technology and the wave of intelligent technology, colleges and universities are exploring new teaching models to meet the needs and development of education. How-ever, none of the prevailing technologies integrates IoT, big data, pedagogy and holistic learning experiences for intelligent classrooms. Therefore, the proposed work established an IoT and big data-based student engagement prediction framework in the intelligent wireless network classroom teaching using ECAT-PNN. Initially, data from the IoT sensor devices are transmitted to the edge device as big data through sensor node clustering, CH selection, and optimal transmission path selection. The edge device selects the video keyframes, and the environmental sensor readings are collected from the processed big data. Next, the collected environmental readings are pre-processed, while the human and face detection is carried out for the selected frames. Afterwards, the facial points are extracted, and following that, the student engagement prediction is carried out using ECAT-PNN with XAI from the extracted facial points and pre-processed data. The feedback control system provides feedback based on the predicted XAI output to enhance the teaching sys-tem. Finally, the expected production and IoT sensor device data are stored in the cloud server via dimensionality reductions using QKEDCA. Thus, the proposed methodology outperforms the other traditional approaches by attaining a better accuracy of 98.09%. © 2026 Old City Publishing, Inc.</t>
        </is>
      </c>
      <c r="O1119" s="45" t="inlineStr">
        <is>
          <t>Ad-Hoc and Sensor Wireless Networks</t>
        </is>
      </c>
      <c r="P1119" s="45" t="n"/>
      <c r="Q1119" s="43" t="inlineStr">
        <is>
          <t>10.32908/ahswn.v62.14975</t>
        </is>
      </c>
    </row>
    <row r="1120" ht="84.75" customHeight="1" s="37">
      <c r="A1120" s="43" t="n">
        <v>1119</v>
      </c>
      <c r="B1120" s="52" t="inlineStr">
        <is>
          <t>Excluir</t>
        </is>
      </c>
      <c r="C1120" s="45" t="inlineStr">
        <is>
          <t>Contexto doméstico o remoto, pero no población en edad escolar (mayoritariamente educación superior)</t>
        </is>
      </c>
      <c r="D1120" s="51" t="n"/>
      <c r="E1120" s="51" t="n"/>
      <c r="F1120" s="43" t="n">
        <v>5</v>
      </c>
      <c r="G1120" s="43" t="inlineStr">
        <is>
          <t>distracción+niños+contexto+sensado+intervención</t>
        </is>
      </c>
      <c r="H1120" s="43" t="inlineStr">
        <is>
          <t>Scopus</t>
        </is>
      </c>
      <c r="I1120" s="43" t="inlineStr">
        <is>
          <t>Scopus</t>
        </is>
      </c>
      <c r="J1120" s="43" t="inlineStr">
        <is>
          <t>2026</t>
        </is>
      </c>
      <c r="K1120" s="43" t="inlineStr">
        <is>
          <t>CONFERENCE</t>
        </is>
      </c>
      <c r="L1120" s="45" t="inlineStr">
        <is>
          <t>Waheed, Nimra and Wasey, Abdul and Khan, Abuzar and Mudassir, Mumajjed Ul</t>
        </is>
      </c>
      <c r="M1120" s="45" t="inlineStr">
        <is>
          <t>IoT and Cloud-based Digital Twin for Smart Classroom</t>
        </is>
      </c>
      <c r="N1120" s="45" t="inlineStr">
        <is>
          <t>This study focuses on developing a digital twin of a university classroom, that integrates both environmental monitoring and student attention detection. IoT sensors such as temperature, humidity, and light sensors are used in the system that collect real-time data to represent the classroom's environmental conditions in a virtual model. The model is designed using Blender and integrated with AWS IoT TwinMaker where the virtual classroom is updated. Moreover, this study also includes image processing to monitor student engagement by detecting attention levels using facial analysis. ESP32 is used to manage sensor data based on environmental monitoring and image processing to create a smarter, more efficient classroom monitoring system. © 2026 IEEE.</t>
        </is>
      </c>
      <c r="O1120" s="45" t="inlineStr">
        <is>
          <t>7th International Conference on Robotics and Automation in Industry, ICRAI 2026</t>
        </is>
      </c>
      <c r="P1120" s="45" t="inlineStr">
        <is>
          <t>Artificial intelligence; Digital twin; Environmental engineering; Environmental monitoring; Internet of things; Students; Attention detection; AWS twinmaker; Cloud-based; Environmental Monitoring; Images processing; IoT; Light sensor; Smart classroom</t>
        </is>
      </c>
      <c r="Q1120" s="43" t="inlineStr">
        <is>
          <t>10.1109/icrai70912.2026.11551947</t>
        </is>
      </c>
    </row>
    <row r="1121" ht="189" customHeight="1" s="37">
      <c r="A1121" s="43" t="n">
        <v>1120</v>
      </c>
      <c r="B1121" s="52" t="inlineStr">
        <is>
          <t>Excluir</t>
        </is>
      </c>
      <c r="C1121" s="45" t="inlineStr">
        <is>
          <t>Libro o capítulo de libro</t>
        </is>
      </c>
      <c r="D1121" s="51" t="n"/>
      <c r="E1121" s="51" t="n"/>
      <c r="F1121" s="43" t="n">
        <v>5</v>
      </c>
      <c r="G1121" s="43" t="inlineStr">
        <is>
          <t>distracción+niños+contexto+sensado+intervención</t>
        </is>
      </c>
      <c r="H1121" s="43" t="inlineStr">
        <is>
          <t>Scopus</t>
        </is>
      </c>
      <c r="I1121" s="43" t="inlineStr">
        <is>
          <t>Scopus</t>
        </is>
      </c>
      <c r="J1121" s="43" t="inlineStr">
        <is>
          <t>2025</t>
        </is>
      </c>
      <c r="K1121" s="43" t="inlineStr">
        <is>
          <t>BOOK</t>
        </is>
      </c>
      <c r="L1121" s="45" t="inlineStr">
        <is>
          <t>Chasokela, Doris and Hlongwane, Joseph and Mathonsi-Tshuma, Ethel</t>
        </is>
      </c>
      <c r="M1121" s="45" t="inlineStr">
        <is>
          <t>IoT for Smarter Students in Smarter Personalized Learning: Higher Education Context</t>
        </is>
      </c>
      <c r="N1121" s="45" t="inlineStr">
        <is>
          <t>The traditional classroom is moving to rapidly evolving technologies that assist in improving teaching and learning in the 21st century and prepare students for the future workforce. The Internet of Things (IoT) has changed the betterment of education by assisting lecturers to administer it according to every student's needs. This chapter explores the avenues of IoT in education, including its applications, merits, and demerits. The chapter introduces the IoT and provides an in- depth analysis of how it is significant in education, and its current status in education is also elaborated. Applications of IoT are crucial and may be used to design smart classrooms, such as the integration of mobile technology and sensors. The merits of adaptive learning are that it can be accessed easily, provides fast feedback from the lecturers, and student engagement is also increased. For smart classrooms to be put in place, it is important to have the relevant infrastructure; lecturer development through short courses, workshops, and seminars; creation of relevant curriculum content; and implementation procedures. The convenience of IoT- based adaptive learning, such as increased student achievement, lecturer high remuneration rates, and increased lecturer satisfaction, is also discussed. The chapter also intends to examine the issues and challenges that need attention in IoT integration in higher education setups. The lessons learned from the accomplishment of IoT- based adaptive learning deployments are also stated. The importance of strategising on how to handle the challenges in connection with equity and access is highlighted to make sure that students at large have an equal chance to benefit from this latest technology development. © 2026 by IGI Global Scientific Publishing. All rights reserved.</t>
        </is>
      </c>
      <c r="O1121" s="45" t="inlineStr">
        <is>
          <t>Digital Tools and Platforms for Effective and Personalized Learning</t>
        </is>
      </c>
      <c r="P1121" s="45" t="inlineStr">
        <is>
          <t>Curricula; Education computing; Engineering education; Internet of things; Teaching; Adaptive learning; Current status; High educations; In-depth analysis; ITS applications; Mobile sensors; Mobile Technology; Personalized learning; Smart classroom; T</t>
        </is>
      </c>
      <c r="Q1121" s="43" t="inlineStr">
        <is>
          <t>10.4018/979-8-3373-6013-3.ch005</t>
        </is>
      </c>
    </row>
    <row r="1122" ht="157.5" customHeight="1" s="37">
      <c r="A1122" s="43" t="n">
        <v>1121</v>
      </c>
      <c r="B1122" s="52" t="inlineStr">
        <is>
          <t>Excluir</t>
        </is>
      </c>
      <c r="C1122" s="45" t="inlineStr">
        <is>
          <t>Contexto doméstico o remoto, pero no población en edad escolar (mayoritariamente educación superior)</t>
        </is>
      </c>
      <c r="D1122" s="51" t="n"/>
      <c r="E1122" s="51" t="n"/>
      <c r="F1122" s="43" t="n">
        <v>5</v>
      </c>
      <c r="G1122" s="43" t="inlineStr">
        <is>
          <t>distracción+niños+contexto+sensado+intervención</t>
        </is>
      </c>
      <c r="H1122" s="43" t="inlineStr">
        <is>
          <t>Scopus</t>
        </is>
      </c>
      <c r="I1122" s="43" t="inlineStr">
        <is>
          <t>Scopus|WoS</t>
        </is>
      </c>
      <c r="J1122" s="43" t="inlineStr">
        <is>
          <t>2025</t>
        </is>
      </c>
      <c r="K1122" s="43" t="inlineStr">
        <is>
          <t>ARTICLE</t>
        </is>
      </c>
      <c r="L1122" s="45" t="inlineStr">
        <is>
          <t>Wang, Shanshan</t>
        </is>
      </c>
      <c r="M1122" s="45" t="inlineStr">
        <is>
          <t>IoT-Enabled Remote Teaching Management and Interaction: A Smart Framework for Real-Time Engagement and Environment Optimization</t>
        </is>
      </c>
      <c r="N1122" s="45" t="inlineStr">
        <is>
          <t>The shift to remote teaching has accelerated the demand for intelligent systems that can sustain high engagement and manage virtual classroom environments effectively. This paper proposes an IoT-enabled framework for remote teaching management and interaction that integrates environmental control, behavioral sensing, and real-time feedback mechanisms. The system adopts a three-tier architecture comprisinga perception layer with IoT sensors and edge computing nodes for data collection and preprocessing, a network layer that manages secure communication via the MQTT protocol, and an application layer offering cloud-based analytics, PID control, and user interfaces. This architecture enables precise regulation of temperature and lighting through PID control, as well as real-time tracking of student engagement using multimodal sensing and scoring algorithms. Extensive experiments involving 100 students and six comparison methods demonstrate the superiority of the proposed system in terms of engagement score, environmental stability (RMSE), delay, and instructor satisfaction. Quantitative metrics and visual analyses reveal that our solution reduces average data transmission latency to 21.4 ms and increases engagement by 12% over existing smart classroom models. These findings underscore the potential of IoT-driven intelligent frameworks in enhancing the interactivity, efficiency, and comfort of remote learning environments. © 2025 John Wiley &amp; Sons Ltd.</t>
        </is>
      </c>
      <c r="O1122" s="45" t="inlineStr">
        <is>
          <t>Internet Technology Letters</t>
        </is>
      </c>
      <c r="P1122" s="45" t="inlineStr">
        <is>
          <t>Computer aided instruction; Data communication systems; E-learning; Edge computing; Environmental management; Network layers; Students; Teaching; User interfaces; Virtual reality; Environment optimization; Environmental control; Internet of thing; Re</t>
        </is>
      </c>
      <c r="Q1122" s="43" t="inlineStr">
        <is>
          <t>10.1002/itl2.70123</t>
        </is>
      </c>
    </row>
    <row r="1123" ht="116.25" customHeight="1" s="37">
      <c r="A1123" s="43" t="n">
        <v>1122</v>
      </c>
      <c r="B1123" s="52" t="inlineStr">
        <is>
          <t>Excluir</t>
        </is>
      </c>
      <c r="C1123" s="45" t="inlineStr">
        <is>
          <t>Libro o capítulo de libro</t>
        </is>
      </c>
      <c r="D1123" s="51" t="n"/>
      <c r="E1123" s="51" t="n"/>
      <c r="F1123" s="43" t="n">
        <v>5</v>
      </c>
      <c r="G1123" s="43" t="inlineStr">
        <is>
          <t>distracción+niños+contexto+sensado+intervención</t>
        </is>
      </c>
      <c r="H1123" s="43" t="inlineStr">
        <is>
          <t>Scopus</t>
        </is>
      </c>
      <c r="I1123" s="43" t="inlineStr">
        <is>
          <t>Scopus</t>
        </is>
      </c>
      <c r="J1123" s="43" t="inlineStr">
        <is>
          <t>2024</t>
        </is>
      </c>
      <c r="K1123" s="43" t="inlineStr">
        <is>
          <t>BOOK</t>
        </is>
      </c>
      <c r="L1123" s="45" t="inlineStr">
        <is>
          <t>Bhatt, Vinod and Gupta, Dev Brat and Bhargava, Saurabh and Singh, Manisha</t>
        </is>
      </c>
      <c r="M1123" s="45" t="inlineStr">
        <is>
          <t>IoT-enhanced forensic linguistics pedagogy exploring implementation strategies and educational outcomes</t>
        </is>
      </c>
      <c r="N1123" s="45" t="inlineStr">
        <is>
          <t>The advent of the Internet of Things (IoT) has ushered in a new era of educational possibilities, particularly in specialized fields such as forensic linguistics. This paper explores the integration of IoT technologies to enhance pedagogical methodologies within forensic linguistics, a discipline that intersects language analysis and forensic science. By fostering a collaborative environment between English and Forensic Science faculties, innovative educational strategies can be developed and implemented. These strategies leverage IoT tools to provide immersive and practical learning experiences, thereby bridging the gap between theoretical linguistic knowledge and its forensic applications. The study investigates various implementation strategies, such as IoT-enabled linguistic analysis tools, smart classroom environments, and real-time data sharing platforms. Additionally, it evaluates the educational outcomes of these IoT-enhanced approaches, focusing on student engagement, practical skill acquisition, and overall learning efficacy. © 2025 by IGI Global Scientific Publishing. All rights reserved.</t>
        </is>
      </c>
      <c r="O1123" s="45" t="inlineStr">
        <is>
          <t>Interdisciplinary Approaches to AI, Internet of Everything, and Machine Learning</t>
        </is>
      </c>
      <c r="P1123" s="45" t="n"/>
      <c r="Q1123" s="43" t="inlineStr">
        <is>
          <t>10.4018/979-8-3373-1032-9.ch035</t>
        </is>
      </c>
    </row>
    <row r="1124" ht="210" customHeight="1" s="37">
      <c r="A1124" s="43" t="n">
        <v>1123</v>
      </c>
      <c r="B1124" s="52" t="inlineStr">
        <is>
          <t>Excluir</t>
        </is>
      </c>
      <c r="C1124" s="45" t="inlineStr">
        <is>
          <t>Sin DOI verificable</t>
        </is>
      </c>
      <c r="D1124" s="51" t="n"/>
      <c r="E1124" s="51" t="n"/>
      <c r="F1124" s="43" t="n">
        <v>5</v>
      </c>
      <c r="G1124" s="43" t="inlineStr">
        <is>
          <t>distracción+niños+contexto+sensado+intervención</t>
        </is>
      </c>
      <c r="H1124" s="43" t="inlineStr">
        <is>
          <t>Scopus</t>
        </is>
      </c>
      <c r="I1124" s="43" t="inlineStr">
        <is>
          <t>Scopus</t>
        </is>
      </c>
      <c r="J1124" s="43" t="inlineStr">
        <is>
          <t>2026</t>
        </is>
      </c>
      <c r="K1124" s="43" t="inlineStr">
        <is>
          <t>ARTICLE</t>
        </is>
      </c>
      <c r="L1124" s="45" t="inlineStr">
        <is>
          <t>Jerose, Rani D. and Hasan, Fazil and Deshpande, Leena and Patil, Priyadarshani A. and Niyazova, Nilufar and Muxtarjonovich, Xolmirzayev Furqatbek and Alimardanova, Rano</t>
        </is>
      </c>
      <c r="M1124" s="45" t="inlineStr">
        <is>
          <t>Learning Analytics for Monitoring Progress in Inclusive Classrooms</t>
        </is>
      </c>
      <c r="N1124" s="45" t="inlineStr">
        <is>
          <t>The present day classroom arrangement where diversity is gradually turning into the new reality of the day requires the implementation of some innovative solutions that can be utilized so that the process of students learning in a non-discriminating way were to be followed. The suggested research provides a detailed learning analytics concept, which will help to track the progress of learning and personalized learning in general classrooms. The model is associated with the usage of various types of data sources such as Learning Management Systems (LMS), IoT-based classroom environment, and supportive technology to visualize and analyze real-time data about learners. Premier analytics methods (including descriptive, predictive and prescriptive analytics) are used to identify the patterns of learning, define at-risk students and offer them specific interventions. One of the offered models can be considered an adaptive learning, feedback, and data-driven decision making, which can be helpful to help educators meet the needs of diverse learners. Using visualization dashboards, students can view actionable data about student engagement and student performance and trends in student behaviour that can inform and intervene in a timely manner. Examples of performance indicators that can be utilized in measuring the model are engagement, academic performance, retention and effectiveness of interventions. The findings show that the model has achieved a lot of advancement in all the measures; specially at-risk and special needs students, which demonstrates that it is a decent model in enhancing inclusive education. In addition to the same, the paper records the relevance of ethical data management, the integration of the system and the stakeholder participation in the achievement of learning analytics systems. The results indicate that the suggested model does not only lead to academic success but equity, access, and individualized learning opportunities. This study will help i</t>
        </is>
      </c>
      <c r="O1124" s="45" t="inlineStr">
        <is>
          <t>International Journal of Special Education</t>
        </is>
      </c>
      <c r="P1124" s="45" t="n"/>
      <c r="Q1124" s="43" t="n"/>
    </row>
    <row r="1125" ht="210" customHeight="1" s="37">
      <c r="A1125" s="43" t="n">
        <v>1124</v>
      </c>
      <c r="B1125" s="52" t="inlineStr">
        <is>
          <t>Excluir</t>
        </is>
      </c>
      <c r="C1125" s="45" t="inlineStr">
        <is>
          <t>Fuera del alcance: no combina población en edad escolar con contexto doméstico</t>
        </is>
      </c>
      <c r="D1125" s="51" t="n"/>
      <c r="E1125" s="51" t="n"/>
      <c r="F1125" s="43" t="n">
        <v>5</v>
      </c>
      <c r="G1125" s="43" t="inlineStr">
        <is>
          <t>distracción+niños+contexto+sensado+intervención</t>
        </is>
      </c>
      <c r="H1125" s="43" t="inlineStr">
        <is>
          <t>Scopus</t>
        </is>
      </c>
      <c r="I1125" s="43" t="inlineStr">
        <is>
          <t>Scopus</t>
        </is>
      </c>
      <c r="J1125" s="43" t="inlineStr">
        <is>
          <t>2025</t>
        </is>
      </c>
      <c r="K1125" s="43" t="inlineStr">
        <is>
          <t>ARTICLE</t>
        </is>
      </c>
      <c r="L1125" s="45" t="inlineStr">
        <is>
          <t>Chirenje, Leonard I. and Williams, Jeremy B.</t>
        </is>
      </c>
      <c r="M1125" s="45" t="inlineStr">
        <is>
          <t>Learning design for impact: a transformative education model for sustainability</t>
        </is>
      </c>
      <c r="N1125" s="45" t="inlineStr">
        <is>
          <t>Purpose The purpose of this paper is to propose a model for teaching the principles of sustainability to undergraduate students that focuses on learner engagement and deep learning to significantly enhance sustainability literacy. Design/methodology/approach The paper draws upon a case study of the second-year course “Principles of Sustainability” using the UN PRME Impactful Five pedagogical framework. The study uses document analysis, content analysis, classroom observation and artefact analysis surveys to evaluate student perceptions and student-generated content for engagement, relevance and application of sustainability principles. Findings This paper finds that the UN PRME Impactful Five (i5) pedagogical framework can be leveraged to have a good effect, particularly within the assessment regime of the course. Preliminary feedback indicates significant student engagement, deep comprehension of sustainability issues and high student confidence in their ability to contribute to sustainable development. Research limitations/implications The study is based on data from a course taught for only two semesters, which may not fully capture the long-term effects on student success and employability. Future research should extend the study’s duration to assess long-term effects in sustainability-related fields better. Practical implications The study presents practical methods for educators to implement the Impactful Five Framework in education, aiming to enhance sustainability thinking and practices among students. Social implications The paper effectively highlights essential strategies for integrating sustainability principles into the classroom, ensuring their relevance for students across all areas of life. Furthermore, the study demonstrates the broad applicability of the i5 Framework in diverse educational and social contexts. Originality/value The i5 Five pedagogical framework is a new and innovative approach to undergraduate business and management education. Com</t>
        </is>
      </c>
      <c r="O1125" s="45" t="inlineStr">
        <is>
          <t>Society and Business Review</t>
        </is>
      </c>
      <c r="P1125" s="45" t="n"/>
      <c r="Q1125" s="43" t="inlineStr">
        <is>
          <t>10.1108/sbr-12-2024-0414</t>
        </is>
      </c>
    </row>
    <row r="1126" ht="95.25" customHeight="1" s="37">
      <c r="A1126" s="43" t="n">
        <v>1125</v>
      </c>
      <c r="B1126" s="52" t="inlineStr">
        <is>
          <t>Excluir</t>
        </is>
      </c>
      <c r="C1126" s="45" t="inlineStr">
        <is>
          <t>Contexto doméstico o remoto, pero no población en edad escolar (mayoritariamente educación superior)</t>
        </is>
      </c>
      <c r="D1126" s="51" t="n"/>
      <c r="E1126" s="51" t="n"/>
      <c r="F1126" s="43" t="n">
        <v>5</v>
      </c>
      <c r="G1126" s="43" t="inlineStr">
        <is>
          <t>distracción+niños+sensado+ambos en título</t>
        </is>
      </c>
      <c r="H1126" s="43" t="inlineStr">
        <is>
          <t>Scopus</t>
        </is>
      </c>
      <c r="I1126" s="43" t="inlineStr">
        <is>
          <t>Scopus|WoS</t>
        </is>
      </c>
      <c r="J1126" s="43" t="inlineStr">
        <is>
          <t>2024</t>
        </is>
      </c>
      <c r="K1126" s="43" t="inlineStr">
        <is>
          <t>ARTICLE</t>
        </is>
      </c>
      <c r="L1126" s="45" t="inlineStr">
        <is>
          <t>Su, Rui and He, Lang and Luo, Mengnan</t>
        </is>
      </c>
      <c r="M1126" s="45" t="inlineStr">
        <is>
          <t>Leveraging part-and-sensitive attention network and transformer for learner engagement detection</t>
        </is>
      </c>
      <c r="N1126" s="45" t="inlineStr">
        <is>
          <t>The assessment of student engagement levels in the context of online learning represents a pivotal challenge precipitated by the rapid and substantial progression of digitalization within the realm of education. This paper introduces a hybrid architecture, termed DTransformer, for engagement detection. Specifically, the architecture consists of two branches: a PANet and a STformer architecture. Extensive experiments are conducted on DAiSEE and EmotiW-EP dataset to obtain competitive performances for student engagement detection. The result shows that on DAiSEE dataset, the accuracy is 64% on the test set, whereas on the EmotiW-EP dataset, the MSE is 0.0729. The performances of our method has demonstrates the effectiveness of the proposed method. © 2024 Faculty of Engineering, Alexandria University</t>
        </is>
      </c>
      <c r="O1126" s="45" t="inlineStr">
        <is>
          <t>Alexandria Engineering Journal</t>
        </is>
      </c>
      <c r="P1126" s="45" t="inlineStr">
        <is>
          <t>Deep learning; Network architecture; Students; 2d-CNN; Competitive performance; Deep learning; Engagement levels; Hybrid architectures; Online learning; Student engagement; Student engagement detection; Test sets; Transformer; Statistical tests</t>
        </is>
      </c>
      <c r="Q1126" s="43" t="inlineStr">
        <is>
          <t>10.1016/j.aej.2024.06.074</t>
        </is>
      </c>
    </row>
    <row r="1127" ht="137.25" customHeight="1" s="37">
      <c r="A1127" s="43" t="n">
        <v>1126</v>
      </c>
      <c r="B1127" s="52" t="inlineStr">
        <is>
          <t>Excluir</t>
        </is>
      </c>
      <c r="C1127" s="45" t="inlineStr">
        <is>
          <t>Contexto doméstico o remoto, pero no población en edad escolar (mayoritariamente educación superior)</t>
        </is>
      </c>
      <c r="D1127" s="51" t="n"/>
      <c r="E1127" s="51" t="n"/>
      <c r="F1127" s="43" t="n">
        <v>5</v>
      </c>
      <c r="G1127" s="43" t="inlineStr">
        <is>
          <t>distracción+niños+sensado+ambos en título</t>
        </is>
      </c>
      <c r="H1127" s="43" t="inlineStr">
        <is>
          <t>Scopus</t>
        </is>
      </c>
      <c r="I1127" s="43" t="inlineStr">
        <is>
          <t>Scopus</t>
        </is>
      </c>
      <c r="J1127" s="43" t="inlineStr">
        <is>
          <t>2019</t>
        </is>
      </c>
      <c r="K1127" s="43" t="inlineStr">
        <is>
          <t>ARTICLE</t>
        </is>
      </c>
      <c r="L1127" s="45" t="inlineStr">
        <is>
          <t>Sasikumar, C.S. and Kumaravel, A.</t>
        </is>
      </c>
      <c r="M1127" s="45" t="inlineStr">
        <is>
          <t>Linear regression and support vector machine for classification of e-learning students’ engagement and performance</t>
        </is>
      </c>
      <c r="N1127" s="45" t="inlineStr">
        <is>
          <t>Dealing with continuous (frequently occurring) and huge volume data with conventional computing environment becomes challenging now days due to the memory and processing limitations present in the allocated resources though the network connectivity and site processing power are relatively high. However distributed processing approaches support this issue as a main theme through filtering data to our needs and analyzing the data to check the presence of required characteristics becomes solvable in specific contexts and IT industries thrives on this capability. In this paper the environment for e-Learning is selected as there are many inherent problems to be solved and researchers progress mainly due to technology advancement by using relevant tools. Here we address the problem of filtering or extracting the data not from any data warehouse but continuous data collection from connected nodes and isolated tables and generate the data for checking the relationships from inputs of student engagement activities to their performance. Since the inputs are not independent, it is applied with various filters through the queries and the patterns are detected by machine learning techniques like linear regression and support vector machine. © BEIESP.</t>
        </is>
      </c>
      <c r="O1127" s="45" t="inlineStr">
        <is>
          <t>International Journal of Engineering and Advanced Technology</t>
        </is>
      </c>
      <c r="P1127" s="45" t="n"/>
      <c r="Q1127" s="43" t="inlineStr">
        <is>
          <t>10.35940/ijeat.f8760.088619</t>
        </is>
      </c>
    </row>
    <row r="1128" ht="105.75" customHeight="1" s="37">
      <c r="A1128" s="43" t="n">
        <v>1127</v>
      </c>
      <c r="B1128" s="52" t="inlineStr">
        <is>
          <t>Excluir</t>
        </is>
      </c>
      <c r="C1128" s="45" t="inlineStr">
        <is>
          <t>Contexto doméstico o remoto, pero no población en edad escolar (mayoritariamente educación superior)</t>
        </is>
      </c>
      <c r="D1128" s="51" t="n"/>
      <c r="E1128" s="51" t="n"/>
      <c r="F1128" s="43" t="n">
        <v>5</v>
      </c>
      <c r="G1128" s="43" t="inlineStr">
        <is>
          <t>distracción+niños+sensado+ambos en título</t>
        </is>
      </c>
      <c r="H1128" s="43" t="inlineStr">
        <is>
          <t>Scopus</t>
        </is>
      </c>
      <c r="I1128" s="43" t="inlineStr">
        <is>
          <t>Scopus|WoS</t>
        </is>
      </c>
      <c r="J1128" s="43" t="inlineStr">
        <is>
          <t>2022</t>
        </is>
      </c>
      <c r="K1128" s="43" t="inlineStr">
        <is>
          <t>ARTICLE</t>
        </is>
      </c>
      <c r="L1128" s="45" t="inlineStr">
        <is>
          <t>Lee, Will and Allessio, Danielle and Rebelsky, William and Satish Gattupalli, Sai and Yu, Hao and Arroyo, Ivon and Betke, Margrit and Bargal, Sarah and Murray, Tom and Sylvia, Frank and Woolf, Beverly P.</t>
        </is>
      </c>
      <c r="M1128" s="45" t="inlineStr">
        <is>
          <t>Measurements and Interventions to Improve Student Engagement Through Facial Expression Recognition</t>
        </is>
      </c>
      <c r="N1128" s="45" t="inlineStr">
        <is>
          <t>A major challenge for online learning systems is supporting students’ engagement. Online systems are sometimes boring, repetitive, and unappealing; external distractions often lead to off-task behavior, and a decline in learning. Student engagement and emotion are also tightly correlated with learning gains because emotion drives attention and attention drives learning. In response to this challenge, we present an exploratory study using computer vision techniques and several engagement strategies to help students re-engage once their attention wanders and their head turns away, within the context of an intelligent tutoring system for mathematics. Initial results indicate that students exposed to our re-engagement strategies were more confident and more persistent. They also responded positively to our avatar or learning companion. We discuss design implications and future work. © 2022, The Author(s), under exclusive license to Springer Nature Switzerland AG.</t>
        </is>
      </c>
      <c r="O1128" s="45" t="inlineStr">
        <is>
          <t>Lecture Notes in Computer Science (including subseries Lecture Notes in Artificial Intelligence and Lecture Notes in Bioinformatics)</t>
        </is>
      </c>
      <c r="P1128" s="45" t="inlineStr">
        <is>
          <t>Computer aided instruction; Education computing; Emotion Recognition; Face recognition; Learning systems; Online systems; Emotion; Engagement; Facial expression recognition; Gaze; Intelligent tutoring; Intelligent tutoring system; Online learning sys</t>
        </is>
      </c>
      <c r="Q1128" s="43" t="inlineStr">
        <is>
          <t>10.1007/978-3-031-05887-5_20</t>
        </is>
      </c>
    </row>
    <row r="1129" ht="126.75" customHeight="1" s="37">
      <c r="A1129" s="43" t="n">
        <v>1128</v>
      </c>
      <c r="B1129" s="52" t="inlineStr">
        <is>
          <t>Excluir</t>
        </is>
      </c>
      <c r="C1129" s="45" t="inlineStr">
        <is>
          <t>Fuera del alcance: no combina población en edad escolar con contexto doméstico</t>
        </is>
      </c>
      <c r="D1129" s="51" t="n"/>
      <c r="E1129" s="51" t="n"/>
      <c r="F1129" s="43" t="n">
        <v>5</v>
      </c>
      <c r="G1129" s="43" t="inlineStr">
        <is>
          <t>distracción+niños+contexto+ambos en título</t>
        </is>
      </c>
      <c r="H1129" s="43" t="inlineStr">
        <is>
          <t>Scopus</t>
        </is>
      </c>
      <c r="I1129" s="43" t="inlineStr">
        <is>
          <t>Scopus</t>
        </is>
      </c>
      <c r="J1129" s="43" t="inlineStr">
        <is>
          <t>2023</t>
        </is>
      </c>
      <c r="K1129" s="43" t="inlineStr">
        <is>
          <t>CONFERENCE</t>
        </is>
      </c>
      <c r="L1129" s="45" t="inlineStr">
        <is>
          <t>Jamaluddin, Jehana Ermy</t>
        </is>
      </c>
      <c r="M1129" s="45" t="inlineStr">
        <is>
          <t>Measuring Students' Engagement in Active Learning on Moodle LMS</t>
        </is>
      </c>
      <c r="N1129" s="45" t="inlineStr">
        <is>
          <t>With the recent COVID-19 pandemic crisis, the Moodle learning management system (LMS) has never been more helpful in classroom management and expanded further to create a more engaging learning space for students worldwide. This study explores and investigates BRIGHTEN, as Universiti Tenaga Nasional (UNITEN) learning management system for the learning process during and towards the endemic. The students' engagement in active learning was evaluated and measured using the course page activity types of analysis available for two consecutive semesters. The activity types investigated were course slides, teaching and learning activities, and assessments. The study focused on the students' views of the course page material as well as the format and structure of the course page. The results of this study indicated that the students were engaged more with the assessments, followed by the course slides and how the learning activities supported the students' interactive nature. Moreover, the course page structure is encouraged to be designed to incorporate both synchronous and asynchronous learning materials to build balance in any course page contents. © 2023 IEEE.</t>
        </is>
      </c>
      <c r="O1129" s="45" t="inlineStr">
        <is>
          <t>2023 IEEE 12th International Conference on Engineering Education, ICEED 2023</t>
        </is>
      </c>
      <c r="P1129" s="45" t="inlineStr">
        <is>
          <t>Artificial intelligence; COVID-19; Learning systems; Teaching; Active Learning; Classroom management; Learning Activity; Learning management system; Learning process; Moodle; Slide activity; Student engagement; Teaching activities; Teaching and learn</t>
        </is>
      </c>
      <c r="Q1129" s="43" t="inlineStr">
        <is>
          <t>10.1109/iceed59801.2023.10264048</t>
        </is>
      </c>
    </row>
    <row r="1130" ht="189" customHeight="1" s="37">
      <c r="A1130" s="43" t="n">
        <v>1129</v>
      </c>
      <c r="B1130" s="52" t="inlineStr">
        <is>
          <t>Excluir</t>
        </is>
      </c>
      <c r="C1130" s="45" t="inlineStr">
        <is>
          <t>Contexto doméstico o remoto, pero no población en edad escolar (mayoritariamente educación superior)</t>
        </is>
      </c>
      <c r="D1130" s="51" t="n"/>
      <c r="E1130" s="51" t="n"/>
      <c r="F1130" s="43" t="n">
        <v>5</v>
      </c>
      <c r="G1130" s="43" t="inlineStr">
        <is>
          <t>distracción+niños+sensado+ambos en título</t>
        </is>
      </c>
      <c r="H1130" s="43" t="inlineStr">
        <is>
          <t>Scopus</t>
        </is>
      </c>
      <c r="I1130" s="43" t="inlineStr">
        <is>
          <t>Scopus</t>
        </is>
      </c>
      <c r="J1130" s="43" t="inlineStr">
        <is>
          <t>2025</t>
        </is>
      </c>
      <c r="K1130" s="43" t="inlineStr">
        <is>
          <t>ARTICLE</t>
        </is>
      </c>
      <c r="L1130" s="45" t="inlineStr">
        <is>
          <t>Rehman, Asad Ur and Shi, Xiaochuan and Ullah, Farhan and Wang, Zepeng and Ma, Chao</t>
        </is>
      </c>
      <c r="M1130" s="45" t="inlineStr">
        <is>
          <t>Measuring student attention based on EEG brain signals using deep reinforcement learning</t>
        </is>
      </c>
      <c r="N1130" s="45" t="inlineStr">
        <is>
          <t>Quantifying attention during learning is essential yet extremely challenging. Conventional methods like surveys and observations are subjective and inaccurate. While electroencephalography (EEG) mirrors attention shifts, analysis is obstructed by artifacts and variability. This research proposes a double deep Q-network (DDQN), a specialized deep reinforcement learning algorithm well-suited for handling complex multidimensional data like EEG signals. Raw multi-channel EEG recordings undergo preprocessing by wavelet transformations, a technique that provides frequency-based signal representations robust to noise and fluctuations. Key features are extracted from these cleaned EEG traces to capture attention-related neural signatures. These feature vectors serve as inputs to the DDQN agent, which uses its learned action-value function to choose one of three discrete attention state labels (attentive, non-attentive, drowsy) at each timestep based on the input EEG features. Correct classifications result in +10 rewards to reinforce the agent predictions, while incorrect labels yield -1 penalties, enabling the DDQN to iteratively improve its classification accuracy over sequential iterations. A dual-network architecture with separate but interlinked target and online Q-networks enhances stability during this reinforcement learning process for attention quantification. Results showed 98.2% test accuracy in classifying attentive versus non-attentive versus drowsy states, significantly improving on the 92% benchmark. The reduced 0.65 loss value evidenced convergence. This methodology enables granular quantification of fluctuating attention from EEGs. The DDQN's neural decoding capability and substantial improvements establish a new state-of-the-art of adaptive education systems to track engagement by leveraging brain signals. © 2025 Elsevier Ltd</t>
        </is>
      </c>
      <c r="O1130" s="45" t="inlineStr">
        <is>
          <t>Expert Systems with Applications</t>
        </is>
      </c>
      <c r="P1130" s="45" t="inlineStr">
        <is>
          <t>Contrastive Learning; Deep learning; Discrete wavelet transforms; Federated learning; Quantization (signal); Reinforcement learning; Self-supervised learning; Adaptive education; Attention classification; Brain signals; Conventional methods; Double d</t>
        </is>
      </c>
      <c r="Q1130" s="43" t="inlineStr">
        <is>
          <t>10.1016/j.eswa.2025.126426</t>
        </is>
      </c>
    </row>
    <row r="1131" ht="189" customHeight="1" s="37">
      <c r="A1131" s="43" t="n">
        <v>1130</v>
      </c>
      <c r="B1131" s="52" t="inlineStr">
        <is>
          <t>Excluir</t>
        </is>
      </c>
      <c r="C1131" s="45" t="inlineStr">
        <is>
          <t>Contexto doméstico o remoto, pero no población en edad escolar (mayoritariamente educación superior)</t>
        </is>
      </c>
      <c r="D1131" s="51" t="n"/>
      <c r="E1131" s="51" t="n"/>
      <c r="F1131" s="43" t="n">
        <v>5</v>
      </c>
      <c r="G1131" s="43" t="inlineStr">
        <is>
          <t>distracción+niños+contexto+sensado+intervención</t>
        </is>
      </c>
      <c r="H1131" s="43" t="inlineStr">
        <is>
          <t>Scopus</t>
        </is>
      </c>
      <c r="I1131" s="43" t="inlineStr">
        <is>
          <t>Scopus</t>
        </is>
      </c>
      <c r="J1131" s="43" t="inlineStr">
        <is>
          <t>2025</t>
        </is>
      </c>
      <c r="K1131" s="43" t="inlineStr">
        <is>
          <t>ARTICLE</t>
        </is>
      </c>
      <c r="L1131" s="45" t="inlineStr">
        <is>
          <t>Alghamdi, Mohammed Yahya</t>
        </is>
      </c>
      <c r="M1131" s="45" t="inlineStr">
        <is>
          <t>Measuring the Impact of Web-Based Educational Tools on Enhancing Student Learning Indicators in Programming Skills, Computational Thinking, and Problem-Solving</t>
        </is>
      </c>
      <c r="N1131" s="45" t="inlineStr">
        <is>
          <t>E-learning technologies now dominate education transformation, including programming education, which requires practical activities and immediate feedback. However, several students find difficulties in learning through traditional instructional methods because these methods fail to create full student engagement and advanced, concept-specific assistance. This study explores how web-based educational tools, particularly e-learning platforms, serve to develop computational thinking and problem-solving abilities of IT diploma students at Al-Baha University. Students participated in an experimental research design in which they were divided into two groups. One group used e-learning tools while the other followed traditional classroom teaching. Student performance data were measured by pre-tests and post-tests combined with surveys that assessed students' problem-solving abilities. Computational thinking abilities along with problem-solving skills and academic performance levels improved more in the experimental group than in the control group because their pass rates increased notably. The experimental group students delivered superior results for Learning Gain and Approving Gain because their programming concepts comprehension increased in addition to improved academic achievements. Students in the experimental group felt more satisfied with better involvement due to their contact with interactive e-learning methods. Interactive web-based education enables students to improve their academics along with their motivation because these educational methods deliver flexible effective learning experiences. Through its findings the study advances e-learning benefits knowledge in higher education and provides concrete suggestions to integrate interactive technology into IT programming education. © 2025 Wiley Periodicals LLC.</t>
        </is>
      </c>
      <c r="O1131" s="45" t="inlineStr">
        <is>
          <t>Computer Applications in Engineering Education</t>
        </is>
      </c>
      <c r="P1131" s="45" t="inlineStr">
        <is>
          <t>Adversarial machine learning; Federated learning; Students; Academic achievements; Computational problem; Computational thinkings; E - learning; Experimental groups; Interactive platform; Problem solving skills; Programming education; Software develo</t>
        </is>
      </c>
      <c r="Q1131" s="43" t="inlineStr">
        <is>
          <t>10.1002/cae.70011</t>
        </is>
      </c>
    </row>
    <row r="1132" ht="137.25" customHeight="1" s="37">
      <c r="A1132" s="43" t="n">
        <v>1131</v>
      </c>
      <c r="B1132" s="52" t="inlineStr">
        <is>
          <t>Excluir</t>
        </is>
      </c>
      <c r="C1132" s="45" t="inlineStr">
        <is>
          <t>Contexto doméstico o remoto, pero no población en edad escolar (mayoritariamente educación superior)</t>
        </is>
      </c>
      <c r="D1132" s="51" t="n"/>
      <c r="E1132" s="51" t="n"/>
      <c r="F1132" s="43" t="n">
        <v>5</v>
      </c>
      <c r="G1132" s="43" t="inlineStr">
        <is>
          <t>distracción+niños+contexto+ambos en título</t>
        </is>
      </c>
      <c r="H1132" s="43" t="inlineStr">
        <is>
          <t>Scopus</t>
        </is>
      </c>
      <c r="I1132" s="43" t="inlineStr">
        <is>
          <t>Scopus</t>
        </is>
      </c>
      <c r="J1132" s="43" t="inlineStr">
        <is>
          <t>2024</t>
        </is>
      </c>
      <c r="K1132" s="43" t="inlineStr">
        <is>
          <t>CONFERENCE</t>
        </is>
      </c>
      <c r="L1132" s="45" t="inlineStr">
        <is>
          <t>Agatep, John Lenon E.</t>
        </is>
      </c>
      <c r="M1132" s="45" t="inlineStr">
        <is>
          <t>Model Development in Recognizing Affect through Facial Expressions of Students' Engagement in Synchronous Class</t>
        </is>
      </c>
      <c r="N1132" s="45" t="inlineStr">
        <is>
          <t>The occurrence of unprecedented disaster risks brought changes to educational institutions the way in innovating delivery of learning, resulted to flexible modalities as observed in the new normal of education. Flexible modalities considered applicability of delivery mode either synchronous, asynchronous or face-to-face to fit with the situation available. In such premise, ensuring engagement of students in the virtual classroom remains a challenge. This pilot study developed a model that recognize the engagement of students through facial features in a synchronous session set-up. Facial Action Units, Head Pose and Eye Gaze of student-participants were extracted for every 5-second video segment. In forming the data sets, the video segments were then labeled either engaged or disengaged. The 80-20 ratio of training-testing data sets were utilized in splitting the dataset. The study findings revealed that the developed Decision Tree classifier had the best model performance manifested on its accuracy (97.0%) and kappa statistic (89.1%). The accuracy findings imply a high correct prediction based from the observations, while the kappa statistic calculations manifest a very strong agreement between the machine labeling and annotators in recognizing the engagement of student-participants in a synchronous class set-up. © 2024 IEEE.</t>
        </is>
      </c>
      <c r="O1132" s="45" t="inlineStr">
        <is>
          <t xml:space="preserve">ICSINTESA 2024 - 2024 4th International Conference of Science and Information Technology in Smart Administration: The Collaboration of Smart Technology and Good Governance for Sustainable Development </t>
        </is>
      </c>
      <c r="P1132" s="45" t="inlineStr">
        <is>
          <t>Decision trees; Face recognition; Population statistics; Teaching; Virtual reality; Data set; Direction vector; Dis-engage; Engage; Eye gaze direction vector; Eye-gaze; Gaze direction; Synchronous class; Video segments; Virtual Classroom; Students</t>
        </is>
      </c>
      <c r="Q1132" s="43" t="inlineStr">
        <is>
          <t>10.1109/icsintesa62455.2024.10748174</t>
        </is>
      </c>
    </row>
    <row r="1133" ht="157.5" customHeight="1" s="37">
      <c r="A1133" s="43" t="n">
        <v>1132</v>
      </c>
      <c r="B1133" s="52" t="inlineStr">
        <is>
          <t>Excluir</t>
        </is>
      </c>
      <c r="C1133" s="45" t="inlineStr">
        <is>
          <t>Sin DOI verificable</t>
        </is>
      </c>
      <c r="D1133" s="51" t="n"/>
      <c r="E1133" s="51" t="n"/>
      <c r="F1133" s="43" t="n">
        <v>5</v>
      </c>
      <c r="G1133" s="43" t="inlineStr">
        <is>
          <t>distracción+niños+contexto+sensado+intervención</t>
        </is>
      </c>
      <c r="H1133" s="43" t="inlineStr">
        <is>
          <t>Scopus</t>
        </is>
      </c>
      <c r="I1133" s="43" t="inlineStr">
        <is>
          <t>Scopus</t>
        </is>
      </c>
      <c r="J1133" s="43" t="inlineStr">
        <is>
          <t>2025</t>
        </is>
      </c>
      <c r="K1133" s="43" t="inlineStr">
        <is>
          <t>CONFERENCE</t>
        </is>
      </c>
      <c r="L1133" s="45" t="inlineStr">
        <is>
          <t>Abhinav Krishna, M.A. and Deepan, R. and Shreemirrah, A.K. and Nair, Shobhanjaly P.</t>
        </is>
      </c>
      <c r="M1133" s="45" t="inlineStr">
        <is>
          <t>Modelling EEG Signals for Mental Confusion using CNN-Bi-LSTM with Attention</t>
        </is>
      </c>
      <c r="N1133" s="45" t="inlineStr">
        <is>
          <t>The popularity of e-learning continues to grow, yet accurately identifying a student's cognitive state during online education remains a significant challenge. One of the major issues students encounter in Massive Open Online Courses (MOOCs) is the lack of real-time feedback mechanisms. This often leads to a loss of focus or confusion during lessons, with no effective way for students to communicate their difficulties to educators. To tackle this problem, we propose a CNN-BiLSTM model with an integrated attention mechanism to analyze Electroencephalogram (EEG) data. This model is designed to capture both spatial and temporal features of brain activity, providing deeper insights into cognitive states. By leveraging this approach, we aim to surpass traditional methods such as Support Vector Machines (SVM), K-Nearest Neighbors (KNN), and basic deep learning models like RNNs and LSTMs. Our solution delivers real-time analysis to help educators tailor their teaching strategies, thereby enhancing student engagement and learning outcomes in MOOCs. Currently, our model achieves an accuracy of 80%, and we are optimizing it further with the goal of reaching a minimum accuracy of 95%. Unlike traditional classroom settings, where teachers can gauge student understanding through direct interaction, online education presents a unique challenge due to the lack of personal engagement. This gap can adversely affect the quality of education if not addressed. © Grenze Scientific Society, 2025.</t>
        </is>
      </c>
      <c r="O1133" s="45" t="inlineStr">
        <is>
          <t>16th International Conference on Advances in Computing, Control, and Telecommunication Technologies, ACT 2025</t>
        </is>
      </c>
      <c r="P1133" s="45" t="inlineStr">
        <is>
          <t xml:space="preserve">Biomedical signal processing; Brain; Cognitive systems; Curricula; Deep learning; E-learning; Education computing; Nearest neighbor search; Neurophysiology; Students; Support vector machines; Teaching; Attention mechanisms; Bi-LSTM; Cognitive state; </t>
        </is>
      </c>
      <c r="Q1133" s="43" t="n"/>
    </row>
    <row r="1134" ht="137.25" customHeight="1" s="37">
      <c r="A1134" s="43" t="n">
        <v>1133</v>
      </c>
      <c r="B1134" s="52" t="inlineStr">
        <is>
          <t>Excluir</t>
        </is>
      </c>
      <c r="C1134" s="45" t="inlineStr">
        <is>
          <t>Fuera del alcance: no combina población en edad escolar con contexto doméstico</t>
        </is>
      </c>
      <c r="D1134" s="51" t="n"/>
      <c r="E1134" s="51" t="n"/>
      <c r="F1134" s="43" t="n">
        <v>5</v>
      </c>
      <c r="G1134" s="43" t="inlineStr">
        <is>
          <t>distracción+niños+contexto+sensado+intervención</t>
        </is>
      </c>
      <c r="H1134" s="43" t="inlineStr">
        <is>
          <t>Scopus</t>
        </is>
      </c>
      <c r="I1134" s="43" t="inlineStr">
        <is>
          <t>Scopus</t>
        </is>
      </c>
      <c r="J1134" s="43" t="inlineStr">
        <is>
          <t>2025</t>
        </is>
      </c>
      <c r="K1134" s="43" t="inlineStr">
        <is>
          <t>CONFERENCE</t>
        </is>
      </c>
      <c r="L1134" s="45" t="inlineStr">
        <is>
          <t>Yang, Ling</t>
        </is>
      </c>
      <c r="M1134" s="45" t="inlineStr">
        <is>
          <t>Monitoring of Student Classroom Learning Status based on Hybrid ViT-YOLOv5s</t>
        </is>
      </c>
      <c r="N1134" s="45" t="inlineStr">
        <is>
          <t>In modern era, the monitoring of classroom learning status plays a crucial role in educational technology, which enables trainers or instructors to evaluate students' engagement and performance, by improving teaching strategies. However, the Convolutional Neural Network (CNN) based approach, failed in capturing long range dependencies among the data and struggles with occlusions and small object detection. To overcome limitations, a novel based approach, hybrid Vision Transformer-YOLOv5s (ViT-YOLOv5s) is proposed for enhanced students' behavior and engagement recognition. Initially, the data is collected from the AffectNet and classroom action datasets for detection of emotions and activity. After that, the collected images are normalized using min max normalization to handle the occlusions. Furthermore, the ViT is utilized to extract local and global features. Finally, the YOLOv5s is used to perform behavior recognition of students in classroom and DeepSORT algorithm is employed for tracking and engagement monitoring of students. The proposed hybrid ViT-YOLOv5s attained better results in precision of 0.80, recall of 0.79, mean Average Precision (mAP@0.5) of 0.82 and f1-score of 0.79, and outperformed existing YOLOv5s model. © 2025 IEEE.</t>
        </is>
      </c>
      <c r="O1134" s="45" t="inlineStr">
        <is>
          <t>4th IEEE International Conference on Distributed Computing and Electrical Circuits and Electronics, ICDCECE 2025</t>
        </is>
      </c>
      <c r="P1134" s="45" t="inlineStr">
        <is>
          <t>Convolutional neural networks; Educational technology; Object detection; Object recognition; Students; Classroom; Classroom learning; Convolutional neural network; Engagement; Learning status; Network-based approach; Occlusion; Student engagement; St</t>
        </is>
      </c>
      <c r="Q1134" s="43" t="inlineStr">
        <is>
          <t>10.1109/icdcece65353.2025.11035485</t>
        </is>
      </c>
    </row>
    <row r="1135" ht="157.5" customHeight="1" s="37">
      <c r="A1135" s="43" t="n">
        <v>1134</v>
      </c>
      <c r="B1135" s="52" t="inlineStr">
        <is>
          <t>Excluir</t>
        </is>
      </c>
      <c r="C1135" s="45" t="inlineStr">
        <is>
          <t>Sin DOI verificable</t>
        </is>
      </c>
      <c r="D1135" s="51" t="n"/>
      <c r="E1135" s="51" t="n"/>
      <c r="F1135" s="43" t="n">
        <v>5</v>
      </c>
      <c r="G1135" s="43" t="inlineStr">
        <is>
          <t>distracción+niños+contexto+sensado+intervención</t>
        </is>
      </c>
      <c r="H1135" s="43" t="inlineStr">
        <is>
          <t>Scopus</t>
        </is>
      </c>
      <c r="I1135" s="43" t="inlineStr">
        <is>
          <t>Scopus</t>
        </is>
      </c>
      <c r="J1135" s="43" t="inlineStr">
        <is>
          <t>2011</t>
        </is>
      </c>
      <c r="K1135" s="43" t="inlineStr">
        <is>
          <t>ARTICLE</t>
        </is>
      </c>
      <c r="L1135" s="45" t="inlineStr">
        <is>
          <t>Thompson, Carla J.</t>
        </is>
      </c>
      <c r="M1135" s="45" t="inlineStr">
        <is>
          <t>Multi-sensory intervention observational research</t>
        </is>
      </c>
      <c r="N1135" s="45" t="inlineStr">
        <is>
          <t>An observational research study based on sensory integration theory was conducted to examine the observed impact of student selected multi-sensory experiences within a multi-sensory intervention center relative to the sustained focus levels of students with special needs. A stratified random sample of 50 students with severe developmental disabilities ages eight to eighteen was selected for observation within a public school environment representing four classifications of students: TMH (Trainable Mentally Handicapped), PMH (Profoundly Mentally Handicapped), students with Autism, and students with Multiple Disabilities. An observation form representing 24 observable behaviors (facial expressions, vocal cues, and body language) defined in the literature was developed and pilot tested for construct validation and reliability purposes. Four trained observers completed inter-rater reliability analysis prior to the study. Observers completed observation forms for individual students for three 20-minute time periods (within the regular classroom, within the multi-sensory center, and after returning to the regular classroom). Sustained focus was measured by combining specific observed types of data reflecting student engagement and on-task behaviors as defined in the literature. Data were analyzed using repeated measures ANOVA. Findings of the study lend strong support for implementing multi-sensory experiences to increase the sustained focus of students with special needs.</t>
        </is>
      </c>
      <c r="O1135" s="45" t="inlineStr">
        <is>
          <t>International Journal of Special Education</t>
        </is>
      </c>
      <c r="P1135" s="45" t="n"/>
      <c r="Q1135" s="43" t="n"/>
    </row>
    <row r="1136" ht="147.75" customHeight="1" s="37">
      <c r="A1136" s="43" t="n">
        <v>1135</v>
      </c>
      <c r="B1136" s="52" t="inlineStr">
        <is>
          <t>Excluir</t>
        </is>
      </c>
      <c r="C1136" s="45" t="inlineStr">
        <is>
          <t>Fuera del alcance: no combina población en edad escolar con contexto doméstico</t>
        </is>
      </c>
      <c r="D1136" s="51" t="n"/>
      <c r="E1136" s="51" t="n"/>
      <c r="F1136" s="43" t="n">
        <v>5</v>
      </c>
      <c r="G1136" s="43" t="inlineStr">
        <is>
          <t>distracción+niños+contexto+ambos en título</t>
        </is>
      </c>
      <c r="H1136" s="43" t="inlineStr">
        <is>
          <t>Scopus</t>
        </is>
      </c>
      <c r="I1136" s="43" t="inlineStr">
        <is>
          <t>Scopus</t>
        </is>
      </c>
      <c r="J1136" s="43" t="inlineStr">
        <is>
          <t>2021</t>
        </is>
      </c>
      <c r="K1136" s="43" t="inlineStr">
        <is>
          <t>ARTICLE</t>
        </is>
      </c>
      <c r="L1136" s="45" t="inlineStr">
        <is>
          <t>Wilmes, Sara E. D. and Siry, Christina</t>
        </is>
      </c>
      <c r="M1136" s="45" t="inlineStr">
        <is>
          <t>Multimodal Interaction Analysis: a Powerful Tool for Examining Plurilingual Students’ Engagement in Science Practices: Proposed Contribution to RISE Special Issue: Analyzing Science Classroom Discourse</t>
        </is>
      </c>
      <c r="N1136" s="45" t="inlineStr">
        <is>
          <t>Science teaching and learning are discursive practices, yet analysis of these practices has frequently been grounded in theorizations that place language at the forefront of interaction and meaning-making. Such language-centric analytic approaches risk overlooking key embodied, enacted aspects of students’ engagement in science practices. This manuscript presents a case of a plurilingual student’s participation in science inquiry to demonstrate how multimodal interaction analysis can be used to examine the highly diverse array of communicative resources that she draws upon while participating in science, including gestures, facial expressions, vocal intonations, and languages. Grounded in dialogic theorizations of language, we first detail the multimodal interaction approach, and second, we show how multimodal interaction analysis beginning first with her embodied engagement, then coupled with her subsequent written and spoken engagement, reveals robust views of her engagement in science practices. Key to this methodological approach is multilayered analysis that backgrounds verbal or spoken communication to allow for an identification of embodied interaction resources employed. We emphasize how this analytical method allows us to conceptualize science as a practice that unfolds through and in interaction, as compared to a static body of concepts to be learned. © 2021, The Author(s).</t>
        </is>
      </c>
      <c r="O1136" s="45" t="inlineStr">
        <is>
          <t>Research in Science Education</t>
        </is>
      </c>
      <c r="P1136" s="45" t="n"/>
      <c r="Q1136" s="43" t="inlineStr">
        <is>
          <t>10.1007/s11165-020-09977-z</t>
        </is>
      </c>
    </row>
    <row r="1137" ht="189" customHeight="1" s="37">
      <c r="A1137" s="43" t="n">
        <v>1136</v>
      </c>
      <c r="B1137" s="52" t="inlineStr">
        <is>
          <t>Excluir</t>
        </is>
      </c>
      <c r="C1137" s="45" t="inlineStr">
        <is>
          <t>Sin DOI verificable</t>
        </is>
      </c>
      <c r="D1137" s="51" t="n"/>
      <c r="E1137" s="51" t="n"/>
      <c r="F1137" s="43" t="n">
        <v>5</v>
      </c>
      <c r="G1137" s="43" t="inlineStr">
        <is>
          <t>distracción+niños+contexto+sensado+intervención</t>
        </is>
      </c>
      <c r="H1137" s="43" t="inlineStr">
        <is>
          <t>Scopus</t>
        </is>
      </c>
      <c r="I1137" s="43" t="inlineStr">
        <is>
          <t>Scopus</t>
        </is>
      </c>
      <c r="J1137" s="43" t="inlineStr">
        <is>
          <t>2025</t>
        </is>
      </c>
      <c r="K1137" s="43" t="inlineStr">
        <is>
          <t>CONFERENCE</t>
        </is>
      </c>
      <c r="L1137" s="45" t="inlineStr">
        <is>
          <t>Ferrato, Alessio and Battisti, Lorenzo and Biancini, Giorgio and Napoleone, Marco and Fagioli, Sabrina and Limongelli, Carla and Mezzini, Mauro and Nardo, Davide and Sansonetti, Giuseppe</t>
        </is>
      </c>
      <c r="M1137" s="45" t="inlineStr">
        <is>
          <t>Multimodal Physiological Sensing for Adaptive Learning Environments</t>
        </is>
      </c>
      <c r="N1137" s="45" t="inlineStr">
        <is>
          <t>The COVID-19 pandemic has highlighted critical challenges in maintaining student engagement across educational settings, with decreased attendance and participation affecting learning outcomes. The multidimensional nature of student engagement, encompassing emotional, behavioral and cognitive components, presents significant methodological challenges in measurement despite its established role as a crucial predictor of academic resilience. Although computer science research has integrated sensors and cameras for monitoring student states, existing solutions face privacy concerns, environmental dependencies, and scalability issues, with no freely available frameworks for researchers. This research proposes an open-source intelligent interface system that integrates multimodal physiological sensing with real-time logging and analytics to study and enhance teaching effectiveness. By monitoring physiological indicators through a distributed architecture, the system enables classroom-wide monitoring while preserving privacy. The framework utilizes wearable biosensors and ambient audio analysis to create a comprehensive engagement monitoring platform that can record, detect, and respond to the complex interplay between emotional states and learning processes. Beyond its technological contributions, this research aims to enhance educational accessibility and inclusion, particularly for disadvantaged and at-risk populations. The system ability to provide objective and real-time insights supports data-driven teaching adaptations, representing a step toward more effective and adaptive learning environments. © 2025 Copyright for this paper by its authors. Use permitted under Creative Commons License Attribution 4.0 International (CC BY 4.0).</t>
        </is>
      </c>
      <c r="O1137" s="45" t="inlineStr">
        <is>
          <t>CEUR Workshop Proceedings</t>
        </is>
      </c>
      <c r="P1137" s="45" t="inlineStr">
        <is>
          <t>Brain; Liver; Service oriented architecture (SOA); Students; Teaching; Adaptive learning; Adaptive learning environment; Critical challenges; Educational settings; Embedded-system; Inclusive education; Inclusive education interface; Multi-modal; Phys</t>
        </is>
      </c>
      <c r="Q1137" s="43" t="n"/>
    </row>
    <row r="1138" ht="116.25" customHeight="1" s="37">
      <c r="A1138" s="43" t="n">
        <v>1137</v>
      </c>
      <c r="B1138" s="52" t="inlineStr">
        <is>
          <t>Excluir</t>
        </is>
      </c>
      <c r="C1138" s="45" t="inlineStr">
        <is>
          <t>No aborda: distracción o atención</t>
        </is>
      </c>
      <c r="D1138" s="51" t="n"/>
      <c r="E1138" s="51" t="n"/>
      <c r="F1138" s="43" t="n">
        <v>5</v>
      </c>
      <c r="G1138" s="43" t="inlineStr">
        <is>
          <t>distracción+niños+contexto+sensado+intervención</t>
        </is>
      </c>
      <c r="H1138" s="43" t="inlineStr">
        <is>
          <t>Scopus</t>
        </is>
      </c>
      <c r="I1138" s="43" t="inlineStr">
        <is>
          <t>Scopus</t>
        </is>
      </c>
      <c r="J1138" s="43" t="inlineStr">
        <is>
          <t>2024</t>
        </is>
      </c>
      <c r="K1138" s="43" t="inlineStr">
        <is>
          <t>ARTICLE</t>
        </is>
      </c>
      <c r="L1138" s="45" t="inlineStr">
        <is>
          <t>Kaw, Autar and Yalcin, Ali and Clark, Renee M. and Gomes, Rafael B. and Serrano, Luis and Scott, Andrew and Lou, Yingyan</t>
        </is>
      </c>
      <c r="M1138" s="45" t="inlineStr">
        <is>
          <t>On Building and Implementing Adaptive Learning Platform Lessons for Pre-Class Learning in a Flipped Course</t>
        </is>
      </c>
      <c r="N1138" s="45" t="inlineStr">
        <is>
          <t>Research shows that active learning improves student performance and narrows the achievement gaps for marginalized groups. One of the active learning strategies is the use of flipped learning. However, flipped classrooms pose challenges due to reluctant student preparation in the pre-class learning requirements and general resistance from students to the modality. To address these challenges for a flipped engineering course in Numerical Methods, adaptive learning lessons that present content, assessment, and feedback based on student engagement and performance were created for pre-class learning using a commercial platform. The paper details how the lessons were developed, implemented in pre-class learning, and revised, creating a framework for other engineering educators who may want to duplicate them. An initial study of student behavior during the lessons showed that a low-performing student made many more attempts at the assessments while spending less time on the accompanying learning materials. © 2024 American Society for Engineering Education. All rights reserved.</t>
        </is>
      </c>
      <c r="O1138" s="45" t="inlineStr">
        <is>
          <t>Computers in Education Journal</t>
        </is>
      </c>
      <c r="P1138" s="45" t="inlineStr">
        <is>
          <t>Adversarial machine learning; Contrastive Learning; Engineering education; Federated learning; Self-supervised learning; Students; Active Learning; Adaptive learning; E - learning; Flipped classroom; Instructional designs; Intelligent tutoring; Intel</t>
        </is>
      </c>
      <c r="Q1138" s="43" t="inlineStr">
        <is>
          <t>10.18260/b259-8f-13373</t>
        </is>
      </c>
    </row>
    <row r="1139" ht="147.75" customHeight="1" s="37">
      <c r="A1139" s="43" t="n">
        <v>1138</v>
      </c>
      <c r="B1139" s="52" t="inlineStr">
        <is>
          <t>Excluir</t>
        </is>
      </c>
      <c r="C1139" s="45" t="inlineStr">
        <is>
          <t>Contexto doméstico o remoto, pero no población en edad escolar (mayoritariamente educación superior)</t>
        </is>
      </c>
      <c r="D1139" s="51" t="n"/>
      <c r="E1139" s="51" t="n"/>
      <c r="F1139" s="43" t="n">
        <v>5</v>
      </c>
      <c r="G1139" s="43" t="inlineStr">
        <is>
          <t>distracción+niños+contexto+ambos en título</t>
        </is>
      </c>
      <c r="H1139" s="43" t="inlineStr">
        <is>
          <t>Scopus</t>
        </is>
      </c>
      <c r="I1139" s="43" t="inlineStr">
        <is>
          <t>Scopus</t>
        </is>
      </c>
      <c r="J1139" s="43" t="inlineStr">
        <is>
          <t>2022</t>
        </is>
      </c>
      <c r="K1139" s="43" t="inlineStr">
        <is>
          <t>ARTICLE</t>
        </is>
      </c>
      <c r="L1139" s="45" t="inlineStr">
        <is>
          <t>Vallarino, Mario and Iacono, Saverio and Zolezzi, Daniele and Vercelli, Gianni V.</t>
        </is>
      </c>
      <c r="M1139" s="45" t="inlineStr">
        <is>
          <t>Online Peer Instruction on Moodle to Foster Students' Engagement at the Time of COVID-19 Pandemic</t>
        </is>
      </c>
      <c r="N1139" s="45" t="inlineStr">
        <is>
          <t>Contribution: This article shows that peer instruction can be applied synchronously and effectively to a distance learning course, using the learning platform Moodle together with a videoconferencing tool. Background: Due to the COVID-19 pandemic, all global education has been shifted from face-to-face to distance learning. While the debate on the effectiveness of active learning alternatives to the traditional lectures was still going on, the teachers found themselves facing a further difficulty: how to engage the students in a totally online learning process, where personal contact is completely lacking. The authors found the answer in the online application of peer instruction. Intended Outcomes: The use of online peer instruction (OPI) is expected to engage all the students attending the online lectures in an active learning process, improving their understanding of the topics covered at the same time. Application Design: The use of Moodle has made it possible to bring the peer instruction method online. The appropriate setup of Moodle's Choice and Workshop activities was sufficient to manage the whole process from a technical standpoint, with the teacher managing the communication aspect, via the videoconferencing tool used to give the lectures. Findings: The application of OPI engaged all the students in the online lectures and proved to be effective in improving students' understanding of the topics covered. © 2022 IEEE.</t>
        </is>
      </c>
      <c r="O1139" s="45" t="inlineStr">
        <is>
          <t>IEEE Transactions on Education</t>
        </is>
      </c>
      <c r="P1139" s="45" t="inlineStr">
        <is>
          <t>Artificial intelligence; Computer aided instruction; E-learning; Job analysis; Learning systems; Students; Teaching; Video conferencing; Active Learning; COVID-19 pandemic; Distance-learning; Flipped classroom; Moodle; Online peer instruction; Pandem</t>
        </is>
      </c>
      <c r="Q1139" s="43" t="inlineStr">
        <is>
          <t>10.1109/te.2022.3158087</t>
        </is>
      </c>
    </row>
    <row r="1140" ht="210" customHeight="1" s="37">
      <c r="A1140" s="43" t="n">
        <v>1139</v>
      </c>
      <c r="B1140" s="52" t="inlineStr">
        <is>
          <t>Excluir</t>
        </is>
      </c>
      <c r="C1140" s="45" t="inlineStr">
        <is>
          <t>Fuera del alcance: no combina población en edad escolar con contexto doméstico</t>
        </is>
      </c>
      <c r="D1140" s="51" t="n"/>
      <c r="E1140" s="51" t="n"/>
      <c r="F1140" s="43" t="n">
        <v>5</v>
      </c>
      <c r="G1140" s="43" t="inlineStr">
        <is>
          <t>distracción+niños+contexto+sensado+intervención</t>
        </is>
      </c>
      <c r="H1140" s="43" t="inlineStr">
        <is>
          <t>Scopus</t>
        </is>
      </c>
      <c r="I1140" s="43" t="inlineStr">
        <is>
          <t>Scopus</t>
        </is>
      </c>
      <c r="J1140" s="43" t="inlineStr">
        <is>
          <t>2026</t>
        </is>
      </c>
      <c r="K1140" s="43" t="inlineStr">
        <is>
          <t>ARTICLE</t>
        </is>
      </c>
      <c r="L1140" s="45" t="inlineStr">
        <is>
          <t>Wang, Zihua</t>
        </is>
      </c>
      <c r="M1140" s="45" t="inlineStr">
        <is>
          <t>Optimization of drama teaching strategies driven by deep reinforcement learning</t>
        </is>
      </c>
      <c r="N1140" s="45" t="inlineStr">
        <is>
          <t xml:space="preserve">Traditional teaching strategies often fail to dynamically adapt leading to suboptimal student engagement. However, traditional teaching strategies often fail to dynamically adapt to diverse classroom conditions, leading to suboptimal student engagement and uneven participation. This research addresses this problem by proposing an optimization framework for drama teaching strategies known as the Boosted Beluga-optimized Dual-Priority Replay-Driven Dueling Double Deep Q-Network (BBO-D3QN). Classroom data, including student participation rates and feedback ratings, were first collected and normalized during pre-processing to ensure consistency and comparability. Feature extraction using Principal Component Analysis (PCA) was applied to reduce dimensionality and emphasize the most relevant engagement indicators. A simulation environment, implemented in Python 3.10, was constructed to model drama classroom interactions, providing a controlled and repeatable setting for training and evaluation. The proposed approach employs a Dual-Priority Replay-Driven Dueling Double Deep Q-Network (D3QN) to learn optimal teaching strategies by considering both participation and feedback as reward signals. To further enhance convergence speed and policy stability, a Boosted Beluga Whale Optimization (B-BWO) algorithm was integrated for hyperparameter tuning and network optimization. The BBO-D3QN framework demonstrated significant improvements over heuristic and baseline DRL models, with increased student participation, higher average feedback ratings, and improved policy stability. Experimental evaluation confirmed that this integration led to faster convergence and superior cumulative reward performance. Overall, the proposed DRL-based framework provides a robust and adaptive approach to drama teaching strategy optimization, achieving an F1-score of 0.86. By combining advanced reinforcement learning with metaheuristic optimization, this research highlights a pathway toward intelligent, </t>
        </is>
      </c>
      <c r="O1140" s="45" t="inlineStr">
        <is>
          <t>Discover Artificial Intelligence</t>
        </is>
      </c>
      <c r="P1140" s="45" t="inlineStr">
        <is>
          <t>Computer software; Deep learning; Deep reinforcement learning; Education computing; Feedback; Personnel training; Principal component analysis; Teaching; Beluga whales; Boosted beluga whale optimization; Drama teaching strategy; Dual-priority replay-</t>
        </is>
      </c>
      <c r="Q1140" s="43" t="inlineStr">
        <is>
          <t>10.1007/s44163-025-00810-y</t>
        </is>
      </c>
    </row>
    <row r="1141" ht="147.75" customHeight="1" s="37">
      <c r="A1141" s="43" t="n">
        <v>1140</v>
      </c>
      <c r="B1141" s="52" t="inlineStr">
        <is>
          <t>Excluir</t>
        </is>
      </c>
      <c r="C1141" s="45" t="inlineStr">
        <is>
          <t>No aborda: distracción o atención</t>
        </is>
      </c>
      <c r="D1141" s="51" t="n"/>
      <c r="E1141" s="51" t="n"/>
      <c r="F1141" s="43" t="n">
        <v>5</v>
      </c>
      <c r="G1141" s="43" t="inlineStr">
        <is>
          <t>distracción+niños+contexto+sensado+intervención</t>
        </is>
      </c>
      <c r="H1141" s="43" t="inlineStr">
        <is>
          <t>Scopus</t>
        </is>
      </c>
      <c r="I1141" s="43" t="inlineStr">
        <is>
          <t>Scopus</t>
        </is>
      </c>
      <c r="J1141" s="43" t="inlineStr">
        <is>
          <t>2024</t>
        </is>
      </c>
      <c r="K1141" s="43" t="inlineStr">
        <is>
          <t>CONFERENCE</t>
        </is>
      </c>
      <c r="L1141" s="45" t="inlineStr">
        <is>
          <t>Bhatt, Vinod and Gupta, Dev Brat and Chandra, Geetanjali</t>
        </is>
      </c>
      <c r="M1141" s="45" t="inlineStr">
        <is>
          <t>Optimizing Classroom Teaching with AI-Based Adaptive Learning Tools</t>
        </is>
      </c>
      <c r="N1141" s="45" t="inlineStr">
        <is>
          <t>The eventuality of integrating AI-grounded adaptive knowledge aids to enhance the efficacity of training in the classroom. The study examines how these coffers meet scholars' different requirements, give as models for effective literacy practices, and enhance educational issues. Because adaptive knowledge platforms use machine literacy algorithms, they can successfully modify how content is delivered grounded on real-time data about pupil performance. By doing this, instructors can identify and address knowledge poverties in individual scholars more successfully. This composition looks at the current uses of artificial intelligence in education, evaluates the impact these uses have on pupil achievement and engagement, and discusses the ethical issues and essential issues that are present. Results from case studies and Birdman programs show notable advancements in the recognition and retention of pupils among the pupil population. The results indicate that artificial intelligence-powered adaptive knowledge tools could round traditionally training styles meaningfully, creating a more successful and inclusive educational terrain. The thing of this study is to offer guidelines for the prosecution of future children in colorful educational situations so that instructors and policymakers can grasp the benefits and downsides of these technologies. © 2024 IEEE.</t>
        </is>
      </c>
      <c r="O1141" s="45" t="inlineStr">
        <is>
          <t>2024 International Conference on Advances in Computing Research on Science Engineering and Technology, ACROSET 2024</t>
        </is>
      </c>
      <c r="P1141" s="45" t="inlineStr">
        <is>
          <t>Contrastive Learning; Educational technology; Federated learning; Adaptive learning; AI in education; Classroom optimization; Classroom teaching; Learning analytic; Learning tool; Optimisations; Personalized learning; Real-time data; Student engageme</t>
        </is>
      </c>
      <c r="Q1141" s="43" t="inlineStr">
        <is>
          <t>10.1109/acroset62108.2024.10743688</t>
        </is>
      </c>
    </row>
    <row r="1142" ht="199.5" customHeight="1" s="37">
      <c r="A1142" s="43" t="n">
        <v>1141</v>
      </c>
      <c r="B1142" s="52" t="inlineStr">
        <is>
          <t>Excluir</t>
        </is>
      </c>
      <c r="C1142" s="45" t="inlineStr">
        <is>
          <t>No aborda: distracción o atención</t>
        </is>
      </c>
      <c r="D1142" s="51" t="n"/>
      <c r="E1142" s="51" t="n"/>
      <c r="F1142" s="43" t="n">
        <v>5</v>
      </c>
      <c r="G1142" s="43" t="inlineStr">
        <is>
          <t>distracción+niños+contexto+sensado+intervención</t>
        </is>
      </c>
      <c r="H1142" s="43" t="inlineStr">
        <is>
          <t>Scopus</t>
        </is>
      </c>
      <c r="I1142" s="43" t="inlineStr">
        <is>
          <t>Scopus</t>
        </is>
      </c>
      <c r="J1142" s="43" t="inlineStr">
        <is>
          <t>2025</t>
        </is>
      </c>
      <c r="K1142" s="43" t="inlineStr">
        <is>
          <t>ARTICLE</t>
        </is>
      </c>
      <c r="L1142" s="45" t="inlineStr">
        <is>
          <t>Rashid, S.T. and Abdullah, H.S.</t>
        </is>
      </c>
      <c r="M1142" s="45" t="inlineStr">
        <is>
          <t>PERFORMANCE EVALUATION SYSTEM BASED ON CLASSROOM SCENE ANALYSIS USING A HYBRID DEEP LEARNING TECHNIQUE</t>
        </is>
      </c>
      <c r="N1142" s="45" t="inlineStr">
        <is>
          <t>Purpose: To create a hybrid model for in-class video analysis that can recognise and interpret student behaviour, participation, and interaction to enable data-informed classroom management. Design/Methodology/Approach: Model development with experimental evaluation on a supervised and annotated video dataset. The research population and context include undergraduate students and instructors from the University of Technology, Iraq, as well as public classroom footage from YouTube. A purposive sampling strategy covered lectures, laboratories, and seminars; the final sample comprises 120 frames. Data were preprocessed (resizing and normalisation) and manually annotated (bounding boxes and behaviour labels). YOLOv8 performed object detection, CNNs extracted discriminative features, LSTMs modelled temporal dependencies for behavioural prediction, the pipeline was trained end-to-end and evaluated on a held-out test set. Findings: The YOLOv8–CNN–LSTM architecture achieves 97% accuracy, demonstrates stable training/validation curves, and outperforms previous baselines on similar tasks. Research Limitations: The study used specific classroom settings and stationary cameras with limited perspectives; a multi-institutional dataset would be needed to generalise the results for broader use. Practical implication: Provides information-actionable representations of student engagement and engagement in ways that promote a timely intervention and personalised instruction. Social implication: Provides the support and encouragement for inclusive learning environments concerning student learning outcomes and wellbeing. Originality/value: An integrated end-to-end hybrid pipeline specific to classroom scenes, which moves from static recognition to predictive behaviour analysis of intelligent performance evaluation. © African Journal of Applied Research Arca Academic Publisher.</t>
        </is>
      </c>
      <c r="O1142" s="45" t="inlineStr">
        <is>
          <t>African Journal of Applied Research</t>
        </is>
      </c>
      <c r="P1142" s="45" t="n"/>
      <c r="Q1142" s="43" t="inlineStr">
        <is>
          <t>10.26437/jm4hv924</t>
        </is>
      </c>
    </row>
    <row r="1143" ht="199.5" customHeight="1" s="37">
      <c r="A1143" s="43" t="n">
        <v>1142</v>
      </c>
      <c r="B1143" s="52" t="inlineStr">
        <is>
          <t>Excluir</t>
        </is>
      </c>
      <c r="C1143" s="45" t="inlineStr">
        <is>
          <t>Libro o capítulo de libro</t>
        </is>
      </c>
      <c r="D1143" s="51" t="n"/>
      <c r="E1143" s="51" t="n"/>
      <c r="F1143" s="43" t="n">
        <v>5</v>
      </c>
      <c r="G1143" s="43" t="inlineStr">
        <is>
          <t>distracción+niños+contexto+sensado+intervención</t>
        </is>
      </c>
      <c r="H1143" s="43" t="inlineStr">
        <is>
          <t>Scopus</t>
        </is>
      </c>
      <c r="I1143" s="43" t="inlineStr">
        <is>
          <t>Scopus</t>
        </is>
      </c>
      <c r="J1143" s="43" t="inlineStr">
        <is>
          <t>2026</t>
        </is>
      </c>
      <c r="K1143" s="43" t="inlineStr">
        <is>
          <t>BOOK</t>
        </is>
      </c>
      <c r="L1143" s="45" t="inlineStr">
        <is>
          <t>Gurudatta, Balvinder Singh and Prasad, Lalji</t>
        </is>
      </c>
      <c r="M1143" s="45" t="inlineStr">
        <is>
          <t>PWM Facial expression analysis for dynamic classroom feedback: a new approach to student behavior assessment</t>
        </is>
      </c>
      <c r="N1143" s="45" t="inlineStr">
        <is>
          <t>Monitoring and assessing the behavior of students in an educational context are essential for successful teaching and learning results. Many more traditional methods are based on subjective observations or infrequent evaluations and thus may not capture the fine-grained, moment-to-moment exchanges students have with one another. We proposed a novel methodology presenting facial expression analysis (FEA) as an objective metric to make student behavior inside class more continuous. Using facial expression analysis this process can be done in real time where computer vision and machine learning enable us to automatically infer the identity of a person from various technologies. FAE algorithms can follow the slightest changes in facial expressions of students during sessions by putting in non-intrusive cameras or making use of their present video feed. They are then matched with known emotional and behavioral metrics to give a view of student engagement, attention level, confusion/frustration etc. Our proposed mix FEA data with current educational technology to produce real-time feedback for educators. Teachers receive real-time analytics and visuals of classroom dynamics, allowing them to deliver timely interventions that are in sync with personalized teaching methods. In addition, by accumulating data over time a picture of whole class (or group) behavior can emerge that is useful for planning longer-term instructional strategies and as indicators to when interventions might be needed in order contribute towards student learning or well-being. This paper discusses the merits and challenges of deploying FEA in educational situations. The accuracy and reliability of the FEA algorithms in various classroom settings also need to be rigorously validated and adapted. © 2026 selection and editorial matter, Bal S. Virdee, Tanweer Ali, Jaume Anguera and Suman Lata Tripathy individual chapters, the contributors.</t>
        </is>
      </c>
      <c r="O1143" s="45" t="inlineStr">
        <is>
          <t>Connecting Intelligence: Trends in Computation and Data Communication</t>
        </is>
      </c>
      <c r="P1143" s="45" t="inlineStr">
        <is>
          <t>Education computing; Engineering education; Feedback; Learning systems; Machine learning; Students; Teaching; Classroom dynamics; Educational context; Facial expressions analysis; Fine grained; Machine-learning; New approaches; Real-time feedback; St</t>
        </is>
      </c>
      <c r="Q1143" s="43" t="inlineStr">
        <is>
          <t>10.1201/9781003773504-104</t>
        </is>
      </c>
    </row>
    <row r="1144" ht="210" customHeight="1" s="37">
      <c r="A1144" s="43" t="n">
        <v>1143</v>
      </c>
      <c r="B1144" s="52" t="inlineStr">
        <is>
          <t>Excluir</t>
        </is>
      </c>
      <c r="C1144" s="45" t="inlineStr">
        <is>
          <t>Sin DOI verificable</t>
        </is>
      </c>
      <c r="D1144" s="51" t="n"/>
      <c r="E1144" s="51" t="n"/>
      <c r="F1144" s="43" t="n">
        <v>5</v>
      </c>
      <c r="G1144" s="43" t="inlineStr">
        <is>
          <t>distracción+niños+contexto+ambos en título</t>
        </is>
      </c>
      <c r="H1144" s="43" t="inlineStr">
        <is>
          <t>Scopus</t>
        </is>
      </c>
      <c r="I1144" s="43" t="inlineStr">
        <is>
          <t>Scopus</t>
        </is>
      </c>
      <c r="J1144" s="43" t="inlineStr">
        <is>
          <t>2014</t>
        </is>
      </c>
      <c r="K1144" s="43" t="inlineStr">
        <is>
          <t>CONFERENCE</t>
        </is>
      </c>
      <c r="L1144" s="45" t="inlineStr">
        <is>
          <t>Plett, Melani and Wilson, Denise and Bates, Rebecca A. and Allendoerfer, Cheryl and Jones, Diane Carlson and Floyd-Smith, Tamara and Veilleux, Nanette M. and Hawkinsonwasilewski, Caitlin</t>
        </is>
      </c>
      <c r="M1144" s="45" t="inlineStr">
        <is>
          <t>People matter: The role of peers and faculty in students' academic engagement</t>
        </is>
      </c>
      <c r="N1144" s="45" t="inlineStr">
        <is>
          <t>This paper presents findings from an engineering education study whose results lead to suggestions for best practices to improve the teaching and learning experience in engineering classrooms. Over the past four years we have been exploring the role of a student's connection to community on his/her engagement with academics, both in terms of behaviors and emotions. Specifically, we have sought to better understand the specific factors affecting a student's sense of belonging and community, as well as the effect of faculty and various communities on student academic engagement. In order to examine these, we have conducted faculty and student interviews, student focus groups, classroom observations and student surveys, all at each of five very different universities. We have analyzed the resulting data set using a combination of quantitative, qualitative, and mixed methods approaches. The following are findings from this study which are relevant for engineering faculty teaching courses. Regarding belonging, our student surveys show clearly that a) a student's sense of belonging in classes and major is strongly associated with academic engagement and other positive outcomes, and b) faculty and peer support of a student are correlated to the student's sense of belonging primarily at the class and major level. Regarding academic engagement, students report in interviews that faculty behaviors influence student academic engagement, and that small adjustments to faculty behavior could improve student engagement. When observing classes, we observed that lecture still predominates in the engineering classroom; however, we observed a modified lecture style that was occasionally used, in which we observed a high student academic engagement and faculty interaction that typically occurs only in active learning environments. Beyond the classroom, additional student interviews revealed that informal academic communities, especially lab groups, study groups, and faculty-led groups,</t>
        </is>
      </c>
      <c r="O1144" s="45" t="inlineStr">
        <is>
          <t>ASEE Annual Conference and Exposition, Conference Proceedings</t>
        </is>
      </c>
      <c r="P1144" s="45" t="inlineStr">
        <is>
          <t>Artificial intelligence; Engineering education; Surveys; Teaching; Academic community; Active learning environment; Engineering classrooms; Engineering faculty; Extracurricular activities; Sense of belonging; Student interviews; Teaching and learning</t>
        </is>
      </c>
      <c r="Q1144" s="43" t="n"/>
    </row>
    <row r="1145" ht="116.25" customHeight="1" s="37">
      <c r="A1145" s="43" t="n">
        <v>1144</v>
      </c>
      <c r="B1145" s="52" t="inlineStr">
        <is>
          <t>Excluir</t>
        </is>
      </c>
      <c r="C1145" s="45" t="inlineStr">
        <is>
          <t>Libro o capítulo de libro</t>
        </is>
      </c>
      <c r="D1145" s="51" t="n"/>
      <c r="E1145" s="51" t="n"/>
      <c r="F1145" s="43" t="n">
        <v>5</v>
      </c>
      <c r="G1145" s="43" t="inlineStr">
        <is>
          <t>distracción+niños+contexto+sensado+intervención</t>
        </is>
      </c>
      <c r="H1145" s="43" t="inlineStr">
        <is>
          <t>Scopus</t>
        </is>
      </c>
      <c r="I1145" s="43" t="inlineStr">
        <is>
          <t>Scopus</t>
        </is>
      </c>
      <c r="J1145" s="43" t="inlineStr">
        <is>
          <t>2025</t>
        </is>
      </c>
      <c r="K1145" s="43" t="inlineStr">
        <is>
          <t>BOOK</t>
        </is>
      </c>
      <c r="L1145" s="45" t="inlineStr">
        <is>
          <t>Pistono, Alvaro Marcos Antonio de Araujo</t>
        </is>
      </c>
      <c r="M1145" s="45" t="inlineStr">
        <is>
          <t>Personalised learning experiences in distance learning</t>
        </is>
      </c>
      <c r="N1145" s="45" t="inlineStr">
        <is>
          <t>This chapter examines the impact of digital transformation on education, focusing on how advanced technologies like Experience API (xAPI), Artificial Intelligence (AI), and serious games are reshaping distance learning. The xAPI is highlighted for its ability to capture detailed learning data, enhance learning analytics, and enable the creation of personalised reports and tracking of student progress. The integration of AI, including Machine Learning and NLP, is explored in the context of e-learning, showcasing its role in personalisation, real-time feedback, and intelligent tutoring systems. The chapter also delves into serious games, presenting their benefits for student engagement and motivation. The Framework for Adaptive Serious Games (F4ASG) is discussed, demonstrating how Learning Analytics and AI can enhance engagement and learning effectiveness. Finally, the chapter explores the integration of these technologies, providing practical insights, examples, and strategies for creating adaptive learning experiences in distance education. © 2025 by IGI Global Scientific Publishing. All rights reserved.</t>
        </is>
      </c>
      <c r="O1145" s="45" t="inlineStr">
        <is>
          <t>AI and Learning Analytics in Distance Learning</t>
        </is>
      </c>
      <c r="P1145" s="45" t="inlineStr">
        <is>
          <t>Adversarial machine learning; Contrastive Learning; Federated learning; Students; Supervised learning; Teaching; Transfer learning; Advanced technology; Digital transformation; Distance-learning; E - learning; Enhance learning; Learning data; Learnin</t>
        </is>
      </c>
      <c r="Q1145" s="43" t="inlineStr">
        <is>
          <t>10.4018/979-8-3693-7195-4.ch006</t>
        </is>
      </c>
    </row>
    <row r="1146" ht="210" customHeight="1" s="37">
      <c r="A1146" s="43" t="n">
        <v>1145</v>
      </c>
      <c r="B1146" s="52" t="inlineStr">
        <is>
          <t>Excluir</t>
        </is>
      </c>
      <c r="C1146" s="45" t="inlineStr">
        <is>
          <t>Libro o capítulo de libro</t>
        </is>
      </c>
      <c r="D1146" s="51" t="n"/>
      <c r="E1146" s="51" t="n"/>
      <c r="F1146" s="43" t="n">
        <v>5</v>
      </c>
      <c r="G1146" s="43" t="inlineStr">
        <is>
          <t>distracción+niños+contexto+sensado+intervención</t>
        </is>
      </c>
      <c r="H1146" s="43" t="inlineStr">
        <is>
          <t>Scopus</t>
        </is>
      </c>
      <c r="I1146" s="43" t="inlineStr">
        <is>
          <t>Scopus</t>
        </is>
      </c>
      <c r="J1146" s="43" t="inlineStr">
        <is>
          <t>2026</t>
        </is>
      </c>
      <c r="K1146" s="43" t="inlineStr">
        <is>
          <t>BOOK</t>
        </is>
      </c>
      <c r="L1146" s="45" t="inlineStr">
        <is>
          <t>Raju, Tejasvni Kalyana Narasimha and Lokesh, T. and Rajee, R. and Kumar, R. Arun</t>
        </is>
      </c>
      <c r="M1146" s="45" t="inlineStr">
        <is>
          <t>Personalized Curriculum Adaptation: Using Emotion Responses to Tailor Education for Autistic Students</t>
        </is>
      </c>
      <c r="N1146" s="45" t="inlineStr">
        <is>
          <t>Autistic students often face unique challenges in navigating traditional educational practices. These students may struggle with understanding abstract concepts, adapting to rapid transitions between subjects, or managing sensory overload in conventional classroom environments. According to the Centers for Disease Control and Prevention (CDC), approximately 1 in 36 children is diagnosed with Autism Spectrum Disorder (ASD), highlighting the growing prevalence of this condition. Emotional well-being significantly impacts academic performance, with studies indicating that over 80% of educators recognize its influence on students' engagement and learning outcomes. This paper presents, The approach presents a Flask-based web application designed to facilitate emotion detection in autistic students through facial recognition technology. These students prepare for entrance examinations lasting 10 minutes across different learning methods such as visual, auditory, kinesthetic, and textual. Real-time face emotion detection and attention span monitoring are employed to assess their concentration, mood and emotional state. The application integrates HaarCascade for initial face detection and a Convolutional Neural Network (CNN) model trained on the FERAC dataset for emotion classification, enabling the recognition of emotions such as joy, fear, and anger. The outputs from the emotion detection process are compiled into a text report, offering valuable insights into each student's emotional condition. The findings will assist administrators in making informed decisions about the most suitable educational visuals and classroom placements based on students' emotional adaptability. Overall, this system aims to enhance educational outcomes by aligning teaching methods with the emotional needs of students. © 2026 Ram Kumar Chenthur Pandian, Shanmuga Raju Sekar, Subrata Chowdhury, Muhammad Rukunuddin Ghalib, and Kassian T.T. Amesho.</t>
        </is>
      </c>
      <c r="O1146" s="45" t="inlineStr">
        <is>
          <t>Artificial Intelligence in Detecting Autism</t>
        </is>
      </c>
      <c r="P1146" s="45" t="inlineStr">
        <is>
          <t xml:space="preserve">Abstracting; Behavioral research; Convolutional neural networks; Curricula; Disease control; Diseases; Education computing; Emotion Recognition; Learning systems; Students; Teaching; Abstract concept; Academic performance; Autism spectrum disorders; </t>
        </is>
      </c>
      <c r="Q1146" s="43" t="inlineStr">
        <is>
          <t>10.1201/9781003541318-27</t>
        </is>
      </c>
    </row>
    <row r="1147" ht="178.5" customHeight="1" s="37">
      <c r="A1147" s="43" t="n">
        <v>1146</v>
      </c>
      <c r="B1147" s="52" t="inlineStr">
        <is>
          <t>Excluir</t>
        </is>
      </c>
      <c r="C1147" s="45" t="inlineStr">
        <is>
          <t>Contexto doméstico o remoto, pero no población en edad escolar (mayoritariamente educación superior)</t>
        </is>
      </c>
      <c r="D1147" s="51" t="n"/>
      <c r="E1147" s="51" t="n"/>
      <c r="F1147" s="43" t="n">
        <v>5</v>
      </c>
      <c r="G1147" s="43" t="inlineStr">
        <is>
          <t>distracción+niños+contexto+sensado+intervención</t>
        </is>
      </c>
      <c r="H1147" s="43" t="inlineStr">
        <is>
          <t>Scopus</t>
        </is>
      </c>
      <c r="I1147" s="43" t="inlineStr">
        <is>
          <t>Scopus</t>
        </is>
      </c>
      <c r="J1147" s="43" t="inlineStr">
        <is>
          <t>2026</t>
        </is>
      </c>
      <c r="K1147" s="43" t="inlineStr">
        <is>
          <t>ARTICLE</t>
        </is>
      </c>
      <c r="L1147" s="45" t="inlineStr">
        <is>
          <t>Huong, Do Thanh and Huy, Vuong Viet and Nam, Nguyen Xuan and Quang, Nguyen D. M. and Tu, Pham Vu Minh</t>
        </is>
      </c>
      <c r="M1147" s="45" t="inlineStr">
        <is>
          <t>Personalized Distance Learning Framework in VR Using Emotion-Adaptive AI and Multimodal NLP</t>
        </is>
      </c>
      <c r="N1147" s="45" t="inlineStr">
        <is>
          <t>Currently, distance learning has brought flexibility and accessibility but it lacks effective interaction and personalization which is crucial for student engagement and learning performance. This paper proposes an Emotion-Adaptive Multimodal Framework that combines Virtual Reality (VR) and Natural Language Processing (NLP) that used to create an immersive and emotionally adaptive distance learning environment. The system introduces an interactive speech-based Virtual Tutor and recognizes and responds to the emotional state of the learner through speech and facial expression analysis. The field experiments conducted at the Vietnam Posts and Telecommunications Institute of Technology with the enthusiastic support of 250 volunteers, divided into experimental and control groups, demonstrated the effectiveness of the proposed approach. This helps to clearly comment and evaluate the minimal differences between the groups. The experimental group achieved a 167% increase in interaction frequency and a 22.37% higher task completion rate. Additionally, the retry rate increased by 89.35%, demonstrating the pilot’s superiority. After all, the results show that the integration of VR and NLP enhances student engagement, motivation, and learning performance by providing real-time support and personalized feedback based on users’ emotional cues. This confirms the potential of multimodal, emotion-aware AI systems to transform distance education while providing a scalable and practical solution to improve interactivity and learner-centered experiences in virtual environments. © The Author(s), under exclusive license to Springer Nature Switzerland AG 2026.</t>
        </is>
      </c>
      <c r="O1147" s="45" t="inlineStr">
        <is>
          <t>Lecture Notes in Networks and Systems</t>
        </is>
      </c>
      <c r="P1147" s="45" t="inlineStr">
        <is>
          <t>Computer aided instruction; E-learning; Education computing; Educational technology; Engineering education; Learning systems; Natural language processing systems; Speech communication; Students; Virtual reality; Distance-learning; Education technolog</t>
        </is>
      </c>
      <c r="Q1147" s="43" t="inlineStr">
        <is>
          <t>10.1007/978-3-032-00972-2_30</t>
        </is>
      </c>
    </row>
    <row r="1148" ht="137.25" customHeight="1" s="37">
      <c r="A1148" s="43" t="n">
        <v>1147</v>
      </c>
      <c r="B1148" s="52" t="inlineStr">
        <is>
          <t>Excluir</t>
        </is>
      </c>
      <c r="C1148" s="45" t="inlineStr">
        <is>
          <t>Fuera del alcance: no combina población en edad escolar con contexto doméstico</t>
        </is>
      </c>
      <c r="D1148" s="51" t="n"/>
      <c r="E1148" s="51" t="n"/>
      <c r="F1148" s="43" t="n">
        <v>5</v>
      </c>
      <c r="G1148" s="43" t="inlineStr">
        <is>
          <t>distracción+niños+contexto+sensado+intervención</t>
        </is>
      </c>
      <c r="H1148" s="43" t="inlineStr">
        <is>
          <t>Scopus</t>
        </is>
      </c>
      <c r="I1148" s="43" t="inlineStr">
        <is>
          <t>Scopus</t>
        </is>
      </c>
      <c r="J1148" s="43" t="inlineStr">
        <is>
          <t>2021</t>
        </is>
      </c>
      <c r="K1148" s="43" t="inlineStr">
        <is>
          <t>ARTICLE</t>
        </is>
      </c>
      <c r="L1148" s="45" t="inlineStr">
        <is>
          <t>Francisco, Manuela and Amado, Cristina</t>
        </is>
      </c>
      <c r="M1148" s="45" t="inlineStr">
        <is>
          <t>Perusall’s Machine Learning Towards Self-regulated Learning</t>
        </is>
      </c>
      <c r="N1148" s="45" t="inlineStr">
        <is>
          <t>This current work presents exploratory research related to Perusall activity. One of the objectives of this study was to analyze the Perusalll's features, with emphasis on peer work, which can increase individual motivation facilitating self-regulation learning. Perusall is a social web tool that uses a machine learning algorithm, which assesses the quality of annotations and students’ engagement. This tool was integrated with the LMS of Universidade Aberta (Portugal) and it was used as a pilot project in a Curricular Unit, from the 2nd year of the Education undergraduate program. We designed a collaborative activity inspired by Inquiry-based Learning and peer-instruction, to be performed on Perusall. 115 students, from 2 classes, were involved. To assess students’ work, their engagement and motivation (basis for self-regulation) we analyzed Perusall´s reports and scoring based on 6 different components. We also asked students to report positive and negative aspects related to their experience with Perusall. Our findings confirm that collaborative reading tools can help students to get more involved in self-learning, as well machine learning can help instructors work, namely monitoring and assessment tasks. © 2021, Springer Nature Switzerland AG.</t>
        </is>
      </c>
      <c r="O1148" s="45" t="inlineStr">
        <is>
          <t>Lecture Notes in Computer Science (including subseries Lecture Notes in Artificial Intelligence and Lecture Notes in Bioinformatics)</t>
        </is>
      </c>
      <c r="P1148" s="45" t="inlineStr">
        <is>
          <t>Deregulation; Distance education; Learning algorithms; Machine learning; Motivation; 'current; Collaborative learning; Exploratory research; Machine learning algorithms; Machine-learning; Perusall; Self regulation; Self-regulated learning; Social web</t>
        </is>
      </c>
      <c r="Q1148" s="43" t="inlineStr">
        <is>
          <t>10.1007/978-3-030-91540-7_6</t>
        </is>
      </c>
    </row>
    <row r="1149" ht="157.5" customHeight="1" s="37">
      <c r="A1149" s="43" t="n">
        <v>1148</v>
      </c>
      <c r="B1149" s="52" t="inlineStr">
        <is>
          <t>Excluir</t>
        </is>
      </c>
      <c r="C1149" s="45" t="inlineStr">
        <is>
          <t>Sin DOI verificable</t>
        </is>
      </c>
      <c r="D1149" s="51" t="n"/>
      <c r="E1149" s="51" t="n"/>
      <c r="F1149" s="43" t="n">
        <v>5</v>
      </c>
      <c r="G1149" s="43" t="inlineStr">
        <is>
          <t>distracción+niños+contexto+sensado+intervención</t>
        </is>
      </c>
      <c r="H1149" s="43" t="inlineStr">
        <is>
          <t>Scopus</t>
        </is>
      </c>
      <c r="I1149" s="43" t="inlineStr">
        <is>
          <t>Scopus</t>
        </is>
      </c>
      <c r="J1149" s="43" t="inlineStr">
        <is>
          <t>2017</t>
        </is>
      </c>
      <c r="K1149" s="43" t="inlineStr">
        <is>
          <t>CONFERENCE</t>
        </is>
      </c>
      <c r="L1149" s="45" t="n"/>
      <c r="M1149" s="45" t="inlineStr">
        <is>
          <t>Proceedings - Frontiers in Education Conference, FIE</t>
        </is>
      </c>
      <c r="N1149" s="45" t="inlineStr">
        <is>
          <t>The proceedings contain 303 papers. The topics discussed include: remote laboratory exercises and tutorials for spectrum-agile radio frequency systems; smart start: designing impact-driven projects; increase your project's success through coordinated communication: research and practice; using course networking to enhance student engagement outside the classroom; entrepreneurial minded learning in app development courses; signal processing and machine learning concepts using the reflections echolocation app; Simvascular as an instructional tool in the classroom; beginning to understand variation in teaching approaches to game-based learning; a serious game to support the drug misuse prevention for teenagers students; DATARPG: improving student motivation in data science through gaming elements; using threshold concepts to restructure an electrical and computer engineering curriculum: troublesome knowledge in expected outcomes; design and implementation of an enterprise integrated project environment: experience from an information systems program; integrating NEMS/MEMS with IoT applications into an innovative ECE senior elective course; improving communication in multicultural teams - a web-based model and its application in project management education; development of a method to study real-time engineering writing processes; and assessing students' higher education performance in minority and non-minority serving universities.</t>
        </is>
      </c>
      <c r="O1149" s="45" t="inlineStr">
        <is>
          <t>Proceedings - Frontiers in Education Conference, FIE</t>
        </is>
      </c>
      <c r="P1149" s="45" t="n"/>
      <c r="Q1149" s="43" t="n"/>
    </row>
    <row r="1150" ht="210" customHeight="1" s="37">
      <c r="A1150" s="43" t="n">
        <v>1149</v>
      </c>
      <c r="B1150" s="52" t="inlineStr">
        <is>
          <t>Excluir</t>
        </is>
      </c>
      <c r="C1150" s="45" t="inlineStr">
        <is>
          <t>Fuera del alcance: no combina población en edad escolar con contexto doméstico</t>
        </is>
      </c>
      <c r="D1150" s="51" t="n"/>
      <c r="E1150" s="51" t="n"/>
      <c r="F1150" s="43" t="n">
        <v>5</v>
      </c>
      <c r="G1150" s="43" t="inlineStr">
        <is>
          <t>distracción+niños+contexto+ambos en título</t>
        </is>
      </c>
      <c r="H1150" s="43" t="inlineStr">
        <is>
          <t>Scopus</t>
        </is>
      </c>
      <c r="I1150" s="43" t="inlineStr">
        <is>
          <t>Scopus</t>
        </is>
      </c>
      <c r="J1150" s="43" t="inlineStr">
        <is>
          <t>2024</t>
        </is>
      </c>
      <c r="K1150" s="43" t="inlineStr">
        <is>
          <t>ARTICLE</t>
        </is>
      </c>
      <c r="L1150" s="45" t="inlineStr">
        <is>
          <t>Moussa, Nahla and Bentoumi, Rachid and Saali, Tariq</t>
        </is>
      </c>
      <c r="M1150" s="45" t="inlineStr">
        <is>
          <t>Promoting Student Success with Neutrosophic Sets: Artificial Intelligence and Student Engagement in Higher Education Context</t>
        </is>
      </c>
      <c r="N1150" s="45" t="inlineStr">
        <is>
          <t>Several higher education institutions recommended active learning many decades ago. In many fields, artificial intelligence (AI) has turned out to be a dominant aspect of people's lives. One of the fields that welcome AI is education. AI can play a crucial role in active learning, which is a teaching method that encourages students to take an active role in their learning process. Active learning can involve a wide range of activities, such as problemsolving, group discussions, and self-reflection. This quantitative research paper aims to explore students' engagement and perceptions of patterns of embracing AI tools and their relationship to student learning outcomes. A diverse sample of 355 students from a highly reputable university in the United Arab Emirates participated in the research study (UAE). Descriptive Analysis and Correlation Coefficient were used to achieve the paper's objectives. Findings uncovered students’ high engagement level in classroom activities, and they perceived AI tools as useful and effortless, which promotes their engagement and attention inside classrooms. Furthermore, the results demonstrated the existence of a positive association between students' perceptions of embracing AI and student engagement in the learning environment. However, students’ learning outcomes have a non-remarkable association with student engagement and their perception of AI patterns. The study's findings suggest embracing and promoting AI applications in classrooms to keep students engaged. This study's use of Neutrosophic sets offers a fresh way to approach the problem of ambiguity when evaluating students' opinions and performance in relation to AI technologies. Neutrosophic sets, a mathematical framework designed to manage uncertainty, provide a sophisticated way to understand how students' complicated interactions with AI operate. This integration promises a more comprehensive and flexible educational paradigm and is a trailblazing method of negotiating the</t>
        </is>
      </c>
      <c r="O1150" s="45" t="inlineStr">
        <is>
          <t>International Journal of Neutrosophic Science</t>
        </is>
      </c>
      <c r="P1150" s="45" t="n"/>
      <c r="Q1150" s="43" t="inlineStr">
        <is>
          <t>10.54216/ijns.230121</t>
        </is>
      </c>
    </row>
    <row r="1151" ht="147.75" customHeight="1" s="37">
      <c r="A1151" s="43" t="n">
        <v>1150</v>
      </c>
      <c r="B1151" s="52" t="inlineStr">
        <is>
          <t>Excluir</t>
        </is>
      </c>
      <c r="C1151" s="45" t="inlineStr">
        <is>
          <t>Fuera del alcance: no combina población en edad escolar con contexto doméstico</t>
        </is>
      </c>
      <c r="D1151" s="51" t="n"/>
      <c r="E1151" s="51" t="n"/>
      <c r="F1151" s="43" t="n">
        <v>5</v>
      </c>
      <c r="G1151" s="43" t="inlineStr">
        <is>
          <t>distracción+niños+contexto+sensado+intervención</t>
        </is>
      </c>
      <c r="H1151" s="43" t="inlineStr">
        <is>
          <t>Scopus</t>
        </is>
      </c>
      <c r="I1151" s="43" t="inlineStr">
        <is>
          <t>Scopus</t>
        </is>
      </c>
      <c r="J1151" s="43" t="inlineStr">
        <is>
          <t>2026</t>
        </is>
      </c>
      <c r="K1151" s="43" t="inlineStr">
        <is>
          <t>CONFERENCE</t>
        </is>
      </c>
      <c r="L1151" s="45" t="inlineStr">
        <is>
          <t>Mahdiannur, Muhamad Arif and Widodo, Wahono and Hidayati, Siti Nurul and Qosyim, Ahmad and Aulia, Ernita Vika and Mursyidah, Roihana Walliyul and Sari, Dyah Permata and Fauziah, An Nuril Maulida and Boey, Angela</t>
        </is>
      </c>
      <c r="M1151" s="45" t="inlineStr">
        <is>
          <t>Promoting deep learning and well-being through Moodle-based learning: Integrating SDG targets 4.C and 3.4 in prospective science teacher education</t>
        </is>
      </c>
      <c r="N1151" s="45" t="inlineStr">
        <is>
          <t>Moodle-based learning has been progressively recognized for supporting deep learning, learner engagement, and classroom well-being in prospective teacher education. However, little research investigates how Moodle-based learning design features might help accomplish SDG 4 target 4.C, which is working towards preparing qualified teachers, and supporting SDG 3 target 3.4, which is ensuring well-being through education. The current self-study enrolled 27 prospective science teachers in a course. The learning activity was planned in terms of conditional activities that guided students through three phases: introductory exploration, core learning tasks, and reflective synthesis. Deep learning competencies were examined across cognitive, interpersonal, and personal dimensions, with students' engagement data drawn from the learning management system. Our findings revealed a significant increase in deep learning competency after the intervention, and greater engagement was linked to stronger learning gains. Moodle-based learning design enhanced students' classroom well-being. These results suggest that the integration of a supportive digital environment and deep learning framework enables the vision of SDG targets 4.C and 3.4 for preparing qualified science teachers and helping them promote classroom well-being in the future. © 2026 The Authors, published by EDP Sciences.</t>
        </is>
      </c>
      <c r="O1151" s="45" t="inlineStr">
        <is>
          <t>E3S Web of Conferences</t>
        </is>
      </c>
      <c r="P1151" s="45" t="n"/>
      <c r="Q1151" s="43" t="inlineStr">
        <is>
          <t>10.1051/e3sconf/202669602008</t>
        </is>
      </c>
    </row>
    <row r="1152" ht="116.25" customHeight="1" s="37">
      <c r="A1152" s="43" t="n">
        <v>1151</v>
      </c>
      <c r="B1152" s="52" t="inlineStr">
        <is>
          <t>Excluir</t>
        </is>
      </c>
      <c r="C1152" s="45" t="inlineStr">
        <is>
          <t>Contexto doméstico o remoto, pero no población en edad escolar (mayoritariamente educación superior)</t>
        </is>
      </c>
      <c r="D1152" s="51" t="n"/>
      <c r="E1152" s="51" t="n"/>
      <c r="F1152" s="43" t="n">
        <v>5</v>
      </c>
      <c r="G1152" s="43" t="inlineStr">
        <is>
          <t>distracción+niños+sensado+ambos en título</t>
        </is>
      </c>
      <c r="H1152" s="43" t="inlineStr">
        <is>
          <t>Scopus</t>
        </is>
      </c>
      <c r="I1152" s="43" t="inlineStr">
        <is>
          <t>Scopus</t>
        </is>
      </c>
      <c r="J1152" s="43" t="inlineStr">
        <is>
          <t>2025</t>
        </is>
      </c>
      <c r="K1152" s="43" t="inlineStr">
        <is>
          <t>ARTICLE</t>
        </is>
      </c>
      <c r="L1152" s="45" t="inlineStr">
        <is>
          <t>Vilhunen, Elisa and Vesterinen, Veli-Matti and Äijälä, Mikko and Salovaara, Janne and Siponen, Joula and Lavonen, Jari and Salmela-Aro, Katariina and Riuttanen, Laura</t>
        </is>
      </c>
      <c r="M1152" s="45" t="inlineStr">
        <is>
          <t>Promoting university students' situational engagement in online learning for climate education</t>
        </is>
      </c>
      <c r="N1152" s="45" t="inlineStr">
        <is>
          <t>Disengagement in online learning is known to pose a risk to student learning and wellbeing. In this paper, we first introduce the development and implementation process of a set of online university climate education courses aimed at enhancing student situational engagement through diverse learning activities. Second, engagement (conceptualized here as the co-occurrence of interest, skill, and challenge, i.e., optimal learning moments), and activities during the online courses were examined through ecological momentary assessment, and the relationship between them was investigated through two-level regression models. The results showed that the students were likely to experience optimal learning moments when they were formulating problems and ideating alternatives or designing solutions. Formulating problems and ideating alternatives can promote a student sense of competence, and by designing solutions, students can work with adequately challenging learning tasks. Thus, by implementing such activities in (online) teaching and learning, educators can contribute positively to student engagement. © 2024</t>
        </is>
      </c>
      <c r="O1152" s="45" t="inlineStr">
        <is>
          <t>Internet and Higher Education</t>
        </is>
      </c>
      <c r="P1152" s="45" t="inlineStr">
        <is>
          <t>Active learning; Adversarial machine learning; Contrastive Learning; Self-supervised learning; Transfer learning; Climate education; Development process; Distance-learning; Implementation process; Online learning; Optimal learning moment; Situational</t>
        </is>
      </c>
      <c r="Q1152" s="43" t="inlineStr">
        <is>
          <t>10.1016/j.iheduc.2024.100987</t>
        </is>
      </c>
    </row>
    <row r="1153" ht="210" customHeight="1" s="37">
      <c r="A1153" s="43" t="n">
        <v>1152</v>
      </c>
      <c r="B1153" s="52" t="inlineStr">
        <is>
          <t>Excluir</t>
        </is>
      </c>
      <c r="C1153" s="45" t="inlineStr">
        <is>
          <t>Fuera del alcance: no combina población en edad escolar con contexto doméstico</t>
        </is>
      </c>
      <c r="D1153" s="51" t="n"/>
      <c r="E1153" s="51" t="n"/>
      <c r="F1153" s="43" t="n">
        <v>5</v>
      </c>
      <c r="G1153" s="43" t="inlineStr">
        <is>
          <t>distracción+niños+contexto+sensado+intervención</t>
        </is>
      </c>
      <c r="H1153" s="43" t="inlineStr">
        <is>
          <t>Scopus</t>
        </is>
      </c>
      <c r="I1153" s="43" t="inlineStr">
        <is>
          <t>Scopus</t>
        </is>
      </c>
      <c r="J1153" s="43" t="inlineStr">
        <is>
          <t>2025</t>
        </is>
      </c>
      <c r="K1153" s="43" t="inlineStr">
        <is>
          <t>ARTICLE</t>
        </is>
      </c>
      <c r="L1153" s="45" t="inlineStr">
        <is>
          <t>Liu, Ke and Devadason, Edward and Chen, Bo</t>
        </is>
      </c>
      <c r="M1153" s="45" t="inlineStr">
        <is>
          <t>Psychological preparation of physical education teachers in inner Mongolia before class</t>
        </is>
      </c>
      <c r="N1153" s="45" t="inlineStr">
        <is>
          <t>The study examines the relationship between psychological preparation techniques and teacher efficiency by enhancing classroom management and communication abilities for effective student engagement. The study focuses on both emotional control and stress management systems as psychological readiness components which improve teaching performance and inclusive educational delivery. Evidence-based evaluation of academic research conducted from 2021 through 2024 relied on a systematic method that utilized the databases Google Scholar, ERIC, CNKI and Scopus for complete material assessment. A qualitative study drew its information from scholarly peer-reviewed articles and conference proceedings as well as case studies to determine effective psychological preparation methods for physical education teachers. Psychological readiness of physical education teachers leads to better relationships with students while improving communication skills and inclusive student behavior approaches to solve classroom issues. Teacher engagement along with emotional connection in physical education classrooms results from psychological preparation methods that support effective communication. The deployment of AI tools affects psychological adaptation through automatic emotion detection systems alongside tailored educational feedback and adaptable learning spaces based on student achievements. The platforms conduct communication method analysis through teacher voice intonation detection in addition to physical gesture recognition and analysis of facial movements to help teachers develop their teaching methods. Educational software development in Inner Mongolia's multicultural regions produces teacher emotional capabilities and resilience capabilities that build superior teaching conditions throughout regions. Teachers receive substantial enhancements in their work quality and student success through the unification of psychological preparedness with artificial intelligence systems in physic</t>
        </is>
      </c>
      <c r="O1153" s="45" t="inlineStr">
        <is>
          <t>Environment and Social Psychology</t>
        </is>
      </c>
      <c r="P1153" s="45" t="n"/>
      <c r="Q1153" s="43" t="inlineStr">
        <is>
          <t>10.59429/esp.v10i4.3417</t>
        </is>
      </c>
    </row>
    <row r="1154" ht="199.5" customHeight="1" s="37">
      <c r="A1154" s="43" t="n">
        <v>1153</v>
      </c>
      <c r="B1154" s="52" t="inlineStr">
        <is>
          <t>Excluir</t>
        </is>
      </c>
      <c r="C1154" s="45" t="inlineStr">
        <is>
          <t>No es un artículo (actas, prefacio, índice, retracción o conjunto de datos)</t>
        </is>
      </c>
      <c r="D1154" s="51" t="n"/>
      <c r="E1154" s="51" t="n"/>
      <c r="F1154" s="43" t="n">
        <v>5</v>
      </c>
      <c r="G1154" s="43" t="inlineStr">
        <is>
          <t>distracción+niños+contexto+sensado+intervención</t>
        </is>
      </c>
      <c r="H1154" s="43" t="inlineStr">
        <is>
          <t>Scopus</t>
        </is>
      </c>
      <c r="I1154" s="43" t="inlineStr">
        <is>
          <t>Scopus</t>
        </is>
      </c>
      <c r="J1154" s="43" t="inlineStr">
        <is>
          <t>2021</t>
        </is>
      </c>
      <c r="K1154" s="43" t="inlineStr">
        <is>
          <t>ARTICLE</t>
        </is>
      </c>
      <c r="L1154" s="45" t="inlineStr">
        <is>
          <t>Yin, Shuwen and Zhang, Dingyu and Zhang, Dingxuan and Li, Hong</t>
        </is>
      </c>
      <c r="M1154" s="45" t="inlineStr">
        <is>
          <t>RETRACTION:Wireless sensors application in smart English classroom design based on artificial intelligent system</t>
        </is>
      </c>
      <c r="N1154" s="45" t="inlineStr">
        <is>
          <t>In the traditional intelligent English classroom teaching, the efficiency of students' learning is often affected by many external environments, such as the influence of learning environment, the influence of students' own condition, and the influence of teachers' teaching mode. In view of these problems, we propose a wireless sensor network technology intelligent teacher management system, which can reduce the influence of the above factors on students' learning efficiency and improve students' learning efficiency. Make students more focused on learning. The system can monitor the state of students through wireless sensors. When the students are in bad condition, the system can adopt certain measures to enhance the enthusiasm of students. At the same time, the state of students and the state of the classroom will be recorded in the internal background system, the system managers can timely monitor the state of students and teachers, and give some guidance and feedback to students and teachers. This learning system is based on machine-free learning and sensor development. It can adjust the classroom environment to suitable conditions and make students more motivated to learn. Teachers can also have a more stable play, will not cause waste of classroom time and attention loss and other phenomena. When students feel tired or sleepy in class, the management system can also actively remind students. Observing the students' state at all times in the traditional classroom will lead to the teacher's distraction, but the teacher has to observe the students' state while lecturing. This may affect teachers and affect their teaching level, and the use of this automated classroom detection technology can solve such problems. Machine learning is to improve the calculation method through various experiences, which is also a problem in the field of artificial intelligence. © 2020</t>
        </is>
      </c>
      <c r="O1154" s="45" t="inlineStr">
        <is>
          <t>Microprocessors and Microsystems</t>
        </is>
      </c>
      <c r="P1154" s="45" t="inlineStr">
        <is>
          <t>Computer aided instruction; Efficiency; Engineering education; Intelligent systems; Learning systems; Machine learning; Monitoring; Wireless sensor networks; Artificial intelligent; Artificial intelligent system; Classroom management; Machine-learnin</t>
        </is>
      </c>
      <c r="Q1154" s="43" t="inlineStr">
        <is>
          <t>10.1016/j.micpro.2020.103798</t>
        </is>
      </c>
    </row>
    <row r="1155" ht="116.25" customHeight="1" s="37">
      <c r="A1155" s="43" t="n">
        <v>1154</v>
      </c>
      <c r="B1155" s="52" t="inlineStr">
        <is>
          <t>Excluir</t>
        </is>
      </c>
      <c r="C1155" s="45" t="inlineStr">
        <is>
          <t>Fuera del alcance: no combina población en edad escolar con contexto doméstico</t>
        </is>
      </c>
      <c r="D1155" s="51" t="n"/>
      <c r="E1155" s="51" t="n"/>
      <c r="F1155" s="43" t="n">
        <v>5</v>
      </c>
      <c r="G1155" s="43" t="inlineStr">
        <is>
          <t>distracción+niños+contexto+sensado+intervención</t>
        </is>
      </c>
      <c r="H1155" s="43" t="inlineStr">
        <is>
          <t>Scopus</t>
        </is>
      </c>
      <c r="I1155" s="43" t="inlineStr">
        <is>
          <t>Scopus</t>
        </is>
      </c>
      <c r="J1155" s="43" t="inlineStr">
        <is>
          <t>2025</t>
        </is>
      </c>
      <c r="K1155" s="43" t="inlineStr">
        <is>
          <t>CONFERENCE</t>
        </is>
      </c>
      <c r="L1155" s="45" t="inlineStr">
        <is>
          <t>Neelam Samrat, S. and Prethija, G. and Shwetha, S. and Keerthi, A.J.</t>
        </is>
      </c>
      <c r="M1155" s="45" t="inlineStr">
        <is>
          <t>Real-Time Classroom Emotion Detection Using Explainable AI (XAI) for Adaptive Learning Feedback</t>
        </is>
      </c>
      <c r="N1155" s="45" t="inlineStr">
        <is>
          <t>A vision-based emotional detection system designed for the classroom environment, which utilizes real-time video or image input to recognize the students' feelings through a Convolutional Neural Network (CNN). The system detects facial expressions to classify emotions, enabling teachers to monitor students' engagement and emotional conditions during the lectures. Integrated with SHAP (Shapley Additive Explanation), the system provides the lecturer with transparent insight into how predictions are made, strengthening faith and understanding. The system allows teachers to receive real-time visual feedback of the student's engagement and promote timely intervention. We achieved 83.9 % accuracy during testing, which demonstrates a strong ability to enhance system class interaction and support strategies for emotional enthusiasts. The purpose of this innovation is to create a more emotionally intelligent learning environment, aiming to enhance student-teacher understanding and provide personalized feedback to improve learning outcomes. © 2025 IEEE.</t>
        </is>
      </c>
      <c r="O1155" s="45" t="inlineStr">
        <is>
          <t>OCIT 2025 - Proceedings 23rd OITS International Conference on Information Technology</t>
        </is>
      </c>
      <c r="P1155" s="45" t="inlineStr">
        <is>
          <t>Computer aided instruction; Convolutional neural networks; Emotion Recognition; Feedback; Teaching; Video analysis; Visual communication; Classroom emotion detection; Emotion detection; Explainable AI (XAI); Real- time; Real-time video analysis; Shap</t>
        </is>
      </c>
      <c r="Q1155" s="43" t="inlineStr">
        <is>
          <t>10.1109/ocit66168.2025.11400410</t>
        </is>
      </c>
    </row>
    <row r="1156" ht="199.5" customHeight="1" s="37">
      <c r="A1156" s="43" t="n">
        <v>1155</v>
      </c>
      <c r="B1156" s="52" t="inlineStr">
        <is>
          <t>Excluir</t>
        </is>
      </c>
      <c r="C1156" s="45" t="inlineStr">
        <is>
          <t>Libro o capítulo de libro</t>
        </is>
      </c>
      <c r="D1156" s="51" t="n"/>
      <c r="E1156" s="51" t="n"/>
      <c r="F1156" s="43" t="n">
        <v>5</v>
      </c>
      <c r="G1156" s="43" t="inlineStr">
        <is>
          <t>distracción+niños+contexto+sensado+intervención</t>
        </is>
      </c>
      <c r="H1156" s="43" t="inlineStr">
        <is>
          <t>Scopus</t>
        </is>
      </c>
      <c r="I1156" s="43" t="inlineStr">
        <is>
          <t>Scopus</t>
        </is>
      </c>
      <c r="J1156" s="43" t="inlineStr">
        <is>
          <t>2026</t>
        </is>
      </c>
      <c r="K1156" s="43" t="inlineStr">
        <is>
          <t>BOOK</t>
        </is>
      </c>
      <c r="L1156" s="45" t="inlineStr">
        <is>
          <t>Annapurna, A. and Kiran Rao, P. and Rao, B. Bhaskara and Prasad, P. Penchal</t>
        </is>
      </c>
      <c r="M1156" s="45" t="inlineStr">
        <is>
          <t>Real-Time Feedback for Teachers Using Multi-Modal Emotion Detection in Classroom Teaching</t>
        </is>
      </c>
      <c r="N1156" s="45" t="inlineStr">
        <is>
          <t>To have a successful classroom, it is essential to know how teachers and students interact with each other effectively. Traditional teaching, on the other hand, relies mostly on what the instructor sees, which can easily miss important signs of confusion or engagement. It also often misses the small, non-verbal cues that students give, like a distracted look or a quiet laugh. To fix this, we devised a real-time system that listens to what is going on in the classroom. By collecting up on different patterns in students’ voices, like surroundings murmurs when attention is diverted, whispers that show distraction, laughter that shows genuine engagement, periods of silence that may show confusion, or tense, agitated speech that shows frustration, the system helps teachers understand how the class is feeling much better. Librosa and other improved audio processing tools are applied by the system to get important information from classroom sounds, such as energy levels, Zero-Crossing Rates (ZCRs), and Mel-Frequency Cepstral Coefficients (MFCCs). Then, a machine learning model uses these features to determine how the room feels. The dashboard is easy to use and shows teachers all of this information in real time. Teachers can make quick changes to their lesson plans based on these immediate insights. For example, they can slow down, restate a concept, or change how they teach. The system also keeps track of how teachers talk so that they can be more aware and flexible in how they teach. By using this technology in regular classroom activities, teachers can make the learning environment more dynamic and responsive. The result is that the students are more involved, pay attention longer, and learn more when they get instruction that is based on what is happening right now. © 2026 selection and editorial matter, Anshul Verma and Pradeepika Verma individual chapters, the contributors.</t>
        </is>
      </c>
      <c r="O1156" s="45" t="inlineStr">
        <is>
          <t>Research Advance s in Intelligent Computing: Volume 3</t>
        </is>
      </c>
      <c r="P1156" s="45" t="inlineStr">
        <is>
          <t>Audio acoustics; Computer aided instruction; Feedback; Interactive computer systems; Learning systems; Machine learning; Real time systems; Speech recognition; Audio processing; Classroom teaching; Emotion detection; Energy; Multi-modal; Processing t</t>
        </is>
      </c>
      <c r="Q1156" s="43" t="inlineStr">
        <is>
          <t>10.1201/9781003674825-9</t>
        </is>
      </c>
    </row>
    <row r="1157" ht="189" customHeight="1" s="37">
      <c r="A1157" s="43" t="n">
        <v>1156</v>
      </c>
      <c r="B1157" s="52" t="inlineStr">
        <is>
          <t>Excluir</t>
        </is>
      </c>
      <c r="C1157" s="45" t="inlineStr">
        <is>
          <t>Fuera del alcance: no combina población en edad escolar con contexto doméstico</t>
        </is>
      </c>
      <c r="D1157" s="51" t="n"/>
      <c r="E1157" s="51" t="n"/>
      <c r="F1157" s="43" t="n">
        <v>5</v>
      </c>
      <c r="G1157" s="43" t="inlineStr">
        <is>
          <t>distracción+niños+contexto+sensado+intervención</t>
        </is>
      </c>
      <c r="H1157" s="43" t="inlineStr">
        <is>
          <t>Scopus</t>
        </is>
      </c>
      <c r="I1157" s="43" t="inlineStr">
        <is>
          <t>Scopus|WoS</t>
        </is>
      </c>
      <c r="J1157" s="43" t="inlineStr">
        <is>
          <t>2024</t>
        </is>
      </c>
      <c r="K1157" s="43" t="inlineStr">
        <is>
          <t>ARTICLE</t>
        </is>
      </c>
      <c r="L1157" s="45" t="inlineStr">
        <is>
          <t>Chowdhuri, Swati and Saha, Satadip and Karmakar, Samadrita and Chanda, Ankur</t>
        </is>
      </c>
      <c r="M1157" s="45" t="inlineStr">
        <is>
          <t>Real-time classification of EEG signals using Machine Learning deployment</t>
        </is>
      </c>
      <c r="N1157" s="45" t="inlineStr">
        <is>
          <t>The prevailing educational methods predominantly rely on traditional classroom instruction or online delivery, often limiting the teachers’ ability to engage effectively with all the students simultaneously. A more intrinsic method of evaluating student attentiveness during lectures can enable the educators to tailor the course materials and their teaching styles in order to better meet the students' needs. The aim of this paper is to enhance teaching quality in real time, thereby fostering a higher student engagement in the classroom activities. By monitoring the students' electroencephalography (EEG) signals and employing machine learning algorithms, this study proposes a comprehensive solution for addressing this challenge. Machine learning has emerged as a powerful tool for simplifying the analysis of complex variables, enabling the effective assessment of the students' concentration levels based on specific parameters. However, the real-time impact of machine learning models necessitates a careful consideration as their deployment is concerned. This study proposes a machine learning-based approach for predicting the level of students' comprehension with regard to a certain topic. A browser interface was introduced that accesses the values of the system's parameters to determine a student's level of concentration on a chosen topic. The deployment of the proposed system made it necessary to address the real-time challenges faced by the students, consider the system's cost, and establish trust in its efficacy. This paper presents the efforts made for approaching this pertinent issue through the implementation of innovative technologies and provides a framework for addressing key considerations for future research directions. © 2024, National Institute for R and D in Informatics. All rights reserved.</t>
        </is>
      </c>
      <c r="O1157" s="45" t="inlineStr">
        <is>
          <t>Revista Romana de Informatica si Automatica</t>
        </is>
      </c>
      <c r="P1157" s="45" t="n"/>
      <c r="Q1157" s="43" t="inlineStr">
        <is>
          <t>10.33436/v34i4y202401</t>
        </is>
      </c>
    </row>
    <row r="1158" ht="137.25" customHeight="1" s="37">
      <c r="A1158" s="43" t="n">
        <v>1157</v>
      </c>
      <c r="B1158" s="52" t="inlineStr">
        <is>
          <t>Excluir</t>
        </is>
      </c>
      <c r="C1158" s="45" t="inlineStr">
        <is>
          <t>Contexto doméstico o remoto, pero no población en edad escolar (mayoritariamente educación superior)</t>
        </is>
      </c>
      <c r="D1158" s="51" t="n"/>
      <c r="E1158" s="51" t="n"/>
      <c r="F1158" s="43" t="n">
        <v>5</v>
      </c>
      <c r="G1158" s="43" t="inlineStr">
        <is>
          <t>distracción+niños+contexto+sensado+intervención</t>
        </is>
      </c>
      <c r="H1158" s="43" t="inlineStr">
        <is>
          <t>Scopus</t>
        </is>
      </c>
      <c r="I1158" s="43" t="inlineStr">
        <is>
          <t>Scopus</t>
        </is>
      </c>
      <c r="J1158" s="43" t="inlineStr">
        <is>
          <t>2021</t>
        </is>
      </c>
      <c r="K1158" s="43" t="inlineStr">
        <is>
          <t>CONFERENCE</t>
        </is>
      </c>
      <c r="L1158" s="45" t="inlineStr">
        <is>
          <t>Li, Xiaojie and Yue, Renli and Jia, Weikuan and Wang, Hong and Zheng, Yuanjie</t>
        </is>
      </c>
      <c r="M1158" s="45" t="inlineStr">
        <is>
          <t>Recognizing Students' Emotions based on Facial Expression Analysis</t>
        </is>
      </c>
      <c r="N1158" s="45" t="inlineStr">
        <is>
          <t>In the educational field, students' emotion analysis has attracted great attention for several decades since it is closely associate with the learning effectiveness and educational outcomes. It is of great help for instructors to evaluate the students' engagement state based on the timely monitoring of students' affective states. It is impractical to assess students' emotion by observing them in a large classroom. The prevalent of online learning modes has brought new challenges to the estimation of students' emotional responses. Thus, automated recognition of students' emotional states during the learning process is desirable. Facial expression analysis is one of the effective ways to automatically assess student's emotional states in the educational activities. In this paper, an automated emotion recognition algorithm using information from facial expressions is proposed. Specifically, the facial region is first detected from the input image using multitask cascaded convolutional networks (MTCNN). Then, a deep learning model containing backbone network and cross-entropy loss function is employed to distinguish different types of facial emotions. The experimental results on public emotion databases indicate that the proposed framework can perform emotion recognition effectively. © 2021 IEEE.</t>
        </is>
      </c>
      <c r="O1158" s="45" t="inlineStr">
        <is>
          <t>Proceedings - 11th International Conference on Information Technology in Medicine and Education, ITME 2021</t>
        </is>
      </c>
      <c r="P1158" s="45" t="inlineStr">
        <is>
          <t>Convolution; Convolutional neural networks; Deep learning; Face recognition; Speech recognition; Convolutional neural network; Deep learning; Emotion analysis; Emotion recognition; Emotional state; Facial Expressions; Facial expressions analysis; Lea</t>
        </is>
      </c>
      <c r="Q1158" s="43" t="inlineStr">
        <is>
          <t>10.1109/itme53901.2021.00030</t>
        </is>
      </c>
    </row>
    <row r="1159" ht="199.5" customHeight="1" s="37">
      <c r="A1159" s="43" t="n">
        <v>1158</v>
      </c>
      <c r="B1159" s="52" t="inlineStr">
        <is>
          <t>Excluir</t>
        </is>
      </c>
      <c r="C1159" s="45" t="inlineStr">
        <is>
          <t>Libro o capítulo de libro</t>
        </is>
      </c>
      <c r="D1159" s="51" t="n"/>
      <c r="E1159" s="51" t="n"/>
      <c r="F1159" s="43" t="n">
        <v>5</v>
      </c>
      <c r="G1159" s="43" t="inlineStr">
        <is>
          <t>distracción+niños+intervención+ambos en título</t>
        </is>
      </c>
      <c r="H1159" s="43" t="inlineStr">
        <is>
          <t>Scopus</t>
        </is>
      </c>
      <c r="I1159" s="43" t="inlineStr">
        <is>
          <t>Scopus</t>
        </is>
      </c>
      <c r="J1159" s="43" t="inlineStr">
        <is>
          <t>2026</t>
        </is>
      </c>
      <c r="K1159" s="43" t="inlineStr">
        <is>
          <t>BOOK</t>
        </is>
      </c>
      <c r="L1159" s="45" t="inlineStr">
        <is>
          <t>Öncü, Semiral and Guillén-Gámez, Francisco David and Çiğdem, Harun</t>
        </is>
      </c>
      <c r="M1159" s="45" t="inlineStr">
        <is>
          <t>Redefining Participation: A Generative Approach to Elevating Student Engagement in Blended Learning Spaces</t>
        </is>
      </c>
      <c r="N1159" s="45" t="inlineStr">
        <is>
          <t>This chapter explores the integration of generative artificial intelligence (GenAI) in blended learning environments to enhance student engagement through the lenses of three foundational educational theories: constructivism, connectivism, and social constructivism. GenAI holds transformative potential for educational practices by offering personalized learning experiences, real-time feedback, and culturally responsive collaborative activities. Within constructivist frameworks, AI-powered virtual tutors facilitate hands-on exploration and adaptive feedback, fostering active knowledge construction. Connectivist approaches leverage AI recommendation systems and collaborative tools, aiding students in navigating complex information landscapes and building knowledge networks. From a social constructivist perspective, GenAI fosters inclusive, interactive learning by enhancing cultural relevance and supporting diverse peer interactions. This chapter also addresses ethical considerations crucial to the equitable use of AI in education, including data privacy, algorithmic bias, and the digital divide. We discuss strategies for designing and implementing GenAI systems that prioritize fairness, inclusivity, and accessibility to support students across varied contexts. By examining GenAI’s applications within these theoretical frameworks and considering potential ethical challenges, this chapter provides a comprehensive overview of how AI technologies can enrich blended learning environments and foster deeper engagement, cognitive development, and higher-order thinking skills. Through thoughtful application and continuous evaluation, GenAI can play a pivotal role in creating dynamic, inclusive educational experiences that cater to diverse learning needs and preferences. © The Editor(s) (if applicable) and The Author(s), under exclusive license to Springer Nature Singapore Pte Ltd. 2026.</t>
        </is>
      </c>
      <c r="O1159" s="45" t="inlineStr">
        <is>
          <t>Generative AI in Education: Theories, Applications, and Ethical Frontiers</t>
        </is>
      </c>
      <c r="P1159" s="45" t="inlineStr">
        <is>
          <t>Collaborative learning; Computer aided instruction; Data privacy; Distributed computer systems; E-learning; Education computing; Engineering education; Ethical technology; Feedback; Knowledge based systems; Knowledge organization; Knowledge transfer;</t>
        </is>
      </c>
      <c r="Q1159" s="43" t="inlineStr">
        <is>
          <t>10.1007/978-981-95-4871-2_6</t>
        </is>
      </c>
    </row>
    <row r="1160" ht="210" customHeight="1" s="37">
      <c r="A1160" s="43" t="n">
        <v>1159</v>
      </c>
      <c r="B1160" s="52" t="inlineStr">
        <is>
          <t>Excluir</t>
        </is>
      </c>
      <c r="C1160" s="45" t="inlineStr">
        <is>
          <t>Fuera del alcance: no combina población en edad escolar con contexto doméstico</t>
        </is>
      </c>
      <c r="D1160" s="51" t="n"/>
      <c r="E1160" s="51" t="n"/>
      <c r="F1160" s="43" t="n">
        <v>5</v>
      </c>
      <c r="G1160" s="43" t="inlineStr">
        <is>
          <t>distracción+niños+contexto+ambos en título</t>
        </is>
      </c>
      <c r="H1160" s="43" t="inlineStr">
        <is>
          <t>Scopus</t>
        </is>
      </c>
      <c r="I1160" s="43" t="inlineStr">
        <is>
          <t>Scopus|WoS</t>
        </is>
      </c>
      <c r="J1160" s="43" t="inlineStr">
        <is>
          <t>2026</t>
        </is>
      </c>
      <c r="K1160" s="43" t="inlineStr">
        <is>
          <t>ARTICLE</t>
        </is>
      </c>
      <c r="L1160" s="45" t="inlineStr">
        <is>
          <t>Surendhranatha Reddy, C. and Leelavathi, R.</t>
        </is>
      </c>
      <c r="M1160" s="45" t="inlineStr">
        <is>
          <t>Reimagining classroom dynamics: the impact of AI-teacher collaboration on student engagement in higher education</t>
        </is>
      </c>
      <c r="N1160" s="45" t="inlineStr">
        <is>
          <t>Purpose – This study aims to explore the influential ability of artificial intelligence (AI)-teacher collaboration in higher education, examining its impact on academic performance and engagement of students. By leveraging AI, educators can deliver tailored learning experiences, enhance student participation and streamline administrative processes, addressing key limitations of traditional teaching methods. Design/methodology/approach – A mixed-methods research design was employed to comprehensively examine the impact of AI-teacher collaboration on student engagement. Quantitative data were collected through a structured survey targeting students in higher education to capture their perspectives on AI-supported learning environments and related outcomes. Qualitative data were obtained via in-depth interviews with students, providing deeper insights into the interaction between AI tools and teaching methodologies. The data collection spanned diverse higher education institutions, encompassing various disciplines, institutional types and geographical contexts. This comprehensive approach ensures that the findings are robust and representative of diverse educational settings. Findings – The findings reveal that AI-teacher collaboration significantly enhances student engagement and improves academic outcomes. AI integration enables personalized learning, fostering greater student involvement, while educators benefit from reduced administrative workloads and improved teaching efficiency. However, challenges persist, including barriers to AI adoption and the need for adequate educator training to effectively utilize AI tools. Research limitations/implications – The major limitation of this research is that all student participants were self-selected and voluntarily chose to engage in the process. The study was confined to participants from higher education and their motivation to enhance their knowledge and skills in AI-integrated teaching likely influenced their response</t>
        </is>
      </c>
      <c r="O1160" s="45" t="inlineStr">
        <is>
          <t>International Journal of Educational Management</t>
        </is>
      </c>
      <c r="P1160" s="45" t="n"/>
      <c r="Q1160" s="43" t="inlineStr">
        <is>
          <t>10.1108/ijem-12-2024-0843</t>
        </is>
      </c>
    </row>
    <row r="1161" ht="189" customHeight="1" s="37">
      <c r="A1161" s="43" t="n">
        <v>1160</v>
      </c>
      <c r="B1161" s="52" t="inlineStr">
        <is>
          <t>Excluir</t>
        </is>
      </c>
      <c r="C1161" s="45" t="inlineStr">
        <is>
          <t>Fuera del alcance: no combina población en edad escolar con contexto doméstico</t>
        </is>
      </c>
      <c r="D1161" s="51" t="n"/>
      <c r="E1161" s="51" t="n"/>
      <c r="F1161" s="43" t="n">
        <v>5</v>
      </c>
      <c r="G1161" s="43" t="inlineStr">
        <is>
          <t>distracción+niños+contexto+sensado+intervención</t>
        </is>
      </c>
      <c r="H1161" s="43" t="inlineStr">
        <is>
          <t>Scopus</t>
        </is>
      </c>
      <c r="I1161" s="43" t="inlineStr">
        <is>
          <t>Scopus</t>
        </is>
      </c>
      <c r="J1161" s="43" t="inlineStr">
        <is>
          <t>2025</t>
        </is>
      </c>
      <c r="K1161" s="43" t="inlineStr">
        <is>
          <t>ARTICLE</t>
        </is>
      </c>
      <c r="L1161" s="45" t="inlineStr">
        <is>
          <t>Duan, Jiaowen</t>
        </is>
      </c>
      <c r="M1161" s="45" t="inlineStr">
        <is>
          <t>Research on Classroom Behavior Recognition Based on Improved Spatial Temporal Algorithms and Deep Learning</t>
        </is>
      </c>
      <c r="N1161" s="45" t="inlineStr">
        <is>
          <t>The rapid advancements in computer vision and artificial intelligence have driven significant progress in behavior recognition tasks. Classroom behavior recognition, as a key application, enables intelligent education systems to optimize teaching strategies by analyzing student engagement. However, real-world classroom environments present unique challenges, including lighting variations, occlusions, and the dynamic nature of student behaviors. To address these issues, this paper proposes an improved spatial-temporal algorithm integrated with deep learning techniques. The method incorporates multi-scale feature extraction and adaptive weighting mechanisms to capture both global and fine-grained behavioral patterns. A hybrid architecture combining convolutional neural networks and recurrent neural networks is employed to process spatial and temporal features, ensuring robust and accurate recognition. The proposed approach is evaluated on two datasets: the publicly available Kinetics-400 and a custom-built Classroom-Activity-50 dataset, specifically designed for educational scenarios. Experimental results demonstrated that the method achieved a 4.3% improvement in accuracy and a 22.7% reduction in inference time compared to existing state-of-the-art methods on the Classroom-Activity-50 dataset. Furthermore, the algorithm exhibits robustness under adverse conditions, such as low light and partial occlusions. This study underscores the effectiveness of spatial-temporal and deep learning techniques in building scalable and efficient classroom monitoring systems. The findings provide a foundation for real-time behavior recognition applications, enabling deployment on edge devices and advancing intelligent education technologies. © 2025 The Authors.</t>
        </is>
      </c>
      <c r="O1161" s="45" t="inlineStr">
        <is>
          <t>Advances in Transdisciplinary Engineering</t>
        </is>
      </c>
      <c r="P1161" s="45" t="inlineStr">
        <is>
          <t>Behavioral research; Convolutional neural networks; Deep neural networks; Education computing; Intelligent systems; Learning algorithms; Learning systems; Real time systems; Students; Teaching; Behaviour recognition; Classroom activity; Classroom beh</t>
        </is>
      </c>
      <c r="Q1161" s="43" t="inlineStr">
        <is>
          <t>10.3233/atde250646</t>
        </is>
      </c>
    </row>
    <row r="1162" ht="137.25" customHeight="1" s="37">
      <c r="A1162" s="43" t="n">
        <v>1161</v>
      </c>
      <c r="B1162" s="52" t="inlineStr">
        <is>
          <t>Excluir</t>
        </is>
      </c>
      <c r="C1162" s="45" t="inlineStr">
        <is>
          <t>Contexto doméstico o remoto, pero no población en edad escolar (mayoritariamente educación superior)</t>
        </is>
      </c>
      <c r="D1162" s="51" t="n"/>
      <c r="E1162" s="51" t="n"/>
      <c r="F1162" s="43" t="n">
        <v>5</v>
      </c>
      <c r="G1162" s="43" t="inlineStr">
        <is>
          <t>distracción+niños+sensado+ambos en título</t>
        </is>
      </c>
      <c r="H1162" s="43" t="inlineStr">
        <is>
          <t>Scopus</t>
        </is>
      </c>
      <c r="I1162" s="43" t="inlineStr">
        <is>
          <t>Scopus</t>
        </is>
      </c>
      <c r="J1162" s="43" t="inlineStr">
        <is>
          <t>2024</t>
        </is>
      </c>
      <c r="K1162" s="43" t="inlineStr">
        <is>
          <t>CONFERENCE</t>
        </is>
      </c>
      <c r="L1162" s="45" t="inlineStr">
        <is>
          <t>Wei, Yitong and Li, Jinshuang and Yin, Ping and Shi, Yinghui and Yin, Yalin</t>
        </is>
      </c>
      <c r="M1162" s="45" t="inlineStr">
        <is>
          <t>Research on the Impact of Teaching Presence, Facilitating Conditions, and Academic Self-Efficacy on University Students' Online Learning Engagement</t>
        </is>
      </c>
      <c r="N1162" s="45" t="inlineStr">
        <is>
          <t>With the continuous integration of information technology into teaching and the impact of the COVID-19 pandemic, online learning has ushered in unprecedented opportunities and development. Online learning provides students with abundant learning resources and flexible learning methods, but it also faces the challenges of low student participation due to the separation between teachers and students. However, there is little systematic research on the impact of online learning on student engagement. This study proposes a model of the factors influencing online learning engagement and conducts a questionnaire survey among sophomores and juniors at a university in Central China using structural equation modeling technology. This paper analyzes the influence of two environmental factors, teaching presence (TP) and facilitating condition (FC), along with the personal factor of academic self-efficacy (ASE) on students' learning engagement (EE) in an e-learning environment. The results show that TP, FC, and ASE all have significant positive effects on EE, with FC having the most significant effect. ASE functions as an intermediate variable, exerting an indirect effect on TP and EE, as well as on FC and EE. This result provides implications for future research and instructional practice. © 2024 IEEE.</t>
        </is>
      </c>
      <c r="O1162" s="45" t="inlineStr">
        <is>
          <t>2024 4th International Conference on Educational Technology, ICET 2024</t>
        </is>
      </c>
      <c r="P1162" s="45" t="inlineStr">
        <is>
          <t xml:space="preserve">Adversarial machine learning; Contrastive Learning; Federated learning; Students; Academic self-efficacy; Continuous integrations; Facilitating conditions; Flexible Learning; Learning engagement; Learning methods; Learning resource; Online learning; </t>
        </is>
      </c>
      <c r="Q1162" s="43" t="inlineStr">
        <is>
          <t>10.1109/icet62460.2024.10868052</t>
        </is>
      </c>
    </row>
    <row r="1163" ht="116.25" customHeight="1" s="37">
      <c r="A1163" s="43" t="n">
        <v>1162</v>
      </c>
      <c r="B1163" s="52" t="inlineStr">
        <is>
          <t>Excluir</t>
        </is>
      </c>
      <c r="C1163" s="45" t="inlineStr">
        <is>
          <t>No aborda: distracción o atención</t>
        </is>
      </c>
      <c r="D1163" s="51" t="n"/>
      <c r="E1163" s="51" t="n"/>
      <c r="F1163" s="43" t="n">
        <v>5</v>
      </c>
      <c r="G1163" s="43" t="inlineStr">
        <is>
          <t>distracción+niños+contexto+sensado+intervención</t>
        </is>
      </c>
      <c r="H1163" s="43" t="inlineStr">
        <is>
          <t>Scopus</t>
        </is>
      </c>
      <c r="I1163" s="43" t="inlineStr">
        <is>
          <t>Scopus|WoS</t>
        </is>
      </c>
      <c r="J1163" s="43" t="inlineStr">
        <is>
          <t>2023</t>
        </is>
      </c>
      <c r="K1163" s="43" t="inlineStr">
        <is>
          <t>ARTICLE</t>
        </is>
      </c>
      <c r="L1163" s="45" t="inlineStr">
        <is>
          <t>Xu, Xiaoliang</t>
        </is>
      </c>
      <c r="M1163" s="45" t="inlineStr">
        <is>
          <t>Revolutionizing Education: Advanced Machine Learning Techniques for Precision Recommendation of Top-Quality Instructional Materials</t>
        </is>
      </c>
      <c r="N1163" s="45" t="inlineStr">
        <is>
          <t>The integration of educational technology in the modern classroom has transformed the way students learn yet challenges in providing high-quality materials persist. To address this, we propose a novel support vector-based long short-term memory (LSTM) recommendation model. Our model combines support vector machines (SVM) and LSTM networks to enhance accuracy. The SVM analyzes material content, identifying key features for topic relevance. Meanwhile, the LSTM assesses word sequences to predict material relevance to the topic. We conducted experiments on a diverse instructional dataset, demonstrating superior performance in accuracy and relevance compared to existing models. Our model adapts to new data and continuously improves based on user feedback. Therefore, our Support Vector-based LSTM recommendation model can revolutionize instructional material recommendations. Its accuracy and relevance enhance student engagement and learning outcomes, optimizing the educational experience. © 2023, The Author(s).</t>
        </is>
      </c>
      <c r="O1163" s="45" t="inlineStr">
        <is>
          <t>International Journal of Computational Intelligence Systems</t>
        </is>
      </c>
      <c r="P1163" s="45" t="inlineStr">
        <is>
          <t>Brain; Education computing; Learning systems; Long short-term memory; Recommender systems; Students; Vectors; Deep learning; High-quality materials; Instructional materials; Learn+; Machine analysis; Machine learning techniques; Memory network; Suppo</t>
        </is>
      </c>
      <c r="Q1163" s="43" t="inlineStr">
        <is>
          <t>10.1007/s44196-023-00361-z</t>
        </is>
      </c>
    </row>
    <row r="1164" ht="168" customHeight="1" s="37">
      <c r="A1164" s="43" t="n">
        <v>1163</v>
      </c>
      <c r="B1164" s="52" t="inlineStr">
        <is>
          <t>Excluir</t>
        </is>
      </c>
      <c r="C1164" s="45" t="inlineStr">
        <is>
          <t>Fuera del alcance: no combina población en edad escolar con contexto doméstico</t>
        </is>
      </c>
      <c r="D1164" s="51" t="n"/>
      <c r="E1164" s="51" t="n"/>
      <c r="F1164" s="43" t="n">
        <v>5</v>
      </c>
      <c r="G1164" s="43" t="inlineStr">
        <is>
          <t>distracción+niños+contexto+sensado+intervención</t>
        </is>
      </c>
      <c r="H1164" s="43" t="inlineStr">
        <is>
          <t>Scopus</t>
        </is>
      </c>
      <c r="I1164" s="43" t="inlineStr">
        <is>
          <t>Scopus|WoS</t>
        </is>
      </c>
      <c r="J1164" s="43" t="inlineStr">
        <is>
          <t>2025</t>
        </is>
      </c>
      <c r="K1164" s="43" t="inlineStr">
        <is>
          <t>ARTICLE</t>
        </is>
      </c>
      <c r="L1164" s="45" t="inlineStr">
        <is>
          <t>Gupta, Shashi Kant and Alemran, Ahmed and Basha, Umi Salma and Zakari, Atiaf Ibrahim and Kim, SeongKi and Boddu, Raja Sarath Kumar and Vohra, Sunil Kumar</t>
        </is>
      </c>
      <c r="M1164" s="45" t="inlineStr">
        <is>
          <t>Revolutionizing the way students learn photographic arts through experiential education using AI and AR systems</t>
        </is>
      </c>
      <c r="N1164" s="45" t="inlineStr">
        <is>
          <t>The evolution of educational environments has seen a shift from conventional classrooms to technology-enhanced smart classrooms, driven by the rapid advancement of digital tools. The integration of traditional art education and modern technologies lacks interactivity and personalized feedback, which limits student engagement and creative progression. The objective of this research is to assess how AI and AR can be combined to improve student engagement, creativity, academic performance, and aesthetic understanding in art education. Data were collected from smart classroom sessions involving educational videos and interactive AR applications focused on photography. The pre-processing stage automatically filters low-quality images, retaining those with high saliency and clarity scores to ensure meaningful input for analysis. Using a TensorFlow-based experimental framework, a Deep Recurrent Neural Network (DRNN) algorithm was employed for intelligent image synthesis and feedback, allowing real-time analysis of composition and augmented visual storytelling. Results indicated notable improvements in student, Accuracy (97.18%), precision (97.33%), recall (96.95%), F1 score (97%). Students responded positively to the immersive experience, showing increased appreciation for cultural and visual diversity. In conclusion, the study demonstrates that integrating AI and AR in smart classroom environments can redefine art education by fostering experiential learning and providing dynamic, student-centered educational opportunities. © The Author(s) 2025.</t>
        </is>
      </c>
      <c r="O1164" s="45" t="inlineStr">
        <is>
          <t>Scientific Reports</t>
        </is>
      </c>
      <c r="P1164" s="45" t="inlineStr">
        <is>
          <t>Art; Artificial Intelligence; Creativity; Humans; Neural Networks, Computer; Photography; Problem-Based Learning; Students; art; artificial intelligence; artificial neural network; creativity; human; photography; problem based learning; procedures; s</t>
        </is>
      </c>
      <c r="Q1164" s="43" t="inlineStr">
        <is>
          <t>10.1038/s41598-025-24415-8</t>
        </is>
      </c>
    </row>
    <row r="1165" ht="210" customHeight="1" s="37">
      <c r="A1165" s="43" t="n">
        <v>1164</v>
      </c>
      <c r="B1165" s="52" t="inlineStr">
        <is>
          <t>Excluir</t>
        </is>
      </c>
      <c r="C1165" s="45" t="inlineStr">
        <is>
          <t>Fuera del alcance: no combina población en edad escolar con contexto doméstico</t>
        </is>
      </c>
      <c r="D1165" s="51" t="n"/>
      <c r="E1165" s="51" t="n"/>
      <c r="F1165" s="43" t="n">
        <v>5</v>
      </c>
      <c r="G1165" s="43" t="inlineStr">
        <is>
          <t>distracción+niños+contexto+sensado+intervención</t>
        </is>
      </c>
      <c r="H1165" s="43" t="inlineStr">
        <is>
          <t>Scopus</t>
        </is>
      </c>
      <c r="I1165" s="43" t="inlineStr">
        <is>
          <t>Scopus|WoS</t>
        </is>
      </c>
      <c r="J1165" s="43" t="inlineStr">
        <is>
          <t>2024</t>
        </is>
      </c>
      <c r="K1165" s="43" t="inlineStr">
        <is>
          <t>ARTICLE</t>
        </is>
      </c>
      <c r="L1165" s="45" t="inlineStr">
        <is>
          <t>Wang, Zhifeng and Wang, Minghui and Zeng, Chunyan and Li, Longlong</t>
        </is>
      </c>
      <c r="M1165" s="45" t="inlineStr">
        <is>
          <t>SBD-Net: Incorporating Multi-Level Features for an Efficient Detection Network of Student Behavior in Smart Classrooms</t>
        </is>
      </c>
      <c r="N1165" s="45" t="inlineStr">
        <is>
          <t>Detecting student behavior in smart classrooms is a critical area of research in educational technology that significantly enhances teaching quality and student engagement. This paper introduces an innovative approach using advanced computer vision and artificial intelligence technologies to monitor and analyze student behavior in real time. Such monitoring assists educators in adjusting their teaching strategies effectively, thereby optimizing classroom instruction. However, the application of this technology faces substantial challenges, including the variability in student sizes, the diversity of behaviors, and occlusions among students in complex classroom settings. Additionally, the uneven distribution of student behaviors presents a significant hurdle. To overcome these challenges, we propose Student Behavior Detection Network (SBD-Net), a lightweight target detection model enhanced by the Focal Modulation module for robust multi-level feature fusion, which augments feature extraction capabilities. Furthermore, the model incorporates the ESLoss function to address the imbalance in behavior sample detection effectively. The innovation continues with the Dyhead detection head, which integrates three-dimensional attention mechanisms, enhancing behavioral representation without escalating computational demands. This balance achieves both a high detection accuracy and manageable computational complexity. Empirical results from our bespoke student behavior dataset, Student Classroom Behavior (SCBehavior), demonstrate that SBD-Net achieves a mean Average Precision (mAP) of 0.824 with a low computational complexity of just 9.8 G. These figures represent a 4.3% improvement in accuracy and a 3.8% increase in recall compared to the baseline model. These advancements underscore the capability of SBD-Net to handle the skewed distribution of student behaviors and to perform high-precision detection in dynamically challenging classroom environments. © 2024 by the authors.</t>
        </is>
      </c>
      <c r="O1165" s="45" t="inlineStr">
        <is>
          <t>Applied Sciences (Switzerland)</t>
        </is>
      </c>
      <c r="P1165" s="45" t="inlineStr">
        <is>
          <t>Educational technology; Teaching; Behavior detection; Detection networks; Efficient detection; Focal modulation; Multi-level feature; Multilevels; Smart classroom; Student engagement; Students' behaviors; Teaching quality; Students</t>
        </is>
      </c>
      <c r="Q1165" s="43" t="inlineStr">
        <is>
          <t>10.3390/app14188357</t>
        </is>
      </c>
    </row>
    <row r="1166" ht="210" customHeight="1" s="37">
      <c r="A1166" s="43" t="n">
        <v>1165</v>
      </c>
      <c r="B1166" s="52" t="inlineStr">
        <is>
          <t>Excluir</t>
        </is>
      </c>
      <c r="C1166" s="45" t="inlineStr">
        <is>
          <t>Contexto doméstico o remoto, pero no población en edad escolar (mayoritariamente educación superior)</t>
        </is>
      </c>
      <c r="D1166" s="51" t="n"/>
      <c r="E1166" s="51" t="n"/>
      <c r="F1166" s="43" t="n">
        <v>5</v>
      </c>
      <c r="G1166" s="43" t="inlineStr">
        <is>
          <t>distracción+niños+sensado+ambos en título</t>
        </is>
      </c>
      <c r="H1166" s="43" t="inlineStr">
        <is>
          <t>Scopus</t>
        </is>
      </c>
      <c r="I1166" s="43" t="inlineStr">
        <is>
          <t>Scopus</t>
        </is>
      </c>
      <c r="J1166" s="43" t="inlineStr">
        <is>
          <t>2023</t>
        </is>
      </c>
      <c r="K1166" s="43" t="inlineStr">
        <is>
          <t>CONFERENCE</t>
        </is>
      </c>
      <c r="L1166" s="45" t="inlineStr">
        <is>
          <t>Cîmpanu, Corina</t>
        </is>
      </c>
      <c r="M1166" s="45" t="inlineStr">
        <is>
          <t>STUDYING STUDENT ENGAGEMENT IN MICRO-LEARNING ORIENTED E-LEARNING ENVIRONMENTS - A STUDY CASE ON PROGRAMMING ENGINEERING</t>
        </is>
      </c>
      <c r="N1166" s="45" t="inlineStr">
        <is>
          <t>The concept of student engagement has gained popularity in the last years through the progressive understanding of the importance of considering emotional, intellectual, and behavioral factors in the learning process. In addition, various studies pointed out the connection between cognitive learning factors and non-cognitive factors like motivation, curiosity, interest, responsibility, determination, attitude, perseverance, or work habits while achieving improved academic performance, information recall, and exam scores. Therefore, student engagement is an essential process in a student's learning experience since the learning process becomes effective in the presence of collaboration and involvement. It particularly gains shape when educators bring to the discussion and add priorities to their educational strategies or teaching methods that address the behavioral, emotional, and cognitive sides that influence positively or negatively the learning process. However, since most studies mainly evaluate student engagement in onsite, classical learning environments, there needs to be more known about the impact of student engagement in online learning or about effectively measuring it via nontraditional methods. Therefore, the methods proposed in this paper follow the triangle relations between student engagement, their end performance, and their overall self-motivation by identifying the main impact factors in student engagement, studying the impact of engagement on performance, and exploring the role of self-motivation on both engagement and performance. This study collected data from a group of undergraduate students in the Computer Science and Information Technology domain in 2022-2023 during four Programming Engineering onsite and online laboratory work activities in a hybrid elearning environment via online questionnaires. The laboratory work schedule was available at the start of each week in the academic accounts calendar, and the corresponding virtual whiteboard</t>
        </is>
      </c>
      <c r="O1166" s="45" t="inlineStr">
        <is>
          <t>eLearning and Software for Education Conference</t>
        </is>
      </c>
      <c r="P1166" s="45" t="n"/>
      <c r="Q1166" s="43" t="inlineStr">
        <is>
          <t>10.12753/2066-026x-23-004</t>
        </is>
      </c>
    </row>
    <row r="1167" ht="178.5" customHeight="1" s="37">
      <c r="A1167" s="43" t="n">
        <v>1166</v>
      </c>
      <c r="B1167" s="52" t="inlineStr">
        <is>
          <t>Excluir</t>
        </is>
      </c>
      <c r="C1167" s="45" t="inlineStr">
        <is>
          <t>No aborda: distracción o atención</t>
        </is>
      </c>
      <c r="D1167" s="51" t="n"/>
      <c r="E1167" s="51" t="n"/>
      <c r="F1167" s="43" t="n">
        <v>5</v>
      </c>
      <c r="G1167" s="43" t="inlineStr">
        <is>
          <t>distracción+niños+contexto+sensado+intervención</t>
        </is>
      </c>
      <c r="H1167" s="43" t="inlineStr">
        <is>
          <t>Scopus</t>
        </is>
      </c>
      <c r="I1167" s="43" t="inlineStr">
        <is>
          <t>Scopus</t>
        </is>
      </c>
      <c r="J1167" s="43" t="inlineStr">
        <is>
          <t>2020</t>
        </is>
      </c>
      <c r="K1167" s="43" t="inlineStr">
        <is>
          <t>ARTICLE</t>
        </is>
      </c>
      <c r="L1167" s="45" t="inlineStr">
        <is>
          <t>Kizilcec, René F. and Reich, Justin and Yeomans, Michael and Dann, Christoph and Brunskill, Emma and Lopez, Glenn and Turkay, Selen and Williams, Joseph Jay and Tingley, Dustin</t>
        </is>
      </c>
      <c r="M1167" s="45" t="inlineStr">
        <is>
          <t>Scaling up behavioral science interventions in online education</t>
        </is>
      </c>
      <c r="N1167" s="45" t="inlineStr">
        <is>
          <t>Online education is rapidly expanding in response to rising demand for higher and continuing education, but many online students struggle to achieve their educational goals. Several behavioral science interventions have shown promise in raising student persistence and completion rates in a handful of courses, but evidence of their effectiveness across diverse educational contexts is limited. In this study, we test a set of established interventions over 2.5 y, with one-quarter million students, from nearly every country, across 247 online courses offered by Harvard, the Massachusetts Institute of Technology, and Stanford. We hypothesized that the interventions would produce medium-to-large effects as in prior studies, but this is not supported by our results. Instead, using an iterative scientific process of cyclically preregistering new hypotheses in between waves of data collection, we identified individual, contextual, and temporal conditions under which the interventions benefit students. Self-regulation interventions raised student engagement in the first few weeks but not final completion rates. Value-relevance interventions raised completion rates in developing countries to close the global achievement gap, but only in courses with a global gap. We found minimal evidence that state-of-the-art machine learning methods can forecast the occurrence of a global gap or learn effective individualized intervention policies. Scaling behavioral science interventions across various online learning contexts can reduce their average effectiveness by an order-of-magnitude. However, iterative scientific investigations can uncover what works where for whom. © 2020 National Academy of Sciences. All rights reserved.</t>
        </is>
      </c>
      <c r="O1167" s="45" t="inlineStr">
        <is>
          <t>Proceedings of the National Academy of Sciences of the United States of America</t>
        </is>
      </c>
      <c r="P1167" s="45" t="inlineStr">
        <is>
          <t>Behavior; Behavioral Sciences; Education, Distance; Goals; Humans; Internet; Research; Students; achievement; article; autoregulation; behavioral science; developing country; e-learning; human; human experiment; machine learning; major clinical study</t>
        </is>
      </c>
      <c r="Q1167" s="43" t="inlineStr">
        <is>
          <t>10.1073/pnas.1921417117</t>
        </is>
      </c>
    </row>
    <row r="1168" ht="95.25" customHeight="1" s="37">
      <c r="A1168" s="43" t="n">
        <v>1167</v>
      </c>
      <c r="B1168" s="52" t="inlineStr">
        <is>
          <t>Excluir</t>
        </is>
      </c>
      <c r="C1168" s="45" t="inlineStr">
        <is>
          <t>Sin DOI verificable</t>
        </is>
      </c>
      <c r="D1168" s="51" t="n"/>
      <c r="E1168" s="51" t="n"/>
      <c r="F1168" s="43" t="n">
        <v>5</v>
      </c>
      <c r="G1168" s="43" t="inlineStr">
        <is>
          <t>distracción+niños+contexto+sensado+intervención</t>
        </is>
      </c>
      <c r="H1168" s="43" t="inlineStr">
        <is>
          <t>Scopus</t>
        </is>
      </c>
      <c r="I1168" s="43" t="inlineStr">
        <is>
          <t>Scopus</t>
        </is>
      </c>
      <c r="J1168" s="43" t="inlineStr">
        <is>
          <t>2024</t>
        </is>
      </c>
      <c r="K1168" s="43" t="inlineStr">
        <is>
          <t>CONFERENCE</t>
        </is>
      </c>
      <c r="L1168" s="45" t="inlineStr">
        <is>
          <t>Rigoni, Davide and Düştegör, Dilek</t>
        </is>
      </c>
      <c r="M1168" s="45" t="inlineStr">
        <is>
          <t>Science-Twins: Digital Twins for Interactive Lecture Demonstrations</t>
        </is>
      </c>
      <c r="N1168" s="45" t="inlineStr">
        <is>
          <t>Digital twins are increasingly utilized across various sectors, including industry and education, due to their significant advantages in our increasingly digital world. Particularly in education, digital twins offer interactive and comprehensive learning experiences. This paper explores the benefits of integrating digital twin technology into classroom settings and proposes a proof-of-concept application suitable for both in-person and online learning environments. The application aims to enhance student engagement by providing interactive tutorials and experiments with the ability to replay digital twin simulations. By offering real-time data observation alongside simulation-based learning, the application enriches the learning experience. Moreover, the paper also provides a brief literature review on the topic of digital twins in smart classrooms. © 2024 Copyright for this paper by its authors.</t>
        </is>
      </c>
      <c r="O1168" s="45" t="inlineStr">
        <is>
          <t>CEUR Workshop Proceedings</t>
        </is>
      </c>
      <c r="P1168" s="45" t="inlineStr">
        <is>
          <t>Active learning; Adversarial machine learning; Digital elevation model; Digital twin; Federated learning; Active Learning; Classroom settings; Comprehensive learning; Digital world; Interactive learning; Interactive lecture; Learning experiences; Lec</t>
        </is>
      </c>
      <c r="Q1168" s="43" t="n"/>
    </row>
    <row r="1169" ht="189" customHeight="1" s="37">
      <c r="A1169" s="43" t="n">
        <v>1168</v>
      </c>
      <c r="B1169" s="52" t="inlineStr">
        <is>
          <t>Excluir</t>
        </is>
      </c>
      <c r="C1169" s="45" t="inlineStr">
        <is>
          <t>No aborda: distracción o atención</t>
        </is>
      </c>
      <c r="D1169" s="51" t="n"/>
      <c r="E1169" s="51" t="n"/>
      <c r="F1169" s="43" t="n">
        <v>5</v>
      </c>
      <c r="G1169" s="43" t="inlineStr">
        <is>
          <t>distracción+niños+contexto+sensado+intervención</t>
        </is>
      </c>
      <c r="H1169" s="43" t="inlineStr">
        <is>
          <t>Scopus</t>
        </is>
      </c>
      <c r="I1169" s="43" t="inlineStr">
        <is>
          <t>Scopus|WoS</t>
        </is>
      </c>
      <c r="J1169" s="43" t="inlineStr">
        <is>
          <t>2025</t>
        </is>
      </c>
      <c r="K1169" s="43" t="inlineStr">
        <is>
          <t>ARTICLE</t>
        </is>
      </c>
      <c r="L1169" s="45" t="inlineStr">
        <is>
          <t>Kubsch, Marcus and Strauß, Sebastian and Grimm, Adrian and Gombert, Sebastian and Drachsler, Hendrik and Neumann, Knut and Rummel, Nikol</t>
        </is>
      </c>
      <c r="M1169" s="45" t="inlineStr">
        <is>
          <t>Self-regulated Learning in the Digitally Enhanced Science Classroom: Toward an Early Warning System</t>
        </is>
      </c>
      <c r="N1169" s="45" t="inlineStr">
        <is>
          <t>Recent research underscores the importance of inquiry learning for effective science education. Inquiry learning involves self-regulated learning (SRL), for example when students conduct investigations. Teachers face challenges in orchestrating and tracking student learning in such instruction; making it hard to adequately support students. Using AI methods such as machine learning (ML), the data that is generated when students interact in technology-enhanced classrooms can be used to track their learning and subsequently to inform teachers so that they can better support student learning. This study implemented digital workbooks in an inquiry-based physics unit, collecting cognitive, metacognitive, and affective data from 214 students. Using ML methods, an early warning system was developed to predict students’ learning outcomes. Explainable ML methods were used to unpack these predictions and analyses were conducted for potential biases. Results indicate that an integration of cognitive, metacognitive, and affective data can predict students’ productivity with an accuracy ranging from 60 to 100% as the unit progresses. Initially, affective and metacognitive variables dominate predictions, with cognitive variables becoming more significant later. Using only affective and metacognitive data, predictive accuracies ranged from 60 to 80% throughout. Bias was found to be highly dependent on the ML methods being used. The study highlights the potential of digital student workbooks to support SRL in inquiry-based science education, guiding future research and development to enhance instructional feedback and teacher insights into student engagement. Further, the study sheds new light on the data needed and the methodological challenges when using ML methods to investigate SRL processes in classrooms. © The Author(s) 2025.</t>
        </is>
      </c>
      <c r="O1169" s="45" t="inlineStr">
        <is>
          <t>Educational Psychology Review</t>
        </is>
      </c>
      <c r="P1169" s="45" t="n"/>
      <c r="Q1169" s="43" t="inlineStr">
        <is>
          <t>10.1007/s10648-025-10011-9</t>
        </is>
      </c>
    </row>
    <row r="1170" ht="116.25" customHeight="1" s="37">
      <c r="A1170" s="43" t="n">
        <v>1169</v>
      </c>
      <c r="B1170" s="52" t="inlineStr">
        <is>
          <t>Excluir</t>
        </is>
      </c>
      <c r="C1170" s="45" t="inlineStr">
        <is>
          <t>Sin DOI verificable</t>
        </is>
      </c>
      <c r="D1170" s="51" t="n"/>
      <c r="E1170" s="51" t="n"/>
      <c r="F1170" s="43" t="n">
        <v>5</v>
      </c>
      <c r="G1170" s="43" t="inlineStr">
        <is>
          <t>distracción+niños+contexto+sensado+intervención</t>
        </is>
      </c>
      <c r="H1170" s="43" t="inlineStr">
        <is>
          <t>Scopus</t>
        </is>
      </c>
      <c r="I1170" s="43" t="inlineStr">
        <is>
          <t>Scopus</t>
        </is>
      </c>
      <c r="J1170" s="43" t="inlineStr">
        <is>
          <t>2024</t>
        </is>
      </c>
      <c r="K1170" s="43" t="inlineStr">
        <is>
          <t>ARTICLE</t>
        </is>
      </c>
      <c r="L1170" s="45" t="inlineStr">
        <is>
          <t>Li, Zhongmin and Lei, Jinxia</t>
        </is>
      </c>
      <c r="M1170" s="45" t="inlineStr">
        <is>
          <t>Sentiment Analysis of Student Comment Text on Online Education Platform by Fusing CNN and Long And Short Term Memory Network</t>
        </is>
      </c>
      <c r="N1170" s="45" t="inlineStr">
        <is>
          <t>In the rapidly evolving landscape of online education, effective teacher-student engagement is crucial. This study addresses the challenge of autonomously analyzing student feedback in online learning environments. We introduce the Multi-Attention Mechanism (MAM), a novel sentiment analysis model that combines Convolutional Neural Networks (CNN) and Long and Short Term Memory Network (LSTM). MAM excels in identifying the affective polarity of student comments by using a gate mechanism for precise affective word detection and a hierarchical attention mechanism for handling diverse emotional expressions. It also integrates original data into the attention mechanism to minimize information loss. Rigorous testing on datasets from MOOC and Tencent Classroom in Chinese universities shows that MAM significantly outperforms traditional models in Accuracy and Precision at 0.85 and 0.81. This research advances educational technology by improving the analysis of student feedback, ultimately enhancing the quality of online education. © 2024, Taiwan Ubiquitous Information CO LTD. All rights reserved.</t>
        </is>
      </c>
      <c r="O1170" s="45" t="inlineStr">
        <is>
          <t>Journal of Network Intelligence</t>
        </is>
      </c>
      <c r="P1170" s="45" t="inlineStr">
        <is>
          <t>Educational technology; Long short-term memory; Students; Teaching; Attention mechanisms; Database management; Emerging applications; Emerging technologies; Information system and application; Multi-attention mechanism; On-line education; Online plat</t>
        </is>
      </c>
      <c r="Q1170" s="43" t="n"/>
    </row>
    <row r="1171" ht="105.75" customHeight="1" s="37">
      <c r="A1171" s="43" t="n">
        <v>1170</v>
      </c>
      <c r="B1171" s="52" t="inlineStr">
        <is>
          <t>Excluir</t>
        </is>
      </c>
      <c r="C1171" s="45" t="inlineStr">
        <is>
          <t>Contexto doméstico o remoto, pero no población en edad escolar (mayoritariamente educación superior)</t>
        </is>
      </c>
      <c r="D1171" s="51" t="n"/>
      <c r="E1171" s="51" t="n"/>
      <c r="F1171" s="43" t="n">
        <v>5</v>
      </c>
      <c r="G1171" s="43" t="inlineStr">
        <is>
          <t>distracción+niños+sensado+ambos en título</t>
        </is>
      </c>
      <c r="H1171" s="43" t="inlineStr">
        <is>
          <t>Scopus</t>
        </is>
      </c>
      <c r="I1171" s="43" t="inlineStr">
        <is>
          <t>Scopus</t>
        </is>
      </c>
      <c r="J1171" s="43" t="inlineStr">
        <is>
          <t>2023</t>
        </is>
      </c>
      <c r="K1171" s="43" t="inlineStr">
        <is>
          <t>ARTICLE</t>
        </is>
      </c>
      <c r="L1171" s="45" t="inlineStr">
        <is>
          <t>Sowmia, K.R. and Poonkuzhali, S. and Jeyalakshmi, J.</t>
        </is>
      </c>
      <c r="M1171" s="45" t="inlineStr">
        <is>
          <t>Sentiment Classification of Higher Education Reviews to Analyze Students’ Engagement and Psychology Interventions Using Deep Learning Techniques</t>
        </is>
      </c>
      <c r="N1171" s="45" t="inlineStr">
        <is>
          <t>Globally, higher education institutions are closed due to the COVID-19 pandemic. The sudden shift to online education excites most teachers and students. The professors are researching online learning platforms. They are only involved in face-to-face teaching in traditional teaching platforms. There are many concerns about the quality of online education. This paper proposes a framework for comparing online learning with traditional learning using emotions, learner perception, instructors, student engagement, understanding, effectiveness, learning outcome, peer collaboration, constraints, and comparisons. Deep learning algorithms like LSTM, GRU, and RNN classify the reviews. Students are positive during online learning in higher education according to LSTM, GRU, and RNN experimental analysis. Students are becoming more comfortable with online learning environments for higher education, according to detailed survey results. © 2023, The Author(s), under exclusive license to Springer Nature Singapore Pte Ltd.</t>
        </is>
      </c>
      <c r="O1171" s="45" t="inlineStr">
        <is>
          <t>Lecture Notes in Networks and Systems</t>
        </is>
      </c>
      <c r="P1171" s="45" t="n"/>
      <c r="Q1171" s="43" t="inlineStr">
        <is>
          <t>10.1007/978-981-16-9967-2_25</t>
        </is>
      </c>
    </row>
    <row r="1172" ht="147.75" customHeight="1" s="37">
      <c r="A1172" s="43" t="n">
        <v>1171</v>
      </c>
      <c r="B1172" s="52" t="inlineStr">
        <is>
          <t>Excluir</t>
        </is>
      </c>
      <c r="C1172" s="45" t="inlineStr">
        <is>
          <t>No aborda: distracción o atención, población escolar</t>
        </is>
      </c>
      <c r="D1172" s="51" t="n"/>
      <c r="E1172" s="51" t="n"/>
      <c r="F1172" s="43" t="n">
        <v>5</v>
      </c>
      <c r="G1172" s="43" t="inlineStr">
        <is>
          <t>distracción+niños+contexto+sensado+intervención</t>
        </is>
      </c>
      <c r="H1172" s="43" t="inlineStr">
        <is>
          <t>Scopus</t>
        </is>
      </c>
      <c r="I1172" s="43" t="inlineStr">
        <is>
          <t>Scopus</t>
        </is>
      </c>
      <c r="J1172" s="43" t="inlineStr">
        <is>
          <t>2024</t>
        </is>
      </c>
      <c r="K1172" s="43" t="inlineStr">
        <is>
          <t>ARTICLE</t>
        </is>
      </c>
      <c r="L1172" s="45" t="inlineStr">
        <is>
          <t>Zhang, Xiaochen and Ding, Yiran and Huang, Xiaoyu and Li, Wujing and Long, Liumei and Ding, Shiyao</t>
        </is>
      </c>
      <c r="M1172" s="45" t="inlineStr">
        <is>
          <t>Smart Classrooms: How Sensors and AI Are Shaping Educational Paradigms</t>
        </is>
      </c>
      <c r="N1172" s="45" t="inlineStr">
        <is>
          <t>The integration of advanced technologies is revolutionizing classrooms, significantly enhancing their intelligence, interactivity, and personalization. Central to this transformation are sensor technologies, which play pivotal roles. While numerous surveys summarize research progress in classrooms, few studies focus on the integration of sensor and AI technologies in developing smart classrooms. This systematic review classifies sensors used in smart classrooms and explores their current applications from both hardware and software perspectives. It delineates how different sensors enhance educational outcomes and the crucial role AI technologies play. The review highlights how sensor technology improves the physical classroom environment, monitors physiological and behavioral data, and is widely used to boost student engagements, manage attendance, and provide personalized learning experiences. Additionally, it shows that combining sensor software algorithms with AI technology not only enhances the data processing and analysis efficiency but also expands sensor capabilities, enriching their role in smart classrooms. The article also addresses challenges such as data privacy protection, cost, and algorithm optimization associated with emerging sensor technologies, proposing future research directions to advance educational sensor technologies. © 2024 by the authors.</t>
        </is>
      </c>
      <c r="O1172" s="45" t="inlineStr">
        <is>
          <t>Sensors</t>
        </is>
      </c>
      <c r="P1172" s="45" t="inlineStr">
        <is>
          <t>Algorithms; Artificial Intelligence; Humans; Schools; Software; 'current; Advanced technology; AI Technologies; Hardware and software; Interactivity; Machine-learning; Personalizations; Sensor technologies; Smart classroom; Systematic Review; algorit</t>
        </is>
      </c>
      <c r="Q1172" s="43" t="inlineStr">
        <is>
          <t>10.3390/s24175487</t>
        </is>
      </c>
    </row>
    <row r="1173" ht="105.75" customHeight="1" s="37">
      <c r="A1173" s="43" t="n">
        <v>1172</v>
      </c>
      <c r="B1173" s="52" t="inlineStr">
        <is>
          <t>Excluir</t>
        </is>
      </c>
      <c r="C1173" s="45" t="inlineStr">
        <is>
          <t>No aborda: distracción o atención</t>
        </is>
      </c>
      <c r="D1173" s="51" t="n"/>
      <c r="E1173" s="51" t="n"/>
      <c r="F1173" s="43" t="n">
        <v>5</v>
      </c>
      <c r="G1173" s="43" t="inlineStr">
        <is>
          <t>distracción+niños+contexto+sensado+intervención</t>
        </is>
      </c>
      <c r="H1173" s="43" t="inlineStr">
        <is>
          <t>Scopus</t>
        </is>
      </c>
      <c r="I1173" s="43" t="inlineStr">
        <is>
          <t>Scopus|WoS</t>
        </is>
      </c>
      <c r="J1173" s="43" t="inlineStr">
        <is>
          <t>2025</t>
        </is>
      </c>
      <c r="K1173" s="43" t="inlineStr">
        <is>
          <t>ARTICLE</t>
        </is>
      </c>
      <c r="L1173" s="45" t="inlineStr">
        <is>
          <t>Jayousi, Sara and Lucattini, Paolo and Petti, Livia and Bruni, Filippo and Mucchi, Lorenzo</t>
        </is>
      </c>
      <c r="M1173" s="45" t="inlineStr">
        <is>
          <t>Smart Learning by Design: A Framework for IoT-Driven Adaptive Classrooms and Inclusive Education</t>
        </is>
      </c>
      <c r="N1173" s="45" t="inlineStr">
        <is>
          <t>This research presents a novel conceptual framework for inclusive education by integrating Internet of Things (IoT)-driven real-time environmental and behavioral monitoring with adaptive teaching strategies. Unlike traditional methods, our model leverages sensor-based data collection to analyze classroom conditions, teacher mobility, and student interactions, enabling dynamic adjustments that aim to enhance engagement and inclusivity. While the framework is theoretical and has not yet undergone experimental validation, we discuss how optimizing spatial configurations, voice dynamics, and movement patterns could support student participation, particularly for learners with diverse needs. Pilot implementations and empirical testing are planned for future research. By merging data-driven insights with educators’ expertise, our approach offers a scalable vision for creating responsive, inclusive learning environments that proactively address barriers to education. © 2025 by the authors.</t>
        </is>
      </c>
      <c r="O1173" s="45" t="inlineStr">
        <is>
          <t>Education Sciences</t>
        </is>
      </c>
      <c r="P1173" s="45" t="n"/>
      <c r="Q1173" s="43" t="inlineStr">
        <is>
          <t>10.3390/educsci15101338</t>
        </is>
      </c>
    </row>
    <row r="1174" ht="210" customHeight="1" s="37">
      <c r="A1174" s="43" t="n">
        <v>1173</v>
      </c>
      <c r="B1174" s="52" t="inlineStr">
        <is>
          <t>Excluir</t>
        </is>
      </c>
      <c r="C1174" s="45" t="inlineStr">
        <is>
          <t>Contexto doméstico o remoto, pero no población en edad escolar (mayoritariamente educación superior)</t>
        </is>
      </c>
      <c r="D1174" s="51" t="n"/>
      <c r="E1174" s="51" t="n"/>
      <c r="F1174" s="43" t="n">
        <v>5</v>
      </c>
      <c r="G1174" s="43" t="inlineStr">
        <is>
          <t>distracción+niños+contexto+sensado+intervención</t>
        </is>
      </c>
      <c r="H1174" s="43" t="inlineStr">
        <is>
          <t>Scopus</t>
        </is>
      </c>
      <c r="I1174" s="43" t="inlineStr">
        <is>
          <t>Scopus</t>
        </is>
      </c>
      <c r="J1174" s="43" t="inlineStr">
        <is>
          <t>2025</t>
        </is>
      </c>
      <c r="K1174" s="43" t="inlineStr">
        <is>
          <t>CONFERENCE</t>
        </is>
      </c>
      <c r="L1174" s="45" t="inlineStr">
        <is>
          <t>Uddin, Mohammad Salah</t>
        </is>
      </c>
      <c r="M1174" s="45" t="inlineStr">
        <is>
          <t>Smart Pigeonhole: Smartphone Storage System for Classrooms</t>
        </is>
      </c>
      <c r="N1174" s="45" t="inlineStr">
        <is>
          <t>Smartphones are widely used by students during class and lab session. Smartphones provide access to digital materials, online platforms, and act as social communication tools. Most often students use them (smartphones) for research, collaboration, and group discussion. They (smartphones) also create distractions through notifications, social media, and games (online or offline). In lab sessions, unwanted use of phones increases the safety risk to students and equipment due to ra-dioactivity. It also undermines other concerns. Several challenges faced by teachers and administrators in managing device usage during class and lab sessions. Verbal reminders and manual collection are common practices. These methods are not effective and are time-consuming processes. It lacks accountability and do not ensure safe management. Manual methods can also create conflict between teachers and students. The Smart Pigeonhole Smartphone Storage System provides a innovative solution. It combines physical storage with digital control. Each student is assigned a slot with an electronic lock chamber. It is powered by several sensors. Weight sensors ensure phone placement. Charging ports keep devices powered during storage. Access can be controlled via RFID cards, QR codes, or bio-metric scans. A teacher's dashboard supports real-time monitoring. It shows which students' phones are stored. It records attendance when a phone is placed in a slot. Teachers can activate focus mode to lock all slots. It prevents unauthorized access during the session. This system supports multiple outcomes. It increases focus in the classroom. It automates attendance. It increases safety in the laboratory. It reduces the risk of device theft or damage. It reassures parents through notifications. This article presents a detailed explanation of the Smart Pigeonhole system for smartphones. It describes the design, workflow, and operation of the system. It examines the benefits for students, teachers, schools, and</t>
        </is>
      </c>
      <c r="O1174" s="45" t="inlineStr">
        <is>
          <t>Proceedings - 2025 IEEE International Conference on Cloud Computing Technology and Science, CloudCom 2025</t>
        </is>
      </c>
      <c r="P1174" s="45" t="inlineStr">
        <is>
          <t>Digital storage; E-learning; Education computing; Electronic document exchange; Engineering education; Laboratories; Locks (fasteners); Safety engineering; Social networking (online); Storage (materials); Storage management; Students; Teaching; Autom</t>
        </is>
      </c>
      <c r="Q1174" s="43" t="inlineStr">
        <is>
          <t>10.1109/cloudcom67567.2025.11331360</t>
        </is>
      </c>
    </row>
    <row r="1175" ht="210" customHeight="1" s="37">
      <c r="A1175" s="43" t="n">
        <v>1174</v>
      </c>
      <c r="B1175" s="52" t="inlineStr">
        <is>
          <t>Excluir</t>
        </is>
      </c>
      <c r="C1175" s="45" t="inlineStr">
        <is>
          <t>Fuera del alcance: no combina población en edad escolar con contexto doméstico</t>
        </is>
      </c>
      <c r="D1175" s="51" t="n"/>
      <c r="E1175" s="51" t="n"/>
      <c r="F1175" s="43" t="n">
        <v>5</v>
      </c>
      <c r="G1175" s="43" t="inlineStr">
        <is>
          <t>distracción+niños+contexto+sensado+intervención</t>
        </is>
      </c>
      <c r="H1175" s="43" t="inlineStr">
        <is>
          <t>Scopus</t>
        </is>
      </c>
      <c r="I1175" s="43" t="inlineStr">
        <is>
          <t>Scopus</t>
        </is>
      </c>
      <c r="J1175" s="43" t="inlineStr">
        <is>
          <t>2025</t>
        </is>
      </c>
      <c r="K1175" s="43" t="inlineStr">
        <is>
          <t>ARTICLE</t>
        </is>
      </c>
      <c r="L1175" s="45" t="inlineStr">
        <is>
          <t>Pandey, Santanu Kumar and Pabba, Chakradhar and Kumar, Praveen</t>
        </is>
      </c>
      <c r="M1175" s="45" t="inlineStr">
        <is>
          <t>SmartClassVue: Video-Based Automated Student Behavior Monitoring in Offline Classrooms</t>
        </is>
      </c>
      <c r="N1175" s="45" t="inlineStr">
        <is>
          <t>In the education technology field, there is a need to transform present smart classrooms into artificially intelligent-enabled classrooms. These classrooms can assist teachers in automating mundane activities such as student engagement and behavior monitoring and feedback through vision-based frameworks, leading to effortless and effective classroom management for optimal teaching and learning outcomes. Student classroom behavior monitoring is vital in classroom learning as it directly relates to their engagement. Recently, many vision-based frameworks have been proposed in this research direction. However, most of these works have attempted direct visual engagement estimation using facial expressions, and couldn’t extend to behavior monitoring. Furthermore, these works process independent video frames for this purpose, omitting temporal information in video sequences for more accurate behavior classification considering context. Additionally, there is hardly any student behavior video dataset recorded in real classroom settings. This paper attempts to address these research gaps by developing a novel classroom behavior video dataset named the Student Classroom Behavior Video Dataset (SCBVD). The SCBVD comprises 10 distinct commonly observed classroom student behaviors, such as using mobile devices, talking to others, and looking around. This paper also presents baseline results on this dataset by experimenting with two renowned deep learning-based video classification methods: Long-Term Recurrent Convolutional Network (LRCN) and 3D Convolutional Neural Network (CNN). Our results show that our customized 3D CNN architecture outperforms the LRCN model. Furthermore, both models were further evaluated against two benchmark video datasets, UCF50 and JHMDB, highlighting the effectiveness of the 3D CNN model in achieving higher accuracy. © The Author(s), under exclusive license to Springer Nature Singapore Pte Ltd. 2025.</t>
        </is>
      </c>
      <c r="O1175" s="45" t="inlineStr">
        <is>
          <t>Lecture Notes in Educational Technology</t>
        </is>
      </c>
      <c r="P1175" s="45" t="n"/>
      <c r="Q1175" s="43" t="inlineStr">
        <is>
          <t>10.1007/978-981-96-5761-2_8</t>
        </is>
      </c>
    </row>
    <row r="1176" ht="157.5" customHeight="1" s="37">
      <c r="A1176" s="43" t="n">
        <v>1175</v>
      </c>
      <c r="B1176" s="52" t="inlineStr">
        <is>
          <t>Excluir</t>
        </is>
      </c>
      <c r="C1176" s="45" t="inlineStr">
        <is>
          <t>Contexto doméstico o remoto, pero no población en edad escolar (mayoritariamente educación superior)</t>
        </is>
      </c>
      <c r="D1176" s="51" t="n"/>
      <c r="E1176" s="51" t="n"/>
      <c r="F1176" s="43" t="n">
        <v>5</v>
      </c>
      <c r="G1176" s="43" t="inlineStr">
        <is>
          <t>distracción+niños+intervención+ambos en título</t>
        </is>
      </c>
      <c r="H1176" s="43" t="inlineStr">
        <is>
          <t>Scopus</t>
        </is>
      </c>
      <c r="I1176" s="43" t="inlineStr">
        <is>
          <t>Scopus</t>
        </is>
      </c>
      <c r="J1176" s="43" t="inlineStr">
        <is>
          <t>2025</t>
        </is>
      </c>
      <c r="K1176" s="43" t="inlineStr">
        <is>
          <t>CONFERENCE</t>
        </is>
      </c>
      <c r="L1176" s="45" t="inlineStr">
        <is>
          <t>Nguyen, Minh and Abraham, Hazel and Tran, Kien T. P. and Xiao, Bingjie and Hu, Xinyu</t>
        </is>
      </c>
      <c r="M1176" s="45" t="inlineStr">
        <is>
          <t>Snake Quiz Game: A Play-Based, AI-Resistant Multiple Choice Assessment Tool for Authentic Student Engagement</t>
        </is>
      </c>
      <c r="N1176" s="45" t="inlineStr">
        <is>
          <t>This paper presents the Snake Quiz Game, an interactive, browser-based assessment tool that reimagines multiple-choice quizzes as a fast-paced, game-based learning experience. Designed to foster active learning and real-time cognitive recall, the game compels students to physically steer a snake avatar toward the correct answer within a limited time, making it difficult to pause, consult external tools, or engage in academic dishonesty, an increasingly urgent concern in the era of generative AI. Unlike static quiz formats, the Snake Quiz Game integrates motion, urgency, and competition to heighten focus and motivation. Features such as instant feedback, a live leaderboard, and an "Explain This Question"button support metacognitive development and sustained engagement. The game is deliberately simple to deploy, requires no login or installation, and is fully adaptable across disciplines and educational levels. Piloted in a first-year first-week programming course with over 500 students, the game so far attracted 218 unique players who logged 3,828 sessions across seven active days. More than half of the players (57.8%) returned repeatedly, with top scorers playing over 100 times and accumulating over 7 hours of voluntary engagement. The highest score-per-minute reached 10.6, illustrating both speed and mastery. These analytics underscore the game's potential as an AI-resistant, addictive, and educationally effective platform for formative assessment. A live demo is available at: https://ecms.nz/snake. © 2025 IEEE.</t>
        </is>
      </c>
      <c r="O1176" s="45" t="inlineStr">
        <is>
          <t>TALE 2025 - 2025 IEEE International Conference on Teaching, Assessment, and Learning for Engineering, Proceedings</t>
        </is>
      </c>
      <c r="P1176" s="45" t="inlineStr">
        <is>
          <t>Artificial intelligence; Curricula; E-learning; Education computing; Engineering education; Human computer interaction; Interactive computer graphics; Students; Active Learning; AI-resistant assessment; Assessment tool; Browser-based assessments; Dig</t>
        </is>
      </c>
      <c r="Q1176" s="43" t="inlineStr">
        <is>
          <t>10.1109/tale66047.2025.11346784</t>
        </is>
      </c>
    </row>
    <row r="1177" ht="168" customHeight="1" s="37">
      <c r="A1177" s="43" t="n">
        <v>1176</v>
      </c>
      <c r="B1177" s="52" t="inlineStr">
        <is>
          <t>Excluir</t>
        </is>
      </c>
      <c r="C1177" s="45" t="inlineStr">
        <is>
          <t>Sin DOI verificable</t>
        </is>
      </c>
      <c r="D1177" s="51" t="n"/>
      <c r="E1177" s="51" t="n"/>
      <c r="F1177" s="43" t="n">
        <v>5</v>
      </c>
      <c r="G1177" s="43" t="inlineStr">
        <is>
          <t>distracción+niños+intervención+ambos en título</t>
        </is>
      </c>
      <c r="H1177" s="43" t="inlineStr">
        <is>
          <t>Scopus</t>
        </is>
      </c>
      <c r="I1177" s="43" t="inlineStr">
        <is>
          <t>Scopus</t>
        </is>
      </c>
      <c r="J1177" s="43" t="inlineStr">
        <is>
          <t>2022</t>
        </is>
      </c>
      <c r="K1177" s="43" t="inlineStr">
        <is>
          <t>CONFERENCE</t>
        </is>
      </c>
      <c r="L1177" s="45" t="inlineStr">
        <is>
          <t>Maxim, Bruce R. and Limbaugh, Thomas Joseph and Yackley, Jeffrey</t>
        </is>
      </c>
      <c r="M1177" s="45" t="inlineStr">
        <is>
          <t>Socially Distant Active Learning and Student Engagement in Software Engineering Courses</t>
        </is>
      </c>
      <c r="N1177" s="45" t="inlineStr">
        <is>
          <t>Often, activities developed for face-to-face delivery of software engineering topics cannot be used without modification in the online delivery of course materials. Following Covid protocols in face-to-face classes also requires modification of active learning course materials. This paper describes the authors' experiences during the past three years using active learning materials in a face-to-face software engineering course with and without social distancing. As well as their experiences teaching both synchronous and asynchronous online versions of the same course. The project team critically examined existing active learning materials used for face-to-face delivery of the course and adapted them for use in online and socially distanced face-to-face course delivery during Fall 2021. The authors monitored the levels of student engagement in each group and surveyed individual students to measure their perceived levels of engagement with course activities. Our assessment data suggests that students attending face-to-face class meetings (with or without social distancing) felt more engaged with the active learning course materials than those taking the class online. Students interacting with the active learning course materials, whether face-to-face or though Zoom breakout rooms, felt more engaged with the course materials than they would have in a traditional online lecture course. Students receiving in-person instruction tended to have fewer missing assignments and provided higher course evaluations than students completing the course activities online. © American Society for Engineering Education, 2022.</t>
        </is>
      </c>
      <c r="O1177" s="45" t="inlineStr">
        <is>
          <t>ASEE Annual Conference and Exposition, Conference Proceedings</t>
        </is>
      </c>
      <c r="P1177" s="45" t="inlineStr">
        <is>
          <t xml:space="preserve">Artificial intelligence; E-learning; Engineering education; Felt; Software engineering; Teaching; Active Learning; Course material; Face class; Face to face; Learning course; Learning materials; Online delivery; Online versions; Software engineering </t>
        </is>
      </c>
      <c r="Q1177" s="43" t="n"/>
    </row>
    <row r="1178" ht="210" customHeight="1" s="37">
      <c r="A1178" s="43" t="n">
        <v>1177</v>
      </c>
      <c r="B1178" s="52" t="inlineStr">
        <is>
          <t>Excluir</t>
        </is>
      </c>
      <c r="C1178" s="45" t="inlineStr">
        <is>
          <t>Sin DOI verificable</t>
        </is>
      </c>
      <c r="D1178" s="51" t="n"/>
      <c r="E1178" s="51" t="n"/>
      <c r="F1178" s="43" t="n">
        <v>5</v>
      </c>
      <c r="G1178" s="43" t="inlineStr">
        <is>
          <t>distracción+niños+contexto+sensado+intervención</t>
        </is>
      </c>
      <c r="H1178" s="43" t="inlineStr">
        <is>
          <t>Scopus</t>
        </is>
      </c>
      <c r="I1178" s="43" t="inlineStr">
        <is>
          <t>Scopus</t>
        </is>
      </c>
      <c r="J1178" s="43" t="inlineStr">
        <is>
          <t>2026</t>
        </is>
      </c>
      <c r="K1178" s="43" t="inlineStr">
        <is>
          <t>ARTICLE</t>
        </is>
      </c>
      <c r="L1178" s="45" t="inlineStr">
        <is>
          <t>Kulkarni, Nishant and Srilekha, S. and Jagtap, Vaishali and Tiwari, Ranjana and Khudaybergenova, Umida and Sarboz, Nurov and Avliyaqulov, Tolib</t>
        </is>
      </c>
      <c r="M1178" s="45" t="inlineStr">
        <is>
          <t>Speech and Language Therapy Technologies for Inclusive Educational Practices</t>
        </is>
      </c>
      <c r="N1178" s="45" t="inlineStr">
        <is>
          <t>The speech and language therapy technologies are increasingly vital in supporting the inclusion of the practice to learners with communicational disorder. This research paper talks about the limitations of traditional interventions that are therapist-dependent and are characterized by inability to scale, lagging feedback and poor personalization. It suggests a hybrid algorithm of multimodal speech, phoneme and articulation assessment with the Convolutional Neural Networks (CNN) and Long Short-Term Memory (LSTM) models. The system is a combination of personalization (through reinforcement learning), feedback loops, and real-time audio processing. Evaluation using experimental data on school data in experimental data indicates a 92.6 accuracy rate, as opposed to 81.4 with traditional rule-based systems. The rate of pronunciation error detection was also enhanced by 38.2 and therapy response time decreased by 46.7. The level of student engagement improved to 85.1% as opposed to 52.3% thus showing great improvement in inclusivity. It is based on multilingual flexibility and low-resource implementation, allowing more users to gain access within a variety of learning settings. Findings are that there are better learning outcomes, regular monitoring, and the ability to deliver interventions on a large scale. Its areas of integration are with the classroom platforms, assistive devices and policy-based inclusive education systems. This paper concludes that AI-based speech therapy technologies can contribute greatly to the field of accessibility, efficiency and personalization, creating a strong avenue towards inclusion and equitable learning settings. Comparative evaluation with control machine learning models like Support Vector Machines and Random Forest shows a steady high performance in terms of accuracy, recall and F1-score that have had an average improvement of 12.8, 14.3 and 13.6 respectively. The suggested solution will provide educators and therapists with a data-b</t>
        </is>
      </c>
      <c r="O1178" s="45" t="inlineStr">
        <is>
          <t>International Journal of Special Education</t>
        </is>
      </c>
      <c r="P1178" s="45" t="n"/>
      <c r="Q1178" s="43" t="n"/>
    </row>
    <row r="1179" ht="199.5" customHeight="1" s="37">
      <c r="A1179" s="43" t="n">
        <v>1178</v>
      </c>
      <c r="B1179" s="52" t="inlineStr">
        <is>
          <t>Excluir</t>
        </is>
      </c>
      <c r="C1179" s="45" t="inlineStr">
        <is>
          <t>Fuera del alcance: no combina población en edad escolar con contexto doméstico</t>
        </is>
      </c>
      <c r="D1179" s="51" t="n"/>
      <c r="E1179" s="51" t="n"/>
      <c r="F1179" s="43" t="n">
        <v>5</v>
      </c>
      <c r="G1179" s="43" t="inlineStr">
        <is>
          <t>distracción+niños+contexto+sensado+intervención</t>
        </is>
      </c>
      <c r="H1179" s="43" t="inlineStr">
        <is>
          <t>Scopus</t>
        </is>
      </c>
      <c r="I1179" s="43" t="inlineStr">
        <is>
          <t>Scopus</t>
        </is>
      </c>
      <c r="J1179" s="43" t="inlineStr">
        <is>
          <t>2026</t>
        </is>
      </c>
      <c r="K1179" s="43" t="inlineStr">
        <is>
          <t>ARTICLE</t>
        </is>
      </c>
      <c r="L1179" s="45" t="inlineStr">
        <is>
          <t>Nguyen, Thi-Nguyen and Kim, Dinh-Thai and Pham, Anh-Phuong</t>
        </is>
      </c>
      <c r="M1179" s="45" t="inlineStr">
        <is>
          <t>Student Behavior Detection in Classroom Environments Using Deep Learning Models</t>
        </is>
      </c>
      <c r="N1179" s="45" t="inlineStr">
        <is>
          <t>Observing student behavior in classroom environments provides valuable insights into attention and engagement. However, manual monitoring is labor-intensive and often inconsistent, particularly in large lecture settings. This study proposes a deep learning–based framework for automatic student behavior analysis in real classroom scenarios. A dedicated dataset was constructed, consisting of 3,373 images annotated with five attention-related behaviors—“Focused”, “Raising Hand”, “Distracted”, “Sleeping”, and “Using Phone”—totaling 9,659 labeled instances. The dataset captures diverse real-world conditions, including variations in classroom layout, camera viewpoints, and occlusion. We systematically evaluated stateof-the-art object detection models, including YOLOv8–YOLOv12 and the Real-Time Detection Transformer (RT-DETR). Experimental results show that YOLOv8m achieved the highest localization accuracy (mAP@0.5 = 0.920), YOLOv11s/m demonstrated the best overall performance (mAP@0.5:0.95 = 0.726), and RT-DETRX achieved the highest F1-score (0.886). Notably, larger model size does not necessarily translate into better performance. In addition to accuracy, inference speed was evaluated to assess real-time applicability. Lightweight models such as YOLOv11s achieved a favorable balance between performance and efficiency, enabling real-time processing on resource-constrained hardware. Furthermore, YOLOv11s—with high Precision (0.890) and only 9.4M parameters—was integrated with ByteTrackV2 to perform behavior tracking and temporal analysis in classroom environments. This enables the generation of behavior distribution charts that provide interpretable insights into student engagement over time. These findings demonstrate the potential of automated behavior recognition systems for classroom analytics and data-driven teaching improvement. © 2026 Thi-Nguyen Nguyen et al.,.</t>
        </is>
      </c>
      <c r="O1179" s="45" t="inlineStr">
        <is>
          <t>EAI Endorsed Transactions on AI and Robotics</t>
        </is>
      </c>
      <c r="P1179" s="45" t="n"/>
      <c r="Q1179" s="43" t="inlineStr">
        <is>
          <t>10.4108/airo.11141</t>
        </is>
      </c>
    </row>
    <row r="1180" ht="189" customHeight="1" s="37">
      <c r="A1180" s="43" t="n">
        <v>1179</v>
      </c>
      <c r="B1180" s="52" t="inlineStr">
        <is>
          <t>Excluir</t>
        </is>
      </c>
      <c r="C1180" s="45" t="inlineStr">
        <is>
          <t>Contexto doméstico o remoto, pero no población en edad escolar (mayoritariamente educación superior)</t>
        </is>
      </c>
      <c r="D1180" s="51" t="n"/>
      <c r="E1180" s="51" t="n"/>
      <c r="F1180" s="43" t="n">
        <v>5</v>
      </c>
      <c r="G1180" s="43" t="inlineStr">
        <is>
          <t>distracción+niños+contexto+sensado+intervención</t>
        </is>
      </c>
      <c r="H1180" s="43" t="inlineStr">
        <is>
          <t>Scopus</t>
        </is>
      </c>
      <c r="I1180" s="43" t="inlineStr">
        <is>
          <t>Scopus</t>
        </is>
      </c>
      <c r="J1180" s="43" t="inlineStr">
        <is>
          <t>2026</t>
        </is>
      </c>
      <c r="K1180" s="43" t="inlineStr">
        <is>
          <t>CONFERENCE</t>
        </is>
      </c>
      <c r="L1180" s="45" t="inlineStr">
        <is>
          <t>Zhao, Baoying</t>
        </is>
      </c>
      <c r="M1180" s="45" t="inlineStr">
        <is>
          <t>Student Behavior-Aware Intelligent Management System for English Classrooms</t>
        </is>
      </c>
      <c r="N1180" s="45" t="inlineStr">
        <is>
          <t>In recent years, integration of Artificial Intelligence (AI) into classroom management has developed as a promising approach to improve student engagement and learning outcomes, particularly in English language classrooms. Exiting research has mainly focused on content delivery, adaptive learning platforms, generalized monitoring, but most existing systems fail to capture fine-grained, individual-level student behavior and lack real-time, interpretable management capabilities. This limitation presents a major challenge for teachers aiming to maintain classroom engagement and provide timely interventions. To address these challenges, this research proposed an intelligent student behavior management framework that systematically quantifies, tracks, and interprets classroom behavior. Initially, begins with Simulation-Based Data Generation. Data Preprocessing, where multi-source behavior indicators including attention, participation, and activity features are collected, cleaned, and normalized. These features are then integrated into a Student Behavior Index (SBI), providing a unified measure of individual engagement. Students are classified into three different types of behavior states active, passive, at-risk following the construction of SBI, and temporal behavior trend analysis is performed on each of these behaviors states to measure the evolution of student engagement. Finally, an Intelligence Behavior Management Decisions Module (IBMD) incorporates the behavior states and trends of students, enabling the generation of aggregated, transparent interventions customized to each student. The proposed SB-AIMS attained better results in terms of accuracy (98.67%), precision (97.81%), recall (98.52%), F1-Score (98.54%), when compared with existing Machine Learning-Based Student Engagement Detection. © 2026 IEEE.</t>
        </is>
      </c>
      <c r="O1180" s="45" t="inlineStr">
        <is>
          <t>3rd International Conference on Integrated Intelligence and Communication Systems, ICIICS 2026</t>
        </is>
      </c>
      <c r="P1180" s="45" t="inlineStr">
        <is>
          <t>Behavioral research; Decision making; E-learning; Education computing; Intelligent systems; Learning systems; Natural language processing systems; Teaching; Behavior management; Decision modules; English language classroom; English languages; Intelli</t>
        </is>
      </c>
      <c r="Q1180" s="43" t="inlineStr">
        <is>
          <t>10.1109/iciics67880.2026.11483606</t>
        </is>
      </c>
    </row>
    <row r="1181" ht="157.5" customHeight="1" s="37">
      <c r="A1181" s="43" t="n">
        <v>1180</v>
      </c>
      <c r="B1181" s="52" t="inlineStr">
        <is>
          <t>Excluir</t>
        </is>
      </c>
      <c r="C1181" s="45" t="inlineStr">
        <is>
          <t>Contexto doméstico o remoto, pero no población en edad escolar (mayoritariamente educación superior)</t>
        </is>
      </c>
      <c r="D1181" s="51" t="n"/>
      <c r="E1181" s="51" t="n"/>
      <c r="F1181" s="43" t="n">
        <v>5</v>
      </c>
      <c r="G1181" s="43" t="inlineStr">
        <is>
          <t>distracción+niños+sensado+ambos en título</t>
        </is>
      </c>
      <c r="H1181" s="43" t="inlineStr">
        <is>
          <t>Scopus</t>
        </is>
      </c>
      <c r="I1181" s="43" t="inlineStr">
        <is>
          <t>Scopus</t>
        </is>
      </c>
      <c r="J1181" s="43" t="inlineStr">
        <is>
          <t>2020</t>
        </is>
      </c>
      <c r="K1181" s="43" t="inlineStr">
        <is>
          <t>ARTICLE</t>
        </is>
      </c>
      <c r="L1181" s="45" t="inlineStr">
        <is>
          <t>Moubayed, Abdallah and Injadat, Mohammadnoor and Shami, Abdallah and Lutfiyya, Hanan</t>
        </is>
      </c>
      <c r="M1181" s="45" t="inlineStr">
        <is>
          <t>Student Engagement Level in an e-Learning Environment: Clustering Using K-means</t>
        </is>
      </c>
      <c r="N1181" s="45" t="inlineStr">
        <is>
          <t>E-learning platforms and processes face several challenges, among which is the idea of personalizing the e-learning experience and to keep students motivated and engaged. This work is part of a larger study that aims to tackle these two challenges using a variety of machine learning techniques. To that end, this paper proposes the use of k-means algorithm to cluster students based on 12 engagement metrics divided into two categories: interaction-related and effort-related. Quantitative analysis is performed to identify the students that are not engaged who may need help. Three different clustering models are considered: two-level, three-level, and five-level. The considered dataset is the students’ event log of a second-year undergraduate Science course from a North American university that was given in a blended format. The event log is transformed using MATLAB to generate a new dataset representing the considered metrics. Experimental results’ analysis shows that among the considered interaction-related and effort-related metrics, the number of logins and the average duration to submit assignments are the most representative of the students’ engagement level. Furthermore, using the silhouette coefficient as a performance metric, it is shown that the two-level model offers the best performance in terms of cluster separation. However, the three-level model has a similar performance while better identifying students with low engagement levels. © 2020, © 2020 Taylor &amp; Francis Group, LLC.</t>
        </is>
      </c>
      <c r="O1181" s="45" t="inlineStr">
        <is>
          <t>American Journal of Distance Education</t>
        </is>
      </c>
      <c r="P1181" s="45" t="n"/>
      <c r="Q1181" s="43" t="inlineStr">
        <is>
          <t>10.1080/08923647.2020.1696140</t>
        </is>
      </c>
    </row>
    <row r="1182" ht="178.5" customHeight="1" s="37">
      <c r="A1182" s="43" t="n">
        <v>1181</v>
      </c>
      <c r="B1182" s="52" t="inlineStr">
        <is>
          <t>Excluir</t>
        </is>
      </c>
      <c r="C1182" s="45" t="inlineStr">
        <is>
          <t>Contexto doméstico o remoto, pero no población en edad escolar (mayoritariamente educación superior)</t>
        </is>
      </c>
      <c r="D1182" s="51" t="n"/>
      <c r="E1182" s="51" t="n"/>
      <c r="F1182" s="43" t="n">
        <v>5</v>
      </c>
      <c r="G1182" s="43" t="inlineStr">
        <is>
          <t>distracción+niños+sensado+ambos en título</t>
        </is>
      </c>
      <c r="H1182" s="43" t="inlineStr">
        <is>
          <t>Scopus</t>
        </is>
      </c>
      <c r="I1182" s="43" t="inlineStr">
        <is>
          <t>Scopus|WoS</t>
        </is>
      </c>
      <c r="J1182" s="43" t="inlineStr">
        <is>
          <t>2018</t>
        </is>
      </c>
      <c r="K1182" s="43" t="inlineStr">
        <is>
          <t>ARTICLE</t>
        </is>
      </c>
      <c r="L1182" s="45" t="inlineStr">
        <is>
          <t>Hussain, Mushtaq and Zhu, Wenhao and Zhang, Wu and Abidi, Syed Muhammad Raza</t>
        </is>
      </c>
      <c r="M1182" s="45" t="inlineStr">
        <is>
          <t>Student Engagement Predictions in an e-Learning System and Their Impact on Student Course Assessment Scores</t>
        </is>
      </c>
      <c r="N1182" s="45" t="inlineStr">
        <is>
          <t>Several challenges are associated with e-learning systems, the most significant of which is the lack of student motivation in various course activities and for various course materials. In this study, we used machine learning (ML) algorithms to identify low-engagement students in a social science course at the Open University (OU) to assess the effect of engagement on student performance. The input variables of the study included highest education level, final results, score on the assessment, and the number of clicks on virtual learning environment (VLE) activities, which included dataplus, forumng, glossary, oucollaborate, oucontent, resources, subpages, homepage, and URL during the first course assessment. The output variable was the student level of engagement in the various activities. To predict low-engagement students, we applied several ML algorithms to the dataset. Using these algorithms, trained models were first obtained; then, the accuracy and kappa values of the models were compared. The results demonstrated that the J48, decision tree, JRIP, and gradient-boosted classifiers exhibited better performance in terms of the accuracy, kappa value, and recall compared to the other tested models. Based on these findings, we developed a dashboard to facilitate instructor at the OU. These models can easily be incorporated into VLE systems to help instructors evaluate student engagement during VLE courses with regard to different activities and materials and to provide additional interventions for students in advance of their final exam. Furthermore, this study examined the relationship between student engagement and the course assessment score. © 2018 Mushtaq Hussain et al.</t>
        </is>
      </c>
      <c r="O1182" s="45" t="inlineStr">
        <is>
          <t>Computational Intelligence and Neuroscience</t>
        </is>
      </c>
      <c r="P1182" s="45" t="inlineStr">
        <is>
          <t>Academic Success; Computer-Assisted Instruction; Humans; Internet; Machine Learning; Social Sciences; Stakeholder Participation; Students; Universities; Computer aided instruction; Decision trees; Education computing; Learning systems; Students; Boos</t>
        </is>
      </c>
      <c r="Q1182" s="43" t="inlineStr">
        <is>
          <t>10.1155/2018/6347186</t>
        </is>
      </c>
    </row>
    <row r="1183" ht="189" customHeight="1" s="37">
      <c r="A1183" s="43" t="n">
        <v>1182</v>
      </c>
      <c r="B1183" s="52" t="inlineStr">
        <is>
          <t>Excluir</t>
        </is>
      </c>
      <c r="C1183" s="45" t="inlineStr">
        <is>
          <t>Contexto doméstico o remoto, pero no población en edad escolar (mayoritariamente educación superior)</t>
        </is>
      </c>
      <c r="D1183" s="51" t="n"/>
      <c r="E1183" s="51" t="n"/>
      <c r="F1183" s="43" t="n">
        <v>5</v>
      </c>
      <c r="G1183" s="43" t="inlineStr">
        <is>
          <t>distracción+niños+contexto+ambos en título</t>
        </is>
      </c>
      <c r="H1183" s="43" t="inlineStr">
        <is>
          <t>Scopus</t>
        </is>
      </c>
      <c r="I1183" s="43" t="inlineStr">
        <is>
          <t>Scopus</t>
        </is>
      </c>
      <c r="J1183" s="43" t="inlineStr">
        <is>
          <t>2021</t>
        </is>
      </c>
      <c r="K1183" s="43" t="inlineStr">
        <is>
          <t>CONFERENCE</t>
        </is>
      </c>
      <c r="L1183" s="45" t="inlineStr">
        <is>
          <t>Maxim, Bruce R. and Limbaugh, Thomas and Yackley, Jeffrey J.</t>
        </is>
      </c>
      <c r="M1183" s="45" t="inlineStr">
        <is>
          <t>Student Engagement in an Online Software Engineering Course</t>
        </is>
      </c>
      <c r="N1183" s="45" t="inlineStr">
        <is>
          <t>Engineering instructors often rely on lectures as their primary mode of instruction even in project courses. In the lecture mode of instruction student engagement with the course material is often low or non-existent. Many engineering educators regard experiential learning as the best way to train the next generation of software engineers. For the past five years, one of the authors has taught a junior level software engineering course using active learning methods in a flipped classroom setting. During this past year, the COVID-19 lockdown prevented in-person delivery of this course. The challenge facing engineering faculty everywhere is figuring out how to include active learning experiences in online course delivery. This paper describes the authors' experiences introducing active learning methodologies into a junior level online software engineering course. The project team carefully considered the active learning course materials used in the in-person delivery of this course and adapted them to accommodate the idiosyncrasies of an online course delivery environment. Most importantly, a comparable online course delivery alternative needed to include zoom video class sessions containing live active learning exercises. The investigators compared the levels of student engagement between previous in-person offerings of the course with the online adaptation of the same course. Student engagement data was collected from each style of course delivery. In some cases, this data was supplemented by observational data and with Canvas course analytics. We found that students in both course settings were least engaged when listening to short lectures (either live or video recordings) and felt most engaged when involved in small group activities (either in person or in Zoom sessions with breakout rooms). © 2021 IEEE.</t>
        </is>
      </c>
      <c r="O1183" s="45" t="inlineStr">
        <is>
          <t>Proceedings - Frontiers in Education Conference, FIE</t>
        </is>
      </c>
      <c r="P1183" s="45" t="inlineStr">
        <is>
          <t>Artificial intelligence; E-learning; Engineering education; Software engineering; Students; Technical presentations; Video recording; Active Learning; Course delivery; Course material; Engineering instructors; On-line softwares; Online course; Online</t>
        </is>
      </c>
      <c r="Q1183" s="43" t="inlineStr">
        <is>
          <t>10.1109/fie49875.2021.9637188</t>
        </is>
      </c>
    </row>
    <row r="1184" ht="168" customHeight="1" s="37">
      <c r="A1184" s="43" t="n">
        <v>1183</v>
      </c>
      <c r="B1184" s="52" t="inlineStr">
        <is>
          <t>Excluir</t>
        </is>
      </c>
      <c r="C1184" s="45" t="inlineStr">
        <is>
          <t>Contexto doméstico o remoto, pero no población en edad escolar (mayoritariamente educación superior)</t>
        </is>
      </c>
      <c r="D1184" s="51" t="n"/>
      <c r="E1184" s="51" t="n"/>
      <c r="F1184" s="43" t="n">
        <v>5</v>
      </c>
      <c r="G1184" s="43" t="inlineStr">
        <is>
          <t>distracción+niños+sensado+ambos en título</t>
        </is>
      </c>
      <c r="H1184" s="43" t="inlineStr">
        <is>
          <t>Scopus</t>
        </is>
      </c>
      <c r="I1184" s="43" t="inlineStr">
        <is>
          <t>Scopus</t>
        </is>
      </c>
      <c r="J1184" s="43" t="inlineStr">
        <is>
          <t>2026</t>
        </is>
      </c>
      <c r="K1184" s="43" t="inlineStr">
        <is>
          <t>ARTICLE</t>
        </is>
      </c>
      <c r="L1184" s="45" t="inlineStr">
        <is>
          <t>Liao, Wenhao and Wang, Yuanyuan and Zhai, Xinwei and Yan, Sineng and Zhong, Kai and Fu, Eugene Yujun</t>
        </is>
      </c>
      <c r="M1184" s="45" t="inlineStr">
        <is>
          <t>Student Learning Engagement Recognition Method Based on Video Transformer</t>
        </is>
      </c>
      <c r="N1184" s="45" t="inlineStr">
        <is>
          <t>The widespread adoption of online learning has made traditional engagement evaluation methods, which rely on teachers’ subjective judgments, no longer practical. It is essential to develop an accurate and automatic evaluation method. However, most existing methods for assessing student learning engagement rely on CNNs, whose limited receptive fields restrict their capacity to model long-range dependencies in video data. Additionally, the scarcity of low-engagement students compared to highly engaged ones in real classrooms introduces model bias, resulting in the misclassification of low-engagement (rare) instances as high-engagement (common) classes. They lead to limited accuracy in engagement recognition methods. This paper investigates approaches to enhance recognition accuracy by optimizing video representation and addressing data imbalance. Specifically, we introduce a dual-stream pretrained video transformer framework into student engagement recognition, which jointly learns spatial representations and temporal dynamics to generate more discriminative video representations. Furthermore, we improve model performance on rare categories by calibrating prediction scores to achieve better inter-class balance. We conducted extensive experiments on the challenging DAiSEE benchmark, with our method achieving promising results. Comparative experiments show that our method achieves a 9.02% improvement in accuracy compared to Vision Transformer, which also employs transformer, and outperforms all CNN-based methods. © The Author(s), under exclusive license to Springer Nature Singapore Pte Ltd. 2026.</t>
        </is>
      </c>
      <c r="O1184" s="45" t="inlineStr">
        <is>
          <t>Lecture Notes in Computer Science</t>
        </is>
      </c>
      <c r="P1184" s="45" t="inlineStr">
        <is>
          <t>E-learning; Learning systems; Students; Teaching; Deep learning; Engagement recognition; Evaluation methods; Learning engagement; Online learning; Recognition methods; Student learning; Teachers'; Video representations; Video transformer; Deep learni</t>
        </is>
      </c>
      <c r="Q1184" s="43" t="inlineStr">
        <is>
          <t>10.1007/978-981-95-7138-3_18</t>
        </is>
      </c>
    </row>
    <row r="1185" ht="199.5" customHeight="1" s="37">
      <c r="A1185" s="43" t="n">
        <v>1184</v>
      </c>
      <c r="B1185" s="52" t="inlineStr">
        <is>
          <t>Excluir</t>
        </is>
      </c>
      <c r="C1185" s="45" t="inlineStr">
        <is>
          <t>Contexto doméstico o remoto, pero no población en edad escolar (mayoritariamente educación superior)</t>
        </is>
      </c>
      <c r="D1185" s="51" t="n"/>
      <c r="E1185" s="51" t="n"/>
      <c r="F1185" s="43" t="n">
        <v>5</v>
      </c>
      <c r="G1185" s="43" t="inlineStr">
        <is>
          <t>distracción+niños+contexto+sensado+intervención</t>
        </is>
      </c>
      <c r="H1185" s="43" t="inlineStr">
        <is>
          <t>Scopus</t>
        </is>
      </c>
      <c r="I1185" s="43" t="inlineStr">
        <is>
          <t>Scopus</t>
        </is>
      </c>
      <c r="J1185" s="43" t="inlineStr">
        <is>
          <t>2025</t>
        </is>
      </c>
      <c r="K1185" s="43" t="inlineStr">
        <is>
          <t>CONFERENCE</t>
        </is>
      </c>
      <c r="L1185" s="45" t="inlineStr">
        <is>
          <t>Faathima Fayaza, M.S. and Ahangama, Supunmali</t>
        </is>
      </c>
      <c r="M1185" s="45" t="inlineStr">
        <is>
          <t>Student Performance Prediction Using Virtual Learning Environment (VLE) Interactions</t>
        </is>
      </c>
      <c r="N1185" s="45" t="inlineStr">
        <is>
          <t>Technological advancements have reshaped the education landscape through the introduction of digital learning platforms. Although higher education institutions are striving to increase the learning outcome and reduce the dropout rates, they still face challenges. Virtual Learning Environments (VLEs) have become essential platforms for delivering instructional content and assessing student engagement. This study aims to predict the students' learning outcomes for the database management subject using VLE log data. This study utilised 78,175 VLE click events generated by two hundred and forty-seven (247) students in a distance learning environment from a state university in Sri Lanka. The study utilised seven behavioural features, number of unique components, average hour, standard deviation of the hour, average number of days, number of weekend interactions, number of session count, peak study hour and thirty-four learning activity features to predict the learning outcome. From the Exploratory Factor Analysis (EFA) session count, the number of weekend interactions, and the unique components are selected as the most influential behavioural features, grade user report viewed, discussion created, discussion viewed, course viewed, a file has been uploaded, feedback viewed and course module viewed have been selected as the most influential learning activity features. The study utilises traditional Machine Learning approaches such as Random Forest Regressor, Support Vector Machines (SVM), and Deep Learning approaches, Multilayer Perceptron (MLP) and Long Short-Term Memory (LSTM) to perform the prediction. Among this approaches the Long Short-Term Memory (LSTM) model, a type of RNN outperform other approaches in terms of accuracy, Mean Absolute Error (MAE), and F1 score. The LSTM model achieved 97% accuracy. © 2025 Academic Conferences Limited. All rights reserved.</t>
        </is>
      </c>
      <c r="O1185" s="45" t="inlineStr">
        <is>
          <t>Proceedings of the European Conference on e-Learning, ECEL</t>
        </is>
      </c>
      <c r="P1185" s="45" t="inlineStr">
        <is>
          <t>Beam plasma interactions; Behavioral research; Computer aided instruction; Curricula; E-learning; Education computing; Forecasting; Information management; Learning algorithms; Learning systems; Students; Support vector machines; Virtual reality; Dee</t>
        </is>
      </c>
      <c r="Q1185" s="43" t="inlineStr">
        <is>
          <t>10.34190/ecel.24.1.3986</t>
        </is>
      </c>
    </row>
    <row r="1186" ht="189" customHeight="1" s="37">
      <c r="A1186" s="43" t="n">
        <v>1185</v>
      </c>
      <c r="B1186" s="52" t="inlineStr">
        <is>
          <t>Excluir</t>
        </is>
      </c>
      <c r="C1186" s="45" t="inlineStr">
        <is>
          <t>Fuera del alcance: no combina población en edad escolar con contexto doméstico</t>
        </is>
      </c>
      <c r="D1186" s="51" t="n"/>
      <c r="E1186" s="51" t="n"/>
      <c r="F1186" s="43" t="n">
        <v>5</v>
      </c>
      <c r="G1186" s="43" t="inlineStr">
        <is>
          <t>distracción+niños+contexto+ambos en título</t>
        </is>
      </c>
      <c r="H1186" s="43" t="inlineStr">
        <is>
          <t>Scopus</t>
        </is>
      </c>
      <c r="I1186" s="43" t="inlineStr">
        <is>
          <t>Scopus</t>
        </is>
      </c>
      <c r="J1186" s="43" t="inlineStr">
        <is>
          <t>2019</t>
        </is>
      </c>
      <c r="K1186" s="43" t="inlineStr">
        <is>
          <t>CONFERENCE</t>
        </is>
      </c>
      <c r="L1186" s="45" t="inlineStr">
        <is>
          <t>Membrillo-Hernández, Jorge and Muñoz-Soto, Rodrigo B. and Rodríguez-Sánchez, Álvaro C. and Díaz-Quiñonez, José Alberto and Villegas, Patricia Vazquez and Castillo-Reyna, Josefina and Ramírez-Medrano, Alicia</t>
        </is>
      </c>
      <c r="M1186" s="45" t="inlineStr">
        <is>
          <t>Student engagement outside the classroom: Analysis of a challenge-based learning strategy in biotechnology engineering</t>
        </is>
      </c>
      <c r="N1186" s="45" t="inlineStr">
        <is>
          <t>Currently, there is great concern about the increasing percentage of school dropouts at all school levels, therefore student engagement has been at the center of the discussion of the use, design and implementation of innovative teaching techniques that promote student interest, awaken passion for the discipline of each program and through educational activities decrease the percentage of desertion in undergraduate studies. The Tec21 model, implemented at the Tecnologico de Monterrey, aims to reduce school dropout through the acquisition of new knowledge through the resolution of real-life challenges. Here we report on a learning experience based on the Tec21 model for students of the Biotechnology Engineering program who were taken out of the school to the Epidemiological Diagnosis and Reference Institute and exposed to solve challenges related to the analysis of nucleotide sequences of genomes of current infectious germs. Study modules to support the solution of the challenges were designed to boost transversal competences such ethics, collaborative work, resilience and critical thinking. Analyses of achievement indicators, such as learning gain, and a student engagement survey showed that this active learning experience was 20 to 40% more efficient than that of students who remained in traditional classroom education. Interestingly, the academic challenge, the active learning, the staff-student interaction, the enriching educational experience, the supportive learning environment and work interacting learning, were also considerably higher. Our results support the idea that student achievement is directly linked to engagement and demonstrated that having a Challenge Based Learning experience helps to increase student's commitment. © 2019 IEEE.</t>
        </is>
      </c>
      <c r="O1186" s="45" t="inlineStr">
        <is>
          <t>IEEE Global Engineering Education Conference, EDUCON</t>
        </is>
      </c>
      <c r="P1186" s="45" t="inlineStr">
        <is>
          <t>Artificial intelligence; Biotechnology; Computer aided instruction; Education computing; Engineering education; Philosophical aspects; Program diagnostics; Challenge-based learning; Design and implementations; Educational activities; Educational expe</t>
        </is>
      </c>
      <c r="Q1186" s="43" t="inlineStr">
        <is>
          <t>10.1109/educon.2019.8725246</t>
        </is>
      </c>
    </row>
    <row r="1187" ht="189" customHeight="1" s="37">
      <c r="A1187" s="43" t="n">
        <v>1186</v>
      </c>
      <c r="B1187" s="52" t="inlineStr">
        <is>
          <t>Excluir</t>
        </is>
      </c>
      <c r="C1187" s="45" t="inlineStr">
        <is>
          <t>Contexto doméstico o remoto, pero no población en edad escolar (mayoritariamente educación superior)</t>
        </is>
      </c>
      <c r="D1187" s="51" t="n"/>
      <c r="E1187" s="51" t="n"/>
      <c r="F1187" s="43" t="n">
        <v>5</v>
      </c>
      <c r="G1187" s="43" t="inlineStr">
        <is>
          <t>distracción+niños+contexto+ambos en título</t>
        </is>
      </c>
      <c r="H1187" s="43" t="inlineStr">
        <is>
          <t>Scopus</t>
        </is>
      </c>
      <c r="I1187" s="43" t="inlineStr">
        <is>
          <t>Scopus|WoS</t>
        </is>
      </c>
      <c r="J1187" s="43" t="inlineStr">
        <is>
          <t>2025</t>
        </is>
      </c>
      <c r="K1187" s="43" t="inlineStr">
        <is>
          <t>ARTICLE</t>
        </is>
      </c>
      <c r="L1187" s="45" t="inlineStr">
        <is>
          <t>Granström, Mikk and Oppi, Piret</t>
        </is>
      </c>
      <c r="M1187" s="45" t="inlineStr">
        <is>
          <t>Student engagement with AI tools in learning: evidence from a large-scale Estonian survey</t>
        </is>
      </c>
      <c r="N1187" s="45" t="inlineStr">
        <is>
          <t>The rapid advancement and proliferation of generative artificial intelligence (AI) tools such as ChatGPT are reshaping the educational landscape, with students integrating these technologies into learning practices faster than curricula and institutional policies can adapt. This study presents the results of a large-scale national survey conducted in Estonia in 2024, involving 15,631 students from grades 6 to 12, to map the prevalence, purposes, and perceptions of AI use among school-aged learners. Estonia provides a unique context as one of the first countries in Europe to formally introduce AI literacy into its national curriculum. The study examined (1) the extent and purposes of AI tool usage, and (2) how students’ attitudes toward AI’s usefulness, risks, and ethical implications differ across educational levels. Results show that most students have already used at least one AI tool, primarily for completing school assignments such as homework and essay writing. While upper secondary students reported greater awareness of both benefits and risks and higher engagement with AI, lower secondary students showed less exposure and may need more structured support. The findings suggest a potential implementation gap: students’ practices are evolving ahead of pedagogical frameworks, which could be associated with uncritical use and challenges for metacognitive engagement. The study highlights the urgent need for pedagogically grounded, age-appropriate AI integration strategies and emphasizes the importance of future research to examine AI’s associations with learning outcomes, motivation, and critical thinking. These findings provide a foundational baseline for future policy and practice as AI education becomes institutionalized. Copyright © 2025 Granström and Oppi.</t>
        </is>
      </c>
      <c r="O1187" s="45" t="inlineStr">
        <is>
          <t>Frontiers in Education</t>
        </is>
      </c>
      <c r="P1187" s="45" t="n"/>
      <c r="Q1187" s="43" t="inlineStr">
        <is>
          <t>10.3389/feduc.2025.1688092</t>
        </is>
      </c>
    </row>
    <row r="1188" ht="168" customHeight="1" s="37">
      <c r="A1188" s="43" t="n">
        <v>1187</v>
      </c>
      <c r="B1188" s="52" t="inlineStr">
        <is>
          <t>Excluir</t>
        </is>
      </c>
      <c r="C1188" s="45" t="inlineStr">
        <is>
          <t>No aborda: distracción o atención</t>
        </is>
      </c>
      <c r="D1188" s="51" t="n"/>
      <c r="E1188" s="51" t="n"/>
      <c r="F1188" s="43" t="n">
        <v>5</v>
      </c>
      <c r="G1188" s="43" t="inlineStr">
        <is>
          <t>distracción+niños+contexto+sensado+intervención</t>
        </is>
      </c>
      <c r="H1188" s="43" t="inlineStr">
        <is>
          <t>Scopus</t>
        </is>
      </c>
      <c r="I1188" s="43" t="inlineStr">
        <is>
          <t>Scopus</t>
        </is>
      </c>
      <c r="J1188" s="43" t="inlineStr">
        <is>
          <t>2019</t>
        </is>
      </c>
      <c r="K1188" s="43" t="inlineStr">
        <is>
          <t>ARTICLE</t>
        </is>
      </c>
      <c r="L1188" s="45" t="inlineStr">
        <is>
          <t>Gupta, Sujit Kumar and Ashwin, T.S. and Guddeti, Ram Mohana Reddy</t>
        </is>
      </c>
      <c r="M1188" s="45" t="inlineStr">
        <is>
          <t>Students’ affective content analysis in smart classroom environment using deep learning techniques</t>
        </is>
      </c>
      <c r="N1188" s="45" t="inlineStr">
        <is>
          <t>In the era of the smart classroom environment, students’ affective content analysis plays a vital role as it helps to foster the affective states that are beneficial to learning. Some techniques target to improve the learning rate using the students’ affective content analysis in the classroom. In this paper, a novel max margin face detection based method for students’ affective content analysis using their facial expressions is proposed. The affective content analysis includes analyzing four different moods of students’, namely: High Positive Affect, Low Positive Affect, High Negative Affect, and Low Negative Affect. Engagement scores have been calculated based upon the four moods of students as predicted by the proposed method. Further, the classroom engagement analysis is performed by considering the entire classroom as one group and the corresponding group engagement score. Expert feedback and analyzed affect content videos are used as feedback to the faculty member to improve the teaching strategy and hence improving the students’ learning rate. The proposed smart classroom system was tested for more than 100 students of four different Information Technology courses and the corresponding faculty members at National Institute of Technology Karnataka Surathkal, Mangalore, India. The experimental results demonstrate the train and test accuracy of 90.67% and 87.65%, respectively for mood classification. Furthermore, an analysis was performed over incidence, distribution and temporal dynamics of students’ affective states and promising results were obtained. © 2019, Springer Science+Business Media, LLC, part of Springer Nature.</t>
        </is>
      </c>
      <c r="O1188" s="45" t="inlineStr">
        <is>
          <t>Multimedia Tools and Applications</t>
        </is>
      </c>
      <c r="P1188" s="45" t="inlineStr">
        <is>
          <t>Deep learning; Engineering education; Face recognition; Learning algorithms; Content analysis; Engagement analysis; Facial Expressions; Inception-V3; Learning techniques; Positive affects; Teaching strategy; Temporal dynamics; Students</t>
        </is>
      </c>
      <c r="Q1188" s="43" t="inlineStr">
        <is>
          <t>10.1007/s11042-019-7651-z</t>
        </is>
      </c>
    </row>
    <row r="1189" ht="147.75" customHeight="1" s="37">
      <c r="A1189" s="43" t="n">
        <v>1188</v>
      </c>
      <c r="B1189" s="52" t="inlineStr">
        <is>
          <t>Excluir</t>
        </is>
      </c>
      <c r="C1189" s="45" t="inlineStr">
        <is>
          <t>No aborda: distracción o atención</t>
        </is>
      </c>
      <c r="D1189" s="51" t="n"/>
      <c r="E1189" s="51" t="n"/>
      <c r="F1189" s="43" t="n">
        <v>5</v>
      </c>
      <c r="G1189" s="43" t="inlineStr">
        <is>
          <t>distracción+niños+contexto+sensado+intervención</t>
        </is>
      </c>
      <c r="H1189" s="43" t="inlineStr">
        <is>
          <t>Scopus</t>
        </is>
      </c>
      <c r="I1189" s="43" t="inlineStr">
        <is>
          <t>Scopus</t>
        </is>
      </c>
      <c r="J1189" s="43" t="inlineStr">
        <is>
          <t>2023</t>
        </is>
      </c>
      <c r="K1189" s="43" t="inlineStr">
        <is>
          <t>CONFERENCE</t>
        </is>
      </c>
      <c r="L1189" s="45" t="inlineStr">
        <is>
          <t>Ju, Tongyao and Shen, Xiangping and Yu, Jun</t>
        </is>
      </c>
      <c r="M1189" s="45" t="inlineStr">
        <is>
          <t>Study on the Online Learning Evaluation Based on 2D and 3D Image Processing Technology</t>
        </is>
      </c>
      <c r="N1189" s="45" t="inlineStr">
        <is>
          <t>In recent years, the outbreak of the COVID-19 epidemic has posed a serious threat to the life safety of people around the world, which has also led to the development of a series of online learning assessment technologies. Through the research and development of a variety of online learning platforms such as WeChat, Tencent Classroom and Netease Cloud Classroom, schools can carry out online learning assessment, which also promotes the rapid development of online learning technology. Through 2D and 3D recognition technology, the online learning platform can recognize face and pose changes. Based on 2D and 3D image processing technology, we can evaluate students' online learning, which will identify students' learning state and emotion. Through the granulation of teaching evaluation, online learning platform can accurately evaluate and analyze the teaching process, which can realize real-time teaching evaluation of students' learning status, including no one, many people, distraction and fatigue. Through relevant algorithms, the online learning platform can realize the assessment of students' head posture, which will give real-time warning of learning fatigue. Firstly, this paper analyzes the framework of online learning quality assessment. Then, this paper analyzes the face recognition and head pose recognition technology. Finally, some suggestions are put forward. © 2023 SPIE.</t>
        </is>
      </c>
      <c r="O1189" s="45" t="inlineStr">
        <is>
          <t>Proceedings of SPIE - The International Society for Optical Engineering</t>
        </is>
      </c>
      <c r="P1189" s="45" t="inlineStr">
        <is>
          <t xml:space="preserve">E-learning; Emotion Recognition; Engineering education; Gesture recognition; Learning systems; Students; 2d; 3d; Head pose; Head pose recognition; Image processing technology; Learning evaluations; Learning platform; Online learning; Online learning </t>
        </is>
      </c>
      <c r="Q1189" s="43" t="inlineStr">
        <is>
          <t>10.1117/12.2671835</t>
        </is>
      </c>
    </row>
    <row r="1190" ht="116.25" customHeight="1" s="37">
      <c r="A1190" s="43" t="n">
        <v>1189</v>
      </c>
      <c r="B1190" s="52" t="inlineStr">
        <is>
          <t>Excluir</t>
        </is>
      </c>
      <c r="C1190" s="45" t="inlineStr">
        <is>
          <t>No aborda: distracción o atención</t>
        </is>
      </c>
      <c r="D1190" s="51" t="n"/>
      <c r="E1190" s="51" t="n"/>
      <c r="F1190" s="43" t="n">
        <v>5</v>
      </c>
      <c r="G1190" s="43" t="inlineStr">
        <is>
          <t>distracción+niños+contexto+sensado+intervención</t>
        </is>
      </c>
      <c r="H1190" s="43" t="inlineStr">
        <is>
          <t>Scopus</t>
        </is>
      </c>
      <c r="I1190" s="43" t="inlineStr">
        <is>
          <t>Scopus|WoS</t>
        </is>
      </c>
      <c r="J1190" s="43" t="inlineStr">
        <is>
          <t>2025</t>
        </is>
      </c>
      <c r="K1190" s="43" t="inlineStr">
        <is>
          <t>ARTICLE</t>
        </is>
      </c>
      <c r="L1190" s="45" t="inlineStr">
        <is>
          <t>Karalekas, Georgios and Vologiannidis, Stavros and Kalomiros, John</t>
        </is>
      </c>
      <c r="M1190" s="45" t="inlineStr">
        <is>
          <t>Teaching Artificial Intelligence and Machine Learning in Secondary Education: A Robotics-Based Approach</t>
        </is>
      </c>
      <c r="N1190" s="45" t="inlineStr">
        <is>
          <t>The rapid advancement of Artificial Intelligence (AI) and Machine Learning (ML) highlights the need for innovative, engaging educational approaches in secondary education. This study presents the design and classroom implementation of a robotics-based lesson aimed at introducing core AI and ML concepts to ninth-grade students without prior programming experience. The intervention employed two low-cost, 3D-printed robots, each used to illustrate a different aspect of intelligent behavior: (1) rule-based automation, (2) supervised learning using image classification, and (3) reinforcement learning. The lesson was compared with a previous implementation of similar content delivered through software-only activities. Data were collected through classroom observation and student–teacher discussions. The results indicated increased student engagement and enthusiasm in the robotics-based version, as well as improved conceptual understanding. The approach required no specialized hardware or instructor expertise, making it easily adaptable for broader use in school settings. © 2025 by the authors.</t>
        </is>
      </c>
      <c r="O1190" s="45" t="inlineStr">
        <is>
          <t>Applied Sciences (Switzerland)</t>
        </is>
      </c>
      <c r="P1190" s="45" t="inlineStr">
        <is>
          <t>Adversarial machine learning; Backpropagation; Curricula; Educational robots; Industrial robots; Intelligent robots; Robot learning; Students; Supervised learning; Artificial intelligence learning; Classroom implementation; Design implementation; Edu</t>
        </is>
      </c>
      <c r="Q1190" s="43" t="inlineStr">
        <is>
          <t>10.3390/app15084570</t>
        </is>
      </c>
    </row>
    <row r="1191" ht="210" customHeight="1" s="37">
      <c r="A1191" s="43" t="n">
        <v>1190</v>
      </c>
      <c r="B1191" s="52" t="inlineStr">
        <is>
          <t>Excluir</t>
        </is>
      </c>
      <c r="C1191" s="45" t="inlineStr">
        <is>
          <t>Libro o capítulo de libro</t>
        </is>
      </c>
      <c r="D1191" s="51" t="n"/>
      <c r="E1191" s="51" t="n"/>
      <c r="F1191" s="43" t="n">
        <v>5</v>
      </c>
      <c r="G1191" s="43" t="inlineStr">
        <is>
          <t>distracción+niños+contexto+sensado+intervención</t>
        </is>
      </c>
      <c r="H1191" s="43" t="inlineStr">
        <is>
          <t>Scopus</t>
        </is>
      </c>
      <c r="I1191" s="43" t="inlineStr">
        <is>
          <t>Scopus</t>
        </is>
      </c>
      <c r="J1191" s="43" t="inlineStr">
        <is>
          <t>2025</t>
        </is>
      </c>
      <c r="K1191" s="43" t="inlineStr">
        <is>
          <t>BOOK</t>
        </is>
      </c>
      <c r="L1191" s="45" t="inlineStr">
        <is>
          <t>Saroli, Alessandro</t>
        </is>
      </c>
      <c r="M1191" s="45" t="inlineStr">
        <is>
          <t>Teaching Skills Online in the BA in Business Studies</t>
        </is>
      </c>
      <c r="N1191" s="45" t="inlineStr">
        <is>
          <t>This chapter analyses how the development of cognitive, professional, and key skills is embedded in the learning design of the BA (Honours) Business and Management degree qualification of The Open University. Skills development is central to learning design at The Open University (OU). The study confirmed that as they progress through the three levels of the qualification, students are expected to develop and apply both lower and higher order thinking skills (Anderson et al., A taxonomy for learning, teaching, and assessing: A revision of Bloom’s taxonomy of educational objectives, Longman, 2001). Throughout the BA, skills development is embedded and scaffolded in digital activities that students are asked to complete alongside module contents, to become self-regulated independent learners (Zimmerman, Zimmerman and Schunk (eds), Self-regulated learning and academic achievement: Theoretical perspectives, Lawrence Erlbaum Associates, 2001). The study found evidence of a coherent approach to skills development in learning design (Conole and Wills, Educational Media International 50:24–38, 2013) and assessment (Nicol, D. (2007, May 29–31). Principles of good assessment and feedback: Theory and practice. REAP International Online Conference on Assessment Design for Learner Responsibility. http://ewds.strath.ac.uk/REAP07), as well as alignment with Bloom’s taxonomy of learning (Anderson et al., A taxonomy for learning, teaching, and assessing: A revision of Bloom’s taxonomy of educational objectives, Longman, 2001). However, student engagement with skills development activities was found to be limited and uneven, raising concerns that the metacognitive process underpinning the learning design of the qualification and predicated on a ‘dynamic link between personal, situational, process, and outcome variables’ (Biggs, British Journal of Educational Psychology 55:185–212, 1985, p. 191) may be neither activated nor fulfilled. Greater student engagement is required, as part of</t>
        </is>
      </c>
      <c r="O1191" s="45" t="inlineStr">
        <is>
          <t>Creativity and Critique in Digital Learning and Teaching: Insights for Learning Design in Business and Law</t>
        </is>
      </c>
      <c r="P1191" s="45" t="inlineStr">
        <is>
          <t>Alignment; Cognitive systems; Commerce; Computer aided instruction; E-learning; Education computing; Learning systems; Students; Teaching; Constructive alignments; Deep learning; Digital teachings; Digital-learning; Educational psychology; Learning d</t>
        </is>
      </c>
      <c r="Q1191" s="43" t="inlineStr">
        <is>
          <t>10.1007/978-3-031-68086-1_6</t>
        </is>
      </c>
    </row>
    <row r="1192" ht="168" customHeight="1" s="37">
      <c r="A1192" s="43" t="n">
        <v>1191</v>
      </c>
      <c r="B1192" s="52" t="inlineStr">
        <is>
          <t>Excluir</t>
        </is>
      </c>
      <c r="C1192" s="45" t="inlineStr">
        <is>
          <t>Contexto doméstico o remoto, pero no población en edad escolar (mayoritariamente educación superior)</t>
        </is>
      </c>
      <c r="D1192" s="51" t="n"/>
      <c r="E1192" s="51" t="n"/>
      <c r="F1192" s="43" t="n">
        <v>5</v>
      </c>
      <c r="G1192" s="43" t="inlineStr">
        <is>
          <t>distracción+niños+sensado+ambos en título</t>
        </is>
      </c>
      <c r="H1192" s="43" t="inlineStr">
        <is>
          <t>Scopus</t>
        </is>
      </c>
      <c r="I1192" s="43" t="inlineStr">
        <is>
          <t>Scopus</t>
        </is>
      </c>
      <c r="J1192" s="43" t="inlineStr">
        <is>
          <t>2025</t>
        </is>
      </c>
      <c r="K1192" s="43" t="inlineStr">
        <is>
          <t>CONFERENCE</t>
        </is>
      </c>
      <c r="L1192" s="45" t="inlineStr">
        <is>
          <t>Daniels, Denise C. and Evans, Kyra and Davenport, Jordanne and An, Seojin and Lee, Joon Suk</t>
        </is>
      </c>
      <c r="M1192" s="45" t="inlineStr">
        <is>
          <t>The Impact of AI-Generated Videos on Student Learning and Engagement in a Virtual Learning Environment for Online STEM Courses</t>
        </is>
      </c>
      <c r="N1192" s="45" t="inlineStr">
        <is>
          <t>Since the pandemic, we have seen a considerable increase in the demand for online education. In response, many academic institutions have since opted to develop new virtual courses and improve pre-existing virtual courses to accommodate the growth of online students. However, the process of creating these courses has been challenging, often involving repetitive and time-consuming tasks. With the increasing use and accessibility of artificial intelligence, institutions now have the opportunity to automate the creation of course content, allowing them to offer customized virtual courses. This AI technology further enables institutions to create courses tailored to meet institutional and student needs. This study examines the challenges of virtual learning and assesses the viability of using AI-generated course content. It also evaluates the impact of AI-generated teachers on student learning and engagement as an initial step in understanding the effects of AI-generated courses. Additionally, the study seeks to address and redefine the negative perception of the term "Deep Fake" by demonstrating AI's potential to create virtual teachers to support the development of virtual courses. As we explore these issues, we find that institutions should carefully consider the video design and environment, lecture content, and teacher's voice and physical characteristics selection for the AI-generated virtual course videos. Likewise, the physical characteristics of the virtual teachers play a role in the reception of students viewing the courses. © 2025 SPIE. All rights reserved.</t>
        </is>
      </c>
      <c r="O1192" s="45" t="inlineStr">
        <is>
          <t>Proceedings of SPIE - The International Society for Optical Engineering</t>
        </is>
      </c>
      <c r="P1192" s="45" t="inlineStr">
        <is>
          <t>Curricula; Students; Teaching; Course; Course contents; Deep fake; Online learning; Physical characteristics; Student engagement; Student learning; Teachers'; Virtual course; Virtual learning; Deep learning</t>
        </is>
      </c>
      <c r="Q1192" s="43" t="inlineStr">
        <is>
          <t>10.1117/12.3057455</t>
        </is>
      </c>
    </row>
    <row r="1193" ht="157.5" customHeight="1" s="37">
      <c r="A1193" s="43" t="n">
        <v>1192</v>
      </c>
      <c r="B1193" s="52" t="inlineStr">
        <is>
          <t>Excluir</t>
        </is>
      </c>
      <c r="C1193" s="45" t="inlineStr">
        <is>
          <t>Contexto doméstico o remoto, pero no población en edad escolar (mayoritariamente educación superior)</t>
        </is>
      </c>
      <c r="D1193" s="51" t="n"/>
      <c r="E1193" s="51" t="n"/>
      <c r="F1193" s="43" t="n">
        <v>5</v>
      </c>
      <c r="G1193" s="43" t="inlineStr">
        <is>
          <t>distracción+niños+sensado+ambos en título</t>
        </is>
      </c>
      <c r="H1193" s="43" t="inlineStr">
        <is>
          <t>Scopus</t>
        </is>
      </c>
      <c r="I1193" s="43" t="inlineStr">
        <is>
          <t>Scopus</t>
        </is>
      </c>
      <c r="J1193" s="43" t="inlineStr">
        <is>
          <t>2024</t>
        </is>
      </c>
      <c r="K1193" s="43" t="inlineStr">
        <is>
          <t>ARTICLE</t>
        </is>
      </c>
      <c r="L1193" s="45" t="inlineStr">
        <is>
          <t>Majjate, Hajar and Bellarhmouch, Youssra and Jeghal, Adil and Yahyaouy, Ali and Tairi, Hamid and Zidani, Khalid Alaoui</t>
        </is>
      </c>
      <c r="M1193" s="45" t="inlineStr">
        <is>
          <t>The Impact of E-Learning Recommendation System on Student Autonomy, Engagement, and Learning Effectiveness</t>
        </is>
      </c>
      <c r="N1193" s="45" t="inlineStr">
        <is>
          <t>Recommendation systems have made a significant contribution to enhancing online learning. They have improved decision-making, simplified learning experiences, and promoted lifelong learning. However, the impact of these systems on learners requires more transparency, especially among students who need a clear vision of how to effectively benefit from the recommendation assistance in knowledge acquisition. This paper investigates the impact of course recommendation systems on student autonomy, engagement, and learning effectiveness in online education based on a self-administered survey involving 602 students from 11 academic institutions representing diverse educational backgrounds, from high school to PhD level. The results of the structural equation model (SEM) analysis revealed that the Recommender System has a positive impact on student autonomy, student engagement, and learning effectiveness. Based on the path coefficients analysis, it was determined that the Recommender System has a moderately positive influence on Student Autonomy (0.449) and Learning Effectiveness (0.422), as well as a significantly positive impact on Student Engagement (0.622). Furthermore, students consider Recommender System valuable and advantageous as it enhances their online learning engagement and improves their autonomy in decision-making regarding course selection. © The Author(s), under exclusive license to Springer Nature Switzerland AG 2024.</t>
        </is>
      </c>
      <c r="O1193" s="45" t="inlineStr">
        <is>
          <t>Lecture Notes in Networks and Systems</t>
        </is>
      </c>
      <c r="P1193" s="45" t="inlineStr">
        <is>
          <t>Adversarial machine learning; Federated learning; Self-supervised learning; Students; Decisions makings; E - learning; Engagement; Learning effectiveness; Modeling analyzes; Online learning; Structural equation model analyze; Structural equation mode</t>
        </is>
      </c>
      <c r="Q1193" s="43" t="inlineStr">
        <is>
          <t>10.1007/978-3-031-74491-4_60</t>
        </is>
      </c>
    </row>
    <row r="1194" ht="116.25" customHeight="1" s="37">
      <c r="A1194" s="43" t="n">
        <v>1193</v>
      </c>
      <c r="B1194" s="52" t="inlineStr">
        <is>
          <t>Excluir</t>
        </is>
      </c>
      <c r="C1194" s="45" t="inlineStr">
        <is>
          <t>Contexto doméstico o remoto, pero no población en edad escolar (mayoritariamente educación superior)</t>
        </is>
      </c>
      <c r="D1194" s="51" t="n"/>
      <c r="E1194" s="51" t="n"/>
      <c r="F1194" s="43" t="n">
        <v>5</v>
      </c>
      <c r="G1194" s="43" t="inlineStr">
        <is>
          <t>distracción+niños+sensado+ambos en título</t>
        </is>
      </c>
      <c r="H1194" s="43" t="inlineStr">
        <is>
          <t>Scopus</t>
        </is>
      </c>
      <c r="I1194" s="43" t="inlineStr">
        <is>
          <t>Scopus</t>
        </is>
      </c>
      <c r="J1194" s="43" t="inlineStr">
        <is>
          <t>2024</t>
        </is>
      </c>
      <c r="K1194" s="43" t="inlineStr">
        <is>
          <t>CONFERENCE</t>
        </is>
      </c>
      <c r="L1194" s="45" t="inlineStr">
        <is>
          <t>Gao, Mengxuan and Zhang, Hao and Xu, Xiaoying</t>
        </is>
      </c>
      <c r="M1194" s="45" t="inlineStr">
        <is>
          <t>The Influence of Perceived Teacher Support on College Students' Emotional Engagement in Online Learning</t>
        </is>
      </c>
      <c r="N1194" s="45" t="inlineStr">
        <is>
          <t>After the COVID-19 pandemic, online learning has emerged as an integral facet of higher education in China. A great concern within this paradigm shift is how to improve the quality of online learning, particularly with regard to foster students' engagement in the virtual learning environment. Numerous scholarly investigations underscore the pivotal role of perceived teacher support in shaping students' engagement during online learning experiences. Drawing upon the Self-Determination Theory as a foundational framework, this study employs a quantitative research methodology involving 212 college students enrolled in a university situated in Shanghai, China. The primary objective is to figure out the impact of perceived teacher support on students' engagement in the realm of online learning. The findings reveal that among three dimensions of teacher support, teacher relatedness and teacher competence exert a positive and statistically significant influence on student emotional engagement, while teacher autonomy shows little significance as impact on student emotional engagement. © 2024 ACM.</t>
        </is>
      </c>
      <c r="O1194" s="45" t="inlineStr">
        <is>
          <t>ACM International Conference Proceeding Series</t>
        </is>
      </c>
      <c r="P1194" s="45" t="inlineStr">
        <is>
          <t>Adversarial machine learning; Federated learning; Self-supervised learning; Students; College students; Emotional engagements; High educations; Online learning; Paradigm shifts; Perceived teacher support; Student engagement; Teachers'; Teachers' supp</t>
        </is>
      </c>
      <c r="Q1194" s="43" t="inlineStr">
        <is>
          <t>10.1145/3661904.3661928</t>
        </is>
      </c>
    </row>
    <row r="1195" ht="126.75" customHeight="1" s="37">
      <c r="A1195" s="43" t="n">
        <v>1194</v>
      </c>
      <c r="B1195" s="52" t="inlineStr">
        <is>
          <t>Excluir</t>
        </is>
      </c>
      <c r="C1195" s="45" t="inlineStr">
        <is>
          <t>Contexto doméstico o remoto, pero no población en edad escolar (mayoritariamente educación superior)</t>
        </is>
      </c>
      <c r="D1195" s="51" t="n"/>
      <c r="E1195" s="51" t="n"/>
      <c r="F1195" s="43" t="n">
        <v>5</v>
      </c>
      <c r="G1195" s="43" t="inlineStr">
        <is>
          <t>distracción+niños+intervención+ambos en título</t>
        </is>
      </c>
      <c r="H1195" s="43" t="inlineStr">
        <is>
          <t>Scopus</t>
        </is>
      </c>
      <c r="I1195" s="43" t="inlineStr">
        <is>
          <t>Scopus</t>
        </is>
      </c>
      <c r="J1195" s="43" t="inlineStr">
        <is>
          <t>2025</t>
        </is>
      </c>
      <c r="K1195" s="43" t="inlineStr">
        <is>
          <t>ARTICLE</t>
        </is>
      </c>
      <c r="L1195" s="45" t="inlineStr">
        <is>
          <t>Nhan, Lam Ky</t>
        </is>
      </c>
      <c r="M1195" s="45" t="inlineStr">
        <is>
          <t>The Role Of AI in Enhancing Personalised Learning, Automated Assessment, Intelligent Tutoring, and Student Engagement</t>
        </is>
      </c>
      <c r="N1195" s="45" t="inlineStr">
        <is>
          <t>This study investigates the impact of artificial intelligence (AI) on personalized learning, automated assessment and feedback, intelligent tutoring systems, and student engagement in online learning environments. The research focuses on fourth-year English major students at a university in the Mekong Delta region, utilizing a mixed-methods approach with both quantitative and qualitative data collection. A questionnaire was administered to 155 participants to gather quantitative insights into their perceptions of AI tools in enhancing learning experiences, while semi-structured interviews provided qualitative data to explore students’ experiences in more depth. The findings reveal that AI-driven tools significantly improve personalized learning by adapting content to individual needs, provide timely and effective feedback, enhance tutoring support, and boost student engagement through interactive and gamified elements. The study contributes to the growing body of literature on AI in education, highlighting its potential to transform learning outcomes and student experiences in higher education. © 2025, Anadolu Universitesi. All rights reserved.</t>
        </is>
      </c>
      <c r="O1195" s="45" t="inlineStr">
        <is>
          <t>Turkish Online Journal of Distance Education</t>
        </is>
      </c>
      <c r="P1195" s="45" t="n"/>
      <c r="Q1195" s="43" t="inlineStr">
        <is>
          <t>10.17718/tojde.1612295</t>
        </is>
      </c>
    </row>
    <row r="1196" ht="189" customHeight="1" s="37">
      <c r="A1196" s="43" t="n">
        <v>1195</v>
      </c>
      <c r="B1196" s="52" t="inlineStr">
        <is>
          <t>Excluir</t>
        </is>
      </c>
      <c r="C1196" s="45" t="inlineStr">
        <is>
          <t>Contexto doméstico o remoto, pero no población en edad escolar (mayoritariamente educación superior)</t>
        </is>
      </c>
      <c r="D1196" s="51" t="n"/>
      <c r="E1196" s="51" t="n"/>
      <c r="F1196" s="43" t="n">
        <v>5</v>
      </c>
      <c r="G1196" s="43" t="inlineStr">
        <is>
          <t>distracción+niños+contexto+ambos en título</t>
        </is>
      </c>
      <c r="H1196" s="43" t="inlineStr">
        <is>
          <t>Scopus</t>
        </is>
      </c>
      <c r="I1196" s="43" t="inlineStr">
        <is>
          <t>Scopus</t>
        </is>
      </c>
      <c r="J1196" s="43" t="inlineStr">
        <is>
          <t>2025</t>
        </is>
      </c>
      <c r="K1196" s="43" t="inlineStr">
        <is>
          <t>CONFERENCE</t>
        </is>
      </c>
      <c r="L1196" s="45" t="inlineStr">
        <is>
          <t>Firdaus, Thoriqi and Nurohman, Sabar</t>
        </is>
      </c>
      <c r="M1196" s="45" t="inlineStr">
        <is>
          <t>The Role of Artificial Intelligence in Science Education: Enhancing Student Engagement and Preparing the Foundations for Future Education through Digital Literacy</t>
        </is>
      </c>
      <c r="N1196" s="45" t="inlineStr">
        <is>
          <t>Science education is increasingly recognizing the role of Artificial Intelligence (AI) 's role in teaching and learning. However, students' preparedness in Indonesia to optimally leverage this technology remains a significant issue. This study analyzes the role of Al through the mediation of digital literacy based on factors influencing student engagement in technology-based learning processes and their readiness to face future educational ecosystems. The quantitative research approach utilises Partial Least Squares Structural Equation Modeling (PLS-SEM). Data were collected via a six-scale questionnaire involving 200 science education students from three universities in Madura Island. The findings reveal that Digital Literacy significantly impacts Future Learning Readiness (\beta =0.389, t = 3.789 p &lt; 0.000), although its effect on Learning is relatively weak (\beta = 0.099, t = 1.118 p &gt; 0.264), Learning Motivation was found to enhance Digital Literacy 0.180, t = 3.126 p &lt; 0.002) and Learning Engagement (\beta = 0.521, 16.821, p &lt; 0), effect on Future Learning Readiness was not significant (\beta = 0.12, t = 1.87 p &gt; 0.062) Self-Regulated Learning significantly influenced Digital Literacy (\beta = 0.236, 12.917, p &lt; 0.004), Future Learning Readiness (\beta = 0.181, t = 2.189 p &lt; 0.029), Learning Engagement (\beta = 0.219, 12.584, p &lt; 0.01). Technology Readiness showed a strong effect on Digital Literacy (\beta = 0.569, t = 8.303 p &lt; 0.000) and Future Learning Readiness (\beta = 0.271, t = 2.762 p &lt; 0.006) but had a minimal impact on Learning Engagement (0.062, 10.800, p &gt; 0.424). These findings provide critical insights into the factors must be considered when designing educational interventions to enhance student engagement and preparedness for future education.&lt;/abs&gt; © 2025 IEEE.</t>
        </is>
      </c>
      <c r="O1196" s="45" t="inlineStr">
        <is>
          <t>2025 7th International Workshop on Artificial Intelligence and Education, WAIE 2025</t>
        </is>
      </c>
      <c r="P1196" s="45" t="inlineStr">
        <is>
          <t xml:space="preserve">E-learning; Education computing; Engineering education; Learning systems; Least squares approximations; Students; Digital literacies; Future education; Indonesia; Learning process; Quantitative research; Research approach; Science education; Student </t>
        </is>
      </c>
      <c r="Q1196" s="43" t="inlineStr">
        <is>
          <t>10.1109/waie67422.2025.11381299</t>
        </is>
      </c>
    </row>
    <row r="1197" ht="210" customHeight="1" s="37">
      <c r="A1197" s="43" t="n">
        <v>1196</v>
      </c>
      <c r="B1197" s="52" t="inlineStr">
        <is>
          <t>Excluir</t>
        </is>
      </c>
      <c r="C1197" s="45" t="inlineStr">
        <is>
          <t>Libro o capítulo de libro</t>
        </is>
      </c>
      <c r="D1197" s="51" t="n"/>
      <c r="E1197" s="51" t="n"/>
      <c r="F1197" s="43" t="n">
        <v>5</v>
      </c>
      <c r="G1197" s="43" t="inlineStr">
        <is>
          <t>distracción+niños+contexto+ambos en título</t>
        </is>
      </c>
      <c r="H1197" s="43" t="inlineStr">
        <is>
          <t>Scopus</t>
        </is>
      </c>
      <c r="I1197" s="43" t="inlineStr">
        <is>
          <t>Scopus</t>
        </is>
      </c>
      <c r="J1197" s="43" t="inlineStr">
        <is>
          <t>2025</t>
        </is>
      </c>
      <c r="K1197" s="43" t="inlineStr">
        <is>
          <t>BOOK</t>
        </is>
      </c>
      <c r="L1197" s="45" t="inlineStr">
        <is>
          <t>De Vita, Katharina and Wang, Mingchu and Tan, Liting and von Schomberg, Lucien and Lawlor-Morrison, Natasha</t>
        </is>
      </c>
      <c r="M1197" s="45" t="inlineStr">
        <is>
          <t>The Role of Technology in Promoting Student Engagement and Belonging: A Study of Chinese Students in the UK</t>
        </is>
      </c>
      <c r="N1197" s="45" t="inlineStr">
        <is>
          <t xml:space="preserve">China is currently the leading source of international students in the UK, with around 144,000 Chinese students studying in Britain, a number that has risen by 50% in just five years. However, there are significant differences between Chinese and UK classroom culture that can impact Chinese students’ engagement and social and cultural integration, all critical to student university success. In recent years, technology has become a prominent factor in shaping student engagement and belonging in higher education, both positively by providing resources and communication and negatively by causing feelings of isolation. Thus, understanding the role of technology in promoting student engagement and belonging is crucial in creating inclusive and effective educational experiences for Chinese international students in the UK. The study presented here employs a mixed methods approach, including a self-administered online survey and semi-structured interviews. Based on 67 survey responses and 17 interviews, we found that technology has both positive and negative impacts on engagement and belonging for Chinese students. In this chapter, we reflect on ten different types of technologies and the particular role they play in students’ academic and wider university life. The findings reveal that students rely heavily on technologies such as dictionaries and translation tools, which can enhance their engagement and communication in the short-term but limit their language proficiency in the long-term. The study also highlights concerns about over-reliance on technology leading to decreased critical thinking and an increased risk of academic dishonesty through the use of paraphrasing tools and Generative AI tools such as ChatGPT. To advance the educational experiences of Chinese students in UK higher education institutions, our study recommends: (1) introducing technologies that promote engagement and belonging; (2) using a variety of tools to cater for different learning styles; and </t>
        </is>
      </c>
      <c r="O1197" s="45" t="inlineStr">
        <is>
          <t>Teaching and Learning in Higher Education</t>
        </is>
      </c>
      <c r="P1197" s="45" t="inlineStr">
        <is>
          <t>Artificial intelligence; Binary alloys; Education computing; Educational technology; Engineering education; Chinese international student; Chinese students; Educational experiences; High educations; International students; Role of technologies; Stude</t>
        </is>
      </c>
      <c r="Q1197" s="43" t="inlineStr">
        <is>
          <t>10.1007/978-981-95-2415-0_12</t>
        </is>
      </c>
    </row>
    <row r="1198" ht="126.75" customHeight="1" s="37">
      <c r="A1198" s="43" t="n">
        <v>1197</v>
      </c>
      <c r="B1198" s="52" t="inlineStr">
        <is>
          <t>Excluir</t>
        </is>
      </c>
      <c r="C1198" s="45" t="inlineStr">
        <is>
          <t>Sin DOI verificable</t>
        </is>
      </c>
      <c r="D1198" s="51" t="n"/>
      <c r="E1198" s="51" t="n"/>
      <c r="F1198" s="43" t="n">
        <v>5</v>
      </c>
      <c r="G1198" s="43" t="inlineStr">
        <is>
          <t>distracción+niños+contexto+ambos en título</t>
        </is>
      </c>
      <c r="H1198" s="43" t="inlineStr">
        <is>
          <t>Scopus</t>
        </is>
      </c>
      <c r="I1198" s="43" t="inlineStr">
        <is>
          <t>Scopus</t>
        </is>
      </c>
      <c r="J1198" s="43" t="inlineStr">
        <is>
          <t>2015</t>
        </is>
      </c>
      <c r="K1198" s="43" t="inlineStr">
        <is>
          <t>CONFERENCE</t>
        </is>
      </c>
      <c r="L1198" s="45" t="inlineStr">
        <is>
          <t>Sadik, Alaa</t>
        </is>
      </c>
      <c r="M1198" s="45" t="inlineStr">
        <is>
          <t>The effectiveness of flipped lectures in improving student engagement and satisfaction</t>
        </is>
      </c>
      <c r="N1198" s="45" t="inlineStr">
        <is>
          <t>The purpose of this study was to investigate the impact of the flipped classroom model on student engagement within a university course. The courses were taught in a traditional lecture format for the first half of the semester, and then were switched to a flipped lecture format for the last half. The flipped lecture combined out-of-class online video presentations and in-class formative collaborative activities, summative assessment, and inquiry-based learning activities. The study compared students' cognitive, behavioral, and emotional engagement and satisfaction in the flipped lecture, compared to the traditional lecture, style activities. Seventy-five male and female students from Sultan Qaboos University participated in this study. The Classroom Survey of Student Engagement (CLASSE) and Student Course Satisfaction Survey (SCSS) were used to collect data about student engagement and satisfaction over the course of 3 years. The results show that a flipped classroom environment promotes students' cognitive, behavioral, and emotional engagement within the lecture and improves their overall satisfaction with interactions and discussions, classroom time management, and overall classroom environment learning.</t>
        </is>
      </c>
      <c r="O1198" s="45" t="inlineStr">
        <is>
          <t>Proceedings of the European Conference on e-Learning, ECEL</t>
        </is>
      </c>
      <c r="P1198" s="45" t="inlineStr">
        <is>
          <t>Artificial intelligence; E-learning; Education; Surveys; Teaching; Active Learning; Collaborative activities; Emotional engagements; Flipped classroom; Inquiry-based learning; Student engagement; Student engagement and satisfactions; Student satisfac</t>
        </is>
      </c>
      <c r="Q1198" s="43" t="n"/>
    </row>
    <row r="1199" ht="199.5" customHeight="1" s="37">
      <c r="A1199" s="43" t="n">
        <v>1198</v>
      </c>
      <c r="B1199" s="52" t="inlineStr">
        <is>
          <t>Excluir</t>
        </is>
      </c>
      <c r="C1199" s="45" t="inlineStr">
        <is>
          <t>No aborda: distracción o atención</t>
        </is>
      </c>
      <c r="D1199" s="51" t="n"/>
      <c r="E1199" s="51" t="n"/>
      <c r="F1199" s="43" t="n">
        <v>5</v>
      </c>
      <c r="G1199" s="43" t="inlineStr">
        <is>
          <t>distracción+niños+contexto+sensado+intervención</t>
        </is>
      </c>
      <c r="H1199" s="43" t="inlineStr">
        <is>
          <t>Scopus</t>
        </is>
      </c>
      <c r="I1199" s="43" t="inlineStr">
        <is>
          <t>Scopus</t>
        </is>
      </c>
      <c r="J1199" s="43" t="inlineStr">
        <is>
          <t>2023</t>
        </is>
      </c>
      <c r="K1199" s="43" t="inlineStr">
        <is>
          <t>ARTICLE</t>
        </is>
      </c>
      <c r="L1199" s="45" t="inlineStr">
        <is>
          <t>Rissanen, Anna and Costello, Jane M.</t>
        </is>
      </c>
      <c r="M1199" s="45" t="inlineStr">
        <is>
          <t>The effectiveness of interactive online tutorials in first-year large biology course</t>
        </is>
      </c>
      <c r="N1199" s="45" t="inlineStr">
        <is>
          <t>Purpose: Online resources can be helpful for students and can augment the content presented in learning environments. A team consisting of four biologists, a graduate student, instructional designer and media developers collaborated on the design, development and evaluation of first-year biology online tutorials in a Canadian University. The tutorials were designed to address knowledge gaps resulting in low success rates and attrition of first-year students in biology. The decrease in the number of students in STEM has alarmed educators, prompting a call for efforts to increase STEM majors in universities. Large class sizes, such as first year biology with ∼900 registrants annually, with detail-oriented, content-heavy loads, can result in low success rates and attrition. Design/methodology/approach: Active learning methods, including online formative assessments, which encourage student engagement in course material, can be effective in large introductory science classes, and thus, the authors provided engagement with tutorial online resources. The authors identified the tutorial topics by analyzing previous years' tests, student feedback and pedagogical research in undergraduate biology. The top five topics identified as common misconceptions or troublesome concepts within the course were selected. Standard instructional design processes were used to produce high-quality online tutorials. Tutorials included learning materials, videos, animations, self-assessments, reflective questions and badges to facilitate deep learning of the topics. Effectiveness of the tutorials was evaluated using quantitative methods and quasi-experimental design to compare the student learning results between the control year (without tutorials) and the year when tutorials were offered. Pre- and posttests measuring conceptual understanding were administered to assess gains in student learning. Additionally, student engagement was measured using the Classroom Survey of Student Engagement (C</t>
        </is>
      </c>
      <c r="O1199" s="45" t="inlineStr">
        <is>
          <t>Journal of Applied Research in Higher Education</t>
        </is>
      </c>
      <c r="P1199" s="45" t="n"/>
      <c r="Q1199" s="43" t="inlineStr">
        <is>
          <t>10.1108/jarhe-09-2020-0312</t>
        </is>
      </c>
    </row>
    <row r="1200" ht="189" customHeight="1" s="37">
      <c r="A1200" s="43" t="n">
        <v>1199</v>
      </c>
      <c r="B1200" s="52" t="inlineStr">
        <is>
          <t>Excluir</t>
        </is>
      </c>
      <c r="C1200" s="45" t="inlineStr">
        <is>
          <t>Fuera del alcance: no combina población en edad escolar con contexto doméstico</t>
        </is>
      </c>
      <c r="D1200" s="51" t="n"/>
      <c r="E1200" s="51" t="n"/>
      <c r="F1200" s="43" t="n">
        <v>5</v>
      </c>
      <c r="G1200" s="43" t="inlineStr">
        <is>
          <t>distracción+niños+contexto+sensado+intervención</t>
        </is>
      </c>
      <c r="H1200" s="43" t="inlineStr">
        <is>
          <t>Scopus</t>
        </is>
      </c>
      <c r="I1200" s="43" t="inlineStr">
        <is>
          <t>Scopus</t>
        </is>
      </c>
      <c r="J1200" s="43" t="inlineStr">
        <is>
          <t>2026</t>
        </is>
      </c>
      <c r="K1200" s="43" t="inlineStr">
        <is>
          <t>ARTICLE</t>
        </is>
      </c>
      <c r="L1200" s="45" t="inlineStr">
        <is>
          <t>Li, Yuquan and Zou, Hongyu and Xu, Jing and Chen, Dechao and Zhou, Ying and Liu, Yan</t>
        </is>
      </c>
      <c r="M1200" s="45" t="inlineStr">
        <is>
          <t>The impact of AI on Japanese language education: a hybrid model for student behavior detection</t>
        </is>
      </c>
      <c r="N1200" s="45" t="inlineStr">
        <is>
          <t>The increasing complexity of classroom environments necessitates nigh-on-sophisticated methods for the detection and analysis of student behavior, especially in Japanese language education, where engagement and attention are crucial for effective learning. This study presents a new model to integrate the AlexNet deep Neural Network combined with an Extreme Learning Machine (ELM) for enhanced feature extraction and classification accuracy in the detection of student behavior under wireless network settings. Up until now, optimizer parameters of the ELM need to be adjusted to enhance the convergence of the learning model, therefore, an Advanced Electric Fish Optimization (AEFO) algorithm is introduced with frequency adjustment and multi-modal exploration capabilities for improved search ability. The model was tested on a real-life classroom dataset consisting of 282 images and videos, 1,456 test samples, and it was compared to state-of-the-art methods, namely CNN, ANN, and others optimized by metaheuristic. The experimental result shows that the proposed AlexNet/ELM/AEFO framework achieves a classification accuracy of 96.5%, precision of 94.8%, and recall of 98.2%, which surpassed existing methods in the detection of behaviors like writing, listening, raising hands, sleeping, and answering questions. The robustness of the proposed model and its high discriminating power has further been substantiated through confusion matrix and ROC/AUC analysis. This study shows promise in positioning the proposed system as a reliable and automated method for real-time monitoring of student engagement with the ability for data-driven pedagogical intervention, thus expediting the AI framework in intelligent classroom environments. © The Author(s) 2026.</t>
        </is>
      </c>
      <c r="O1200" s="45" t="inlineStr">
        <is>
          <t>Scientific Reports</t>
        </is>
      </c>
      <c r="P1200" s="45" t="inlineStr">
        <is>
          <t>Algorithms; Animals; Artificial Intelligence; Classification Algorithms; Convolutional Neural Networks; East Asian People; Extreme Learning Machines; Humans; Japan; Japanese people; Language; Neural Networks, Computer; Students; algorithm; area under</t>
        </is>
      </c>
      <c r="Q1200" s="43" t="inlineStr">
        <is>
          <t>10.1038/s41598-026-40262-7</t>
        </is>
      </c>
    </row>
    <row r="1201" ht="105.75" customHeight="1" s="37">
      <c r="A1201" s="43" t="n">
        <v>1200</v>
      </c>
      <c r="B1201" s="52" t="inlineStr">
        <is>
          <t>Excluir</t>
        </is>
      </c>
      <c r="C1201" s="45" t="inlineStr">
        <is>
          <t>Fuera del alcance: no combina población en edad escolar con contexto doméstico</t>
        </is>
      </c>
      <c r="D1201" s="51" t="n"/>
      <c r="E1201" s="51" t="n"/>
      <c r="F1201" s="43" t="n">
        <v>5</v>
      </c>
      <c r="G1201" s="43" t="inlineStr">
        <is>
          <t>distracción+niños+contexto+sensado+intervención</t>
        </is>
      </c>
      <c r="H1201" s="43" t="inlineStr">
        <is>
          <t>Scopus</t>
        </is>
      </c>
      <c r="I1201" s="43" t="inlineStr">
        <is>
          <t>Scopus</t>
        </is>
      </c>
      <c r="J1201" s="43" t="inlineStr">
        <is>
          <t>2026</t>
        </is>
      </c>
      <c r="K1201" s="43" t="inlineStr">
        <is>
          <t>ARTICLE</t>
        </is>
      </c>
      <c r="L1201" s="45" t="inlineStr">
        <is>
          <t>Qiang, Yixuan</t>
        </is>
      </c>
      <c r="M1201" s="45" t="inlineStr">
        <is>
          <t>The prediction model of higher vocational students' classroom participation based on the fusion of deep learning and support vector machine</t>
        </is>
      </c>
      <c r="N1201" s="45" t="inlineStr">
        <is>
          <t>Student engagement in vocational classrooms is a critical metric for assessing teaching effectiveness and talent development. To address the limitations of conventional assessment methods, we propose a hybrid deep learning-support vector machine (SVM) model for predicting participation levels. The approach integrates convolutional neural networks (CNN) and long short-term memory (LSTM) networks to extract high-dimensional temporal features from classroom videos and behavioural logs. These features are combined with traditional statistical indicators and classified using SVM through a feature-level fusion strategy. Evaluated on simulated vocational classroom data, the fused model achieves 92.3% accuracy and an F1-score of 0.914, significantly outperforming standalone CNN-LSTM or SVM models. This model enables real-time, quantitative assessment of classroom engagement and supports timely teaching interventions. Copyright © 2026 Inderscience Enterprises Ltd.</t>
        </is>
      </c>
      <c r="O1201" s="45" t="inlineStr">
        <is>
          <t>International Journal of Information and Communication Technology</t>
        </is>
      </c>
      <c r="P1201" s="45" t="inlineStr">
        <is>
          <t>Apprentices; Deep learning; Learning systems; Prediction models; Students; Teaching; Classroom participation; Convolutional neural network; Deep learning; Features fusions; Prediction modelling; Short term memory; Support vector machine models; Suppo</t>
        </is>
      </c>
      <c r="Q1201" s="43" t="inlineStr">
        <is>
          <t>10.1504/ijict.2026.151650</t>
        </is>
      </c>
    </row>
    <row r="1202" ht="116.25" customHeight="1" s="37">
      <c r="A1202" s="43" t="n">
        <v>1201</v>
      </c>
      <c r="B1202" s="52" t="inlineStr">
        <is>
          <t>Excluir</t>
        </is>
      </c>
      <c r="C1202" s="45" t="inlineStr">
        <is>
          <t>Libro o capítulo de libro</t>
        </is>
      </c>
      <c r="D1202" s="51" t="n"/>
      <c r="E1202" s="51" t="n"/>
      <c r="F1202" s="43" t="n">
        <v>5</v>
      </c>
      <c r="G1202" s="43" t="inlineStr">
        <is>
          <t>distracción+niños+intervención+ambos en título</t>
        </is>
      </c>
      <c r="H1202" s="43" t="inlineStr">
        <is>
          <t>Scopus</t>
        </is>
      </c>
      <c r="I1202" s="43" t="inlineStr">
        <is>
          <t>Scopus</t>
        </is>
      </c>
      <c r="J1202" s="43" t="inlineStr">
        <is>
          <t>2024</t>
        </is>
      </c>
      <c r="K1202" s="43" t="inlineStr">
        <is>
          <t>BOOK</t>
        </is>
      </c>
      <c r="L1202" s="45" t="inlineStr">
        <is>
          <t>Malleswari, T. Y. J. Naga and Ushasukhanya, S.</t>
        </is>
      </c>
      <c r="M1202" s="45" t="inlineStr">
        <is>
          <t>The role of digital twin technology in engagement detection of learners in online learning platforms</t>
        </is>
      </c>
      <c r="N1202" s="45" t="inlineStr">
        <is>
          <t>During and after the pandemic, online learning has been a part of various educational activities. Online educators must precisely detect the learner's engagement to provide pedagogical support. "Student engagement" refers to how much students participate intellectually and emotionally in their classwork and must be evaluated. Defining a straightforward procedure for assessing and comprehending patterns in engagement measurement can improve the figures significantly. Digital twin technology has become the centre of attention in many industries, such as manufacturing, academia, etc. This chapter presents a comprehensive analysis of all the previous approaches to quantify the degree of user involvement and the role of digital twin technology in online learner engagement. More concrete methods, such as multimodal methods, have been combined with abstract methods, such as simple face expression identification on the real-time data set. It also presents how the digital twin models are utilized to accelerate models' efficiency in various sectors of artificial intelligence applications. © 2024, IGI Global. All rights reserved.</t>
        </is>
      </c>
      <c r="O1202" s="45" t="inlineStr">
        <is>
          <t>Digital Twin Technology and AI Implementations in Future-Focused Businesses</t>
        </is>
      </c>
      <c r="P1202" s="45" t="n"/>
      <c r="Q1202" s="43" t="inlineStr">
        <is>
          <t>10.4018/979-8-3693-1818-8.ch018</t>
        </is>
      </c>
    </row>
    <row r="1203" ht="168" customHeight="1" s="37">
      <c r="A1203" s="43" t="n">
        <v>1202</v>
      </c>
      <c r="B1203" s="52" t="inlineStr">
        <is>
          <t>Excluir</t>
        </is>
      </c>
      <c r="C1203" s="45" t="inlineStr">
        <is>
          <t>Sin DOI verificable</t>
        </is>
      </c>
      <c r="D1203" s="51" t="n"/>
      <c r="E1203" s="51" t="n"/>
      <c r="F1203" s="43" t="n">
        <v>5</v>
      </c>
      <c r="G1203" s="43" t="inlineStr">
        <is>
          <t>distracción+niños+contexto+sensado+intervención</t>
        </is>
      </c>
      <c r="H1203" s="43" t="inlineStr">
        <is>
          <t>Scopus</t>
        </is>
      </c>
      <c r="I1203" s="43" t="inlineStr">
        <is>
          <t>Scopus</t>
        </is>
      </c>
      <c r="J1203" s="43" t="inlineStr">
        <is>
          <t>2021</t>
        </is>
      </c>
      <c r="K1203" s="43" t="inlineStr">
        <is>
          <t>CONFERENCE</t>
        </is>
      </c>
      <c r="L1203" s="45" t="inlineStr">
        <is>
          <t>Farag, Aly A. and Ali, Asem and Alkabbany, Islam and Foreman, James Christopher and Tretter, Tom and DeCaro, Marci S. and Hindy, Nicholas Carl</t>
        </is>
      </c>
      <c r="M1203" s="45" t="inlineStr">
        <is>
          <t>Toward a Quantitative Engagement Monitor for STEM Education</t>
        </is>
      </c>
      <c r="N1203" s="45" t="inlineStr">
        <is>
          <t>This paper is a continuation with preliminary results of an approach to performing a quantitative, objective, and real-time measurement of student engagement in the STEM classroom. This will be realized by an Engagement Measurement System (EMS) consisting of a Biometric Sensor Network (BSN) and an instructor dashboard for real-time display of student engagement. The BSN is multi-dimensional in that it incorporates facial expressions, eye gaze, and hand/head/body movement captured by camera, in addition to pulse captured by a wristband device, and other data. From these data, a machine-learning model is trained to classify behavioral and emotional components of student engagement. This training is facilitated and supervised by human expert observers within each classroom. Classification of behavioral and emotional engagement in turn predicts students' cognitive engagement, which is validated against academic performance in coursework. The ability to measure student engagement can be used by the instructor to tailor the presentation of material in class, identify course material that engages and disengages with students, and identify students who are engaged or disengaged and at risk of failure. Further, this approach allows quantitative comparison of teaching methods, such as lecture, flipped classrooms, classroom response systems, etc. such that an objective metric can be used for teaching evaluation with immediate closed-loop feedback to the instructor. © American Society for Engineering Education, 2021</t>
        </is>
      </c>
      <c r="O1203" s="45" t="inlineStr">
        <is>
          <t>ASEE Annual Conference and Exposition, Conference Proceedings</t>
        </is>
      </c>
      <c r="P1203" s="45" t="inlineStr">
        <is>
          <t>Engineering education; Eye movements; Learning systems; Machine components; Risk assessment; Sensor networks; Teaching; Biometric sensors; Measurement system; Measurements of; Multi dimensional; Quantitative objectives; Real time display; Real time m</t>
        </is>
      </c>
      <c r="Q1203" s="43" t="n"/>
    </row>
    <row r="1204" ht="147.75" customHeight="1" s="37">
      <c r="A1204" s="43" t="n">
        <v>1203</v>
      </c>
      <c r="B1204" s="52" t="inlineStr">
        <is>
          <t>Excluir</t>
        </is>
      </c>
      <c r="C1204" s="45" t="inlineStr">
        <is>
          <t>Contexto doméstico o remoto, pero no población en edad escolar (mayoritariamente educación superior)</t>
        </is>
      </c>
      <c r="D1204" s="51" t="n"/>
      <c r="E1204" s="51" t="n"/>
      <c r="F1204" s="43" t="n">
        <v>5</v>
      </c>
      <c r="G1204" s="43" t="inlineStr">
        <is>
          <t>distracción+niños+sensado+ambos en título</t>
        </is>
      </c>
      <c r="H1204" s="43" t="inlineStr">
        <is>
          <t>Scopus</t>
        </is>
      </c>
      <c r="I1204" s="43" t="inlineStr">
        <is>
          <t>Scopus|WoS</t>
        </is>
      </c>
      <c r="J1204" s="43" t="inlineStr">
        <is>
          <t>2025</t>
        </is>
      </c>
      <c r="K1204" s="43" t="inlineStr">
        <is>
          <t>ARTICLE</t>
        </is>
      </c>
      <c r="L1204" s="45" t="inlineStr">
        <is>
          <t>Alarefah, Wejdan and Jarraya, Salma Kammoun and Abuzinadah, Nihal</t>
        </is>
      </c>
      <c r="M1204" s="45" t="inlineStr">
        <is>
          <t>Transformer-Based Student Engagement Recognition Using Few-Shot Learning</t>
        </is>
      </c>
      <c r="N1204" s="45" t="inlineStr">
        <is>
          <t>Improving the recognition of online learning engagement is a critical issue in educational information technology, due to the complexities of student behavior and varying assessment standards. Additionally, the scarcity of publicly available datasets for engagement recognition exacerbates this challenge. The majority of existing methods for detecting student engagement necessitate significant amounts of annotated data to capture variations in behaviors and interaction patterns. To address these limitations, we investigate few-shot learning (FSL) techniques to reduce the dependency on extensive training data. Transformer-based models have shown comprehensive results for video-based facial recognition tasks, thus paving new ground for understanding complicated patterns. In this research, we propose an innovative FSL model that employs a prototypical network with the vision transformer (ViT) model pre-trained on a face recognition dataset (e.g., MS1MV2) for spatial feature extraction, followed by an LSTM layer for temporal feature extraction. This approach effectively addresses the challenges of limited labeled data in engagement recognition. Our proposed approach achieves state-of-the-art performance on the EngageNet dataset, demonstrating its efficacy and potential in advancing engagement recognition research. © 2025 by the authors.</t>
        </is>
      </c>
      <c r="O1204" s="45" t="inlineStr">
        <is>
          <t>Computers</t>
        </is>
      </c>
      <c r="P1204" s="45" t="inlineStr">
        <is>
          <t xml:space="preserve">Adversarial machine learning; Contrastive Learning; Students; Behaviour patterns; Critical issues; Features extraction; Few-shot learning; Interaction pattern; Online learning; Student engagement; Student engagement recognition; Students' behaviors; </t>
        </is>
      </c>
      <c r="Q1204" s="43" t="inlineStr">
        <is>
          <t>10.3390/computers14030109</t>
        </is>
      </c>
    </row>
    <row r="1205" ht="210" customHeight="1" s="37">
      <c r="A1205" s="43" t="n">
        <v>1204</v>
      </c>
      <c r="B1205" s="52" t="inlineStr">
        <is>
          <t>Excluir</t>
        </is>
      </c>
      <c r="C1205" s="45" t="inlineStr">
        <is>
          <t>No aborda: distracción o atención</t>
        </is>
      </c>
      <c r="D1205" s="51" t="n"/>
      <c r="E1205" s="51" t="n"/>
      <c r="F1205" s="43" t="n">
        <v>5</v>
      </c>
      <c r="G1205" s="43" t="inlineStr">
        <is>
          <t>distracción+niños+contexto+sensado+intervención</t>
        </is>
      </c>
      <c r="H1205" s="43" t="inlineStr">
        <is>
          <t>Scopus</t>
        </is>
      </c>
      <c r="I1205" s="43" t="inlineStr">
        <is>
          <t>Scopus</t>
        </is>
      </c>
      <c r="J1205" s="43" t="inlineStr">
        <is>
          <t>2024</t>
        </is>
      </c>
      <c r="K1205" s="43" t="inlineStr">
        <is>
          <t>ARTICLE</t>
        </is>
      </c>
      <c r="L1205" s="45" t="inlineStr">
        <is>
          <t>Bhatt, Vinod and Gupta, Dev Brat and Jain, Divya and Jain, Manisha and Mathew, Geethu Anne and Sirohi, Gajendra</t>
        </is>
      </c>
      <c r="M1205" s="45" t="inlineStr">
        <is>
          <t>Transforming Classroom Instruction: Embracing Machine Learning-Assisted Teaching Pedagogy</t>
        </is>
      </c>
      <c r="N1205" s="45" t="inlineStr">
        <is>
          <t>The quality of teaching in the classroom significantly affects students’ learning results, highlighting its critical role in education. One progressive teaching approach involves the use of machine learning, demonstrating a major technological influence on educational methods. This approach mixes machine learning principles to enrich learning spaces and teaching methods. By applying machine learning tools, educators can tailor teaching methods, delve into student data to tackle specific educational needs, and craft engaging learning activities. These machine learning tools help teachers enhance how they instruct. These machine learning techniques enrich the educators’ methods of instruction as they can be employed to fasten machine learning based teaching strategies in K-12 classrooms. They can pinpoint the weak areas, then create the lessons that are adjusted, and finally direct the help to where it is really needed the most. Integration of a game-like aspect and interactive approach makes learning more involving and enjoyable. These methods invite students to interact with learning from one’s own experience. The advantages of this teaching strategy are the enhancement of the teachers’ content delivery and the development of lessons’ design. Through machine learning, teachers can produce and distribute learning documents in a short time that meet the individual needs of learners. Immediate feedback and assessment are the qualities, which natural language processing makes possible, and serve teachers in finding the best ways of teaching. However, along with machine learning-backed training, a collaborative approach among instructors is also endorsed. Through automation of the repetitive jobs, teachers can now devote more energy to classroom instruction and student support. Data empowering insights provide teachers with valuable help to become successful in their teaching with the confirmation that the educational methods used are quite effective. In addition, techno</t>
        </is>
      </c>
      <c r="O1205" s="45" t="inlineStr">
        <is>
          <t>Smart Innovation, Systems and Technologies</t>
        </is>
      </c>
      <c r="P1205" s="45" t="inlineStr">
        <is>
          <t>Learning algorithms; Natural language processing systems; Personnel training; Students; Teaching; Classroom instruction; Collaborative learning; Learning tool; Machine-learning; Personalized guidance; Student engagement; Teachers'; Teaching methodolo</t>
        </is>
      </c>
      <c r="Q1205" s="43" t="inlineStr">
        <is>
          <t>10.1007/978-981-97-2716-2_45</t>
        </is>
      </c>
    </row>
    <row r="1206" ht="210" customHeight="1" s="37">
      <c r="A1206" s="43" t="n">
        <v>1205</v>
      </c>
      <c r="B1206" s="52" t="inlineStr">
        <is>
          <t>Excluir</t>
        </is>
      </c>
      <c r="C1206" s="45" t="inlineStr">
        <is>
          <t>Contexto doméstico o remoto, pero no población en edad escolar (mayoritariamente educación superior)</t>
        </is>
      </c>
      <c r="D1206" s="51" t="n"/>
      <c r="E1206" s="51" t="n"/>
      <c r="F1206" s="43" t="n">
        <v>5</v>
      </c>
      <c r="G1206" s="43" t="inlineStr">
        <is>
          <t>distracción+niños+contexto+ambos en título</t>
        </is>
      </c>
      <c r="H1206" s="43" t="inlineStr">
        <is>
          <t>Scopus</t>
        </is>
      </c>
      <c r="I1206" s="43" t="inlineStr">
        <is>
          <t>Scopus|WoS</t>
        </is>
      </c>
      <c r="J1206" s="43" t="inlineStr">
        <is>
          <t>2026</t>
        </is>
      </c>
      <c r="K1206" s="43" t="inlineStr">
        <is>
          <t>ARTICLE</t>
        </is>
      </c>
      <c r="L1206" s="45" t="inlineStr">
        <is>
          <t>Zhang, Huiting and Liu, Xiaochen</t>
        </is>
      </c>
      <c r="M1206" s="45" t="inlineStr">
        <is>
          <t>Transforming Education: How AI-Assisted Classroom Management Tools Shape Personalized Teaching, Teacher–Student Interactions, and Teachers' Engagement—A Time-Series Analysis Approach</t>
        </is>
      </c>
      <c r="N1206" s="45" t="inlineStr">
        <is>
          <t>The integration of Artificial Intelligence (AI) into educational settings has transformed traditional classroom management, yet there is a need to understand how these tools dynamically influence teaching practices and student outcomes over time. While prior research has established the benefits of smart classrooms, a gap remains in examining the longitudinal relationships between AI-assisted management, personalized teaching, and student engagement within a unified structural model. Grounded in Sociocultural Theory and Self-Determination Theory, this study investigates the evolving role of AI-assisted classroom management tools in shaping personalized teaching, enhancing teacher–student interactions, and fostering student engagement through a time-series analysis. Drawing on data from 406 in-service English language teachers in Hefei and Handan, China, the research employs structural equation modelling using AMOS to examine the role of AI integration. The results reveal that AI tools significantly improve instructional strategies and personalized teaching, enabling educators to better address individual student needs and cultivate stronger classroom relationships. These improvements in teacher–student interactions are positively associated with increased student motivation and engagement. Time-series analyses further reveal that the relationship between AI tools and educational outcomes becomes increasingly robust over time, with teaching adaptability and student results showing consistent positive associations as AI familiarity grows. This study contributes to the literature by providing empirical evidence on the temporal dynamics of AI integration, highlighting its potential as a transformative mediator in the classroom. The study was conducted ethically, with informed consent obtained from all participants, and findings underscore the importance of sustained and strategic AI integration to enhance pedagogical practices and learner engagement. © 2026 John Wiley &amp;</t>
        </is>
      </c>
      <c r="O1206" s="45" t="inlineStr">
        <is>
          <t>European Journal of Education</t>
        </is>
      </c>
      <c r="P1206" s="45" t="n"/>
      <c r="Q1206" s="43" t="inlineStr">
        <is>
          <t>10.1111/ejed.70607</t>
        </is>
      </c>
    </row>
    <row r="1207" ht="157.5" customHeight="1" s="37">
      <c r="A1207" s="43" t="n">
        <v>1206</v>
      </c>
      <c r="B1207" s="52" t="inlineStr">
        <is>
          <t>Excluir</t>
        </is>
      </c>
      <c r="C1207" s="45" t="inlineStr">
        <is>
          <t>Fuera del alcance: no combina población en edad escolar con contexto doméstico</t>
        </is>
      </c>
      <c r="D1207" s="51" t="n"/>
      <c r="E1207" s="51" t="n"/>
      <c r="F1207" s="43" t="n">
        <v>5</v>
      </c>
      <c r="G1207" s="43" t="inlineStr">
        <is>
          <t>distracción+niños+contexto+sensado+intervención</t>
        </is>
      </c>
      <c r="H1207" s="43" t="inlineStr">
        <is>
          <t>Scopus</t>
        </is>
      </c>
      <c r="I1207" s="43" t="inlineStr">
        <is>
          <t>Scopus</t>
        </is>
      </c>
      <c r="J1207" s="43" t="inlineStr">
        <is>
          <t>2026</t>
        </is>
      </c>
      <c r="K1207" s="43" t="inlineStr">
        <is>
          <t>ARTICLE</t>
        </is>
      </c>
      <c r="L1207" s="45" t="inlineStr">
        <is>
          <t>Noora, C.T. and Tamil Selvan, P.</t>
        </is>
      </c>
      <c r="M1207" s="45" t="inlineStr">
        <is>
          <t>U-Shaped Generator and Residual Discriminator Network-Based Facial Expression Analysis for Academic Engagement Monitoring</t>
        </is>
      </c>
      <c r="N1207" s="45" t="inlineStr">
        <is>
          <t>Facial expression analysis is essential for monitoring academic engagement in dynamic classroom settings. However, existing models often struggle in real-time scenarios due to occlusion, pose variation, and the presence of multiple faces. To address these limitations, this study introduces UGen-RADis (U-shaped Generator and Residual Attention Discriminator Network), a novel GAN-based framework designed to enhance spatial feature extraction and ensure temporal consistency in facial expression recognition. The architecture incorporates a Full Skip-connection U-shaped Generator augmented by Frame Global Low-Frequency and Difference Local High-Frequency Attention mechanisms, while a Residual Attention Temporal Discriminator maintains coherence across video frames. Additionally, a 1D Logarithmic Gabor filter is employed for effective occlusion handling. The model was validated on real-world classroom videos involving 10–12 students and evaluated across six engagement categories: Boredom, Confusion, Frustration, Drowsiness, Neutral, and Engaged. Results show that UGen-RADis outperforms baseline models (LSGAN and CGAN), achieving up to 0.99 accuracy, 0.98 recall, and a 29% reduction in error rate. These outcomes highlight the potential of UGen-RADis for robust, scalable, real-time engagement monitoring in educational environments. © The Author(s), under exclusive license to Springer Nature Singapore Pte Ltd. 2026.</t>
        </is>
      </c>
      <c r="O1207" s="45" t="inlineStr">
        <is>
          <t>Communications in Computer and Information Science</t>
        </is>
      </c>
      <c r="P1207" s="45" t="inlineStr">
        <is>
          <t>Discriminators; Face recognition; Generative adversarial networks; Human computer interaction; Learning systems; Students; Teaching; Adversarial networks; Classroom settings; Deep learning; Facial expressions analysis; Machine-learning; Network-based</t>
        </is>
      </c>
      <c r="Q1207" s="43" t="inlineStr">
        <is>
          <t>10.1007/978-981-95-7289-2_25</t>
        </is>
      </c>
    </row>
    <row r="1208" ht="210" customHeight="1" s="37">
      <c r="A1208" s="43" t="n">
        <v>1207</v>
      </c>
      <c r="B1208" s="52" t="inlineStr">
        <is>
          <t>Excluir</t>
        </is>
      </c>
      <c r="C1208" s="45" t="inlineStr">
        <is>
          <t>No aborda: distracción o atención</t>
        </is>
      </c>
      <c r="D1208" s="51" t="n"/>
      <c r="E1208" s="51" t="n"/>
      <c r="F1208" s="43" t="n">
        <v>5</v>
      </c>
      <c r="G1208" s="43" t="inlineStr">
        <is>
          <t>distracción+niños+contexto+sensado+intervención</t>
        </is>
      </c>
      <c r="H1208" s="43" t="inlineStr">
        <is>
          <t>Scopus</t>
        </is>
      </c>
      <c r="I1208" s="43" t="inlineStr">
        <is>
          <t>PubMed|Scopus|WoS</t>
        </is>
      </c>
      <c r="J1208" s="43" t="inlineStr">
        <is>
          <t>2026</t>
        </is>
      </c>
      <c r="K1208" s="43" t="inlineStr">
        <is>
          <t>ARTICLE</t>
        </is>
      </c>
      <c r="L1208" s="45" t="inlineStr">
        <is>
          <t>Nguyen, Kien Trung and Le, Ngan Thi Kim and Nguyen, Quynh Thi and Van, Nghi Hieu and Pham, Quynh Xuan</t>
        </is>
      </c>
      <c r="M1208" s="45" t="inlineStr">
        <is>
          <t>Understanding flow experiences in online EFL learning: Perspectives from Vietnamese undergraduates</t>
        </is>
      </c>
      <c r="N1208" s="45" t="inlineStr">
        <is>
          <t>The study investigates Vietnamese EFL undergraduates' Flow experiences within the online learning context. The research aims to identify the extent to which Vietnamese undergraduates experienced Flow in online EFL contexts through the lens of the eight specific Flow dimensions, highlight the key dimensions with the highest and lowest levels, and explore how students describe their Flow experiences. A mixed-methods design was employed, including a survey conducted with 239 EFL university students and semi-structured interviews with 12 interviewees; all data from the qualitative phase were analyzed using narrative-integrated thematic analysis. Results showed that students' overall level of Flow experience was high (M = 3.77), with Immediate Feedback, Balance between Challenges and Skills, and Loss of Self-consciousness being the three most prominent dimensions, while Highly Focused Concentration/Attention was the lowest reported dimension. However, barriers to achieving Flow include internal struggles, such as difficulty in maintaining focus, obstacles arising from self-directed learning expectations and culturally shaped norms, as well as external challenges related to technology infrastructure. Teacher support and interactive learning activities, clear goals, a constructive learning environment, and positive social interactions were described as important conditions in maintaining Flow. The study highlights the role of Flow in potentially facilitating deep learning in online EFL learning and offers practical implications for educators to design online lessons that set clear goals, provide immediate and constructive feedback, modify task difficulty, minimize distractions to promote immersion, and consider contextual and culturally sensitive factors to maximize Flow among Vietnamese EFL learners. © 2026 The Authors. Published by Elsevier B.V. This is an open access article under the CC BY-NC-ND license. http://creativecommons.org/licenses/by-nc-nd/4.0/</t>
        </is>
      </c>
      <c r="O1208" s="45" t="inlineStr">
        <is>
          <t>Acta Psychologica</t>
        </is>
      </c>
      <c r="P1208" s="45" t="inlineStr">
        <is>
          <t>Adolescent; Adult; Education, Distance; Female; Humans; Learning; Male; Southeast Asian People; Students; Universities; Vietnam; Young Adult; adult; article; consciousness; constructive feedback; controlled study; deep learning; e-learning; female; h</t>
        </is>
      </c>
      <c r="Q1208" s="43" t="inlineStr">
        <is>
          <t>10.1016/j.actpsy.2026.106580</t>
        </is>
      </c>
    </row>
    <row r="1209" ht="116.25" customHeight="1" s="37">
      <c r="A1209" s="43" t="n">
        <v>1208</v>
      </c>
      <c r="B1209" s="52" t="inlineStr">
        <is>
          <t>Excluir</t>
        </is>
      </c>
      <c r="C1209" s="45" t="inlineStr">
        <is>
          <t>Libro o capítulo de libro</t>
        </is>
      </c>
      <c r="D1209" s="51" t="n"/>
      <c r="E1209" s="51" t="n"/>
      <c r="F1209" s="43" t="n">
        <v>5</v>
      </c>
      <c r="G1209" s="43" t="inlineStr">
        <is>
          <t>distracción+niños+intervención+ambos en título</t>
        </is>
      </c>
      <c r="H1209" s="43" t="inlineStr">
        <is>
          <t>Scopus</t>
        </is>
      </c>
      <c r="I1209" s="43" t="inlineStr">
        <is>
          <t>Scopus</t>
        </is>
      </c>
      <c r="J1209" s="43" t="inlineStr">
        <is>
          <t>2024</t>
        </is>
      </c>
      <c r="K1209" s="43" t="inlineStr">
        <is>
          <t>BOOK</t>
        </is>
      </c>
      <c r="L1209" s="45" t="inlineStr">
        <is>
          <t>Garcia, Manuel B. and Goi, Chai Lee and Shively, Kate and Maher, Damian and Rosak-Szyrocka, Joanna and Happonen, Ari and Bozkurt, Aras and Damaševičius, Robertas</t>
        </is>
      </c>
      <c r="M1209" s="45" t="inlineStr">
        <is>
          <t>Understanding student engagement in AI-powered online learning platforms: A narrative review of key theories and models</t>
        </is>
      </c>
      <c r="N1209" s="45" t="inlineStr">
        <is>
          <t>Online learning has become fundamental to modern academic and professional development. Amidst its widespread adoption, there is increasing integration of artificial intelligence (AI) to enhance the learning experience. Understanding student engagement within these AI-powered digital platforms is crucial, as it directly influences learning outcomes and satisfaction. This chapter provides a narrative review of key theories and models essential for analyzing engagement in virtual learning contexts. Particularly, it focuses on constructivist learning theory, social learning theory, cognitive load theory, flow theory, technology acceptance model, self-determination theory, cognitive theory of multimedia learning, and feedback intervention theory. By examining these frameworks through an epistemological lens, the chapter explores how knowledge acquisition, cognitive processing, and social learning principles interact within AI-enhanced educational contexts. The insights reported here can serve as a guide for optimizing AI to maximize student involvement and educational efficacy. © 2025, IGI Global Scientific Publishing.</t>
        </is>
      </c>
      <c r="O1209" s="45" t="inlineStr">
        <is>
          <t>Cases on Enhancing P-16 Student Engagement With Digital Technologies</t>
        </is>
      </c>
      <c r="P1209" s="45" t="n"/>
      <c r="Q1209" s="43" t="inlineStr">
        <is>
          <t>10.4018/979-8-3693-5633-3.ch001</t>
        </is>
      </c>
    </row>
    <row r="1210" ht="116.25" customHeight="1" s="37">
      <c r="A1210" s="43" t="n">
        <v>1209</v>
      </c>
      <c r="B1210" s="52" t="inlineStr">
        <is>
          <t>Excluir</t>
        </is>
      </c>
      <c r="C1210" s="45" t="inlineStr">
        <is>
          <t>Contexto doméstico o remoto, pero no población en edad escolar (mayoritariamente educación superior)</t>
        </is>
      </c>
      <c r="D1210" s="51" t="n"/>
      <c r="E1210" s="51" t="n"/>
      <c r="F1210" s="43" t="n">
        <v>5</v>
      </c>
      <c r="G1210" s="43" t="inlineStr">
        <is>
          <t>distracción+niños+sensado+ambos en título</t>
        </is>
      </c>
      <c r="H1210" s="43" t="inlineStr">
        <is>
          <t>Scopus</t>
        </is>
      </c>
      <c r="I1210" s="43" t="inlineStr">
        <is>
          <t>Scopus</t>
        </is>
      </c>
      <c r="J1210" s="43" t="inlineStr">
        <is>
          <t>2023</t>
        </is>
      </c>
      <c r="K1210" s="43" t="inlineStr">
        <is>
          <t>ARTICLE</t>
        </is>
      </c>
      <c r="L1210" s="45" t="inlineStr">
        <is>
          <t>Andrés, Noboa and Gonzalez, Omar and Freddy, Tapia</t>
        </is>
      </c>
      <c r="M1210" s="45" t="inlineStr">
        <is>
          <t>Use of the Student Engagement as a Strategy to Optimize Online Education, Applying a Supervised Machine Learning Model Using Facial Recognition</t>
        </is>
      </c>
      <c r="N1210" s="45" t="inlineStr">
        <is>
          <t>The engagement of a student is a vital part of an online learning environment, however, because of the spatial separation between instructors and students in an online environment, it is often very difficult to measure the level of engagement in online learning. Higher levels of engagement are often related to a better sense of well-being, and are more related to emotions like happiness. In this paper, two state-of-the-art models that can help measure engagement and emotions are tested, in this case, we investigated suitability of two popular models: XCeption Architecture proposed for the DAiSEE dataset, and the DeepFace Emotion Recognition model. Both models are then applied in a real-life test, using real students in an online class, we measured their emotions using the models and then compared the results to obtain the effectiveness of correctly measuring the engagement and emotions of the students. We interpret the findings from our experimental results based on psychology concepts in the field of engagement. © 2023, The Author(s), under exclusive license to Springer Nature Switzerland AG.</t>
        </is>
      </c>
      <c r="O1210" s="45" t="inlineStr">
        <is>
          <t>Communications in Computer and Information Science</t>
        </is>
      </c>
      <c r="P1210" s="45" t="inlineStr">
        <is>
          <t>Computer aided instruction; E-learning; Education computing; Face recognition; Learning systems; Speech recognition; Students; Supervised learning; DAiSEE; Deepface; Emotion recognition; Engagement; Machine-learning; On-line education; Online environ</t>
        </is>
      </c>
      <c r="Q1210" s="43" t="inlineStr">
        <is>
          <t>10.1007/978-3-031-24985-3_21</t>
        </is>
      </c>
    </row>
    <row r="1211" ht="199.5" customHeight="1" s="37">
      <c r="A1211" s="43" t="n">
        <v>1210</v>
      </c>
      <c r="B1211" s="52" t="inlineStr">
        <is>
          <t>Excluir</t>
        </is>
      </c>
      <c r="C1211" s="45" t="inlineStr">
        <is>
          <t>No aborda: distracción o atención</t>
        </is>
      </c>
      <c r="D1211" s="51" t="n"/>
      <c r="E1211" s="51" t="n"/>
      <c r="F1211" s="43" t="n">
        <v>5</v>
      </c>
      <c r="G1211" s="43" t="inlineStr">
        <is>
          <t>distracción+niños+contexto+sensado+intervención</t>
        </is>
      </c>
      <c r="H1211" s="43" t="inlineStr">
        <is>
          <t>Scopus</t>
        </is>
      </c>
      <c r="I1211" s="43" t="inlineStr">
        <is>
          <t>Scopus</t>
        </is>
      </c>
      <c r="J1211" s="43" t="inlineStr">
        <is>
          <t>2025</t>
        </is>
      </c>
      <c r="K1211" s="43" t="inlineStr">
        <is>
          <t>ARTICLE</t>
        </is>
      </c>
      <c r="L1211" s="45" t="inlineStr">
        <is>
          <t>Aguado-García, Juan-Manuel and Alonso-Muñoz, Sara and De-Pablos-Heredero, Carmen</t>
        </is>
      </c>
      <c r="M1211" s="45" t="inlineStr">
        <is>
          <t>Using Artificial Intelligence for Higher Education: An Overview and Future Research Avenues</t>
        </is>
      </c>
      <c r="N1211" s="45" t="inlineStr">
        <is>
          <t>Artificial intelligence plays an important role in higher education, helping to manage centres and students’ educational pathways, and acting as a valuable tool for both professors and scholars. However, its use in education is still at an early stage of development. Despite the notable increase in the number of publications and the growing interest in this area, there is a need to understand the rapid evolution of this domain. Hence, to fill this gap in the literature, this article employs a bibliometric approach based on co-occurrence analysis to identify what existing research and to understand current trends and emerging topics in the field of AI and higher education. To conduct this study, VOSviewer and SciMat softwares were used to analyse 181 papers retrieved from Web of Sciences and Scopus databases. Findings reveal that the conceptual structure consist of the impacts of AI on academic performance, particularly in relation to the use of chatbots such as ChatGPT and its multiple uses. To encompass the focus on students’ engagement and the potential for AI to enhance their self-regulated learning and active learning. Furthermore, aspects such as the integration of machine learning and robotics in higher education and student feedback are also considered. The emerging themes were found to be highly related to engagement strategies for the implementation of these technologies. Additionally, this paper provides future research avenues according to the results obtained, which could support scholars for the development of future studies, highlighting the lack of papers focussed on management and business issues in the implementation of AI tools and the need for personalisation. The training required to use these tools properly and the impact on students’ academic performance to monitor success are among the most outstanding practical implications of this study. © The Author(s) 2025.</t>
        </is>
      </c>
      <c r="O1211" s="45" t="inlineStr">
        <is>
          <t>SAGE Open</t>
        </is>
      </c>
      <c r="P1211" s="45" t="n"/>
      <c r="Q1211" s="43" t="inlineStr">
        <is>
          <t>10.1177/21582440251340352</t>
        </is>
      </c>
    </row>
    <row r="1212" ht="116.25" customHeight="1" s="37">
      <c r="A1212" s="43" t="n">
        <v>1211</v>
      </c>
      <c r="B1212" s="52" t="inlineStr">
        <is>
          <t>Excluir</t>
        </is>
      </c>
      <c r="C1212" s="45" t="inlineStr">
        <is>
          <t>Contexto doméstico o remoto, pero no población en edad escolar (mayoritariamente educación superior)</t>
        </is>
      </c>
      <c r="D1212" s="51" t="n"/>
      <c r="E1212" s="51" t="n"/>
      <c r="F1212" s="43" t="n">
        <v>5</v>
      </c>
      <c r="G1212" s="43" t="inlineStr">
        <is>
          <t>distracción+niños+contexto+ambos en título</t>
        </is>
      </c>
      <c r="H1212" s="43" t="inlineStr">
        <is>
          <t>Scopus</t>
        </is>
      </c>
      <c r="I1212" s="43" t="inlineStr">
        <is>
          <t>Scopus</t>
        </is>
      </c>
      <c r="J1212" s="43" t="inlineStr">
        <is>
          <t>2025</t>
        </is>
      </c>
      <c r="K1212" s="43" t="inlineStr">
        <is>
          <t>CONFERENCE</t>
        </is>
      </c>
      <c r="L1212" s="45" t="inlineStr">
        <is>
          <t>Suroso, Jarot S. and Rahadi, Dedi Rianto and Jatiwahyuni, Lucia and Tawaqal, M. Iqbal</t>
        </is>
      </c>
      <c r="M1212" s="45" t="inlineStr">
        <is>
          <t>Using Meta AI to Boost Student Engagement and Critical Thinking in History Discussions</t>
        </is>
      </c>
      <c r="N1212" s="45" t="inlineStr">
        <is>
          <t>History education often struggles to sustain student engagement and foster critical thinking, as traditional classroom discussions frequently fail to encourage active participation. Gen Z learners, characterized by their technological fluency and preference for quick access to information over lengthy cognitive processes [1], require learning approaches that align with their digital habits. The rapid advancement of artificial intelligence (AI) introduces new opportunities to address these challenges. AI chatbots such as Meta AI can function as virtual learning assistants that provide instant information, generate guiding questions, and support interactive dialogue, potentially creating a more dynamic learning environment. This study empirically examines the effectiveness of Meta AI in enhancing student engagement and critical thinking in high school history discussions. Specifically, the research investigates: (1) the impact of Meta AI on student participation, (2) its role in developing students' critical thinking skills, and (3) the perceptions of students and teachers regarding Meta AI as a pedagogical tool. © 2025 IEEE.</t>
        </is>
      </c>
      <c r="O1212" s="45" t="inlineStr">
        <is>
          <t>2025 13th International Conference on Orange Technology, ICOT 2025</t>
        </is>
      </c>
      <c r="P1212" s="45" t="inlineStr">
        <is>
          <t>Artificial intelligence; Cognitive systems; Computer aided instruction; E-learning; Education computing; History; Teaching; Chatbots; Cognitive process; Critical thinking; Interactive dialogs; Learning approach; Learning assistant; Meta artificial in</t>
        </is>
      </c>
      <c r="Q1212" s="43" t="inlineStr">
        <is>
          <t>10.1109/icot68409.2025.11425114</t>
        </is>
      </c>
    </row>
    <row r="1213" ht="157.5" customHeight="1" s="37">
      <c r="A1213" s="43" t="n">
        <v>1212</v>
      </c>
      <c r="B1213" s="52" t="inlineStr">
        <is>
          <t>Excluir</t>
        </is>
      </c>
      <c r="C1213" s="45" t="inlineStr">
        <is>
          <t>Contexto doméstico o remoto, pero no población en edad escolar (mayoritariamente educación superior)</t>
        </is>
      </c>
      <c r="D1213" s="51" t="n"/>
      <c r="E1213" s="51" t="n"/>
      <c r="F1213" s="43" t="n">
        <v>5</v>
      </c>
      <c r="G1213" s="43" t="inlineStr">
        <is>
          <t>distracción+niños+sensado+ambos en título</t>
        </is>
      </c>
      <c r="H1213" s="43" t="inlineStr">
        <is>
          <t>Scopus</t>
        </is>
      </c>
      <c r="I1213" s="43" t="inlineStr">
        <is>
          <t>Scopus</t>
        </is>
      </c>
      <c r="J1213" s="43" t="inlineStr">
        <is>
          <t>2025</t>
        </is>
      </c>
      <c r="K1213" s="43" t="inlineStr">
        <is>
          <t>ARTICLE</t>
        </is>
      </c>
      <c r="L1213" s="45" t="inlineStr">
        <is>
          <t>Aulakh, Kudratdeep and Roul, Rajendra Kumar and Kaushal, Manisha</t>
        </is>
      </c>
      <c r="M1213" s="45" t="inlineStr">
        <is>
          <t>Using New Ensembled Approach to Identify Student Engagement Levels During Learning Process</t>
        </is>
      </c>
      <c r="N1213" s="45" t="inlineStr">
        <is>
          <t>The increasing use of technology in modern-day online learning environments has prompted educational institutions across the globe to focus on the concept of ‘student engagement’. This concept underlines the prediction of behavioral, cognitive, and emotional involvement of students in the learning process. The classification and prediction of student engagement in virtual scenarios is important for educational institutions because improved student engagement is believed to be a catalyst for improved student academic performance. In view of the significance of student engagement prediction, several researchers have put forth various Machine Learning (ML) and Deep Learning (DL) techniques—such as Decision Trees, Support Vector Machine, Convolutional Neural Network, Logistic Regression, and Random Forest—to classify student engagement levels. This study proposes an innovative ensembled approach, involving the combined use of Convolutional Neural Network (CNN) and Extreme Learning Machine (ELM) techniques, for student engagement classification. The proposed CNN-ELM approach, when applied to two publicly available datasets—FER-2013 and RAF-DB—marks a notable enhancement over the previous techniques because it is a fast and more accurate technique for classifying student engagement in technology-assisted education systems. © The Author(s), under exclusive license to Springer Nature Singapore Pte Ltd. 2025.</t>
        </is>
      </c>
      <c r="O1213" s="45" t="inlineStr">
        <is>
          <t>Lecture Notes in Electrical Engineering</t>
        </is>
      </c>
      <c r="P1213" s="45" t="inlineStr">
        <is>
          <t>Computer aided instruction; Convolution; Convolutional neural networks; Decision trees; Deep learning; E-learning; Education computing; Engineering education; Federated learning; Forecasting; Forestry; Knowledge acquisition; Learning systems; Logisti</t>
        </is>
      </c>
      <c r="Q1213" s="43" t="inlineStr">
        <is>
          <t>10.1007/978-981-96-5066-8_6</t>
        </is>
      </c>
    </row>
    <row r="1214" ht="157.5" customHeight="1" s="37">
      <c r="A1214" s="43" t="n">
        <v>1213</v>
      </c>
      <c r="B1214" s="52" t="inlineStr">
        <is>
          <t>Excluir</t>
        </is>
      </c>
      <c r="C1214" s="45" t="inlineStr">
        <is>
          <t>Libro o capítulo de libro</t>
        </is>
      </c>
      <c r="D1214" s="51" t="n"/>
      <c r="E1214" s="51" t="n"/>
      <c r="F1214" s="43" t="n">
        <v>5</v>
      </c>
      <c r="G1214" s="43" t="inlineStr">
        <is>
          <t>distracción+niños+contexto+sensado+intervención</t>
        </is>
      </c>
      <c r="H1214" s="43" t="inlineStr">
        <is>
          <t>Scopus</t>
        </is>
      </c>
      <c r="I1214" s="43" t="inlineStr">
        <is>
          <t>Scopus</t>
        </is>
      </c>
      <c r="J1214" s="43" t="inlineStr">
        <is>
          <t>2025</t>
        </is>
      </c>
      <c r="K1214" s="43" t="inlineStr">
        <is>
          <t>BOOK</t>
        </is>
      </c>
      <c r="L1214" s="45" t="inlineStr">
        <is>
          <t>Aydan, Seda</t>
        </is>
      </c>
      <c r="M1214" s="45" t="inlineStr">
        <is>
          <t>Utilizing AI to Enhance Self-Regulated Learning</t>
        </is>
      </c>
      <c r="N1214" s="45" t="inlineStr">
        <is>
          <t>Self-regulated learning has emerged as a crucial factor in academic success, surpassing intelligence in its predictive value and equipping students to navigate through distractions. AI tools offer personalized feedback and dynamic support, enabling learners to regulate learning processes. However, research examining AI's role in SRL remains fragmented, highlighting the need for an exploratory literature review to map existing approaches, identify gaps, and uncover emerging patterns. This chapter addresses this need by exploring research focusing on the place of AI in SRL development. The findings reveal that AI-driven SRL research can be classified under two broad categories: studies focusing on designing AI tools to enhance SRL and studies dealing with the impact of AI on SRL. The findings also show that AI can enhance SRL by offering just-in-time assistance and individualized learning pathways. However, given the continual proliferation of novel AI tools, more research is needed to create a comprehensive framework of AI-driven SRL enhancement. Copyright © 2026 by IGI Global Scientific Publishing. All rights reserved. No part of this publication may be reproduced, stored or distributed in any form or by any means, electronic or mechanical, including photocopying, without written permission from the publisher. Use of this publication to train generative artificial intelligence (AI) technologies is expressly prohibited. The publisher reserves all rights to license its use for generative AI training and machine learning model development.</t>
        </is>
      </c>
      <c r="O1214" s="45" t="inlineStr">
        <is>
          <t>Revolutionizing Classroom Instruction Through AI-Powered Scaffolding</t>
        </is>
      </c>
      <c r="P1214" s="45" t="inlineStr">
        <is>
          <t>Engineering education; Learning systems; Machine learning; Artificial intelligence tools; Classifieds; Dynamic supports; Emerging patterns; Just-in-time; Learning process; Literature reviews; Personalized feedback; Predictive values; Self-regulated l</t>
        </is>
      </c>
      <c r="Q1214" s="43" t="inlineStr">
        <is>
          <t>10.4018/979-8-3373-2948-2.ch002</t>
        </is>
      </c>
    </row>
    <row r="1215" ht="178.5" customHeight="1" s="37">
      <c r="A1215" s="43" t="n">
        <v>1214</v>
      </c>
      <c r="B1215" s="52" t="inlineStr">
        <is>
          <t>Excluir</t>
        </is>
      </c>
      <c r="C1215" s="45" t="inlineStr">
        <is>
          <t>Contexto doméstico o remoto, pero no población en edad escolar (mayoritariamente educación superior)</t>
        </is>
      </c>
      <c r="D1215" s="51" t="n"/>
      <c r="E1215" s="51" t="n"/>
      <c r="F1215" s="43" t="n">
        <v>5</v>
      </c>
      <c r="G1215" s="43" t="inlineStr">
        <is>
          <t>distracción+niños+intervención+ambos en título</t>
        </is>
      </c>
      <c r="H1215" s="43" t="inlineStr">
        <is>
          <t>Scopus</t>
        </is>
      </c>
      <c r="I1215" s="43" t="inlineStr">
        <is>
          <t>Scopus|WoS</t>
        </is>
      </c>
      <c r="J1215" s="43" t="inlineStr">
        <is>
          <t>2025</t>
        </is>
      </c>
      <c r="K1215" s="43" t="inlineStr">
        <is>
          <t>ARTICLE</t>
        </is>
      </c>
      <c r="L1215" s="45" t="inlineStr">
        <is>
          <t>Alammary, Ali</t>
        </is>
      </c>
      <c r="M1215" s="45" t="inlineStr">
        <is>
          <t>VClass Engager: A Generative AI-Based System for Enhancing Student Engagement in Synchronous Online Classes</t>
        </is>
      </c>
      <c r="N1215" s="45" t="inlineStr">
        <is>
          <t>Student disengagement remains a major barrier to effective learning in synchronous online classrooms, where lack of interaction, limited feedback, and screen fatigue often contribute to passive participation. Despite the growing use of generative AI, there is a notable lack of empirical research investigating the application of generative AI in addressing engagement challenges in synchronous online sessions. This study introduces VClass Engager, a novel experimental system that utilizes generative AI to foster student participation and deliver instant, personalized feedback during live virtual sessions. The system integrates several features, including instant analysis of student answers to chat questions, real-time AI-generated feedback, and a leaderboard that displays students’ cumulative scores to promote sustained engagement. To assess its effectiveness, the system was evaluated across multiple courses. Engagement was measured by tracking participation in three in-class formative questions, and response quality was analyzed using a cumulative link mixed model (CLMM). In addition, a post-session survey captured students’ perceptions regarding usability, motivational impact, and feedback quality. Results demonstrated statistically significant increases in student participation and response quality in sessions using VClass Engager compared to baseline sessions. Survey responses revealed high levels of satisfaction with the system’s ease of use and motivational aspects. By combining AI and gamification, this study provides early empirical evidence for a promising approach to enhancing engagement in synchronous online learning. © 2025 by the author.</t>
        </is>
      </c>
      <c r="O1215" s="45" t="inlineStr">
        <is>
          <t>Electronics (Switzerland)</t>
        </is>
      </c>
      <c r="P1215" s="45" t="inlineStr">
        <is>
          <t xml:space="preserve">Curricula; E-learning; Educational technology; Engineering education; Feedback; Motivation; Students; Effective learning; Formative assessment; Gamification; Generative AI; Language model; Large language model; Online class; Online learning; Student </t>
        </is>
      </c>
      <c r="Q1215" s="43" t="inlineStr">
        <is>
          <t>10.3390/electronics14214154</t>
        </is>
      </c>
    </row>
    <row r="1216" ht="137.25" customHeight="1" s="37">
      <c r="A1216" s="43" t="n">
        <v>1215</v>
      </c>
      <c r="B1216" s="52" t="inlineStr">
        <is>
          <t>Excluir</t>
        </is>
      </c>
      <c r="C1216" s="45" t="inlineStr">
        <is>
          <t>No aborda: distracción o atención</t>
        </is>
      </c>
      <c r="D1216" s="51" t="n"/>
      <c r="E1216" s="51" t="n"/>
      <c r="F1216" s="43" t="n">
        <v>5</v>
      </c>
      <c r="G1216" s="43" t="inlineStr">
        <is>
          <t>distracción+niños+contexto+sensado+intervención</t>
        </is>
      </c>
      <c r="H1216" s="43" t="inlineStr">
        <is>
          <t>Scopus</t>
        </is>
      </c>
      <c r="I1216" s="43" t="inlineStr">
        <is>
          <t>Scopus</t>
        </is>
      </c>
      <c r="J1216" s="43" t="inlineStr">
        <is>
          <t>2023</t>
        </is>
      </c>
      <c r="K1216" s="43" t="inlineStr">
        <is>
          <t>ARTICLE</t>
        </is>
      </c>
      <c r="L1216" s="45" t="inlineStr">
        <is>
          <t>Dang, T.D. and Nguyen, M.T.</t>
        </is>
      </c>
      <c r="M1216" s="45" t="inlineStr">
        <is>
          <t>Value Co-creation in Education Services: A Flipped Classroom Approach in EIU University, Vietnam</t>
        </is>
      </c>
      <c r="N1216" s="45" t="inlineStr">
        <is>
          <t>In recent years, the flipped classroom approach has emerged as a promising pedagogical strategy emphasizing active learning and student-centered teaching. This study presents a framework for implementing the flipped classroom approach in the Machine Learning for Economics course within the economics program at Eastern International University (EIU), Vietnam, by incorporating AWS Academy and Moodle platform. The framework comprises four phases: course selection and instructor training, development of pre-class and in-class materials, pilot testing, and complete implementation and evaluation. Our findings suggest that using AWS Academy for online video lectures with labs and Moodle platform for class management can improve students’ engagement and learning outcomes, as evidenced by positive feedback from students and instructors. We discuss the implications of our findings for academic institutions, instructors, students, and recruiters, focusing on value co-creation through collaborative learning. The study framework provides a practical guide for instructors and academic institutions adopting the flipped classroom approach in economics education. Limitations and future research directions are also discussed. © The Author(s), under exclusive license to Springer Nature Switzerland AG 2023.</t>
        </is>
      </c>
      <c r="O1216" s="45" t="inlineStr">
        <is>
          <t>Lecture Notes in Networks and Systems</t>
        </is>
      </c>
      <c r="P1216" s="45" t="inlineStr">
        <is>
          <t>Curricula; Economic analysis; Learning systems; Academic institutions; AWS academy program; Cloud computing skill; Cloud-computing; Computing skills; Economic education; Flipped classroom; MOODLE platform; Value co creations; Viet Nam; Students</t>
        </is>
      </c>
      <c r="Q1216" s="43" t="inlineStr">
        <is>
          <t>10.1007/978-3-031-47448-4_24</t>
        </is>
      </c>
    </row>
    <row r="1217" ht="178.5" customHeight="1" s="37">
      <c r="A1217" s="43" t="n">
        <v>1216</v>
      </c>
      <c r="B1217" s="52" t="inlineStr">
        <is>
          <t>Excluir</t>
        </is>
      </c>
      <c r="C1217" s="45" t="inlineStr">
        <is>
          <t>Sin DOI verificable</t>
        </is>
      </c>
      <c r="D1217" s="51" t="n"/>
      <c r="E1217" s="51" t="n"/>
      <c r="F1217" s="43" t="n">
        <v>5</v>
      </c>
      <c r="G1217" s="43" t="inlineStr">
        <is>
          <t>distracción+niños+contexto+sensado+intervención</t>
        </is>
      </c>
      <c r="H1217" s="43" t="inlineStr">
        <is>
          <t>Scopus</t>
        </is>
      </c>
      <c r="I1217" s="43" t="inlineStr">
        <is>
          <t>Scopus</t>
        </is>
      </c>
      <c r="J1217" s="43" t="inlineStr">
        <is>
          <t>2021</t>
        </is>
      </c>
      <c r="K1217" s="43" t="inlineStr">
        <is>
          <t>ARTICLE</t>
        </is>
      </c>
      <c r="L1217" s="45" t="inlineStr">
        <is>
          <t>Saripudin, Didin and Komalasari, Kokom and Anggraini, Diana Noor</t>
        </is>
      </c>
      <c r="M1217" s="45" t="inlineStr">
        <is>
          <t>Value-Based Digital Storytelling Learning Media to Foster Student Character</t>
        </is>
      </c>
      <c r="N1217" s="45" t="inlineStr">
        <is>
          <t>Changes in values of life have caused decline in the quality of global society character, including the character of Indonesian young generation, so it is of necessity to optimize character education through various learning media. This study seeks to develop a value-based digital storytelling media in social studies learning for the formation of student characters. A Research and Development approach was employed with an explorative method used at the model development stage and an experiment method at the model testing stage. Data were collected through observations, interviews, questionnaires, documentation study, and focus group discussions. Qualitative data analysis includes interactive analysis and quantitative data analysis uses a paired sample T-test. Research subject are students of Department of Social Studies at Universitas Pendidikan Indonesia in the ICT Literacy and Learning Media of Social Studies courses. Results reveal that: 1) the concept of value-based digital story telling is a learning medium that exhibits the following characteristics: student engagement through a series of value activities, reflection for deep learning, project-based learning, technology integration into the classroom, and developing values character in action; 2) the making of value-based digital storytelling is carried out through 8 stages: start with an idea, research/explore/learn, write script, storyboard/plan, gather and create images, audio and video, put it all together, share, and reflection and feedback.; 3) the use of of value-based digital storytelling media in social studies learning significantly impacts the development of student’s character. © 2021. All rights reserved.</t>
        </is>
      </c>
      <c r="O1217" s="45" t="inlineStr">
        <is>
          <t>International Journal of Instruction</t>
        </is>
      </c>
      <c r="P1217" s="45" t="n"/>
      <c r="Q1217" s="43" t="n"/>
    </row>
    <row r="1218" ht="147.75" customHeight="1" s="37">
      <c r="A1218" s="43" t="n">
        <v>1217</v>
      </c>
      <c r="B1218" s="52" t="inlineStr">
        <is>
          <t>Excluir</t>
        </is>
      </c>
      <c r="C1218" s="45" t="inlineStr">
        <is>
          <t>Libro o capítulo de libro</t>
        </is>
      </c>
      <c r="D1218" s="51" t="n"/>
      <c r="E1218" s="51" t="n"/>
      <c r="F1218" s="43" t="n">
        <v>5</v>
      </c>
      <c r="G1218" s="43" t="inlineStr">
        <is>
          <t>distracción+niños+contexto+sensado+intervención</t>
        </is>
      </c>
      <c r="H1218" s="43" t="inlineStr">
        <is>
          <t>Scopus</t>
        </is>
      </c>
      <c r="I1218" s="43" t="inlineStr">
        <is>
          <t>Scopus</t>
        </is>
      </c>
      <c r="J1218" s="43" t="inlineStr">
        <is>
          <t>2026</t>
        </is>
      </c>
      <c r="K1218" s="43" t="inlineStr">
        <is>
          <t>BOOK</t>
        </is>
      </c>
      <c r="L1218" s="45" t="inlineStr">
        <is>
          <t>Balve, Anitha and Manoharan, Geetha</t>
        </is>
      </c>
      <c r="M1218" s="45" t="inlineStr">
        <is>
          <t>Virtual Group Dynamics in Online Classroom Engagement</t>
        </is>
      </c>
      <c r="N1218" s="45" t="inlineStr">
        <is>
          <t>Within the context of online classrooms, this chapter investigates the effect that virtual group dynamics have on student engagement. It focuses on the ways in which collaborative interactions within digital learning environments affect involvement, motivation, and the overall learning experience. Peer-to-peer contact, small group discussions, and participatory activities with the purpose of fostering a sense of community and reducing feelings of isolation that are widespread in online education are all examples of virtual group dynamics. By fostering active learning and social presence, effective management of these dynamics via techniques such as rotating breakout groups, informal peer exchanges, and real-time chat functionalities, in addition to other methods, increases engagement. The research provides a synthesis of studies on the ways in which dynamic virtual group interactions lead to deeper reflection, enhanced comfort in participation, and higher academic achievements. Copyright © 2026, IGI Global Scientific Publishing. Copying or distributing in print or electronic forms without written permission of IGI Global Scientific Publishing is prohibited. Use of this chapter to train generative artificial intelligence (AI) technologies is expressly prohibited. The publisher reserves all rights to license its use for generative AI training and machine learning model development.</t>
        </is>
      </c>
      <c r="O1218" s="45" t="inlineStr">
        <is>
          <t>Trust and Connection in Digital Spaces: From Homes to Classrooms</t>
        </is>
      </c>
      <c r="P1218" s="45" t="inlineStr">
        <is>
          <t>Collaborative learning; Computer aided instruction; E-learning; Electronic document exchange; Electronic publishing; Learning systems; Machine learning; Students; Teaching; Collaborative interaction; Digital learning environment; Group dynamics; It f</t>
        </is>
      </c>
      <c r="Q1218" s="43" t="inlineStr">
        <is>
          <t>10.4018/979-8-2600-0934-5.ch006</t>
        </is>
      </c>
    </row>
    <row r="1219" ht="178.5" customHeight="1" s="37">
      <c r="A1219" s="43" t="n">
        <v>1218</v>
      </c>
      <c r="B1219" s="52" t="inlineStr">
        <is>
          <t>Excluir</t>
        </is>
      </c>
      <c r="C1219" s="45" t="inlineStr">
        <is>
          <t>No aborda: distracción o atención, población escolar</t>
        </is>
      </c>
      <c r="D1219" s="51" t="n"/>
      <c r="E1219" s="51" t="n"/>
      <c r="F1219" s="43" t="n">
        <v>5</v>
      </c>
      <c r="G1219" s="43" t="inlineStr">
        <is>
          <t>distracción+niños+contexto+sensado+intervención</t>
        </is>
      </c>
      <c r="H1219" s="43" t="inlineStr">
        <is>
          <t>Scopus</t>
        </is>
      </c>
      <c r="I1219" s="43" t="inlineStr">
        <is>
          <t>Scopus</t>
        </is>
      </c>
      <c r="J1219" s="43" t="inlineStr">
        <is>
          <t>2025</t>
        </is>
      </c>
      <c r="K1219" s="43" t="inlineStr">
        <is>
          <t>ARTICLE</t>
        </is>
      </c>
      <c r="L1219" s="45" t="inlineStr">
        <is>
          <t>Shiva Krishna Reddy, V. and Kathiravan, M.</t>
        </is>
      </c>
      <c r="M1219" s="45" t="inlineStr">
        <is>
          <t>Virtual Reality Technology and Artificial Intelligence for Television and Film Animation</t>
        </is>
      </c>
      <c r="N1219" s="45" t="inlineStr">
        <is>
          <t>Artificial intelligence technology has transformed television content and production methods and resulted in the development of a new generation of artificially intelligent Television. Popularising artificial intelligence technology improves television programme content, categories, cost, and efficiency. Virtual reality (VR) technology has been widely used in scientific study and everyday life; thus, its use in film and television animation (FTA) teaching has been researched to promote FTA learning. First, learning design uses dynamic environment modelling, real-time 3D graphic production, stereoscopic displays, sensors, and other VR technologies. These four issues were researched due to the present FTA primary teaching method. VR technology enhances FTA's basic training teaching, and the 3D animation course and VR technology increase professional skill course teaching. The application effect compares and analyses classroom satisfaction, comprehensive quality evaluation, and professional core curriculum effect. The VR technology group's thorough quality evaluation is significantly improved, and students' satisfaction with classroom atmosphere, teaching style, and teaching facilities is 85%, 78%, and 97.34%, respectively. This group can incorporate the new design process into animation modelling and finish the course design work well. Compared to traditional instruction, pupils are happier and harvest more. Thus, VR technology in FTA instruction can increase student engagement, efficiency, and professional knowledge and abilities. After analysing its application mode and effects, VR technology can be used in FTA teaching. © 2025, Semarak Ilmu Publishing. All rights reserved.</t>
        </is>
      </c>
      <c r="O1219" s="45" t="inlineStr">
        <is>
          <t>Journal of Advanced Research in Applied Sciences and Engineering Technology</t>
        </is>
      </c>
      <c r="P1219" s="45" t="n"/>
      <c r="Q1219" s="43" t="inlineStr">
        <is>
          <t>10.37934/araset.43.1.263273</t>
        </is>
      </c>
    </row>
    <row r="1220" ht="137.25" customHeight="1" s="37">
      <c r="A1220" s="43" t="n">
        <v>1219</v>
      </c>
      <c r="B1220" s="52" t="inlineStr">
        <is>
          <t>Excluir</t>
        </is>
      </c>
      <c r="C1220" s="45" t="inlineStr">
        <is>
          <t>No aborda: distracción o atención</t>
        </is>
      </c>
      <c r="D1220" s="51" t="n"/>
      <c r="E1220" s="51" t="n"/>
      <c r="F1220" s="43" t="n">
        <v>5</v>
      </c>
      <c r="G1220" s="43" t="inlineStr">
        <is>
          <t>distracción+niños+contexto+sensado+intervención</t>
        </is>
      </c>
      <c r="H1220" s="43" t="inlineStr">
        <is>
          <t>Scopus</t>
        </is>
      </c>
      <c r="I1220" s="43" t="inlineStr">
        <is>
          <t>Scopus</t>
        </is>
      </c>
      <c r="J1220" s="43" t="inlineStr">
        <is>
          <t>2024</t>
        </is>
      </c>
      <c r="K1220" s="43" t="inlineStr">
        <is>
          <t>CONFERENCE</t>
        </is>
      </c>
      <c r="L1220" s="45" t="inlineStr">
        <is>
          <t>Nabil, Fabian and Ayuningtyas, Tiara Salsabella and Putra, Januar Adi</t>
        </is>
      </c>
      <c r="M1220" s="45" t="inlineStr">
        <is>
          <t>Yolov10-Based Student Activity Identification as Personalization of Appropriate Learning Methods</t>
        </is>
      </c>
      <c r="N1220" s="45" t="inlineStr">
        <is>
          <t>Suitable learning methods can significantly improve the quality and learning outcomes of students. An independent curriculum personalizes learning methods to create an inclusive and student centred learning environment. This approach can be done through the Student-Centered Learning (SCL) method. However, most of the literature states that these efforts are only done by exploration using manual methods. That shows that there are limitations in the approach used so far. Therefore, this research focuses on the automatic detection of student learning activity engagement in the classroom. We implemented the You Only Looks Once version 10 Medium (YOLOv10-M) algorithm that has been trained using a specific dataset. Based on the training results, the model can recognize visual behaviors based on student engagement during classroom learning activities. The dataset used is 8,884 total images with 8 classes. The experimental results of the model produced excellent detection performance with an average precision (mAP@50) of 91.1%. The model is proven to have the potential to help teachers recognize students' learning activities in real-time in classrooms as an evaluation of learning methods and constructional adjustments. © 2024 IEEE.</t>
        </is>
      </c>
      <c r="O1220" s="45" t="inlineStr">
        <is>
          <t>2024 Beyond Technology Summit on Informatics International Conference, BTS-I2C 2024</t>
        </is>
      </c>
      <c r="P1220" s="45" t="inlineStr">
        <is>
          <t>Active learning; Adversarial machine learning; Federated learning; Reinforcement learning; Self-supervised learning; Independent curriculum; Learning Activity; Learning environments; Learning methods; Learning outcome; Objects detection; Personalizat</t>
        </is>
      </c>
      <c r="Q1220" s="43" t="inlineStr">
        <is>
          <t>10.1109/bts-i2c63534.2024.10942238</t>
        </is>
      </c>
    </row>
    <row r="1221" ht="95.25" customHeight="1" s="37">
      <c r="A1221" s="43" t="n">
        <v>1220</v>
      </c>
      <c r="B1221" s="52" t="inlineStr">
        <is>
          <t>Excluir</t>
        </is>
      </c>
      <c r="C1221" s="45" t="inlineStr">
        <is>
          <t>Fuera del alcance: no combina población en edad escolar con contexto doméstico</t>
        </is>
      </c>
      <c r="D1221" s="51" t="n"/>
      <c r="E1221" s="51" t="n"/>
      <c r="F1221" s="43" t="n">
        <v>5</v>
      </c>
      <c r="G1221" s="43" t="inlineStr">
        <is>
          <t>distracción+niños+contexto+ambos en título</t>
        </is>
      </c>
      <c r="H1221" s="43" t="inlineStr">
        <is>
          <t>Scopus</t>
        </is>
      </c>
      <c r="I1221" s="43" t="inlineStr">
        <is>
          <t>Scopus</t>
        </is>
      </c>
      <c r="J1221" s="43" t="inlineStr">
        <is>
          <t>2018</t>
        </is>
      </c>
      <c r="K1221" s="43" t="inlineStr">
        <is>
          <t>ARTICLE</t>
        </is>
      </c>
      <c r="L1221" s="45" t="inlineStr">
        <is>
          <t>Shekhar, Prateek and Borrego, Maura</t>
        </is>
      </c>
      <c r="M1221" s="45" t="inlineStr">
        <is>
          <t>‘Not hard to sway’: a case study of student engagement in two large engineering classes</t>
        </is>
      </c>
      <c r="N1221" s="45" t="inlineStr">
        <is>
          <t>Although engineering education research has empirically validated the effectiveness of active learning in improving student learning over traditional lecture-based methods, the adoption of active learning in classrooms has been slow. One of the greatest reported barriers is student resistance towards engagement in active learning exercises. This paper argues that the level of student engagement in active learning classrooms is an interplay of social and physical classroom characteristics. Using classroom observations and instructor interviews, this study describes the influence of the interaction of student response systems and classroom layout on student engagement in two large active-learning-based engineering classrooms. The findings suggest that the use of different student response systems in combination with cluster-style seating arrangements can increase student engagement in large classrooms. © 2016 SEFI.</t>
        </is>
      </c>
      <c r="O1221" s="45" t="inlineStr">
        <is>
          <t>European Journal of Engineering Education</t>
        </is>
      </c>
      <c r="P1221" s="45" t="inlineStr">
        <is>
          <t>Artificial intelligence; Engineering education; Interactive computer systems; Active Learning; classroom; engagement; Engineering classrooms; Engineering education research; Large engineering class; qualitative; Student-response system; Students</t>
        </is>
      </c>
      <c r="Q1221" s="43" t="inlineStr">
        <is>
          <t>10.1080/03043797.2016.1209463</t>
        </is>
      </c>
    </row>
    <row r="1222" ht="189" customHeight="1" s="37">
      <c r="A1222" s="43" t="n">
        <v>1221</v>
      </c>
      <c r="B1222" s="52" t="inlineStr">
        <is>
          <t>Excluir</t>
        </is>
      </c>
      <c r="C1222" s="45" t="inlineStr">
        <is>
          <t>Fuera del alcance: no combina población en edad escolar con contexto doméstico</t>
        </is>
      </c>
      <c r="D1222" s="51" t="n"/>
      <c r="E1222" s="51" t="n"/>
      <c r="F1222" s="43" t="n">
        <v>5</v>
      </c>
      <c r="G1222" s="43" t="inlineStr">
        <is>
          <t>distracción+niños+contexto+ambos en título</t>
        </is>
      </c>
      <c r="H1222" s="43" t="inlineStr">
        <is>
          <t>WoS</t>
        </is>
      </c>
      <c r="I1222" s="43" t="inlineStr">
        <is>
          <t>WoS</t>
        </is>
      </c>
      <c r="J1222" s="43" t="inlineStr">
        <is>
          <t>2023</t>
        </is>
      </c>
      <c r="K1222" s="43" t="inlineStr">
        <is>
          <t>Article</t>
        </is>
      </c>
      <c r="L1222" s="45" t="inlineStr">
        <is>
          <t>Shaw, R; Mohanty, C; Patra, BK; Pradhan, A</t>
        </is>
      </c>
      <c r="M1222" s="45" t="inlineStr">
        <is>
          <t>1D Multi-Point Local Ternary Pattern: A Novel Feature Extraction Method for Analyzing Cognitive Engagement of students in Flipped Learning Pedagogy</t>
        </is>
      </c>
      <c r="N1222" s="45" t="inlineStr">
        <is>
          <t>Flipped learning is a blended learning method based on academic engagement of students online (outside class) and offline (inside class). In this learning pedagogy, students receive lesson any time from lecture videos pre-loaded on digital platform at their convenience places and it is followed by in-classroom activities such as doubt clearing, problem solving, etc. However, students are constantly exposed to high levels of distraction in this age of the Internet. Therefore, it is hard for an instructor to know whether a student has paid attention while watching pre-loaded lecture video. In order to analyze attention level of individual students, captured brain signal or electroencephalogram (EEG) of students can be utilized. In this study, we utilize a popular feature extraction technique called Local Binary Pattern (LBP) and improvise it to develop an enhanced feature selection method. The adapted feature selection method termed as 1D Multi-Point Local Ternary Pattern (1D MP-LTP) is used to extract unique features from collected electroencephalogram (EEG) signals. Standard classification techniques are exploited to classify the attention level of students. Experiments are conducted with the data captured at Intelligent Data Analysis Lab, NIT Rourkela, to show effectiveness of the proposed feature extraction technique. The proposed 1D Multi-Point Local Ternary Pattern (1D MP-LTP)-based classification techniques outperform traditional and state-of-the-art classification techniques using LBP. This research can be helpful for instructors to identify students who need special care for improving their learning ability. Researchers in educational technology can extend this work by adopting this methodology in other online teaching pedagogy such as Massive Open Online Courses (MOOC).</t>
        </is>
      </c>
      <c r="O1222" s="45" t="inlineStr">
        <is>
          <t>COGNITIVE COMPUTATION</t>
        </is>
      </c>
      <c r="P1222" s="45" t="n"/>
      <c r="Q1222" s="43" t="inlineStr">
        <is>
          <t>10.1007/s12559-022-10023-5</t>
        </is>
      </c>
    </row>
    <row r="1223" ht="147.75" customHeight="1" s="37">
      <c r="A1223" s="43" t="n">
        <v>1222</v>
      </c>
      <c r="B1223" s="52" t="inlineStr">
        <is>
          <t>Excluir</t>
        </is>
      </c>
      <c r="C1223" s="45" t="inlineStr">
        <is>
          <t>Fuera del alcance: no combina población en edad escolar con contexto doméstico</t>
        </is>
      </c>
      <c r="D1223" s="51" t="n"/>
      <c r="E1223" s="51" t="n"/>
      <c r="F1223" s="43" t="n">
        <v>5</v>
      </c>
      <c r="G1223" s="43" t="inlineStr">
        <is>
          <t>distracción+niños+sensado+ambos en título</t>
        </is>
      </c>
      <c r="H1223" s="43" t="inlineStr">
        <is>
          <t>WoS</t>
        </is>
      </c>
      <c r="I1223" s="43" t="inlineStr">
        <is>
          <t>WoS</t>
        </is>
      </c>
      <c r="J1223" s="43" t="inlineStr">
        <is>
          <t>2021</t>
        </is>
      </c>
      <c r="K1223" s="43" t="inlineStr">
        <is>
          <t>Article</t>
        </is>
      </c>
      <c r="L1223" s="45" t="inlineStr">
        <is>
          <t>Henry, J; Tang, S; Mukhopadhyay, S; Yap, MH</t>
        </is>
      </c>
      <c r="M1223" s="45" t="inlineStr">
        <is>
          <t>A randomised control trial for measuring student engagement through the Internet of Things and serious games</t>
        </is>
      </c>
      <c r="N1223" s="45" t="inlineStr">
        <is>
          <t>The combination of the Internet of Things (IoT) with Serious Games is an academic domain of research increasing in popularity. Combining Serious Games with the interconnected hardware and middleware driven ecosystem of IoT develops data-driven games that source data from the local or extended physical environment to progress in the virtual environment of gaming, better-informing players through the game experience. The following paper presents the evaluation of a software framework defined for combining Serious Games and IoT, achieved using a semester-long experiment with a randomised control trial. The study aimed to produce an effective method of measuring student engagement using sensor-based information and a game environment but not improve the level of student engagement with their related academic programme. The results of the empirical experiment provide perceived evidences in the measure of engagement when compared to academic performance. The experiment results are not statistically significant due to the small sample size and the empirical nature of the work. The findings of this paper validate the effectiveness of a software framework for combining Serious Games and IoT and encourages new real-world applications of Smart Serious Games that include healthcare, education, simulation and others. Crown Copyright (C) 2020 Published by Elsevier B.V. All rights reserved.</t>
        </is>
      </c>
      <c r="O1223" s="45" t="inlineStr">
        <is>
          <t>INTERNET OF THINGS</t>
        </is>
      </c>
      <c r="P1223" s="45" t="n"/>
      <c r="Q1223" s="43" t="inlineStr">
        <is>
          <t>10.1016/j.iot.2020.100332</t>
        </is>
      </c>
    </row>
    <row r="1224" ht="210" customHeight="1" s="37">
      <c r="A1224" s="43" t="n">
        <v>1223</v>
      </c>
      <c r="B1224" s="52" t="inlineStr">
        <is>
          <t>Excluir</t>
        </is>
      </c>
      <c r="C1224" s="45" t="inlineStr">
        <is>
          <t>Fuera del alcance: no combina población en edad escolar con contexto doméstico</t>
        </is>
      </c>
      <c r="D1224" s="51" t="n"/>
      <c r="E1224" s="51" t="n"/>
      <c r="F1224" s="43" t="n">
        <v>5</v>
      </c>
      <c r="G1224" s="43" t="inlineStr">
        <is>
          <t>distracción+niños+contexto+sensado+intervención</t>
        </is>
      </c>
      <c r="H1224" s="43" t="inlineStr">
        <is>
          <t>WoS</t>
        </is>
      </c>
      <c r="I1224" s="43" t="inlineStr">
        <is>
          <t>WoS</t>
        </is>
      </c>
      <c r="J1224" s="43" t="inlineStr">
        <is>
          <t>2022</t>
        </is>
      </c>
      <c r="K1224" s="43" t="inlineStr">
        <is>
          <t>Article</t>
        </is>
      </c>
      <c r="L1224" s="45" t="inlineStr">
        <is>
          <t>Renawi, A; Alnajjar, F; Parambil, M; Trabelsi, Z; Gochoo, M; Khalid, S; Mubin, O</t>
        </is>
      </c>
      <c r="M1224" s="45" t="inlineStr">
        <is>
          <t>A simplified real-time camera-based attention assessment system for classrooms: pilot study</t>
        </is>
      </c>
      <c r="N1224" s="45" t="inlineStr">
        <is>
          <t xml:space="preserve">Monitoring students' attention and engagement levels in classrooms are critical in promoting an interactive teaching process. Therefore, in addition to teaching, instructors are constantly making an effort to monitor and maintain the students' attention and engagement levels throughout the lecture session. Recent advancements in computer vision techniques have resulted in tools that empower real-time head-pose estimation for multiple people with reasonable accuracy. This study aims to harness such technology to help instructors determine and evaluate faster and more accurately the level of students' attention, thus supporting them in managing the session appropriately and more beneficial to the students. Our system employs an ordinary webcam, a standard computer, and simple computer vision algorithms. The system determines the students' faces, estimates their level of attention, and displays them through easy color-coded charts to the instructor to take the necessary action during the lecture. To avoid complicating the system, the metric given is a percentage of attention and associated color-coded level of concern so that the instructor can act. Our results show that the proposed system can numerically evaluate students' attention in the classroom, individually and in-group, in real-time. Our scheme was tested a classroom with 8 students, and the instructors' feedbacks were positive. From the results, for instance, a student shows 89% instant attention, and the overall classroom attention was 40% after 11 minutes of starting the lecture. Similar measurements can be obtained from each student and the overall students, at any time during the lecture, which is novel compared to other similar studies that only target either the student or the overall class in mostly offline mode or complicated and unpractical setup ((more detailed comparisons are in the introduction). We assume that this work has potential in significantly enhancing instructors' teaching abilities and </t>
        </is>
      </c>
      <c r="O1224" s="45" t="inlineStr">
        <is>
          <t>EDUCATION AND INFORMATION TECHNOLOGIES</t>
        </is>
      </c>
      <c r="P1224" s="45" t="n"/>
      <c r="Q1224" s="43" t="inlineStr">
        <is>
          <t>10.1007/s10639-021-10808-5</t>
        </is>
      </c>
    </row>
    <row r="1225" ht="147.75" customHeight="1" s="37">
      <c r="A1225" s="43" t="n">
        <v>1224</v>
      </c>
      <c r="B1225" s="52" t="inlineStr">
        <is>
          <t>Excluir</t>
        </is>
      </c>
      <c r="C1225" s="45" t="inlineStr">
        <is>
          <t>Fuera del alcance: no combina población en edad escolar con contexto doméstico</t>
        </is>
      </c>
      <c r="D1225" s="51" t="n"/>
      <c r="E1225" s="51" t="n"/>
      <c r="F1225" s="43" t="n">
        <v>5</v>
      </c>
      <c r="G1225" s="43" t="inlineStr">
        <is>
          <t>distracción+niños+contexto+ambos en título</t>
        </is>
      </c>
      <c r="H1225" s="43" t="inlineStr">
        <is>
          <t>WoS</t>
        </is>
      </c>
      <c r="I1225" s="43" t="inlineStr">
        <is>
          <t>WoS</t>
        </is>
      </c>
      <c r="J1225" s="43" t="inlineStr">
        <is>
          <t>2026</t>
        </is>
      </c>
      <c r="K1225" s="43" t="inlineStr">
        <is>
          <t>Article; Early Access</t>
        </is>
      </c>
      <c r="L1225" s="45" t="inlineStr">
        <is>
          <t>Zhang, WX; Hu, JY</t>
        </is>
      </c>
      <c r="M1225" s="45" t="inlineStr">
        <is>
          <t>AI literacy and student engagement in AI-assisted Chinese EFL contexts: the roles of basic psychological needs, and self-regulated learning</t>
        </is>
      </c>
      <c r="N1225" s="45" t="inlineStr">
        <is>
          <t>The growing integration of Artificial Intelligence (AI) in English as a Foreign Language (EFL) teaching highlights the significant role of AI literacy. Despite advancements in AI in Education, research on how learners' AI literacy specifically affects their language learning engagement remains insufficient. This study investigated the mechanism through which AI literacy predicts student engagement, examining the mediating roles of basic psychological needs and self-regulated learning. Grounded in self-determination theory and the self-regulated learning perspective, this research employed structural equation modeling to analyze data from 1428 Chinese university students, constructing a prediction model of student engagement within AI-assisted EFL contexts. The results revealed that AI literacy does not directly influence student engagement, while it significantly and positively predicts students' basic psychological needs and self-regulated learning in AI-assisted EFL contexts. Furthermore, these two factors served as crucial mediators in the relationship between AI literacy and student engagement. This study highlights the necessity of integrating AI literacy into EFL instruction to enhance learners' motivation and learning strategies. These findings provide an empirical foundation and practical pedagogical implications for the effective integration of AI into EFL education.</t>
        </is>
      </c>
      <c r="O1225" s="45" t="inlineStr">
        <is>
          <t>INTERACTIVE LEARNING ENVIRONMENTS</t>
        </is>
      </c>
      <c r="P1225" s="45" t="n"/>
      <c r="Q1225" s="43" t="inlineStr">
        <is>
          <t>10.1080/10494820.2026.2698253</t>
        </is>
      </c>
    </row>
    <row r="1226" ht="116.25" customHeight="1" s="37">
      <c r="A1226" s="43" t="n">
        <v>1225</v>
      </c>
      <c r="B1226" s="52" t="inlineStr">
        <is>
          <t>Excluir</t>
        </is>
      </c>
      <c r="C1226" s="45" t="inlineStr">
        <is>
          <t>No aborda: distracción o atención, población escolar</t>
        </is>
      </c>
      <c r="D1226" s="51" t="n"/>
      <c r="E1226" s="51" t="n"/>
      <c r="F1226" s="43" t="n">
        <v>5</v>
      </c>
      <c r="G1226" s="43" t="inlineStr">
        <is>
          <t>distracción+niños+contexto+sensado+intervención</t>
        </is>
      </c>
      <c r="H1226" s="43" t="inlineStr">
        <is>
          <t>WoS</t>
        </is>
      </c>
      <c r="I1226" s="43" t="inlineStr">
        <is>
          <t>WoS</t>
        </is>
      </c>
      <c r="J1226" s="43" t="inlineStr">
        <is>
          <t>2026</t>
        </is>
      </c>
      <c r="K1226" s="43" t="inlineStr">
        <is>
          <t>Article</t>
        </is>
      </c>
      <c r="L1226" s="45" t="inlineStr">
        <is>
          <t>Zhang, ZZ; Zhu, T; Jin, RX; Li, YF</t>
        </is>
      </c>
      <c r="M1226" s="45" t="inlineStr">
        <is>
          <t>AI-Driven Systemic Evaluation and Knowledge-Management Standards for University Teaching Quality</t>
        </is>
      </c>
      <c r="N1226" s="45" t="inlineStr">
        <is>
          <t>Ensuring teaching quality in higher education increasingly requires standardized, systemic, and intelligent methods aligned with advances in information and communication technologies. The authors propose an artificial intelligence-driven systemic evaluation and knowledge-management framework that operationalizes emerging information and communication technology-aligned practices in educational informatics. The framework combines a three-layer backpropagation neural network with a structured taxonomy that covers teaching design, classroom delivery, student engagement, assessment practices, and faculty development, unifying heterogeneous indicators into a single, interpretable score. A teaching knowledge base and organizational memory layer support interoperability, recursive feedback, and data-informed decisions by administrators. Using normalized data from 120 faculty members, the model achieves a strong correlation with expert-panel ratings (R2 = 0.89) and reduces mean absolute error by 18% against a principal-component-analysis baseline.</t>
        </is>
      </c>
      <c r="O1226" s="45" t="inlineStr">
        <is>
          <t>INTERNATIONAL JOURNAL OF INFORMATION TECHNOLOGIES AND SYSTEMS APPROACH</t>
        </is>
      </c>
      <c r="P1226" s="45" t="n"/>
      <c r="Q1226" s="43" t="inlineStr">
        <is>
          <t>10.4018/ijitsa.415326</t>
        </is>
      </c>
    </row>
    <row r="1227" ht="168" customHeight="1" s="37">
      <c r="A1227" s="43" t="n">
        <v>1226</v>
      </c>
      <c r="B1227" s="52" t="inlineStr">
        <is>
          <t>Excluir</t>
        </is>
      </c>
      <c r="C1227" s="45" t="inlineStr">
        <is>
          <t>Contexto doméstico o remoto, pero no población en edad escolar (mayoritariamente educación superior)</t>
        </is>
      </c>
      <c r="D1227" s="51" t="n"/>
      <c r="E1227" s="51" t="n"/>
      <c r="F1227" s="43" t="n">
        <v>5</v>
      </c>
      <c r="G1227" s="43" t="inlineStr">
        <is>
          <t>distracción+niños+contexto+sensado+intervención</t>
        </is>
      </c>
      <c r="H1227" s="43" t="inlineStr">
        <is>
          <t>WoS</t>
        </is>
      </c>
      <c r="I1227" s="43" t="inlineStr">
        <is>
          <t>WoS</t>
        </is>
      </c>
      <c r="J1227" s="43" t="inlineStr">
        <is>
          <t>2026</t>
        </is>
      </c>
      <c r="K1227" s="43" t="inlineStr">
        <is>
          <t>Article</t>
        </is>
      </c>
      <c r="L1227" s="45" t="inlineStr">
        <is>
          <t>González-Zamar, MD; Abad-Segura, E; Malikova, K</t>
        </is>
      </c>
      <c r="M1227" s="45" t="inlineStr">
        <is>
          <t>ARTIFICIAL INTELLIGENCE AND ONLINE EDUCATIONAL CREATIVITY: A CRITICAL ANALYSIS AND EMERGING PERSPECTIVES</t>
        </is>
      </c>
      <c r="N1227" s="45" t="inlineStr">
        <is>
          <t>Introduction: Student engagement and creativity are key factors in the success of online learning environments, yet sustaining both remains a challenge due to the high levels of autonomy and self-regulation required. Recent advances in artificial intelligence (AI) offer new opportunities to support engagement and foster creativity through adaptive and personalized learning systems. Method: This study presents a systematic theoretical review of research published in the last decade on the use of AI to promote student engagement and creativity in online learning. Articles indexed in the Web of Science database were analyzed using bibliometric and content analysis to identify technological approaches, data resources, and engagement measurement methods. Results: The findings indicate that AI is primarily implemented through machine learning models for engagement detection, multimodal data analysis, intelligent tutoring systems, and adaptive feedback mechanisms. Student engagement is commonly assessed using survey-based instruments, AI-driven recognition systems, and learning analytics derived from activity data. Creativity is mainly promoted through interactive, adaptive, and collaborative learning environments supported by AI technologies. Discussion-Conclusions: The review highlights AI's growing role in enhancing engagement and creativity in online learning while revealing persistent challenges related to data use, measurement consistency, and pedagogical integration. These findings provide valuable insights for researchers and practitioners seeking to design effective AI-enhanced learning environments.</t>
        </is>
      </c>
      <c r="O1227" s="45" t="inlineStr">
        <is>
          <t>EDMETIC</t>
        </is>
      </c>
      <c r="P1227" s="45" t="n"/>
      <c r="Q1227" s="43" t="inlineStr">
        <is>
          <t>10.21071/edmetic.v15i2.18495</t>
        </is>
      </c>
    </row>
    <row r="1228" ht="116.25" customHeight="1" s="37">
      <c r="A1228" s="43" t="n">
        <v>1227</v>
      </c>
      <c r="B1228" s="52" t="inlineStr">
        <is>
          <t>Excluir</t>
        </is>
      </c>
      <c r="C1228" s="45" t="inlineStr">
        <is>
          <t>No aborda: tecnología de sensado, contexto educativo</t>
        </is>
      </c>
      <c r="D1228" s="51" t="n"/>
      <c r="E1228" s="51" t="n"/>
      <c r="F1228" s="43" t="n">
        <v>5</v>
      </c>
      <c r="G1228" s="43" t="inlineStr">
        <is>
          <t>distracción+niños+intervención+ambos en título</t>
        </is>
      </c>
      <c r="H1228" s="43" t="inlineStr">
        <is>
          <t>WoS</t>
        </is>
      </c>
      <c r="I1228" s="43" t="inlineStr">
        <is>
          <t>WoS</t>
        </is>
      </c>
      <c r="J1228" s="43" t="inlineStr">
        <is>
          <t>2020</t>
        </is>
      </c>
      <c r="K1228" s="43" t="inlineStr">
        <is>
          <t>Proceedings Paper</t>
        </is>
      </c>
      <c r="L1228" s="45" t="inlineStr">
        <is>
          <t>Yousuf, B; Conlan, O; Wade, V</t>
        </is>
      </c>
      <c r="M1228" s="45" t="inlineStr">
        <is>
          <t>Assessing the Impact of the Combination of Self-directed Learning, Immediate Feedback and Visualizations on Student Engagement in Online Learning</t>
        </is>
      </c>
      <c r="N1228" s="45" t="inlineStr">
        <is>
          <t>This paper introduces OPEL, a novel Online Learning Environment currently used by undergraduate university students to learn SQL programming and database design as part of their degree program. As student engagement in online learning remains a key challenge faced by researchers, this work aims to support learner engagement through self-directed learning coupled with immediate student feedback and personalized visual dashboards. The self-directed learning supported by OPEL enables students to find and use online resources of their choice, including papers, books, tutorials, and videos to study the topics defined in the course curriculum. The feedback provides learners with advice immediately after exercises are submitted and the personalized visual dashboards enable the students to scrutinize and explore their learning activity data and their knowledge models. An evaluation is discussed which compares the engagement of the students using OPEL against its predecessor (an online learning environment used for the same module in previous years but did not support self-directed learning or immediate feedback).</t>
        </is>
      </c>
      <c r="O1228" s="45" t="inlineStr">
        <is>
          <t>ADDRESSING GLOBAL CHALLENGES AND QUALITY EDUCATION, EC-TEL 2020</t>
        </is>
      </c>
      <c r="P1228" s="45" t="n"/>
      <c r="Q1228" s="43" t="inlineStr">
        <is>
          <t>10.1007/978-3-030-57717-9_20</t>
        </is>
      </c>
    </row>
    <row r="1229" ht="157.5" customHeight="1" s="37">
      <c r="A1229" s="43" t="n">
        <v>1228</v>
      </c>
      <c r="B1229" s="52" t="inlineStr">
        <is>
          <t>Excluir</t>
        </is>
      </c>
      <c r="C1229" s="45" t="inlineStr">
        <is>
          <t>Sin DOI verificable</t>
        </is>
      </c>
      <c r="D1229" s="51" t="n"/>
      <c r="E1229" s="51" t="n"/>
      <c r="F1229" s="43" t="n">
        <v>5</v>
      </c>
      <c r="G1229" s="43" t="inlineStr">
        <is>
          <t>distracción+niños+contexto+sensado+intervención</t>
        </is>
      </c>
      <c r="H1229" s="43" t="inlineStr">
        <is>
          <t>WoS</t>
        </is>
      </c>
      <c r="I1229" s="43" t="inlineStr">
        <is>
          <t>WoS</t>
        </is>
      </c>
      <c r="J1229" s="43" t="inlineStr">
        <is>
          <t>2017</t>
        </is>
      </c>
      <c r="K1229" s="43" t="inlineStr">
        <is>
          <t>Proceedings Paper</t>
        </is>
      </c>
      <c r="L1229" s="45" t="inlineStr">
        <is>
          <t>Lim, JH; Teh, EY; Geh, MH; Lim, CH</t>
        </is>
      </c>
      <c r="M1229" s="45" t="inlineStr">
        <is>
          <t>Automated Classroom Monitoring With Connected Visioning System</t>
        </is>
      </c>
      <c r="N1229" s="45" t="inlineStr">
        <is>
          <t>Internet of Things (IoT) with the concept of integrating connectivity, sensors, data analysis and decision making in an underlying framework has ease many real world problems. In this work, we study the application of IoT for education purpose. Student's behavior and performance in the class is always the main concern of every educator. The instructors are responsible to ensure the smoothness of the classroom activities alongside with monitoring the students' attendance, attention, and activities like entering or leaving the classroom. Manual observation on these could affect the teaching and learning process and causes the distraction from the main syllabus. With the incorporation of IoT devices and computational algorithms such as computer vision techniques, machine learning and data analysis, it can ease the monitoring task and the analysis of students' performance in the class. In advance, it can perform automated real-time observation on the student's behavior through network and react immediately to critical situation if necessary. Nonetheless, the students' long-term performance can be recorded and the data can be used for continuous assessment in the future. In this work, we propose an IoT framework that focused on three analysis modules: face recognition, motion analysis, and behaviour understanding to effectively perform classroom monitoring tasks such as taking attendance, identify entering and leaving activities and analyse the students concentration level.</t>
        </is>
      </c>
      <c r="O1229" s="45" t="inlineStr">
        <is>
          <t>2017 ASIA-PACIFIC SIGNAL AND INFORMATION PROCESSING ASSOCIATION ANNUAL SUMMIT AND CONFERENCE (APSIPA ASC 2017)</t>
        </is>
      </c>
      <c r="P1229" s="45" t="n"/>
      <c r="Q1229" s="43" t="n"/>
    </row>
    <row r="1230" ht="105.75" customHeight="1" s="37">
      <c r="A1230" s="43" t="n">
        <v>1229</v>
      </c>
      <c r="B1230" s="52" t="inlineStr">
        <is>
          <t>Excluir</t>
        </is>
      </c>
      <c r="C1230" s="45" t="inlineStr">
        <is>
          <t>Contexto doméstico o remoto, pero no población en edad escolar (mayoritariamente educación superior)</t>
        </is>
      </c>
      <c r="D1230" s="51" t="n"/>
      <c r="E1230" s="51" t="n"/>
      <c r="F1230" s="43" t="n">
        <v>5</v>
      </c>
      <c r="G1230" s="43" t="inlineStr">
        <is>
          <t>distracción+niños+contexto+sensado+intervención</t>
        </is>
      </c>
      <c r="H1230" s="43" t="inlineStr">
        <is>
          <t>WoS</t>
        </is>
      </c>
      <c r="I1230" s="43" t="inlineStr">
        <is>
          <t>WoS</t>
        </is>
      </c>
      <c r="J1230" s="43" t="inlineStr">
        <is>
          <t>2024</t>
        </is>
      </c>
      <c r="K1230" s="43" t="inlineStr">
        <is>
          <t>Article</t>
        </is>
      </c>
      <c r="L1230" s="45" t="inlineStr">
        <is>
          <t>Koshi, Y; Tanaka, H</t>
        </is>
      </c>
      <c r="M1230" s="45" t="inlineStr">
        <is>
          <t>Avatar's Expression of Drowsiness using Blink and Head Sway</t>
        </is>
      </c>
      <c r="N1230" s="45" t="inlineStr">
        <is>
          <t>Online classes are now being offered because of COVID-19. Students often turn off their cameras in class to protect their privacy. However, this obstructs nonverbal information and makes it difficult for teachers to monitor classroom behavior. Particularly, metaverse education promotes self-disclosure using avatars. However, avatars cannot convey real facial expressions. Furthermore, drowsiness can be evaluated using methods, such as facial expression ratings. However, there is no methods for expressing it in avatars based on biometric information. Therefore, we will study the expression method for making avatars convey drowsiness using biometric information. In our experiment, we asked participants to convey facial expressions of avatars and verified whether they were transmitted. Thus, the drowsiness expression that combined blinking and head sway strongly transmitted drowsiness among people. Additionally, we found that head sway accentuated the drowsiness expression.</t>
        </is>
      </c>
      <c r="O1230" s="45" t="inlineStr">
        <is>
          <t>INTERNATIONAL JOURNAL OF AFFECTIVE ENGINEERING</t>
        </is>
      </c>
      <c r="P1230" s="45" t="n"/>
      <c r="Q1230" s="43" t="inlineStr">
        <is>
          <t>10.5057/ijae.ijae-d-22-00018</t>
        </is>
      </c>
    </row>
    <row r="1231" ht="105.75" customHeight="1" s="37">
      <c r="A1231" s="43" t="n">
        <v>1230</v>
      </c>
      <c r="B1231" s="52" t="inlineStr">
        <is>
          <t>Excluir</t>
        </is>
      </c>
      <c r="C1231" s="45" t="inlineStr">
        <is>
          <t>Sin DOI verificable</t>
        </is>
      </c>
      <c r="D1231" s="51" t="n"/>
      <c r="E1231" s="51" t="n"/>
      <c r="F1231" s="43" t="n">
        <v>5</v>
      </c>
      <c r="G1231" s="43" t="inlineStr">
        <is>
          <t>distracción+niños+contexto+sensado+intervención</t>
        </is>
      </c>
      <c r="H1231" s="43" t="inlineStr">
        <is>
          <t>WoS</t>
        </is>
      </c>
      <c r="I1231" s="43" t="inlineStr">
        <is>
          <t>WoS</t>
        </is>
      </c>
      <c r="J1231" s="43" t="inlineStr">
        <is>
          <t>2023</t>
        </is>
      </c>
      <c r="K1231" s="43" t="inlineStr">
        <is>
          <t>Article</t>
        </is>
      </c>
      <c r="L1231" s="45" t="inlineStr">
        <is>
          <t>Koshi, Y; Tanaka, H</t>
        </is>
      </c>
      <c r="M1231" s="45" t="inlineStr">
        <is>
          <t>Avatar's Expression of Drowsiness using Blink and Head Sway</t>
        </is>
      </c>
      <c r="N1231" s="45" t="inlineStr">
        <is>
          <t>Online classes are now being offered because of COVID-19. Students often turn off their cameras in class to protect their privacy. However, this obstructs nonverbal information and makes it difficult for teachers to monitor classroom behavior. Particularly, metaverse education promotes self-disclosure using avatars. However, avatars cannot convey real facial expressions. Furthermore, drowsiness can be evaluated using methods, such as facial expression ratings. However, there is no methods for expressing it in avatars based on biometric information. Therefore, we will study the expression method for making avatars convey drowsiness using biometric information. In our experiment, we asked participants to convey facial expressions of avatars and verified whether they were transmitted. Thus, the drowsiness expression that combined blinking and head sway strongly transmitted drowsiness among people. Additionally, we found that head sway accentuated the drowsiness expression.</t>
        </is>
      </c>
      <c r="O1231" s="45" t="inlineStr">
        <is>
          <t>INTERNATIONAL JOURNAL OF AFFECTIVE ENGINEERING</t>
        </is>
      </c>
      <c r="P1231" s="45" t="n"/>
      <c r="Q1231" s="43" t="n"/>
    </row>
    <row r="1232" ht="84.75" customHeight="1" s="37">
      <c r="A1232" s="43" t="n">
        <v>1231</v>
      </c>
      <c r="B1232" s="52" t="inlineStr">
        <is>
          <t>Excluir</t>
        </is>
      </c>
      <c r="C1232" s="45" t="inlineStr">
        <is>
          <t>Contexto doméstico o remoto, pero no población en edad escolar (mayoritariamente educación superior)</t>
        </is>
      </c>
      <c r="D1232" s="51" t="n"/>
      <c r="E1232" s="51" t="n"/>
      <c r="F1232" s="43" t="n">
        <v>5</v>
      </c>
      <c r="G1232" s="43" t="inlineStr">
        <is>
          <t>distracción+niños+sensado+ambos en título</t>
        </is>
      </c>
      <c r="H1232" s="43" t="inlineStr">
        <is>
          <t>WoS</t>
        </is>
      </c>
      <c r="I1232" s="43" t="inlineStr">
        <is>
          <t>WoS</t>
        </is>
      </c>
      <c r="J1232" s="43" t="inlineStr">
        <is>
          <t>2024</t>
        </is>
      </c>
      <c r="K1232" s="43" t="inlineStr">
        <is>
          <t>Article</t>
        </is>
      </c>
      <c r="L1232" s="45" t="inlineStr">
        <is>
          <t>Pereira, AJ; Gomes, AS; Primo, TT</t>
        </is>
      </c>
      <c r="M1232" s="45" t="inlineStr">
        <is>
          <t>Classification of Interactions with Indicators of Student Engagement in E-Learning</t>
        </is>
      </c>
      <c r="N1232" s="45" t="inlineStr">
        <is>
          <t>This study addresses the difficulty of analysing student engagement indicators in online teaching and learning activities. We analysed the performance of different Machine Learning (ML) algorithms, combined with heterogeneous and homogeneous ensemble classifier strategies, in order to identify the most effective approaches in predicting student interaction levels. The results indicate that the Boosting ensemble algorithms with Support Vector Machine (SVM) and Decision Tree (DT) performed better, suggesting that this ML strategy can help identify indicators of engagement in e-learning activities. In this sense, the combinations of classifiers were applied for analysis and presentation of interaction indicators to support human tutors in promoting student engagement.</t>
        </is>
      </c>
      <c r="O1232" s="45" t="inlineStr">
        <is>
          <t>REVISTA TECNOLOGIA E SOCIEDADE</t>
        </is>
      </c>
      <c r="P1232" s="45" t="n"/>
      <c r="Q1232" s="43" t="inlineStr">
        <is>
          <t>10.3895/rts.v20n61.17701</t>
        </is>
      </c>
    </row>
    <row r="1233" ht="189" customHeight="1" s="37">
      <c r="A1233" s="43" t="n">
        <v>1232</v>
      </c>
      <c r="B1233" s="52" t="inlineStr">
        <is>
          <t>Excluir</t>
        </is>
      </c>
      <c r="C1233" s="45" t="inlineStr">
        <is>
          <t>Fuera del alcance: no combina población en edad escolar con contexto doméstico</t>
        </is>
      </c>
      <c r="D1233" s="51" t="n"/>
      <c r="E1233" s="51" t="n"/>
      <c r="F1233" s="43" t="n">
        <v>5</v>
      </c>
      <c r="G1233" s="43" t="inlineStr">
        <is>
          <t>distracción+niños+sensado+ambos en título</t>
        </is>
      </c>
      <c r="H1233" s="43" t="inlineStr">
        <is>
          <t>WoS</t>
        </is>
      </c>
      <c r="I1233" s="43" t="inlineStr">
        <is>
          <t>WoS</t>
        </is>
      </c>
      <c r="J1233" s="43" t="inlineStr">
        <is>
          <t>2025</t>
        </is>
      </c>
      <c r="K1233" s="43" t="inlineStr">
        <is>
          <t>Article</t>
        </is>
      </c>
      <c r="L1233" s="45" t="inlineStr">
        <is>
          <t>Alruwais, N; Zakariah, M</t>
        </is>
      </c>
      <c r="M1233" s="45" t="inlineStr">
        <is>
          <t>Detecting Student Engagement with Convolution Neural Network and Facial Expression Recognition</t>
        </is>
      </c>
      <c r="N1233" s="45" t="inlineStr">
        <is>
          <t>Student engagement is a fundamental idea in modern education viewed as a goal. This study investigates ways to detect students' engagement automatically based on facial expressions. The Facial Expression Recognition (FER) dataset is utilized in this study to assess how healthy ML models identify facial expressions in images. It contains around 35,000 to 40,000 images and has become aAtypical benchmark for evaluating the efficiency of Machine Learning (ML) algorithms. The images in the collection are primarily grayscale and have been scaled to 48x48 pixels. The images were gathered from a varied community of various races, genders, and ages. It is possible to assess how well the CNN model was trained to distinguish between engaged and disengaged students in the context of students' attention detection using the FER dataset. The AUC-ROC curve is a scalar form of the ROC curve that demonstrates the classifier's overall ability to differentiate between negative and positive classifications. Moreover, our model's ROC is 1, Aindicating flawless categorization of both visible and unseen data, with all other variables operating uniformly. According to the results, our CNN model obtained 94% accuracy, which is higher than other models due to its innovative architecture, enhanced optimization technique, and extensive dataset. Other papers and model accuracy indicate that our model outperforms the other models listed in the research. While performing similarly to our model, the previous CNN model, which uses the FER dataset and a CNN architecture, nonetheless received an 89% accuracy. In comparison, models with 57% and 72% accuracy are substantially lower. The complexity of the model, hyperparameter tuning, and data calibration are all factors that may impact model performance.</t>
        </is>
      </c>
      <c r="O1233" s="45" t="inlineStr">
        <is>
          <t>TRAITEMENT DU SIGNAL</t>
        </is>
      </c>
      <c r="P1233" s="45" t="n"/>
      <c r="Q1233" s="43" t="inlineStr">
        <is>
          <t>10.18280/ts.420229</t>
        </is>
      </c>
    </row>
    <row r="1234" ht="220.5" customHeight="1" s="37">
      <c r="A1234" s="43" t="n">
        <v>1233</v>
      </c>
      <c r="B1234" s="52" t="inlineStr">
        <is>
          <t>Excluir</t>
        </is>
      </c>
      <c r="C1234" s="45" t="inlineStr">
        <is>
          <t>No es artículo revisado por pares (tesis o disertación)</t>
        </is>
      </c>
      <c r="D1234" s="51" t="n"/>
      <c r="E1234" s="51" t="n"/>
      <c r="F1234" s="43" t="n">
        <v>5</v>
      </c>
      <c r="G1234" s="43" t="inlineStr">
        <is>
          <t>distracción+niños+contexto+ambos en título</t>
        </is>
      </c>
      <c r="H1234" s="43" t="inlineStr">
        <is>
          <t>WoS</t>
        </is>
      </c>
      <c r="I1234" s="43" t="inlineStr">
        <is>
          <t>WoS</t>
        </is>
      </c>
      <c r="J1234" s="43" t="inlineStr">
        <is>
          <t>2024</t>
        </is>
      </c>
      <c r="K1234" s="43" t="inlineStr">
        <is>
          <t>Dissertation/Thesis</t>
        </is>
      </c>
      <c r="L1234" s="45" t="inlineStr">
        <is>
          <t>Κατσαβριά, Φωτεινή</t>
        </is>
      </c>
      <c r="M1234" s="45" t="inlineStr">
        <is>
          <t>Development of an E-Course for Teaching High School Algebra Based on the Flipped Classroom to Enhance Student Engagement</t>
        </is>
      </c>
      <c r="N1234" s="45" t="inlineStr">
        <is>
          <t xml:space="preserve">Η παρούσα εργασία εξετάζει την εφαρμογή του e-course “Equ(ation)ake: Escape the Sciences and Technology Museum” που σχεδιάστηκε για τη διδασκαλία εξισώσεων σε μαθητές Γ’ Γυμνασίου, μέσω της μεθόδου της ανεστραμμένης τάξης και της παιχνιδοποίησης. Σκοπός της έρευνας ήταν να αξιολογηθεί η αποτελεσματικότητα του ecourse όσον αφορά την ενεργή εμπλοκή των μαθητών, την κατανόηση μαθηματικών εννοιών και τη διευκόλυνση της εκμάθησης εξισώσεων. Το δείγμα αποτελείται από 30 μαθηματικούς δευτεροβάθμιας εκπαίδευσης και ειδικούς σε θέματα ηλεκτρονικής μάθησης, που αξιολόγησαν το e-course μέσω ειδικά διαμορφωμένης ρουμπρίκας αξιολόγησης. Τα αποτελέσματα της έρευνας ανέδειξαν την υψηλή διαδραστικότητα και την εκπαιδευτική αξία του e-course, ενώ παράλληλα ενισχύθηκε η κατανόηση των μαθηματικών εννοιών από τους μαθητές. Οι συμμετέχοντες αξιολόγησαν θετικά την εφαρμογή των στρατηγικών της ανεστραμμένης τάξης, αν και υποδείχθηκαν περιθώρια βελτίωσης. Η χρήση ψηφιακών εργαλείων όπως το Genially, το Quizizz και το Flexi Quiz ενίσχυσε τη διαδραστικότητα και τη συνεργατική μάθηση. Μέσα από την παρούσα μελέτη αναδείχθηκε το γεγονός ότι η συνδυασμένη χρήση της ανεστραμμένης τάξης και της παιχνιδοποίησης μπορεί να βελτιώσει την εμπειρία των μαθητών, προωθώντας την κριτική σκέψη και τη δημιουργικότητα. Παρά τις θετικές ενδείξεις, προτείνονται περαιτέρω έρευνες για την επέκταση του e-course σε άλλες μαθηματικές ενότητες και την εφαρμογή του σε ευρύτερο εκπαιδευτικό πλαίσιο.; This paper examines the application of the e-course "Equ(ation)ake: Escape the Sciences and Technology Museum" designed for teaching equations to 3rd High School students, through the flipped classroom method and gamification. The purpose of the research was to evaluate the effectiveness of the e-course in terms of active student engagement, understanding of mathematical concepts and facilitating the learning of equations. The sample consisted of 30 secondary school mathematicians and e-learning specialists, who evaluated </t>
        </is>
      </c>
      <c r="O1234" s="45" t="n"/>
      <c r="P1234" s="45" t="n"/>
      <c r="Q1234" s="43" t="inlineStr">
        <is>
          <t>10.26267/unipi_dione/4433</t>
        </is>
      </c>
    </row>
    <row r="1235" ht="168" customHeight="1" s="37">
      <c r="A1235" s="43" t="n">
        <v>1234</v>
      </c>
      <c r="B1235" s="52" t="inlineStr">
        <is>
          <t>Excluir</t>
        </is>
      </c>
      <c r="C1235" s="45" t="inlineStr">
        <is>
          <t>Sin DOI verificable</t>
        </is>
      </c>
      <c r="D1235" s="51" t="n"/>
      <c r="E1235" s="51" t="n"/>
      <c r="F1235" s="43" t="n">
        <v>5</v>
      </c>
      <c r="G1235" s="43" t="inlineStr">
        <is>
          <t>distracción+niños+contexto+ambos en título</t>
        </is>
      </c>
      <c r="H1235" s="43" t="inlineStr">
        <is>
          <t>WoS</t>
        </is>
      </c>
      <c r="I1235" s="43" t="inlineStr">
        <is>
          <t>WoS</t>
        </is>
      </c>
      <c r="J1235" s="43" t="inlineStr">
        <is>
          <t>2025</t>
        </is>
      </c>
      <c r="K1235" s="43" t="inlineStr">
        <is>
          <t>Article</t>
        </is>
      </c>
      <c r="L1235" s="45" t="inlineStr">
        <is>
          <t>Sibarani, BE</t>
        </is>
      </c>
      <c r="M1235" s="45" t="inlineStr">
        <is>
          <t>EXPLORING THE IMPACT OF ARTIFICIAL INTELLIGENCE IN ENHANCING THE EFFECTIVENESS OF DISTANCE EDUCATION: THE MODERATING ROLE OF STUDENT ENGAGEMENT</t>
        </is>
      </c>
      <c r="N1235" s="45" t="inlineStr">
        <is>
          <t>As a result of the Covid-19 pandemic, the approach to learning in education has transitioned from traditional to online (distance learning). It is undeniable that distance education has become a new approach to learning. In the past decade, many institutions have offered distance learning approaches. However, the effectiveness of distance education is still doubted and questioned due to the lack of direct physical contact between teachers/lecturers and students. This research aims to examine the impact of artificial intelligence and student engagement in enhancing the effectiveness of distance education and to test whether student engagement strengthens the impact of artificial intelligence usage in improving the effectiveness of distance education. In this study, criteria for respondents were established, namely students who use AI and have undergone online learning for at least one semester, and the research involved 281 participants as the research sample. The collected data was then analyzed using SmartPLS v.4 by running bootstrapping and the PLS algorithm. The results of the study prove that the impact of artificial intelligence and student engagement can enhance the effectiveness of distance education, and student engagement also plays a role in strengthening the impact of artificial intelligence usage in improving the effectiveness of distance education, with p-values &lt; 0.10, &lt; 0.05, and &lt; 0.05, respectively. This study highlights the importance of synergy between AI technology and student engagement, thus providing insights for educators and policymakers to optimize distance education strategies to improve the effectiveness of distance education.</t>
        </is>
      </c>
      <c r="O1235" s="45" t="inlineStr">
        <is>
          <t>TURKISH ONLINE JOURNAL OF DISTANCE EDUCATION</t>
        </is>
      </c>
      <c r="P1235" s="45" t="n"/>
      <c r="Q1235" s="43" t="n"/>
    </row>
    <row r="1236" ht="189" customHeight="1" s="37">
      <c r="A1236" s="43" t="n">
        <v>1235</v>
      </c>
      <c r="B1236" s="52" t="inlineStr">
        <is>
          <t>Excluir</t>
        </is>
      </c>
      <c r="C1236" s="45" t="inlineStr">
        <is>
          <t>Contexto doméstico o remoto, pero no población en edad escolar (mayoritariamente educación superior)</t>
        </is>
      </c>
      <c r="D1236" s="51" t="n"/>
      <c r="E1236" s="51" t="n"/>
      <c r="F1236" s="43" t="n">
        <v>5</v>
      </c>
      <c r="G1236" s="43" t="inlineStr">
        <is>
          <t>distracción+niños+contexto+sensado+intervención</t>
        </is>
      </c>
      <c r="H1236" s="43" t="inlineStr">
        <is>
          <t>WoS</t>
        </is>
      </c>
      <c r="I1236" s="43" t="inlineStr">
        <is>
          <t>WoS</t>
        </is>
      </c>
      <c r="J1236" s="43" t="inlineStr">
        <is>
          <t>2025</t>
        </is>
      </c>
      <c r="K1236" s="43" t="inlineStr">
        <is>
          <t>Article</t>
        </is>
      </c>
      <c r="L1236" s="45" t="inlineStr">
        <is>
          <t>Salloum, SA; Alomari, KM; Alfaisal, AM; Aljanada, RA; Basiouni, A</t>
        </is>
      </c>
      <c r="M1236" s="45" t="inlineStr">
        <is>
          <t>Emotion recognition for enhanced learning: using AI to detect students' emotions and adjust teaching methods</t>
        </is>
      </c>
      <c r="N1236" s="45" t="inlineStr">
        <is>
          <t>The integration of artificial intelligence in educational environments has the potential to revolutionize teaching and learning by enabling real-time analysis of students' emotions, which are crucial determinants of engagement, motivation, and learning outcomes. However, accurately detecting and responding to these emotions remains a significant challenge, particularly in online and remote learning settings where direct teacher-student interactions are limited. Traditional educational approaches often fail to account for the emotional states of students, which can lead to disengagement and reduced learning effectiveness. The current study addresses this problem by developing a refined convolutional neural network (CNN) model designed to detect students' emotions with high accuracy, using the FER2013 facial expression recognition dataset. The methodology involved preprocessing the dataset, including normalization and augmentation techniques, to ensure robustness and generalizability of the model. The CNN architecture was carefully designed with multiple convolutional, batch normalization, and dropout layers to optimize its ability to classify seven basic emotions: anger, disgust, fear, happiness, sadness, surprise, and neutral. The model was trained and validated on an 80-20 split of the dataset, with additional measures such as learning rate reduction and early stopping implemented to enhance performance and prevent overfitting. The results demonstrated that the CNN model achieved a test accuracy of 95%, with consistently high precision and recall across all emotion categories. This high level of accuracy indicates that the model is effective at recognizing subtle differences in facial expressions, making it suitable for real-time application in educational settings.</t>
        </is>
      </c>
      <c r="O1236" s="45" t="inlineStr">
        <is>
          <t>SMART LEARNING ENVIRONMENTS</t>
        </is>
      </c>
      <c r="P1236" s="45" t="n"/>
      <c r="Q1236" s="43" t="inlineStr">
        <is>
          <t>10.1186/s40561-025-00374-5</t>
        </is>
      </c>
    </row>
    <row r="1237" ht="126.75" customHeight="1" s="37">
      <c r="A1237" s="43" t="n">
        <v>1236</v>
      </c>
      <c r="B1237" s="52" t="inlineStr">
        <is>
          <t>Excluir</t>
        </is>
      </c>
      <c r="C1237" s="45" t="inlineStr">
        <is>
          <t>Sin DOI verificable</t>
        </is>
      </c>
      <c r="D1237" s="51" t="n"/>
      <c r="E1237" s="51" t="n"/>
      <c r="F1237" s="43" t="n">
        <v>5</v>
      </c>
      <c r="G1237" s="43" t="inlineStr">
        <is>
          <t>distracción+niños+contexto+sensado+intervención</t>
        </is>
      </c>
      <c r="H1237" s="43" t="inlineStr">
        <is>
          <t>WoS</t>
        </is>
      </c>
      <c r="I1237" s="43" t="inlineStr">
        <is>
          <t>WoS</t>
        </is>
      </c>
      <c r="J1237" s="43" t="inlineStr">
        <is>
          <t>2025</t>
        </is>
      </c>
      <c r="K1237" s="43" t="inlineStr">
        <is>
          <t>Proceedings Paper</t>
        </is>
      </c>
      <c r="L1237" s="45" t="inlineStr">
        <is>
          <t>Gomez-Carmona, O; Fernandez-de-Retana, M; Navarro, J; Sole-Beteta, X; Casado-Mansilla, D; Lopez-de-Ipiiia, D</t>
        </is>
      </c>
      <c r="M1237" s="45" t="inlineStr">
        <is>
          <t>EngageMate: An IoT-Driven Platform for Monitoring Teacher Engagement and Classroom Dynamics</t>
        </is>
      </c>
      <c r="N1237" s="45" t="inlineStr">
        <is>
          <t>Effective teaching involves more than content delivery; it requires active and reciprocal engagement between lecturers and students, influenced by multiple classroom factors and conditions. For this reason, this paper introduces Engage-Mate, a web-based teaching assistance platform that integrates IoT sensors and multimodal recognition technologies to monitor environmental conditions and lecturer engagement. EngageMate provides lecturers with detailed analytics including emotional states, environmental factors (temperature, humidity, air quality, noise, and luminosity), and class timing data, accessible through intuitive visual dashboards. To assess the usability and perceived usefulness of such a system, an experimental study was conducted involving university lecturers, who tested EngageMate and provided feedback through structured interviews. Results highlight lecturers' positive perception of using data from intelligent monitoring systems to enhance self-awareness and effectively adapt their teaching strategies, providing initial insights into how personalized feedback and classroom condition tracking can pave the way toward a smarter, more responsive educational environment.</t>
        </is>
      </c>
      <c r="O1237" s="45" t="inlineStr">
        <is>
          <t>2025 10TH INTERNATIONAL CONFERENCE ON SMART AND SUSTAINABLE TECHNOLOGIES, SPLITECH</t>
        </is>
      </c>
      <c r="P1237" s="45" t="n"/>
      <c r="Q1237" s="43" t="n"/>
    </row>
    <row r="1238" ht="210" customHeight="1" s="37">
      <c r="A1238" s="43" t="n">
        <v>1237</v>
      </c>
      <c r="B1238" s="52" t="inlineStr">
        <is>
          <t>Excluir</t>
        </is>
      </c>
      <c r="C1238" s="45" t="inlineStr">
        <is>
          <t>Contexto doméstico o remoto, pero no población en edad escolar (mayoritariamente educación superior)</t>
        </is>
      </c>
      <c r="D1238" s="51" t="n"/>
      <c r="E1238" s="51" t="n"/>
      <c r="F1238" s="43" t="n">
        <v>5</v>
      </c>
      <c r="G1238" s="43" t="inlineStr">
        <is>
          <t>distracción+niños+contexto+sensado+intervención</t>
        </is>
      </c>
      <c r="H1238" s="43" t="inlineStr">
        <is>
          <t>WoS</t>
        </is>
      </c>
      <c r="I1238" s="43" t="inlineStr">
        <is>
          <t>WoS</t>
        </is>
      </c>
      <c r="J1238" s="43" t="inlineStr">
        <is>
          <t>2026</t>
        </is>
      </c>
      <c r="K1238" s="43" t="inlineStr">
        <is>
          <t>Article</t>
        </is>
      </c>
      <c r="L1238" s="45" t="inlineStr">
        <is>
          <t>Vu, DM; Tran, VH; Pham, TB; Tran, HH</t>
        </is>
      </c>
      <c r="M1238" s="45" t="inlineStr">
        <is>
          <t>Engagement Level Assessment via Computer Camera Using Machine Learning Based on Facial Movement Analysis</t>
        </is>
      </c>
      <c r="N1238" s="45" t="inlineStr">
        <is>
          <t>Self-directed learning has become an increasingly important competency in modern education, particularly in online and distance learning environments. However, learners' ability to sustain attention and effectively self-regulate is often compromised by various distractions, leading to suboptimal learning outcomes. To address this challenge, real-time engagement monitoring systems leveraging webcam-based analysis have been proposed as a potential solution. Despite their promise, most existing approaches heavily rely on deep learning architectures, which are computationally expensive and difficult to deploy in resource-constrained settings such as low-end laptops or large-scale online classrooms [1]. While deep learning-based models have shown strong performance in engagement estimation, their reliance on complex architectures and high computational cost limits practical deployment in real-world online learning settings. The trade-off between performance and efficiency remains underexplored, and lightweight, interpretable alternatives have received relatively little attention. In this study, we introduce a lightweight and interpretable approach that combines dynamic facial features and head-pose information with traditional machine learning algorithms to estimate learner engagement. The proposed method is evaluated on the widely used DAiSEE dataset. Results indicate that, in the four-class classification task, a support vector machine (SVM) model achieves an accuracy improvement of 0.7% over the long-term recurrent convolutional network (LRCN) baseline. Furthermore, in a binary engagement classification scenario, an unsupervised Isolation Forest model attains a macro-F1 score over 11% higher than the best performing supervised baseline. These findings underscore the potential of lightweight, interpretable models for real-time engagement monitoring, offering a practical solution for scalable deployment in online learning environments where computational resources are l</t>
        </is>
      </c>
      <c r="O1238" s="45" t="inlineStr">
        <is>
          <t>KSII TRANSACTIONS ON INTERNET AND INFORMATION SYSTEMS</t>
        </is>
      </c>
      <c r="P1238" s="45" t="n"/>
      <c r="Q1238" s="43" t="inlineStr">
        <is>
          <t>10.3837/tiis.2026.07.005</t>
        </is>
      </c>
    </row>
    <row r="1239" ht="210" customHeight="1" s="37">
      <c r="A1239" s="43" t="n">
        <v>1238</v>
      </c>
      <c r="B1239" s="52" t="inlineStr">
        <is>
          <t>Excluir</t>
        </is>
      </c>
      <c r="C1239" s="45" t="inlineStr">
        <is>
          <t>Fuera del alcance: no combina población en edad escolar con contexto doméstico</t>
        </is>
      </c>
      <c r="D1239" s="51" t="n"/>
      <c r="E1239" s="51" t="n"/>
      <c r="F1239" s="43" t="n">
        <v>5</v>
      </c>
      <c r="G1239" s="43" t="inlineStr">
        <is>
          <t>distracción+niños+contexto+sensado+intervención</t>
        </is>
      </c>
      <c r="H1239" s="43" t="inlineStr">
        <is>
          <t>WoS</t>
        </is>
      </c>
      <c r="I1239" s="43" t="inlineStr">
        <is>
          <t>WoS</t>
        </is>
      </c>
      <c r="J1239" s="43" t="inlineStr">
        <is>
          <t>2025</t>
        </is>
      </c>
      <c r="K1239" s="43" t="inlineStr">
        <is>
          <t>Article</t>
        </is>
      </c>
      <c r="L1239" s="45" t="inlineStr">
        <is>
          <t>He, Y</t>
        </is>
      </c>
      <c r="M1239" s="45" t="inlineStr">
        <is>
          <t>Enhancing the Quality of Teacher-Student Interaction in Online English Instruction Through Facial Expression Recognition</t>
        </is>
      </c>
      <c r="N1239" s="45" t="inlineStr">
        <is>
          <t>With the rapid advancement of information technology, online English instruction has emerged as a significant educational modality. However, insufficient teacher-student interaction remains a prevalent issue, negatively affecting instructional efficacy and student engagement. Facial expressions, as direct manifestations of emotional and cognitive responses, offer valuable insights into students' affective states during learning. In recent years, facial expression recognition (FER) technology has been increasingly integrated into educational contexts to enable real-time monitoring of emotional fluctuations and to provide feedback for teachers, thereby optimizing classroom interaction and improving teaching effectiveness. Despite prior investigations into the educational applications of FER, current approaches often suffer from limited accuracy and latency in complex online environments. Moreover, existing interaction strategies have largely remained unidirectional, lacking comprehensive interaction strategies based on FER results. How to improve the accuracy of FER and enhance the quality of teacher-student interaction in online English instruction through this technology remains a key issue that urgently needs to be addressed. Therefore, this study, which can be divided into two principal components, was conducted to address these challenges. First, an FER method based on a multi-scale fused feature network was proposed, with the objective of enhancing both accuracy and real-time performance in online English instruction. Second, based on the results of FER, strategies for improving the quality of teacher-student interaction in online English instruction were studied, and how to optimize the interaction process between teachers and students through facial expression data was explored. This study not only introduces technical innovations to support interaction in online English instruction but also expands the practical applications of FER technology within the broad</t>
        </is>
      </c>
      <c r="O1239" s="45" t="inlineStr">
        <is>
          <t>TRAITEMENT DU SIGNAL</t>
        </is>
      </c>
      <c r="P1239" s="45" t="n"/>
      <c r="Q1239" s="43" t="inlineStr">
        <is>
          <t>10.18280/ts.420236</t>
        </is>
      </c>
    </row>
    <row r="1240" ht="105.75" customHeight="1" s="37">
      <c r="A1240" s="43" t="n">
        <v>1239</v>
      </c>
      <c r="B1240" s="52" t="inlineStr">
        <is>
          <t>Excluir</t>
        </is>
      </c>
      <c r="C1240" s="45" t="inlineStr">
        <is>
          <t>Contexto doméstico o remoto, pero no población en edad escolar (mayoritariamente educación superior)</t>
        </is>
      </c>
      <c r="D1240" s="51" t="n"/>
      <c r="E1240" s="51" t="n"/>
      <c r="F1240" s="43" t="n">
        <v>5</v>
      </c>
      <c r="G1240" s="43" t="inlineStr">
        <is>
          <t>distracción+niños+contexto+sensado+intervención</t>
        </is>
      </c>
      <c r="H1240" s="43" t="inlineStr">
        <is>
          <t>WoS</t>
        </is>
      </c>
      <c r="I1240" s="43" t="inlineStr">
        <is>
          <t>WoS</t>
        </is>
      </c>
      <c r="J1240" s="43" t="inlineStr">
        <is>
          <t>2026</t>
        </is>
      </c>
      <c r="K1240" s="43" t="inlineStr">
        <is>
          <t>Article</t>
        </is>
      </c>
      <c r="L1240" s="45" t="inlineStr">
        <is>
          <t>Xiang, CY</t>
        </is>
      </c>
      <c r="M1240" s="45" t="inlineStr">
        <is>
          <t>Evaluation of mechanical engineering classroom teaching effectiveness based on improved MTCNN algorithm</t>
        </is>
      </c>
      <c r="N1240" s="45" t="inlineStr">
        <is>
          <t>To address the challenge of monitoring student engagement in mechanical engineering classrooms, this study proposes an enhanced multi-task cascaded convolutional neural network combined with particle filtering and a support vector machine. The model integrates facial expression and head pose recognition to evaluate classroom attention. Experimental results show face detection accuracy reached 91% on the FDDB dataset, while expression recognition achieved 92% accuracy and 90% F1-score on CK+. The combined method improved behaviour recognition accuracy by 13.28% and increased frame rates by 13.6-25% compared to single-method approaches. Practical application demonstrated a 22% increase in homework completion, 28.46% rise in assignment scores, and doubled interaction frequency. The model effectively assesses teaching effectiveness and provides data-driven support for improving instructional content and student engagement.</t>
        </is>
      </c>
      <c r="O1240" s="45" t="inlineStr">
        <is>
          <t>INTERNATIONAL JOURNAL OF CONTINUING ENGINEERING EDUCATION AND LIFE-LONG LEARNING</t>
        </is>
      </c>
      <c r="P1240" s="45" t="n"/>
      <c r="Q1240" s="43" t="inlineStr">
        <is>
          <t>10.1504/ijceell.2026.10077704</t>
        </is>
      </c>
    </row>
    <row r="1241" ht="147.75" customHeight="1" s="37">
      <c r="A1241" s="43" t="n">
        <v>1240</v>
      </c>
      <c r="B1241" s="52" t="inlineStr">
        <is>
          <t>Excluir</t>
        </is>
      </c>
      <c r="C1241" s="45" t="inlineStr">
        <is>
          <t>No es artículo revisado por pares (tesis o disertación)</t>
        </is>
      </c>
      <c r="D1241" s="51" t="n"/>
      <c r="E1241" s="51" t="n"/>
      <c r="F1241" s="43" t="n">
        <v>5</v>
      </c>
      <c r="G1241" s="43" t="inlineStr">
        <is>
          <t>distracción+niños+intervención+ambos en título</t>
        </is>
      </c>
      <c r="H1241" s="43" t="inlineStr">
        <is>
          <t>WoS</t>
        </is>
      </c>
      <c r="I1241" s="43" t="inlineStr">
        <is>
          <t>WoS</t>
        </is>
      </c>
      <c r="J1241" s="43" t="inlineStr">
        <is>
          <t>2026</t>
        </is>
      </c>
      <c r="K1241" s="43" t="inlineStr">
        <is>
          <t>Dissertation/Thesis</t>
        </is>
      </c>
      <c r="L1241" s="45" t="inlineStr">
        <is>
          <t>Warren, Rosalyn Louise</t>
        </is>
      </c>
      <c r="M1241" s="45" t="inlineStr">
        <is>
          <t>Exploring Students’ Perceptions of Artificial Intelligence-Powered Virtual Labs and Simulations on Computer Information Science Student Engagement in Online Learning at an Alabama Community College: A Qualitative Case Study</t>
        </is>
      </c>
      <c r="N1241" s="45" t="inlineStr">
        <is>
          <t>Community colleges increasingly rely on online learning; however, engaging students in hands-on computer information science (CIS) courses remains challenging. The problem is the lack of understanding regarding how AI-powered VLabs and simulations influence student engagement in online CIS courses at a community college in Alabama. The purpose of this qualitative case study was to explore the influence of AI-powered VLabs and simulations on student engagement in online computer information science courses at a community college in Alabama. Grounded in Connell and Wellborn’s self-system model and Vygotsky’s theory of student involvement, the study examined how these tools support behavioral, emotional, and cognitive engagement. Using a case study design, the study involved 15 students who had completed at least 1 semester of CIS coursework. Data were collected through semi-structured interviews and were analyzed thematically, with triangulation and reflexivity used to enhance trustworthiness. Findings revealed that students perceived AI-powered VLabs as supporting engagement through interactivity and feedback. Students also reported concerns about social interaction and privacy. Recommendations addressed faculty training, instructional integration, and access considerations to optimize the responsible use of AI-supported learning tools.</t>
        </is>
      </c>
      <c r="O1241" s="45" t="n"/>
      <c r="P1241" s="45" t="n"/>
      <c r="Q1241" s="43" t="n"/>
    </row>
    <row r="1242" ht="178.5" customHeight="1" s="37">
      <c r="A1242" s="43" t="n">
        <v>1241</v>
      </c>
      <c r="B1242" s="52" t="inlineStr">
        <is>
          <t>Excluir</t>
        </is>
      </c>
      <c r="C1242" s="45" t="inlineStr">
        <is>
          <t>Sin DOI verificable</t>
        </is>
      </c>
      <c r="D1242" s="51" t="n"/>
      <c r="E1242" s="51" t="n"/>
      <c r="F1242" s="43" t="n">
        <v>5</v>
      </c>
      <c r="G1242" s="43" t="inlineStr">
        <is>
          <t>distracción+niños+contexto+sensado+intervención</t>
        </is>
      </c>
      <c r="H1242" s="43" t="inlineStr">
        <is>
          <t>WoS</t>
        </is>
      </c>
      <c r="I1242" s="43" t="inlineStr">
        <is>
          <t>WoS</t>
        </is>
      </c>
      <c r="J1242" s="43" t="inlineStr">
        <is>
          <t>2020</t>
        </is>
      </c>
      <c r="K1242" s="43" t="inlineStr">
        <is>
          <t>Proceedings Paper</t>
        </is>
      </c>
      <c r="L1242" s="45" t="inlineStr">
        <is>
          <t>Gonçalves, AC; Neto, VVG; Ferreira, DJ; Silva, UF</t>
        </is>
      </c>
      <c r="M1242" s="45" t="inlineStr">
        <is>
          <t>Flipped Classroom Applied to Software Architecture Teaching</t>
        </is>
      </c>
      <c r="N1242" s="45" t="inlineStr">
        <is>
          <t>Teaching (and also learning) software architecture is often challenging since it requires a high degree of abstraction from the students besides talent and creativity of the instructors. Given that context, flipped classroom (FC) has emerged as an approach with potential to reinforce software architecture learning. FC learning promotes a greater immersion in a topic than traditional teaching, improving student engagement, interaction and cooperation by offering students the content before the classroom. Despite the FC popularity and its potential to enhance software architecture learning, studies on the use of it in software architecture teaching are still scarce. The main contribution of this paper is then presenting results on the adoption of FC applied to software architecture teaching. A case study involving a lesson on software architecture inside a course on Internet of Things was taught to a control group (19 people taught using traditional method) and to a treatment group (54 people taught using flipped classroom). Results reveal that the treatment group (who received the intervention via the FC), had a significant better (i) assimilation of content (73.1 % of the students acquired most of the content according to the applied assessment), (ii) easiness of abstraction (81.2% of students declared that understood the essential concepts), and also (iii) satisfaction with the technique (78.07% of the students were satisfied about the approach). Conversely, the application of traditional method revealed (i) a lower degree of content assimilation (only 19.1% retained most of the applied content), (ii) only 39.9 % of the students understood the fundamental concepts, and (iii) only 25.87% of the students were satisfied and feeling confident about the content learned.</t>
        </is>
      </c>
      <c r="O1242" s="45" t="inlineStr">
        <is>
          <t>2020 IEEE FRONTIERS IN EDUCATION CONFERENCE (FIE 2020)</t>
        </is>
      </c>
      <c r="P1242" s="45" t="n"/>
      <c r="Q1242" s="43" t="n"/>
    </row>
    <row r="1243" ht="199.5" customHeight="1" s="37">
      <c r="A1243" s="43" t="n">
        <v>1242</v>
      </c>
      <c r="B1243" s="52" t="inlineStr">
        <is>
          <t>Excluir</t>
        </is>
      </c>
      <c r="C1243" s="45" t="inlineStr">
        <is>
          <t>No aborda: distracción o atención</t>
        </is>
      </c>
      <c r="D1243" s="51" t="n"/>
      <c r="E1243" s="51" t="n"/>
      <c r="F1243" s="43" t="n">
        <v>5</v>
      </c>
      <c r="G1243" s="43" t="inlineStr">
        <is>
          <t>distracción+niños+contexto+sensado+intervención</t>
        </is>
      </c>
      <c r="H1243" s="43" t="inlineStr">
        <is>
          <t>WoS</t>
        </is>
      </c>
      <c r="I1243" s="43" t="inlineStr">
        <is>
          <t>WoS</t>
        </is>
      </c>
      <c r="J1243" s="43" t="inlineStr">
        <is>
          <t>2026</t>
        </is>
      </c>
      <c r="K1243" s="43" t="inlineStr">
        <is>
          <t>Article</t>
        </is>
      </c>
      <c r="L1243" s="45" t="inlineStr">
        <is>
          <t>Zhang, X; Chang, X</t>
        </is>
      </c>
      <c r="M1243" s="45" t="inlineStr">
        <is>
          <t>Hybrid deep learning and IoT-based intelligent learning analytics system for personalized education</t>
        </is>
      </c>
      <c r="N1243" s="45" t="inlineStr">
        <is>
          <t>Personalized education has emerged as a transformative approach to enhancing student learning outcomes by adapting instructional content to individual needs and behaviors. The integration of IoT and hybrid deep learning enables continuous monitoring and intelligent analysis of learner activities in real time. However, existing learning analytics systems suffer from limitations such as centralized data processing, privacy concerns, limited adaptability, and an inability to effectively utilize multimodal data. These challenges reduce the accuracy of predictions and hinder dynamic personalization in diverse learning environments. To address these issues, this paper proposes a novel framework, Federated Multi-Modal Reinforcement Learning with IoT (FMMRL-IoT). The framework integrates IoT-based data collection with federated learning to ensure privacy-preserving distributed model training, while deep reinforcement learning enables adaptive decision-making for personalized learning paths. Multi-modal data fusion enhances the representation of student behavior and learning context. The proposed method continuously monitors student engagement, predicts learning performance, and dynamically adjusts content delivery, assessment strategies, and instructional pace in real time. It supports scalable deployment across smart classrooms and remote learning platforms. Experimental findings demonstrate that the proposed framework improves prediction accuracy, enhances student engagement, ensures data privacy, and significantly increases learning efficiency compared to traditional methods. Experimental results demonstrate that FMMRL-IoT framework can attain the prediction accuracy of 92-93%, user satisfaction of 88-92%, privacy preservation efficiency of 85-91%, adaption response time of 125 ms and computational complexity of similar to 2.3 s, outperform the existing personalized learning approaches.</t>
        </is>
      </c>
      <c r="O1243" s="45" t="inlineStr">
        <is>
          <t>DISCOVER COMPUTING</t>
        </is>
      </c>
      <c r="P1243" s="45" t="n"/>
      <c r="Q1243" s="43" t="inlineStr">
        <is>
          <t>10.1007/s10791-026-10419-z</t>
        </is>
      </c>
    </row>
    <row r="1244" ht="199.5" customHeight="1" s="37">
      <c r="A1244" s="43" t="n">
        <v>1243</v>
      </c>
      <c r="B1244" s="52" t="inlineStr">
        <is>
          <t>Excluir</t>
        </is>
      </c>
      <c r="C1244" s="45" t="inlineStr">
        <is>
          <t>No es artículo revisado por pares (tesis o disertación)</t>
        </is>
      </c>
      <c r="D1244" s="51" t="n"/>
      <c r="E1244" s="51" t="n"/>
      <c r="F1244" s="43" t="n">
        <v>5</v>
      </c>
      <c r="G1244" s="43" t="inlineStr">
        <is>
          <t>distracción+niños+contexto+sensado+intervención</t>
        </is>
      </c>
      <c r="H1244" s="43" t="inlineStr">
        <is>
          <t>WoS</t>
        </is>
      </c>
      <c r="I1244" s="43" t="inlineStr">
        <is>
          <t>WoS</t>
        </is>
      </c>
      <c r="J1244" s="43" t="inlineStr">
        <is>
          <t>2017</t>
        </is>
      </c>
      <c r="K1244" s="43" t="inlineStr">
        <is>
          <t>Dissertation/Thesis</t>
        </is>
      </c>
      <c r="L1244" s="45" t="inlineStr">
        <is>
          <t>Cordova Sanchez, Mariheida</t>
        </is>
      </c>
      <c r="M1244" s="45" t="inlineStr">
        <is>
          <t>Increasing the Effectiveness of Educational Technologies with the Use of Machine Learning Methods</t>
        </is>
      </c>
      <c r="N1244" s="45" t="inlineStr">
        <is>
          <t>There is a vast amount of educational technologies that assist students and instructors in their academic experiences. Technologies have been developed in the recent past to help students carry out discussions inside and outside of the classroom, allowing students to voice their thoughts and get their questions answered. Other technologies known as intelligent tutoring systems adapt to students’ abilities and provide personalized learning experiences. These technologies, while highly convenient, most of the time require a great amount of domain expert work to set up and maintain in order to be effective. In order to be most effective, educational technologies should i ) prioritize relevant content in order to reduce distractions in classrooms; ii ) systematically assist in labeling important contextual data; and iii ) provide mechanisms to give feedback to the learners to improve their learning experiences and improve graduation rates. We propose modeling classroom content data, in the form of discussions being held by students, intelligent tutoring systems’ questions, as well as students’ institutional data, such as their demographics and academic records, in order to improve student success. In this dissertation, we discuss the use of machine learning techniques to model and analyze this data gathered from educational technologies to feed back to the students and instructors, with the ultimate goal of improving the students’ academic experience and learning process. This dissertation studies whether we can effectively use machine learning methods to increase the effectiveness of educational technologies. Specifically, we study how machine learning methods can be used to i ) promote the most relevant and diverse questions or discussions held during classes in order to avoid distractions caused by irrelevant content and reduce the amount of time required to maintain; ii ) assist in labeling content for adaptive learning or intelligent tutoring systems in order to re</t>
        </is>
      </c>
      <c r="O1244" s="45" t="n"/>
      <c r="P1244" s="45" t="n"/>
      <c r="Q1244" s="43" t="n"/>
    </row>
    <row r="1245" ht="126.75" customHeight="1" s="37">
      <c r="A1245" s="43" t="n">
        <v>1244</v>
      </c>
      <c r="B1245" s="52" t="inlineStr">
        <is>
          <t>Excluir</t>
        </is>
      </c>
      <c r="C1245" s="45" t="inlineStr">
        <is>
          <t>Fuera del alcance: no combina población en edad escolar con contexto doméstico</t>
        </is>
      </c>
      <c r="D1245" s="51" t="n"/>
      <c r="E1245" s="51" t="n"/>
      <c r="F1245" s="43" t="n">
        <v>5</v>
      </c>
      <c r="G1245" s="43" t="inlineStr">
        <is>
          <t>distracción+niños+sensado+ambos en título</t>
        </is>
      </c>
      <c r="H1245" s="43" t="inlineStr">
        <is>
          <t>WoS</t>
        </is>
      </c>
      <c r="I1245" s="43" t="inlineStr">
        <is>
          <t>WoS</t>
        </is>
      </c>
      <c r="J1245" s="43" t="inlineStr">
        <is>
          <t>2018</t>
        </is>
      </c>
      <c r="K1245" s="43" t="inlineStr">
        <is>
          <t>Article</t>
        </is>
      </c>
      <c r="L1245" s="45" t="inlineStr">
        <is>
          <t>Zepke, N</t>
        </is>
      </c>
      <c r="M1245" s="45" t="inlineStr">
        <is>
          <t>Learning with peers, active citizenship and student engagement in Enabling Education</t>
        </is>
      </c>
      <c r="N1245" s="45" t="inlineStr">
        <is>
          <t>This paper examines one specific question: What support do students in Enabling Education need to learn the behaviours, knowledge and attitudes required to succeed in tertiary education, employment and life? Success appears in many guises. It can mean achieving officially desired outcomes such as retention, completion and employment. It can also mean achieving less measurable outcomes such as deep learning, wellbeing and active citizenship. The paper first introduces an overarching success framework before exploring how the widely used student engagement pedagogy can support learners to achieve both official and personal success outcomes. It then develops two specific constructs applicable to Enabling Education as found in student engagement: facilitated peer learning and active citizenship. Peer learning is here connected to tutor supported but peer facilitated mentoring; active citizenship to educational experiences in classrooms, institutions and workplaces that support flexibility, resilience, openness to change and diversity. The paper includes examples of how facilitated peer learning and active citizenship can build success in practice.</t>
        </is>
      </c>
      <c r="O1245" s="45" t="inlineStr">
        <is>
          <t>STUDENT SUCCESS</t>
        </is>
      </c>
      <c r="P1245" s="45" t="n"/>
      <c r="Q1245" s="43" t="inlineStr">
        <is>
          <t>10.5204/ssj.v9i1.433</t>
        </is>
      </c>
    </row>
    <row r="1246" ht="147.75" customHeight="1" s="37">
      <c r="A1246" s="43" t="n">
        <v>1245</v>
      </c>
      <c r="B1246" s="52" t="inlineStr">
        <is>
          <t>Excluir</t>
        </is>
      </c>
      <c r="C1246" s="45" t="inlineStr">
        <is>
          <t>No es artículo revisado por pares (tesis o disertación)</t>
        </is>
      </c>
      <c r="D1246" s="51" t="n"/>
      <c r="E1246" s="51" t="n"/>
      <c r="F1246" s="43" t="n">
        <v>5</v>
      </c>
      <c r="G1246" s="43" t="inlineStr">
        <is>
          <t>distracción+niños+contexto+sensado+intervención</t>
        </is>
      </c>
      <c r="H1246" s="43" t="inlineStr">
        <is>
          <t>WoS</t>
        </is>
      </c>
      <c r="I1246" s="43" t="inlineStr">
        <is>
          <t>WoS</t>
        </is>
      </c>
      <c r="J1246" s="43" t="inlineStr">
        <is>
          <t>2023</t>
        </is>
      </c>
      <c r="K1246" s="43" t="inlineStr">
        <is>
          <t>Dissertation/Thesis</t>
        </is>
      </c>
      <c r="L1246" s="45" t="inlineStr">
        <is>
          <t>Davidson, Jason L.</t>
        </is>
      </c>
      <c r="M1246" s="45" t="inlineStr">
        <is>
          <t>Multi-Label Classification Computer Vision Models to Measure Online Classroom Engagement</t>
        </is>
      </c>
      <c r="N1246" s="45" t="inlineStr">
        <is>
          <t>Student enrollment in online courses has nearly tripled over the last decade, with 72% of college students participating in at least one online course. There are many advantages to online education such as increased classroom diversity, the reduction of geographical limitations, and overall convenience. However, studies have shown students participating in online courses underperform when compared to their counterparts in traditional face-to-face classroom settings. Reasons for these discrepancies include limited supervision, lack of resources, feelings of isolation, and low engagement. The challenge of student engagement is exacerbated by educators’ reduced ability to visually assess students’ nonverbal cues of the affective states (engagement, boredom, confusion, frustration). This research seeks to address the challenge of reduced nonverbal communication by automating student engagement recognition with computer vision. Modern deep learning techniques will be used to create a convolutional neural network to measure the affective states of students in a synchronous online environment. Additionally, this project will explore the correlation, if any, between the affective states and seven universal emotional states of anger, contempt, disgust, fear, joy, sadness, and surprise. The ultimate goal is to develop a real-time monitor that indicates to online educators the level of each student’s engagement during a synchronous online course.</t>
        </is>
      </c>
      <c r="O1246" s="45" t="n"/>
      <c r="P1246" s="45" t="n"/>
      <c r="Q1246" s="43" t="n"/>
    </row>
    <row r="1247" ht="189" customHeight="1" s="37">
      <c r="A1247" s="43" t="n">
        <v>1246</v>
      </c>
      <c r="B1247" s="52" t="inlineStr">
        <is>
          <t>Excluir</t>
        </is>
      </c>
      <c r="C1247" s="45" t="inlineStr">
        <is>
          <t>Sin DOI verificable</t>
        </is>
      </c>
      <c r="D1247" s="51" t="n"/>
      <c r="E1247" s="51" t="n"/>
      <c r="F1247" s="43" t="n">
        <v>5</v>
      </c>
      <c r="G1247" s="43" t="inlineStr">
        <is>
          <t>distracción+niños+sensado+ambos en título</t>
        </is>
      </c>
      <c r="H1247" s="43" t="inlineStr">
        <is>
          <t>WoS</t>
        </is>
      </c>
      <c r="I1247" s="43" t="inlineStr">
        <is>
          <t>WoS</t>
        </is>
      </c>
      <c r="J1247" s="43" t="inlineStr">
        <is>
          <t>2018</t>
        </is>
      </c>
      <c r="K1247" s="43" t="inlineStr">
        <is>
          <t>Proceedings Paper</t>
        </is>
      </c>
      <c r="L1247" s="45" t="inlineStr">
        <is>
          <t>Kaur, A; Mustafa, A; Mehta, L; Dhall, A</t>
        </is>
      </c>
      <c r="M1247" s="45" t="inlineStr">
        <is>
          <t>Prediction and Localization of Student Engagement in the Wild</t>
        </is>
      </c>
      <c r="N1247" s="45" t="inlineStr">
        <is>
          <t>Digital revolution has transformed the traditional teaching procedures, students are going online to access study materials. It is realised that analysis of student engagement in an e-learning environment would facilitate effective task accomplishment and learning. Well known social cues of engagement/disengagement can be inferred from facial expressions, body movements and gaze patterns. In this paper, student's response to various stimuli (educational videos) are recorded and cues are extracted to estimate variations in engagement level. We study the association of a subject's behavioral cues with his/her engagement level, as annotated by labelers. We have localized engaging/non-engaging parts in the stimuli videos using a deep multiple instance learning based framework, which can give useful insight into designing Massive Open Online Courses (MOOCs) video material. Recognizing the lack of any publicly available dataset in the domain of user engagement, a new 'in the wild' dataset is curated. The dataset: Engagement in the Wild contains 264 videos captured from 91 subjects, which is approximately 16.5 hours of recording. Detailed baseline results using different classifiers ranging from traditional machine learning to deep learning based approaches are evaluated on the database. Subject independent analysis is performed and the task of engagement prediction is modeled as a weakly supervised learning problem. The dataset is manually annotated by different labelers and the correlation studies between annotated and predicted labels of videos by different classifiers are reported. This dataset creation is an effort to facilitate research in various e-learning environments such as intelligent tutoring systems, MOOCs, and others. Download available at http://iitrpr.ac.in/lasii.</t>
        </is>
      </c>
      <c r="O1247" s="45" t="inlineStr">
        <is>
          <t>2018 INTERNATIONAL CONFERENCE ON DIGITAL IMAGE COMPUTING: TECHNIQUES AND APPLICATIONS (DICTA)</t>
        </is>
      </c>
      <c r="P1247" s="45" t="n"/>
      <c r="Q1247" s="43" t="n"/>
    </row>
    <row r="1248" ht="210" customHeight="1" s="37">
      <c r="A1248" s="43" t="n">
        <v>1247</v>
      </c>
      <c r="B1248" s="52" t="inlineStr">
        <is>
          <t>Excluir</t>
        </is>
      </c>
      <c r="C1248" s="45" t="inlineStr">
        <is>
          <t>No aborda: distracción o atención</t>
        </is>
      </c>
      <c r="D1248" s="51" t="n"/>
      <c r="E1248" s="51" t="n"/>
      <c r="F1248" s="43" t="n">
        <v>5</v>
      </c>
      <c r="G1248" s="43" t="inlineStr">
        <is>
          <t>distracción+niños+contexto+sensado+intervención</t>
        </is>
      </c>
      <c r="H1248" s="43" t="inlineStr">
        <is>
          <t>WoS</t>
        </is>
      </c>
      <c r="I1248" s="43" t="inlineStr">
        <is>
          <t>WoS</t>
        </is>
      </c>
      <c r="J1248" s="43" t="inlineStr">
        <is>
          <t>2026</t>
        </is>
      </c>
      <c r="K1248" s="43" t="inlineStr">
        <is>
          <t>Article; Early Access</t>
        </is>
      </c>
      <c r="L1248" s="45" t="inlineStr">
        <is>
          <t>Zhou, J; Xiao, YJ; Kuang, YC; Lv, HS</t>
        </is>
      </c>
      <c r="M1248" s="45" t="inlineStr">
        <is>
          <t>Research on monitoring and analyzing system of college students' learning behavior based on internet of things and artificial intelligence</t>
        </is>
      </c>
      <c r="N1248" s="45" t="inlineStr">
        <is>
          <t xml:space="preserve">The swift advancement of the Internet of Things (IoT) along with Artificial Intelligence (AI) technologies has changed the face of smart education by allowing constant supervision and evaluation of student learning habits. Nevertheless, the present-day systems still cannot cope with time-series behavioral data processing efficiently and also do not yield correct real-time engagement predictions. This study aims to develop an IoT-based monitoring and analysis system with a Long Short- Term Memory (LSTM) deep. intelligent education learning model to forecast and improve the learning behaviour of the students. environments. The wearable sensors and smart classroom devices were used to gather time-series data. measuring variables of attention duration, Internet activity, keystroke, and physiological parameters. indicators. Pre-processing of data was done with Moving Average Filter to eliminate noises and Min-Max. Normalization through scaling, although features extraction developed behavioural indicators such as study. duration, consistency of concentration and frequency of participation. The optimized LSTM model, written in Python, was trained on sequential data with hyperparameters optimized to tune sequence. length, batch size, and learning rate, and dropout rate. The experimental assessment proved that the prediction accuracy of the proposed model was 98.7% which is better than traditional algorithms like. Artificial Neural Network (ANN), Decision Tree (DT) and Support Vector Machine (SVM). The system generates personalized insights and adaptive feedback to support real-time learning improvement. The suggested IoT-LSTM model is effective to facilitate adaptive, intelligent, and student-centered. predicting engagement behavior and facilitating data-driven educational interventions learning. The model was developed and assessed with an openly available dataset from Kaggle instead of a dataset collected from a real-time IoT deployment. The IoT architecture proposed in </t>
        </is>
      </c>
      <c r="O1248" s="45" t="inlineStr">
        <is>
          <t>PROGRESS IN ARTIFICIAL INTELLIGENCE</t>
        </is>
      </c>
      <c r="P1248" s="45" t="n"/>
      <c r="Q1248" s="43" t="inlineStr">
        <is>
          <t>10.1007/s13748-026-00471-7</t>
        </is>
      </c>
    </row>
    <row r="1249" ht="74.25" customHeight="1" s="37">
      <c r="A1249" s="43" t="n">
        <v>1248</v>
      </c>
      <c r="B1249" s="52" t="inlineStr">
        <is>
          <t>Excluir</t>
        </is>
      </c>
      <c r="C1249" s="45" t="inlineStr">
        <is>
          <t>Sin DOI verificable</t>
        </is>
      </c>
      <c r="D1249" s="51" t="n"/>
      <c r="E1249" s="51" t="n"/>
      <c r="F1249" s="43" t="n">
        <v>5</v>
      </c>
      <c r="G1249" s="43" t="inlineStr">
        <is>
          <t>distracción+niños+contexto+ambos en título</t>
        </is>
      </c>
      <c r="H1249" s="43" t="inlineStr">
        <is>
          <t>WoS</t>
        </is>
      </c>
      <c r="I1249" s="43" t="inlineStr">
        <is>
          <t>WoS</t>
        </is>
      </c>
      <c r="J1249" s="43" t="inlineStr">
        <is>
          <t>2025</t>
        </is>
      </c>
      <c r="K1249" s="43" t="inlineStr">
        <is>
          <t>Proceedings Paper</t>
        </is>
      </c>
      <c r="L1249" s="45" t="inlineStr">
        <is>
          <t>Hari, D; Kerneza, M; Zemljak, D; Flogie, A</t>
        </is>
      </c>
      <c r="M1249" s="45" t="inlineStr">
        <is>
          <t>Social Robots and AI-Driven Learning: A Pilot Study on Student Engagement in Higher Education</t>
        </is>
      </c>
      <c r="N1249" s="45" t="inlineStr">
        <is>
          <t>This pilot study explores how the Slovenian-speaking social robot AlphaMini, powered by ChatGPT, affects student engagement in higher education. Conducted with 22 students in a knowledge management class, the research used questionnaires and classroom observation to assess behavioral, emotional, and cognitive engagement. Students reported higher levels of emotional and behavioral engagement during the session with AlphaMini. Most students viewed the robot positively and recognized its potential for inclusive education. These findings suggest that localized social robots can motivate students and foster engagement in both higher and early learning environments.</t>
        </is>
      </c>
      <c r="O1249" s="45" t="inlineStr">
        <is>
          <t>CENTRAL EUROPEAN CONFERENCE ON INFORMATION AND INTELLIGENT SYSTEMS, CECIIS 2025</t>
        </is>
      </c>
      <c r="P1249" s="45" t="n"/>
      <c r="Q1249" s="43" t="n"/>
    </row>
    <row r="1250" ht="199.5" customHeight="1" s="37">
      <c r="A1250" s="43" t="n">
        <v>1249</v>
      </c>
      <c r="B1250" s="52" t="inlineStr">
        <is>
          <t>Excluir</t>
        </is>
      </c>
      <c r="C1250" s="45" t="inlineStr">
        <is>
          <t>Contexto doméstico o remoto, pero no población en edad escolar (mayoritariamente educación superior)</t>
        </is>
      </c>
      <c r="D1250" s="51" t="n"/>
      <c r="E1250" s="51" t="n"/>
      <c r="F1250" s="43" t="n">
        <v>5</v>
      </c>
      <c r="G1250" s="43" t="inlineStr">
        <is>
          <t>distracción+niños+sensado+ambos en título</t>
        </is>
      </c>
      <c r="H1250" s="43" t="inlineStr">
        <is>
          <t>WoS</t>
        </is>
      </c>
      <c r="I1250" s="43" t="inlineStr">
        <is>
          <t>WoS</t>
        </is>
      </c>
      <c r="J1250" s="43" t="inlineStr">
        <is>
          <t>2019</t>
        </is>
      </c>
      <c r="K1250" s="43" t="inlineStr">
        <is>
          <t>Article</t>
        </is>
      </c>
      <c r="L1250" s="45" t="inlineStr">
        <is>
          <t>Alzahrani, NA; Abdullah, MA</t>
        </is>
      </c>
      <c r="M1250" s="45" t="inlineStr">
        <is>
          <t>Student Engagement Effectiveness in E-Learning System</t>
        </is>
      </c>
      <c r="N1250" s="45" t="inlineStr">
        <is>
          <t>Selecting important features in an e-learning environment is crucial for predicting student academic performance. E-learning offers personalized and uninterrupted connections and communication between students and other learning contexts. The increasing proliferation of smart technologies has enabled students to acquire and connect to learning materials and instruction anytime, anywhere. Obviously, the student's interaction behaviors in e-learning environment have been widely considered. In fact, the interaction in the e-learning system and its impact on students' performance is subject to discussion and interest. This study, for the most part, focusses on two targets: the first is to find critical factors that affect student's outcomes in the e-learning system for illustration and the second is more tied, building a well-performed prediction model. The main contribution is twofold: to highlight some experimental visions in the influence of a set of variables using features selection techniques and to propose a prediction model involving the most relevant features applying K-fold Cross Validation method. Different variables effect on model performance and correlations between the input and the target output are discussed in detail using student data provided by the Learning Management System. The recommended method is, then, compared with another popular machine learning methods. The results exposed that, the student with greater engagement in the e-learning system leads to significantly higher performance; however, students who get low in the course tend to interact less frequently. Furthermore, study results indicate that some prediction techniques such as the Random Forest method have considerable advantages in student performance prediction reached up to 80% of accuracy. Other students' features that may be effective in the e-learning system are also discussed.</t>
        </is>
      </c>
      <c r="O1250" s="45" t="inlineStr">
        <is>
          <t>BIOSCIENCE BIOTECHNOLOGY RESEARCH COMMUNICATIONS</t>
        </is>
      </c>
      <c r="P1250" s="45" t="n"/>
      <c r="Q1250" s="43" t="inlineStr">
        <is>
          <t>10.21786/bbrc/12.1/24</t>
        </is>
      </c>
    </row>
    <row r="1251" ht="116.25" customHeight="1" s="37">
      <c r="A1251" s="43" t="n">
        <v>1250</v>
      </c>
      <c r="B1251" s="52" t="inlineStr">
        <is>
          <t>Excluir</t>
        </is>
      </c>
      <c r="C1251" s="45" t="inlineStr">
        <is>
          <t>Sin DOI verificable</t>
        </is>
      </c>
      <c r="D1251" s="51" t="n"/>
      <c r="E1251" s="51" t="n"/>
      <c r="F1251" s="43" t="n">
        <v>5</v>
      </c>
      <c r="G1251" s="43" t="inlineStr">
        <is>
          <t>distracción+niños+intervención+ambos en título</t>
        </is>
      </c>
      <c r="H1251" s="43" t="inlineStr">
        <is>
          <t>WoS</t>
        </is>
      </c>
      <c r="I1251" s="43" t="inlineStr">
        <is>
          <t>WoS</t>
        </is>
      </c>
      <c r="J1251" s="43" t="inlineStr">
        <is>
          <t>2025</t>
        </is>
      </c>
      <c r="K1251" s="43" t="inlineStr">
        <is>
          <t>Article</t>
        </is>
      </c>
      <c r="L1251" s="45" t="inlineStr">
        <is>
          <t>Nhan, LK</t>
        </is>
      </c>
      <c r="M1251" s="45" t="inlineStr">
        <is>
          <t>THE ROLE OF AI IN ENHANCING PERSONALISED LEARNING, AUTOMATED ASSESSMENT, INTELLIGENT TUTORING, AND STUDENT ENGAGEMENT</t>
        </is>
      </c>
      <c r="N1251" s="45" t="inlineStr">
        <is>
          <t>This study investigates the impact of artificial intelligence (AI) on personalized learning, automated assessment and feedback, intelligent tutoring systems, and student engagement in online learning environments. The research focuses on fourth-year English major students at a university in the Mekong Delta region, utilizing a mixed-methods approach with both quantitative and qualitative data collection. A questionnaire was administered to 155 participants to gather quantitative insights into their perceptions of AI tools in enhancing learning experiences, while semi-structured interviews provided qualitative data to explore students' experiences in more depth. The findings reveal that AI-driven tools significantly improve personalized learning by adapting content to individual needs, provide timely and effective feedback, enhance tutoring support, and boost student engagement through interactive and gamified elements. The study contributes to the growing body of literature on AI in education, highlighting its potential to transform learning outcomes and student experiences in higher education.</t>
        </is>
      </c>
      <c r="O1251" s="45" t="inlineStr">
        <is>
          <t>TURKISH ONLINE JOURNAL OF DISTANCE EDUCATION</t>
        </is>
      </c>
      <c r="P1251" s="45" t="n"/>
      <c r="Q1251" s="43" t="n"/>
    </row>
    <row r="1252" ht="178.5" customHeight="1" s="37">
      <c r="A1252" s="43" t="n">
        <v>1251</v>
      </c>
      <c r="B1252" s="52" t="inlineStr">
        <is>
          <t>Excluir</t>
        </is>
      </c>
      <c r="C1252" s="45" t="inlineStr">
        <is>
          <t>No aborda: distracción o atención</t>
        </is>
      </c>
      <c r="D1252" s="51" t="n"/>
      <c r="E1252" s="51" t="n"/>
      <c r="F1252" s="43" t="n">
        <v>5</v>
      </c>
      <c r="G1252" s="43" t="inlineStr">
        <is>
          <t>distracción+niños+contexto+sensado+intervención</t>
        </is>
      </c>
      <c r="H1252" s="43" t="inlineStr">
        <is>
          <t>WoS</t>
        </is>
      </c>
      <c r="I1252" s="43" t="inlineStr">
        <is>
          <t>WoS</t>
        </is>
      </c>
      <c r="J1252" s="43" t="inlineStr">
        <is>
          <t>2024</t>
        </is>
      </c>
      <c r="K1252" s="43" t="inlineStr">
        <is>
          <t>Article</t>
        </is>
      </c>
      <c r="L1252" s="45" t="inlineStr">
        <is>
          <t>Li, YL</t>
        </is>
      </c>
      <c r="M1252" s="45" t="inlineStr">
        <is>
          <t>The Digital Transformation of College English Classroom: Application of Artificial Intelligence and Data Science</t>
        </is>
      </c>
      <c r="N1252" s="45" t="inlineStr">
        <is>
          <t>A major step forward in educational technology is the application of Data Science additionally Artificial Intelligence (AI) into undergraduate English courses. Improving teaching approaches and student involvement in the context of English language acquisition is an important issue that this study seeks to address. Even though there have been great strides in educational technology, conventional English classes still have a hard time meeting the demands of their different student bodies and offering individualized lessons. This is a major problem that prevents English language training from being effective, according to the material that is already available. In this study, we provide an approach to this issue called English Smart Classroom Teaching with the Internet of Things (ESCT-IoT). Utilizing data science techniques, artificial intelligence (AI) algorithms, and Internet of Things (IoT) sensors, ESCT-IoT intends to provide a personalized learning environment that is both immersive and adaptable. The fuzzy hierarchical evaluation technique is used to determine the assessment's final result, which measures the smart classroom's instructional impact. To overcome the limitations of conventional education, ESCT-IoT gathers and analyses data in real time to give adaptive material, individualized feedback, and learning suggestions. There are noticeable benefits as compared to traditional methods of instruction when it comes to evaluation metrics like student engagement, learning outcomes, and teacher satisfaction. Furthermore, ESCT-IoT is excellent in encouraging active learning, improving language fluency, and boosting overall academic achievement, according to qualitative comments from both students and teachers.</t>
        </is>
      </c>
      <c r="O1252" s="45" t="inlineStr">
        <is>
          <t>EAI ENDORSED TRANSACTIONS ON SCALABLE INFORMATION SYSTEMS</t>
        </is>
      </c>
      <c r="P1252" s="45" t="n"/>
      <c r="Q1252" s="43" t="inlineStr">
        <is>
          <t>10.4108/eetsis.5636</t>
        </is>
      </c>
    </row>
    <row r="1253" ht="189" customHeight="1" s="37">
      <c r="A1253" s="43" t="n">
        <v>1252</v>
      </c>
      <c r="B1253" s="52" t="inlineStr">
        <is>
          <t>Excluir</t>
        </is>
      </c>
      <c r="C1253" s="45" t="inlineStr">
        <is>
          <t>No es artículo revisado por pares (tesis o disertación)</t>
        </is>
      </c>
      <c r="D1253" s="51" t="n"/>
      <c r="E1253" s="51" t="n"/>
      <c r="F1253" s="43" t="n">
        <v>5</v>
      </c>
      <c r="G1253" s="43" t="inlineStr">
        <is>
          <t>distracción+niños+intervención+ambos en título</t>
        </is>
      </c>
      <c r="H1253" s="43" t="inlineStr">
        <is>
          <t>WoS</t>
        </is>
      </c>
      <c r="I1253" s="43" t="inlineStr">
        <is>
          <t>WoS</t>
        </is>
      </c>
      <c r="J1253" s="43" t="inlineStr">
        <is>
          <t>2024</t>
        </is>
      </c>
      <c r="K1253" s="43" t="inlineStr">
        <is>
          <t>Dissertation/Thesis</t>
        </is>
      </c>
      <c r="L1253" s="45" t="inlineStr">
        <is>
          <t>Kline, Chelsi V.</t>
        </is>
      </c>
      <c r="M1253" s="45" t="inlineStr">
        <is>
          <t>The Effect of Generative Artificial Intelligence Chatbots on High-School Student Engagement: A Mixed Methods Approach</t>
        </is>
      </c>
      <c r="N1253" s="45" t="inlineStr">
        <is>
          <t xml:space="preserve">In 2022, generative artificial intelligence (GenAI) chatbots like ChatGPT were released to the public and were rapidly embraced by many. Educational stakeholders are divided about whether to incorporate or ban chatbot usage in classrooms. Student engagement, a meta construct comprised of behavioral, cognitive, affective, and social components, is positively linked to academic achievement, student retention, and higher graduation rates. Self-determination theory proposes that the three basic psychological needs of autonomy, competence, and relatedness, when met, will increase a student’s engagement. This explanatory sequential mixed methods study determined the impact of GenAI chatbots on student engagement levels in secondary students. The quantitative study examined secondary private school students in both control and intervention groups who completed the Writing Engagement Survey in a pretest–posttest design. The survey data were analyzed through univariate analyses of variance, and a qualitative focus group further discussed four emerging themes explaining the results. Quantitative results showed a statistically significant difference in posttest scores between groups in affective, behavioral, and overall engagement when using Gemini in writing. While the control group increased in engagement, the intervention group decreased, showing that chatbot usage lowered student engagement levels. Focus group participants identified chatbots as capable assistants that provide ideas but are inauthentic and individual experiences. Educational stakeholders will gain insight into incorporating chatbots as an educational tool instead of a replacement for teachers or peers. Ways to further investigate and improve student engagement levels are discussed. </t>
        </is>
      </c>
      <c r="O1253" s="45" t="n"/>
      <c r="P1253" s="45" t="n"/>
      <c r="Q1253" s="43" t="n"/>
    </row>
    <row r="1254" ht="199.5" customHeight="1" s="37">
      <c r="A1254" s="43" t="n">
        <v>1253</v>
      </c>
      <c r="B1254" s="52" t="inlineStr">
        <is>
          <t>Excluir</t>
        </is>
      </c>
      <c r="C1254" s="45" t="inlineStr">
        <is>
          <t>No es artículo revisado por pares (tesis o disertación)</t>
        </is>
      </c>
      <c r="D1254" s="51" t="n"/>
      <c r="E1254" s="51" t="n"/>
      <c r="F1254" s="43" t="n">
        <v>5</v>
      </c>
      <c r="G1254" s="43" t="inlineStr">
        <is>
          <t>distracción+niños+sensado+ambos en título</t>
        </is>
      </c>
      <c r="H1254" s="43" t="inlineStr">
        <is>
          <t>WoS</t>
        </is>
      </c>
      <c r="I1254" s="43" t="inlineStr">
        <is>
          <t>WoS</t>
        </is>
      </c>
      <c r="J1254" s="43" t="inlineStr">
        <is>
          <t>2017</t>
        </is>
      </c>
      <c r="K1254" s="43" t="inlineStr">
        <is>
          <t>Dissertation/Thesis</t>
        </is>
      </c>
      <c r="L1254" s="45" t="inlineStr">
        <is>
          <t>Stepanek, Nicholas R.</t>
        </is>
      </c>
      <c r="M1254" s="45" t="inlineStr">
        <is>
          <t>Towards Student Engagement Analytics: Applying Machine Learning to Student Posts in Online Lecture Videos</t>
        </is>
      </c>
      <c r="N1254" s="45" t="inlineStr">
        <is>
          <t>The use of online learning environments in higher education is becoming ever more prevalent with the inception of MOOCs (Massive Open Online Courses) and the increase in online and flipped courses at universities. Although the online systems used to deliver course content make education more accessible, students often express frustration with the lack of assistance during online lecture videos. Instructors express concern that students are not engaging with the course material in online environments, and rely on affordances within these systems to figure out what students are doing. With many online learning environments storing log data about students usage of these systems, research into learning analytics, the measurement, collection, analysis, and reporting data about learning and their contexts, can help inform instructors about student learning in the online context. This thesis aims to lay the groundwork for learning analytics that provide instructors high-level student engagement data in online learning environments. Recent research has shown that instructors using these systems are concerned about their lack of awareness about student engagement, and educational psychology has shown that engagement is necessary for student success. Specifically, this thesis explores the feasibility of applying machine learning to categorize student posts by their level of engagement. These engagement categories are derived from the ICAP framework, which categorizes overt student behaviors into four tiers of engagement: Interactive, Constructive, Active, and Passive. Contributions include showing what natural language features are most indicative of engagement, exploring whether this machine learning method can be generalized to many courses, and using previous research to develop mockups of what analytics using data from this machine learning method might look like.</t>
        </is>
      </c>
      <c r="O1254" s="45" t="n"/>
      <c r="P1254" s="45" t="n"/>
      <c r="Q1254" s="43" t="n"/>
    </row>
    <row r="1255" ht="116.25" customHeight="1" s="37">
      <c r="A1255" s="43" t="n">
        <v>1254</v>
      </c>
      <c r="B1255" s="52" t="inlineStr">
        <is>
          <t>Excluir</t>
        </is>
      </c>
      <c r="C1255" s="45" t="inlineStr">
        <is>
          <t>No aborda: distracción o atención, tecnología de sensado</t>
        </is>
      </c>
      <c r="D1255" s="51" t="n"/>
      <c r="E1255" s="51" t="n"/>
      <c r="F1255" s="43" t="n">
        <v>4</v>
      </c>
      <c r="G1255" s="43" t="inlineStr">
        <is>
          <t>distracción+niños+contexto+intervención</t>
        </is>
      </c>
      <c r="H1255" s="43" t="inlineStr">
        <is>
          <t>ACM</t>
        </is>
      </c>
      <c r="I1255" s="43" t="inlineStr">
        <is>
          <t>ACM</t>
        </is>
      </c>
      <c r="J1255" s="43" t="inlineStr">
        <is>
          <t>2015</t>
        </is>
      </c>
      <c r="K1255" s="43" t="inlineStr">
        <is>
          <t>inproceedings</t>
        </is>
      </c>
      <c r="L1255" s="45" t="inlineStr">
        <is>
          <t>Chang, Y.-L. Betty and Fong, Cresencia and Tse, Edward and Hancock, Mark and Scott, Stacey D.</t>
        </is>
      </c>
      <c r="M1255" s="45" t="inlineStr">
        <is>
          <t>"Callout Bubble Saved My Life": Workspace Awareness Support in BYOD Classrooms</t>
        </is>
      </c>
      <c r="N1255" s="45" t="inlineStr">
        <is>
          <t>Co-located students working in a bring-your-own-device (BYOD) classroom have limited awareness of their peers' work. We investigated the design of an awareness cue for students aged 6 to 17, in a large web-based canvas shared among tablets and laptops. By incorporating teacher and student feedback in an iterative design process, the project's goal was to support workspace awareness needs on touch devices, as well as to ensure age-appropriateness and technical feasibility. Specifically, we aimed to balance awareness, distraction, and clutter. We designed an awareness cue for students, a Callout Bubble, which is displayed near the object being manipulated by a peer, and fades away over time. A study of 71 students and 4 teachers revealed that, with our awareness cue design, students' awareness of their peers' actions in the shared canvas was significantly correlated with increased task focus and decreased frustration levels when peer conflicts arose. We also found that students understood the awareness information conveyed and were able to self-monitor and coordinate within the group.</t>
        </is>
      </c>
      <c r="O1255" s="45" t="inlineStr">
        <is>
          <t>Proceedings of the 2015 International Conference on Interactive Tabletops &amp;amp; Surfaces</t>
        </is>
      </c>
      <c r="P1255" s="45" t="inlineStr">
        <is>
          <t>byod classrooms, education, shared canvas, workspace awareness</t>
        </is>
      </c>
      <c r="Q1255" s="43" t="inlineStr">
        <is>
          <t>10.1145/2817721.2817733</t>
        </is>
      </c>
    </row>
    <row r="1256" ht="126.75" customHeight="1" s="37">
      <c r="A1256" s="43" t="n">
        <v>1255</v>
      </c>
      <c r="B1256" s="52" t="inlineStr">
        <is>
          <t>Excluir</t>
        </is>
      </c>
      <c r="C1256" s="45" t="inlineStr">
        <is>
          <t>No aborda: distracción o atención</t>
        </is>
      </c>
      <c r="D1256" s="51" t="n"/>
      <c r="E1256" s="51" t="n"/>
      <c r="F1256" s="43" t="n">
        <v>4</v>
      </c>
      <c r="G1256" s="43" t="inlineStr">
        <is>
          <t>distracción+niños+sensado+intervención</t>
        </is>
      </c>
      <c r="H1256" s="43" t="inlineStr">
        <is>
          <t>ACM</t>
        </is>
      </c>
      <c r="I1256" s="43" t="inlineStr">
        <is>
          <t>ACM</t>
        </is>
      </c>
      <c r="J1256" s="43" t="inlineStr">
        <is>
          <t>2026</t>
        </is>
      </c>
      <c r="K1256" s="43" t="inlineStr">
        <is>
          <t>inproceedings</t>
        </is>
      </c>
      <c r="L1256" s="45" t="inlineStr">
        <is>
          <t>Ingram, Vincent and Lewis, Myles and Junkins, Wesley Cade and Crawford, Chris S.</t>
        </is>
      </c>
      <c r="M1256" s="45" t="inlineStr">
        <is>
          <t>'It Wasn't As Bad As I Thought': Exploring K-12 Students' Experiences with Real-Time and Pre-Recorded Physiological Data</t>
        </is>
      </c>
      <c r="N1256" s="45" t="inlineStr">
        <is>
          <t>Physiological sensing technologies are becoming increasingly accessible, prompting educators and researchers to explore hands-on approaches for introducing K–12 students to physiological computing. While prior efforts have engaged students using sensor-based activities, few empirical studies have examined how outcomes differ between using real-time physiological hardware and pre-recorded biosignal data. This paper presents findings from a study in which students engaged in two sets of activities: one activity using a consumer-grade hardware physiological sensor (i.e., OpenBCI Ganglion) and the other using pre-recorded physiological data (i.e. muscle activity) to build simple applications. Our observations revealed similar outcomes and student engagement across both approaches. Notably, students reported increases in self-efficacy and confidence regardless of whether they worked with real-time or pre-recorded data. These findings suggest that hardware-free implementations may offer similar benefits when teaching time-series data and signal processing concepts. We discuss the implications of these findings and reflect on the benefits and constraints of incorporating physiological sensors in high school computing classrooms.</t>
        </is>
      </c>
      <c r="O1256" s="45" t="inlineStr">
        <is>
          <t>Proceedings of the 57th ACM Technical Symposium on Computer Science Education V.1</t>
        </is>
      </c>
      <c r="P1256" s="45" t="inlineStr">
        <is>
          <t>physiological computing, computer science education, block-based programming, electromyography (emg)</t>
        </is>
      </c>
      <c r="Q1256" s="43" t="inlineStr">
        <is>
          <t>10.1145/3770762.3772531</t>
        </is>
      </c>
    </row>
    <row r="1257" ht="168" customHeight="1" s="37">
      <c r="A1257" s="43" t="n">
        <v>1256</v>
      </c>
      <c r="B1257" s="52" t="inlineStr">
        <is>
          <t>Excluir</t>
        </is>
      </c>
      <c r="C1257" s="45" t="inlineStr">
        <is>
          <t>Dominio fuera de alcance: conducción</t>
        </is>
      </c>
      <c r="D1257" s="51" t="n"/>
      <c r="E1257" s="51" t="n"/>
      <c r="F1257" s="43" t="n">
        <v>4</v>
      </c>
      <c r="G1257" s="43" t="inlineStr">
        <is>
          <t>distracción+niños+sensado+intervención</t>
        </is>
      </c>
      <c r="H1257" s="43" t="inlineStr">
        <is>
          <t>ACM</t>
        </is>
      </c>
      <c r="I1257" s="43" t="inlineStr">
        <is>
          <t>ACM</t>
        </is>
      </c>
      <c r="J1257" s="43" t="inlineStr">
        <is>
          <t>2023</t>
        </is>
      </c>
      <c r="K1257" s="43" t="inlineStr">
        <is>
          <t>inproceedings</t>
        </is>
      </c>
      <c r="L1257" s="45" t="inlineStr">
        <is>
          <t>Hasan, Md Jahid and Sagor, Abidur Rahman and Islam, Mahmudul and Amin, Md Mahamudul and Mehedi, Rubayed and Hasan, Mahady</t>
        </is>
      </c>
      <c r="M1257" s="45" t="inlineStr">
        <is>
          <t>A Car Security System Based on Alerting Driver Drowsiness and Monitoring the State of the Vehicle</t>
        </is>
      </c>
      <c r="N1257" s="45" t="inlineStr">
        <is>
          <t>Accidents on the road are the primary cause of death, particularly among children and adolescents. Despite having fewer vehicles, low- and middle-income countries account for the preponderance of these fatalities. Consequently, a system that monitors vehicles and takes the necessary precautions to prevent collisions and fatalities is urgently required. This paper proposes a system of OpenCV image processing techniques to monitor the driver’s eye movements in order to prevent accidents caused by behavioral and psychological changes while driving. The main processing unit (MPU) of the system we have developed consists of Raspberry Pi, Microcontroller, and sensors. Both on day and night time, it detects driver drowsiness and alerts them with a wristband. In low-light conditions, two infrared (IR) blasters and multiple light-dependent resistors (LDR) sensors were used to accurately detect driver fatigue. During an accident, the MPU’s accident detection module will identify and send an SMS message to the vehicle owner with the vehicle’s location and data. Eventually, the local police station, fire department, and other safety agencies will be able to take immediate action. The novel aspect of this study is the combination of image processing techniques and sensors that accurately monitor driver behaviour and identify fatigue. The accident detection module of the system is also distinct and can provide emergency services with vital information in the event of an accident. If implemented, the proposed technology can enhance the safety features of cars and reduce the number of accidents caused by human error.</t>
        </is>
      </c>
      <c r="O1257" s="45" t="inlineStr">
        <is>
          <t>Proceedings of the 2023 9th International Conference on Computer Technology Applications</t>
        </is>
      </c>
      <c r="P1257" s="45" t="inlineStr">
        <is>
          <t>Accident Detection, Driver Alert system, Driver Drowsiness Detection, Emergency System, Image Processing, Real-Time Monitoring, Sensors</t>
        </is>
      </c>
      <c r="Q1257" s="43" t="inlineStr">
        <is>
          <t>10.1145/3605423.3605461</t>
        </is>
      </c>
    </row>
    <row r="1258" ht="126.75" customHeight="1" s="37">
      <c r="A1258" s="43" t="n">
        <v>1257</v>
      </c>
      <c r="B1258" s="52" t="inlineStr">
        <is>
          <t>Excluir</t>
        </is>
      </c>
      <c r="C1258" s="45" t="inlineStr">
        <is>
          <t>Fuera del alcance: no combina población en edad escolar con contexto doméstico</t>
        </is>
      </c>
      <c r="D1258" s="51" t="n"/>
      <c r="E1258" s="51" t="n"/>
      <c r="F1258" s="43" t="n">
        <v>4</v>
      </c>
      <c r="G1258" s="43" t="inlineStr">
        <is>
          <t>distracción+niños+sensado+intervención</t>
        </is>
      </c>
      <c r="H1258" s="43" t="inlineStr">
        <is>
          <t>ACM</t>
        </is>
      </c>
      <c r="I1258" s="43" t="inlineStr">
        <is>
          <t>ACM|Scopus</t>
        </is>
      </c>
      <c r="J1258" s="43" t="inlineStr">
        <is>
          <t>2019</t>
        </is>
      </c>
      <c r="K1258" s="43" t="inlineStr">
        <is>
          <t>inproceedings</t>
        </is>
      </c>
      <c r="L1258" s="45" t="inlineStr">
        <is>
          <t>Gamie, Eslam Abou and El-Seoud, M. Samir Abou and Salama, Mostafa A.</t>
        </is>
      </c>
      <c r="M1258" s="45" t="inlineStr">
        <is>
          <t>A layered-analysis of the features in higher education data set</t>
        </is>
      </c>
      <c r="N1258" s="45" t="inlineStr">
        <is>
          <t>Machine learning is applied on high education for analyzing the interaction between the students and electronic learning systems. This type of analysis serves in predicting of the student scores, in alerting students-at-risk, and in managing the degree of student engagement to educational system. The approaches in this work implements the divide and conquer algorithm on feature set of an educational data set to enhance the analysis and prediction accuracy. It divides the feature set into a number of logical subgroups based on the problem domain. Each subgroup is analyzed separately and the final result is the combination of the results of the analysis of these subgroups. The classifier that shows the best prediction accuracy is dependent on the logical non-statistical nature of the features in each group. This approach provides the possibility to apply a brute force algorithm in the selection of the best feature subgroups with a low computational complexity. The experimental work shows a high prediction accuracy of the students-at-risk relative to the current research, and provides a list of new important features in the field of electronic learning systems. © 2019 Association for Computing Machinery.</t>
        </is>
      </c>
      <c r="O1258" s="45" t="inlineStr">
        <is>
          <t>Proceedings of the 8th International Conference on Software and Information Engineering</t>
        </is>
      </c>
      <c r="P1258" s="45" t="inlineStr">
        <is>
          <t>random forest, feature selection, XGBoost, Data mining</t>
        </is>
      </c>
      <c r="Q1258" s="43" t="inlineStr">
        <is>
          <t>10.1145/3328833.3328850</t>
        </is>
      </c>
    </row>
    <row r="1259" ht="126.75" customHeight="1" s="37">
      <c r="A1259" s="43" t="n">
        <v>1258</v>
      </c>
      <c r="B1259" s="52" t="inlineStr">
        <is>
          <t>Excluir</t>
        </is>
      </c>
      <c r="C1259" s="45" t="inlineStr">
        <is>
          <t>No aborda: tecnología de sensado, contexto educativo</t>
        </is>
      </c>
      <c r="D1259" s="51" t="n"/>
      <c r="E1259" s="51" t="n"/>
      <c r="F1259" s="43" t="n">
        <v>4</v>
      </c>
      <c r="G1259" s="43" t="inlineStr">
        <is>
          <t>distracción+niños+ambos en título</t>
        </is>
      </c>
      <c r="H1259" s="43" t="inlineStr">
        <is>
          <t>ACM</t>
        </is>
      </c>
      <c r="I1259" s="43" t="inlineStr">
        <is>
          <t>ACM</t>
        </is>
      </c>
      <c r="J1259" s="43" t="inlineStr">
        <is>
          <t>2026</t>
        </is>
      </c>
      <c r="K1259" s="43" t="inlineStr">
        <is>
          <t>inproceedings</t>
        </is>
      </c>
      <c r="L1259" s="45" t="inlineStr">
        <is>
          <t>Chrismatheo Hariadi, Marvel and Chow, Kevin and McGrenere, Joanna</t>
        </is>
      </c>
      <c r="M1259" s="45" t="inlineStr">
        <is>
          <t>Advancing Inclusive Digital Well-Being Tools: How Neurodivergent Students Use Distraction Blockers</t>
        </is>
      </c>
      <c r="N1259" s="45" t="inlineStr">
        <is>
          <t>Neurodivergent students bring diverse cognitive styles and work patterns, and they are often a key audience for digital distraction blockers aimed at managing attention. However, it remains unclear whether these tools are grounded in their lived experiences, raising concerns that tool design may overlook neurodivergent practices and inadvertently reinforce neuronormative perspectives. We conducted semi-structured interviews with 27 post-secondary students with ADHD, Autism Spectrum Disorder, and/or Generalized Anxiety Disorder to examine how they use distraction blockers. Our thematic analysis shows how neurodivergent students adapt blockers for regulating stimulation levels, but also encounter tensions between their work rhythms and tool design rooted in fixed, linear time structures, which may exacerbate self-stigmatizing comparisons. We call for distraction blockers that empower neurodivergent strengths by normalizing and scaffolding diverse ways of working, such as hyperfocus and non-linear workflows, and help navigate known tensions between flexibility and structure towards more inclusive digital well-being tools.</t>
        </is>
      </c>
      <c r="O1259" s="45" t="inlineStr">
        <is>
          <t>Proceedings of the 2026 CHI Conference on Human Factors in Computing Systems</t>
        </is>
      </c>
      <c r="P1259" s="45" t="inlineStr">
        <is>
          <t>neurodivergence, distraction blockers, ADHD, autism spectrum disorder, generalized anxiety disorder, cognitive accessibility, inclusive design, assistive technology, digital well-being tools</t>
        </is>
      </c>
      <c r="Q1259" s="43" t="inlineStr">
        <is>
          <t>10.1145/3772318.3790801</t>
        </is>
      </c>
    </row>
    <row r="1260" ht="116.25" customHeight="1" s="37">
      <c r="A1260" s="43" t="n">
        <v>1259</v>
      </c>
      <c r="B1260" s="52" t="inlineStr">
        <is>
          <t>Excluir</t>
        </is>
      </c>
      <c r="C1260" s="45" t="inlineStr">
        <is>
          <t>Fuera del alcance: no combina población en edad escolar con contexto doméstico</t>
        </is>
      </c>
      <c r="D1260" s="51" t="n"/>
      <c r="E1260" s="51" t="n"/>
      <c r="F1260" s="43" t="n">
        <v>4</v>
      </c>
      <c r="G1260" s="43" t="inlineStr">
        <is>
          <t>distracción+niños+contexto+sensado</t>
        </is>
      </c>
      <c r="H1260" s="43" t="inlineStr">
        <is>
          <t>ACM</t>
        </is>
      </c>
      <c r="I1260" s="43" t="inlineStr">
        <is>
          <t>ACM|Scopus|WoS</t>
        </is>
      </c>
      <c r="J1260" s="43" t="inlineStr">
        <is>
          <t>2025</t>
        </is>
      </c>
      <c r="K1260" s="43" t="inlineStr">
        <is>
          <t>inproceedings</t>
        </is>
      </c>
      <c r="L1260" s="45" t="inlineStr">
        <is>
          <t>Okafor, David Odafe and Sanusi, Ismaila Temitayo and Oyelere, Solomon Sunday</t>
        </is>
      </c>
      <c r="M1260" s="45" t="inlineStr">
        <is>
          <t>AfriML: An Interactive and Culturally-Infused Tool for Teaching Machine Learning in Schools</t>
        </is>
      </c>
      <c r="N1260" s="45" t="inlineStr">
        <is>
          <t>This study developed and assessed the impact of a machine learning (ML) tool called AfriML, a culturally infused, no-code tool designed to engage high school students in learning ML concepts. Inspired by Google's Teachable Machine, AfriML integrates African cultural elements, such as image, accent, and language detectors, to enhance student engagement and relatability. The platform's effectiveness was evaluated through classroom trials involving 40 students and 4 instructors across four schools, employing a mixed-methods approach grounded in Design Science Research (DSR). Results demonstrated significant improvements in student motivation and understanding, highlighting the importance of culturally relevant content in education. Despite resource constraints and technological challenges, AfriML shows promise in making ML education more effective and inclusive. Future work should focus on enhancing language processing capabilities, developing a mobile version for broader accessibility, and extending its application to diverse educational contexts. © 2025 Copyright held by the owner/author(s).</t>
        </is>
      </c>
      <c r="O1260" s="45" t="inlineStr">
        <is>
          <t>Proceedings of the 30th ACM Conference on Innovation and Technology in Computer Science Education V. 1</t>
        </is>
      </c>
      <c r="P1260" s="45" t="inlineStr">
        <is>
          <t>afriml, culturally relevant pedagogy, machine learning education, no-code tools</t>
        </is>
      </c>
      <c r="Q1260" s="43" t="inlineStr">
        <is>
          <t>10.1145/3724363.3729028</t>
        </is>
      </c>
    </row>
    <row r="1261" ht="116.25" customHeight="1" s="37">
      <c r="A1261" s="43" t="n">
        <v>1260</v>
      </c>
      <c r="B1261" s="52" t="inlineStr">
        <is>
          <t>Excluir</t>
        </is>
      </c>
      <c r="C1261" s="45" t="inlineStr">
        <is>
          <t>No aborda: distracción o atención, tecnología de sensado</t>
        </is>
      </c>
      <c r="D1261" s="51" t="n"/>
      <c r="E1261" s="51" t="n"/>
      <c r="F1261" s="43" t="n">
        <v>4</v>
      </c>
      <c r="G1261" s="43" t="inlineStr">
        <is>
          <t>distracción+niños+contexto+intervención</t>
        </is>
      </c>
      <c r="H1261" s="43" t="inlineStr">
        <is>
          <t>ACM</t>
        </is>
      </c>
      <c r="I1261" s="43" t="inlineStr">
        <is>
          <t>ACM</t>
        </is>
      </c>
      <c r="J1261" s="43" t="inlineStr">
        <is>
          <t>2024</t>
        </is>
      </c>
      <c r="K1261" s="43" t="inlineStr">
        <is>
          <t>inproceedings</t>
        </is>
      </c>
      <c r="L1261" s="45" t="inlineStr">
        <is>
          <t>Li, Hongye and Zeng, Xiaorong</t>
        </is>
      </c>
      <c r="M1261" s="45" t="inlineStr">
        <is>
          <t>Analysis of Teacher-Student Interaction in Middle School English Classroom Based on iFIAS</t>
        </is>
      </c>
      <c r="N1261" s="45" t="inlineStr">
        <is>
          <t>In English language education, the dynamic between teacher and student plays a vital role in shaping the learning environment and facilitating effective knowledge transfer. This paper aims to examine the patterns of teacher-student interaction in middle school English classes in China, specifically analyzing ten lessons from the 17th National Middle School High-Quality English Class Competition. Using the Improved Flanders Interaction Analysis System (iFIAS), classroom videos were observed and coded based on the iFIAS coding system and matrix tables were generated for ratio and matrix analysis. Findings reveal that classroom dynamics are mainly teacher-driven, despite some efforts to increase student engagement. Class silence varies with teaching methods and video use. Although technology is integrated, teaching is directive, feedback is simplistic, and questioning is mostly closed-ended, limiting students’ critical thinking. These findings suggest a need for a shift towards more guided, participatory, and thought-provoking classroom interactions.</t>
        </is>
      </c>
      <c r="O1261" s="45" t="inlineStr">
        <is>
          <t>Proceedings of the 2024 9th International Conference on Distance Education and Learning</t>
        </is>
      </c>
      <c r="P1261" s="45" t="inlineStr">
        <is>
          <t>Middle School English, Quality Lessons, Teacher-Student Interaction, iFIAS</t>
        </is>
      </c>
      <c r="Q1261" s="43" t="inlineStr">
        <is>
          <t>10.1145/3675812.3675878</t>
        </is>
      </c>
    </row>
    <row r="1262" ht="95.25" customHeight="1" s="37">
      <c r="A1262" s="43" t="n">
        <v>1261</v>
      </c>
      <c r="B1262" s="52" t="inlineStr">
        <is>
          <t>Excluir</t>
        </is>
      </c>
      <c r="C1262" s="45" t="inlineStr">
        <is>
          <t>No aborda: distracción o atención, tecnología de sensado</t>
        </is>
      </c>
      <c r="D1262" s="51" t="n"/>
      <c r="E1262" s="51" t="n"/>
      <c r="F1262" s="43" t="n">
        <v>4</v>
      </c>
      <c r="G1262" s="43" t="inlineStr">
        <is>
          <t>distracción+niños+contexto+intervención</t>
        </is>
      </c>
      <c r="H1262" s="43" t="inlineStr">
        <is>
          <t>ACM</t>
        </is>
      </c>
      <c r="I1262" s="43" t="inlineStr">
        <is>
          <t>ACM</t>
        </is>
      </c>
      <c r="J1262" s="43" t="inlineStr">
        <is>
          <t>2025</t>
        </is>
      </c>
      <c r="K1262" s="43" t="inlineStr">
        <is>
          <t>inproceedings</t>
        </is>
      </c>
      <c r="L1262" s="45" t="inlineStr">
        <is>
          <t>Gu, Jing-Qian</t>
        </is>
      </c>
      <c r="M1262" s="45" t="inlineStr">
        <is>
          <t>Application of Digital Human Technology in Vocational College English Teaching: Enhancing Student Learning Experience and Practical Skills</t>
        </is>
      </c>
      <c r="N1262" s="45" t="inlineStr">
        <is>
          <t>This study explores the implementation of digital human technology to enhance English teaching in vocational and technical colleges. It outlines a comprehensive plan involving needs analysis, technology selection and procurement, teacher training, course design and development, and classroom practice and feedback. The evaluation of effectiveness is conducted through various criteria, including learning outcomes, student engagement, and teacher feedback. Continuous improvement mechanisms ensure the ongoing refinement of the implementation. The findings highlight significant improvements in student engagement and language proficiency, although technical challenges and resource constraints were noted. Recommendations for future research and practical steps for effective technology integration in vocational education are provided.</t>
        </is>
      </c>
      <c r="O1262" s="45" t="inlineStr">
        <is>
          <t>Proceedings of the 2024 8th International Conference on E-Society, E-Education and E-Technology</t>
        </is>
      </c>
      <c r="P1262" s="45" t="inlineStr">
        <is>
          <t>Curriculum Development, Digital Human Technology, English Teaching, Vocational and Technical Colleges</t>
        </is>
      </c>
      <c r="Q1262" s="43" t="inlineStr">
        <is>
          <t>10.1145/3704217.3704233</t>
        </is>
      </c>
    </row>
    <row r="1263" ht="210" customHeight="1" s="37">
      <c r="A1263" s="43" t="n">
        <v>1262</v>
      </c>
      <c r="B1263" s="52" t="inlineStr">
        <is>
          <t>Excluir</t>
        </is>
      </c>
      <c r="C1263" s="45" t="inlineStr">
        <is>
          <t>Sin DOI verificable</t>
        </is>
      </c>
      <c r="D1263" s="51" t="n"/>
      <c r="E1263" s="51" t="n"/>
      <c r="F1263" s="43" t="n">
        <v>4</v>
      </c>
      <c r="G1263" s="43" t="inlineStr">
        <is>
          <t>distracción+niños+contexto+intervención</t>
        </is>
      </c>
      <c r="H1263" s="43" t="inlineStr">
        <is>
          <t>ACM</t>
        </is>
      </c>
      <c r="I1263" s="43" t="inlineStr">
        <is>
          <t>ACM</t>
        </is>
      </c>
      <c r="J1263" s="43" t="inlineStr">
        <is>
          <t>2024</t>
        </is>
      </c>
      <c r="K1263" s="43" t="inlineStr">
        <is>
          <t>article</t>
        </is>
      </c>
      <c r="L1263" s="45" t="inlineStr">
        <is>
          <t>Liu, Sa and Grey, Brian and Watkins, Ryan and Chu, Chad and Grim, Phillip and McManus, Thomas</t>
        </is>
      </c>
      <c r="M1263" s="45" t="inlineStr">
        <is>
          <t>Assessing Risks, Challenges and Opportunities of Generative AI in Computer Programming Education --- Lightning Talk</t>
        </is>
      </c>
      <c r="N1263" s="45" t="inlineStr">
        <is>
          <t>Artificial Intelligence (AI) has the potential to transform the education sector by enhancing teaching and learning experiences. According to Sal Khan, founder of Khan Academy, AI is about to start "the biggest positive transformation that education has ever seen"1 by making high-quality personalized tutoring available (tuition free) to everyone on the planet. Given AI's, and more specifically Generative AI's (GAI), rapidly developing capabilities (e.g., to provide tailored feedback, ask questions of students, give examples and non-examples, and offer general learning support), incorporating GAI into programming education has the potential to enhance student engagement and learning outcomes. At the same time, they identified challenges in using GAI, such as its inability to answer some questions and its tendency to provide incorrect or incomplete responses. Students also report an increase in anxiety surrounding GAI and its potential effects on future professional opportunities. Outside of the classroom there is likewise an increasing prevalence of GAI in computational professions, making it crucial to equip students with the necessary knowledge and skills to effectively, responsibly, and ethically utilize GAI. Rather than avoiding the use of GAI in the classroom, in this study we aim to investigate the pros and cons of leveraging GAI's capabilities to offer personalized guidance and assistance to students as they learn programming. By doing this research, we are learning to create more interactive and engaging learning experiences that better equip students with the skills and knowledge needed to succeed in the field of programming. This project, which is currently being conducted, was designed to address this research question: To what extent does the incorporation of GAI impact students' engagement, motivation, and achievement, particularly with the material in Intro to Programming courses and their chosen STEM field of study? It is utilizing case studies that fo</t>
        </is>
      </c>
      <c r="O1263" s="45" t="inlineStr">
        <is>
          <t>J. Comput. Sci. Coll.</t>
        </is>
      </c>
      <c r="P1263" s="45" t="n"/>
      <c r="Q1263" s="43" t="n"/>
    </row>
    <row r="1264" ht="105.75" customHeight="1" s="37">
      <c r="A1264" s="43" t="n">
        <v>1263</v>
      </c>
      <c r="B1264" s="52" t="inlineStr">
        <is>
          <t>Excluir</t>
        </is>
      </c>
      <c r="C1264" s="45" t="inlineStr">
        <is>
          <t>No aborda: distracción o atención, contexto educativo</t>
        </is>
      </c>
      <c r="D1264" s="51" t="n"/>
      <c r="E1264" s="51" t="n"/>
      <c r="F1264" s="43" t="n">
        <v>4</v>
      </c>
      <c r="G1264" s="43" t="inlineStr">
        <is>
          <t>distracción+niños+sensado+intervención</t>
        </is>
      </c>
      <c r="H1264" s="43" t="inlineStr">
        <is>
          <t>ACM</t>
        </is>
      </c>
      <c r="I1264" s="43" t="inlineStr">
        <is>
          <t>ACM</t>
        </is>
      </c>
      <c r="J1264" s="43" t="inlineStr">
        <is>
          <t>2017</t>
        </is>
      </c>
      <c r="K1264" s="43" t="inlineStr">
        <is>
          <t>inproceedings</t>
        </is>
      </c>
      <c r="L1264" s="45" t="inlineStr">
        <is>
          <t>Sonne, Tobias and Merritt, Timothy and Marshall, Paul and Lomholt, Johanne J. and Müller, Jörg and Grønbæk, Kaj</t>
        </is>
      </c>
      <c r="M1264" s="45" t="inlineStr">
        <is>
          <t>Calming Children When Drawing Blood Using Breath-based Biofeedback</t>
        </is>
      </c>
      <c r="N1264" s="45" t="inlineStr">
        <is>
          <t>Blood sampling is a common and necessary procedure in the treatment and diagnosis of a variety of diseases. However, it often results in painful and stressful experiences for children. Designed together with domain experts, ChillFish is a breath-controlled biofeedback game technology with bespoke airflow sensor that aims to calm children during blood sampling procedures. An experimental pilot study was conducted in which 20 children aged 6-11 were assigned to one of two conditions involving either passive distraction (watching a video) or active distraction using the ChillFish prototype. Medical staff rated ChillFish significantly more useful in facilitating the blood sampling procedure compared to passive distraction. Qualitative feedback from patients, parents, and medical staff identified aspects that impact the acceptance of breath-based active distraction. Our study highlights the potential of non-pharmacological assistive technology tools to reduce fear and pain for children undergoing painful or stressful medical treatment.</t>
        </is>
      </c>
      <c r="O1264" s="45" t="inlineStr">
        <is>
          <t>Proceedings of the 2017 Conference on Designing Interactive Systems</t>
        </is>
      </c>
      <c r="P1264" s="45" t="inlineStr">
        <is>
          <t>tangible computing, relax, medical, in the wild, hospital context, game, field study, children, calming, blood test, blood drawing, biofeedback, assistive technology, 3d print</t>
        </is>
      </c>
      <c r="Q1264" s="43" t="inlineStr">
        <is>
          <t>10.1145/3064663.3064742</t>
        </is>
      </c>
    </row>
    <row r="1265" ht="157.5" customHeight="1" s="37">
      <c r="A1265" s="43" t="n">
        <v>1264</v>
      </c>
      <c r="B1265" s="52" t="inlineStr">
        <is>
          <t>Excluir</t>
        </is>
      </c>
      <c r="C1265" s="45" t="inlineStr">
        <is>
          <t>Sin DOI verificable</t>
        </is>
      </c>
      <c r="D1265" s="51" t="n"/>
      <c r="E1265" s="51" t="n"/>
      <c r="F1265" s="43" t="n">
        <v>4</v>
      </c>
      <c r="G1265" s="43" t="inlineStr">
        <is>
          <t>distracción+niños+contexto+intervención</t>
        </is>
      </c>
      <c r="H1265" s="43" t="inlineStr">
        <is>
          <t>ACM</t>
        </is>
      </c>
      <c r="I1265" s="43" t="inlineStr">
        <is>
          <t>ACM</t>
        </is>
      </c>
      <c r="J1265" s="43" t="inlineStr">
        <is>
          <t>2023</t>
        </is>
      </c>
      <c r="K1265" s="43" t="inlineStr">
        <is>
          <t>article</t>
        </is>
      </c>
      <c r="L1265" s="45" t="inlineStr">
        <is>
          <t>Hall, Andrew O. and Hamilton, Stephen S. and Kalberg, Jan</t>
        </is>
      </c>
      <c r="M1265" s="45" t="inlineStr">
        <is>
          <t>Cloud-Based Instances and Virtual Machines to Enhance Remote and Hybrid Learning</t>
        </is>
      </c>
      <c r="N1265" s="45" t="inlineStr">
        <is>
          <t>The sudden change to online teaching during COVID-19 created numerous pedagogical challenges for all teachers and an uncertain student environment. However, it also shifted thinking about presenting material to students and encouraged innovation in this new virtual class-room. This paper focuses on techniques derived from online teaching and brought back into the physical classroom. We explore cloud-based environments and the implementation of virtual machines in the classroom. By leveraging virtual machines and cloud instances, instructors can attain immediate feedback on students' actions. These observable virtual environments allow the instructor to provide direct and timely student engagement. Correspondingly, the instructor receives immediate feedback on how their instructions resulted in and impacted students' work. This feedback loop could further lead the instructor to clarify their presentation of the material. This process of lecture and feedback is an adaptation of the observe, orient, decide, and act (OODA) loop developed by Colonel John Boyd. We have adapted the concept to an educational setting and describe a present, observe, decide, and respond (PODR) loop. We will present two case studies: a distributed applications design course at the United States Military Academy and an introduction to data science at Marymount University. Although motivated by the switch to remote education, these pedagogical transfer to in-person and hybrid teaching environments.</t>
        </is>
      </c>
      <c r="O1265" s="45" t="inlineStr">
        <is>
          <t>J. Comput. Sci. Coll.</t>
        </is>
      </c>
      <c r="P1265" s="45" t="n"/>
      <c r="Q1265" s="43" t="n"/>
    </row>
    <row r="1266" ht="63.75" customHeight="1" s="37">
      <c r="A1266" s="43" t="n">
        <v>1265</v>
      </c>
      <c r="B1266" s="52" t="inlineStr">
        <is>
          <t>Excluir</t>
        </is>
      </c>
      <c r="C1266" s="45" t="inlineStr">
        <is>
          <t>Sin DOI verificable</t>
        </is>
      </c>
      <c r="D1266" s="51" t="n"/>
      <c r="E1266" s="51" t="n"/>
      <c r="F1266" s="43" t="n">
        <v>4</v>
      </c>
      <c r="G1266" s="43" t="inlineStr">
        <is>
          <t>distracción+niños+ambos en título</t>
        </is>
      </c>
      <c r="H1266" s="43" t="inlineStr">
        <is>
          <t>ACM</t>
        </is>
      </c>
      <c r="I1266" s="43" t="inlineStr">
        <is>
          <t>ACM</t>
        </is>
      </c>
      <c r="J1266" s="43" t="inlineStr">
        <is>
          <t>2022</t>
        </is>
      </c>
      <c r="K1266" s="43" t="inlineStr">
        <is>
          <t>article</t>
        </is>
      </c>
      <c r="L1266" s="45" t="inlineStr">
        <is>
          <t>Rosiene, Carolyn Pe and Rosiene, Joel A.</t>
        </is>
      </c>
      <c r="M1266" s="45" t="inlineStr">
        <is>
          <t>Cohesive and backward-designed CS1 programming assessments for better student engagement</t>
        </is>
      </c>
      <c r="N1266" s="45" t="inlineStr">
        <is>
          <t>The ultimate goal of this work is to increase student engagement in a CS1 course. This is done by creating incremental and related labs and programming assignments via backward design. The approach results in a cohesive series of assessments where students do not need to relearn the application domain each and every time. A new feature for the final product is incrementally introduced based on the relevant topic covered in class. A survey taken at the end of the semester shows that students were receptive to this approach; over 90% of the students indicated favoring this approach.</t>
        </is>
      </c>
      <c r="O1266" s="45" t="inlineStr">
        <is>
          <t>J. Comput. Sci. Coll.</t>
        </is>
      </c>
      <c r="P1266" s="45" t="n"/>
      <c r="Q1266" s="43" t="n"/>
    </row>
    <row r="1267" ht="105.75" customHeight="1" s="37">
      <c r="A1267" s="43" t="n">
        <v>1266</v>
      </c>
      <c r="B1267" s="52" t="inlineStr">
        <is>
          <t>Excluir</t>
        </is>
      </c>
      <c r="C1267" s="45" t="inlineStr">
        <is>
          <t>No aborda: tecnología de sensado, contexto educativo</t>
        </is>
      </c>
      <c r="D1267" s="51" t="n"/>
      <c r="E1267" s="51" t="n"/>
      <c r="F1267" s="43" t="n">
        <v>4</v>
      </c>
      <c r="G1267" s="43" t="inlineStr">
        <is>
          <t>distracción+niños+ambos en título</t>
        </is>
      </c>
      <c r="H1267" s="43" t="inlineStr">
        <is>
          <t>ACM</t>
        </is>
      </c>
      <c r="I1267" s="43" t="inlineStr">
        <is>
          <t>ACM</t>
        </is>
      </c>
      <c r="J1267" s="43" t="inlineStr">
        <is>
          <t>2016</t>
        </is>
      </c>
      <c r="K1267" s="43" t="inlineStr">
        <is>
          <t>inproceedings</t>
        </is>
      </c>
      <c r="L1267" s="45" t="inlineStr">
        <is>
          <t>Butler, Matthew and Sinclair, Jane and Morgan, Michael and Kalvala, Sara</t>
        </is>
      </c>
      <c r="M1267" s="45" t="inlineStr">
        <is>
          <t>Comparing international indicators of student engagement for computer science</t>
        </is>
      </c>
      <c r="N1267" s="45" t="inlineStr">
        <is>
          <t>This paper investigates the design, structure and results produced by several widely used international surveys of student engagement, with specific regard to their validity in the Computer Science (CS) context. Of particular interest is the way that different survey instruments measure the multi-dimensional concept of 'student engagement'. By comparing the performance of CS in several contexts, key issues emerge regarding the impact of instrument design on results, how these results should be interpreted and if these results can actually be used to improve course delivery. The results highlight the need for reliable instruments that produce a clear and accurate picture of student engagement in specific disciplines, such as CS. This may lead to the design of more appropriate engagement measures for the CS context which can facilitate a more effective evidence-based response to any significant issues that may exist. It may also allow a more positive view to emerge of CS than is portrayed by current indicators.</t>
        </is>
      </c>
      <c r="O1267" s="45" t="inlineStr">
        <is>
          <t>Proceedings of the Australasian Computer Science Week Multiconference</t>
        </is>
      </c>
      <c r="P1267" s="45" t="inlineStr">
        <is>
          <t>student experience, international measures, CS</t>
        </is>
      </c>
      <c r="Q1267" s="43" t="inlineStr">
        <is>
          <t>10.1145/2843043.2843065</t>
        </is>
      </c>
    </row>
    <row r="1268" ht="147.75" customHeight="1" s="37">
      <c r="A1268" s="43" t="n">
        <v>1267</v>
      </c>
      <c r="B1268" s="52" t="inlineStr">
        <is>
          <t>Excluir</t>
        </is>
      </c>
      <c r="C1268" s="45" t="inlineStr">
        <is>
          <t>No aborda: distracción o atención, tecnología de sensado</t>
        </is>
      </c>
      <c r="D1268" s="51" t="n"/>
      <c r="E1268" s="51" t="n"/>
      <c r="F1268" s="43" t="n">
        <v>4</v>
      </c>
      <c r="G1268" s="43" t="inlineStr">
        <is>
          <t>distracción+niños+contexto+intervención</t>
        </is>
      </c>
      <c r="H1268" s="43" t="inlineStr">
        <is>
          <t>ACM</t>
        </is>
      </c>
      <c r="I1268" s="43" t="inlineStr">
        <is>
          <t>ACM</t>
        </is>
      </c>
      <c r="J1268" s="43" t="inlineStr">
        <is>
          <t>2025</t>
        </is>
      </c>
      <c r="K1268" s="43" t="inlineStr">
        <is>
          <t>inproceedings</t>
        </is>
      </c>
      <c r="L1268" s="45" t="inlineStr">
        <is>
          <t>Feng, Song and Zhou, Quan and She, Huijuan</t>
        </is>
      </c>
      <c r="M1268" s="45" t="inlineStr">
        <is>
          <t>Construction and practical exploration of a three-dimensional classroom interaction model for smart classrooms in universities based on big data</t>
        </is>
      </c>
      <c r="N1268" s="45" t="inlineStr">
        <is>
          <t>As we continue to move forward with advancements in information technology,big data and AI technologies are slowly but surely wiggling their way into the education field. They might be seen as the driving forces that are somewhat essential for educational reform and also possibly useful for improving teaching quality a bit. You could say that smart classrooms kind of represent a new wave in the teaching environment. These types of classrooms attempt to use big data techs to try collecting and then figuring out all sorts of data during the teaching process almost in real-time,giving an edge in optimizing some strategies.In thisthesis,I propose what could be called a 3D classroom interaction model which,let me clarify,is really intended for higher education and it leans on the power of big data tech. By looking at how teachers,students,and platforms interact within the system,this model makes an effort to explore its possible applications in regular classroom settings. There were these practical teaching experiments—I'm not saying they solved everything,but they were conducted to check if the model is both feasible and effective enough. The results supposedly demonstrate that the model enhances the overall quality of interactions in classrooms,boosts student learning experiences to a certain extent,and even ups student engagement and maybe satisfaction sometimes too.</t>
        </is>
      </c>
      <c r="O1268" s="45" t="inlineStr">
        <is>
          <t>Proceedings of the 2025 International Conference on Big Data and Informatization Education</t>
        </is>
      </c>
      <c r="P1268" s="45" t="inlineStr">
        <is>
          <t>3D Classroom, Big Data, Interaction Model, Smart Classroom, Teaching Evaluation</t>
        </is>
      </c>
      <c r="Q1268" s="43" t="inlineStr">
        <is>
          <t>10.1145/3729605.3729645</t>
        </is>
      </c>
    </row>
    <row r="1269" ht="116.25" customHeight="1" s="37">
      <c r="A1269" s="43" t="n">
        <v>1268</v>
      </c>
      <c r="B1269" s="52" t="inlineStr">
        <is>
          <t>Excluir</t>
        </is>
      </c>
      <c r="C1269" s="45" t="inlineStr">
        <is>
          <t>Fuera del alcance: no combina población en edad escolar con contexto doméstico</t>
        </is>
      </c>
      <c r="D1269" s="51" t="n"/>
      <c r="E1269" s="51" t="n"/>
      <c r="F1269" s="43" t="n">
        <v>4</v>
      </c>
      <c r="G1269" s="43" t="inlineStr">
        <is>
          <t>distracción+niños+sensado+intervención</t>
        </is>
      </c>
      <c r="H1269" s="43" t="inlineStr">
        <is>
          <t>ACM</t>
        </is>
      </c>
      <c r="I1269" s="43" t="inlineStr">
        <is>
          <t>ACM</t>
        </is>
      </c>
      <c r="J1269" s="43" t="inlineStr">
        <is>
          <t>2016</t>
        </is>
      </c>
      <c r="K1269" s="43" t="inlineStr">
        <is>
          <t>inproceedings</t>
        </is>
      </c>
      <c r="L1269" s="45" t="inlineStr">
        <is>
          <t>Xiao, Xiang and Wang, Jingtao</t>
        </is>
      </c>
      <c r="M1269" s="45" t="inlineStr">
        <is>
          <t>Context and cognitive state triggered interventions for mobile MOOC learning</t>
        </is>
      </c>
      <c r="N1269" s="45" t="inlineStr">
        <is>
          <t>We present Context and Cognitive State triggered Feed-Forward (C2F2), an intelligent tutoring system and algorithm, to improve both student engagement and learning efficacy in mobile Massive Open Online Courses (MOOCs). C2F2 infers and responds to learners' boredom and disengagement events in real time via a combination of camera-based photoplethysmography (PPG) sensing and learning topic importance monitoring. It proactively reminds a learner of upcoming important content (feed-forward interventions) when disengagement is detected. C2F2 runs on unmodified smartphones and is compatible with courses offered by major MOOC providers. In a 48-participant user study, we found that C2F2 on average improved learning gains by 20.2% when compared with a baseline system without the feed-forward intervention. C2F2 was especially effective for the bottom performers and improved their learning gains by 41.6%. This study demonstrates the feasibility and potential of using the PPG signals implicitly recorded by the built-in camera of smartphones to facilitate mobile MOOC learning.</t>
        </is>
      </c>
      <c r="O1269" s="45" t="inlineStr">
        <is>
          <t>Proceedings of the 18th ACM International Conference on Multimodal Interaction</t>
        </is>
      </c>
      <c r="P1269" s="45" t="inlineStr">
        <is>
          <t>Physiological Signals, Mobile Interfaces, MOOC, Intelligent Tutoring Systems, Heart Rate, Affective Computing</t>
        </is>
      </c>
      <c r="Q1269" s="43" t="inlineStr">
        <is>
          <t>10.1145/2993148.2993177</t>
        </is>
      </c>
    </row>
    <row r="1270" ht="105.75" customHeight="1" s="37">
      <c r="A1270" s="43" t="n">
        <v>1269</v>
      </c>
      <c r="B1270" s="52" t="inlineStr">
        <is>
          <t>Excluir</t>
        </is>
      </c>
      <c r="C1270" s="45" t="inlineStr">
        <is>
          <t>No aborda: distracción o atención, contexto educativo</t>
        </is>
      </c>
      <c r="D1270" s="51" t="n"/>
      <c r="E1270" s="51" t="n"/>
      <c r="F1270" s="43" t="n">
        <v>4</v>
      </c>
      <c r="G1270" s="43" t="inlineStr">
        <is>
          <t>distracción+niños+sensado+intervención</t>
        </is>
      </c>
      <c r="H1270" s="43" t="inlineStr">
        <is>
          <t>ACM</t>
        </is>
      </c>
      <c r="I1270" s="43" t="inlineStr">
        <is>
          <t>ACM</t>
        </is>
      </c>
      <c r="J1270" s="43" t="inlineStr">
        <is>
          <t>2016</t>
        </is>
      </c>
      <c r="K1270" s="43" t="inlineStr">
        <is>
          <t>inproceedings</t>
        </is>
      </c>
      <c r="L1270" s="45" t="inlineStr">
        <is>
          <t>Zuckerman, Oren and Gal, Tamar and Keren-Capelovitch, Tal and Karsovsky, Tal and Gal-Oz, Ayelet and Weiss, Patrice L. Tamar</t>
        </is>
      </c>
      <c r="M1270" s="45" t="inlineStr">
        <is>
          <t>DataSpoon: Overcoming Design Challenges in Tangible and Embedded Assistive Technologies</t>
        </is>
      </c>
      <c r="N1270" s="45" t="inlineStr">
        <is>
          <t>The design of tangible and embedded assistive technologies poses unique challenges. We describe the challenges we encountered during the design of "DataSpoon", explain how we overcame them, and suggest design guidelines. DataSpoon is an instrumented spoon that monitors movement kinematics during self-feeding. Children with motor disorders often encounter difficulty mastering self-feeding. In order to treat them effectively, professional caregivers need to assess their movement kinematics. Currently, assessment is performed through observations and questionnaires. DataSpoon adds sensor-based data to this process. A validation study showed that data obtained from DataSpoon and from a 6-camera 3D motion capture system were similar. Our experience yielded three design guidelines: needs of both caregivers and children should be considered; distractions to direct caregiver-child interaction should be minimized; familiar-looking devices may alleviate concerns associated with unfamiliar technology.</t>
        </is>
      </c>
      <c r="O1270" s="45" t="inlineStr">
        <is>
          <t>Proceedings of the TEI '16: Tenth International Conference on Tangible, Embedded, and Embodied Interaction</t>
        </is>
      </c>
      <c r="P1270" s="45" t="inlineStr">
        <is>
          <t>Assistive technology, cerebral palsy, eating, kinematics</t>
        </is>
      </c>
      <c r="Q1270" s="43" t="inlineStr">
        <is>
          <t>10.1145/2839462.2839505</t>
        </is>
      </c>
    </row>
    <row r="1271" ht="126.75" customHeight="1" s="37">
      <c r="A1271" s="43" t="n">
        <v>1270</v>
      </c>
      <c r="B1271" s="52" t="inlineStr">
        <is>
          <t>Excluir</t>
        </is>
      </c>
      <c r="C1271" s="45" t="inlineStr">
        <is>
          <t>No aborda: distracción o atención, tecnología de sensado</t>
        </is>
      </c>
      <c r="D1271" s="51" t="n"/>
      <c r="E1271" s="51" t="n"/>
      <c r="F1271" s="43" t="n">
        <v>4</v>
      </c>
      <c r="G1271" s="43" t="inlineStr">
        <is>
          <t>distracción+niños+contexto+intervención</t>
        </is>
      </c>
      <c r="H1271" s="43" t="inlineStr">
        <is>
          <t>ACM</t>
        </is>
      </c>
      <c r="I1271" s="43" t="inlineStr">
        <is>
          <t>ACM</t>
        </is>
      </c>
      <c r="J1271" s="43" t="inlineStr">
        <is>
          <t>2024</t>
        </is>
      </c>
      <c r="K1271" s="43" t="inlineStr">
        <is>
          <t>inproceedings</t>
        </is>
      </c>
      <c r="L1271" s="45" t="inlineStr">
        <is>
          <t>Vigl, Wolfgang and Abramova, Svetlana</t>
        </is>
      </c>
      <c r="M1271" s="45" t="inlineStr">
        <is>
          <t>Design and Use of Privacy Capture-the-Flag Challenges in an Introductory Class on Information Privacy and Security</t>
        </is>
      </c>
      <c r="N1271" s="45" t="inlineStr">
        <is>
          <t>With the advancement of data-intensive technologies and online tracking opportunities, education on privacy is becoming a bigger priority in cybersecurity curricula. Owing to its multidimensional and context-dependent nature, privacy and its protection goals can be introduced to computer science students as collective efforts of system designers to enable data protection, user's informational control, and privacy-preserving data sharing with third parties. Since engaging course participants into hands-on and gamified exercises is generally known to enhance learning experience and effect, we adopted the teaching practice of using Capture-the-Flag (CTF) security challenges and validated its applicability in the privacy education domain. This work presents a pioneering set of 8 CTF-style tasks intentionally designed for the study and demonstration of handpicked privacy concepts, techniques, and attacks. Drawing upon both quantitative and qualitative feedback collected from 27 course participants, this format of homework exercises is found to increase students' confidence in this knowledge domain and perceived as an enjoyable, motivating, and engaging way of learning about information privacy.</t>
        </is>
      </c>
      <c r="O1271" s="45" t="inlineStr">
        <is>
          <t>Proceedings of the 2024 on Innovation and Technology in Computer Science Education V. 1</t>
        </is>
      </c>
      <c r="P1271" s="45" t="inlineStr">
        <is>
          <t>capture-the-flag, ctf, cybersecurity, education, privacy, student engagement</t>
        </is>
      </c>
      <c r="Q1271" s="43" t="inlineStr">
        <is>
          <t>10.1145/3649217.3653572</t>
        </is>
      </c>
    </row>
    <row r="1272" ht="157.5" customHeight="1" s="37">
      <c r="A1272" s="43" t="n">
        <v>1271</v>
      </c>
      <c r="B1272" s="52" t="inlineStr">
        <is>
          <t>Excluir</t>
        </is>
      </c>
      <c r="C1272" s="45" t="inlineStr">
        <is>
          <t>No aborda: distracción o atención, tecnología de sensado</t>
        </is>
      </c>
      <c r="D1272" s="51" t="n"/>
      <c r="E1272" s="51" t="n"/>
      <c r="F1272" s="43" t="n">
        <v>4</v>
      </c>
      <c r="G1272" s="43" t="inlineStr">
        <is>
          <t>distracción+niños+contexto+intervención</t>
        </is>
      </c>
      <c r="H1272" s="43" t="inlineStr">
        <is>
          <t>ACM</t>
        </is>
      </c>
      <c r="I1272" s="43" t="inlineStr">
        <is>
          <t>ACM</t>
        </is>
      </c>
      <c r="J1272" s="43" t="inlineStr">
        <is>
          <t>2021</t>
        </is>
      </c>
      <c r="K1272" s="43" t="inlineStr">
        <is>
          <t>inproceedings</t>
        </is>
      </c>
      <c r="L1272" s="45" t="inlineStr">
        <is>
          <t>Tumlos-Castillo, Leah Marie and Prudente, Maricar S. and Aguja, Socorro E.</t>
        </is>
      </c>
      <c r="M1272" s="45" t="inlineStr">
        <is>
          <t>Designing Authentic Online Distance Learning Assessments in Teaching Asian History</t>
        </is>
      </c>
      <c r="N1272" s="45" t="inlineStr">
        <is>
          <t>Authentic assessments are known to provide evidence of skills application because these mirror tasks in real world situations. This study attempts to address the question: How can designing authentic online distance learning assessments improve student performance in an Asian History class? Primary research data was obtained by selecting one Grade 7 intact class (N=38) with lesson on “Physical Features of Asia”. A learning guide and learning playlist were designed with authentic assessments using G Suite for Education applications. Thereafter, formal class sessions were facilitated to validate curriculum preparation and assessment design, where content processing and feedback-giving were carried out in a virtual classroom setting. The action research study employed the mixed-method approach. Quantitative data were analyzed using descriptive statistics while descriptive data were analyzed using thematic analysis. The results of this study show that authentic assessments enabled students to apply their skills in performing authentic tasks. They demonstrated learning based on their high assessment scores, high self-assessment ratings, and highly positive perception on how the lesson was delivered. Teachers also reflected on the relevance of what they teach, affirming that such tasks increased student engagement and motivated them to demonstrate what they have learned. The implications of this study help students develop their 21st century skills and make them future ready.</t>
        </is>
      </c>
      <c r="O1272" s="45" t="inlineStr">
        <is>
          <t>Proceedings of the 2021 12th International Conference on E-Education, E-Business, E-Management, and E-Learning</t>
        </is>
      </c>
      <c r="P1272" s="45" t="inlineStr">
        <is>
          <t>online assessment, authentic task, authentic assessment, Asian History</t>
        </is>
      </c>
      <c r="Q1272" s="43" t="inlineStr">
        <is>
          <t>10.1145/3450148.3450165</t>
        </is>
      </c>
    </row>
    <row r="1273" ht="95.25" customHeight="1" s="37">
      <c r="A1273" s="43" t="n">
        <v>1272</v>
      </c>
      <c r="B1273" s="52" t="inlineStr">
        <is>
          <t>Excluir</t>
        </is>
      </c>
      <c r="C1273" s="45" t="inlineStr">
        <is>
          <t>No aborda: tecnología de sensado, contexto educativo</t>
        </is>
      </c>
      <c r="D1273" s="51" t="n"/>
      <c r="E1273" s="51" t="n"/>
      <c r="F1273" s="43" t="n">
        <v>4</v>
      </c>
      <c r="G1273" s="43" t="inlineStr">
        <is>
          <t>distracción+niños+ambos en título</t>
        </is>
      </c>
      <c r="H1273" s="43" t="inlineStr">
        <is>
          <t>ACM</t>
        </is>
      </c>
      <c r="I1273" s="43" t="inlineStr">
        <is>
          <t>ACM</t>
        </is>
      </c>
      <c r="J1273" s="43" t="inlineStr">
        <is>
          <t>2019</t>
        </is>
      </c>
      <c r="K1273" s="43" t="inlineStr">
        <is>
          <t>article</t>
        </is>
      </c>
      <c r="L1273" s="45" t="inlineStr">
        <is>
          <t>Lim, Bohyeon and Rogers, Yvonne and Sebire, Neil</t>
        </is>
      </c>
      <c r="M1273" s="45" t="inlineStr">
        <is>
          <t>Designing to Distract: Can Interactive Technologies Reduce Visitor Anxiety in a Children's Hospital Setting?</t>
        </is>
      </c>
      <c r="N1273" s="45" t="inlineStr">
        <is>
          <t>Many public buildings are entered through reception areas, intended for visitors to sit and wait in to be met. A concern is how to make visitors feel welcome while in transit. Hospitals, medical centres and other healthcare organisations are a special case where the challenge is to enable patients and families feel less anxious when waiting. One approach has been to design for distraction – where displays, surfaces, and interactive installations are created to draw visitor's attention away from their immediate thoughts. However, little is known as to how people respond to such interventions. We present the findings of an ethnographic study that examined the social and psychological effects of using distraction as a design principle in a children's hospital reception area. We discuss the challenges of designing to distract, in relation to how it can be combined with other architectural and HCI ones, when developing new human–building interfaces.</t>
        </is>
      </c>
      <c r="O1273" s="45" t="inlineStr">
        <is>
          <t>ACM Trans. Comput.-Hum. Interact.</t>
        </is>
      </c>
      <c r="P1273" s="45" t="inlineStr">
        <is>
          <t>Reception area, Public displays, Interactive floor displays, Distraction principle, Children's hospital</t>
        </is>
      </c>
      <c r="Q1273" s="43" t="inlineStr">
        <is>
          <t>10.1145/3301427</t>
        </is>
      </c>
    </row>
    <row r="1274" ht="84.75" customHeight="1" s="37">
      <c r="A1274" s="43" t="n">
        <v>1273</v>
      </c>
      <c r="B1274" s="52" t="inlineStr">
        <is>
          <t>Excluir</t>
        </is>
      </c>
      <c r="C1274" s="45" t="inlineStr">
        <is>
          <t>No aborda: distracción o atención, tecnología de sensado</t>
        </is>
      </c>
      <c r="D1274" s="51" t="n"/>
      <c r="E1274" s="51" t="n"/>
      <c r="F1274" s="43" t="n">
        <v>4</v>
      </c>
      <c r="G1274" s="43" t="inlineStr">
        <is>
          <t>distracción+niños+contexto+intervención</t>
        </is>
      </c>
      <c r="H1274" s="43" t="inlineStr">
        <is>
          <t>ACM</t>
        </is>
      </c>
      <c r="I1274" s="43" t="inlineStr">
        <is>
          <t>ACM</t>
        </is>
      </c>
      <c r="J1274" s="43" t="inlineStr">
        <is>
          <t>2026</t>
        </is>
      </c>
      <c r="K1274" s="43" t="inlineStr">
        <is>
          <t>inproceedings</t>
        </is>
      </c>
      <c r="L1274" s="45" t="inlineStr">
        <is>
          <t>Zhao, Lu and Li, Ying</t>
        </is>
      </c>
      <c r="M1274" s="45" t="inlineStr">
        <is>
          <t>Development and Application of a Blended Teaching Model for Ideological and Political Courses Based on Cloud Classroom</t>
        </is>
      </c>
      <c r="N1274" s="45" t="inlineStr">
        <is>
          <t>A blended teaching model for ideological and political courses, built upon the Cloud Classroom platform, integrates data collection, learning behavior modeling, and intelligent decision-making mechanisms to achieve dynamic regulation and precise feedback throughout the teaching process. Based on cloud computing and clustering algorithms, this study extracts learning behavior features and identifies patterns to establish an intelligent teaching decision-making model, which undergoes practical teaching validation. Experimental results demonstrate that this model effectively enhances student engagement and persistence, optimizes teaching resource allocation, and advances the digital and intelligent transformation of ideological and political course instruction.</t>
        </is>
      </c>
      <c r="O1274" s="45" t="inlineStr">
        <is>
          <t>Proceedings of the 2025 3rd International Conference on Information Education and Artificial Intelligence</t>
        </is>
      </c>
      <c r="P1274" s="45" t="inlineStr">
        <is>
          <t>Blended Learning, Cloud Classroom, Intelligent Evaluation, Learning Behavior Modeling</t>
        </is>
      </c>
      <c r="Q1274" s="43" t="inlineStr">
        <is>
          <t>10.1145/3799457.3799619</t>
        </is>
      </c>
    </row>
    <row r="1275" ht="126.75" customHeight="1" s="37">
      <c r="A1275" s="43" t="n">
        <v>1274</v>
      </c>
      <c r="B1275" s="52" t="inlineStr">
        <is>
          <t>Excluir</t>
        </is>
      </c>
      <c r="C1275" s="45" t="inlineStr">
        <is>
          <t>No aborda: distracción o atención, tecnología de sensado</t>
        </is>
      </c>
      <c r="D1275" s="51" t="n"/>
      <c r="E1275" s="51" t="n"/>
      <c r="F1275" s="43" t="n">
        <v>4</v>
      </c>
      <c r="G1275" s="43" t="inlineStr">
        <is>
          <t>distracción+niños+contexto+intervención</t>
        </is>
      </c>
      <c r="H1275" s="43" t="inlineStr">
        <is>
          <t>ACM</t>
        </is>
      </c>
      <c r="I1275" s="43" t="inlineStr">
        <is>
          <t>ACM</t>
        </is>
      </c>
      <c r="J1275" s="43" t="inlineStr">
        <is>
          <t>2024</t>
        </is>
      </c>
      <c r="K1275" s="43" t="inlineStr">
        <is>
          <t>inproceedings</t>
        </is>
      </c>
      <c r="L1275" s="45" t="inlineStr">
        <is>
          <t>Zhou, Jinni and Fu, Shihan and Hui, Pan and Wang, Yuyang</t>
        </is>
      </c>
      <c r="M1275" s="45" t="inlineStr">
        <is>
          <t>Development of Cross-Regional Collaborative Project-Based Courses in Metaverse</t>
        </is>
      </c>
      <c r="N1275" s="45" t="inlineStr">
        <is>
          <t>In this work, we develop a transformative virtual reality education system to facilitate a collaborative and project-based course for cross-regional learners. Breaking through conventional educational barriers, our system has integrated cutting-edge Metaverse technology to address and solve significant challenges within the current educational forms, offering an enriched, interactive, and engaging new framework for learning and teaching activities. Detailed user feedback illuminates the benefits of metaverse educational methods, showing pronounced enhancements in student engagement and collective project work alongside a unique capacity to transcend the inherent limitations of physical time and space. The empirical feedback underscores the system’s ability to promote innovative thinking, intensify the interaction within the learning process, and immerse students in a multi-dimensional educational experience. Embracing the Metaverse’s potential, we advocate for a reimagined and more dynamic educational future by highlighting the pivotal role of the Metaverse-based system in reshaping educational practices and facilitating a global classroom without borders.</t>
        </is>
      </c>
      <c r="O1275" s="45" t="inlineStr">
        <is>
          <t>Proceedings of the 17th International Symposium on Visual Information Communication and Interaction</t>
        </is>
      </c>
      <c r="P1275" s="45" t="inlineStr">
        <is>
          <t>Virtual Reality, Interactive learning, Design thinking, Metaverse</t>
        </is>
      </c>
      <c r="Q1275" s="43" t="inlineStr">
        <is>
          <t>10.1145/3678698.3678704</t>
        </is>
      </c>
    </row>
    <row r="1276" ht="147.75" customHeight="1" s="37">
      <c r="A1276" s="43" t="n">
        <v>1275</v>
      </c>
      <c r="B1276" s="52" t="inlineStr">
        <is>
          <t>Excluir</t>
        </is>
      </c>
      <c r="C1276" s="45" t="inlineStr">
        <is>
          <t>Contexto doméstico o remoto, pero no población en edad escolar (mayoritariamente educación superior)</t>
        </is>
      </c>
      <c r="D1276" s="51" t="n"/>
      <c r="E1276" s="51" t="n"/>
      <c r="F1276" s="43" t="n">
        <v>4</v>
      </c>
      <c r="G1276" s="43" t="inlineStr">
        <is>
          <t>distracción+niños+sensado+intervención</t>
        </is>
      </c>
      <c r="H1276" s="43" t="inlineStr">
        <is>
          <t>ACM</t>
        </is>
      </c>
      <c r="I1276" s="43" t="inlineStr">
        <is>
          <t>ACM</t>
        </is>
      </c>
      <c r="J1276" s="43" t="inlineStr">
        <is>
          <t>2019</t>
        </is>
      </c>
      <c r="K1276" s="43" t="inlineStr">
        <is>
          <t>inproceedings</t>
        </is>
      </c>
      <c r="L1276" s="45" t="inlineStr">
        <is>
          <t>Basinillo, Andrea Ranaika and Oracion, Byron Matthew and Magno, Raphael and Vea, Larry</t>
        </is>
      </c>
      <c r="M1276" s="45" t="inlineStr">
        <is>
          <t>Development of a Model that Detects Student's Disengagement during an Online Lecture Presentation through Eye Tracking and/or Head Movement</t>
        </is>
      </c>
      <c r="N1276" s="45" t="inlineStr">
        <is>
          <t>Technologies such as online lecture presentations are now provided to students to cater their learning through digital means. Unfortunately, student's engagement during online classes is uncertain. To partially address this problem, we developed models that can detect student disengagement using some well-known decision tree classifiers. Results showed that Random Forest using Information Gain criterion provided the highest accuracy rate of 91.73% and kappa statistic of 0.74. It was also observed that majority of the internal nodes of the tree models are features extracted from eye tracking. This includes: the time duration of the eye seen, the distance of the iris from the center of the eye, and the distance travelled by the iris. It implies that eye features are more likely to be determinants in detecting student disengagement rather than head movement features. Finally, we significantly noticed that: in every 450 video frames, if the eye is seen for less than 76 frames and an average angle of head pitch is less than or equal to 46.5 degrees with respect to the negative y-axis, the student is most likely disengaged. We suggest that the model should be embedded in a computational system that automatically provides feedback to teachers conducting online classes which could aid the teacher in maintaining the class' engagement and help pave way to future studies regarding any individuals' engagement.</t>
        </is>
      </c>
      <c r="O1276" s="45" t="inlineStr">
        <is>
          <t>Proceedings of the 2019 International Conference on Information Technology and Computer Communications</t>
        </is>
      </c>
      <c r="P1276" s="45" t="inlineStr">
        <is>
          <t>visual attention, online lecture, head movement, eye tracking, disengagement</t>
        </is>
      </c>
      <c r="Q1276" s="43" t="inlineStr">
        <is>
          <t>10.1145/3355402.3355412</t>
        </is>
      </c>
    </row>
    <row r="1277" ht="95.25" customHeight="1" s="37">
      <c r="A1277" s="43" t="n">
        <v>1276</v>
      </c>
      <c r="B1277" s="52" t="inlineStr">
        <is>
          <t>Excluir</t>
        </is>
      </c>
      <c r="C1277" s="45" t="inlineStr">
        <is>
          <t>No aborda: distracción o atención</t>
        </is>
      </c>
      <c r="D1277" s="51" t="n"/>
      <c r="E1277" s="51" t="n"/>
      <c r="F1277" s="43" t="n">
        <v>4</v>
      </c>
      <c r="G1277" s="43" t="inlineStr">
        <is>
          <t>distracción+niños+sensado+intervención</t>
        </is>
      </c>
      <c r="H1277" s="43" t="inlineStr">
        <is>
          <t>ACM</t>
        </is>
      </c>
      <c r="I1277" s="43" t="inlineStr">
        <is>
          <t>ACM|Scopus</t>
        </is>
      </c>
      <c r="J1277" s="43" t="inlineStr">
        <is>
          <t>2025</t>
        </is>
      </c>
      <c r="K1277" s="43" t="inlineStr">
        <is>
          <t>inproceedings</t>
        </is>
      </c>
      <c r="L1277" s="45" t="inlineStr">
        <is>
          <t>Hou, Jing and Cao, Mingjie and Wang, Beili</t>
        </is>
      </c>
      <c r="M1277" s="45" t="inlineStr">
        <is>
          <t>Digital Technology-Driven Innovation in Ideological and Political Education: An Evaluation Framework Integrating Knowledge, Attitude, and Practice</t>
        </is>
      </c>
      <c r="N1277" s="45" t="inlineStr">
        <is>
          <t>The paper proposes a new method for combining online technology and the KAP model to assess political and ideological education in colleges and universities. Instead of relying only on conventional observation, the method adds machine learning tools and simulations to analyze measurably how students gain new facts, feel about topics and act in different situations. Experiments prove that Random Forest can detect student engagement changes reliably, offering high precision (87%), recall of patterns (83%) and an F1-score of 85%. Studying the simulations, it is clear that changes in knowledge, attitude and practice brought about by adaptive feedback result in students being 12% more involved. Together, theory and data provide objective, easy-to-use insights for shaping ideology education strategies in the online world. © 2025 Copyright held by the owner/author(s).</t>
        </is>
      </c>
      <c r="O1277" s="45" t="inlineStr">
        <is>
          <t>Proceedings of the 2nd International Conference on Intelligent Education and Computer Technology</t>
        </is>
      </c>
      <c r="P1277" s="45" t="inlineStr">
        <is>
          <t>Adaptive feedback in learning, Digital technology empowerment, Educational data mining, Higher education evaluation, Ideological and political education, Knowledge-Attitude-Practice (KAP) model, Machine learning in education</t>
        </is>
      </c>
      <c r="Q1277" s="43" t="inlineStr">
        <is>
          <t>10.1145/3764206.3764352</t>
        </is>
      </c>
    </row>
    <row r="1278" ht="105.75" customHeight="1" s="37">
      <c r="A1278" s="43" t="n">
        <v>1277</v>
      </c>
      <c r="B1278" s="52" t="inlineStr">
        <is>
          <t>Excluir</t>
        </is>
      </c>
      <c r="C1278" s="45" t="inlineStr">
        <is>
          <t>Contexto doméstico o remoto, pero no población en edad escolar (mayoritariamente educación superior)</t>
        </is>
      </c>
      <c r="D1278" s="51" t="n"/>
      <c r="E1278" s="51" t="n"/>
      <c r="F1278" s="43" t="n">
        <v>4</v>
      </c>
      <c r="G1278" s="43" t="inlineStr">
        <is>
          <t>distracción+niños+sensado+intervención</t>
        </is>
      </c>
      <c r="H1278" s="43" t="inlineStr">
        <is>
          <t>ACM</t>
        </is>
      </c>
      <c r="I1278" s="43" t="inlineStr">
        <is>
          <t>ACM</t>
        </is>
      </c>
      <c r="J1278" s="43" t="inlineStr">
        <is>
          <t>2022</t>
        </is>
      </c>
      <c r="K1278" s="43" t="inlineStr">
        <is>
          <t>inproceedings</t>
        </is>
      </c>
      <c r="L1278" s="45" t="inlineStr">
        <is>
          <t>Sauter, Marian and Wagner, Tobias and Huckauf, Anke</t>
        </is>
      </c>
      <c r="M1278" s="45" t="inlineStr">
        <is>
          <t>Distance between gaze and laser pointer predicts performance in video-based e-learning independent of the presence of an on-screen instructor</t>
        </is>
      </c>
      <c r="N1278" s="45" t="inlineStr">
        <is>
          <t>In online lectures, showing an on-screen instructor gained popularity amidst the Covid-19 pandemic. However, evidence in favor of this is mixed: they draw attention and may distract from the content. In contrast, using signaling (e.g., with a digital pointer) provides known benefits for learners. But effects of signaling were only researched in absence of an on-screen instructor. In the present explorative study, we investigated effects of an on-screen instructor on the division of learners´ attention; specifically, on following a digital pointer signal with their gaze. The presence of an instructor led to an increased number of fixations in the presenter area. This did neither affect learning outcomes nor gaze patterns following the pointer. The average distance between the learner's gaze and the pointer position predicts the student's quiz performance, independent of the presence of an on-screen instructor. This can also help in creating automated immediate-feedback systems for educational videos.</t>
        </is>
      </c>
      <c r="O1278" s="45" t="inlineStr">
        <is>
          <t>2022 Symposium on Eye Tracking Research and Applications</t>
        </is>
      </c>
      <c r="P1278" s="45" t="inlineStr">
        <is>
          <t>e-learning, eye tracking, regression analysis, test performance</t>
        </is>
      </c>
      <c r="Q1278" s="43" t="inlineStr">
        <is>
          <t>10.1145/3517031.3529620</t>
        </is>
      </c>
    </row>
    <row r="1279" ht="116.25" customHeight="1" s="37">
      <c r="A1279" s="43" t="n">
        <v>1278</v>
      </c>
      <c r="B1279" s="52" t="inlineStr">
        <is>
          <t>Excluir</t>
        </is>
      </c>
      <c r="C1279" s="45" t="inlineStr">
        <is>
          <t>No aborda: tecnología de sensado, contexto educativo</t>
        </is>
      </c>
      <c r="D1279" s="51" t="n"/>
      <c r="E1279" s="51" t="n"/>
      <c r="F1279" s="43" t="n">
        <v>4</v>
      </c>
      <c r="G1279" s="43" t="inlineStr">
        <is>
          <t>distracción+niños+ambos en título</t>
        </is>
      </c>
      <c r="H1279" s="43" t="inlineStr">
        <is>
          <t>ACM</t>
        </is>
      </c>
      <c r="I1279" s="43" t="inlineStr">
        <is>
          <t>ACM</t>
        </is>
      </c>
      <c r="J1279" s="43" t="inlineStr">
        <is>
          <t>2017</t>
        </is>
      </c>
      <c r="K1279" s="43" t="inlineStr">
        <is>
          <t>article</t>
        </is>
      </c>
      <c r="L1279" s="45" t="inlineStr">
        <is>
          <t>Lim, Hajin and Arawjo, Ian and Xie, Yaxian and Khojasteh, Negar and Fussell, Susan R.</t>
        </is>
      </c>
      <c r="M1279" s="45" t="inlineStr">
        <is>
          <t>Distraction or Life Saver? The Role of Technology in Undergraduate Students' Boundary Management Strategies</t>
        </is>
      </c>
      <c r="N1279" s="45" t="inlineStr">
        <is>
          <t>Previous research has shown that communication technologies may make it challenging for working professionals to manage the boundaries between their work life and home life. For college students, however, there is a less clear definition of what constitutes work and what constitutes home life. As a result, students may use different boundary management strategies than working professionals. To explore this issue, we interviewed 29 undergraduates about how they managed boundaries between different areas of their life. Interviewees reported maintaining flexible and permeable boundaries that are not bounded physically or temporally. They used both technological and non-technological strategies to manage different life spheres. Interviewees saw technology as a major source of boundary violations but also as a boundary managing strategy that allowed them to achieve better life balance. Based on these findings, we propose design implications for tools to better support the boundary management processes of undergraduate students.</t>
        </is>
      </c>
      <c r="O1279" s="45" t="inlineStr">
        <is>
          <t>Proc. ACM Hum.-Comput. Interact.</t>
        </is>
      </c>
      <c r="P1279" s="45" t="inlineStr">
        <is>
          <t>undergraduate student, life balance, college student, boundary management</t>
        </is>
      </c>
      <c r="Q1279" s="43" t="inlineStr">
        <is>
          <t>10.1145/3134703</t>
        </is>
      </c>
    </row>
    <row r="1280" ht="84.75" customHeight="1" s="37">
      <c r="A1280" s="43" t="n">
        <v>1279</v>
      </c>
      <c r="B1280" s="52" t="inlineStr">
        <is>
          <t>Excluir</t>
        </is>
      </c>
      <c r="C1280" s="45" t="inlineStr">
        <is>
          <t>No aborda: tecnología de sensado, contexto educativo</t>
        </is>
      </c>
      <c r="D1280" s="51" t="n"/>
      <c r="E1280" s="51" t="n"/>
      <c r="F1280" s="43" t="n">
        <v>4</v>
      </c>
      <c r="G1280" s="43" t="inlineStr">
        <is>
          <t>distracción+niños+ambos en título</t>
        </is>
      </c>
      <c r="H1280" s="43" t="inlineStr">
        <is>
          <t>ACM</t>
        </is>
      </c>
      <c r="I1280" s="43" t="inlineStr">
        <is>
          <t>ACM</t>
        </is>
      </c>
      <c r="J1280" s="43" t="inlineStr">
        <is>
          <t>2018</t>
        </is>
      </c>
      <c r="K1280" s="43" t="inlineStr">
        <is>
          <t>inproceedings</t>
        </is>
      </c>
      <c r="L1280" s="45" t="inlineStr">
        <is>
          <t>Raad, Maurice Abi and McKay, David</t>
        </is>
      </c>
      <c r="M1280" s="45" t="inlineStr">
        <is>
          <t>ESL student engagement in an introductory blended learning course in chemistry</t>
        </is>
      </c>
      <c r="N1280" s="45" t="inlineStr">
        <is>
          <t>Students have particular difficulties in learning basic concepts in chemistry for a number of reasons, including conflicting and special usage of vocabulary. Such concerns have precedents in the literature. We sought to ameliorate language learning problems with our student (non-native English speakers whose first language is Arabic) by offering a blended learning course in basic chemistry which contained a variety of modalities of delivery including scaffolder on-line quizzes, podcasts and a textbook written specifically for the course. We report on student learning strategies based on both learning analytic and survey data. We discuss the advantages and disadvantages of learning analytic data, particularly as a predictive tool to student success.</t>
        </is>
      </c>
      <c r="O1280" s="45" t="inlineStr">
        <is>
          <t>Proceedings of the 3rd International Conference on Information and Education Innovations</t>
        </is>
      </c>
      <c r="P1280" s="45" t="inlineStr">
        <is>
          <t>scientific disciplines, chemistry, blended learning, Student engagement, English as a second language</t>
        </is>
      </c>
      <c r="Q1280" s="43" t="inlineStr">
        <is>
          <t>10.1145/3234825.3234836</t>
        </is>
      </c>
    </row>
    <row r="1281" ht="95.25" customHeight="1" s="37">
      <c r="A1281" s="43" t="n">
        <v>1280</v>
      </c>
      <c r="B1281" s="52" t="inlineStr">
        <is>
          <t>Excluir</t>
        </is>
      </c>
      <c r="C1281" s="45" t="inlineStr">
        <is>
          <t>Dominio fuera de alcance: industrial</t>
        </is>
      </c>
      <c r="D1281" s="51" t="n"/>
      <c r="E1281" s="51" t="n"/>
      <c r="F1281" s="43" t="n">
        <v>4</v>
      </c>
      <c r="G1281" s="43" t="inlineStr">
        <is>
          <t>distracción+niños+contexto+sensado</t>
        </is>
      </c>
      <c r="H1281" s="43" t="inlineStr">
        <is>
          <t>ACM</t>
        </is>
      </c>
      <c r="I1281" s="43" t="inlineStr">
        <is>
          <t>ACM|Scopus</t>
        </is>
      </c>
      <c r="J1281" s="43" t="inlineStr">
        <is>
          <t>2024</t>
        </is>
      </c>
      <c r="K1281" s="43" t="inlineStr">
        <is>
          <t>inproceedings</t>
        </is>
      </c>
      <c r="L1281" s="45" t="inlineStr">
        <is>
          <t>Yu, Jianxiang</t>
        </is>
      </c>
      <c r="M1281" s="45" t="inlineStr">
        <is>
          <t>Educational Data Mining: Uncovering Determinants of Course Success</t>
        </is>
      </c>
      <c r="N1281" s="45" t="inlineStr">
        <is>
          <t>Through comprehensive visual analysis of students' personal demographic information, course-specific details, and students' interactive data with courses, coupled with machine learning algorithm modeling, it has been discerned that different course modules, students from diverse geographic origins and educational backgrounds, as well as the level of deprivation in students' residential areas, all exert an influence on students' ultimate course grades. Elevated levels of student engagement with course materials and a higher rate of on-time assignment submissions are conducive to students achieving success in their course grades. This discovery holds significant implications for instructors in terms of classroom management, timely student interventions during the learning process, and enhancing course completion rates. © 2023 ACM.</t>
        </is>
      </c>
      <c r="O1281" s="45" t="inlineStr">
        <is>
          <t>Proceedings of the 2023 International Conference on Information Education and Artificial Intelligence</t>
        </is>
      </c>
      <c r="P1281" s="45" t="n"/>
      <c r="Q1281" s="43" t="inlineStr">
        <is>
          <t>10.1145/3660043.3660095</t>
        </is>
      </c>
    </row>
    <row r="1282" ht="168" customHeight="1" s="37">
      <c r="A1282" s="43" t="n">
        <v>1281</v>
      </c>
      <c r="B1282" s="52" t="inlineStr">
        <is>
          <t>Excluir</t>
        </is>
      </c>
      <c r="C1282" s="45" t="inlineStr">
        <is>
          <t>No aborda: distracción o atención, tecnología de sensado</t>
        </is>
      </c>
      <c r="D1282" s="51" t="n"/>
      <c r="E1282" s="51" t="n"/>
      <c r="F1282" s="43" t="n">
        <v>4</v>
      </c>
      <c r="G1282" s="43" t="inlineStr">
        <is>
          <t>distracción+niños+contexto+intervención</t>
        </is>
      </c>
      <c r="H1282" s="43" t="inlineStr">
        <is>
          <t>ACM</t>
        </is>
      </c>
      <c r="I1282" s="43" t="inlineStr">
        <is>
          <t>ACM</t>
        </is>
      </c>
      <c r="J1282" s="43" t="inlineStr">
        <is>
          <t>2019</t>
        </is>
      </c>
      <c r="K1282" s="43" t="inlineStr">
        <is>
          <t>inproceedings</t>
        </is>
      </c>
      <c r="L1282" s="45" t="inlineStr">
        <is>
          <t>Soosai Raj, Adalbert Gerald and Zhang, Eda and Mukherjee, Saswati and Williams, Jim and Halverson, Richard and Patel, Jignesh M.</t>
        </is>
      </c>
      <c r="M1282" s="45" t="inlineStr">
        <is>
          <t>Effect of Native Language on Student Learning and Classroom Interaction in an Operating Systems Course</t>
        </is>
      </c>
      <c r="N1282" s="45" t="inlineStr">
        <is>
          <t>Understanding an operating systems (OS) code base is a difficult task since it involves understanding a huge amount of low-level C and assembly code. The inherent level of difficulty associated with OS topics is high because of the high element interactivity (i.e., material consists of elements that heavily interact). The mental effort associated with learning a complex subject like OS may be higher for non-native English speakers, when the subject is taught in a natural language (i.e., English) that is not the students' native language. We were interested in finding the effect of an instructional design that combines the students' native language along with English on students' understanding of select topics in OS. We designed an experiment to teach CPU virtualization using xv6 to two groups of undergraduate students in Tamil Nadu, India. We taught the experimental group using English and Tamil (native language of students in Tamil Nadu) and the control group using only English. We conducted a pre-test and a post-test to test students' understanding of the OS topics taught, before and after our intervention respectively. We also collected data on the questions that students asked in lectures during our intervention. We found that teaching OS using native language and English is no different than teaching OS using only English with respect to student learning. We also found that the native language had an impact on the student engagement and classroom interaction by creating more dialogue within the Tamil+English (experimental) classroom when compared to the English-only (control) classroom.</t>
        </is>
      </c>
      <c r="O1282" s="45" t="inlineStr">
        <is>
          <t>Proceedings of the 2019 ACM Conference on Innovation and Technology in Computer Science Education</t>
        </is>
      </c>
      <c r="P1282" s="45" t="inlineStr">
        <is>
          <t>operating systems, native language, bilingual cs education</t>
        </is>
      </c>
      <c r="Q1282" s="43" t="inlineStr">
        <is>
          <t>10.1145/3304221.3319787</t>
        </is>
      </c>
    </row>
    <row r="1283" ht="178.5" customHeight="1" s="37">
      <c r="A1283" s="43" t="n">
        <v>1282</v>
      </c>
      <c r="B1283" s="52" t="inlineStr">
        <is>
          <t>Excluir</t>
        </is>
      </c>
      <c r="C1283" s="45" t="inlineStr">
        <is>
          <t>Contexto doméstico o remoto, pero no población en edad escolar (mayoritariamente educación superior)</t>
        </is>
      </c>
      <c r="D1283" s="51" t="n"/>
      <c r="E1283" s="51" t="n"/>
      <c r="F1283" s="43" t="n">
        <v>4</v>
      </c>
      <c r="G1283" s="43" t="inlineStr">
        <is>
          <t>distracción+niños+sensado+intervención</t>
        </is>
      </c>
      <c r="H1283" s="43" t="inlineStr">
        <is>
          <t>ACM</t>
        </is>
      </c>
      <c r="I1283" s="43" t="inlineStr">
        <is>
          <t>ACM|Scopus</t>
        </is>
      </c>
      <c r="J1283" s="43" t="inlineStr">
        <is>
          <t>2023</t>
        </is>
      </c>
      <c r="K1283" s="43" t="inlineStr">
        <is>
          <t>inproceedings</t>
        </is>
      </c>
      <c r="L1283" s="45" t="inlineStr">
        <is>
          <t>Sugihdharma, Joseph A. and Bachtiar, Fitra A.</t>
        </is>
      </c>
      <c r="M1283" s="45" t="inlineStr">
        <is>
          <t>Engagement Classification in E-Learning Environments Through Eye Features Using Scaled Dot-Product Attention Convolutional Neural Network</t>
        </is>
      </c>
      <c r="N1283" s="45" t="inlineStr">
        <is>
          <t>Engagement can be defined as how individuals are involved and interact with a task that requires their attention and emotional state. Analyzing a student's emotional reactions to four affective states, namely boredom, engagement, confusion, and frustration in e-learning environment can identify their learning behavior. By measuring student engagement and implementing the right prevention, such as rearranging the learning design or building an effective feedback system, students' learning intake can be increased. A person's actions and intentions can be identified using eye movement without knowing what the person is looking at. Therefore, this study utilized eye landmarks and gaze features extracted with OpenFace as the input to a Convolutional Neural Network (CNN)-based classifier that enhances the state-of-the-art model with the Scaled Dot-Product Attention mechanism to capture important part of the data. The performance of our model was compared with the state-of-the-art model and machine learning models on three different landmark points amounts, namely 56, 20, and 10 landmark points. The proposed model obtained accuracies of 96.89% on students' affective states classification using 20 eye landmark points and 95.81% on engagement levels classification using 56 eye landmark points, while the Support Vector Machine obtained 81.4% and 78.73% accuracy on both objectives respectively, and the Dense Neural Network obtained 92.66% and 93.65% accuracy on both objectives respectively. It can be concluded that adding an attention mechanism can boost the model's performance. Besides, similar accuracy was obtained using eye landmarks of 56 points and 20 points, but reduced more significantly on 10 points. © 2023 ACM.</t>
        </is>
      </c>
      <c r="O1283" s="45" t="inlineStr">
        <is>
          <t>Proceedings of the 8th International Conference on Sustainable Information Engineering and Technology</t>
        </is>
      </c>
      <c r="P1283" s="45" t="inlineStr">
        <is>
          <t>Convolutional Neural Network, affective states, attention, classification, engagement</t>
        </is>
      </c>
      <c r="Q1283" s="43" t="inlineStr">
        <is>
          <t>10.1145/3626641.3626938</t>
        </is>
      </c>
    </row>
    <row r="1284" ht="168" customHeight="1" s="37">
      <c r="A1284" s="43" t="n">
        <v>1283</v>
      </c>
      <c r="B1284" s="52" t="inlineStr">
        <is>
          <t>Excluir</t>
        </is>
      </c>
      <c r="C1284" s="45" t="inlineStr">
        <is>
          <t>Contexto doméstico o remoto, pero no población en edad escolar (mayoritariamente educación superior)</t>
        </is>
      </c>
      <c r="D1284" s="51" t="n"/>
      <c r="E1284" s="51" t="n"/>
      <c r="F1284" s="43" t="n">
        <v>4</v>
      </c>
      <c r="G1284" s="43" t="inlineStr">
        <is>
          <t>distracción+niños+sensado+intervención</t>
        </is>
      </c>
      <c r="H1284" s="43" t="inlineStr">
        <is>
          <t>ACM</t>
        </is>
      </c>
      <c r="I1284" s="43" t="inlineStr">
        <is>
          <t>ACM|Scopus</t>
        </is>
      </c>
      <c r="J1284" s="43" t="inlineStr">
        <is>
          <t>2026</t>
        </is>
      </c>
      <c r="K1284" s="43" t="inlineStr">
        <is>
          <t>inproceedings</t>
        </is>
      </c>
      <c r="L1284" s="45" t="inlineStr">
        <is>
          <t>Chen, Xiaoru</t>
        </is>
      </c>
      <c r="M1284" s="45" t="inlineStr">
        <is>
          <t>Enhancing Learning Engagement in Blended Learning: A K-Means Algorithm-Based Model for the 'Floriculture Techniques' Course</t>
        </is>
      </c>
      <c r="N1284" s="45" t="inlineStr">
        <is>
          <t>With the rapid development of Education Informatization 4.0, the combination of traditional class-based teaching with the use of online learning is the key trend in higher education reform to improve students’ participation. But how to improve students’ participation especially in majors of action and operation is still a challenge. This paper explains the way to improve students’ participation in three stages, before class search, in class guidance and after class extension, based on “students teaching under teachers’ guidance”. The study adopted K-Means algorithm, machine learning algorithm, to cluster the data of students’ participation acquired through preintervention survey and post-intervention survey with 51 students during two month blended learning experiments with Chaoxing online platform. The analysis demonstrates that students’ learning participation in pre-class, in-class stage were improved obviously and students’ autonomy, participation, peer collaboration increased sharply; while students’ participation were improved with less intensity during post-class stage, the algorithm still needed to be optimized. This study offers a data-driven, scalable model for improving student engagement in vocational education, demonstrating how machine learning, specifically the K-Means algorithm, can be integrated with educational theory to inform instructional design. The findings provide actionable insights for educators seeking to enhance student engagement and learning outcomes in the era of digital education transformation. © 2025 Copyright held by the owner/author(s).</t>
        </is>
      </c>
      <c r="O1284" s="45" t="inlineStr">
        <is>
          <t>Proceedings of the 2025 4th International Conference on Artificial Intelligence and Education</t>
        </is>
      </c>
      <c r="P1284" s="45" t="inlineStr">
        <is>
          <t>Blended Learning, Instructional Model Design, K-Means Algorithm, Learning Engagement, Machine Learning</t>
        </is>
      </c>
      <c r="Q1284" s="43" t="inlineStr">
        <is>
          <t>10.1145/3797552.3797733</t>
        </is>
      </c>
    </row>
    <row r="1285" ht="157.5" customHeight="1" s="37">
      <c r="A1285" s="43" t="n">
        <v>1284</v>
      </c>
      <c r="B1285" s="52" t="inlineStr">
        <is>
          <t>Excluir</t>
        </is>
      </c>
      <c r="C1285" s="45" t="inlineStr">
        <is>
          <t>No aborda: distracción o atención, tecnología de sensado</t>
        </is>
      </c>
      <c r="D1285" s="51" t="n"/>
      <c r="E1285" s="51" t="n"/>
      <c r="F1285" s="43" t="n">
        <v>4</v>
      </c>
      <c r="G1285" s="43" t="inlineStr">
        <is>
          <t>distracción+niños+contexto+intervención</t>
        </is>
      </c>
      <c r="H1285" s="43" t="inlineStr">
        <is>
          <t>ACM</t>
        </is>
      </c>
      <c r="I1285" s="43" t="inlineStr">
        <is>
          <t>ACM</t>
        </is>
      </c>
      <c r="J1285" s="43" t="inlineStr">
        <is>
          <t>2026</t>
        </is>
      </c>
      <c r="K1285" s="43" t="inlineStr">
        <is>
          <t>inproceedings</t>
        </is>
      </c>
      <c r="L1285" s="45" t="inlineStr">
        <is>
          <t>Xie, Shuhong</t>
        </is>
      </c>
      <c r="M1285" s="45" t="inlineStr">
        <is>
          <t>Exploration of Blended Teaching Mode for the “Financial Statement Analysis” Course in Application-Oriented Undergraduate Universities</t>
        </is>
      </c>
      <c r="N1285" s="45" t="inlineStr">
        <is>
          <t>With the rapid advancement of digital and intelligent educational technologies, classroom instruction in higher education is progressively transitioning toward data-driven approaches and intelligent decision-making. In the process of pedagogical reform, application-oriented undergraduate institutions urgently need to explore a teaching model that integrates both theoretical depth and practical orientation. This study takes the&amp;nbsp;Financial Statement Analysis&amp;nbsp;course at Aba Teachers University as its research subject. Grounded in the OBE (Outcome-Based Education) concept and blended learning theory, it constructs a teaching data analysis system that integrates online learning behavior data collection, intelligent analysis, and personalized feedback. Utilizing historical experimental data, statistical modeling was performed on the learning behaviors (learning duration, interaction frequency, assignment completion rate) and learning outcomes (course scores) of 92 students. Results from Pearson correlation tests and decision tree regression modeling indicate a significant positive correlation between learning behaviors and academic performance (p &amp;lt; 0.01), with the model achieving a prediction accuracy of R² = 0.83, MAE = 3.4, and RMSE = 4.8. These findings verify that data-driven blended teaching can effectively enhance student engagement and academic performance, providing empirical support and a model paradigm for the digital transformation of teaching in finance and accounting courses.</t>
        </is>
      </c>
      <c r="O1285" s="45" t="inlineStr">
        <is>
          <t>Proceedings of the 2025 4th International Conference on Artificial Intelligence and Education</t>
        </is>
      </c>
      <c r="P1285" s="45" t="inlineStr">
        <is>
          <t>Aba Teachers University, Blended Teaching, Data Analysis, Decision Tree Model, Financial Statement Analysis, OBE Concept</t>
        </is>
      </c>
      <c r="Q1285" s="43" t="inlineStr">
        <is>
          <t>10.1145/3797552.3797597</t>
        </is>
      </c>
    </row>
    <row r="1286" ht="189" customHeight="1" s="37">
      <c r="A1286" s="43" t="n">
        <v>1285</v>
      </c>
      <c r="B1286" s="52" t="inlineStr">
        <is>
          <t>Excluir</t>
        </is>
      </c>
      <c r="C1286" s="45" t="inlineStr">
        <is>
          <t>No aborda: distracción o atención</t>
        </is>
      </c>
      <c r="D1286" s="51" t="n"/>
      <c r="E1286" s="51" t="n"/>
      <c r="F1286" s="43" t="n">
        <v>4</v>
      </c>
      <c r="G1286" s="43" t="inlineStr">
        <is>
          <t>distracción+niños+sensado+intervención</t>
        </is>
      </c>
      <c r="H1286" s="43" t="inlineStr">
        <is>
          <t>ACM</t>
        </is>
      </c>
      <c r="I1286" s="43" t="inlineStr">
        <is>
          <t>ACM</t>
        </is>
      </c>
      <c r="J1286" s="43" t="inlineStr">
        <is>
          <t>2026</t>
        </is>
      </c>
      <c r="K1286" s="43" t="inlineStr">
        <is>
          <t>inproceedings</t>
        </is>
      </c>
      <c r="L1286" s="45" t="inlineStr">
        <is>
          <t>Chen, Yuwei</t>
        </is>
      </c>
      <c r="M1286" s="45" t="inlineStr">
        <is>
          <t>Exploring the Impact of Drone-Integrated STEM Courses on Middle School Students Using K-means Clustering Analysis: Insights into Scientific Attitudes, Perceptions, and Career Aspirations</t>
        </is>
      </c>
      <c r="N1286" s="45" t="inlineStr">
        <is>
          <t>Traditional assessment methods in STEM education often fail to capture the heterogeneous nature of student responses to interventions, overlooking distinct learner profiles that require differentiated pedagogical approaches. This study examines middle school students’ scientific attitudes, perceptions, and career aspirations following a drone-integrated STEM course through a mixed-methods research design combining questionnaires and semi-structured interviews. We collected post-intervention questionnaire data from 251 middle school students who completed the “Little Aviator” program, measuring 29 dimensions of STEM engagement. K-means clustering analysis, an unsupervised machine learning algorithm, was employed to identify distinct learner profiles in the quantitative data. The analysis revealed three distinct student clusters: a high-engagement group (60.6%) showing strong performance in scientific attitudes (M=3.62), self-efficacy (M=3.67), and career aspiration (M=3.39); a moderate-engagement group (31.5%) exhibiting intermediate levels across these dimensions; and a low-engagement group (8%) demonstrating consistently lower scores. Qualitative interviews with 15 purposively selected students provided deeper insights into these patterns, revealing that hands-on drone operations significantly enhanced STEM career interest among highly engaged students, while low-engagement students faced persistent psychological barriers stemming from prior negative experiences with STEM subjects. This research contributes data-driven learner profiles and differentiated pedagogical strategies for designing personalized STEM interventions and provides practical insights for improving educational effectiveness while accommodating diverse student needs in technology-enhanced learning environments.</t>
        </is>
      </c>
      <c r="O1286" s="45" t="inlineStr">
        <is>
          <t>Proceedings of the 2025 3rd International Conference on Information Education and Artificial Intelligence</t>
        </is>
      </c>
      <c r="P1286" s="45" t="inlineStr">
        <is>
          <t>Educational Data Mining, Machine Learning, STEM Career Interest, Student Engagement, Technology-Enhanced Learning</t>
        </is>
      </c>
      <c r="Q1286" s="43" t="inlineStr">
        <is>
          <t>10.1145/3799457.3799582</t>
        </is>
      </c>
    </row>
    <row r="1287" ht="137.25" customHeight="1" s="37">
      <c r="A1287" s="43" t="n">
        <v>1286</v>
      </c>
      <c r="B1287" s="52" t="inlineStr">
        <is>
          <t>Excluir</t>
        </is>
      </c>
      <c r="C1287" s="45" t="inlineStr">
        <is>
          <t>No aborda: distracción o atención, tecnología de sensado</t>
        </is>
      </c>
      <c r="D1287" s="51" t="n"/>
      <c r="E1287" s="51" t="n"/>
      <c r="F1287" s="43" t="n">
        <v>4</v>
      </c>
      <c r="G1287" s="43" t="inlineStr">
        <is>
          <t>distracción+niños+contexto+intervención</t>
        </is>
      </c>
      <c r="H1287" s="43" t="inlineStr">
        <is>
          <t>ACM</t>
        </is>
      </c>
      <c r="I1287" s="43" t="inlineStr">
        <is>
          <t>ACM</t>
        </is>
      </c>
      <c r="J1287" s="43" t="inlineStr">
        <is>
          <t>2025</t>
        </is>
      </c>
      <c r="K1287" s="43" t="inlineStr">
        <is>
          <t>inproceedings</t>
        </is>
      </c>
      <c r="L1287" s="45" t="inlineStr">
        <is>
          <t>Wittig, Nick and Dohmen, Yannick and Liebers, Jonathan and Degraen, Donald and Goedicke, David and Schneegass, Stefan</t>
        </is>
      </c>
      <c r="M1287" s="45" t="inlineStr">
        <is>
          <t>FamiliAR Feedback: Investigating Feedback Modality and Familiarity in Classroom Settings Using Spatial Augmented Reality</t>
        </is>
      </c>
      <c r="N1287" s="45" t="inlineStr">
        <is>
          <t>Spatial Augmented Reality (SAR) can enhance learning experiences through interactive, real-time digital information overlays. Using SAR, content can be projected directly onto physical paper to provide students with in situ task feedback. Our work explores how students perceive different types of SAR feedback. We first identified feedback methods and dimensions from a literature review. We then conducted an expert focus group (N = 5) of professionals who had backgrounds in education and teaching experience. With the focus group, we aimed to expand on the literature review results to identify feedback modalities and dimensions commonly used in classrooms today. Next, we performed a field study (N = 16) with high school students in which we compared the perception of different feedback modalities (text, image, video) and familiarity (neutral, unfamiliar, familiar) in a classroom setting. Our results revealed that perceived user distraction and novelty are significantly affected by feedback modality through a large effect, with videos being perceived as more distracting and more novel. Familiar, trusted individuals best deliver positive feedback, whereas negative feedback from people should be avoided. We discuss the usage of feedback modalities in various contexts, providing a foundation for future use of SAR feedback in education.</t>
        </is>
      </c>
      <c r="O1287" s="45" t="inlineStr">
        <is>
          <t>Proceedings of the 24th International Conference on Mobile and Ubiquitous Multimedia</t>
        </is>
      </c>
      <c r="P1287" s="45" t="inlineStr">
        <is>
          <t>spatial augmented reality, corrective feedback, education</t>
        </is>
      </c>
      <c r="Q1287" s="43" t="inlineStr">
        <is>
          <t>10.1145/3771882.3771883</t>
        </is>
      </c>
    </row>
    <row r="1288" ht="126.75" customHeight="1" s="37">
      <c r="A1288" s="43" t="n">
        <v>1287</v>
      </c>
      <c r="B1288" s="52" t="inlineStr">
        <is>
          <t>Excluir</t>
        </is>
      </c>
      <c r="C1288" s="45" t="inlineStr">
        <is>
          <t>No aborda: distracción o atención, tecnología de sensado</t>
        </is>
      </c>
      <c r="D1288" s="51" t="n"/>
      <c r="E1288" s="51" t="n"/>
      <c r="F1288" s="43" t="n">
        <v>4</v>
      </c>
      <c r="G1288" s="43" t="inlineStr">
        <is>
          <t>distracción+niños+contexto+intervención</t>
        </is>
      </c>
      <c r="H1288" s="43" t="inlineStr">
        <is>
          <t>ACM</t>
        </is>
      </c>
      <c r="I1288" s="43" t="inlineStr">
        <is>
          <t>ACM</t>
        </is>
      </c>
      <c r="J1288" s="43" t="inlineStr">
        <is>
          <t>2017</t>
        </is>
      </c>
      <c r="K1288" s="43" t="inlineStr">
        <is>
          <t>inproceedings</t>
        </is>
      </c>
      <c r="L1288" s="45" t="inlineStr">
        <is>
          <t>Ocumpaugh, Jaclyn and Baker, Ryan S. and San Pedro, Maria O. C. Z. and Hawn, M. Aaron and Heffernan, Cristina and Heffernan, Neil and Slater, Stefan A.</t>
        </is>
      </c>
      <c r="M1288" s="45" t="inlineStr">
        <is>
          <t>Guidance counselor reports of the ASSISTments college prediction model (ACPM)</t>
        </is>
      </c>
      <c r="N1288" s="45" t="inlineStr">
        <is>
          <t>Advances in the learning analytics community have created opportunities to deliver early warnings that alert teachers and instructors when a student is at risk of not meeting academic goals [6], [71]. Alert systems have also been developed for school district leaders [33] and for academic advisors in higher education [39], but other professionals in the K-12 system, namely guidance counselors, have not been widely served by these systems. In this study, we use college enrollment models created for the ASSISTments learning system [55] to develop reports that target the needs of these professionals, who often work directly with students, but usually not in classroom settings. These reports are designed to facilitate guidance counselors' efforts to help students to set long term academic and career goals. As such, they provide the calculated likelihood that a student will attend college (the ASSISTments College Prediction Model or ACPM), alongside student engagement and learning measures. Using design principles from risk communication research and student feedback theories to inform a co-design process, we developed reports that can inform guidance counselor efforts to support student achievement.</t>
        </is>
      </c>
      <c r="O1288" s="45" t="inlineStr">
        <is>
          <t>Proceedings of the Seventh International Learning Analytics &amp;amp; Knowledge Conference</t>
        </is>
      </c>
      <c r="P1288" s="45" t="inlineStr">
        <is>
          <t>college attendance, guidance counselors, intelligent tutoring systems, predictive analytics, stakeholder reports, student engagement</t>
        </is>
      </c>
      <c r="Q1288" s="43" t="inlineStr">
        <is>
          <t>10.1145/3027385.3027435</t>
        </is>
      </c>
    </row>
    <row r="1289" ht="137.25" customHeight="1" s="37">
      <c r="A1289" s="43" t="n">
        <v>1288</v>
      </c>
      <c r="B1289" s="52" t="inlineStr">
        <is>
          <t>Excluir</t>
        </is>
      </c>
      <c r="C1289" s="45" t="inlineStr">
        <is>
          <t>No aborda: distracción o atención</t>
        </is>
      </c>
      <c r="D1289" s="51" t="n"/>
      <c r="E1289" s="51" t="n"/>
      <c r="F1289" s="43" t="n">
        <v>4</v>
      </c>
      <c r="G1289" s="43" t="inlineStr">
        <is>
          <t>distracción+niños+contexto+sensado</t>
        </is>
      </c>
      <c r="H1289" s="43" t="inlineStr">
        <is>
          <t>ACM</t>
        </is>
      </c>
      <c r="I1289" s="43" t="inlineStr">
        <is>
          <t>ACM|Scopus|WoS</t>
        </is>
      </c>
      <c r="J1289" s="43" t="inlineStr">
        <is>
          <t>2024</t>
        </is>
      </c>
      <c r="K1289" s="43" t="inlineStr">
        <is>
          <t>inproceedings</t>
        </is>
      </c>
      <c r="L1289" s="45" t="inlineStr">
        <is>
          <t>Belitz, Clara and Lee, HaeJin and Nasiar, Nidhi and Fancsali, Stephen E. and Ritter, Steve and Almoubayyed, Husni and Baker, Ryan S. and Ocumpaugh, Jaclyn and Bosch, Nigel</t>
        </is>
      </c>
      <c r="M1289" s="45" t="inlineStr">
        <is>
          <t>Hierarchical Dependencies in Classroom Settings Influence Algorithmic Bias Metrics</t>
        </is>
      </c>
      <c r="N1289" s="45" t="inlineStr">
        <is>
          <t>Measuring algorithmic bias in machine learning has historically focused on statistical inequalities pertaining to specific groups. However, the most common metrics (i.e., those focused on individual- or group-conditioned error rates) are not currently well-suited to educational settings because they assume that each individual observation is independent from the others. This is not statistically appropriate when studying certain common educational outcomes, because such metrics cannot account for the relationship between students in classrooms or multiple observations per student across an academic year. In this paper, we present novel adaptations of algorithmic bias measurements for regression for both independent and nested data structures. Using hierarchical linear models, we rigorously measure algorithmic bias in a machine learning model of the relationship between student engagement in an intelligent tutoring system and year-end standardized test scores. We conclude that classroom-level influences had a small but significant effect on models. Examining significance with hierarchical linear models helps determine which inequalities in educational settings might be explained by small sample sizes rather than systematic differences. © 2024 ACM.</t>
        </is>
      </c>
      <c r="O1289" s="45" t="inlineStr">
        <is>
          <t>Proceedings of the 14th Learning Analytics and Knowledge Conference</t>
        </is>
      </c>
      <c r="P1289" s="45" t="inlineStr">
        <is>
          <t>Algorithmic bias, Intelligent tutoring systems, Interactive learning environments, Predictive analytics</t>
        </is>
      </c>
      <c r="Q1289" s="43" t="inlineStr">
        <is>
          <t>10.1145/3636555.3636869</t>
        </is>
      </c>
    </row>
    <row r="1290" ht="210" customHeight="1" s="37">
      <c r="A1290" s="43" t="n">
        <v>1289</v>
      </c>
      <c r="B1290" s="52" t="inlineStr">
        <is>
          <t>Excluir</t>
        </is>
      </c>
      <c r="C1290" s="45" t="inlineStr">
        <is>
          <t>No aborda: distracción o atención, tecnología de sensado</t>
        </is>
      </c>
      <c r="D1290" s="51" t="n"/>
      <c r="E1290" s="51" t="n"/>
      <c r="F1290" s="43" t="n">
        <v>4</v>
      </c>
      <c r="G1290" s="43" t="inlineStr">
        <is>
          <t>distracción+niños+contexto+intervención</t>
        </is>
      </c>
      <c r="H1290" s="43" t="inlineStr">
        <is>
          <t>ACM</t>
        </is>
      </c>
      <c r="I1290" s="43" t="inlineStr">
        <is>
          <t>ACM</t>
        </is>
      </c>
      <c r="J1290" s="43" t="inlineStr">
        <is>
          <t>2025</t>
        </is>
      </c>
      <c r="K1290" s="43" t="inlineStr">
        <is>
          <t>inproceedings</t>
        </is>
      </c>
      <c r="L1290" s="45" t="inlineStr">
        <is>
          <t>Ahmad, Mak and Ravi, Prerna and Karger, David and Facciotti, Marc</t>
        </is>
      </c>
      <c r="M1290" s="45" t="inlineStr">
        <is>
          <t>How Adding Metacognitive Requirements in Support of AI Feedback in Practice Exams Transforms Student Learning Behaviors</t>
        </is>
      </c>
      <c r="N1290" s="45" t="inlineStr">
        <is>
          <t>Providing personalized, detailed feedback at scale in large undergraduate STEM courses remains a persistent challenge. We present an empirically evaluated practice exam system that integrates AI generated feedback with targeted textbook references, deployed in a large introductory biology course. Our system specifically aims to encourage metacognitive behavior by asking students to explain their answers and declare their confidence. It uses OpenAI's GPT-4o to generate personalized feedback based on this information, while directing them to relevant textbook sections. Through detailed interaction logs from consenting participants across three midterms (541, 342, and 413 students respectively), totaling 28,313 question-student interactions across 146 learning objectives, along with 279 post-exam surveys and 23 semi-structured interviews, we examined the system's impact on learning outcomes and student engagement. Analysis showed that across all midterms, the different feedback types showed no statistically significant differences in performance, though there were some trends suggesting potential benefits worth further investigation. The system's most substantial impact emerged through its required confidence ratings and explanations, which students reported transferring to their actual exam strategies. Approximately 40% of students engaged with textbook references when prompted by feedback---significantly higher than traditional reading compliance rates. Survey data revealed high student satisfaction (M=4.1/5), with 82.1% reporting increased confidence on midterm topics they had practiced, and 73.4% indicating they could recall and apply specific concepts from practice sessions. Our findings demonstrate how thoughtfully designed AI-enhanced systems can scale formative assessment while promoting sustainable study practices and self-regulated learning behaviors, suggesting that embedding structured reflection requirements may be more impactful than sophisticated feedbac</t>
        </is>
      </c>
      <c r="O1290" s="45" t="inlineStr">
        <is>
          <t>Proceedings of the Twelfth ACM Conference on Learning @ Scale</t>
        </is>
      </c>
      <c r="P1290" s="45" t="inlineStr">
        <is>
          <t>ai-enhanced feedback, biology education, confidence ratings, higher education, learning at scale, metacognition, practice exams, self-regulated learning, student explanations, textbook engagement</t>
        </is>
      </c>
      <c r="Q1290" s="43" t="inlineStr">
        <is>
          <t>10.1145/3698205.3729542</t>
        </is>
      </c>
    </row>
    <row r="1291" ht="53.25" customHeight="1" s="37">
      <c r="A1291" s="43" t="n">
        <v>1290</v>
      </c>
      <c r="B1291" s="52" t="inlineStr">
        <is>
          <t>Excluir</t>
        </is>
      </c>
      <c r="C1291" s="45" t="inlineStr">
        <is>
          <t>Sin DOI verificable</t>
        </is>
      </c>
      <c r="D1291" s="51" t="n"/>
      <c r="E1291" s="51" t="n"/>
      <c r="F1291" s="43" t="n">
        <v>4</v>
      </c>
      <c r="G1291" s="43" t="inlineStr">
        <is>
          <t>distracción+niños+contexto+intervención</t>
        </is>
      </c>
      <c r="H1291" s="43" t="inlineStr">
        <is>
          <t>ACM</t>
        </is>
      </c>
      <c r="I1291" s="43" t="inlineStr">
        <is>
          <t>ACM</t>
        </is>
      </c>
      <c r="J1291" s="43" t="inlineStr">
        <is>
          <t>2025</t>
        </is>
      </c>
      <c r="K1291" s="43" t="inlineStr">
        <is>
          <t>article</t>
        </is>
      </c>
      <c r="L1291" s="45" t="inlineStr">
        <is>
          <t>Houston, Dan and Parker, Miranda C.</t>
        </is>
      </c>
      <c r="M1291" s="45" t="inlineStr">
        <is>
          <t>Implementation of Alternatively-Graded, Gamified Pedagogy in a Data Structures Course</t>
        </is>
      </c>
      <c r="N1291" s="45" t="inlineStr">
        <is>
          <t>This paper presents a single-masked controlled study on the effectiveness of an alternatively-graded, gamified pedagogy in a Data Structures course at San Diego State University. The study compares an experimental group experiencing an alternatively graded and gamified assignment against a traditional control group to assess impacts on student engagement and perceptions of the classroom. The study found statistically significant results, with the experimental group responding with more positive feedback.</t>
        </is>
      </c>
      <c r="O1291" s="45" t="inlineStr">
        <is>
          <t>J. Comput. Sci. Coll.</t>
        </is>
      </c>
      <c r="P1291" s="45" t="n"/>
      <c r="Q1291" s="43" t="n"/>
    </row>
    <row r="1292" ht="126.75" customHeight="1" s="37">
      <c r="A1292" s="43" t="n">
        <v>1291</v>
      </c>
      <c r="B1292" s="52" t="inlineStr">
        <is>
          <t>Excluir</t>
        </is>
      </c>
      <c r="C1292" s="45" t="inlineStr">
        <is>
          <t>Sin DOI verificable</t>
        </is>
      </c>
      <c r="D1292" s="51" t="n"/>
      <c r="E1292" s="51" t="n"/>
      <c r="F1292" s="43" t="n">
        <v>4</v>
      </c>
      <c r="G1292" s="43" t="inlineStr">
        <is>
          <t>distracción+niños+contexto+intervención</t>
        </is>
      </c>
      <c r="H1292" s="43" t="inlineStr">
        <is>
          <t>ACM</t>
        </is>
      </c>
      <c r="I1292" s="43" t="inlineStr">
        <is>
          <t>ACM</t>
        </is>
      </c>
      <c r="J1292" s="43" t="inlineStr">
        <is>
          <t>2019</t>
        </is>
      </c>
      <c r="K1292" s="43" t="inlineStr">
        <is>
          <t>article</t>
        </is>
      </c>
      <c r="L1292" s="45" t="inlineStr">
        <is>
          <t>Lysecky, Roman</t>
        </is>
      </c>
      <c r="M1292" s="45" t="inlineStr">
        <is>
          <t>Improving CS/CE education: recent research and experiences</t>
        </is>
      </c>
      <c r="N1292" s="45" t="inlineStr">
        <is>
          <t>Online active-learning content and program auto-grading with immediate feedback have enabled new approaches to teaching lower-division computer science/engineering courses. Having started with the goal of reducing failure rates in lower-division CS/CE courses by replacing existing textbooks/homework with web-native, integrated, active-learning content, zyBooks now cover more than 17 CS/CE courses and have been used by more than 600 universities and 500,000 students. This talk briefly introduces the web-native, active-learning learning content that consists of aggressively-minimized text, animations, interactive learning questions, and auto-graded programming assignments.We summarize published research findings that highlight results on student learning outcomes, student earnestness in completing reading activities, student struggle rates and stress, and student engagement in class. We further present a case study of using many small programming labs in an introductory programming courses instead of the more traditional one large programming assignment per week, which resulted in higher performance on exams, reduced student stress, and continued performance in subsequent courses.</t>
        </is>
      </c>
      <c r="O1292" s="45" t="inlineStr">
        <is>
          <t>J. Comput. Sci. Coll.</t>
        </is>
      </c>
      <c r="P1292" s="45" t="n"/>
      <c r="Q1292" s="43" t="n"/>
    </row>
    <row r="1293" ht="105.75" customHeight="1" s="37">
      <c r="A1293" s="43" t="n">
        <v>1292</v>
      </c>
      <c r="B1293" s="52" t="inlineStr">
        <is>
          <t>Excluir</t>
        </is>
      </c>
      <c r="C1293" s="45" t="inlineStr">
        <is>
          <t>Fuera del alcance: no combina población en edad escolar con contexto doméstico</t>
        </is>
      </c>
      <c r="D1293" s="51" t="n"/>
      <c r="E1293" s="51" t="n"/>
      <c r="F1293" s="43" t="n">
        <v>4</v>
      </c>
      <c r="G1293" s="43" t="inlineStr">
        <is>
          <t>distracción+niños+contexto+sensado</t>
        </is>
      </c>
      <c r="H1293" s="43" t="inlineStr">
        <is>
          <t>ACM</t>
        </is>
      </c>
      <c r="I1293" s="43" t="inlineStr">
        <is>
          <t>ACM</t>
        </is>
      </c>
      <c r="J1293" s="43" t="inlineStr">
        <is>
          <t>2025</t>
        </is>
      </c>
      <c r="K1293" s="43" t="inlineStr">
        <is>
          <t>inproceedings</t>
        </is>
      </c>
      <c r="L1293" s="45" t="inlineStr">
        <is>
          <t>Song, Lifei and Zhang, Hailin and Hu, Jilong and Zhu, Peng and Guo, Rong</t>
        </is>
      </c>
      <c r="M1293" s="45" t="inlineStr">
        <is>
          <t>Innovative Educational Practices in Shipbuilding Technology Based on Digital Twin</t>
        </is>
      </c>
      <c r="N1293" s="45" t="inlineStr">
        <is>
          <t>With advancements in shipbuilding technology, the course on shipbuilding processes faces new opportunities and challenges. Currently, issues such as low student engagement and limited practical opportunities persist, with traditional teaching methods often being dull. This paper presents an improved solution based on a multi-sensor fusion SLAM(Simultaneous Localization and Mapping) algorithm, using ship bottom painting and rust removal as examples. By integrating virtual simulation platforms (like Gazebo and ROS(Robot Operating System)) with hands-on practice, classroom interactivity and student participation have significantly increased. A comparison of two consecutive cohorts showed that students involved in innovative practices had a marked increase in attentiveness, interest, and enthusiasm for learning, as well as higher participation and award rates in competitions, demonstrating enhanced innovative capabilities and practical skills.</t>
        </is>
      </c>
      <c r="O1293" s="45" t="inlineStr">
        <is>
          <t>Proceedings of the 2024 7th International Conference on Educational Technology Management</t>
        </is>
      </c>
      <c r="P1293" s="45" t="inlineStr">
        <is>
          <t>Innovative Education, Practical Operations, SLAM Algorithm, Shipbuilding Technology, Student Engagement, Virtual Simulation</t>
        </is>
      </c>
      <c r="Q1293" s="43" t="inlineStr">
        <is>
          <t>10.1145/3711403.3711412</t>
        </is>
      </c>
    </row>
    <row r="1294" ht="105.75" customHeight="1" s="37">
      <c r="A1294" s="43" t="n">
        <v>1293</v>
      </c>
      <c r="B1294" s="52" t="inlineStr">
        <is>
          <t>Excluir</t>
        </is>
      </c>
      <c r="C1294" s="45" t="inlineStr">
        <is>
          <t>Fuera del alcance: no combina población en edad escolar con contexto doméstico</t>
        </is>
      </c>
      <c r="D1294" s="51" t="n"/>
      <c r="E1294" s="51" t="n"/>
      <c r="F1294" s="43" t="n">
        <v>4</v>
      </c>
      <c r="G1294" s="43" t="inlineStr">
        <is>
          <t>distracción+niños+ambos en título</t>
        </is>
      </c>
      <c r="H1294" s="43" t="inlineStr">
        <is>
          <t>ACM</t>
        </is>
      </c>
      <c r="I1294" s="43" t="inlineStr">
        <is>
          <t>ACM|Scopus</t>
        </is>
      </c>
      <c r="J1294" s="43" t="inlineStr">
        <is>
          <t>2026</t>
        </is>
      </c>
      <c r="K1294" s="43" t="inlineStr">
        <is>
          <t>inproceedings</t>
        </is>
      </c>
      <c r="L1294" s="45" t="inlineStr">
        <is>
          <t>Li, Yang and Bao, Zilong</t>
        </is>
      </c>
      <c r="M1294" s="45" t="inlineStr">
        <is>
          <t>Integrating AI Virtual Tutors in Blended Learning: A Controlled Evaluation of Learning Outcomes and Student Engagement</t>
        </is>
      </c>
      <c r="N1294" s="45" t="inlineStr">
        <is>
          <t>The integration of Artificial Intelligence (AI) into educational settings presents a transformative opportunity for personalized learning. This study investigates the efficacy of a state-of-the-art large language model (LLM), GPT-4, when deployed as an AI virtual tutor within a blended learning environment for an introductory programming course. Our technical contribution lies in the design and implementation of a robust, LMS-integrated tutoring interface, centered on a rigorously engineered system prompt to ensure pedagogical fidelity. We conducted a randomized controlled trial… Our findings suggest that leveraging advanced, off-the-shelf LLMs through careful system architecture and prompt engineering can create effective and scalable intelligent tutoring systems… The study provides a robust empirical framework and a reusable technical blueprint for the adoption of LLMs in real-world educational contexts. © 2025 Copyright held by the owner/author(s).</t>
        </is>
      </c>
      <c r="O1294" s="45" t="inlineStr">
        <is>
          <t>Proceedings of the 2025 2nd International Conference on Artificial Intelligence and Future Education</t>
        </is>
      </c>
      <c r="P1294" s="45" t="inlineStr">
        <is>
          <t>AI in Education, Blended Learning, GPT-4, Prompt Engineering, System Integration</t>
        </is>
      </c>
      <c r="Q1294" s="43" t="inlineStr">
        <is>
          <t>10.1145/3785987.3786027</t>
        </is>
      </c>
    </row>
    <row r="1295" ht="178.5" customHeight="1" s="37">
      <c r="A1295" s="43" t="n">
        <v>1294</v>
      </c>
      <c r="B1295" s="52" t="inlineStr">
        <is>
          <t>Excluir</t>
        </is>
      </c>
      <c r="C1295" s="45" t="inlineStr">
        <is>
          <t>No aborda: distracción o atención, tecnología de sensado</t>
        </is>
      </c>
      <c r="D1295" s="51" t="n"/>
      <c r="E1295" s="51" t="n"/>
      <c r="F1295" s="43" t="n">
        <v>4</v>
      </c>
      <c r="G1295" s="43" t="inlineStr">
        <is>
          <t>distracción+niños+contexto+intervención</t>
        </is>
      </c>
      <c r="H1295" s="43" t="inlineStr">
        <is>
          <t>ACM</t>
        </is>
      </c>
      <c r="I1295" s="43" t="inlineStr">
        <is>
          <t>ACM</t>
        </is>
      </c>
      <c r="J1295" s="43" t="inlineStr">
        <is>
          <t>2025</t>
        </is>
      </c>
      <c r="K1295" s="43" t="inlineStr">
        <is>
          <t>inproceedings</t>
        </is>
      </c>
      <c r="L1295" s="45" t="inlineStr">
        <is>
          <t>Brieven, G\'eraldine and Moraes, Marcia and Pawelczak, Dieter and Vasilache, Simona and Donnet, Benoit</t>
        </is>
      </c>
      <c r="M1295" s="45" t="inlineStr">
        <is>
          <t>Integrating Soft Skills Training into your Course through a Collaborative Activity</t>
        </is>
      </c>
      <c r="N1295" s="45" t="inlineStr">
        <is>
          <t>Nowadays, employers highly value soft skills, yet many students lack these fundamental abilities. Teaching soft skills involves fostering active student participation and facilitating communication of technical knowledge among peers. This approach presents challenges: (i) creating an engaging learning environment; (ii) ensuring students get timely feedback; (iii) finding an approach that is not too time-consuming for instructors to prepare.The Collaborative Design &amp;amp; Build (CDB) activity, described in this paper, was designed to respond to these challenges. It simulates a real-life scenario, triggering students' interest. The success of this collaborative activity hinges on students working together in a structured chain, where each team builds upon and contributes to the success of the others. This fosters student engagement and accountability as they realize the impact of their actions on the entire chain. This pedagogical approach has already been adopted by four universities abroad. This paper shows how it can be deployed in different courses.Finally, it also discusses how students perceived the activity through four soft skills: collaboration, communication, problem solving and critical thinking. These skills were selected based on their relevance, both in the context of the collaborative activity and in the job market. They are also aligned with the ''4C's of 21st Century skills''. Results show that while students initially struggled with soft skills, consistent practice throughout the semester boosted their confidence, especially in communication. This makes the activity particularly relevant in the classroom, as communication is considered as the most important soft skill for the future.</t>
        </is>
      </c>
      <c r="O1295" s="45" t="inlineStr">
        <is>
          <t>Proceedings of the 56th ACM Technical Symposium on Computer Science Education V. 1</t>
        </is>
      </c>
      <c r="P1295" s="45" t="inlineStr">
        <is>
          <t>assembly-line, collaborative learning, cs course, peer-feedback, problem-based learning, soft skills</t>
        </is>
      </c>
      <c r="Q1295" s="43" t="inlineStr">
        <is>
          <t>10.1145/3641554.3701877</t>
        </is>
      </c>
    </row>
    <row r="1296" ht="137.25" customHeight="1" s="37">
      <c r="A1296" s="43" t="n">
        <v>1295</v>
      </c>
      <c r="B1296" s="52" t="inlineStr">
        <is>
          <t>Excluir</t>
        </is>
      </c>
      <c r="C1296" s="45" t="inlineStr">
        <is>
          <t>No aborda: distracción o atención, tecnología de sensado</t>
        </is>
      </c>
      <c r="D1296" s="51" t="n"/>
      <c r="E1296" s="51" t="n"/>
      <c r="F1296" s="43" t="n">
        <v>4</v>
      </c>
      <c r="G1296" s="43" t="inlineStr">
        <is>
          <t>distracción+niños+contexto+intervención</t>
        </is>
      </c>
      <c r="H1296" s="43" t="inlineStr">
        <is>
          <t>ACM</t>
        </is>
      </c>
      <c r="I1296" s="43" t="inlineStr">
        <is>
          <t>ACM</t>
        </is>
      </c>
      <c r="J1296" s="43" t="inlineStr">
        <is>
          <t>2018</t>
        </is>
      </c>
      <c r="K1296" s="43" t="inlineStr">
        <is>
          <t>inproceedings</t>
        </is>
      </c>
      <c r="L1296" s="45" t="inlineStr">
        <is>
          <t>Deb, Debzani and Fuad, Muztaba and Etim, James and Gloster, Clay</t>
        </is>
      </c>
      <c r="M1296" s="45" t="inlineStr">
        <is>
          <t>MRS: Automated Assessment of Interactive Classroom Exercises</t>
        </is>
      </c>
      <c r="N1296" s="45" t="inlineStr">
        <is>
          <t>Classroom formative assessment augmented with timely and frequent feedback has become one of the most prominent teaching practices in education research. On the context of Computer Science (CS) courses that expose students to the functionality and dynamic aspects of various algorithms, traditionally, students are evaluated by exploring in-class paper-based exercises. In these exercises, they simulate the steps of an algorithm by drawing several instances of a diagram. This traditional approach is time consuming, is inherently difficult for students to express the dynamics of an algorithm, does not allow timely feedback, and restricts the number of exercises that students can practice and receive feedback on. Mobile Response System (MRS) is a software environment that facilitates in-class exercises and their real-time assessment using mobile devices and therefore focuses on addressing many of the above-mentioned problems. In this paper, we present results of eight semester-long studies using MRS in two of the required CS courses at Winston-Salem State University (WSSU). Our experimental evaluation shows the educational benefits of the proposed approach in terms of enhanced student retention of covered concepts, reduced failing rate, and increased student engagement and satisfaction.</t>
        </is>
      </c>
      <c r="O1296" s="45" t="inlineStr">
        <is>
          <t>Proceedings of the 49th ACM Technical Symposium on Computer Science Education</t>
        </is>
      </c>
      <c r="P1296" s="45" t="inlineStr">
        <is>
          <t>real-time assessment, mobile learning, interactive learning environments, algorithm visualization.</t>
        </is>
      </c>
      <c r="Q1296" s="43" t="inlineStr">
        <is>
          <t>10.1145/3159450.3159607</t>
        </is>
      </c>
    </row>
    <row r="1297" ht="157.5" customHeight="1" s="37">
      <c r="A1297" s="43" t="n">
        <v>1296</v>
      </c>
      <c r="B1297" s="52" t="inlineStr">
        <is>
          <t>Excluir</t>
        </is>
      </c>
      <c r="C1297" s="45" t="inlineStr">
        <is>
          <t>No aborda: tecnología de sensado, contexto educativo</t>
        </is>
      </c>
      <c r="D1297" s="51" t="n"/>
      <c r="E1297" s="51" t="n"/>
      <c r="F1297" s="43" t="n">
        <v>4</v>
      </c>
      <c r="G1297" s="43" t="inlineStr">
        <is>
          <t>distracción+niños+ambos en título</t>
        </is>
      </c>
      <c r="H1297" s="43" t="inlineStr">
        <is>
          <t>ACM</t>
        </is>
      </c>
      <c r="I1297" s="43" t="inlineStr">
        <is>
          <t>ACM</t>
        </is>
      </c>
      <c r="J1297" s="43" t="inlineStr">
        <is>
          <t>2015</t>
        </is>
      </c>
      <c r="K1297" s="43" t="inlineStr">
        <is>
          <t>inproceedings</t>
        </is>
      </c>
      <c r="L1297" s="45" t="inlineStr">
        <is>
          <t>Sinclair, Jane and Butler, Matthew and Morgan, Michael and Kalvala, Sara</t>
        </is>
      </c>
      <c r="M1297" s="45" t="inlineStr">
        <is>
          <t>Measures of Student Engagement in Computer Science</t>
        </is>
      </c>
      <c r="N1297" s="45" t="inlineStr">
        <is>
          <t>Data relating to university students' engagement is collected internationally via several large-scale student surveys such as the North American National Survey of Student Engagement. The instruments employed measure the extent to which students put their efforts into activities associated with effective learning. It is claimed that these process measures act as a reliable proxy for student attainment, and there appears to be some evidence to support this. So far, there has been little work done to investigate engagement instruments and the data they generate from a subject perspective. This paper brings together data relating to Computer Science (CS) across the range of major engagement surveys. The results of this meta-analysis appear to indicate that CS rates lower than average on many of the major engagement benchmarks and in some cases, considerably so. Particular benchmark areas giving cause for concern are identified prompting questions as to how these results should be interpreted and used in the context of a particular learning domain. We also critique aspects of the surveys themselves, suggesting that further research is needed to better understand their appropriateness for individual subjects or for groups of subjects with shared traits. The paper argues that more qualitative data is required and that other measures (such as student expectation and some subject-specific measures) are needed for a greater understanding of the CS student experience.</t>
        </is>
      </c>
      <c r="O1297" s="45" t="inlineStr">
        <is>
          <t>Proceedings of the 2015 ACM Conference on Innovation and Technology in Computer Science Education</t>
        </is>
      </c>
      <c r="P1297" s="45" t="inlineStr">
        <is>
          <t>student experience, international measures, CS</t>
        </is>
      </c>
      <c r="Q1297" s="43" t="inlineStr">
        <is>
          <t>10.1145/2729094.2742586</t>
        </is>
      </c>
    </row>
    <row r="1298" ht="105.75" customHeight="1" s="37">
      <c r="A1298" s="43" t="n">
        <v>1297</v>
      </c>
      <c r="B1298" s="52" t="inlineStr">
        <is>
          <t>Excluir</t>
        </is>
      </c>
      <c r="C1298" s="45" t="inlineStr">
        <is>
          <t>No aborda: distracción o atención, tecnología de sensado</t>
        </is>
      </c>
      <c r="D1298" s="51" t="n"/>
      <c r="E1298" s="51" t="n"/>
      <c r="F1298" s="43" t="n">
        <v>4</v>
      </c>
      <c r="G1298" s="43" t="inlineStr">
        <is>
          <t>distracción+niños+contexto+intervención</t>
        </is>
      </c>
      <c r="H1298" s="43" t="inlineStr">
        <is>
          <t>ACM</t>
        </is>
      </c>
      <c r="I1298" s="43" t="inlineStr">
        <is>
          <t>ACM</t>
        </is>
      </c>
      <c r="J1298" s="43" t="inlineStr">
        <is>
          <t>2025</t>
        </is>
      </c>
      <c r="K1298" s="43" t="inlineStr">
        <is>
          <t>inproceedings</t>
        </is>
      </c>
      <c r="L1298" s="45" t="inlineStr">
        <is>
          <t>Zha, Siyu and Liu, Yujia and Zheng, Chengbo and Xu, Jiaqi and Yu, Fuze and Gong, Jiangtao and Xu, Yingqing</t>
        </is>
      </c>
      <c r="M1298" s="45" t="inlineStr">
        <is>
          <t>Mentigo: An Intelligent Agent for Mentoring Students in the Creative Problem Solving Process</t>
        </is>
      </c>
      <c r="N1298" s="45" t="inlineStr">
        <is>
          <t>Creative Problem-Solving (CPS) promotes creative and critical thinking while enhancing real-world problem-solving skills, making it essential for middle school education. However, providing personalized mentorship in CPS projects at scale is challenging due to resource constraints and diverse student needs. To address this, we developed Mentigo, an AI-driven mentor agent designed to guide middle school students through the CPS process. Using a dataset of real classroom interactions, we encoded CPS task stages, adaptive guidance strategies, and personalized feedback mechanisms to inform Mentigo‘s dynamic mentoring framework powered by large language models (LLMs). A comparative experiment with 12 students and evaluations from five expert educators demonstrated improved student engagement, creativity, and task performance. Our findings highlight design implications for using LLM-based AI mentors to enhance CPS learning in educational environments.</t>
        </is>
      </c>
      <c r="O1298" s="45" t="inlineStr">
        <is>
          <t>Proceedings of the 2025 CHI Conference on Human Factors in Computing Systems</t>
        </is>
      </c>
      <c r="P1298" s="45" t="inlineStr">
        <is>
          <t>Generative AI, Agent, creative problem solving, mentor</t>
        </is>
      </c>
      <c r="Q1298" s="43" t="inlineStr">
        <is>
          <t>10.1145/3706598.3713952</t>
        </is>
      </c>
    </row>
    <row r="1299" ht="137.25" customHeight="1" s="37">
      <c r="A1299" s="43" t="n">
        <v>1298</v>
      </c>
      <c r="B1299" s="52" t="inlineStr">
        <is>
          <t>Excluir</t>
        </is>
      </c>
      <c r="C1299" s="45" t="inlineStr">
        <is>
          <t>Fuera del alcance: no combina población en edad escolar con contexto doméstico</t>
        </is>
      </c>
      <c r="D1299" s="51" t="n"/>
      <c r="E1299" s="51" t="n"/>
      <c r="F1299" s="43" t="n">
        <v>4</v>
      </c>
      <c r="G1299" s="43" t="inlineStr">
        <is>
          <t>distracción+niños+contexto+sensado</t>
        </is>
      </c>
      <c r="H1299" s="43" t="inlineStr">
        <is>
          <t>ACM</t>
        </is>
      </c>
      <c r="I1299" s="43" t="inlineStr">
        <is>
          <t>ACM|Scopus</t>
        </is>
      </c>
      <c r="J1299" s="43" t="inlineStr">
        <is>
          <t>2026</t>
        </is>
      </c>
      <c r="K1299" s="43" t="inlineStr">
        <is>
          <t>inproceedings</t>
        </is>
      </c>
      <c r="L1299" s="45" t="inlineStr">
        <is>
          <t>Wu, Xuan</t>
        </is>
      </c>
      <c r="M1299" s="45" t="inlineStr">
        <is>
          <t>Multimodal Deep Learning for Classroom Interaction Analysis Using Vision and Speech</t>
        </is>
      </c>
      <c r="N1299" s="45" t="inlineStr">
        <is>
          <t>This paper proposes a multimodal deep learning method integrating vision and speech for intelligent classroom interaction analysis. The method combines convolutional neural networks and recurrent neural networks to achieve automatic recognition and quantitative assessment of student attention states, engagement levels, and teacher-student interaction patterns. The visual module employs an improved ResNet-50 network to extract features from student facial expressions and body postures, while the speech module utilizes LSTM networks to analyze prosodic and emotional features of teacher-student dialogues. Through an attention fusion mechanism, multimodal information is integrated. Experiments conducted on a dataset containing 45 real classroom sessions demonstrate that the method achieves 92.3% accuracy in student engagement recognition tasks and 89.7% F1-score in teacher-student interaction pattern classification tasks, representing improvements of 8.6% and 11.2% respectively compared to single-modality approaches. The experiments validate the effectiveness of the multimodal fusion strategy, providing new technical means for intelligent educational assessment. © 2026 Copyright held by the owner/author(s).</t>
        </is>
      </c>
      <c r="O1299" s="45" t="inlineStr">
        <is>
          <t>Proceedings of the 2026 International Conference on Big Data and Informatization Education</t>
        </is>
      </c>
      <c r="P1299" s="45" t="inlineStr">
        <is>
          <t>Multimodal learning, Classroom interaction analysis, Deep learning, Attention mechanism, Educational data mining</t>
        </is>
      </c>
      <c r="Q1299" s="43" t="inlineStr">
        <is>
          <t>10.1145/3806980.3807070</t>
        </is>
      </c>
    </row>
    <row r="1300" ht="168" customHeight="1" s="37">
      <c r="A1300" s="43" t="n">
        <v>1299</v>
      </c>
      <c r="B1300" s="52" t="inlineStr">
        <is>
          <t>Excluir</t>
        </is>
      </c>
      <c r="C1300" s="45" t="inlineStr">
        <is>
          <t>No aborda: distracción o atención, población escolar</t>
        </is>
      </c>
      <c r="D1300" s="51" t="n"/>
      <c r="E1300" s="51" t="n"/>
      <c r="F1300" s="43" t="n">
        <v>4</v>
      </c>
      <c r="G1300" s="43" t="inlineStr">
        <is>
          <t>distracción+niños+contexto+intervención</t>
        </is>
      </c>
      <c r="H1300" s="43" t="inlineStr">
        <is>
          <t>ACM</t>
        </is>
      </c>
      <c r="I1300" s="43" t="inlineStr">
        <is>
          <t>ACM|Scopus</t>
        </is>
      </c>
      <c r="J1300" s="43" t="inlineStr">
        <is>
          <t>2025</t>
        </is>
      </c>
      <c r="K1300" s="43" t="inlineStr">
        <is>
          <t>inproceedings</t>
        </is>
      </c>
      <c r="L1300" s="45" t="inlineStr">
        <is>
          <t>Shen, Siyu and Xiong, Junxia and Yang, Yue and Huang, Feiyan and Song, Changqing and Dai, Zhicheng</t>
        </is>
      </c>
      <c r="M1300" s="45" t="inlineStr">
        <is>
          <t>OBE-Based “AI+ practice” Teaching Model: Design, Implementation and Intelligent Assessment</t>
        </is>
      </c>
      <c r="N1300" s="45" t="inlineStr">
        <is>
          <t>Under the background of Emerging Engineering Education, practical curriculum reform has become a critical pathway for universities to enhance the quality of engineering education. Based on the Xiaoya intelligent teaching platform, generative artificial intelligence (GAI) tools and AI-driven intelligent teaching analysis system, this study designs a four-dimensional interconnected “AI+ practice” teaching model of “goal-activity-feedback-improvement” from the core elements of Outcome-based education (OBE), and applies it to the Computer Network course. By utilizing the Yike Intelligent teaching analysis system to analyze classroom audio and video recordings, combined with a questionnaire survey method, the impact of this teaching model on classroom teaching effectiveness is evaluated. The results show that compared with the traditional teaching model, the OBE-based “AI+ practice” teaching model significantly improves students' overall satisfaction (p&lt;0.01), effectively promotes teacher-student interaction, classroom equity, and student engagement, and comprehensively optimizes classroom teaching outcomes. Additionally, 79% of students believe that the course objectives have been achieved, and 97.4% of students express a preference for the designed teaching model, which indicates that the model can effectively enhance the students' learning experience. This study verifies the effectiveness of the OBE-based “AI+ practice” teaching model, and provides theoretical and practical references for engineering practice teaching in higher education. © 2025 Copyright held by the owner/author(s).</t>
        </is>
      </c>
      <c r="O1300" s="45" t="inlineStr">
        <is>
          <t>Proceedings of the 2nd International Conference on Intelligent Education and Computer Technology</t>
        </is>
      </c>
      <c r="P1300" s="45" t="inlineStr">
        <is>
          <t>AI, OBE, engineering practice, intelligent assessment, teaching model</t>
        </is>
      </c>
      <c r="Q1300" s="43" t="inlineStr">
        <is>
          <t>10.1145/3764206.3764225</t>
        </is>
      </c>
    </row>
    <row r="1301" ht="105.75" customHeight="1" s="37">
      <c r="A1301" s="43" t="n">
        <v>1300</v>
      </c>
      <c r="B1301" s="52" t="inlineStr">
        <is>
          <t>Excluir</t>
        </is>
      </c>
      <c r="C1301" s="45" t="inlineStr">
        <is>
          <t>Contexto doméstico o remoto, pero no población en edad escolar (mayoritariamente educación superior)</t>
        </is>
      </c>
      <c r="D1301" s="51" t="n"/>
      <c r="E1301" s="51" t="n"/>
      <c r="F1301" s="43" t="n">
        <v>4</v>
      </c>
      <c r="G1301" s="43" t="inlineStr">
        <is>
          <t>distracción+niños+sensado+intervención</t>
        </is>
      </c>
      <c r="H1301" s="43" t="inlineStr">
        <is>
          <t>ACM</t>
        </is>
      </c>
      <c r="I1301" s="43" t="inlineStr">
        <is>
          <t>ACM|Scopus</t>
        </is>
      </c>
      <c r="J1301" s="43" t="inlineStr">
        <is>
          <t>2024</t>
        </is>
      </c>
      <c r="K1301" s="43" t="inlineStr">
        <is>
          <t>inproceedings</t>
        </is>
      </c>
      <c r="L1301" s="45" t="inlineStr">
        <is>
          <t>Qiao, Libo and Guan, Sheng and Wang, Wei</t>
        </is>
      </c>
      <c r="M1301" s="45" t="inlineStr">
        <is>
          <t>Online learning concentration recognition based on computer vision</t>
        </is>
      </c>
      <c r="N1301" s="45" t="inlineStr">
        <is>
          <t>Students are more likely to have decreased concentration states in online learning than in face-to-face instruction. Based on the Student Engagement dataset, this paper tries to solve the problem of its small sample data and unbalanced category. Using the MTCNN network for facial detection, and employing CE-CLM and OpenPose algorithms for facial and body key point recognition. Through the MLPC model, the predictive relationship between learners' detail unit, contour unit, and facial action unit modules associated with the learning concentration are analyzed. Meanwhile, the concentration correlation is used to balance the weight of different modules and verify this method has an obvious effect on improving the accuracy of model prediction. The mean square error of the enhanced data set is 0.0353, which exceeds the regression algorithm proposed by other papers, and the model has high computational efficiency, which provides the possibility for real-time recognition of online learning concentration. © 2024 ACM.</t>
        </is>
      </c>
      <c r="O1301" s="45" t="inlineStr">
        <is>
          <t>Proceedings of the 2024 International Conference on Intelligent Education and Computer Technology</t>
        </is>
      </c>
      <c r="P1301" s="45" t="n"/>
      <c r="Q1301" s="43" t="inlineStr">
        <is>
          <t>10.1145/3687311.3687372</t>
        </is>
      </c>
    </row>
    <row r="1302" ht="42.75" customHeight="1" s="37">
      <c r="A1302" s="43" t="n">
        <v>1301</v>
      </c>
      <c r="B1302" s="52" t="inlineStr">
        <is>
          <t>Excluir</t>
        </is>
      </c>
      <c r="C1302" s="45" t="inlineStr">
        <is>
          <t>Sin DOI verificable</t>
        </is>
      </c>
      <c r="D1302" s="51" t="n"/>
      <c r="E1302" s="51" t="n"/>
      <c r="F1302" s="43" t="n">
        <v>4</v>
      </c>
      <c r="G1302" s="43" t="inlineStr">
        <is>
          <t>distracción+niños+ambos en título</t>
        </is>
      </c>
      <c r="H1302" s="43" t="inlineStr">
        <is>
          <t>ACM</t>
        </is>
      </c>
      <c r="I1302" s="43" t="inlineStr">
        <is>
          <t>ACM</t>
        </is>
      </c>
      <c r="J1302" s="43" t="inlineStr">
        <is>
          <t>2017</t>
        </is>
      </c>
      <c r="K1302" s="43" t="inlineStr">
        <is>
          <t>article</t>
        </is>
      </c>
      <c r="L1302" s="45" t="inlineStr">
        <is>
          <t>Liu, Ying</t>
        </is>
      </c>
      <c r="M1302" s="45" t="inlineStr">
        <is>
          <t>PollEverywhere: a web 2.0 tool to promote student engagement in classrooms</t>
        </is>
      </c>
      <c r="N1302" s="45" t="inlineStr">
        <is>
          <t>Due to the fact that a large amount of material must be taught in a relatively short amount of time, introductory computer programming courses are often frustrating to students [1]. How to improve student comprehension of course content to improve student satisfaction and engagement has a great impact on the likelihood of students' successful school completion [2].</t>
        </is>
      </c>
      <c r="O1302" s="45" t="inlineStr">
        <is>
          <t>J. Comput. Sci. Coll.</t>
        </is>
      </c>
      <c r="P1302" s="45" t="n"/>
      <c r="Q1302" s="43" t="n"/>
    </row>
    <row r="1303" ht="42.75" customHeight="1" s="37">
      <c r="A1303" s="43" t="n">
        <v>1302</v>
      </c>
      <c r="B1303" s="52" t="inlineStr">
        <is>
          <t>Excluir</t>
        </is>
      </c>
      <c r="C1303" s="45" t="inlineStr">
        <is>
          <t>Sin DOI verificable</t>
        </is>
      </c>
      <c r="D1303" s="51" t="n"/>
      <c r="E1303" s="51" t="n"/>
      <c r="F1303" s="43" t="n">
        <v>4</v>
      </c>
      <c r="G1303" s="43" t="inlineStr">
        <is>
          <t>distracción+niños+ambos en título</t>
        </is>
      </c>
      <c r="H1303" s="43" t="inlineStr">
        <is>
          <t>ACM</t>
        </is>
      </c>
      <c r="I1303" s="43" t="inlineStr">
        <is>
          <t>ACM</t>
        </is>
      </c>
      <c r="J1303" s="43" t="inlineStr">
        <is>
          <t>2015</t>
        </is>
      </c>
      <c r="K1303" s="43" t="inlineStr">
        <is>
          <t>article</t>
        </is>
      </c>
      <c r="L1303" s="45" t="inlineStr">
        <is>
          <t>Liu, Ying</t>
        </is>
      </c>
      <c r="M1303" s="45" t="inlineStr">
        <is>
          <t>Promoting student engagement in fundamental Java programming classes using a poll software system: faculty poster abstract</t>
        </is>
      </c>
      <c r="N1303" s="45" t="inlineStr">
        <is>
          <t>Due to the fact that a large amount of material must be taught in a relatively short amount of time, introductory computer programming courses are often frustrating to students [1]. How to improve student comprehension of course content to improve student satisfaction and engagement has a great impact on the likelihood of students' successful school completion [2].</t>
        </is>
      </c>
      <c r="O1303" s="45" t="inlineStr">
        <is>
          <t>J. Comput. Sci. Coll.</t>
        </is>
      </c>
      <c r="P1303" s="45" t="n"/>
      <c r="Q1303" s="43" t="n"/>
    </row>
    <row r="1304" ht="189" customHeight="1" s="37">
      <c r="A1304" s="43" t="n">
        <v>1303</v>
      </c>
      <c r="B1304" s="52" t="inlineStr">
        <is>
          <t>Excluir</t>
        </is>
      </c>
      <c r="C1304" s="45" t="inlineStr">
        <is>
          <t>Contexto doméstico o remoto, pero no población en edad escolar (mayoritariamente educación superior)</t>
        </is>
      </c>
      <c r="D1304" s="51" t="n"/>
      <c r="E1304" s="51" t="n"/>
      <c r="F1304" s="43" t="n">
        <v>4</v>
      </c>
      <c r="G1304" s="43" t="inlineStr">
        <is>
          <t>distracción+niños+ambos en título</t>
        </is>
      </c>
      <c r="H1304" s="43" t="inlineStr">
        <is>
          <t>ACM</t>
        </is>
      </c>
      <c r="I1304" s="43" t="inlineStr">
        <is>
          <t>ACM|Scopus</t>
        </is>
      </c>
      <c r="J1304" s="43" t="inlineStr">
        <is>
          <t>2023</t>
        </is>
      </c>
      <c r="K1304" s="43" t="inlineStr">
        <is>
          <t>inproceedings</t>
        </is>
      </c>
      <c r="L1304" s="45" t="inlineStr">
        <is>
          <t>Fang, Cheng and Tse, Alex Wing Cheung</t>
        </is>
      </c>
      <c r="M1304" s="45" t="inlineStr">
        <is>
          <t>Quasi-Experiment: Postgraduate Students’ Class Engagement in Various Online Learning Contexts when Taking Privacy Issues to Incorporate with Artificial Intelligence Applications</t>
        </is>
      </c>
      <c r="N1304" s="45" t="inlineStr">
        <is>
          <t>Artificial intelligence (AI) has enhanced students' learning especially by personalizing content to students' individual needs and automating the learning process. However, AI has also raised serious privacy issues which hindered the adoption of the technology. Therefore, this research was an attempt to contribute towards attaining the goal of investigating the above problem in terms of students' class engagement in various online learning contexts. A quantitative (quasi-experimental design) study with pre-Test and post-Test was conducted, and data were collected from 99 postgraduate students from the same local university in Hong Kong. The 99 students were divided into three groups randomly with each group consisting of 33 students. One control group learned with traditional online learning without any AI applications, two experimental groups learned with AI applications in the class, and one with the privacy issues taken into consideration. The pre-Test and post-Test were conducted based on The Online Student Engagement Scale (OSE) across 4 main factors (skills, emotion, participation, and performance) to assess the students' behavioral changes. Descriptive analysis and ANCOVA analysis were used to analyze the data. This study discovered that the students' online learning with the AI applications applied for 4 weeks improved their class engagement, and the group with privacy consent taken into consideration exhibited a greater improvement in students' class engagement than the groups without privacy consent when implementing the AI application for online learning. The second stage of this project has been exploring the reasons behind the research results via a qualitative approach (interviews). Further content analysis was recommended to investigate this issue deeper. © 2022 ACM.</t>
        </is>
      </c>
      <c r="O1304" s="45" t="inlineStr">
        <is>
          <t>Proceedings of the 14th International Conference on Education Technology and Computers</t>
        </is>
      </c>
      <c r="P1304" s="45" t="inlineStr">
        <is>
          <t>Student Class Engagement, Science Education, Online Learning, Artificial Intelligence</t>
        </is>
      </c>
      <c r="Q1304" s="43" t="inlineStr">
        <is>
          <t>10.1145/3572549.3572606</t>
        </is>
      </c>
    </row>
    <row r="1305" ht="63.75" customHeight="1" s="37">
      <c r="A1305" s="43" t="n">
        <v>1304</v>
      </c>
      <c r="B1305" s="52" t="inlineStr">
        <is>
          <t>Excluir</t>
        </is>
      </c>
      <c r="C1305" s="45" t="inlineStr">
        <is>
          <t>No aborda: tecnología de sensado, contexto educativo</t>
        </is>
      </c>
      <c r="D1305" s="51" t="n"/>
      <c r="E1305" s="51" t="n"/>
      <c r="F1305" s="43" t="n">
        <v>4</v>
      </c>
      <c r="G1305" s="43" t="inlineStr">
        <is>
          <t>distracción+niños+ambos en título</t>
        </is>
      </c>
      <c r="H1305" s="43" t="inlineStr">
        <is>
          <t>ACM</t>
        </is>
      </c>
      <c r="I1305" s="43" t="inlineStr">
        <is>
          <t>ACM</t>
        </is>
      </c>
      <c r="J1305" s="43" t="inlineStr">
        <is>
          <t>2020</t>
        </is>
      </c>
      <c r="K1305" s="43" t="inlineStr">
        <is>
          <t>inproceedings</t>
        </is>
      </c>
      <c r="L1305" s="45" t="inlineStr">
        <is>
          <t>Johnson, Philip M. and Moore, Carleton and Leong, Peter and Paek, Seungoh</t>
        </is>
      </c>
      <c r="M1305" s="45" t="inlineStr">
        <is>
          <t>RadGrad: Removing the "Extra" from Extracurricular to Improve Student Engagement, Diversity, and Retention</t>
        </is>
      </c>
      <c r="N1305" s="45" t="inlineStr">
        <is>
          <t>RadGrad is a curriculum initiative implemented via a web-based application that combines features of social networks, degree planners, and serious games. RadGrad redefines the traditional meaning of "progress" and "success" in the undergraduate computer science degree program, with the ultimate goal of improving student engagement, diversity, and retention. In this paper, we relate RadGrad to other curriculum initiatives, overview its key functionality, present results from an evaluation conducted during its first year of deployment, and discuss our lessons learned and future directions.</t>
        </is>
      </c>
      <c r="O1305" s="45" t="inlineStr">
        <is>
          <t>Proceedings of the 51st ACM Technical Symposium on Computer Science Education</t>
        </is>
      </c>
      <c r="P1305" s="45" t="inlineStr">
        <is>
          <t>retention, engagement, diversity, curriculum initiative</t>
        </is>
      </c>
      <c r="Q1305" s="43" t="inlineStr">
        <is>
          <t>10.1145/3328778.3366793</t>
        </is>
      </c>
    </row>
    <row r="1306" ht="210" customHeight="1" s="37">
      <c r="A1306" s="43" t="n">
        <v>1305</v>
      </c>
      <c r="B1306" s="52" t="inlineStr">
        <is>
          <t>Excluir</t>
        </is>
      </c>
      <c r="C1306" s="45" t="inlineStr">
        <is>
          <t>No aborda: distracción o atención, población escolar</t>
        </is>
      </c>
      <c r="D1306" s="51" t="n"/>
      <c r="E1306" s="51" t="n"/>
      <c r="F1306" s="43" t="n">
        <v>4</v>
      </c>
      <c r="G1306" s="43" t="inlineStr">
        <is>
          <t>distracción+niños+sensado+intervención</t>
        </is>
      </c>
      <c r="H1306" s="43" t="inlineStr">
        <is>
          <t>ACM</t>
        </is>
      </c>
      <c r="I1306" s="43" t="inlineStr">
        <is>
          <t>ACM</t>
        </is>
      </c>
      <c r="J1306" s="43" t="inlineStr">
        <is>
          <t>2025</t>
        </is>
      </c>
      <c r="K1306" s="43" t="inlineStr">
        <is>
          <t>inproceedings</t>
        </is>
      </c>
      <c r="L1306" s="45" t="inlineStr">
        <is>
          <t>Zhou, Junjie and Hu, Chengsong</t>
        </is>
      </c>
      <c r="M1306" s="45" t="inlineStr">
        <is>
          <t>Research and Practice of an OBE-Based Industry-Education Integration Model: Applying K-Means Algorithm in Computer Science Education</t>
        </is>
      </c>
      <c r="N1306" s="45" t="inlineStr">
        <is>
          <t>The continuous evolution of engineering disciplines presents significant challenges for local universities, particularly in computer science education. Issues such as outdated curricula, insufficient practical experience, and inadequate evaluation methods hinder the cultivation of high-level applied talents. This study aims to address these challenges by developing a collaborative education model based on the Outcome-Based Education (OBE) framework. The model integrates a four-dimensional framework—including training goal setting, teaching system construction, practice platform support, and evaluation feedback enhancement—alongside a three-tier curriculum system designed to bridge the gap between foundational knowledge and professional competencies. A dual-loop evaluation mechanism ensures continuous improvement, incorporating both course-level assessments and enterprise feedback. The methodology involves applying the K-Means machine learning algorithm to analyze and categorize student performance data. K-Means, an unsupervised clustering algorithm, partitions student data into distinct clusters based on performance characteristics, providing insights into learning outcomes and areas for curriculum improvement. This data-driven approach optimizes the learning process by enabling personalized interventions. The results of this study demonstrate that the proposed model significantly enhances students' engineering practice and innovation capabilities. Furthermore, the collaboration between schools and enterprises, along with the introduction of real-world projects, has fostered increased student engagement and technical competence. This study contributes to the reform of computer-related majors at local universities by providing a framework that not only improves educational outcomes but also aligns them with industry needs. It also highlights the value of integrating machine learning techniques like K-Means to enhance curriculum design, ensuring that the education sys</t>
        </is>
      </c>
      <c r="O1306" s="45" t="inlineStr">
        <is>
          <t>Proceedings of the 2025 2nd International Symposium on Artificial Intelligence for Education</t>
        </is>
      </c>
      <c r="P1306" s="45" t="inlineStr">
        <is>
          <t>Dual-qualified Teachers, Industry-Education Integration, K-Means Algorithm, Machine Learning, New Engineering, Outcome-Based Education(OBE)</t>
        </is>
      </c>
      <c r="Q1306" s="43" t="inlineStr">
        <is>
          <t>10.1145/3775073.3775100</t>
        </is>
      </c>
    </row>
    <row r="1307" ht="210" customHeight="1" s="37">
      <c r="A1307" s="43" t="n">
        <v>1306</v>
      </c>
      <c r="B1307" s="52" t="inlineStr">
        <is>
          <t>Excluir</t>
        </is>
      </c>
      <c r="C1307" s="45" t="inlineStr">
        <is>
          <t>Fuera del alcance: no combina población en edad escolar con contexto doméstico</t>
        </is>
      </c>
      <c r="D1307" s="51" t="n"/>
      <c r="E1307" s="51" t="n"/>
      <c r="F1307" s="43" t="n">
        <v>4</v>
      </c>
      <c r="G1307" s="43" t="inlineStr">
        <is>
          <t>distracción+niños+sensado+intervención</t>
        </is>
      </c>
      <c r="H1307" s="43" t="inlineStr">
        <is>
          <t>ACM</t>
        </is>
      </c>
      <c r="I1307" s="43" t="inlineStr">
        <is>
          <t>ACM|Scopus</t>
        </is>
      </c>
      <c r="J1307" s="43" t="inlineStr">
        <is>
          <t>2025</t>
        </is>
      </c>
      <c r="K1307" s="43" t="inlineStr">
        <is>
          <t>inproceedings</t>
        </is>
      </c>
      <c r="L1307" s="45" t="inlineStr">
        <is>
          <t>Wang, Yukang and Yang, Mengyu and Chen, Yu and Yu, Mingjie</t>
        </is>
      </c>
      <c r="M1307" s="45" t="inlineStr">
        <is>
          <t>Research on Intelligent Course Q&amp;amp;A Systems Based on NLP Models, Knowledge Graphs, and Deep Learning Methods</t>
        </is>
      </c>
      <c r="N1307" s="45" t="inlineStr">
        <is>
          <t>With the increasing demand for personalized and interactive learning in online education environments. intelligent question-answering (Q&amp;A) systems have emerged as powerful tools to enhance student engagement and support independent learning. However, traditional educational Q&amp;A systems face significant limitations, such as reliance on simple keyword matching, inability to provide contextually rich answers, and challenges in handling complex, procedural queries. These limitations often result in incomplete or irrelevant responses, highlighting the need for more sophisticated solutions that can understand and interpret diverse student queries accurately. This research presents the design and implementation of an intelligent course Q&amp;A system that integrates Natural Language Processing (NLP), semantic analysis, and knowledge graph traversal to deliver context-aware, real-time responses to student queries. The system is built upon advanced deep learning techniques, leveraging BERT for answer retrieval, a Bi-LSTM + CRF model for Named Entity Recognition (NER), and a dynamically constructed knowledge graph for multi-step reasoning. The system was evaluated on a dataset of student queries and course content, demonstrating strong performance with an overall accuracy of 88.1%. The results highlight the system's effectiveness in handling factual, conceptual, and procedural questions, offering personalized and relevant answers to enhance the learning experience. However, challenges remain in addressing ambiguous queries, scaling the knowledge graph, and providing detailed procedural explanations. The paper concludes by discussing potential future improvements, such as the integration of interactive dialogue mechanisms, optimized knowledge graphs, and enhanced explanatory models. This intelligent Q&amp;A system represents a step forward in educational technology, offering scalable and adaptable solutions for modern digital learning environments. © 2024 Copyright held by the owner/</t>
        </is>
      </c>
      <c r="O1307" s="45" t="inlineStr">
        <is>
          <t>Proceedings of the 2024 4th International Symposium on Big Data and Artificial Intelligence</t>
        </is>
      </c>
      <c r="P1307" s="45" t="inlineStr">
        <is>
          <t>Deep Learning, Educational Technology, Knowledge Graph, Natural Language Processing, Question-Answering System</t>
        </is>
      </c>
      <c r="Q1307" s="43" t="inlineStr">
        <is>
          <t>10.1145/3723366.3723370</t>
        </is>
      </c>
    </row>
    <row r="1308" ht="147.75" customHeight="1" s="37">
      <c r="A1308" s="43" t="n">
        <v>1307</v>
      </c>
      <c r="B1308" s="52" t="inlineStr">
        <is>
          <t>Excluir</t>
        </is>
      </c>
      <c r="C1308" s="45" t="inlineStr">
        <is>
          <t>No aborda: distracción o atención</t>
        </is>
      </c>
      <c r="D1308" s="51" t="n"/>
      <c r="E1308" s="51" t="n"/>
      <c r="F1308" s="43" t="n">
        <v>4</v>
      </c>
      <c r="G1308" s="43" t="inlineStr">
        <is>
          <t>distracción+niños+sensado+intervención</t>
        </is>
      </c>
      <c r="H1308" s="43" t="inlineStr">
        <is>
          <t>ACM</t>
        </is>
      </c>
      <c r="I1308" s="43" t="inlineStr">
        <is>
          <t>ACM</t>
        </is>
      </c>
      <c r="J1308" s="43" t="inlineStr">
        <is>
          <t>2026</t>
        </is>
      </c>
      <c r="K1308" s="43" t="inlineStr">
        <is>
          <t>inproceedings</t>
        </is>
      </c>
      <c r="L1308" s="45" t="inlineStr">
        <is>
          <t>Li, Yueying</t>
        </is>
      </c>
      <c r="M1308" s="45" t="inlineStr">
        <is>
          <t>Research on an AI-Enabled Instructional Path for English Summary Writing in High School and Its Effectiveness Validation: The SumWrite Assess+ Tool</t>
        </is>
      </c>
      <c r="N1308" s="45" t="inlineStr">
        <is>
          <t>Traditional summary writing instruction faces challenges like information loss and evaluation difficulties. To address these issues, this study leverages advances in Artificial Intelligence Generated Content (AIGC) and machine learning to design and evaluate an AI-facilitated instructional path, SumWrite Assess+. A quasi-experimental study was conducted with 80 Grade 11 students, assigned to either an experimental group (n=40) using the AI-assisted tool or a control group (n=40) following traditional instruction. The results demonstrated the intervention's significant effectiveness. The Random Forest model achieved 82.5% accuracy in classifying learning outcomes, with feature importance analysis identifying Content Coverage Rate (42.2%), Structure Coherence Score (34.9%), and Accuracy (22.9%) as the primary predictors of success. Statistically, the experimental group showed a markedly greater improvement in writing competence (mean gain: +7.85 points) compared to the control group (+5.15 points), with the instructional method accounting for 19% of the variance in final scores. Furthermore, questionnaire feedback confirmed positive student engagement (mean=4.18/5.0) and perceived learning effectiveness (mean=3.95/5.0). These findings collectively affirm that the AI-facilitated path effectively enhances both summary writing proficiency and learner engagement.</t>
        </is>
      </c>
      <c r="O1308" s="45" t="inlineStr">
        <is>
          <t>Proceedings of the 2026 3rd International Conference on Informatics Education and Computer Technology Applications</t>
        </is>
      </c>
      <c r="P1308" s="45" t="inlineStr">
        <is>
          <t>AI-Assisted Writing Instruction, Learning Analytics, Random Forest Algorithm, Summary Generation, Writing Assessment</t>
        </is>
      </c>
      <c r="Q1308" s="43" t="inlineStr">
        <is>
          <t>10.1145/3802133.3802255</t>
        </is>
      </c>
    </row>
    <row r="1309" ht="126.75" customHeight="1" s="37">
      <c r="A1309" s="43" t="n">
        <v>1308</v>
      </c>
      <c r="B1309" s="52" t="inlineStr">
        <is>
          <t>Excluir</t>
        </is>
      </c>
      <c r="C1309" s="45" t="inlineStr">
        <is>
          <t>No aborda: distracción o atención, tecnología de sensado</t>
        </is>
      </c>
      <c r="D1309" s="51" t="n"/>
      <c r="E1309" s="51" t="n"/>
      <c r="F1309" s="43" t="n">
        <v>4</v>
      </c>
      <c r="G1309" s="43" t="inlineStr">
        <is>
          <t>distracción+niños+contexto+intervención</t>
        </is>
      </c>
      <c r="H1309" s="43" t="inlineStr">
        <is>
          <t>ACM</t>
        </is>
      </c>
      <c r="I1309" s="43" t="inlineStr">
        <is>
          <t>ACM</t>
        </is>
      </c>
      <c r="J1309" s="43" t="inlineStr">
        <is>
          <t>2026</t>
        </is>
      </c>
      <c r="K1309" s="43" t="inlineStr">
        <is>
          <t>inproceedings</t>
        </is>
      </c>
      <c r="L1309" s="45" t="inlineStr">
        <is>
          <t>Vitale, Jessica and Van Camp, Alyssa and Miller, Sarah and Ortiz, Mercedes and D'Mello, Sidney</t>
        </is>
      </c>
      <c r="M1309" s="45" t="inlineStr">
        <is>
          <t>Scaling Teacher Professional Learning Through Automated Feedback: An Evaluation in K-12 Classrooms</t>
        </is>
      </c>
      <c r="N1309" s="45" t="inlineStr">
        <is>
          <t>Automated feedback provides a scalable approach to supporting teacher reflection and teaching practice. However, there is limited evidence on how these technologies impact multiple dimensions of teacher and student outcomes in authentic school settings. This mixed-methods study evaluated the implementation and short-term impacts of a 4–-5 week pilot providing K–-12 teachers with professional learning and automated feedback on teaching practices via the TeachFX application. We examined TeachFX’s impact on teacher well-being, teaching practice, classroom talk, and student engagement. Findings indicate that automated feedback is associated with reduced teacher burnout, improved self-efficacy, and increased perceptions of student engagement. Impacts on teaching practices were mixed, demonstrating both increases and decreases throughout the intervention period and varied by context. Results also suggested a shift from teacher discourse towards more student discourse over the course of the intervention. These findings suggest the potential of automated feedback to support teacher well-being and inform instructional changes, while highlighting areas for further research on sustaining and broadening practice improvements.</t>
        </is>
      </c>
      <c r="O1309" s="45" t="inlineStr">
        <is>
          <t>Proceedings of the LAK26: 16th International Learning Analytics and Knowledge Conference</t>
        </is>
      </c>
      <c r="P1309" s="45" t="inlineStr">
        <is>
          <t>learning analytics, classroom analytics, automated feedback</t>
        </is>
      </c>
      <c r="Q1309" s="43" t="inlineStr">
        <is>
          <t>10.1145/3785022.3785097</t>
        </is>
      </c>
    </row>
    <row r="1310" ht="116.25" customHeight="1" s="37">
      <c r="A1310" s="43" t="n">
        <v>1309</v>
      </c>
      <c r="B1310" s="52" t="inlineStr">
        <is>
          <t>Excluir</t>
        </is>
      </c>
      <c r="C1310" s="45" t="inlineStr">
        <is>
          <t>No aborda: tecnología de sensado, contexto educativo</t>
        </is>
      </c>
      <c r="D1310" s="51" t="n"/>
      <c r="E1310" s="51" t="n"/>
      <c r="F1310" s="43" t="n">
        <v>4</v>
      </c>
      <c r="G1310" s="43" t="inlineStr">
        <is>
          <t>distracción+niños+ambos en título</t>
        </is>
      </c>
      <c r="H1310" s="43" t="inlineStr">
        <is>
          <t>ACM</t>
        </is>
      </c>
      <c r="I1310" s="43" t="inlineStr">
        <is>
          <t>ACM</t>
        </is>
      </c>
      <c r="J1310" s="43" t="inlineStr">
        <is>
          <t>2022</t>
        </is>
      </c>
      <c r="K1310" s="43" t="inlineStr">
        <is>
          <t>article</t>
        </is>
      </c>
      <c r="L1310" s="45" t="inlineStr">
        <is>
          <t>Almahmoud, Jumana and Jahanbakhsh, Farnaz and Facciotti, Marc and Igo, Michele and Sripathi, Kamali and Gal, Kobi and Karger, David</t>
        </is>
      </c>
      <c r="M1310" s="45" t="inlineStr">
        <is>
          <t>Spotlights: Designs for Directing Learners' Attention in a Large-Scale Social Annotation Platform</t>
        </is>
      </c>
      <c r="N1310" s="45" t="inlineStr">
        <is>
          <t>A new approach to online discussion, which situates student discussions in the margins of the course content, can enhance student engagement with course materials. However, in high-enrollment classes, the large number of comments can overwhelm and intimidate students. Some become frustrated by the volume of potential online interactions and by a perceived lack of immediate relevance to their studies. Likewise, instructors are disappointed when outstanding discussions, that they deem valuable for all to see, get lost in the clutter.To address these challenges, we propose visual spotlighting mechanisms for increasing the saliency of selected comments. We piloted and deployed multiple designs in two high-enrollment biology courses at a large public university in the United States. Interviews, surveys, and a controlled experiment show that spotlighting relevant comments in heavily annotated texts positively affects students' engagement, measured in terms of their attention to comments, and their reported sense of validation and pride. Students also reported their preferences for certain spotlighting designs.</t>
        </is>
      </c>
      <c r="O1310" s="45" t="inlineStr">
        <is>
          <t>Proc. ACM Hum.-Comput. Interact.</t>
        </is>
      </c>
      <c r="P1310" s="45" t="inlineStr">
        <is>
          <t>ux, spotlights, social annotation, comments, annotations</t>
        </is>
      </c>
      <c r="Q1310" s="43" t="inlineStr">
        <is>
          <t>10.1145/3555598</t>
        </is>
      </c>
    </row>
    <row r="1311" ht="210" customHeight="1" s="37">
      <c r="A1311" s="43" t="n">
        <v>1310</v>
      </c>
      <c r="B1311" s="52" t="inlineStr">
        <is>
          <t>Excluir</t>
        </is>
      </c>
      <c r="C1311" s="45" t="inlineStr">
        <is>
          <t>No aborda: población escolar, tecnología de sensado</t>
        </is>
      </c>
      <c r="D1311" s="51" t="n"/>
      <c r="E1311" s="51" t="n"/>
      <c r="F1311" s="43" t="n">
        <v>4</v>
      </c>
      <c r="G1311" s="43" t="inlineStr">
        <is>
          <t>distracción+niños+contexto+intervención</t>
        </is>
      </c>
      <c r="H1311" s="43" t="inlineStr">
        <is>
          <t>ACM</t>
        </is>
      </c>
      <c r="I1311" s="43" t="inlineStr">
        <is>
          <t>ACM</t>
        </is>
      </c>
      <c r="J1311" s="43" t="inlineStr">
        <is>
          <t>2026</t>
        </is>
      </c>
      <c r="K1311" s="43" t="inlineStr">
        <is>
          <t>inproceedings</t>
        </is>
      </c>
      <c r="L1311" s="45" t="inlineStr">
        <is>
          <t>Barth, Maximilian Georg and Thorgeirsson, Sverrir and Etemadi, Khashayar and Leinonen, Juho and Cotrini, Carlos and Su, Zhendong</t>
        </is>
      </c>
      <c r="M1311" s="45" t="inlineStr">
        <is>
          <t>Steering AI Tutors Through System Prompts: A Crossover Study on Self-Regulated Learning and Cognitive Engagement Scaffolds in CS1</t>
        </is>
      </c>
      <c r="N1311" s="45" t="inlineStr">
        <is>
          <t>Background. Large language models are increasingly deployed as tutors in introductory programming courses, yet evidence that they actually improve learning remains thin, and their tendency to shortcut productive struggle raises concerns about pedagogical harm. Self-regulated learning (SRL) and cognitive engagement (CE) frameworks offer a principled way to address this, but whether embedding them in system prompts actually changes how students learn is an open question.Objectives. We investigated whether AI tutors guided by SRL and CE frameworks affect conceptual understanding, perceived usability, cognitive load, student engagement, and other outcomes when compared to a pedagogically constrained baseline tutor in CS1.Methods. We conducted a preregistered, three-armed crossover study over six weeks of authentic coursework, comparing a baseline AI tutor against two SRL and CE-guided tutors designed to model Zimmerman’s cyclical model, which scaffolds planning, monitoring, and reflection, and Chi’s ICAP framework, which promotes progressively deeper forms of cognitive engagement. We assessed outcomes using post-exercise surveys, conceptual multiple-choice questions, in-platform ratings, and coded responses from the interaction logs, and analyzed the quantitative measures with mixed-effects models.Findings. On the four preregistered confirmatory measures, we found no statistically significant differences between conditions. Non-confirmatory analysis showed that students spent significantly more time on task, wrote longer messages, and produced more constructive contributions when interacting with SRL and CE tutors. Furthermore, the relationship between cognitive load and quiz performance differed significantly by agent type.Implications. Our results suggest that the pedagogical behavior of AI tutors may not be easily steered through system prompts alone: embedding established SRL and CE frameworks did not produce detectable improvements on any preregistered outcome in a</t>
        </is>
      </c>
      <c r="O1311" s="45" t="inlineStr">
        <is>
          <t>Proceedings of the 2026 ACM Conference on International Computing Education Research Vol. 1</t>
        </is>
      </c>
      <c r="P1311" s="45" t="inlineStr">
        <is>
          <t>generative AI, AI tutors, empirical study, introductory computer science, self-regulated learning, cognitive engagement</t>
        </is>
      </c>
      <c r="Q1311" s="43" t="inlineStr">
        <is>
          <t>10.1145/3765964.3811656</t>
        </is>
      </c>
    </row>
    <row r="1312" ht="105.75" customHeight="1" s="37">
      <c r="A1312" s="43" t="n">
        <v>1311</v>
      </c>
      <c r="B1312" s="52" t="inlineStr">
        <is>
          <t>Excluir</t>
        </is>
      </c>
      <c r="C1312" s="45" t="inlineStr">
        <is>
          <t>Fuera del alcance: no combina población en edad escolar con contexto doméstico</t>
        </is>
      </c>
      <c r="D1312" s="51" t="n"/>
      <c r="E1312" s="51" t="n"/>
      <c r="F1312" s="43" t="n">
        <v>4</v>
      </c>
      <c r="G1312" s="43" t="inlineStr">
        <is>
          <t>distracción+niños+sensado+intervención</t>
        </is>
      </c>
      <c r="H1312" s="43" t="inlineStr">
        <is>
          <t>ACM</t>
        </is>
      </c>
      <c r="I1312" s="43" t="inlineStr">
        <is>
          <t>ACM</t>
        </is>
      </c>
      <c r="J1312" s="43" t="inlineStr">
        <is>
          <t>2025</t>
        </is>
      </c>
      <c r="K1312" s="43" t="inlineStr">
        <is>
          <t>inproceedings</t>
        </is>
      </c>
      <c r="L1312" s="45" t="inlineStr">
        <is>
          <t>Zhang, Tao</t>
        </is>
      </c>
      <c r="M1312" s="45" t="inlineStr">
        <is>
          <t>Student Behavior Prediction in Physical Education Using Machine Learning and Behavioral Big Data</t>
        </is>
      </c>
      <c r="N1312" s="45" t="inlineStr">
        <is>
          <t>In this study, a real-time machine-learning model to predict students engagement and proficiency of skills in physical education is proposed. The system combines the data of inertial sensors, heart-rate data, and 3D pose estimation to record physiological effort, movement, and social interaction. A new pipeline of feature-engineering generates 128 domain-specific metrics which are fed through a mixed LSTM-TCN model with attention-based fusion. The model suggested a 0.92 of AUC in detecting engagement dropout and 0.84 in F1-score in the classification of skill proficiency, which is 12.7 percent better than traditional methods. Ablation studies demonstrated the importance of pose-based and fatigue-related feature in enhancing the prediction accuracy. The results support the usefulness of multimodal temporal modeling in objective, scalable, and real-time behavioral measurement in physical education, which allows providing individual feedback and minimizing the observational load on educators.</t>
        </is>
      </c>
      <c r="O1312" s="45" t="inlineStr">
        <is>
          <t>Proceedings of the 2025 2nd International Conference on Big Data and Digital Management</t>
        </is>
      </c>
      <c r="P1312" s="45" t="inlineStr">
        <is>
          <t>Behavioral Data, CNN-LSTM, Machine Learning, Multimodal Analytics, Physical Education, Student Engagement</t>
        </is>
      </c>
      <c r="Q1312" s="43" t="inlineStr">
        <is>
          <t>10.1145/3768801.3768911</t>
        </is>
      </c>
    </row>
    <row r="1313" ht="105.75" customHeight="1" s="37">
      <c r="A1313" s="43" t="n">
        <v>1312</v>
      </c>
      <c r="B1313" s="52" t="inlineStr">
        <is>
          <t>Excluir</t>
        </is>
      </c>
      <c r="C1313" s="45" t="inlineStr">
        <is>
          <t>No aborda: tecnología de sensado, contexto educativo</t>
        </is>
      </c>
      <c r="D1313" s="51" t="n"/>
      <c r="E1313" s="51" t="n"/>
      <c r="F1313" s="43" t="n">
        <v>4</v>
      </c>
      <c r="G1313" s="43" t="inlineStr">
        <is>
          <t>distracción+niños+ambos en título</t>
        </is>
      </c>
      <c r="H1313" s="43" t="inlineStr">
        <is>
          <t>ACM</t>
        </is>
      </c>
      <c r="I1313" s="43" t="inlineStr">
        <is>
          <t>ACM</t>
        </is>
      </c>
      <c r="J1313" s="43" t="inlineStr">
        <is>
          <t>2020</t>
        </is>
      </c>
      <c r="K1313" s="43" t="inlineStr">
        <is>
          <t>inproceedings</t>
        </is>
      </c>
      <c r="L1313" s="45" t="inlineStr">
        <is>
          <t>Foley, Sarah and Pantidi, Nadia and McCarthy, John</t>
        </is>
      </c>
      <c r="M1313" s="45" t="inlineStr">
        <is>
          <t>Student Engagement in Sensitive Design Contexts: A Case Study in Dementia Care</t>
        </is>
      </c>
      <c r="N1313" s="45" t="inlineStr">
        <is>
          <t>There is a growing body of HCI work that seeks to understand and enhance the lived experience of people with dementia. The majority of this work involves researchers working alongside people with dementia and their carers, focused on the design project outcomes. In order to enrich the social context of this work, we explore broadening participation to include student volunteers. To encourage mutually engaging experiences in this design context, careful consideration of how to support both students and people with dementia is needed. In this paper, we present two case- studies of co-design projects between students and people with dementia. Our findings detail the use of design methods to reconfigure the role of the residents in care contexts and the students learning process. We discuss the project learning outcomes as well as practical and ethical considerations to support the use of design methods to support mutual engagement in sensitive contexts.</t>
        </is>
      </c>
      <c r="O1313" s="45" t="inlineStr">
        <is>
          <t>Proceedings of the 2020 CHI Conference on Human Factors in Computing Systems</t>
        </is>
      </c>
      <c r="P1313" s="45" t="inlineStr">
        <is>
          <t>co-design, dementia, experience-centered design, inter-generational engagement</t>
        </is>
      </c>
      <c r="Q1313" s="43" t="inlineStr">
        <is>
          <t>10.1145/3313831.3376161</t>
        </is>
      </c>
    </row>
    <row r="1314" ht="63.75" customHeight="1" s="37">
      <c r="A1314" s="43" t="n">
        <v>1313</v>
      </c>
      <c r="B1314" s="52" t="inlineStr">
        <is>
          <t>Excluir</t>
        </is>
      </c>
      <c r="C1314" s="45" t="inlineStr">
        <is>
          <t>Dominio fuera de alcance: conducción</t>
        </is>
      </c>
      <c r="D1314" s="51" t="n"/>
      <c r="E1314" s="51" t="n"/>
      <c r="F1314" s="43" t="n">
        <v>4</v>
      </c>
      <c r="G1314" s="43" t="inlineStr">
        <is>
          <t>distracción+niños+sensado+intervención</t>
        </is>
      </c>
      <c r="H1314" s="43" t="inlineStr">
        <is>
          <t>ACM</t>
        </is>
      </c>
      <c r="I1314" s="43" t="inlineStr">
        <is>
          <t>ACM</t>
        </is>
      </c>
      <c r="J1314" s="43" t="inlineStr">
        <is>
          <t>2016</t>
        </is>
      </c>
      <c r="K1314" s="43" t="inlineStr">
        <is>
          <t>inproceedings</t>
        </is>
      </c>
      <c r="L1314" s="45" t="inlineStr">
        <is>
          <t>Park, Sang-Min and Choi, In-Ho and Kim, Yong-Guk</t>
        </is>
      </c>
      <c r="M1314" s="45" t="inlineStr">
        <is>
          <t>Study of wearing sunglasses driver drowsiness state monitoring</t>
        </is>
      </c>
      <c r="N1314" s="45" t="inlineStr">
        <is>
          <t>This study presents a new method whereby we can distinguish whether the driver wears sunglasses or not. When he does, LED light is illuminated on the face. The eye area is detected and the center of it and its blinking can be determined. PCA and SVM are used in determining driver's sunglasses wearing. And face and eyes is detected using MOSSE Tracker from adapted IR System video. Pupil center and eye closure id detected using IPF in detected video. We u se a d atabase that is recorded face video using RGB and Infra-Red camera. The accuracy was 90.9%.</t>
        </is>
      </c>
      <c r="O1314" s="45" t="inlineStr">
        <is>
          <t>Proceedings of HCI Korea</t>
        </is>
      </c>
      <c r="P1314" s="45" t="inlineStr">
        <is>
          <t>SVM, PCA, MOSSE Tracker, Eye tracking, Adaptive IR LEDcontroller</t>
        </is>
      </c>
      <c r="Q1314" s="43" t="inlineStr">
        <is>
          <t>10.17210/hcik.2016.01.444</t>
        </is>
      </c>
    </row>
    <row r="1315" ht="178.5" customHeight="1" s="37">
      <c r="A1315" s="43" t="n">
        <v>1314</v>
      </c>
      <c r="B1315" s="52" t="inlineStr">
        <is>
          <t>Excluir</t>
        </is>
      </c>
      <c r="C1315" s="45" t="inlineStr">
        <is>
          <t>Fuera del alcance: no combina población en edad escolar con contexto doméstico</t>
        </is>
      </c>
      <c r="D1315" s="51" t="n"/>
      <c r="E1315" s="51" t="n"/>
      <c r="F1315" s="43" t="n">
        <v>4</v>
      </c>
      <c r="G1315" s="43" t="inlineStr">
        <is>
          <t>distracción+niños+contexto+sensado</t>
        </is>
      </c>
      <c r="H1315" s="43" t="inlineStr">
        <is>
          <t>ACM</t>
        </is>
      </c>
      <c r="I1315" s="43" t="inlineStr">
        <is>
          <t>ACM</t>
        </is>
      </c>
      <c r="J1315" s="43" t="inlineStr">
        <is>
          <t>2018</t>
        </is>
      </c>
      <c r="K1315" s="43" t="inlineStr">
        <is>
          <t>inproceedings</t>
        </is>
      </c>
      <c r="L1315" s="45" t="inlineStr">
        <is>
          <t>Fujii, Katsuya and Marian, Plivelic and Clark, Dav and Okamoto, Yoshi and Rekimoto, Jun</t>
        </is>
      </c>
      <c r="M1315" s="45" t="inlineStr">
        <is>
          <t>Sync Class: Visualization System for In-Class Student Synchronization</t>
        </is>
      </c>
      <c r="N1315" s="45" t="inlineStr">
        <is>
          <t>The engagement of students in a classroom is an important factor in education. Teachers are not only expected to possess strong teaching skills but also be simultaneously attentive to their students. Researchers have found that the most effective teaching happens when students in the room are in sync with one another.[1]However, assessing the classroom environment is not always easy for teachers especially when they teach multiple students at a time. The number of students per classroom can vary from a handful of student to over 50, this in turn can cause difficulty for teachers to provide an equal amount of attention per student, or even to be clearly attentive to the entire class environment.In this paper, we introduce an intelligent support system called "Sync Class" that helps teachers have access to a quantitative representation of how much students are in sync in a classroom. The system has a web camera placed in front of the classroom observing each student's face to detect students' engagement with the teacher. The system visualizes students' engagement in real time and alternatively, the system can also be used to analyze each student's attentiveness after class.We conducted several experiments to assess and evaluate the accuracy and capability of the system while also establishing usability for teachers. The teachers who tested our system, especially novice teachers, find it helpful to better understand student engagement whilst teaching. They are eager to utilize the system in future classes to respond to students, especially those who are disengaged, and better support their learning by effectively and promptly deploying interventions when needed.</t>
        </is>
      </c>
      <c r="O1315" s="45" t="inlineStr">
        <is>
          <t>Proceedings of the 9th Augmented Human International Conference</t>
        </is>
      </c>
      <c r="P1315" s="45" t="inlineStr">
        <is>
          <t>User Interface, Human Computer Interaction, Education, Classroom</t>
        </is>
      </c>
      <c r="Q1315" s="43" t="inlineStr">
        <is>
          <t>10.1145/3174910.3174927</t>
        </is>
      </c>
    </row>
    <row r="1316" ht="199.5" customHeight="1" s="37">
      <c r="A1316" s="43" t="n">
        <v>1315</v>
      </c>
      <c r="B1316" s="52" t="inlineStr">
        <is>
          <t>Excluir</t>
        </is>
      </c>
      <c r="C1316" s="45" t="inlineStr">
        <is>
          <t>No aborda: distracción o atención, población escolar, tecnología de sensado</t>
        </is>
      </c>
      <c r="D1316" s="51" t="n"/>
      <c r="E1316" s="51" t="n"/>
      <c r="F1316" s="43" t="n">
        <v>4</v>
      </c>
      <c r="G1316" s="43" t="inlineStr">
        <is>
          <t>distracción+niños+contexto+intervención</t>
        </is>
      </c>
      <c r="H1316" s="43" t="inlineStr">
        <is>
          <t>ACM</t>
        </is>
      </c>
      <c r="I1316" s="43" t="inlineStr">
        <is>
          <t>ACM</t>
        </is>
      </c>
      <c r="J1316" s="43" t="inlineStr">
        <is>
          <t>2025</t>
        </is>
      </c>
      <c r="K1316" s="43" t="inlineStr">
        <is>
          <t>article</t>
        </is>
      </c>
      <c r="L1316" s="45" t="inlineStr">
        <is>
          <t>Liu, Jonathan and Poulsen, Seth and Goodwin, Erica and Chen, Hongxuan and Williams, Grace and Gertner, Yael and Franklin, Diana</t>
        </is>
      </c>
      <c r="M1316" s="45" t="inlineStr">
        <is>
          <t>Teaching Algorithm Design: A Literature Review</t>
        </is>
      </c>
      <c r="N1316" s="45" t="inlineStr">
        <is>
          <t>Algorithm design is a vital skill developed in most undergraduate Computer Science (CS) programs, but few research studies focus on pedagogy related to algorithms coursework. To understand the work that has been done in the area, we present a systematic survey and literature review of CS Education studies. We search for research that is both related to algorithm design (as described by the ACM Curricular Guidelines) and evaluated on post-secondary-level students. Across all venues we searched prior to July 2024, we only find 102 such papers.We first classify these papers by topic, evaluation metric, evaluation methods, and intervention target. Through our classification, we find a broad sparsity of papers which indicates that many open questions remain about teaching algorithm design. We also note the need for papers using rigorous research methods, as only 43 out of 92 papers presenting quantitative data use statistical tests, and only 16 out of 47 papers presenting qualitative data follow a coding scheme. Only 18 papers report controlled trials. In addition, almost all authors only contribute to one publication, an indication that few groups are specializing on these topics.We then synthesize the results of the existing literature to give insights into what the corpus reveals about how we should teach algorithms. Broadly, we find that much of the literature explores implementing well-established practices, such as active learning or automated assessment, in the algorithms classroom. However, there are algorithms-specific results as well: A number of papers find that students may under-utilize certain algorithmic design techniques, and studies describe a variety of ways to select algorithms problems that increase student engagement and learning.The results we present, along with the publicly available set of papers collected, provide a detailed representation of the current corpus of CS Education work related to algorithm design and can orient further research in t</t>
        </is>
      </c>
      <c r="O1316" s="45" t="inlineStr">
        <is>
          <t>ACM Trans. Comput. Educ.</t>
        </is>
      </c>
      <c r="P1316" s="45" t="inlineStr">
        <is>
          <t>Algorithms, Algorithm Design, Literature Review</t>
        </is>
      </c>
      <c r="Q1316" s="43" t="inlineStr">
        <is>
          <t>10.1145/3727987</t>
        </is>
      </c>
    </row>
    <row r="1317" ht="95.25" customHeight="1" s="37">
      <c r="A1317" s="43" t="n">
        <v>1316</v>
      </c>
      <c r="B1317" s="52" t="inlineStr">
        <is>
          <t>Excluir</t>
        </is>
      </c>
      <c r="C1317" s="45" t="inlineStr">
        <is>
          <t>No aborda: tecnología de sensado, contexto educativo</t>
        </is>
      </c>
      <c r="D1317" s="51" t="n"/>
      <c r="E1317" s="51" t="n"/>
      <c r="F1317" s="43" t="n">
        <v>4</v>
      </c>
      <c r="G1317" s="43" t="inlineStr">
        <is>
          <t>distracción+niños+ambos en título</t>
        </is>
      </c>
      <c r="H1317" s="43" t="inlineStr">
        <is>
          <t>ACM</t>
        </is>
      </c>
      <c r="I1317" s="43" t="inlineStr">
        <is>
          <t>ACM</t>
        </is>
      </c>
      <c r="J1317" s="43" t="inlineStr">
        <is>
          <t>2024</t>
        </is>
      </c>
      <c r="K1317" s="43" t="inlineStr">
        <is>
          <t>inproceedings</t>
        </is>
      </c>
      <c r="L1317" s="45" t="inlineStr">
        <is>
          <t>Zhao, Xiaoyan and Yue, Fang and Zhao, Wenfei</t>
        </is>
      </c>
      <c r="M1317" s="45" t="inlineStr">
        <is>
          <t>The Effect of Technology Use on Student Engagement among Chinese College Students</t>
        </is>
      </c>
      <c r="N1317" s="45" t="inlineStr">
        <is>
          <t>In many countries, digital literacy is becoming essential as technology use is growing. Many Web 2.0 tools are used by students to support their learning. Diverse researchers believe that technology can either be disruptive or helpful. There is a dearth of study on the effect of general technology use on learner engagement, with most studies concentrating on particular technical tools. A survey was completed online by 447 students to identify the impact of technology use on students’ engagement. Correlations and regression analysis were used to clarify the links among the variables. Findings indicated that technology use had positive effect on students’ engagement, it appears that online searching, social media use, and media sharing contribute to students' engagement. Future directions for research and their ramifications are also highlighted.</t>
        </is>
      </c>
      <c r="O1317" s="45" t="inlineStr">
        <is>
          <t>Proceedings of the 2024 Guangdong-Hong Kong-Macao Greater Bay Area International Conference on Education Digitalization and Computer Science</t>
        </is>
      </c>
      <c r="P1317" s="45" t="n"/>
      <c r="Q1317" s="43" t="inlineStr">
        <is>
          <t>10.1145/3686424.3686448</t>
        </is>
      </c>
    </row>
    <row r="1318" ht="32.25" customHeight="1" s="37">
      <c r="A1318" s="43" t="n">
        <v>1317</v>
      </c>
      <c r="B1318" s="52" t="inlineStr">
        <is>
          <t>Excluir</t>
        </is>
      </c>
      <c r="C1318" s="45" t="inlineStr">
        <is>
          <t>No aborda: tecnología de sensado, contexto educativo</t>
        </is>
      </c>
      <c r="D1318" s="51" t="n"/>
      <c r="E1318" s="51" t="n"/>
      <c r="F1318" s="43" t="n">
        <v>4</v>
      </c>
      <c r="G1318" s="43" t="inlineStr">
        <is>
          <t>distracción+niños+ambos en título</t>
        </is>
      </c>
      <c r="H1318" s="43" t="inlineStr">
        <is>
          <t>ACM</t>
        </is>
      </c>
      <c r="I1318" s="43" t="inlineStr">
        <is>
          <t>ACM</t>
        </is>
      </c>
      <c r="J1318" s="43" t="inlineStr">
        <is>
          <t>2023</t>
        </is>
      </c>
      <c r="K1318" s="43" t="inlineStr">
        <is>
          <t>article</t>
        </is>
      </c>
      <c r="L1318" s="45" t="inlineStr">
        <is>
          <t>Blair, Linda Nicole</t>
        </is>
      </c>
      <c r="M1318" s="45" t="inlineStr">
        <is>
          <t>The Hyperlinked Syllabus and Beyond: Promoting Student Engagement through Technology</t>
        </is>
      </c>
      <c r="N1318" s="45" t="inlineStr">
        <is>
          <t>This research concerns how instructors can empower student learning through three types of technology: 1) the hyperlinked syllabus, 2) a reading and annotating platform called Hypothes.is, and 3) through a professional digital exhibit platform called Omeka.</t>
        </is>
      </c>
      <c r="O1318" s="45" t="inlineStr">
        <is>
          <t>SIGWEB Newsl.</t>
        </is>
      </c>
      <c r="P1318" s="45" t="n"/>
      <c r="Q1318" s="43" t="inlineStr">
        <is>
          <t>10.1145/3599685.3599689</t>
        </is>
      </c>
    </row>
    <row r="1319" ht="105.75" customHeight="1" s="37">
      <c r="A1319" s="43" t="n">
        <v>1318</v>
      </c>
      <c r="B1319" s="52" t="inlineStr">
        <is>
          <t>Excluir</t>
        </is>
      </c>
      <c r="C1319" s="45" t="inlineStr">
        <is>
          <t>Fuera del alcance: no combina población en edad escolar con contexto doméstico</t>
        </is>
      </c>
      <c r="D1319" s="51" t="n"/>
      <c r="E1319" s="51" t="n"/>
      <c r="F1319" s="43" t="n">
        <v>4</v>
      </c>
      <c r="G1319" s="43" t="inlineStr">
        <is>
          <t>distracción+niños+ambos en título</t>
        </is>
      </c>
      <c r="H1319" s="43" t="inlineStr">
        <is>
          <t>ACM</t>
        </is>
      </c>
      <c r="I1319" s="43" t="inlineStr">
        <is>
          <t>ACM|Scopus</t>
        </is>
      </c>
      <c r="J1319" s="43" t="inlineStr">
        <is>
          <t>2026</t>
        </is>
      </c>
      <c r="K1319" s="43" t="inlineStr">
        <is>
          <t>inproceedings</t>
        </is>
      </c>
      <c r="L1319" s="45" t="inlineStr">
        <is>
          <t>Alcala, Lucky Boy M. and Hernandez, Jennifer Z. and Abuel, Joselito V. and Justiniani, Marina V. and Comia, Devota Normita M. and Villeta, Jerry Severo E. and Perez, Miguel Angelo and Camangian, Rustico C.</t>
        </is>
      </c>
      <c r="M1319" s="45" t="inlineStr">
        <is>
          <t>The Impact of AI-Based Educational Tools on Student Engagement and Learning Outcomes: Evidence from Tourism and Hospitality Education</t>
        </is>
      </c>
      <c r="N1319" s="45" t="inlineStr">
        <is>
          <t>This study investigates how AI-based educational tools impact student engagement and perceived learning outcomes in Philippine tourism and hospitality programs. Using the ABC framework (Affective, Behavioral, Cognitive) for engagement and the Unified Theory of Acceptance and Use of Technology (UTAUT), the study tested 24 hypotheses through Structural Equation Modeling (SEM) using SmartPLS. Data was collected from 350 students via stratified sampling. Constructs included digital literacy, personalized learning, general attitudes toward AI, and engagement dimensions. Results indicate that student engagement is significantly shaped by AI experiences, while behavioral intention mediates the relationship between perceived usefulness, social influence, and actual tool usage. The study offers practical implications for digital pedagogy design and AI curriculum alignment in hospitality education. © 2025 Copyright held by the owner/author(s)</t>
        </is>
      </c>
      <c r="O1319" s="45" t="inlineStr">
        <is>
          <t>Proceedings of the 9th International Conference on Business and Information Management</t>
        </is>
      </c>
      <c r="P1319" s="45" t="inlineStr">
        <is>
          <t>Artificial intelligence in education, learning outcomes, student engagement</t>
        </is>
      </c>
      <c r="Q1319" s="43" t="inlineStr">
        <is>
          <t>10.1145/3785171.3785195</t>
        </is>
      </c>
    </row>
    <row r="1320" ht="74.25" customHeight="1" s="37">
      <c r="A1320" s="43" t="n">
        <v>1319</v>
      </c>
      <c r="B1320" s="52" t="inlineStr">
        <is>
          <t>Excluir</t>
        </is>
      </c>
      <c r="C1320" s="45" t="inlineStr">
        <is>
          <t>Sin DOI verificable</t>
        </is>
      </c>
      <c r="D1320" s="51" t="n"/>
      <c r="E1320" s="51" t="n"/>
      <c r="F1320" s="43" t="n">
        <v>4</v>
      </c>
      <c r="G1320" s="43" t="inlineStr">
        <is>
          <t>distracción+niños+ambos en título</t>
        </is>
      </c>
      <c r="H1320" s="43" t="inlineStr">
        <is>
          <t>ACM</t>
        </is>
      </c>
      <c r="I1320" s="43" t="inlineStr">
        <is>
          <t>ACM</t>
        </is>
      </c>
      <c r="J1320" s="43" t="inlineStr">
        <is>
          <t>2016</t>
        </is>
      </c>
      <c r="K1320" s="43" t="inlineStr">
        <is>
          <t>article</t>
        </is>
      </c>
      <c r="L1320" s="45" t="inlineStr">
        <is>
          <t>Beasley, Robert E. and McMain, Jacob T. and Millard, Mathew D. and Pasley, Dylan A. and Western, Matthew J.</t>
        </is>
      </c>
      <c r="M1320" s="45" t="inlineStr">
        <is>
          <t>The effects of college student smartphone use on academic distraction and dishonesty</t>
        </is>
      </c>
      <c r="N1320" s="45" t="inlineStr">
        <is>
          <t>The purpose of this study was to determine the effects of college student smartphone use on academic distraction and dishonesty. The subjects consisted of 194 undergraduate students from a small, Midwestern, coeducational, liberal arts college. The results suggest that, for most students, phone use is an academic distraction while studying, phone use is not an academic distraction while studying for quizzes or exams, phone use is not an academic distraction while studying in groups, phone use is not an academic distraction during class time, and phone use does not encourage academic dishonesty. Implications are discussed.</t>
        </is>
      </c>
      <c r="O1320" s="45" t="inlineStr">
        <is>
          <t>J. Comput. Sci. Coll.</t>
        </is>
      </c>
      <c r="P1320" s="45" t="n"/>
      <c r="Q1320" s="43" t="n"/>
    </row>
    <row r="1321" ht="147.75" customHeight="1" s="37">
      <c r="A1321" s="43" t="n">
        <v>1320</v>
      </c>
      <c r="B1321" s="52" t="inlineStr">
        <is>
          <t>Excluir</t>
        </is>
      </c>
      <c r="C1321" s="45" t="inlineStr">
        <is>
          <t>No aborda: tecnología de sensado, contexto educativo</t>
        </is>
      </c>
      <c r="D1321" s="51" t="n"/>
      <c r="E1321" s="51" t="n"/>
      <c r="F1321" s="43" t="n">
        <v>4</v>
      </c>
      <c r="G1321" s="43" t="inlineStr">
        <is>
          <t>distracción+niños+ambos en título</t>
        </is>
      </c>
      <c r="H1321" s="43" t="inlineStr">
        <is>
          <t>ACM</t>
        </is>
      </c>
      <c r="I1321" s="43" t="inlineStr">
        <is>
          <t>ACM</t>
        </is>
      </c>
      <c r="J1321" s="43" t="inlineStr">
        <is>
          <t>2021</t>
        </is>
      </c>
      <c r="K1321" s="43" t="inlineStr">
        <is>
          <t>inproceedings</t>
        </is>
      </c>
      <c r="L1321" s="45" t="inlineStr">
        <is>
          <t>Er, Erkan and Villa-Torrano, Cristina and Dimitriadis, Yannis and Gasevic, Dragan and Bote-Lorenzo, Miguel L. and Asensio-Pérez, Juan I. and Gómez-Sánchez, Eduardo and Martínez Monés, Alejandra</t>
        </is>
      </c>
      <c r="M1321" s="45" t="inlineStr">
        <is>
          <t>Theory-based learning analytics to explore student engagement patterns in a peer review activity</t>
        </is>
      </c>
      <c r="N1321" s="45" t="inlineStr">
        <is>
          <t>Peer reviews offer many learning benefits. Understanding students’ engagement in them can help design effective practices. Although learning analytics can be effective in generating such insights, its application in peer reviews is scarce. Theory can provide the necessary foundations to inform the design of learning analytics research and the interpretation of its results. In this paper, we followed a theory-based learning analytics approach to identifying students’ engagement patterns in a peer review activity facilitated via a web-based tool called Synergy. Process mining was applied on temporal learning data, traced by Synergy. The theory about peer review helped determine relevant data points and guided the top-down approach employed for their analysis: moving from the global phases to regulation of learning, and then to micro-level actions. The results suggest that theory and learning analytics should mutually relate with each other. Mainly, theory played a critical role in identifying a priori engagement patterns, which provided an informed perspective when interpreting the results. In return, the results of the learning analytics offered critical insights about student behavior that was not expected by the theory (i.e., low levels of co-regulation). The findings provided important implications for refining the grounding theory and its operationalization in Synergy.</t>
        </is>
      </c>
      <c r="O1321" s="45" t="inlineStr">
        <is>
          <t>LAK21: 11th International Learning Analytics and Knowledge Conference</t>
        </is>
      </c>
      <c r="P1321" s="45" t="inlineStr">
        <is>
          <t>student engagement, process mining, learning analytics, Peer reviews</t>
        </is>
      </c>
      <c r="Q1321" s="43" t="inlineStr">
        <is>
          <t>10.1145/3448139.3448158</t>
        </is>
      </c>
    </row>
    <row r="1322" ht="168" customHeight="1" s="37">
      <c r="A1322" s="43" t="n">
        <v>1321</v>
      </c>
      <c r="B1322" s="52" t="inlineStr">
        <is>
          <t>Excluir</t>
        </is>
      </c>
      <c r="C1322" s="45" t="inlineStr">
        <is>
          <t>No aborda: población escolar, contexto educativo</t>
        </is>
      </c>
      <c r="D1322" s="51" t="n"/>
      <c r="E1322" s="51" t="n"/>
      <c r="F1322" s="43" t="n">
        <v>4</v>
      </c>
      <c r="G1322" s="43" t="inlineStr">
        <is>
          <t>distracción+contexto+sensado+intervención</t>
        </is>
      </c>
      <c r="H1322" s="43" t="inlineStr">
        <is>
          <t>ACM</t>
        </is>
      </c>
      <c r="I1322" s="43" t="inlineStr">
        <is>
          <t>ACM</t>
        </is>
      </c>
      <c r="J1322" s="43" t="inlineStr">
        <is>
          <t>2025</t>
        </is>
      </c>
      <c r="K1322" s="43" t="inlineStr">
        <is>
          <t>inproceedings</t>
        </is>
      </c>
      <c r="L1322" s="45" t="inlineStr">
        <is>
          <t>Deshmukh, Raghavendra</t>
        </is>
      </c>
      <c r="M1322" s="45" t="inlineStr">
        <is>
          <t>Toward Neurodivergent-Aware Productivity: A Systems andAI-Based Human-in-the-Loop Framework for ADHD-AffectedProfessionals</t>
        </is>
      </c>
      <c r="N1322" s="45" t="inlineStr">
        <is>
          <t>Digital work environments in IT and knowledge-based sectors demand high levels of attention management, task juggling and self-regulation. For adults with Attention-Deficit/Hyperactivity Disorder (ADHD), these settings often amplify existing challenges such as time blindness, digital distraction, emotional reactivity and executive dysfunction. Such individuals prefer a low-touch, easy-to-use interventions to help them in their day-to-day activities. Conventional productivity tools fall short of supporting the cognitive variability and overload patterns experienced by neurodivergent professionals. This paper introduces a comprehensive framework that blends Systems Thinking, Human-in-the-Loop with Artificial Intelligence (AI), Machine Learning (ML) and privacy-first adaptive agents to support ADHD-affected users in managing digital work. At the heart of the solution is a voice-enabled productivity assistant that senses user behavior—tab usage, application focus, inactivity windows—using lightweight, on-device machine learning. These behavioral cues are analyzed in real-time to infer attention states and deliver adaptive nudges, reflective queries or accountability-based presence (body doubling) designed to co-regulate cognition without disruption. While technically grounded in AI/ML, the design is deeply influenced by Systems Thinking, viewing user attention as a product of dynamic feedback loops. This hybrid approach bridges behavioral sensing with cognitive inclusivity, offering a replicable model for adaptive, neurodivergent first decision support tools in high-distraction work environments.</t>
        </is>
      </c>
      <c r="O1322" s="45" t="inlineStr">
        <is>
          <t>Proceedings of the 16th Biannual Conference of the Italian SIGCHI Chapter</t>
        </is>
      </c>
      <c r="P1322" s="45" t="inlineStr">
        <is>
          <t>Neurodivergence, ADHD, Artificial Intelligence, Machine Learning, AI Assistant, Body Double, Accountability Partner, Privacy First</t>
        </is>
      </c>
      <c r="Q1322" s="43" t="inlineStr">
        <is>
          <t>10.1145/3750069.3750114</t>
        </is>
      </c>
    </row>
    <row r="1323" ht="137.25" customHeight="1" s="37">
      <c r="A1323" s="43" t="n">
        <v>1322</v>
      </c>
      <c r="B1323" s="52" t="inlineStr">
        <is>
          <t>Excluir</t>
        </is>
      </c>
      <c r="C1323" s="45" t="inlineStr">
        <is>
          <t>Sin DOI verificable</t>
        </is>
      </c>
      <c r="D1323" s="51" t="n"/>
      <c r="E1323" s="51" t="n"/>
      <c r="F1323" s="43" t="n">
        <v>4</v>
      </c>
      <c r="G1323" s="43" t="inlineStr">
        <is>
          <t>distracción+niños+ambos en título</t>
        </is>
      </c>
      <c r="H1323" s="43" t="inlineStr">
        <is>
          <t>ACM</t>
        </is>
      </c>
      <c r="I1323" s="43" t="inlineStr">
        <is>
          <t>ACM</t>
        </is>
      </c>
      <c r="J1323" s="43" t="inlineStr">
        <is>
          <t>2024</t>
        </is>
      </c>
      <c r="K1323" s="43" t="inlineStr">
        <is>
          <t>article</t>
        </is>
      </c>
      <c r="L1323" s="45" t="inlineStr">
        <is>
          <t>Albina, Adam and Huelsman, Michael</t>
        </is>
      </c>
      <c r="M1323" s="45" t="inlineStr">
        <is>
          <t>Towards Student Engagement: Drones in Introductory CS Courses</t>
        </is>
      </c>
      <c r="N1323" s="45" t="inlineStr">
        <is>
          <t>Student engagement has been shown to increase academic achievement. We apply learning engagement strategies in introductory computer science courses using unmanned aerial vehicles (UAVs), commonly referred to as drones. Using programming to control and fly drones reinforces the basic concepts of programming in an interesting and enjoyable way for first year programming students in a CS1 course. Additionally, we apply similar but less technical engagement strategies in a general education course with no prerequisites, and engage students with issues in modern technology through the medium of drones. Many in higher education see the introduction of complex topics as an important method of engaging students and therefore of improving learning outcomes. This leads many to offer courses in areas like robotics, AI, and game development. A potential problem with this approach is the level of knowledge required for these courses precludes their use as an engagement strategy in introductory coursework where they might attract the attention of a broader set of students. To this end we looked into adding drone technology to introductory and non-major CS courses. While preliminary, these results suggest a high level of student interest in the topic and promising engagement from both CS major and non-CS-major students.</t>
        </is>
      </c>
      <c r="O1323" s="45" t="inlineStr">
        <is>
          <t>J. Comput. Sci. Coll.</t>
        </is>
      </c>
      <c r="P1323" s="45" t="n"/>
      <c r="Q1323" s="43" t="n"/>
    </row>
    <row r="1324" ht="210" customHeight="1" s="37">
      <c r="A1324" s="43" t="n">
        <v>1323</v>
      </c>
      <c r="B1324" s="52" t="inlineStr">
        <is>
          <t>Excluir</t>
        </is>
      </c>
      <c r="C1324" s="45" t="inlineStr">
        <is>
          <t>Sin DOI verificable</t>
        </is>
      </c>
      <c r="D1324" s="51" t="n"/>
      <c r="E1324" s="51" t="n"/>
      <c r="F1324" s="43" t="n">
        <v>4</v>
      </c>
      <c r="G1324" s="43" t="inlineStr">
        <is>
          <t>distracción+niños+contexto+intervención</t>
        </is>
      </c>
      <c r="H1324" s="43" t="inlineStr">
        <is>
          <t>ACM</t>
        </is>
      </c>
      <c r="I1324" s="43" t="inlineStr">
        <is>
          <t>ACM</t>
        </is>
      </c>
      <c r="J1324" s="43" t="inlineStr">
        <is>
          <t>2017</t>
        </is>
      </c>
      <c r="K1324" s="43" t="inlineStr">
        <is>
          <t>inproceedings</t>
        </is>
      </c>
      <c r="L1324" s="45" t="inlineStr">
        <is>
          <t>Fassbinder, Aracele and Barbosa, Ellen Francine and Magoulas, George D.</t>
        </is>
      </c>
      <c r="M1324" s="45" t="inlineStr">
        <is>
          <t>Towards an educational design pattern language for massive open online courses (MOOCs)</t>
        </is>
      </c>
      <c r="N1324" s="45" t="inlineStr">
        <is>
          <t>The design of innovative and groundbreaking Massive Open Online Courses (MOOCs) has been a difficult task for practitioners, especially novices, because there is no definite standard about the desirable characteristics of MOOC courses. Educational Design patterns attempt to alleviate this situation by providing instructors and MOOC teams with empirical theory-driven practices that could help them to enhance the course quality. Even though many educational design patterns have already been published, their adaptation and reuse, as well as the creation of new ones to be used by practitioners when designing MOOCs remain underexplored. The main goal of this paper is to move towards an educational design pattern language that would support learning designers and instructors when designing for learning in this context. This pattern language is a key component of an Learning Design Framework for MOOCs that we have worked on. The framework also describes a MOOC's life cycle, related artifacts, and includes digital tools. The MOOC lifecycle describes the overall MOOCs design and development process, recurring problems, and challenges that instructors face throughout the process. This paper presents a total of 49 patterns, in the form of patlets (problem-solution pair), collected from our experience with MOOC development, controlled experiments with practitioners, survey with specialists, and literature review about MOOC design guidelines. They are divided into eight main categories related to the life cycle: Exploration, Planning, Pedagogical Patterns orchestrated by Flipped Learning (general core), Patterns of Mini models of Active Learning Strategies, Patterns of Learning Evaluation and Feedback, Development, Delivery, and Course Evaluation and Improvement. In addition to providing a pattern-based approach to cover all the main phases of a MOOC's design, the pedagogical aspect of the planning phase is especially supported by a set of patterns inspired by the Flipped Learni</t>
        </is>
      </c>
      <c r="O1324" s="45" t="inlineStr">
        <is>
          <t>Proceedings of the 24th Conference on Pattern Languages of Programs</t>
        </is>
      </c>
      <c r="P1324" s="45" t="inlineStr">
        <is>
          <t>pedagogical patterns, learning design, instructional design, flipped learning, educational design patterns, active learning, MOOCs</t>
        </is>
      </c>
      <c r="Q1324" s="43" t="n"/>
    </row>
    <row r="1325" ht="105.75" customHeight="1" s="37">
      <c r="A1325" s="43" t="n">
        <v>1324</v>
      </c>
      <c r="B1325" s="52" t="inlineStr">
        <is>
          <t>Excluir</t>
        </is>
      </c>
      <c r="C1325" s="45" t="inlineStr">
        <is>
          <t>Contexto doméstico o remoto, pero no población en edad escolar (mayoritariamente educación superior)</t>
        </is>
      </c>
      <c r="D1325" s="51" t="n"/>
      <c r="E1325" s="51" t="n"/>
      <c r="F1325" s="43" t="n">
        <v>4</v>
      </c>
      <c r="G1325" s="43" t="inlineStr">
        <is>
          <t>distracción+niños+contexto+sensado</t>
        </is>
      </c>
      <c r="H1325" s="43" t="inlineStr">
        <is>
          <t>ACM</t>
        </is>
      </c>
      <c r="I1325" s="43" t="inlineStr">
        <is>
          <t>ACM</t>
        </is>
      </c>
      <c r="J1325" s="43" t="inlineStr">
        <is>
          <t>2017</t>
        </is>
      </c>
      <c r="K1325" s="43" t="inlineStr">
        <is>
          <t>inproceedings</t>
        </is>
      </c>
      <c r="L1325" s="45" t="inlineStr">
        <is>
          <t>Xiao, Xiang and Wang, Jingtao</t>
        </is>
      </c>
      <c r="M1325" s="45" t="inlineStr">
        <is>
          <t>Understanding and Detecting Divided Attention in Mobile MOOC Learning</t>
        </is>
      </c>
      <c r="N1325" s="45" t="inlineStr">
        <is>
          <t>The emergence of mobile apps for Massive Open Online Courses (MOOCs) allows learners to access quality learning materials at low cost and "to control where, what, how and with whom they learn". Unfortunately, when compared with traditional classroom education, learners face more distractions and are more likely to multitask when they study alone in an informal learning environment. In this paper, we investigate the impact of divided attention (DA) on both the learning process and learning outcomes in the context of mobile MOOC learning. We propose OneMind, a system and algorithm for detecting divided attention on unmodified mobile phones via implicit, camera-based heart rate tracking. In an 18-participant study, we found that internal divided attention has a significant negative impact on learning outcomes; and that the photoplethysmography (PPG) waveforms implicitly captured by OneMind can be used to detect the presence, type, and intensity of divided attention in mobile MOOC learning.</t>
        </is>
      </c>
      <c r="O1325" s="45" t="inlineStr">
        <is>
          <t>Proceedings of the 2017 CHI Conference on Human Factors in Computing Systems</t>
        </is>
      </c>
      <c r="P1325" s="45" t="inlineStr">
        <is>
          <t>divided attention, mobile interfaces, mooc, ppg</t>
        </is>
      </c>
      <c r="Q1325" s="43" t="inlineStr">
        <is>
          <t>10.1145/3025453.3025552</t>
        </is>
      </c>
    </row>
    <row r="1326" ht="74.25" customHeight="1" s="37">
      <c r="A1326" s="43" t="n">
        <v>1325</v>
      </c>
      <c r="B1326" s="52" t="inlineStr">
        <is>
          <t>Excluir</t>
        </is>
      </c>
      <c r="C1326" s="45" t="inlineStr">
        <is>
          <t>Sin DOI verificable</t>
        </is>
      </c>
      <c r="D1326" s="51" t="n"/>
      <c r="E1326" s="51" t="n"/>
      <c r="F1326" s="43" t="n">
        <v>4</v>
      </c>
      <c r="G1326" s="43" t="inlineStr">
        <is>
          <t>distracción+niños+ambos en título</t>
        </is>
      </c>
      <c r="H1326" s="43" t="inlineStr">
        <is>
          <t>ACM</t>
        </is>
      </c>
      <c r="I1326" s="43" t="inlineStr">
        <is>
          <t>ACM</t>
        </is>
      </c>
      <c r="J1326" s="43" t="inlineStr">
        <is>
          <t>2017</t>
        </is>
      </c>
      <c r="K1326" s="43" t="inlineStr">
        <is>
          <t>article</t>
        </is>
      </c>
      <c r="L1326" s="45" t="inlineStr">
        <is>
          <t>Litz, Trisha and Pyatt, Kevin</t>
        </is>
      </c>
      <c r="M1326" s="45" t="inlineStr">
        <is>
          <t>Using an educational game to increase student engagement &amp;amp; learning</t>
        </is>
      </c>
      <c r="N1326" s="45" t="inlineStr">
        <is>
          <t>Experiential Learning through Educational Games is a research and development initiative which focusses on the design, development and implementation of a "serious" instructional game for an undergraduate Information Systems Course, in the College of Computer and Information Sciences at Regis University. The instructional game that will be presented and participants will play for this workshop, is based on an existing prototype which has been recently developed by Regis faculty. This prototype was designed and developed based on an existing framework which unites course content, game method, and values &amp;amp; skills. Combined, these elements create an experiential setting for learners through serious game play.</t>
        </is>
      </c>
      <c r="O1326" s="45" t="inlineStr">
        <is>
          <t>J. Comput. Sci. Coll.</t>
        </is>
      </c>
      <c r="P1326" s="45" t="n"/>
      <c r="Q1326" s="43" t="n"/>
    </row>
    <row r="1327" ht="42.75" customHeight="1" s="37">
      <c r="A1327" s="43" t="n">
        <v>1326</v>
      </c>
      <c r="B1327" s="52" t="inlineStr">
        <is>
          <t>Excluir</t>
        </is>
      </c>
      <c r="C1327" s="45" t="inlineStr">
        <is>
          <t>Sin DOI verificable</t>
        </is>
      </c>
      <c r="D1327" s="51" t="n"/>
      <c r="E1327" s="51" t="n"/>
      <c r="F1327" s="43" t="n">
        <v>4</v>
      </c>
      <c r="G1327" s="43" t="inlineStr">
        <is>
          <t>distracción+niños+ambos en título</t>
        </is>
      </c>
      <c r="H1327" s="43" t="inlineStr">
        <is>
          <t>ACM</t>
        </is>
      </c>
      <c r="I1327" s="43" t="inlineStr">
        <is>
          <t>ACM</t>
        </is>
      </c>
      <c r="J1327" s="43" t="inlineStr">
        <is>
          <t>2017</t>
        </is>
      </c>
      <c r="K1327" s="43" t="inlineStr">
        <is>
          <t>article</t>
        </is>
      </c>
      <c r="L1327" s="45" t="inlineStr">
        <is>
          <t>McElfresh, Scott</t>
        </is>
      </c>
      <c r="M1327" s="45" t="inlineStr">
        <is>
          <t>Using puzzles and chases for student engagement in a course for non-majors</t>
        </is>
      </c>
      <c r="N1327" s="45" t="inlineStr">
        <is>
          <t>This paper describes an experience of engaging non-major students in a general education computing course by using simple puzzles and chases to have the students participating in teams and exploring campus during their computer science course. This particular experience brought a higher percentage of students into the act of reviewing the material of the course and had a small impact on final exam scores.</t>
        </is>
      </c>
      <c r="O1327" s="45" t="inlineStr">
        <is>
          <t>J. Comput. Sci. Coll.</t>
        </is>
      </c>
      <c r="P1327" s="45" t="n"/>
      <c r="Q1327" s="43" t="n"/>
    </row>
    <row r="1328" ht="178.5" customHeight="1" s="37">
      <c r="A1328" s="43" t="n">
        <v>1327</v>
      </c>
      <c r="B1328" s="52" t="inlineStr">
        <is>
          <t>Excluir</t>
        </is>
      </c>
      <c r="C1328" s="45" t="inlineStr">
        <is>
          <t>Contexto doméstico o remoto, pero no población en edad escolar (mayoritariamente educación superior)</t>
        </is>
      </c>
      <c r="D1328" s="51" t="n"/>
      <c r="E1328" s="51" t="n"/>
      <c r="F1328" s="43" t="n">
        <v>4</v>
      </c>
      <c r="G1328" s="43" t="inlineStr">
        <is>
          <t>distracción+niños+contexto+sensado</t>
        </is>
      </c>
      <c r="H1328" s="43" t="inlineStr">
        <is>
          <t>ACM</t>
        </is>
      </c>
      <c r="I1328" s="43" t="inlineStr">
        <is>
          <t>ACM|Scopus</t>
        </is>
      </c>
      <c r="J1328" s="43" t="inlineStr">
        <is>
          <t>2018</t>
        </is>
      </c>
      <c r="K1328" s="43" t="inlineStr">
        <is>
          <t>inproceedings</t>
        </is>
      </c>
      <c r="L1328" s="45" t="inlineStr">
        <is>
          <t>Robal, Tarmo and Zhao, Yue and Lofi, Christoph and Hauff, Claudia</t>
        </is>
      </c>
      <c r="M1328" s="45" t="inlineStr">
        <is>
          <t>Webcam-based Attention Tracking in Online Learning: A Feasibility Study</t>
        </is>
      </c>
      <c r="N1328" s="45" t="inlineStr">
        <is>
          <t>A main weakness of the open online learning movement is retention: a small minority of learners (on average 5-10%, in extreme cases &lt; 1%) that start a so-called Massive Open Online Course (MOOC) complete it successfully. There are many reasons why learners are unsuccessful, among the most important ones is the lack of self-regulation: learners are often not able to self-regulate their learning behavior. Designing tools that provide learners with a greater awareness of their learning is vital to the future success of MOOC environments. Detecting learners' loss of focus during learning is particularly important, as this can allow us to intervene and return the learners' attention to the learning materials. One technological affordance to detect such loss of focus are webcams-ubiquitous pieces of hardware available in almost all laptops today. In recent years, researchers have begun to exploit eye tracking and gaze data generated from webcams as part of complex machine learning solutions to detect inattention or loss of focus. Those approaches however tend to have a high detection lag, can be inaccurate, and are complex to design and maintain. In contrast, in this paper, we explore the possibility of a simple alternative-the presence or absence of a face- to detect a loss of focus in the online learning setting. To this end, we evaluate the performance of three consumer and professional eye/face-tracking frameworks using a benchmark suite we designed specifically for this purpose: it contains a set of common xMOOC user activities and behaviours. The results of our study show that even this basic approach poses a significant challenge to current hardware and software-based tracking solutions. © 2018 ACM.</t>
        </is>
      </c>
      <c r="O1328" s="45" t="inlineStr">
        <is>
          <t>Proceedings of the 23rd International Conference on Intelligent User Interfaces</t>
        </is>
      </c>
      <c r="P1328" s="45" t="inlineStr">
        <is>
          <t>eye tracking, face detection, moocs, online learning</t>
        </is>
      </c>
      <c r="Q1328" s="43" t="inlineStr">
        <is>
          <t>10.1145/3172944.3172987</t>
        </is>
      </c>
    </row>
    <row r="1329" ht="189" customHeight="1" s="37">
      <c r="A1329" s="43" t="n">
        <v>1328</v>
      </c>
      <c r="B1329" s="52" t="inlineStr">
        <is>
          <t>Excluir</t>
        </is>
      </c>
      <c r="C1329" s="45" t="inlineStr">
        <is>
          <t>Sin DOI verificable</t>
        </is>
      </c>
      <c r="D1329" s="51" t="n"/>
      <c r="E1329" s="51" t="n"/>
      <c r="F1329" s="43" t="n">
        <v>4</v>
      </c>
      <c r="G1329" s="43" t="inlineStr">
        <is>
          <t>distracción+niños+contexto+sensado</t>
        </is>
      </c>
      <c r="H1329" s="43" t="inlineStr">
        <is>
          <t>IEEE</t>
        </is>
      </c>
      <c r="I1329" s="43" t="inlineStr">
        <is>
          <t>IEEE</t>
        </is>
      </c>
      <c r="J1329" s="43" t="inlineStr">
        <is>
          <t>2021</t>
        </is>
      </c>
      <c r="K1329" s="43" t="inlineStr">
        <is>
          <t>BOOK</t>
        </is>
      </c>
      <c r="L1329" s="45" t="inlineStr">
        <is>
          <t>Bain, Ken</t>
        </is>
      </c>
      <c r="M1329" s="45" t="n"/>
      <c r="N1329" s="45" t="inlineStr">
        <is>
          <t>From the bestselling author of What the Best College Teachers Do, the story of a new breed of amazingly innovative courses that inspire students and improve learningDecades of research have produced profound insights into how student learning and motivation can be unleashed—and it’s not through technology or even the best of lectures. In Super Courses, education expert and bestselling author Ken Bain tells the fascinating story of enterprising college, graduate school, and high school teachers who are using evidence-based approaches to spark deeper levels of learning, critical thinking, and creativity—whether teaching online, in class, or in the field.Visiting schools across the United States as well as in China and Singapore, Bain, working with his longtime collaborator, Marsha Marshall Bain, uncovers super courses throughout the humanities and sciences. At the University of Virginia, undergrads contemplate the big questions that drove Tolstoy—by working with juveniles at a maximum-security correctional facility. Harvard physics students learn about the universe not through lectures but from their peers in a class where even reading is a social event. And students at a Dallas high school use dance to develop growth mindsets—and many of them go on to top colleges, including Juilliard. Bain defines these as super courses because they all use powerful researched-based elements to build a “natural critical learning environment” that fosters intrinsic motivation, self-directed learning, and self-reflective reasoning. Complete with sample syllabi, the book shows teachers how they can build their own super courses.The story of a hugely important breakthrough in education, Super Courses reveals how these classes can help students reach their full potential, equip them to lead happy and productive lives, and meet the world’s complex challenges.</t>
        </is>
      </c>
      <c r="O1329" s="45" t="inlineStr">
        <is>
          <t>Super Courses: The Future of Teaching and Learning</t>
        </is>
      </c>
      <c r="P1329" s="45" t="inlineStr">
        <is>
          <t>Learning;Teacher;Classroom;Learning environment;Lecture;Pedagogy;Thought;Scientist;Deep learning;Undergraduate education;Motivation;Grading (education);Engineering;Peer instruction;Curriculum;Student;Literature;Psychologist;Of Education;Syllabus;Medi</t>
        </is>
      </c>
      <c r="Q1329" s="43" t="n"/>
    </row>
    <row r="1330" ht="137.25" customHeight="1" s="37">
      <c r="A1330" s="43" t="n">
        <v>1329</v>
      </c>
      <c r="B1330" s="52" t="inlineStr">
        <is>
          <t>Excluir</t>
        </is>
      </c>
      <c r="C1330" s="45" t="inlineStr">
        <is>
          <t>Fuera del alcance: no combina población en edad escolar con contexto doméstico</t>
        </is>
      </c>
      <c r="D1330" s="51" t="n"/>
      <c r="E1330" s="51" t="n"/>
      <c r="F1330" s="43" t="n">
        <v>4</v>
      </c>
      <c r="G1330" s="43" t="inlineStr">
        <is>
          <t>distracción+niños+contexto+sensado</t>
        </is>
      </c>
      <c r="H1330" s="43" t="inlineStr">
        <is>
          <t>IEEE</t>
        </is>
      </c>
      <c r="I1330" s="43" t="inlineStr">
        <is>
          <t>IEEE|Scopus</t>
        </is>
      </c>
      <c r="J1330" s="43" t="inlineStr">
        <is>
          <t>2025</t>
        </is>
      </c>
      <c r="K1330" s="43" t="inlineStr">
        <is>
          <t>INPROCEEDINGS</t>
        </is>
      </c>
      <c r="L1330" s="45" t="inlineStr">
        <is>
          <t>Jobbid, Fatima Zahra and Berrahou, Aissam and Berbia, Hassan</t>
        </is>
      </c>
      <c r="M1330" s="45" t="inlineStr">
        <is>
          <t>3D Landmarks and Dynamic Emotions for Classroom Engagement Analysis: A Unified GNN-Transformer Model with FLAME Blendshapes</t>
        </is>
      </c>
      <c r="N1330" s="45" t="inlineStr">
        <is>
          <t>Student engagement analysis remains pivotal for enhancing educational outcomes, yet existing methods struggle with holistic assessment in classroom environments. This paper introduces a unified GNN-Transformer architecture leveraging FLAME 3D facial landmarks and dynamic emotion modeling for multidimensional engagement analysis. Our approach processes 5,023 vertices from FLAME blendshapes through graph attention networks to capture spatial relationships, while transformer encoders model temporal engagement dynamics. A novel cross-modal attention mechanism fuses spatial-temporal representations to jointly predict behavioral engagement, affective states, and cognitive load. The central idea introduced in this work is the development of a deep learning pipeline that integrates FLAME-based 3D facial dynamics with a joint GNN-Transformer and cross-modal attention framework to enable accurate, robust, and simultaneous, physiologically-grounded prediction of multiple diverse student engagement dimensions. Validated on the DAD-3DHeads dataset, our method demonstrates strong generalization and performance in real-world classroom scenarios, offering significant improvements over conventional 2D approaches through its physiologically-grounded 3D representation. © 2025 IEEE.</t>
        </is>
      </c>
      <c r="O1330" s="45" t="inlineStr">
        <is>
          <t>2025 11th International Conference on Optimization and Applications (ICOA)</t>
        </is>
      </c>
      <c r="P1330" s="45" t="inlineStr">
        <is>
          <t>Training;Solid modeling;Analytical models;Three-dimensional displays;Fires;Transformers;Feature extraction;Physiology;Optimization;Load modeling;3D facial landmarks;engagement analysis;graph neural networks;transformer models;FLAME blendshapes;educat</t>
        </is>
      </c>
      <c r="Q1330" s="43" t="inlineStr">
        <is>
          <t>10.1109/icoa66896.2025.11236949</t>
        </is>
      </c>
    </row>
    <row r="1331" ht="147.75" customHeight="1" s="37">
      <c r="A1331" s="43" t="n">
        <v>1330</v>
      </c>
      <c r="B1331" s="52" t="inlineStr">
        <is>
          <t>Excluir</t>
        </is>
      </c>
      <c r="C1331" s="45" t="inlineStr">
        <is>
          <t>No aborda: distracción o atención</t>
        </is>
      </c>
      <c r="D1331" s="51" t="n"/>
      <c r="E1331" s="51" t="n"/>
      <c r="F1331" s="43" t="n">
        <v>4</v>
      </c>
      <c r="G1331" s="43" t="inlineStr">
        <is>
          <t>distracción+niños+sensado+intervención</t>
        </is>
      </c>
      <c r="H1331" s="43" t="inlineStr">
        <is>
          <t>IEEE</t>
        </is>
      </c>
      <c r="I1331" s="43" t="inlineStr">
        <is>
          <t>IEEE</t>
        </is>
      </c>
      <c r="J1331" s="43" t="inlineStr">
        <is>
          <t>2022</t>
        </is>
      </c>
      <c r="K1331" s="43" t="inlineStr">
        <is>
          <t>INPROCEEDINGS</t>
        </is>
      </c>
      <c r="L1331" s="45" t="inlineStr">
        <is>
          <t>Khan, Mizan Ali and Kaur, Harmandeep</t>
        </is>
      </c>
      <c r="M1331" s="45" t="inlineStr">
        <is>
          <t>A DNN is Programmed Prediction Scholarly Accomplishment</t>
        </is>
      </c>
      <c r="N1331" s="45" t="inlineStr">
        <is>
          <t>Predicting student behavior and achievement in the present educational system is becoming more challenging. If we are able to forecast student performance in the past, it will be easier for both students and their teachers to monitor their progress and activities. Nowadays, the continuous assessment approach has been implemented by several colleges all around the world. Such technologies are helpful to students in raising their grades and performance, as well as to instructors in assessing the pupils and concentrating on those who exhibit poor performance. This assessment system's primary purpose is to assist all normal students and teachers. Artificial Neural Networks (ANN) have recently seen widespread and successful implementations in a wide range of data mining methods and applications, and are frequently far superior to other classifiers, whether they be machine learning representations and others like training algorithm, stochastic gradient descent, or minibatch. In light of educational data mining, the purpose of this article is to determine if artificial neural networks (ANN) are an effective predictive classifier to forecast students' performance using a dataset from a learning system. On this dataset of LMS, we will evaluate the performance of neural networks to that of several other classifiers in order to assess their applicability. Support Vector Machine (SVM) is one of these classifiers.</t>
        </is>
      </c>
      <c r="O1331" s="45" t="inlineStr">
        <is>
          <t>2022 11th International Conference on System Modeling &amp; Advancement in Research Trends (SMART)</t>
        </is>
      </c>
      <c r="P1331" s="45" t="inlineStr">
        <is>
          <t>Support vector machines;Training;Machine learning algorithms;Artificial neural networks;Prediction algorithms;Market research;Data mining;Logistic Regression;Decision Tree;Random Forest;K-Nearest Neighbors;ANN;SVM and Naive Bayes</t>
        </is>
      </c>
      <c r="Q1331" s="43" t="inlineStr">
        <is>
          <t>10.1109/smart55829.2022.10047123</t>
        </is>
      </c>
    </row>
    <row r="1332" ht="95.25" customHeight="1" s="37">
      <c r="A1332" s="43" t="n">
        <v>1331</v>
      </c>
      <c r="B1332" s="52" t="inlineStr">
        <is>
          <t>Excluir</t>
        </is>
      </c>
      <c r="C1332" s="45" t="inlineStr">
        <is>
          <t>Contexto doméstico o remoto, pero no población en edad escolar (mayoritariamente educación superior)</t>
        </is>
      </c>
      <c r="D1332" s="51" t="n"/>
      <c r="E1332" s="51" t="n"/>
      <c r="F1332" s="43" t="n">
        <v>4</v>
      </c>
      <c r="G1332" s="43" t="inlineStr">
        <is>
          <t>distracción+niños+sensado+intervención</t>
        </is>
      </c>
      <c r="H1332" s="43" t="inlineStr">
        <is>
          <t>IEEE</t>
        </is>
      </c>
      <c r="I1332" s="43" t="inlineStr">
        <is>
          <t>IEEE|Scopus</t>
        </is>
      </c>
      <c r="J1332" s="43" t="inlineStr">
        <is>
          <t>2025</t>
        </is>
      </c>
      <c r="K1332" s="43" t="inlineStr">
        <is>
          <t>INPROCEEDINGS</t>
        </is>
      </c>
      <c r="L1332" s="45" t="inlineStr">
        <is>
          <t>Wanjale, Kirti and Adsul, Alpana Prashant and Suryawanshi, Amol and Mathurkar, Piyush and Raut, Avinash and Pawar, Yogesh</t>
        </is>
      </c>
      <c r="M1332" s="45" t="inlineStr">
        <is>
          <t>A Data-Driven Approach to Personalized Learning And Course Enhancement in Education Technology</t>
        </is>
      </c>
      <c r="N1332" s="45" t="inlineStr">
        <is>
          <t>This research focuses on enhancing online learning experiences by analysing student engagement through behavioural and performance data. Using a dataset comprising quiz scores, assignment completion rates, feedback, and visual cues (like confusion, boredom, and gaze aversion), we classify engagement levels using machine learning algorithms such as Decision Tree, Random Forest, SVM, k-NN, and Logistic Regression. Additionally, image-based features are incorporated to detect emotional states, enabling accurate classification of engagement into Low, Medium, and High levels. Personalized suggestions are generated for each student using decision trees based on their learning behaviour and engagement metrics. Furthermore, collective course-level analysis reveals trends and informs recommendations for improving curriculum design. © 2025 IEEE.</t>
        </is>
      </c>
      <c r="O1332" s="45" t="inlineStr">
        <is>
          <t>2025 World Skills Conference on Universal Data Analytics and Sciences (WorldSUAS)</t>
        </is>
      </c>
      <c r="P1332" s="45" t="inlineStr">
        <is>
          <t>Measurement;Visualization;Logistic regression;Machine learning algorithms;Education;Market research;Feature extraction;Decision trees;Predictive analytics;Random forests;Machine Learning in Education;Personalized Learning;Student Engagement Analysis;</t>
        </is>
      </c>
      <c r="Q1332" s="43" t="inlineStr">
        <is>
          <t>10.1109/worldsuas66815.2025.11198927</t>
        </is>
      </c>
    </row>
    <row r="1333" ht="147.75" customHeight="1" s="37">
      <c r="A1333" s="43" t="n">
        <v>1332</v>
      </c>
      <c r="B1333" s="52" t="inlineStr">
        <is>
          <t>Excluir</t>
        </is>
      </c>
      <c r="C1333" s="45" t="inlineStr">
        <is>
          <t>Fuera del alcance: no combina población en edad escolar con contexto doméstico</t>
        </is>
      </c>
      <c r="D1333" s="51" t="n"/>
      <c r="E1333" s="51" t="n"/>
      <c r="F1333" s="43" t="n">
        <v>4</v>
      </c>
      <c r="G1333" s="43" t="inlineStr">
        <is>
          <t>distracción+niños+sensado+intervención</t>
        </is>
      </c>
      <c r="H1333" s="43" t="inlineStr">
        <is>
          <t>IEEE</t>
        </is>
      </c>
      <c r="I1333" s="43" t="inlineStr">
        <is>
          <t>IEEE</t>
        </is>
      </c>
      <c r="J1333" s="43" t="inlineStr">
        <is>
          <t>2025</t>
        </is>
      </c>
      <c r="K1333" s="43" t="inlineStr">
        <is>
          <t>INPROCEEDINGS</t>
        </is>
      </c>
      <c r="L1333" s="45" t="inlineStr">
        <is>
          <t>Dhanalakshmi, B. and K, Chakresh N and V, Indhuja</t>
        </is>
      </c>
      <c r="M1333" s="45" t="inlineStr">
        <is>
          <t>A Data-Driven Software Framework to Predict and Reduce Student Dropout Rates Across Educational Stages</t>
        </is>
      </c>
      <c r="N1333" s="45" t="inlineStr">
        <is>
          <t>Student dropout is a significant issue at schools, colleges, and online with serious implications in academic, financial, and social areas. This project provides a software system that predicts likely dropout risk factors due to engagement, performance, behavior, and socio-economic indicators using machine learning algorithms like Random Forest, Gradient Boosting, and Logistic Regression. In addition to predicting dropout risk, the project sets out possible intervention actions such as financial assistance warnings, academic advising, and motivation initiatives through individual portals and administrator dashboards. The solution is designed to be incorporated into ERP and LMS systems so timely risks can be monitored, and data from to-date experiences can be analyzed by users. It also has a recommendation engine to further assist students and teachers alike. The adaptable and scalable architecture can be configured for many different types of institutions to improve student retention, shared resources, and access to education. Furthermore, the project aims to support the United Nations Sustainable Development Goal 4, equitable learning opportunities. The framework provides predictive analysis in conjunction with actionable intelligence to improve student outcomes, institutional adaptability and growth, all supporting socio-economic prosperity in the long term.</t>
        </is>
      </c>
      <c r="O1333" s="45" t="inlineStr">
        <is>
          <t>2025 2nd International Conference on Recent Trends in Electrical, Electronics and Computing Technologies (ICRTEECT)</t>
        </is>
      </c>
      <c r="P1333" s="45" t="inlineStr">
        <is>
          <t>Scalability;Education;Supply chains;Software systems;Real-time systems;Sustainable development;Socioeconomics;Predictive analytics;Recommender systems;Portals;Student Dropout;Machine Learning;Predictive Analytics;Educational Data Mining;Retention;Ear</t>
        </is>
      </c>
      <c r="Q1333" s="43" t="inlineStr">
        <is>
          <t>10.1109/icrteect67512.2025.11448848</t>
        </is>
      </c>
    </row>
    <row r="1334" ht="137.25" customHeight="1" s="37">
      <c r="A1334" s="43" t="n">
        <v>1333</v>
      </c>
      <c r="B1334" s="52" t="inlineStr">
        <is>
          <t>Excluir</t>
        </is>
      </c>
      <c r="C1334" s="45" t="inlineStr">
        <is>
          <t>Contexto doméstico o remoto, pero no población en edad escolar (mayoritariamente educación superior)</t>
        </is>
      </c>
      <c r="D1334" s="51" t="n"/>
      <c r="E1334" s="51" t="n"/>
      <c r="F1334" s="43" t="n">
        <v>4</v>
      </c>
      <c r="G1334" s="43" t="inlineStr">
        <is>
          <t>distracción+niños+sensado+intervención</t>
        </is>
      </c>
      <c r="H1334" s="43" t="inlineStr">
        <is>
          <t>IEEE</t>
        </is>
      </c>
      <c r="I1334" s="43" t="inlineStr">
        <is>
          <t>IEEE</t>
        </is>
      </c>
      <c r="J1334" s="43" t="inlineStr">
        <is>
          <t>2024</t>
        </is>
      </c>
      <c r="K1334" s="43" t="inlineStr">
        <is>
          <t>INPROCEEDINGS</t>
        </is>
      </c>
      <c r="L1334" s="45" t="inlineStr">
        <is>
          <t>Ahamed, H. Riaz and Kerana Hanirex, D.</t>
        </is>
      </c>
      <c r="M1334" s="45" t="inlineStr">
        <is>
          <t>A Deep Learning-Enabled Approach for Real-Time Monitoring of Learner Activities in Adaptive E-Learning Environments</t>
        </is>
      </c>
      <c r="N1334" s="45" t="inlineStr">
        <is>
          <t>A DL-enabled strategy might improve learner outcomes in settings that are adaptable to online instruction. Before and during assesements, it closely monitored important metrics including learning progress, time on task, quiz accuracy, completion rates, and average engagement. After the intervention, significant gains were seen in every indicator. In particular, completion rates increased from 0.85 to 0.90, average engagement increased from 0.72 to 0.82, and quiz accuracy increased from 0.78 to 0.84. Most significantly, learning progress increased significantly, rising from 65% to 78%. These results highlight the ability of our DL-enabled approach to dynamically adjust the learning process based on real-time input, leading to increased student understanding, engagement, and overall development. Our research highlights how DL techniques may improve the flexibility and adaptation of e-learning environments, leading to more effective and individualized learning results. Future research projects should focus on expanding and improving our methods to handle new challenges and complexity present in adaptive e-learning environments. The ultimate goal is to support each student's academic progress and achievement by providing a more individualized and optimum learning experience.</t>
        </is>
      </c>
      <c r="O1334" s="45" t="inlineStr">
        <is>
          <t>2024 7th International Conference on Circuit Power and Computing Technologies (ICCPCT)</t>
        </is>
      </c>
      <c r="P1334" s="45" t="inlineStr">
        <is>
          <t>Deep learning;Knowledge engineering;Electronic learning;Adaptive systems;Accuracy;Recurrent neural networks;Real-time systems;Recurrent neural networks;convolutional neural networks;learning management systems;intelligent tutoring systems;e-learning</t>
        </is>
      </c>
      <c r="Q1334" s="43" t="inlineStr">
        <is>
          <t>10.1109/iccpct61902.2024.10673041</t>
        </is>
      </c>
    </row>
    <row r="1335" ht="189" customHeight="1" s="37">
      <c r="A1335" s="43" t="n">
        <v>1334</v>
      </c>
      <c r="B1335" s="52" t="inlineStr">
        <is>
          <t>Excluir</t>
        </is>
      </c>
      <c r="C1335" s="45" t="inlineStr">
        <is>
          <t>Contexto doméstico o remoto, pero no población en edad escolar (mayoritariamente educación superior)</t>
        </is>
      </c>
      <c r="D1335" s="51" t="n"/>
      <c r="E1335" s="51" t="n"/>
      <c r="F1335" s="43" t="n">
        <v>4</v>
      </c>
      <c r="G1335" s="43" t="inlineStr">
        <is>
          <t>distracción+niños+sensado+intervención</t>
        </is>
      </c>
      <c r="H1335" s="43" t="inlineStr">
        <is>
          <t>IEEE</t>
        </is>
      </c>
      <c r="I1335" s="43" t="inlineStr">
        <is>
          <t>IEEE|Scopus</t>
        </is>
      </c>
      <c r="J1335" s="43" t="inlineStr">
        <is>
          <t>2026</t>
        </is>
      </c>
      <c r="K1335" s="43" t="inlineStr">
        <is>
          <t>INPROCEEDINGS</t>
        </is>
      </c>
      <c r="L1335" s="45" t="inlineStr">
        <is>
          <t>Chamodi, P.A. Janendra and Asanka, Dinesh</t>
        </is>
      </c>
      <c r="M1335" s="45" t="inlineStr">
        <is>
          <t>A Feedback-Driven Machine Learning Framework for Teaching Mode Decision Support in Higher Education Using Module Characteristics</t>
        </is>
      </c>
      <c r="N1335" s="45" t="inlineStr">
        <is>
          <t>The post-pandemic expansion of online and blended learning has intensified the need for systematic decision-support mechanisms in higher education. Universities are increasingly required to determine appropriate teaching modes for academic modules while balancing student engagement, pedagogical effectiveness, and resource constraints. However, delivery-mode decisions are often guided by intuition or retrospective evaluations rather than structured, data-driven analysis. This study presents a feedback-driven machine learning framework designed to support teachingmode decision making in higher education. The framework integrates comparative student feedback with structured module characteristics to provide advisory recommendations on whether a module is more aligned with online or physical delivery. A dataset comprising 245 undergraduate survey responses across 32 academic modules was analyzed, incorporating pedagogical variables such as module type, credit count, interaction level, assessment type, semester, and academic year. Supervised learning models, including Logistic Regression, Decision Tree, Random Forest, and XGBoost, were evaluated. Experimental results indicate that module-level pedagogical characteristics contribute meaningfully to differentiating teaching-mode suitability, with the XGBoost model demonstrating the strongest overall performance (Accuracy =63.3%, Macro-F1 =0.58, AUC =0.63). Rather than emphasizing predictive accuracy as a standalone objective, the study positions machine learning as a decision-support tool that complements academic planning processes. The proposed framework enables transparent, feedback-informed, and context-sensitive teaching-mode planning, particularly relevant for resource-constrained higher education systems. © 2026 IEEE.</t>
        </is>
      </c>
      <c r="O1335" s="45" t="inlineStr">
        <is>
          <t>2026 IEEE International Research Conference on Smart Computing and Systems Engineering (SCSE)</t>
        </is>
      </c>
      <c r="P1335" s="45" t="inlineStr">
        <is>
          <t>Feedback;Circuits;System-on-chip;Protocols;HTTP;Internet;Communication systems;Computer networks;Electronic learning;Hybrid learning;Teaching mode decision support;student feedback;machine learning;module characteristics;online learning</t>
        </is>
      </c>
      <c r="Q1335" s="43" t="inlineStr">
        <is>
          <t>10.1109/scse70081.2026.11499776</t>
        </is>
      </c>
    </row>
    <row r="1336" ht="147.75" customHeight="1" s="37">
      <c r="A1336" s="43" t="n">
        <v>1335</v>
      </c>
      <c r="B1336" s="52" t="inlineStr">
        <is>
          <t>Excluir</t>
        </is>
      </c>
      <c r="C1336" s="45" t="inlineStr">
        <is>
          <t>No aborda: distracción o atención</t>
        </is>
      </c>
      <c r="D1336" s="51" t="n"/>
      <c r="E1336" s="51" t="n"/>
      <c r="F1336" s="43" t="n">
        <v>4</v>
      </c>
      <c r="G1336" s="43" t="inlineStr">
        <is>
          <t>distracción+niños+contexto+sensado</t>
        </is>
      </c>
      <c r="H1336" s="43" t="inlineStr">
        <is>
          <t>IEEE</t>
        </is>
      </c>
      <c r="I1336" s="43" t="inlineStr">
        <is>
          <t>IEEE</t>
        </is>
      </c>
      <c r="J1336" s="43" t="inlineStr">
        <is>
          <t>2024</t>
        </is>
      </c>
      <c r="K1336" s="43" t="inlineStr">
        <is>
          <t>ARTICLE</t>
        </is>
      </c>
      <c r="L1336" s="45" t="inlineStr">
        <is>
          <t>Masood, Jafar Ali Ibrahim Syed and Kalyan Chakravarthy, N. S. and Asirvatham, David and Marjani, Mohsen and Abdulkareem Shafiq, Dalia and Nidamanuri, Srinu</t>
        </is>
      </c>
      <c r="M1336" s="45" t="inlineStr">
        <is>
          <t>A Hybrid Deep Learning Model to Predict High-Risk Students in Virtual Learning Environments</t>
        </is>
      </c>
      <c r="N1336" s="45" t="inlineStr">
        <is>
          <t>Online learning has accelerated with the development of the Internet and communication technology. The widely accessible open online courses are delivered using digital environments that allow students to participate at speed and location. Virtual learning environments (VLEs) have developed quickly in recent years, giving students access to high-quality digital resources. Online learning environments have numerous benefits but drawbacks, including poor engagement, high dropout rates, low engagement, and self-regulated behavior, making students define their aims. Forecasting failed students in a VLE can help organizations and teachers improve their pedagogical practices and make data-driven decisions. This work proposes a Hybrid Deep Learning (HDL) approach to predict students’ performance utilizing ECNN (Enhanced Convolution Neural Networks) Resnet model-based classification algorithms. The HDL approach is evaluated using the OULAD (Open University Learning Analytics Dataset), which provides a comprehensive and reliable assessment of the model’s performance. The hybrid DLT approaches, demonstrating superiority, exhibited greater prediction accuracy than the existing classifiers. Additionally, the models’ accuracy increases by about 95.67%, higher than other approaches are DFFNN model (93.9%) and MLP model (71.41%).</t>
        </is>
      </c>
      <c r="O1336" s="45" t="inlineStr">
        <is>
          <t>IEEE Access</t>
        </is>
      </c>
      <c r="P1336" s="45" t="inlineStr">
        <is>
          <t>Accuracy;Education;Classification algorithms;Predictive models;Data mining;Support vector machines;Optimization;Performance evaluation;Electronic learning;Minimax techniques;Deep learning;Convolutional neural networks;Academic performance of students</t>
        </is>
      </c>
      <c r="Q1336" s="43" t="inlineStr">
        <is>
          <t>10.1109/access.2024.3434644</t>
        </is>
      </c>
    </row>
    <row r="1337" ht="178.5" customHeight="1" s="37">
      <c r="A1337" s="43" t="n">
        <v>1336</v>
      </c>
      <c r="B1337" s="52" t="inlineStr">
        <is>
          <t>Excluir</t>
        </is>
      </c>
      <c r="C1337" s="45" t="inlineStr">
        <is>
          <t>Fuera del alcance: no combina población en edad escolar con contexto doméstico</t>
        </is>
      </c>
      <c r="D1337" s="51" t="n"/>
      <c r="E1337" s="51" t="n"/>
      <c r="F1337" s="43" t="n">
        <v>4</v>
      </c>
      <c r="G1337" s="43" t="inlineStr">
        <is>
          <t>distracción+niños+sensado+intervención</t>
        </is>
      </c>
      <c r="H1337" s="43" t="inlineStr">
        <is>
          <t>IEEE</t>
        </is>
      </c>
      <c r="I1337" s="43" t="inlineStr">
        <is>
          <t>IEEE</t>
        </is>
      </c>
      <c r="J1337" s="43" t="inlineStr">
        <is>
          <t>2026</t>
        </is>
      </c>
      <c r="K1337" s="43" t="inlineStr">
        <is>
          <t>INPROCEEDINGS</t>
        </is>
      </c>
      <c r="L1337" s="45" t="inlineStr">
        <is>
          <t>Remolado, Alvin T. and Reyes, Ariel Roy L. and Oludin, Jonathan V. and Cubillo, Maria Jennifer G.</t>
        </is>
      </c>
      <c r="M1337" s="45" t="inlineStr">
        <is>
          <t>A Machine Learning Approach to Analyzing Student Learning Experiences in Cloud-Based Learning</t>
        </is>
      </c>
      <c r="N1337" s="45" t="inlineStr">
        <is>
          <t>Cloud-based learning environments (CBLEs) offer flexible and accessible education, but keeping students engaged remains challenging. Unlike traditional classrooms, where teachers can directly observe student behavior, CBLEs require automated methods to monitor engagement. This study used machine learning (ML) to predict and classify student engagement based on self-reported behavior, cognitive processes, and learning context data. Survey responses were collected from 638 students. Five ML models were tested: Logistic Regression (LR), Random Forest (RF), Support Vector Machine (SVM), K-Nearest Neighbors (KNN), and Decision Tree (DT). These models classified engagement into high, medium, or low, and were evaluated using accuracy, precision, recall, and F1-score. To address class imbalance, SMOTE (Synthetic Minority Over-sampling Technique) was applied, resulting in improved performance across all models. LR showed the highest accuracy before and after SMOTE, while KNN showed the most significant improvement after balancing. Regression models were also used to predict engagement scores, where LR and KNN again performed strongly. Beyond ML predictions, the study also analyzed students' learning experiences in CBLEs. Students reported that CBLEs were most helpful for finding and verifying online information. However, the lowest-rated expertise was related to doing unrelated tasks during lessons, indicating that distraction is a concern. These findings suggest that machine learning is valuable for understanding and supporting student engagement in online environments. Insights from this study can help educators design more effective, personalized, and focused learning experiences in CBLEs.</t>
        </is>
      </c>
      <c r="O1337" s="45" t="inlineStr">
        <is>
          <t>2026 IEEE 18th International Conference on Computational Intelligence and Communication Networks (CICN)</t>
        </is>
      </c>
      <c r="P1337" s="45" t="inlineStr">
        <is>
          <t>Learning (artificial intelligence);Machine learning;Modeling;Machining;Printing;Clouds;Electronic learning;Accuracy;Support vector machines;Logistic regression;Student Learning Experiences;Student Engagement;Machine Learning;Cloud-based Learning</t>
        </is>
      </c>
      <c r="Q1337" s="43" t="inlineStr">
        <is>
          <t>10.1109/cicn70047.2026.11594304</t>
        </is>
      </c>
    </row>
    <row r="1338" ht="147.75" customHeight="1" s="37">
      <c r="A1338" s="43" t="n">
        <v>1337</v>
      </c>
      <c r="B1338" s="52" t="inlineStr">
        <is>
          <t>Excluir</t>
        </is>
      </c>
      <c r="C1338" s="45" t="inlineStr">
        <is>
          <t>Contexto doméstico o remoto, pero no población en edad escolar (mayoritariamente educación superior)</t>
        </is>
      </c>
      <c r="D1338" s="51" t="n"/>
      <c r="E1338" s="51" t="n"/>
      <c r="F1338" s="43" t="n">
        <v>4</v>
      </c>
      <c r="G1338" s="43" t="inlineStr">
        <is>
          <t>distracción+niños+sensado+intervención</t>
        </is>
      </c>
      <c r="H1338" s="43" t="inlineStr">
        <is>
          <t>IEEE</t>
        </is>
      </c>
      <c r="I1338" s="43" t="inlineStr">
        <is>
          <t>IEEE</t>
        </is>
      </c>
      <c r="J1338" s="43" t="inlineStr">
        <is>
          <t>2024</t>
        </is>
      </c>
      <c r="K1338" s="43" t="inlineStr">
        <is>
          <t>INPROCEEDINGS</t>
        </is>
      </c>
      <c r="L1338" s="45" t="inlineStr">
        <is>
          <t>Mutharasi, T. and Vijayalakshmi, S.</t>
        </is>
      </c>
      <c r="M1338" s="45" t="inlineStr">
        <is>
          <t>A Multimodal Deep Learning Approach to Decoding Student Participation in Online Classrooms</t>
        </is>
      </c>
      <c r="N1338" s="45" t="inlineStr">
        <is>
          <t>The COVID-19 has accelerated the e-learning usage, stressing a proper research of how students engage themselves in online classes. Previous works are mainly concerned with uni-modal treatment where data from only one modality such as facial expressions or eye-gaze is analyzed which provides a very narrow perspective of engagement. Towards this, we introduce a novel multimodal deep learning framework fusing facial expression and eye gaze, textual chat and interaction transcripts, along with contextual data on learning. This framework uses deep learning models for analysing multimodal data in real time so that timely interventions and feedbacks can be given to each learner. It also improves interpretability by including attention mechanisms, which show the level of importance of the different modalities and features in producing engagement estimates. We also show through real-world experiments on a carefully selected benchmark set the effectiveness of the presented framework with respect to unimodal as well as the state of the art multimodal techniques. And not only that, it is capable of identifying engagement and also giving instructional suggestions to help educators modify their course and make learning more engaging. This research opens the way to the creation of adaptive e-learning systems that could enhance student-centered online learning environment.</t>
        </is>
      </c>
      <c r="O1338" s="45" t="inlineStr">
        <is>
          <t>2024 OITS International Conference on Information Technology (OCIT)</t>
        </is>
      </c>
      <c r="P1338" s="45" t="inlineStr">
        <is>
          <t>Deep learning;Technological innovation;Electronic learning;Sensitivity;Statistical analysis;Learning (artificial intelligence);Real-time systems;Decoding;Information technology;Ethical aspects;Online Learning;Multimedia;Advanced Learning;Student Part</t>
        </is>
      </c>
      <c r="Q1338" s="43" t="inlineStr">
        <is>
          <t>10.1109/ocit65031.2024.00035</t>
        </is>
      </c>
    </row>
    <row r="1339" ht="95.25" customHeight="1" s="37">
      <c r="A1339" s="43" t="n">
        <v>1338</v>
      </c>
      <c r="B1339" s="52" t="inlineStr">
        <is>
          <t>Excluir</t>
        </is>
      </c>
      <c r="C1339" s="45" t="inlineStr">
        <is>
          <t>Contexto doméstico o remoto, pero no población en edad escolar (mayoritariamente educación superior)</t>
        </is>
      </c>
      <c r="D1339" s="51" t="n"/>
      <c r="E1339" s="51" t="n"/>
      <c r="F1339" s="43" t="n">
        <v>4</v>
      </c>
      <c r="G1339" s="43" t="inlineStr">
        <is>
          <t>distracción+niños+sensado+intervención</t>
        </is>
      </c>
      <c r="H1339" s="43" t="inlineStr">
        <is>
          <t>IEEE</t>
        </is>
      </c>
      <c r="I1339" s="43" t="inlineStr">
        <is>
          <t>IEEE|Scopus</t>
        </is>
      </c>
      <c r="J1339" s="43" t="inlineStr">
        <is>
          <t>2025</t>
        </is>
      </c>
      <c r="K1339" s="43" t="inlineStr">
        <is>
          <t>INPROCEEDINGS</t>
        </is>
      </c>
      <c r="L1339" s="45" t="inlineStr">
        <is>
          <t>Dhepe, Saayonee and Gebise, Prasanna and Lothe, Divya and Pawar, Shital</t>
        </is>
      </c>
      <c r="M1339" s="45" t="inlineStr">
        <is>
          <t>A Real-Time Monitoring System for User Attentivity on e-learning platforms</t>
        </is>
      </c>
      <c r="N1339" s="45" t="inlineStr">
        <is>
          <t>As digital education evolves rapidly, ensuring sustained student engagement remains a significant challenge for effective learning. Traditional e-learning platforms lack real-time mechanisms to monitor and enhance student attentiveness, leading to reduced comprehension and participation. To address this issue, this paper presents a novel Attention Monitoring System (AMS) designed specifically for online learning environments. The AMS integrates advanced technologies, including face recognition, eye tracking, and user interaction behavior analysis, to dynamically assess and respond to fluctuations in student attention. By detecting signs of disengagement in real time, the system provides adaptive feedback to help learners stay focused. Experimental results demonstrate that AMS significantly improves student attentiveness and interaction, making online education more effective and engaging. © 2025 IEEE.</t>
        </is>
      </c>
      <c r="O1339" s="45" t="inlineStr">
        <is>
          <t>2025 5th International Conference on Expert Clouds and Applications (ICOECA)</t>
        </is>
      </c>
      <c r="P1339" s="45" t="inlineStr">
        <is>
          <t>Ethics;Analytical models;Adaptation models;Electronic learning;Adaptive systems;Face recognition;Education;Gaze tracking;Real-time systems;Monitoring;Lip tracking;Eye tracking;Head Positioning Tracking;Machine Learning;Emotion Tracking</t>
        </is>
      </c>
      <c r="Q1339" s="43" t="inlineStr">
        <is>
          <t>10.1109/icoeca66273.2025.00149</t>
        </is>
      </c>
    </row>
    <row r="1340" ht="147.75" customHeight="1" s="37">
      <c r="A1340" s="43" t="n">
        <v>1339</v>
      </c>
      <c r="B1340" s="52" t="inlineStr">
        <is>
          <t>Excluir</t>
        </is>
      </c>
      <c r="C1340" s="45" t="inlineStr">
        <is>
          <t>Contexto doméstico o remoto, pero no población en edad escolar (mayoritariamente educación superior)</t>
        </is>
      </c>
      <c r="D1340" s="51" t="n"/>
      <c r="E1340" s="51" t="n"/>
      <c r="F1340" s="43" t="n">
        <v>4</v>
      </c>
      <c r="G1340" s="43" t="inlineStr">
        <is>
          <t>distracción+niños+sensado+intervención</t>
        </is>
      </c>
      <c r="H1340" s="43" t="inlineStr">
        <is>
          <t>IEEE</t>
        </is>
      </c>
      <c r="I1340" s="43" t="inlineStr">
        <is>
          <t>IEEE</t>
        </is>
      </c>
      <c r="J1340" s="43" t="inlineStr">
        <is>
          <t>2025</t>
        </is>
      </c>
      <c r="K1340" s="43" t="inlineStr">
        <is>
          <t>INPROCEEDINGS</t>
        </is>
      </c>
      <c r="L1340" s="45" t="inlineStr">
        <is>
          <t>M, Sankara Mahalingam and Kumar, N.Suresh and Manikanta, Vadaparthi and Avinash, Valameti and Reddy, T.K.Indra Karun and Reddy, Yannam Mukundha</t>
        </is>
      </c>
      <c r="M1340" s="45" t="inlineStr">
        <is>
          <t>A Scalable Web-based Architecture for AI Assisted Quiz Generation</t>
        </is>
      </c>
      <c r="N1340" s="45" t="inlineStr">
        <is>
          <t>By providing educators and students with an effective tool for individualized evaluation and knowledge acquisition, the platform completely reimagines interactive learning. Because it places a strong emphasis on effectiveness, flexibility, and engagement, quiz creation becomes more dynamic and customized to each student’s skill level. The development, application, and educational consequences of an AI-driven system are covered in the article, with particular emphasis on how it could revolutionize conventional assessment techniques into more meaningful and learner-centered experiences. After that, the quiz is put together and exported in a format that is suitable for usage. By tailoring tests to student performance, analytics and feedback loops improve learning even further. In academic and e-learning settings, this method increases productivity, consistency, and scalability while lowering manual labor and guaranteeing customized evaluations. In search to save work of teachers time while creating test questions, this research attempts to assist them in using computers that automatically generate short response questions.By bridging the gap between intelligent assessment and content distribution, the suggested solution promotes an environment in which automated evaluation and individualized learning coexist. The platform has great potential for use in academic institutions, online training centers, and corporate learning settings.</t>
        </is>
      </c>
      <c r="O1340" s="45" t="inlineStr">
        <is>
          <t>2025 7th International Conference on Innovative Data Communication Technologies and Application (ICIDCA)</t>
        </is>
      </c>
      <c r="P1340" s="45" t="inlineStr">
        <is>
          <t>Training;Productivity;Feedback loop;Electronic learning;Scalability;Knowledge acquisition;Instruments;Manuals;Computer architecture;Learning (artificial intelligence);Technique;Automatically;Learning;Solution;deep learning;Creating;generate;accountin</t>
        </is>
      </c>
      <c r="Q1340" s="43" t="inlineStr">
        <is>
          <t>10.1109/icidca66325.2025.11280554</t>
        </is>
      </c>
    </row>
    <row r="1341" ht="157.5" customHeight="1" s="37">
      <c r="A1341" s="43" t="n">
        <v>1340</v>
      </c>
      <c r="B1341" s="52" t="inlineStr">
        <is>
          <t>Excluir</t>
        </is>
      </c>
      <c r="C1341" s="45" t="inlineStr">
        <is>
          <t>Contexto doméstico o remoto, pero no población en edad escolar (mayoritariamente educación superior)</t>
        </is>
      </c>
      <c r="D1341" s="51" t="n"/>
      <c r="E1341" s="51" t="n"/>
      <c r="F1341" s="43" t="n">
        <v>4</v>
      </c>
      <c r="G1341" s="43" t="inlineStr">
        <is>
          <t>distracción+niños+ambos en título</t>
        </is>
      </c>
      <c r="H1341" s="43" t="inlineStr">
        <is>
          <t>IEEE</t>
        </is>
      </c>
      <c r="I1341" s="43" t="inlineStr">
        <is>
          <t>IEEE|Scopus|WoS</t>
        </is>
      </c>
      <c r="J1341" s="43" t="inlineStr">
        <is>
          <t>2024</t>
        </is>
      </c>
      <c r="K1341" s="43" t="inlineStr">
        <is>
          <t>ARTICLE</t>
        </is>
      </c>
      <c r="L1341" s="45" t="inlineStr">
        <is>
          <t>Zhang, Wen-Long and Jia, Rui-Sheng and Wang, Hu and Che, Cheng-Yue and Sun, Hong-Mei</t>
        </is>
      </c>
      <c r="M1341" s="45" t="inlineStr">
        <is>
          <t>A Self-Supervised Learning Network for Student Engagement Recognition From Facial Expressions</t>
        </is>
      </c>
      <c r="N1341" s="45" t="inlineStr">
        <is>
          <t>Student engagement in online learning is an important indicator for measuring learning effectiveness. Due to the fact that facial video data of students during online learning contains a wider range of information such as time, current research has begun to focus on obtaining student engagement from video data. These studies primarily rely on supervised learning methods and have achieved certain success. However, the longstanding lack of large-scale and high-quality labeled data, as well as the time-consuming and laborious sample labeling work, have to some extent hindered their further improvement. To solve this problem, this paper proposes a self-supervised learning method, Facial Masked Autoencoder (FMAE), which is used to construct a student engagement recognition model. This method uses a masked autoencoder to process a large number of unlabeled facial videos, and performs self-supervised pre-training by learning masked facial features from the reconstruction process. In order to promote the encoder to better mask learning for the face, a new facial mask strategy and reconstruction module have been proposed. With this method, the model can not only focus on important facial regions, but also obtain more accurate appearance features and spatio-temporal details. Experiments have demonstrated that the proposed method achieves excellent results on DAiSEE and EmotiW datasets, showing its potential in the task of student engagement recognition. © 1991-2012 IEEE.</t>
        </is>
      </c>
      <c r="O1341" s="45" t="inlineStr">
        <is>
          <t>IEEE Transactions on Circuits and Systems for Video Technology</t>
        </is>
      </c>
      <c r="P1341" s="45" t="inlineStr">
        <is>
          <t>Face recognition;Feature extraction;Task analysis;Self-supervised learning;Facial features;Supervised learning;Education;Online learning;student engagement;self-supervised learning;masked autoencoder</t>
        </is>
      </c>
      <c r="Q1341" s="43" t="inlineStr">
        <is>
          <t>10.1109/tcsvt.2024.3436029</t>
        </is>
      </c>
    </row>
    <row r="1342" ht="157.5" customHeight="1" s="37">
      <c r="A1342" s="43" t="n">
        <v>1341</v>
      </c>
      <c r="B1342" s="52" t="inlineStr">
        <is>
          <t>Excluir</t>
        </is>
      </c>
      <c r="C1342" s="45" t="inlineStr">
        <is>
          <t>Fuera del alcance: no combina población en edad escolar con contexto doméstico</t>
        </is>
      </c>
      <c r="D1342" s="51" t="n"/>
      <c r="E1342" s="51" t="n"/>
      <c r="F1342" s="43" t="n">
        <v>4</v>
      </c>
      <c r="G1342" s="43" t="inlineStr">
        <is>
          <t>distracción+niños+sensado+intervención</t>
        </is>
      </c>
      <c r="H1342" s="43" t="inlineStr">
        <is>
          <t>IEEE</t>
        </is>
      </c>
      <c r="I1342" s="43" t="inlineStr">
        <is>
          <t>IEEE</t>
        </is>
      </c>
      <c r="J1342" s="43" t="inlineStr">
        <is>
          <t>2024</t>
        </is>
      </c>
      <c r="K1342" s="43" t="inlineStr">
        <is>
          <t>ARTICLE</t>
        </is>
      </c>
      <c r="L1342" s="45" t="inlineStr">
        <is>
          <t>Shen, Shuanghong and Liu, Qi and Huang, Zhenya and Zheng, Yonghe and Yin, Minghao and Wang, Minjuan and Chen, Enhong</t>
        </is>
      </c>
      <c r="M1342" s="45" t="inlineStr">
        <is>
          <t>A Survey of Knowledge Tracing: Models, Variants, and Applications</t>
        </is>
      </c>
      <c r="N1342" s="45" t="inlineStr">
        <is>
          <t>Modern online education has the capacity to provide intelligent educational services by automatically analyzing substantial amounts of student behavioral data. Knowledge tracing (KT) is one of the fundamental tasks for student behavioral data analysis, aiming to monitor students' evolving knowledge state during their problem-solving process. In recent years, a substantial number of studies have concentrated on this rapidly growing field, significantly contributing to its advancements. In this survey, we will conduct a thorough investigation of these progressions. First, we present three types of fundamental KT models with distinct technical routes. Subsequently, we review extensive variants of the fundamental KT models that consider more stringent learning assumptions. Moreover, the development of KT cannot be separated from its applications, so we present typical KT applications in various scenarios. To facilitate the work of researchers and practitioners in this field, we have developed two open-source algorithm libraries: EduData that enables the downloading and preprocessing of KT-related datasets, and EduKTM that provides an extensible and unified implementation of existing mainstream KT models. Finally, we discuss potential directions for future research in this rapidly growing field. We hope that the current survey will assist both researchers and practitioners in fostering the development of KT, thereby benefiting a broader range of students.</t>
        </is>
      </c>
      <c r="O1342" s="45" t="inlineStr">
        <is>
          <t>IEEE Transactions on Learning Technologies</t>
        </is>
      </c>
      <c r="P1342" s="45" t="inlineStr">
        <is>
          <t>Surveys;Analytical models;Bayes methods;Adaptation models;Task analysis;Logistics;Deep learning;Adaptive learning;educational data mining;knowledge tracing (KT);online education;user modeling</t>
        </is>
      </c>
      <c r="Q1342" s="43" t="inlineStr">
        <is>
          <t>10.1109/tlt.2024.3383325</t>
        </is>
      </c>
    </row>
    <row r="1343" ht="105.75" customHeight="1" s="37">
      <c r="A1343" s="43" t="n">
        <v>1342</v>
      </c>
      <c r="B1343" s="52" t="inlineStr">
        <is>
          <t>Excluir</t>
        </is>
      </c>
      <c r="C1343" s="45" t="inlineStr">
        <is>
          <t>No aborda: distracción o atención</t>
        </is>
      </c>
      <c r="D1343" s="51" t="n"/>
      <c r="E1343" s="51" t="n"/>
      <c r="F1343" s="43" t="n">
        <v>4</v>
      </c>
      <c r="G1343" s="43" t="inlineStr">
        <is>
          <t>distracción+niños+contexto+sensado</t>
        </is>
      </c>
      <c r="H1343" s="43" t="inlineStr">
        <is>
          <t>IEEE</t>
        </is>
      </c>
      <c r="I1343" s="43" t="inlineStr">
        <is>
          <t>IEEE</t>
        </is>
      </c>
      <c r="J1343" s="43" t="inlineStr">
        <is>
          <t>2024</t>
        </is>
      </c>
      <c r="K1343" s="43" t="inlineStr">
        <is>
          <t>INPROCEEDINGS</t>
        </is>
      </c>
      <c r="L1343" s="45" t="inlineStr">
        <is>
          <t>Thite, Swapneel Dilip and Danish, Nasrin and Florez, Giordana Orsini and Rougieux, Fiacre</t>
        </is>
      </c>
      <c r="M1343" s="45" t="inlineStr">
        <is>
          <t>A Three-Step Approach to Shift from Assessment Integrity to Assurance of Learning in the Age of AI</t>
        </is>
      </c>
      <c r="N1343" s="45" t="inlineStr">
        <is>
          <t>Maintaining academic integrity has become a challenge in engineering education with the increase in the use of Artificial Intelligence (AI) by students. Combined with the lack of self-regulation skills in students, which are essential for workplace success, this issue highlights the need to rethink assessment design across programs of study. In this study, a mapping exercise evaluating current assessment practices across an academic program was carried out. Based on the learnings from this exercise, this paper proposes a three-step approach that shifts the focus from preserving assessment integrity to ensuring assurance of learning, whilst also addressing the limited opportunities universities offer for developing self-regulation through assessment. By embedding Assessment for Learning (AfL) principles throughout the curriculum, this approach offers the potential to foster deep learning, reduce the risk of AI misuse, and ensure students graduate as well-rounded, competent professionals in an AI-driven world.</t>
        </is>
      </c>
      <c r="O1343" s="45" t="inlineStr">
        <is>
          <t>2024 World Engineering Education Forum - Global Engineering Deans Council (WEEF-GEDC)</t>
        </is>
      </c>
      <c r="P1343" s="45" t="inlineStr">
        <is>
          <t>Industries;Deep learning;Employment;Problem-solving;Artificial intelligence;Engineering education;Assessment for Learning;Self-regulated Learning;Assurance of Learning;Academic Integrity</t>
        </is>
      </c>
      <c r="Q1343" s="43" t="inlineStr">
        <is>
          <t>10.1109/weef-gedc63419.2024.10854944</t>
        </is>
      </c>
    </row>
    <row r="1344" ht="137.25" customHeight="1" s="37">
      <c r="A1344" s="43" t="n">
        <v>1343</v>
      </c>
      <c r="B1344" s="52" t="inlineStr">
        <is>
          <t>Excluir</t>
        </is>
      </c>
      <c r="C1344" s="45" t="inlineStr">
        <is>
          <t>No aborda: distracción o atención, población escolar</t>
        </is>
      </c>
      <c r="D1344" s="51" t="n"/>
      <c r="E1344" s="51" t="n"/>
      <c r="F1344" s="43" t="n">
        <v>4</v>
      </c>
      <c r="G1344" s="43" t="inlineStr">
        <is>
          <t>distracción+niños+sensado+intervención</t>
        </is>
      </c>
      <c r="H1344" s="43" t="inlineStr">
        <is>
          <t>IEEE</t>
        </is>
      </c>
      <c r="I1344" s="43" t="inlineStr">
        <is>
          <t>IEEE|Scopus</t>
        </is>
      </c>
      <c r="J1344" s="43" t="inlineStr">
        <is>
          <t>2025</t>
        </is>
      </c>
      <c r="K1344" s="43" t="inlineStr">
        <is>
          <t>INPROCEEDINGS</t>
        </is>
      </c>
      <c r="L1344" s="45" t="inlineStr">
        <is>
          <t>Shruthi Reddy, C R and Reddy, N.Venkatasiva and Kirubakaran, S. and Sravanthi, G S and R.Sowndharya and D.A.Poongodi</t>
        </is>
      </c>
      <c r="M1344" s="45" t="inlineStr">
        <is>
          <t>A novel technique on Revolutionizing E-Learning with Region-Based Convolutional Neural Networks</t>
        </is>
      </c>
      <c r="N1344" s="45" t="inlineStr">
        <is>
          <t>E-learning has become an integral part of modern education, providing flexible and accessible learning opportunities. However, traditional e-learning systems often struggle with limitations in personalized content delivery, adaptive assessments, and real-time feedback. This paper proposes a novel technique that leverages Region-Based Convolutional Neural Networks (R-CNNs) to enhance e-learning by improving content classification, student engagement analysis, and adaptive learning pathways. The proposed approach utilizes R-CNNs for real-time student behavior analysis, automated content recommendation, and intelligent assessment grading, thereby optimizing the learning experience. By integrating deep learning-based feature extraction and object detection, the system dynamically adapts educational content to individual learners based on their engagement levels and learning patterns. Experimental results demonstrate that the R-CNN-based model significantly enhances content accuracy, improves response time in adaptive learning, and increases overall student engagement compared to traditional e-learning frameworks. This research highlights the potential of deep learning-driven e-learning platforms in creating a more interactive, intelligent, and personalized educational environment. © 2025 IEEE.</t>
        </is>
      </c>
      <c r="O1344" s="45" t="inlineStr">
        <is>
          <t>2025 2nd International Conference on Recent Trends in Electrical, Electronics and Computing Technologies (ICRTEECT)</t>
        </is>
      </c>
      <c r="P1344" s="45" t="inlineStr">
        <is>
          <t>Adaptive learning;Electronic learning;Accuracy;Virtual environments;Object detection;Machine learning;Market research;Real-time systems;Convolutional neural networks;Time factors;Region-Based Convolutional Neural Network;E-Learning;Machine Learning;W</t>
        </is>
      </c>
      <c r="Q1344" s="43" t="inlineStr">
        <is>
          <t>10.1109/icrteect67512.2025.11448622</t>
        </is>
      </c>
    </row>
    <row r="1345" ht="105.75" customHeight="1" s="37">
      <c r="A1345" s="43" t="n">
        <v>1344</v>
      </c>
      <c r="B1345" s="52" t="inlineStr">
        <is>
          <t>Excluir</t>
        </is>
      </c>
      <c r="C1345" s="45" t="inlineStr">
        <is>
          <t>Contexto doméstico o remoto, pero no población en edad escolar (mayoritariamente educación superior)</t>
        </is>
      </c>
      <c r="D1345" s="51" t="n"/>
      <c r="E1345" s="51" t="n"/>
      <c r="F1345" s="43" t="n">
        <v>4</v>
      </c>
      <c r="G1345" s="43" t="inlineStr">
        <is>
          <t>distracción+niños+sensado+intervención</t>
        </is>
      </c>
      <c r="H1345" s="43" t="inlineStr">
        <is>
          <t>IEEE</t>
        </is>
      </c>
      <c r="I1345" s="43" t="inlineStr">
        <is>
          <t>IEEE|Scopus</t>
        </is>
      </c>
      <c r="J1345" s="43" t="inlineStr">
        <is>
          <t>2026</t>
        </is>
      </c>
      <c r="K1345" s="43" t="inlineStr">
        <is>
          <t>INPROCEEDINGS</t>
        </is>
      </c>
      <c r="L1345" s="45" t="inlineStr">
        <is>
          <t>Sarda, Harsh and Dhamal, Poonam and Patil, Kalyani and Karande, Bhakti</t>
        </is>
      </c>
      <c r="M1345" s="45" t="inlineStr">
        <is>
          <t>AI Based Emotion Recognition and Real-Time Feedback in E-Learning Platforms</t>
        </is>
      </c>
      <c r="N1345" s="45" t="inlineStr">
        <is>
          <t>Emolearn uses a standard webcam video stream to assess students' facial expressions in real-time in order to overcome the deficiency of nonverbal communication in online classrooms. The goal of this continuous feedback is to bridge the emotional gap that leads to disengagement in online settings. In order to categorize student facial expressions into emotional states like happy, bewilderment, and boredom, Emolearn uses Convolutional Neural Networks (CNN) at its core. The system is based on a technology stack that includes TensorFlow and OpenCV. After that, Emolearn provides teachers with unbiased, useful data regarding the general emotional state of their students. For instance, a teacher may see an increase in”confusion” in analytics and act to go over a difficult idea again or swiftly alter the technique. The content is being taught by them. The system's overarching objective is to improve learning outcomes for students by fostering a more compassionate and engaging educational environment. © 2026 IEEE.</t>
        </is>
      </c>
      <c r="O1345" s="45" t="inlineStr">
        <is>
          <t>2026 International Conference on Emerging Smart Computing and Informatics (ESCI)</t>
        </is>
      </c>
      <c r="P1345" s="45" t="inlineStr">
        <is>
          <t>Feedback;Circuits;Contacts;MIMICs;Millimeter wave integrated circuits;Monolithic integrated circuits;Videos;Streaming media;Video equipment;Protocols;AI in Education;Facial Emotion Recognition (FER);E-Learning;Student Engagement;Machine Learning;Comp</t>
        </is>
      </c>
      <c r="Q1345" s="43" t="inlineStr">
        <is>
          <t>10.1109/esci68015.2026.11493290</t>
        </is>
      </c>
    </row>
    <row r="1346" ht="157.5" customHeight="1" s="37">
      <c r="A1346" s="43" t="n">
        <v>1345</v>
      </c>
      <c r="B1346" s="52" t="inlineStr">
        <is>
          <t>Excluir</t>
        </is>
      </c>
      <c r="C1346" s="45" t="inlineStr">
        <is>
          <t>No aborda: distracción o atención, población escolar</t>
        </is>
      </c>
      <c r="D1346" s="51" t="n"/>
      <c r="E1346" s="51" t="n"/>
      <c r="F1346" s="43" t="n">
        <v>4</v>
      </c>
      <c r="G1346" s="43" t="inlineStr">
        <is>
          <t>distracción+niños+contexto+sensado</t>
        </is>
      </c>
      <c r="H1346" s="43" t="inlineStr">
        <is>
          <t>IEEE</t>
        </is>
      </c>
      <c r="I1346" s="43" t="inlineStr">
        <is>
          <t>IEEE</t>
        </is>
      </c>
      <c r="J1346" s="43" t="inlineStr">
        <is>
          <t>2024</t>
        </is>
      </c>
      <c r="K1346" s="43" t="inlineStr">
        <is>
          <t>INPROCEEDINGS</t>
        </is>
      </c>
      <c r="L1346" s="45" t="inlineStr">
        <is>
          <t>Rajasekar, Arjun and Mallenahalli, Sakshi and Mirza, Inzela and Palaboyina, Praveen Kumar and Pola, Sai Kumar and Quadri, Syed Falahuddin and Gondi, Aravind and Loganathan, Ramesh</t>
        </is>
      </c>
      <c r="M1346" s="45" t="inlineStr">
        <is>
          <t>AI Framework for Scalable Automated Continuous Formative Assessment</t>
        </is>
      </c>
      <c r="N1346" s="45" t="inlineStr">
        <is>
          <t>There has been a great push towards evidence based learning across the globe. However, the level of progress made towards this goal has been greatly varied. One of the main bottle necks to this progress has been the increased administrative requirements for implementation of evidence based learning. Continuous formative assessments (CFA) a key metric for implementation of evidence based learning, is a work load intensive process in its structure which has led to poor or incorrect implementations of continuous formative assessments in many schools. We present a framework that uses natural language processing and computer vision based tools to perform automated continuous formative assessment in classrooms.The framework analyses the video and conversation streams that occur during a classroom session, to assess the engagement between teachers and students and generate insights into the student learning and behaviour. The framework builds upon existing models for automatic speech recognition, speaker diarization, facial recognition, body pose detection, and large language models, to promise a scalable automated assessment tool capable of providing standardised continuous formative assessments. The study covers both an online or digital classroom scenario as well as an offline or physical classroom scenario. We present the framework as it currently stands and present key improvements to be made before the framework is viable for field use.</t>
        </is>
      </c>
      <c r="O1346" s="45" t="inlineStr">
        <is>
          <t>2024 IEEE International Conference on Teaching, Assessment and Learning for Engineering (TALE)</t>
        </is>
      </c>
      <c r="P1346" s="45" t="inlineStr">
        <is>
          <t>Measurement;Computer vision;Large language models;Face recognition;Education;Oral communication;Streaming media;Natural language processing;Neck;Streams;Large Language Models;Evidence-Based Learning;Continuous Formative Assessment</t>
        </is>
      </c>
      <c r="Q1346" s="43" t="inlineStr">
        <is>
          <t>10.1109/tale62452.2024.10834316</t>
        </is>
      </c>
    </row>
    <row r="1347" ht="189" customHeight="1" s="37">
      <c r="A1347" s="43" t="n">
        <v>1346</v>
      </c>
      <c r="B1347" s="52" t="inlineStr">
        <is>
          <t>Excluir</t>
        </is>
      </c>
      <c r="C1347" s="45" t="inlineStr">
        <is>
          <t>No aborda: distracción o atención</t>
        </is>
      </c>
      <c r="D1347" s="51" t="n"/>
      <c r="E1347" s="51" t="n"/>
      <c r="F1347" s="43" t="n">
        <v>4</v>
      </c>
      <c r="G1347" s="43" t="inlineStr">
        <is>
          <t>niños+contexto+sensado+intervención</t>
        </is>
      </c>
      <c r="H1347" s="43" t="inlineStr">
        <is>
          <t>IEEE</t>
        </is>
      </c>
      <c r="I1347" s="43" t="inlineStr">
        <is>
          <t>IEEE</t>
        </is>
      </c>
      <c r="J1347" s="43" t="inlineStr">
        <is>
          <t>2022</t>
        </is>
      </c>
      <c r="K1347" s="43" t="inlineStr">
        <is>
          <t>INPROCEEDINGS</t>
        </is>
      </c>
      <c r="L1347" s="45" t="inlineStr">
        <is>
          <t>Periyakaruppan, K. and Aravindhan, K. and Balaji, K. and C., Christabel Rishmi and R., Ravanya and S., Sirakez P.</t>
        </is>
      </c>
      <c r="M1347" s="45" t="inlineStr">
        <is>
          <t>AI Present: Random Interval Query and Face Recognition Attendance System for Classroom using Machine Learning</t>
        </is>
      </c>
      <c r="N1347" s="45" t="inlineStr">
        <is>
          <t>COVID-19 has triggered a global crisis never been seen before. In numerous sectors of society, the epidemic has produced a huge demand for new problem-solving solutions. Important difficulties have arisen in the field of education and related learning technologies because of the shift from eye to eye to online virtual learning. To battle the spread of COVID-19, several countries have temporarily closed educational institutions. Teachers all across the world have been forced to use internet conferencing as a result of educational institution closures. Online forums' virtual classes are widely considered as the only option to meet face to face in physical classes. In this aspect, teachers face a significant issue in managing student attendance in virtual classes. Student participation is a proportion of their involvement in the study, and it is linked to their active learning. Keeping track of student presence during virtual learning, on the other hand, is a major difficulty. Naming students who appear to be present in classrooms is a simple but time-consuming operation. Due to COVID-19 outbreak and widespread usage of virtual aids, disaster risk management must build a proper tracking system for monitoring student involvement and participation during virtual learning as soon as possible. This research work introduces a novel strategy to solve the significant demand created by the epidemic. Further, the proposed research study introduces the random interval query and face recognition based attendance management system to build a highly efficient and robust learning participation management system (from now on, AI Present). As far as known, no mechanized framework has been developed for following the students' participation and guarantee their involvement during the learning process.</t>
        </is>
      </c>
      <c r="O1347" s="45" t="inlineStr">
        <is>
          <t>2022 International Conference on Applied Artificial Intelligence and Computing (ICAAIC)</t>
        </is>
      </c>
      <c r="P1347" s="45" t="inlineStr">
        <is>
          <t>COVID-19;Epidemics;Electronic learning;Face recognition;Web pages;Speech recognition;Streaming media;Virtual Classroom;Machine Learning;Education Sector;Face Recognition;Tracking Student Attendance;Random Interval Query</t>
        </is>
      </c>
      <c r="Q1347" s="43" t="inlineStr">
        <is>
          <t>10.1109/icaaic53929.2022.9792919</t>
        </is>
      </c>
    </row>
    <row r="1348" ht="210" customHeight="1" s="37">
      <c r="A1348" s="43" t="n">
        <v>1347</v>
      </c>
      <c r="B1348" s="52" t="inlineStr">
        <is>
          <t>Excluir</t>
        </is>
      </c>
      <c r="C1348" s="45" t="inlineStr">
        <is>
          <t>No aborda: distracción o atención, población escolar</t>
        </is>
      </c>
      <c r="D1348" s="51" t="n"/>
      <c r="E1348" s="51" t="n"/>
      <c r="F1348" s="43" t="n">
        <v>4</v>
      </c>
      <c r="G1348" s="43" t="inlineStr">
        <is>
          <t>distracción+niños+sensado+intervención</t>
        </is>
      </c>
      <c r="H1348" s="43" t="inlineStr">
        <is>
          <t>IEEE</t>
        </is>
      </c>
      <c r="I1348" s="43" t="inlineStr">
        <is>
          <t>IEEE|Scopus</t>
        </is>
      </c>
      <c r="J1348" s="43" t="inlineStr">
        <is>
          <t>2025</t>
        </is>
      </c>
      <c r="K1348" s="43" t="inlineStr">
        <is>
          <t>INPROCEEDINGS</t>
        </is>
      </c>
      <c r="L1348" s="45" t="inlineStr">
        <is>
          <t>Darekar, Priyanka and Shintre, Pallavi</t>
        </is>
      </c>
      <c r="M1348" s="45" t="inlineStr">
        <is>
          <t>AI in Education: Transforming Communication, Security, and Management in Smart EdTech Ecosystems</t>
        </is>
      </c>
      <c r="N1348" s="45" t="inlineStr">
        <is>
          <t>Artificial intelligence (AI) has had a major role in the evolution of education. This research assesses the impact of AI in education, specifically in terms of communication, security and management on smart EdTech ecosystems. AI driven tools enable personalised learning experiences, foster a collaborative learning environment, and make possible the automation of administrative tasks resulting in more effective and efficient education. The use of data analytics and adaptive technology allows educators to provide personalized learning experiences, which builds student engagement, develops students' capacity for critical thinking and problem solving necessary for today's modern workforce. Furthermore, AI based tools in the area of communication such as chatbots and collaborative platforms fill up the gaps in interactions between teachers and students, provide real time feedbacks and become available always. The research demonstrates that use of AI helps in securing the educational dataset by means of the data encryption of facial recognition and behavior monitoring. Such technologies satisfy requirements of data privacy and system vulnerabilities, and it also includes their compliance with regulatory standards. Further proof that AI can make administrative functions like attendance tracking and resource allocation more efficient, while reducing workload. However, issues related to infrastructure constrains, ethical concerns and nondiscriminatory implementation are still key conversations. The methodology used in this study is descriptive and analytical using secondary data sources: literature reviews, industry reports and case studies to discuss the effect of AI on all educational related sectors. Results show large gains in communication, security, and management in both K-12 and higher education, with significant differences among them and among online learning platforms. This study suggests that educators, policymakers, and technology developers should work togethe</t>
        </is>
      </c>
      <c r="O1348" s="45" t="inlineStr">
        <is>
          <t>2025 3rd International Conference on Communication, Security, and Artificial Intelligence (ICCSAI)</t>
        </is>
      </c>
      <c r="P1348" s="45" t="inlineStr">
        <is>
          <t>Ethics;Soft sensors;Education;Ecosystems;Real-time systems;Resource management;Problem-solving;Artificial intelligence;Standards;Systematic literature review;Artificial Intelligence;Education Technology;Smart EdTech Ecosystems;Personalized Learning;C</t>
        </is>
      </c>
      <c r="Q1348" s="43" t="inlineStr">
        <is>
          <t>10.1109/iccsai64074.2025.11064614</t>
        </is>
      </c>
    </row>
    <row r="1349" ht="126.75" customHeight="1" s="37">
      <c r="A1349" s="43" t="n">
        <v>1348</v>
      </c>
      <c r="B1349" s="52" t="inlineStr">
        <is>
          <t>Excluir</t>
        </is>
      </c>
      <c r="C1349" s="45" t="inlineStr">
        <is>
          <t>No aborda: distracción o atención</t>
        </is>
      </c>
      <c r="D1349" s="51" t="n"/>
      <c r="E1349" s="51" t="n"/>
      <c r="F1349" s="43" t="n">
        <v>4</v>
      </c>
      <c r="G1349" s="43" t="inlineStr">
        <is>
          <t>niños+contexto+sensado+intervención</t>
        </is>
      </c>
      <c r="H1349" s="43" t="inlineStr">
        <is>
          <t>IEEE</t>
        </is>
      </c>
      <c r="I1349" s="43" t="inlineStr">
        <is>
          <t>IEEE</t>
        </is>
      </c>
      <c r="J1349" s="43" t="inlineStr">
        <is>
          <t>2026</t>
        </is>
      </c>
      <c r="K1349" s="43" t="inlineStr">
        <is>
          <t>INPROCEEDINGS</t>
        </is>
      </c>
      <c r="L1349" s="45" t="inlineStr">
        <is>
          <t>Fathima, Md. A. and Sahitya, Ch. L. S. and Malathi, J.</t>
        </is>
      </c>
      <c r="M1349" s="45" t="inlineStr">
        <is>
          <t>AI-Based Classroom Monitoring System for Student Well-being</t>
        </is>
      </c>
      <c r="N1349" s="45" t="inlineStr">
        <is>
          <t>The growing issue of mental stress among students is an urgent issue in contemporary educational practice. Observational methods aimed at identifying students experiencing distress are not possible in large classroom settings, and typically fail to identify students who may be vulnerable to anxiety. We developed an AI-based tool that can automate both taking attendance and identifying students’ mood in real time to provide preventive well-being support. The method utilizes a deep learning framework based on video analyses of classrooms. The automated tool’s facial recognition module that captures attendance data showed 96.67% accuracy for recognizing students. The same moment, an optimized Convolutional Neural Network (CNN) using a VGG16 backbone, trained on the CK+ data set, classified facial expressions. This change process was critical to improved accuracy for emotion detection, increasing from a baseline of 61.84% to achieve 92% accuracy. A critical development of the system is a time-based analysis that indicates a declining trend of distress (sadness, anger, or fear) over a 3-day consecutive window. If such a trend occurs an automated email is sent to the instructor to take suitable and timely action.</t>
        </is>
      </c>
      <c r="O1349" s="45" t="inlineStr">
        <is>
          <t>2026 IEEE International Conference on Emerging Computing and Intelligent Technologies (ICoECIT)</t>
        </is>
      </c>
      <c r="P1349" s="45" t="inlineStr">
        <is>
          <t>Feeds;Antennas;Radio broadcasting;Frequency modulation;Feedback;Circuits;Electronic mail;Videos;Network architecture;Radio access networks;DeepFace;Facial Emotion Recognition (FER);Student Well-being;Classroom Monitoring;Deep Learning;Real-Time Alert</t>
        </is>
      </c>
      <c r="Q1349" s="43" t="inlineStr">
        <is>
          <t>10.1109/icoecit68303.2026.11497884</t>
        </is>
      </c>
    </row>
    <row r="1350" ht="137.25" customHeight="1" s="37">
      <c r="A1350" s="43" t="n">
        <v>1349</v>
      </c>
      <c r="B1350" s="52" t="inlineStr">
        <is>
          <t>Excluir</t>
        </is>
      </c>
      <c r="C1350" s="45" t="inlineStr">
        <is>
          <t>No aborda: distracción o atención</t>
        </is>
      </c>
      <c r="D1350" s="51" t="n"/>
      <c r="E1350" s="51" t="n"/>
      <c r="F1350" s="43" t="n">
        <v>4</v>
      </c>
      <c r="G1350" s="43" t="inlineStr">
        <is>
          <t>niños+contexto+sensado+intervención</t>
        </is>
      </c>
      <c r="H1350" s="43" t="inlineStr">
        <is>
          <t>IEEE</t>
        </is>
      </c>
      <c r="I1350" s="43" t="inlineStr">
        <is>
          <t>IEEE</t>
        </is>
      </c>
      <c r="J1350" s="43" t="inlineStr">
        <is>
          <t>2025</t>
        </is>
      </c>
      <c r="K1350" s="43" t="inlineStr">
        <is>
          <t>INPROCEEDINGS</t>
        </is>
      </c>
      <c r="L1350" s="45" t="inlineStr">
        <is>
          <t>Ali, Oualid and MuhamedAle, Hasssan and Hussian, Fatima S. and Husseyn, Muhamed and Khudhair, Bareq M. and Usmanov, Chorshanbi</t>
        </is>
      </c>
      <c r="M1350" s="45" t="inlineStr">
        <is>
          <t>AI-Driven Accent Feedback for Pronunciation Support in Language Classrooms</t>
        </is>
      </c>
      <c r="N1350" s="45" t="inlineStr">
        <is>
          <t>People's inability to articulate their thoughts clearly is the root cause of a significant number of the difficulties they encounter while learning a second language. These issues also make it challenging for students to feel sure of themselves and speak effectively when they have to speak in front of a group. This work presents a deep learning-based framework (CNN-BiLSTM) which can apply a Convolutional Neural Network (CNN) and Bidirectional Long Short-Term Memory (BiLSTM) together to break down the speech of learners into its phonetic and temporal pieces. This framework is aimed at discovering and solving pronunciation errors that aren't extremely frequent for native speakers. Using annotated accent datasets, the model is trained and then, after each training session, it suggests adjustments in real time via a feedback mechanism. The study indicated that 93.3% of the time, the accent categorization was correct. Also, pupils' pronunciation became 34% better than when they used standard phonetic instruction. The approach could aid students who speak more than one language since it can be applied in many different ways in the classroom. This study offers a smart and scalable technique to enhance pronunciation lessons and increase student interest.</t>
        </is>
      </c>
      <c r="O1350" s="45" t="inlineStr">
        <is>
          <t>2025 International Conference on AI-Driven STEM Education and Learning Technologies (AISTEMEDU)</t>
        </is>
      </c>
      <c r="P1350" s="45" t="inlineStr">
        <is>
          <t>Deep learning;Training;Bidirectional long short term memory;Self-supervised learning;Phonetics;Real-time systems;Convolutional neural networks;Reliability;Pupils;Standards;Accent Analysis;Pronunciation Improvement;Deep Learning;Language Learning;BiLS</t>
        </is>
      </c>
      <c r="Q1350" s="43" t="inlineStr">
        <is>
          <t>10.1109/aistemedu67077.2025.11403875</t>
        </is>
      </c>
    </row>
    <row r="1351" ht="210" customHeight="1" s="37">
      <c r="A1351" s="43" t="n">
        <v>1350</v>
      </c>
      <c r="B1351" s="52" t="inlineStr">
        <is>
          <t>Excluir</t>
        </is>
      </c>
      <c r="C1351" s="45" t="inlineStr">
        <is>
          <t>No aborda: distracción o atención, población escolar</t>
        </is>
      </c>
      <c r="D1351" s="51" t="n"/>
      <c r="E1351" s="51" t="n"/>
      <c r="F1351" s="43" t="n">
        <v>4</v>
      </c>
      <c r="G1351" s="43" t="inlineStr">
        <is>
          <t>distracción+niños+sensado+intervención</t>
        </is>
      </c>
      <c r="H1351" s="43" t="inlineStr">
        <is>
          <t>IEEE</t>
        </is>
      </c>
      <c r="I1351" s="43" t="inlineStr">
        <is>
          <t>IEEE|Scopus</t>
        </is>
      </c>
      <c r="J1351" s="43" t="inlineStr">
        <is>
          <t>2025</t>
        </is>
      </c>
      <c r="K1351" s="43" t="inlineStr">
        <is>
          <t>INPROCEEDINGS</t>
        </is>
      </c>
      <c r="L1351" s="45" t="inlineStr">
        <is>
          <t>Wahidin and Mumun and Mukhlisoh and Nana and Ali, Mufti</t>
        </is>
      </c>
      <c r="M1351" s="45" t="inlineStr">
        <is>
          <t>AI-Enhanced Learning Platforms: Evaluating their Effectiveness in Diverse Educational Settings</t>
        </is>
      </c>
      <c r="N1351" s="45" t="inlineStr">
        <is>
          <t>Integration of Artificial Intelligence in learning has demonstrated a tremors in the way of teaching and learning way of life. First to jump onto this bandwagon are AI-driven learning systems, which present process-driven instruction that is personalized based on each user, adaptive, and informed by data. In this paper we Voronezhskiy. Interop assembly-based probes are also presented to compare Luo and Latex performances on making comparison. AI of things assists in aiding the adaptive learning platforms to apply machine learning algorithms, natural language processing, predictive analytics to assess the student performance, identify learning gaps, and provide personalized content. In fact, these systems are seeking to replace a human tutor by responding to feedback in real time, critically and responsively evaluating content and intelligently adjusting it. AI platforms desire to make the learning session personalized They insist that customizing to the learner and learners pace and style of study will help in making the process more engaged, memorable and successful. Universal AI: AI-enhanced platforms have too varied an interface based on infrastructure, digital literacy, application in learning and education, and economic inequality. These platforms have been as well resourced settings. An intelligent tutoring platform and learning analytics dashboard When available to students in higher education and in urban K-12, who have a robust internet connection and trained educators, AI tools have generated significant student gains, motivational and workload reductions among teachers. Therefore, it may make the use of AI tools in order to facilitate and complement various instruction, educational, and learning experiences to meet the needs of a varied learner group with or without disability learning, or language restrictions. [B] Education and AI It is apparent under the well-competent circumstances what we require in the educational area with AI. Such platforms are no</t>
        </is>
      </c>
      <c r="O1351" s="45" t="inlineStr">
        <is>
          <t>2025 3rd International Conference on IoT, Communication and Automation Technology (ICICAT)</t>
        </is>
      </c>
      <c r="P1351" s="45" t="inlineStr">
        <is>
          <t>Training;Education;Learning (artificial intelligence);Linguistics;Real-time systems;Cultural differences;Digital divide;Proposals;Artificial intelligence;Socioeconomics;AI-Enhanced Learning;Personalized Education;Digital Divide;Student Engagement;Int</t>
        </is>
      </c>
      <c r="Q1351" s="43" t="inlineStr">
        <is>
          <t>10.1109/icicat68430.2025.11414550</t>
        </is>
      </c>
    </row>
    <row r="1352" ht="199.5" customHeight="1" s="37">
      <c r="A1352" s="43" t="n">
        <v>1351</v>
      </c>
      <c r="B1352" s="52" t="inlineStr">
        <is>
          <t>Excluir</t>
        </is>
      </c>
      <c r="C1352" s="45" t="inlineStr">
        <is>
          <t>No aborda: distracción o atención</t>
        </is>
      </c>
      <c r="D1352" s="51" t="n"/>
      <c r="E1352" s="51" t="n"/>
      <c r="F1352" s="43" t="n">
        <v>4</v>
      </c>
      <c r="G1352" s="43" t="inlineStr">
        <is>
          <t>niños+contexto+sensado+intervención</t>
        </is>
      </c>
      <c r="H1352" s="43" t="inlineStr">
        <is>
          <t>IEEE</t>
        </is>
      </c>
      <c r="I1352" s="43" t="inlineStr">
        <is>
          <t>IEEE</t>
        </is>
      </c>
      <c r="J1352" s="43" t="inlineStr">
        <is>
          <t>2026</t>
        </is>
      </c>
      <c r="K1352" s="43" t="inlineStr">
        <is>
          <t>INPROCEEDINGS</t>
        </is>
      </c>
      <c r="L1352" s="45" t="inlineStr">
        <is>
          <t>Umarova, Mohira and Kabulova, Umida and Kazakova, Ra'no and Akhmedova, Aziza and Saydaliyeva, Muxlisakhon and Mo'minova, Oftobkhon</t>
        </is>
      </c>
      <c r="M1352" s="45" t="inlineStr">
        <is>
          <t>AI-Powered Adaptive Learning System for Personalized Student Assessments</t>
        </is>
      </c>
      <c r="N1352" s="45" t="inlineStr">
        <is>
          <t>The increasing demand for learning has led to the development of learning systems based on AI, which are able to provide education in accordance with the needs of individual learners. In this paper, the development and design of an AIdriven adaptive Learning System that can offer customized tests to enhance learning outcomes will be discussed. The discussed system is based on artificial intelligence methods with references to machine learning and real-time data analysis to create dynamic and individualized tests, depending on the performance of the respective student, the pace of his/her learning, and his/her cognitive level. The system allows the difficulty levels of the assessment to be adjusted to the changing abilities of the learner through the application of continuous monitoring and feedback loops, which will decrease the anxiety of tests and motivate the learner to have enthusiasm. The system also uses predictive analysis to estimate the performance trends of the students to allow lecturers to act in advance when the students face difficulties. The architecture follows a modular design to support scalability and easy integration with the current learning management systems. The experimental validation was performed with the help of different classes of students in different stages of study, with significant increases in learning efficiency and applicability of assessment in comparison with the traditional methods. The results indicate that adaptive testing not only simplifies further comprehension but can also enhance a more inclusive learning culture because it addresses the needs and different learning styles of students. The book is a contribution to the growing body of research on the topic of intelligent education systems because it offers a readable introduction to the implementation of AI-based personalized testing in the context of genuine classroom settings.</t>
        </is>
      </c>
      <c r="O1352" s="45" t="inlineStr">
        <is>
          <t>2026 Second International Conference on Intelligent Systems for Communication, IoT and Security (ICISCoIS)</t>
        </is>
      </c>
      <c r="P1352" s="45" t="inlineStr">
        <is>
          <t>Adaptive learning;Anxiety disorders;Systems architecture;Machine learning;Learning (artificial intelligence);Predictive models;Market research;Real-time systems;Predictive analytics;Testing;Adaptive Learning;Personalized Assessment;Artificial Intelli</t>
        </is>
      </c>
      <c r="Q1352" s="43" t="inlineStr">
        <is>
          <t>10.1109/iciscois62701.2026.11448048</t>
        </is>
      </c>
    </row>
    <row r="1353" ht="168" customHeight="1" s="37">
      <c r="A1353" s="43" t="n">
        <v>1352</v>
      </c>
      <c r="B1353" s="52" t="inlineStr">
        <is>
          <t>Excluir</t>
        </is>
      </c>
      <c r="C1353" s="45" t="inlineStr">
        <is>
          <t>Fuera del alcance: no combina población en edad escolar con contexto doméstico</t>
        </is>
      </c>
      <c r="D1353" s="51" t="n"/>
      <c r="E1353" s="51" t="n"/>
      <c r="F1353" s="43" t="n">
        <v>4</v>
      </c>
      <c r="G1353" s="43" t="inlineStr">
        <is>
          <t>distracción+niños+sensado+intervención</t>
        </is>
      </c>
      <c r="H1353" s="43" t="inlineStr">
        <is>
          <t>IEEE</t>
        </is>
      </c>
      <c r="I1353" s="43" t="inlineStr">
        <is>
          <t>IEEE</t>
        </is>
      </c>
      <c r="J1353" s="43" t="inlineStr">
        <is>
          <t>2026</t>
        </is>
      </c>
      <c r="K1353" s="43" t="inlineStr">
        <is>
          <t>INPROCEEDINGS</t>
        </is>
      </c>
      <c r="L1353" s="45" t="inlineStr">
        <is>
          <t>Senthil Kumar, G and Kirubakaran, N and Sundarambal, Balaraman and Sharmeen, A Afnan and Sivasakthi, K and Anitha, V</t>
        </is>
      </c>
      <c r="M1353" s="45" t="inlineStr">
        <is>
          <t>Acad Sync - Advancing AI-Enabled Personalized Education</t>
        </is>
      </c>
      <c r="N1353" s="45" t="inlineStr">
        <is>
          <t>This research assessed the AI-enhanced personalized education platform that facilitates enhanced performance, engagement among learners and completion of a course because of adaptive content delivery. Experimental outcomes revealed that the proposed system had an overall effect of boosting the average test marks of the experimental group (58.2-73.4) as compared to the control group (58.2-64.6) by an average of 73.4. Also, the levels of engagement achieved in the traditional LMS (135 minutes every week) and in the AI-based system (208 minutes every week), as well as the overall result (course completion), improved significantly (68% and 91%, respectively). Statistical result showed that these increases were substantial and $\mathbfp\lt0.001$ and a high effect size (Cohen’s $\mathbfd=1.42$). The suggested adaptive model based on the Decision Tree was able to predict the performance of learners with 84% accuracy and change the content difficulty according to these results. These results show that AI-based personalization can perform better than the traditional learning platform, proving to be useful in one-on-one pacing, timely feedback, and better learning directions. Nevertheless, the paper also sheds light on the ongoing issues of equity in access, privacy, transparency, and explainability, stating that designing something ethical and implementing it in a human-centered manner is necessary. Altogether, the findings can justify the puzzle of AI-enriched personalized education as the means to make inclusive, resilient, and lifelong learning environments.</t>
        </is>
      </c>
      <c r="O1353" s="45" t="inlineStr">
        <is>
          <t>2026 International Conference on Data Science, Agents and Artificial Intelligence (ICDSAAI)</t>
        </is>
      </c>
      <c r="P1353" s="45" t="inlineStr">
        <is>
          <t>Artificial intelligence;Learning (artificial intelligence);Modeling;Printing;Adaptive learning;Engineering profession;Testing;Technology;Machine learning;Feedback;AI;Intelligent Tutoring Systems (ITS);Learning (ML);Learner Models;Individualised learn</t>
        </is>
      </c>
      <c r="Q1353" s="43" t="inlineStr">
        <is>
          <t>10.1109/icdsaai69492.2026.11505084</t>
        </is>
      </c>
    </row>
    <row r="1354" ht="105.75" customHeight="1" s="37">
      <c r="A1354" s="43" t="n">
        <v>1353</v>
      </c>
      <c r="B1354" s="52" t="inlineStr">
        <is>
          <t>Excluir</t>
        </is>
      </c>
      <c r="C1354" s="45" t="inlineStr">
        <is>
          <t>No aborda: distracción o atención</t>
        </is>
      </c>
      <c r="D1354" s="51" t="n"/>
      <c r="E1354" s="51" t="n"/>
      <c r="F1354" s="43" t="n">
        <v>4</v>
      </c>
      <c r="G1354" s="43" t="inlineStr">
        <is>
          <t>niños+contexto+sensado+intervención</t>
        </is>
      </c>
      <c r="H1354" s="43" t="inlineStr">
        <is>
          <t>IEEE</t>
        </is>
      </c>
      <c r="I1354" s="43" t="inlineStr">
        <is>
          <t>IEEE</t>
        </is>
      </c>
      <c r="J1354" s="43" t="inlineStr">
        <is>
          <t>2025</t>
        </is>
      </c>
      <c r="K1354" s="43" t="inlineStr">
        <is>
          <t>INPROCEEDINGS</t>
        </is>
      </c>
      <c r="L1354" s="45" t="inlineStr">
        <is>
          <t>Nabi, Md Serajun and Islam, Sumiya and Ahmad Fauzi, Mohammad Faizal and Bannah, Hasanul and Mohiuddin, Golam Md and Abdullahi, Muhammad Kabir</t>
        </is>
      </c>
      <c r="M1354" s="45" t="inlineStr">
        <is>
          <t>Adaptive Learning for Elementary Students Using AI to Support Individual Learning Styles</t>
        </is>
      </c>
      <c r="N1354" s="45" t="inlineStr">
        <is>
          <t>Adaptive learning is essential at the elementary level, but the traditional approach to teaching cannot meet individual learning patterns. This study examines AI-based adaptive learning by combining Machine Learning algorithms to predict learners’ learning patterns and academic achievements. Using a hybrid approach, XGBoost as a feature selection model, and a neural network for prediction, the study examines students’ data from Yogyakarta City to build a personalized recommendation system. The model achieved MSE: 4.60, MAE: 1.66, RMSE: 2.14, with good predictive accuracy. However, the R2 score (0.56) shows moderate strength, and there are other influencing factors for student performance. The results highlight the potential of AI-driven adaptive education systems for data-driven decision-making in personalized learning strategies. Future research must prioritize real-time learning analytics, multimodal AI integration, and scalable AI-based classroom solutions to enhance the applicability of adaptive education.</t>
        </is>
      </c>
      <c r="O1354" s="45" t="inlineStr">
        <is>
          <t>2025 Multimedia University Engineering Conference (MECON)</t>
        </is>
      </c>
      <c r="P1354" s="45" t="inlineStr">
        <is>
          <t>Adaptive learning;Adaptation models;Machine learning algorithms;Neural networks;Urban areas;Measurement uncertainty;Predictive models;Feature extraction;Real-time systems;Recommender systems;elementary education;adaptive learning;personalized educati</t>
        </is>
      </c>
      <c r="Q1354" s="43" t="inlineStr">
        <is>
          <t>10.1109/mecon67253.2025.11276895</t>
        </is>
      </c>
    </row>
    <row r="1355" ht="210" customHeight="1" s="37">
      <c r="A1355" s="43" t="n">
        <v>1354</v>
      </c>
      <c r="B1355" s="52" t="inlineStr">
        <is>
          <t>Excluir</t>
        </is>
      </c>
      <c r="C1355" s="45" t="inlineStr">
        <is>
          <t>Contexto doméstico o remoto, pero no población en edad escolar (mayoritariamente educación superior)</t>
        </is>
      </c>
      <c r="D1355" s="51" t="n"/>
      <c r="E1355" s="51" t="n"/>
      <c r="F1355" s="43" t="n">
        <v>4</v>
      </c>
      <c r="G1355" s="43" t="inlineStr">
        <is>
          <t>distracción+niños+sensado+intervención</t>
        </is>
      </c>
      <c r="H1355" s="43" t="inlineStr">
        <is>
          <t>IEEE</t>
        </is>
      </c>
      <c r="I1355" s="43" t="inlineStr">
        <is>
          <t>IEEE</t>
        </is>
      </c>
      <c r="J1355" s="43" t="inlineStr">
        <is>
          <t>2025</t>
        </is>
      </c>
      <c r="K1355" s="43" t="inlineStr">
        <is>
          <t>INPROCEEDINGS</t>
        </is>
      </c>
      <c r="L1355" s="45" t="inlineStr">
        <is>
          <t>Kunicina, Nadezhda and Rakhimova, Kamila and Caiko, Jelena and Mansurova, Madina</t>
        </is>
      </c>
      <c r="M1355" s="45" t="inlineStr">
        <is>
          <t>Adaptive Multidimensional E-Learning Systems</t>
        </is>
      </c>
      <c r="N1355" s="45" t="inlineStr">
        <is>
          <t>In recent years, adaptive learning systems have gained significant attention as a means to personalize education and enhance student outcomes. This study focuses on the development of a multidimensional adaptive e-learning system based on feedback mechanisms and data-driven decision-making. The proposed system aims to improve the learning experience by continuously analyzing student performance and adjusting educational content accordingly new data driven technologies [1].To achieve this, we employed a combination of data collection, processing, and analysis methods. The system gathers information from both primary and secondary sources. Primary data is obtained directly from students through surveys, tracking their demographic characteristics, learning preferences, and academic performance. These data points are used to build individualized learning profiles and identify deviations from expected progress [2]. The system also records user interactions, such as task completion rates, number of attempts, and error types, allowing for detailed behavioral analysis. Secondary data, including findings from authoritative research on adaptive learning, were used to refine the system’s decision-making algorithms.Machine learning techniques play a crucial role in data processing. We utilized the k-means clustering algorithm to categorize students [3] based on similar learning behaviors, such as average scores and time spent on tasks. This segmentation helps tailor instructional strategies to specific student groups [4], [5], thereby increasing engagement and effectiveness. The clustering approach was implemented using Python’s scikit-learn library, and the results were visualized to facilitate interpretation.The system was developed using modern web technologies: Flask for the backend, PostgreSQL for database management, and React.js for an interactive user interface. Data analysis was conducted in Jupyter Notebook using libraries such as pandas and scikit-learn.The practical</t>
        </is>
      </c>
      <c r="O1355" s="45" t="inlineStr">
        <is>
          <t>2025 IEEE 12th Workshop on Advances in Information, Electronic and Electrical Engineering (AIEEE)</t>
        </is>
      </c>
      <c r="P1355" s="45" t="inlineStr">
        <is>
          <t>Adaptive learning;Adaptation models;Electronic learning;Adaptive systems;Neural networks;Clustering algorithms;Predictive models;Prediction algorithms;Natural language processing;Trajectory;adaptive learning;multidimensional systems;e-learning;feedba</t>
        </is>
      </c>
      <c r="Q1355" s="43" t="inlineStr">
        <is>
          <t>10.1109/aieee66149.2025.11050765</t>
        </is>
      </c>
    </row>
    <row r="1356" ht="157.5" customHeight="1" s="37">
      <c r="A1356" s="43" t="n">
        <v>1355</v>
      </c>
      <c r="B1356" s="52" t="inlineStr">
        <is>
          <t>Excluir</t>
        </is>
      </c>
      <c r="C1356" s="45" t="inlineStr">
        <is>
          <t>No aborda: distracción o atención</t>
        </is>
      </c>
      <c r="D1356" s="51" t="n"/>
      <c r="E1356" s="51" t="n"/>
      <c r="F1356" s="43" t="n">
        <v>4</v>
      </c>
      <c r="G1356" s="43" t="inlineStr">
        <is>
          <t>niños+contexto+sensado+intervención</t>
        </is>
      </c>
      <c r="H1356" s="43" t="inlineStr">
        <is>
          <t>IEEE</t>
        </is>
      </c>
      <c r="I1356" s="43" t="inlineStr">
        <is>
          <t>IEEE</t>
        </is>
      </c>
      <c r="J1356" s="43" t="inlineStr">
        <is>
          <t>2026</t>
        </is>
      </c>
      <c r="K1356" s="43" t="inlineStr">
        <is>
          <t>INPROCEEDINGS</t>
        </is>
      </c>
      <c r="L1356" s="45" t="inlineStr">
        <is>
          <t>Ivančić, Hana and Šagovac, Mia and Novalić, Amalija and Blažević, Fran and Vuran, Elma and Potoč, Dorotea and Jagušt, Tomislav</t>
        </is>
      </c>
      <c r="M1356" s="45" t="inlineStr">
        <is>
          <t>Adaptive Task Difficulty Adjustment in Primary Mathematics Education Using Interpretable Machine Learning</t>
        </is>
      </c>
      <c r="N1356" s="45" t="inlineStr">
        <is>
          <t>This Work-in-Progress paper presents the design and preliminary classroom evaluation of Smart Math, an Ai-supported mathematics learning application that adapts task difficulty to individual student performance in lower elementary education. The study was conducted in two classrooms, each from a different public elementary school, with students aged 7-8. The application supports classroom use and enables continuous monitoring of student progress through interpretable machine learning models. Students begin at a predefined difficulty level. After completing an initial set of ten tasks, the system generates adaptive difficulty recommendations based on interaction data, including answer accuracy, response time and hint usage. Two interpretable approaches are explored: logistic regression and Explainable Boosting Machines (EBM). Recommendations are displayed on a teacher dashboard with explanatory notes that clarify the reasoning behind each suggestion. These explanations allow teachers to review and, if necessary, override recommendations, ensuring transparency and pedagogical control. The system is evaluated in a real classroom setting, where student performance and teacher interactions are analysed. The study examines the suitability of interpretable models for adaptive learning and teacher acceptance of AI- supported decision-making, aiming to inform the design of transparent, teacher-centered systems for primary education.</t>
        </is>
      </c>
      <c r="O1356" s="45" t="inlineStr">
        <is>
          <t>2026 49th MIPRO ICT and Electronics Convention (MIPRO)</t>
        </is>
      </c>
      <c r="P1356" s="45" t="inlineStr">
        <is>
          <t>Modeling;Machine learning;Machining;Timing;Artificial intelligence;Learning (artificial intelligence);Printing;Logistic regression;Accuracy;Boosting;Adaptive learning;mathematics education;interpretable machine learning;logistic regression;explainabl</t>
        </is>
      </c>
      <c r="Q1356" s="43" t="inlineStr">
        <is>
          <t>10.1109/mipro70003.2026.11592048</t>
        </is>
      </c>
    </row>
    <row r="1357" ht="147.75" customHeight="1" s="37">
      <c r="A1357" s="43" t="n">
        <v>1356</v>
      </c>
      <c r="B1357" s="52" t="inlineStr">
        <is>
          <t>Excluir</t>
        </is>
      </c>
      <c r="C1357" s="45" t="inlineStr">
        <is>
          <t>Contexto doméstico o remoto, pero no población en edad escolar (mayoritariamente educación superior)</t>
        </is>
      </c>
      <c r="D1357" s="51" t="n"/>
      <c r="E1357" s="51" t="n"/>
      <c r="F1357" s="43" t="n">
        <v>4</v>
      </c>
      <c r="G1357" s="43" t="inlineStr">
        <is>
          <t>distracción+niños+contexto+sensado</t>
        </is>
      </c>
      <c r="H1357" s="43" t="inlineStr">
        <is>
          <t>IEEE</t>
        </is>
      </c>
      <c r="I1357" s="43" t="inlineStr">
        <is>
          <t>IEEE|Scopus</t>
        </is>
      </c>
      <c r="J1357" s="43" t="inlineStr">
        <is>
          <t>2021</t>
        </is>
      </c>
      <c r="K1357" s="43" t="inlineStr">
        <is>
          <t>INPROCEEDINGS</t>
        </is>
      </c>
      <c r="L1357" s="45" t="inlineStr">
        <is>
          <t>Doljanin, Dora and Pranjić, Luka and Jelečević, Ljudevit and Horvat, Marko</t>
        </is>
      </c>
      <c r="M1357" s="45" t="inlineStr">
        <is>
          <t>Adaptive intelligent agent for e-learning: First report on enabling technology solutions</t>
        </is>
      </c>
      <c r="N1357" s="45" t="inlineStr">
        <is>
          <t>Because of the global COVID-19 pandemic, online learning has become the dominant teaching method. Moreover, a wide range of e-learning pedagogies are rapidly gaining importance, and in some cases emerging as the preferred approach in education over the traditional methods and techniques of classroom teaching. However much has to be done to efficiently assess student engagement and the learning curve. In this regard, we have proposed construction of an intelligent agent for personalized and adaptive assessment of learning performance based on methods for automated estimation of attention and emotion. We report on the first progress towards the development of the intelligent agent. Three classifiers were used in parallel to detect information about the progress of student engagement. Object detection in video is accomplished with YOLOv3, emotion detection from facial expressions using PAZ software library, and detection of head, arms, and upper-body orientation and position with OpenPose system. NimStim facial expression database, WIDER Attribute Dataset, and UPNA Head Pose Database were used for experimental validation of the individual classifiers. Our system attained the highest precision and recall of 79.13% and 94.15%, respectively, and the highest success rate of 59.56% in recognition of 6 discrete emotions from facial expressions. © 2021 Croatian Society MIPRO.</t>
        </is>
      </c>
      <c r="O1357" s="45" t="inlineStr">
        <is>
          <t>2021 44th International Convention on Information, Communication and Electronic Technology (MIPRO)</t>
        </is>
      </c>
      <c r="P1357" s="45" t="inlineStr">
        <is>
          <t>Emotion recognition;Software libraries;Electronic learning;Databases;Pandemics;Face recognition;Education;digital learning;adaptive learning;emotion recognition;pose estimation;object detection</t>
        </is>
      </c>
      <c r="Q1357" s="43" t="inlineStr">
        <is>
          <t>10.23919/mipro52101.2021.9596869</t>
        </is>
      </c>
    </row>
    <row r="1358" ht="116.25" customHeight="1" s="37">
      <c r="A1358" s="43" t="n">
        <v>1357</v>
      </c>
      <c r="B1358" s="52" t="inlineStr">
        <is>
          <t>Excluir</t>
        </is>
      </c>
      <c r="C1358" s="45" t="inlineStr">
        <is>
          <t>Sin DOI verificable</t>
        </is>
      </c>
      <c r="D1358" s="51" t="n"/>
      <c r="E1358" s="51" t="n"/>
      <c r="F1358" s="43" t="n">
        <v>4</v>
      </c>
      <c r="G1358" s="43" t="inlineStr">
        <is>
          <t>distracción+niños+ambos en título</t>
        </is>
      </c>
      <c r="H1358" s="43" t="inlineStr">
        <is>
          <t>IEEE</t>
        </is>
      </c>
      <c r="I1358" s="43" t="inlineStr">
        <is>
          <t>IEEE</t>
        </is>
      </c>
      <c r="J1358" s="43" t="inlineStr">
        <is>
          <t>2021</t>
        </is>
      </c>
      <c r="K1358" s="43" t="inlineStr">
        <is>
          <t>INPROCEEDINGS</t>
        </is>
      </c>
      <c r="L1358" s="45" t="inlineStr">
        <is>
          <t>Wambua, Anthony and Maake, Benard</t>
        </is>
      </c>
      <c r="M1358" s="45" t="inlineStr">
        <is>
          <t>Adopting Course Completion Tracking and Conditional Activities to Enhance Engagement in eLearning for University Students</t>
        </is>
      </c>
      <c r="N1358" s="45" t="inlineStr">
        <is>
          <t>Student engagement is an overarching problem in the learning context that instructors continue to grapple with. Several attempts that utilize features within the Learning Management Systems (LMSs) have been made to increase student engagement and motivation for online courses. This paper presents the findings of the adoption of completion tracking and conditional activities to enhance engagement in Moodle, a leading LMS. To investigate the effectiveness and the potential of completion tracking and conditional activities in enhancing engagement, data was collected from 90 students across four courses, further Moodle logs were examined. The research findings indicate completion tracking and conditional activities significantly increase learner engagement in online classes. These findings have significant implications on instructors conducting online classes and the development of student engagement for online courses. The present research fulfills the need to study how completion tracking and conditional activities features can be used to enhance learner engagement in Moodle LMS.</t>
        </is>
      </c>
      <c r="O1358" s="45" t="inlineStr">
        <is>
          <t>2021 IST-Africa Conference (IST-Africa)</t>
        </is>
      </c>
      <c r="P1358" s="45" t="inlineStr">
        <is>
          <t>Learning management systems;Electronic learning;Data mining;student engagement;completion tracking;conditional activities;educational data mining;eLearning;moodle</t>
        </is>
      </c>
      <c r="Q1358" s="43" t="n"/>
    </row>
    <row r="1359" ht="157.5" customHeight="1" s="37">
      <c r="A1359" s="43" t="n">
        <v>1358</v>
      </c>
      <c r="B1359" s="52" t="inlineStr">
        <is>
          <t>Excluir</t>
        </is>
      </c>
      <c r="C1359" s="45" t="inlineStr">
        <is>
          <t>No aborda: distracción o atención</t>
        </is>
      </c>
      <c r="D1359" s="51" t="n"/>
      <c r="E1359" s="51" t="n"/>
      <c r="F1359" s="43" t="n">
        <v>4</v>
      </c>
      <c r="G1359" s="43" t="inlineStr">
        <is>
          <t>distracción+niños+sensado+intervención</t>
        </is>
      </c>
      <c r="H1359" s="43" t="inlineStr">
        <is>
          <t>IEEE</t>
        </is>
      </c>
      <c r="I1359" s="43" t="inlineStr">
        <is>
          <t>IEEE</t>
        </is>
      </c>
      <c r="J1359" s="43" t="inlineStr">
        <is>
          <t>2025</t>
        </is>
      </c>
      <c r="K1359" s="43" t="inlineStr">
        <is>
          <t>INPROCEEDINGS</t>
        </is>
      </c>
      <c r="L1359" s="45" t="inlineStr">
        <is>
          <t>Mounika, Gollapudi and Gaddi, Abhinav and Gaddi, Pranav and Varun, Kominneni and Vihar, Kodumuri</t>
        </is>
      </c>
      <c r="M1359" s="45" t="inlineStr">
        <is>
          <t>Advanced AI-Powered Platform for Personalized Student Learning and Academic Enhancement</t>
        </is>
      </c>
      <c r="N1359" s="45" t="inlineStr">
        <is>
          <t>Education is not the learning of facts, but the training of the mind to think, yet our existing systems constantly fail to cater to the differences in various students. This project primarily focuses on introducing a method that will enable students to spend more time on topics they are weak at and ignore those that they are already fluent at. This is done by using the latest technologies such as RAG, LangChain, and LLMs to first test a student's proficiency and then generate content that the student wants to focus on. By leveraging AI-driven tools, this approach ensures that each learner receives a tailored educational experience that aligns with their unique learning requirements. The system uses advanced natural language processing (NLP) techniques to identify knowledge gaps and proficiency levels through dynamically generated quizzes and adaptive assessments. It employs an iterative feedback loop, where user performance and engagement metrics refine the learning experience, making it progressively more effective and user-centric. The inclusion of RAG (Retrieval-Augmented Generation) technology further enhances the system's ability to provide contextually relevant and accurate content. This project reimagines traditional educational paradigms by focusing on personalization, adaptability, and the efficient use of AI technologies. Through its innovative approach, it seeks to empower learners by providing meaningful, targeted resources that not only enhance understanding but also encourage the development of critical thinking skills.</t>
        </is>
      </c>
      <c r="O1359" s="45" t="inlineStr">
        <is>
          <t>2025 International Conference on Visual Analytics and Data Visualization (ICVADV)</t>
        </is>
      </c>
      <c r="P1359" s="45" t="inlineStr">
        <is>
          <t>Training;Measurement;Learning systems;Adaptive learning;Visual analytics;Large language models;Retrieval augmented generation;Solids;Natural language processing;Iterative methods;Adaptive learning;Knowledge gap analysis;LangChain;Large Language Model</t>
        </is>
      </c>
      <c r="Q1359" s="43" t="inlineStr">
        <is>
          <t>10.1109/icvadv63329.2025.10961252</t>
        </is>
      </c>
    </row>
    <row r="1360" ht="210" customHeight="1" s="37">
      <c r="A1360" s="43" t="n">
        <v>1359</v>
      </c>
      <c r="B1360" s="52" t="inlineStr">
        <is>
          <t>Excluir</t>
        </is>
      </c>
      <c r="C1360" s="45" t="inlineStr">
        <is>
          <t>Fuera del alcance: no combina población en edad escolar con contexto doméstico</t>
        </is>
      </c>
      <c r="D1360" s="51" t="n"/>
      <c r="E1360" s="51" t="n"/>
      <c r="F1360" s="43" t="n">
        <v>4</v>
      </c>
      <c r="G1360" s="43" t="inlineStr">
        <is>
          <t>distracción+niños+contexto+sensado</t>
        </is>
      </c>
      <c r="H1360" s="43" t="inlineStr">
        <is>
          <t>IEEE</t>
        </is>
      </c>
      <c r="I1360" s="43" t="inlineStr">
        <is>
          <t>IEEE</t>
        </is>
      </c>
      <c r="J1360" s="43" t="inlineStr">
        <is>
          <t>2023</t>
        </is>
      </c>
      <c r="K1360" s="43" t="inlineStr">
        <is>
          <t>INPROCEEDINGS</t>
        </is>
      </c>
      <c r="L1360" s="45" t="inlineStr">
        <is>
          <t>Dehbozorgi, Nasrin and Kunuku, Mourya Teja</t>
        </is>
      </c>
      <c r="M1360" s="45" t="inlineStr">
        <is>
          <t>Affective Computing: A Topic-Based SER Approach on Collaborative Discussions in Academic Setting</t>
        </is>
      </c>
      <c r="N1360" s="45" t="inlineStr">
        <is>
          <t>One of the biggest concerns in the modern day especially in the educational domain centers on the student's mental health. High rates of anxiety and depression have especially brought the attention of researchers in engineering education to apply affective computing to help with students' academic performance. It is known that a person's emotional states cause physiological and physical changes in the body. Emotions may impact facial expression, tone of speech, blood pressure, pulse, etc. Since visual and auditory signals are two variables that can be measured without the need to attach any physical device to the individuals, they are most studied in this field. Speech in particular has been known as a means that transfers much information about the mental and emotional states of the person. Speech Emotion Recognition (SER) is a growing field that has been applied in several domains including engineering education. Recent advancements in AI, Natural Language Understanding (NLU), and Large Language Models (LLM) have significantly streamlined this line of research. In this work which is a continuation of our prior work, we propose a speech analysis model that extracts both the emotions and topics from verbal discussions in a computer science classroom to understand if the expressed emotions were mostly about the course related topics or not. The goal of this research is to develop a tool that helps educators gain insights into the students' emotional states in teamwork and also understand the context of their conversations. We further analyze if the expressed emotions in the verbal class discussions are mostly about the course content or other subjects outside class setting. To expand the emotion analysis module we added a new layer to our developed pipeline by passing the speech data into the ChatGPT API to generate summarized scripts and extract additional classes of emotion. The preliminary results from this study are promising, indicating the potential value of th</t>
        </is>
      </c>
      <c r="O1360" s="45" t="inlineStr">
        <is>
          <t>2023 IEEE Frontiers in Education Conference (FIE)</t>
        </is>
      </c>
      <c r="P1360" s="45" t="inlineStr">
        <is>
          <t xml:space="preserve">Computer science;Analytical models;Emotion recognition;Affective computing;Computational modeling;Pipelines;Chatbots;Speech Emotion Recognition (SER);Large Language Models (LLM);NLP;Topic modeling;Affective computing;ChatGPT API;Teamwork;Engineering </t>
        </is>
      </c>
      <c r="Q1360" s="43" t="inlineStr">
        <is>
          <t>10.1109/fie58773.2023.10342963</t>
        </is>
      </c>
    </row>
    <row r="1361" ht="105.75" customHeight="1" s="37">
      <c r="A1361" s="43" t="n">
        <v>1360</v>
      </c>
      <c r="B1361" s="52" t="inlineStr">
        <is>
          <t>Excluir</t>
        </is>
      </c>
      <c r="C1361" s="45" t="inlineStr">
        <is>
          <t>Fuera del alcance: no combina población en edad escolar con contexto doméstico</t>
        </is>
      </c>
      <c r="D1361" s="51" t="n"/>
      <c r="E1361" s="51" t="n"/>
      <c r="F1361" s="43" t="n">
        <v>4</v>
      </c>
      <c r="G1361" s="43" t="inlineStr">
        <is>
          <t>distracción+niños+sensado+intervención</t>
        </is>
      </c>
      <c r="H1361" s="43" t="inlineStr">
        <is>
          <t>IEEE</t>
        </is>
      </c>
      <c r="I1361" s="43" t="inlineStr">
        <is>
          <t>IEEE</t>
        </is>
      </c>
      <c r="J1361" s="43" t="inlineStr">
        <is>
          <t>2025</t>
        </is>
      </c>
      <c r="K1361" s="43" t="inlineStr">
        <is>
          <t>INPROCEEDINGS</t>
        </is>
      </c>
      <c r="L1361" s="45" t="inlineStr">
        <is>
          <t>Cabral, Luís and Pinto, Rui and Gonçalves, Gil</t>
        </is>
      </c>
      <c r="M1361" s="45" t="inlineStr">
        <is>
          <t>An AI-Powered Learning Analytics Dashboard for Real-Time Student Performance and Motivation Monitoring</t>
        </is>
      </c>
      <c r="N1361" s="45" t="inlineStr">
        <is>
          <t>This work aims to present an AI-powered Learning Analytics Dashboard (LAD) designed to predict student performance and motivation in real-time, utilizing behavioral data from Learning Management Systems (LMS). The system utilizes machine learning models to predict academic outcomes and engagement levels, allowing educators to identify at-risk students and implement targeted interventions promptly. The dashboard was validated using data from three undergraduate and graduate engineering courses, achieving high predictive accuracy, with Mean Hassanat Similarity Percentage (MHSP) scores exceeding 95 % in large cohorts. Results demonstrate the system's adaptability across diverse course contexts and highlight its effectiveness in supporting data-driven, personalized teaching strategies. By integrating predictive analytics and actionable insights into a user-friendly interface, this work advances the use of AI in education and contributes to more responsive, student-centered learning environments.</t>
        </is>
      </c>
      <c r="O1361" s="45" t="inlineStr">
        <is>
          <t>2025 IEEE 12th International Conference on E-Learning in Industrial Electronics (ICELIE)</t>
        </is>
      </c>
      <c r="P1361" s="45" t="inlineStr">
        <is>
          <t>Industrial electronics;Learning management systems;Electronic learning;Accuracy;Education;Machine learning;Predictive models;Real-time systems;Predictive analytics;Monitoring;Predictive Analytics;Student Motivation;Learning Analytics;Learning Managem</t>
        </is>
      </c>
      <c r="Q1361" s="43" t="inlineStr">
        <is>
          <t>10.1109/icelie64733.2025.11244787</t>
        </is>
      </c>
    </row>
    <row r="1362" ht="126.75" customHeight="1" s="37">
      <c r="A1362" s="43" t="n">
        <v>1361</v>
      </c>
      <c r="B1362" s="52" t="inlineStr">
        <is>
          <t>Excluir</t>
        </is>
      </c>
      <c r="C1362" s="45" t="inlineStr">
        <is>
          <t>No aborda: distracción o atención, población escolar</t>
        </is>
      </c>
      <c r="D1362" s="51" t="n"/>
      <c r="E1362" s="51" t="n"/>
      <c r="F1362" s="43" t="n">
        <v>4</v>
      </c>
      <c r="G1362" s="43" t="inlineStr">
        <is>
          <t>distracción+niños+contexto+sensado</t>
        </is>
      </c>
      <c r="H1362" s="43" t="inlineStr">
        <is>
          <t>IEEE</t>
        </is>
      </c>
      <c r="I1362" s="43" t="inlineStr">
        <is>
          <t>IEEE</t>
        </is>
      </c>
      <c r="J1362" s="43" t="inlineStr">
        <is>
          <t>2025</t>
        </is>
      </c>
      <c r="K1362" s="43" t="inlineStr">
        <is>
          <t>INPROCEEDINGS</t>
        </is>
      </c>
      <c r="L1362" s="45" t="inlineStr">
        <is>
          <t>Kumar, Kollipara Pavan and Ponnuchamy, Kardeepa and Bala, N. Muthu and Santhoshini, Mudipudi Vasavi and Himasri, Kasukurthi and Jagadeesh, Kollipara</t>
        </is>
      </c>
      <c r="M1362" s="45" t="inlineStr">
        <is>
          <t>An AI-Powered Smart Learning Platform Integrating Adaptive Assessments, Personalized Learning Paths, and Performance Analytics</t>
        </is>
      </c>
      <c r="N1362" s="45" t="inlineStr">
        <is>
          <t>Presence of the rapid development of educational technologies has brought the paradigm shift to the intelligent, flexible, and data-driven learning systems. The proposed study presents an AI-based Smart Learning Environment (built on Flask, SQLAlchemy and incorporated machine learning algorithms) created to increase the extent of personalization, ubiquity, and engagement in a classroom/learning context. The system supports continuous, equitable, and inclusive learning opportunities as demonstrated in line with the United Nations Sustainable Development Goal (SDG) 4 on Quality Education that upholds the provision of unique learning experiences to different learners. An initial interaction with a group of educators and students provided some basic indications of issues associated with current e-learning systems such as lack of adaptive learning, lack of tracking of progress, and broadcasting of fixed content. The relative study of the prevailing works emphasized that the majority of the platforms did not show predictive performance analytics and issue-specific advancement recommendations. This paper will help fill the gaps by bringing the adaptive assessment engines, individualized learning trails, and predictive analytics into one system.</t>
        </is>
      </c>
      <c r="O1362" s="45" t="inlineStr">
        <is>
          <t>2025 4th International Conference on Applied Artificial Intelligence and Computing (ICAAIC)</t>
        </is>
      </c>
      <c r="P1362" s="45" t="inlineStr">
        <is>
          <t>Adaptive learning;Machine learning algorithms;Adaptive systems;Electronic learning;Learning (artificial intelligence);Systems support;Multilingual;Predictive analytics;Sustainable development;Engines;AI-based Smart Learning Environment;Flask;SQLAlche</t>
        </is>
      </c>
      <c r="Q1362" s="43" t="inlineStr">
        <is>
          <t>10.1109/icaaic64647.2025.11330782</t>
        </is>
      </c>
    </row>
    <row r="1363" ht="84.75" customHeight="1" s="37">
      <c r="A1363" s="43" t="n">
        <v>1362</v>
      </c>
      <c r="B1363" s="52" t="inlineStr">
        <is>
          <t>Excluir</t>
        </is>
      </c>
      <c r="C1363" s="45" t="inlineStr">
        <is>
          <t>No aborda: población escolar</t>
        </is>
      </c>
      <c r="D1363" s="51" t="n"/>
      <c r="E1363" s="51" t="n"/>
      <c r="F1363" s="43" t="n">
        <v>4</v>
      </c>
      <c r="G1363" s="43" t="inlineStr">
        <is>
          <t>distracción+niños+contexto+sensado</t>
        </is>
      </c>
      <c r="H1363" s="43" t="inlineStr">
        <is>
          <t>IEEE</t>
        </is>
      </c>
      <c r="I1363" s="43" t="inlineStr">
        <is>
          <t>IEEE</t>
        </is>
      </c>
      <c r="J1363" s="43" t="inlineStr">
        <is>
          <t>2019</t>
        </is>
      </c>
      <c r="K1363" s="43" t="inlineStr">
        <is>
          <t>INPROCEEDINGS</t>
        </is>
      </c>
      <c r="L1363" s="45" t="inlineStr">
        <is>
          <t>Desai, Amey and Jain, Samarth and Marodi, Lohit and V., Sreejith</t>
        </is>
      </c>
      <c r="M1363" s="45" t="inlineStr">
        <is>
          <t>An Affect Computing based Attention Estimation</t>
        </is>
      </c>
      <c r="N1363" s="45" t="inlineStr">
        <is>
          <t>Advancement in ubiquitous system has the potential to change the way we interact with the environment around us. In current smart systems, body language and visual cues form an important part of input to analyse and interpret the human perception. Understanding the emotional state of a human will help in generating a personalized response accordingly. Even-though there are multitude ways of capturing the affect of a person, common tools are found in computer vision techniques. In this paper, we present an attention measurement technique in a classroom setting using computer vision. Understanding the cognitive state of a student attending the class will help in improving the quality of education. Results indicate that the proposed system can be used to detect affective state automatically.</t>
        </is>
      </c>
      <c r="O1363" s="45" t="inlineStr">
        <is>
          <t>2019 Eleventh International Conference on Ubiquitous and Future Networks (ICUFN)</t>
        </is>
      </c>
      <c r="P1363" s="45" t="inlineStr">
        <is>
          <t>Cameras;Computer vision;Face recognition;Sensors;Tools;Face;Affective computing;Human attention;Smart systems;Affective computing</t>
        </is>
      </c>
      <c r="Q1363" s="43" t="inlineStr">
        <is>
          <t>10.1109/icufn.2019.8806053</t>
        </is>
      </c>
    </row>
    <row r="1364" ht="137.25" customHeight="1" s="37">
      <c r="A1364" s="43" t="n">
        <v>1363</v>
      </c>
      <c r="B1364" s="52" t="inlineStr">
        <is>
          <t>Excluir</t>
        </is>
      </c>
      <c r="C1364" s="45" t="inlineStr">
        <is>
          <t>Dominio fuera de alcance: industrial</t>
        </is>
      </c>
      <c r="D1364" s="51" t="n"/>
      <c r="E1364" s="51" t="n"/>
      <c r="F1364" s="43" t="n">
        <v>4</v>
      </c>
      <c r="G1364" s="43" t="inlineStr">
        <is>
          <t>distracción+niños+sensado+intervención</t>
        </is>
      </c>
      <c r="H1364" s="43" t="inlineStr">
        <is>
          <t>IEEE</t>
        </is>
      </c>
      <c r="I1364" s="43" t="inlineStr">
        <is>
          <t>IEEE</t>
        </is>
      </c>
      <c r="J1364" s="43" t="inlineStr">
        <is>
          <t>2024</t>
        </is>
      </c>
      <c r="K1364" s="43" t="inlineStr">
        <is>
          <t>INPROCEEDINGS</t>
        </is>
      </c>
      <c r="L1364" s="45" t="inlineStr">
        <is>
          <t>Udugahapattuwa, D.P.D. and Fernando, M.S.D.</t>
        </is>
      </c>
      <c r="M1364" s="45" t="inlineStr">
        <is>
          <t>An E-learning System Model to Enhance User Experience with Content Recommendation</t>
        </is>
      </c>
      <c r="N1364" s="45" t="inlineStr">
        <is>
          <t>The rise of E-learning platforms has created a requirement to monitor and evaluate student performance while delivering interactive content, ultimately improving student learning. This research project focuses on studying the use of various data mining algorithms to extract user interactions from E-learning systems and identify patterns for recommending personalized content. The study will explore manipulating content through translations and formatting across different media to maintain high student interest. Additionally, it highlights the benefits of personalized learning, increased satisfaction, and early intervention in extracting student behavior. Moreover, it emphasizes best practices for formatting E-learning management system content, such as using headings, shorter paragraphs, images for illustration, and consistent style. Ultimately, this research concludes a model that helps to create an intelligent E-learning system that leverages data mining algorithms and machine learning techniques to generate personalized content recommendations based on user performance ratings to improve engagement and learning outcomes. In the initial testing of the model, it was given around 63.16% accuracy. After retraining the model, it was given a 78.90% accuracy in testing. Finally, the content will be arranged using the SCORM standard.</t>
        </is>
      </c>
      <c r="O1364" s="45" t="inlineStr">
        <is>
          <t>2024 Moratuwa Engineering Research Conference (MERCon)</t>
        </is>
      </c>
      <c r="P1364" s="45" t="inlineStr">
        <is>
          <t>Training;Electronic learning;Accuracy;User experience;Data models;Data mining;Standards;Monitoring;Testing;Videos;User Behavior Analysis;Aggregate response;Content Recommendation;SCORM</t>
        </is>
      </c>
      <c r="Q1364" s="43" t="inlineStr">
        <is>
          <t>10.1109/mercon63886.2024.10688835</t>
        </is>
      </c>
    </row>
    <row r="1365" ht="116.25" customHeight="1" s="37">
      <c r="A1365" s="43" t="n">
        <v>1364</v>
      </c>
      <c r="B1365" s="52" t="inlineStr">
        <is>
          <t>Excluir</t>
        </is>
      </c>
      <c r="C1365" s="45" t="inlineStr">
        <is>
          <t>No aborda: distracción o atención</t>
        </is>
      </c>
      <c r="D1365" s="51" t="n"/>
      <c r="E1365" s="51" t="n"/>
      <c r="F1365" s="43" t="n">
        <v>4</v>
      </c>
      <c r="G1365" s="43" t="inlineStr">
        <is>
          <t>distracción+niños+sensado+intervención</t>
        </is>
      </c>
      <c r="H1365" s="43" t="inlineStr">
        <is>
          <t>IEEE</t>
        </is>
      </c>
      <c r="I1365" s="43" t="inlineStr">
        <is>
          <t>IEEE</t>
        </is>
      </c>
      <c r="J1365" s="43" t="inlineStr">
        <is>
          <t>2025</t>
        </is>
      </c>
      <c r="K1365" s="43" t="inlineStr">
        <is>
          <t>INPROCEEDINGS</t>
        </is>
      </c>
      <c r="L1365" s="45" t="inlineStr">
        <is>
          <t>Wu, Xianhuan</t>
        </is>
      </c>
      <c r="M1365" s="45" t="inlineStr">
        <is>
          <t>An Implementation of Stacked Deep Learning Model for Enhancing New Engineering Intelligent Course System based on MVC Framework</t>
        </is>
      </c>
      <c r="N1365" s="45" t="inlineStr">
        <is>
          <t>Engineering education rarely accommodates the various learning rates and routes of today’s students. Personalization and dynamic curriculum management do not exist in conventional course systems. This paper introduces an intelligent course system with the MVC (Model-View-Controller) architecture combined with stacked LSTM networks. The MVC architecture provides a clean separation between user interface, business logic, and data, making it easy to update and scale. The stacked LSTM networks are applied to learn long-term learning patterns from past student interaction history. The system dynamically personalizes course material, quizzes, and feedback. The suggested architecture is trained based on quiz scores, attendance, and interaction time. The comprehensive experimentation is carried out and performance measures are predicted and analysed. Experiments yield a 98.62 % accuracy in student retention and engagement rate improvement compared to static systems. This model fosters adaptive, outcome-based engineering education that conforms to New Education Policy (NEP) goals.</t>
        </is>
      </c>
      <c r="O1365" s="45" t="inlineStr">
        <is>
          <t>2025 International Conference on Intelligent Computing and Knowledge Extraction (ICICKE)</t>
        </is>
      </c>
      <c r="P1365" s="45" t="inlineStr">
        <is>
          <t>Adaptation models;Accuracy;Computer architecture;Reinforcement learning;User interfaces;Predictive models;Real-time systems;Logic;Engineering education;Long short term memory;engineering education;MVC (model-view-controller);stacked long short-term m</t>
        </is>
      </c>
      <c r="Q1365" s="43" t="inlineStr">
        <is>
          <t>10.1109/icicke65317.2025.11136612</t>
        </is>
      </c>
    </row>
    <row r="1366" ht="137.25" customHeight="1" s="37">
      <c r="A1366" s="43" t="n">
        <v>1365</v>
      </c>
      <c r="B1366" s="52" t="inlineStr">
        <is>
          <t>Excluir</t>
        </is>
      </c>
      <c r="C1366" s="45" t="inlineStr">
        <is>
          <t>No aborda: distracción o atención, población escolar</t>
        </is>
      </c>
      <c r="D1366" s="51" t="n"/>
      <c r="E1366" s="51" t="n"/>
      <c r="F1366" s="43" t="n">
        <v>4</v>
      </c>
      <c r="G1366" s="43" t="inlineStr">
        <is>
          <t>distracción+niños+contexto+intervención</t>
        </is>
      </c>
      <c r="H1366" s="43" t="inlineStr">
        <is>
          <t>IEEE</t>
        </is>
      </c>
      <c r="I1366" s="43" t="inlineStr">
        <is>
          <t>IEEE</t>
        </is>
      </c>
      <c r="J1366" s="43" t="inlineStr">
        <is>
          <t>2026</t>
        </is>
      </c>
      <c r="K1366" s="43" t="inlineStr">
        <is>
          <t>INPROCEEDINGS</t>
        </is>
      </c>
      <c r="L1366" s="45" t="inlineStr">
        <is>
          <t>Akilandeswari, V. and Arunasakthi, K. and Kanishka, P. and Sree, V. Kaviya and Swetha, S.</t>
        </is>
      </c>
      <c r="M1366" s="45" t="inlineStr">
        <is>
          <t>An Interactive Learning Model for Higher Educational Institution’s (HEIs)</t>
        </is>
      </c>
      <c r="N1366" s="45" t="inlineStr">
        <is>
          <t>In recent years, there has been an increasing trend among higher educational institutions to make use of online learning tools for teaching and learning. However, most of the current learning processes are based on static learning resources such as slides, textbooks, and video recordings, which are not sufficient for learning abstract computer science concepts. Abstract computer science concepts such as Algorithms, Operating Systems, and Data Structures require efficient visualization and interaction, which cannot be achieved by the current learning processes. This paper proposes an interactive 3D learning model that has been proposed to improve conceptual learning by means of real-time visualization and efficient real-world metaphors. The proposed system enables students to learn from 3D visualizations of algorithms, memory management concepts, and data structures, which would make learning more interesting and efficient. The proposed system has been developed by making use of state-of-the-art 3D technology, which enables self-paced and experiential learning. The proposed learning model can be efficiently used in higher educational institutions to improve student engagement, learning efficiency, and practical understanding of complex computer science concepts.</t>
        </is>
      </c>
      <c r="O1366" s="45" t="inlineStr">
        <is>
          <t>2026 2nd International Conference on Big Data &amp; Machine Learning (ICBDML)</t>
        </is>
      </c>
      <c r="P1366" s="45" t="inlineStr">
        <is>
          <t>Learning (artificial intelligence);Educational institutions;Visualization;Modeling;Algorithms;Computers;Videos;Operating systems;Sorting;Data structures;3D Interactive Learning;Algorithm Visualization;Operating Systems Simulation;Data Structures Repr</t>
        </is>
      </c>
      <c r="Q1366" s="43" t="inlineStr">
        <is>
          <t>10.1109/icbdml68582.2026.11545039</t>
        </is>
      </c>
    </row>
    <row r="1367" ht="178.5" customHeight="1" s="37">
      <c r="A1367" s="43" t="n">
        <v>1366</v>
      </c>
      <c r="B1367" s="52" t="inlineStr">
        <is>
          <t>Excluir</t>
        </is>
      </c>
      <c r="C1367" s="45" t="inlineStr">
        <is>
          <t>Contexto doméstico o remoto, pero no población en edad escolar (mayoritariamente educación superior)</t>
        </is>
      </c>
      <c r="D1367" s="51" t="n"/>
      <c r="E1367" s="51" t="n"/>
      <c r="F1367" s="43" t="n">
        <v>4</v>
      </c>
      <c r="G1367" s="43" t="inlineStr">
        <is>
          <t>distracción+niños+sensado+intervención</t>
        </is>
      </c>
      <c r="H1367" s="43" t="inlineStr">
        <is>
          <t>IEEE</t>
        </is>
      </c>
      <c r="I1367" s="43" t="inlineStr">
        <is>
          <t>IEEE</t>
        </is>
      </c>
      <c r="J1367" s="43" t="inlineStr">
        <is>
          <t>2025</t>
        </is>
      </c>
      <c r="K1367" s="43" t="inlineStr">
        <is>
          <t>INPROCEEDINGS</t>
        </is>
      </c>
      <c r="L1367" s="45" t="inlineStr">
        <is>
          <t>Wang, Wenchang</t>
        </is>
      </c>
      <c r="M1367" s="45" t="inlineStr">
        <is>
          <t>Analysis of Online Learning Behavior in Java Programming Design Courses using a Hybrid Machine Learning Approach</t>
        </is>
      </c>
      <c r="N1367" s="45" t="inlineStr">
        <is>
          <t>With the increasing integration of digital platforms in computer science education, understanding student behavior in online Java programming design courses has become essential for improving engagement and learning outcomes. Specifically, analyzing behavioral patterns in Java programming courses can reveal critical insights into learning styles, performance gaps, and content interaction. However, traditional monitoring techniques often lack the scalability and analytical depth needed to uncover hidden behavioral structures. To address these challenges, this study presents a hybrid Machine Learning (ML) approach that integrates K-Means clustering with a Boosted Neural Network (BNN), implemented via AdaBoost-enhanced Extreme Learning Machine (ELM), to detect and classify learning behavior patterns among students enrolled in a Java programming course. The dataset used in this analysis was collected from a university-level online learning management system and includes detailed logs of student activity, such as code submissions, quiz attempts, video views, and forum participation. Initially, K-Means clustering is employed to group learners into meaningful behavioral clusters. These clusters are then used to train the BNN, which accurately classifies student behavior into categories such as consistent performers, late submitters, and passive participants. The classification model achieves an accuracy of 98.9%, precision of 98.7%, recall of 99.1%, specificity of 98.6%, and F1-score of 98.9%, confirming the effectiveness of the approach. These findings support the development of adaptive learning interventions and personalized content delivery in online programming education</t>
        </is>
      </c>
      <c r="O1367" s="45" t="inlineStr">
        <is>
          <t>2025 International Conference on Intelligent Computing and Knowledge Extraction (ICICKE)</t>
        </is>
      </c>
      <c r="P1367" s="45" t="inlineStr">
        <is>
          <t>Java;Analytical models;Adaptation models;Accuracy;Codes;Target tracking;Neural networks;Machine learning;Programming profession;Videos;online learning behavior;java programming;k-means clustering;boosted neural network;learning analytics</t>
        </is>
      </c>
      <c r="Q1367" s="43" t="inlineStr">
        <is>
          <t>10.1109/icicke65317.2025.11136655</t>
        </is>
      </c>
    </row>
    <row r="1368" ht="157.5" customHeight="1" s="37">
      <c r="A1368" s="43" t="n">
        <v>1367</v>
      </c>
      <c r="B1368" s="52" t="inlineStr">
        <is>
          <t>Excluir</t>
        </is>
      </c>
      <c r="C1368" s="45" t="inlineStr">
        <is>
          <t>Fuera del alcance: no combina población en edad escolar con contexto doméstico</t>
        </is>
      </c>
      <c r="D1368" s="51" t="n"/>
      <c r="E1368" s="51" t="n"/>
      <c r="F1368" s="43" t="n">
        <v>4</v>
      </c>
      <c r="G1368" s="43" t="inlineStr">
        <is>
          <t>distracción+niños+contexto+sensado</t>
        </is>
      </c>
      <c r="H1368" s="43" t="inlineStr">
        <is>
          <t>IEEE</t>
        </is>
      </c>
      <c r="I1368" s="43" t="inlineStr">
        <is>
          <t>IEEE|Scopus</t>
        </is>
      </c>
      <c r="J1368" s="43" t="inlineStr">
        <is>
          <t>2025</t>
        </is>
      </c>
      <c r="K1368" s="43" t="inlineStr">
        <is>
          <t>INPROCEEDINGS</t>
        </is>
      </c>
      <c r="L1368" s="45" t="inlineStr">
        <is>
          <t>Wang, Jinli and Zhu, Kai</t>
        </is>
      </c>
      <c r="M1368" s="45" t="inlineStr">
        <is>
          <t>Analysis of Teachers' Classroom Teaching Behaviors based on Hierarchical Pose-Temporal Attention Network</t>
        </is>
      </c>
      <c r="N1368" s="45" t="inlineStr">
        <is>
          <t>Recently, the teacher classroom behavior analysis is crucial for evaluating the teaching effectiveness and enhancing the student engagement. However, the existing models heavily depended on frame-level deep learning models failed to capture the sequential nature of teaching activities. This limitation reduces the ability to recognize complex and temporally dependent teacher actions including gesturing while explaining and moving while writing. Hence, this research proposes a Hierarchical Pose-Temporal Attention Network (HP-TAN) for multi-class teacher behavior recognition. Initially, the data collection involves in capturing classroom videos from multiple angles and manually annotating the multiclass teacher behaviors. Then, the preprocessing is performed to extract frames, resize through bilinear interpolation, normalize the pixel values and skeleton coordinates by using min-max scaling, filter the low-confidence key points and prepare 32frame sequences for temporal modeling. Further, the hierarchical pose feature encoding generates the joint-level and body-level embeddings and then, the adaptive TAN highlights the keyframes in each sequence. Further, the multi-class behavior classification is performed by using a fully-connected network with SoftMax and finally, the weighted moving average smoothing refines the predictions and allows statistical analysis of teacher behaviors. The proposed HP-TAN achieved high average precision (98.43 %) than Improved You Only Look Once version 4 (IYOLO-v4) model. © 2025 IEEE.</t>
        </is>
      </c>
      <c r="O1368" s="45" t="inlineStr">
        <is>
          <t>2025 International Conference on Communication, Computer, and Information Technology (IC3IT)</t>
        </is>
      </c>
      <c r="P1368" s="45" t="inlineStr">
        <is>
          <t>YOLO;Adaptation models;Interpolation;Analytical models;Smoothing methods;Statistical analysis;Computational modeling;Education;Encoding;Behavior recognition;bilinear interpolation;hierarchical pose feature encoding;teachers' classroom;teaching behavi</t>
        </is>
      </c>
      <c r="Q1368" s="43" t="inlineStr">
        <is>
          <t>10.1109/ic3it66137.2025.11341229</t>
        </is>
      </c>
    </row>
    <row r="1369" ht="95.25" customHeight="1" s="37">
      <c r="A1369" s="43" t="n">
        <v>1368</v>
      </c>
      <c r="B1369" s="52" t="inlineStr">
        <is>
          <t>Excluir</t>
        </is>
      </c>
      <c r="C1369" s="45" t="inlineStr">
        <is>
          <t>No aborda: distracción o atención</t>
        </is>
      </c>
      <c r="D1369" s="51" t="n"/>
      <c r="E1369" s="51" t="n"/>
      <c r="F1369" s="43" t="n">
        <v>4</v>
      </c>
      <c r="G1369" s="43" t="inlineStr">
        <is>
          <t>distracción+niños+sensado+intervención</t>
        </is>
      </c>
      <c r="H1369" s="43" t="inlineStr">
        <is>
          <t>IEEE</t>
        </is>
      </c>
      <c r="I1369" s="43" t="inlineStr">
        <is>
          <t>IEEE</t>
        </is>
      </c>
      <c r="J1369" s="43" t="inlineStr">
        <is>
          <t>2025</t>
        </is>
      </c>
      <c r="K1369" s="43" t="inlineStr">
        <is>
          <t>INPROCEEDINGS</t>
        </is>
      </c>
      <c r="L1369" s="45" t="inlineStr">
        <is>
          <t>Agolah, Rami Abu and Abdullah, Malak and Mircoli, Alex and Al-Ayyoub, Mahmoud and Elrushaidat, Dana</t>
        </is>
      </c>
      <c r="M1369" s="45" t="inlineStr">
        <is>
          <t>Analyzing Student Behavior from Moodle Data Using Process Mining and Deep Learning</t>
        </is>
      </c>
      <c r="N1369" s="45" t="inlineStr">
        <is>
          <t>This research examines the amalgamation of process mining and deep learning to evaluate student interaction behavior on the Moodle learning platform. We used data from the CHEM262 course at Jordan University of Science and Technology (JUST) to build instance-level graphs that show what each student did using the Building Instance Graph (BIG) algorithm. After that, these graphs were used to train a Multi-Layer EdgeConv neural network, which was able to tell the difference between successful and struggling students with 99.08% accuracy. The process mining analysis additionally indicated that sustained engagement and regular grade monitoring were significant predictors of academic achievement. These insights show how combining process mining with graph-based deep learning models could help find students who are at risk and help teachers make timely, data-driven decisions about how to help them.</t>
        </is>
      </c>
      <c r="O1369" s="45" t="inlineStr">
        <is>
          <t>2025 International Conference on Cybersecurity and AI-Based Systems (Cyber-AI)</t>
        </is>
      </c>
      <c r="P1369" s="45" t="inlineStr">
        <is>
          <t>Process mining;Deep learning;Accuracy;Neural networks;Buildings;Prediction algorithms;Computer security;Monitoring;Process Mining;Deep Learning;Educational Data Mining;EdgeConv;Moodle</t>
        </is>
      </c>
      <c r="Q1369" s="43" t="inlineStr">
        <is>
          <t>10.1109/cyber-ai66431.2025.11233793</t>
        </is>
      </c>
    </row>
    <row r="1370" ht="210" customHeight="1" s="37">
      <c r="A1370" s="43" t="n">
        <v>1369</v>
      </c>
      <c r="B1370" s="52" t="inlineStr">
        <is>
          <t>Excluir</t>
        </is>
      </c>
      <c r="C1370" s="45" t="inlineStr">
        <is>
          <t>Fuera del alcance: no combina población en edad escolar con contexto doméstico</t>
        </is>
      </c>
      <c r="D1370" s="51" t="n"/>
      <c r="E1370" s="51" t="n"/>
      <c r="F1370" s="43" t="n">
        <v>4</v>
      </c>
      <c r="G1370" s="43" t="inlineStr">
        <is>
          <t>distracción+niños+contexto+intervención</t>
        </is>
      </c>
      <c r="H1370" s="43" t="inlineStr">
        <is>
          <t>IEEE</t>
        </is>
      </c>
      <c r="I1370" s="43" t="inlineStr">
        <is>
          <t>IEEE|Scopus</t>
        </is>
      </c>
      <c r="J1370" s="43" t="inlineStr">
        <is>
          <t>2024</t>
        </is>
      </c>
      <c r="K1370" s="43" t="inlineStr">
        <is>
          <t>INPROCEEDINGS</t>
        </is>
      </c>
      <c r="L1370" s="45" t="inlineStr">
        <is>
          <t>Lavanya, B. and Arunadevi, V. and Bordoloi, Dibyahash and Kavitha, P. and Jegu, Anslin and Alphonse, Fredrick Ruban</t>
        </is>
      </c>
      <c r="M1370" s="45" t="inlineStr">
        <is>
          <t>Analyzing the Impact of AI-Driven Chatbots as Virtual English Tutors on English Language Learning and Engagement</t>
        </is>
      </c>
      <c r="N1370" s="45" t="inlineStr">
        <is>
          <t xml:space="preserve">The following study aims to assess the effect of deploying LSTM-based chatbots in learning English and learners' engagement level. Thus, knowing how useful conversational AI is as a virtual tutor is useful during the advancement of education. The Embedded Self-Regulated Learning Framework was based on the LSTM structure of an AI-based chatbot that was used to engage with the student in natural language and assist the student in language exercises in real-time while helping the student navigate learning paths that had been constructed to specifically address the student's needs. A total of 176 junior college students from the University of Alicante Spain, and Silesian University of Technology, Poland participated in the study with B2-C1 language proficiency level of the CEFR and both native and non-native English users were included in the study. Data was collected from February to May, during the Spring term of the 2022 academic year and using two, two hour sessions per week whereby the participants devoted one month of their curriculum to this study. To determine the improvement on the language of the students, tests on the language Proficiency were given both before and after the intervention focusing on the changes on their use of vocabulary, grammar and fluency of the conversation. Quantitative feedback was obtained by use of quantitative questionnaires and tracking of the amount of time users invested in the chatbot and perception of learning. Altogether the study reveals that use of LSTM-based chatbots improves language learning outcomes especially in terms of vocabulary ability and grammatical skills. The participants also expressed higher involvement in terms of participating more in the interactions involving the chatbot and compliments for responsiveness and individuality of the chatbot. Nevertheless, it should be mentioned that some obstacles including the provision of the complex language and emotional context were mentioned. Based on the findings, this </t>
        </is>
      </c>
      <c r="O1370" s="45" t="inlineStr">
        <is>
          <t>2024 International Conference on Artificial Intelligence and Quantum Computation-Based Sensor Application (ICAIQSA)</t>
        </is>
      </c>
      <c r="P1370" s="45" t="inlineStr">
        <is>
          <t xml:space="preserve">Vocabulary;Quantum computing;Navigation;Natural languages;Oral communication;Learning (artificial intelligence);Chatbots;Real-time systems;Springs;Long short term memory;LSTM-based Chatbots;English Language Learning;Student Engagement;Conversational </t>
        </is>
      </c>
      <c r="Q1370" s="43" t="inlineStr">
        <is>
          <t>10.1109/icaiqsa64000.2024.10882366</t>
        </is>
      </c>
    </row>
    <row r="1371" ht="210" customHeight="1" s="37">
      <c r="A1371" s="43" t="n">
        <v>1370</v>
      </c>
      <c r="B1371" s="52" t="inlineStr">
        <is>
          <t>Excluir</t>
        </is>
      </c>
      <c r="C1371" s="45" t="inlineStr">
        <is>
          <t>No aborda: distracción o atención</t>
        </is>
      </c>
      <c r="D1371" s="51" t="n"/>
      <c r="E1371" s="51" t="n"/>
      <c r="F1371" s="43" t="n">
        <v>4</v>
      </c>
      <c r="G1371" s="43" t="inlineStr">
        <is>
          <t>distracción+niños+sensado+intervención</t>
        </is>
      </c>
      <c r="H1371" s="43" t="inlineStr">
        <is>
          <t>IEEE</t>
        </is>
      </c>
      <c r="I1371" s="43" t="inlineStr">
        <is>
          <t>IEEE</t>
        </is>
      </c>
      <c r="J1371" s="43" t="inlineStr">
        <is>
          <t>2025</t>
        </is>
      </c>
      <c r="K1371" s="43" t="inlineStr">
        <is>
          <t>INPROCEEDINGS</t>
        </is>
      </c>
      <c r="L1371" s="45" t="inlineStr">
        <is>
          <t>Jaber Jamel Alawneh, Yousef and Issa, Abdel Khaleq</t>
        </is>
      </c>
      <c r="M1371" s="45" t="inlineStr">
        <is>
          <t>Analyzing the Impact of Big Data on Curriculum Design and Student Performance in Secondary Education</t>
        </is>
      </c>
      <c r="N1371" s="45" t="inlineStr">
        <is>
          <t>Bigchanges are happening in the Education Sector particularly with Big Data Analytics in the digital era. The first Big Data study that investigates how big data influences curriculum development and performance of students in the context of secondary level education, and explores the significance of data-driven approaches in revolutionizing the pedagogical practices and performance of learners. Big data - a huge amount of structured and unstructured information - reveals insights about student behaviors, learning patterns, educational success, and social-emotional growth. When appropriately leveraged, this data enables educators and policymakers alike to develop adaptable curricula that supports diverse learners, and encourages personalized and equitable learning experiences. It delves in to the data drawn from myriad sources - digital learning platforms, student information systems, attendance data, assessments, social media, behavioral tracking tools. With predictive analytics and machine learning algorithms, educators can identify student strengths, weaknesses, and learning gaps in real time. This allows for timely interventions, differentiated instruction, and personalized learning experiences, leading to improved academic performance and greater engagement. The constant collection of data also enables a feedback loop dynamic, in which the contents of the curriculum can be revised and better adapted to fit both the subjects that are a mesh of future job market skills, as well as the skills laid out by the Casper Libero students. In addition to sizing up big data, the paper explores how it supports evidence-informed decision making in curriculum design. If used in the right way, educational institutes would have been using AI to collect historical and real-time data and search for the best teaching approaches/content delivery models for different cohorts of students. It provides perspective on how to transition toward a non-customized approach to curriculum that</t>
        </is>
      </c>
      <c r="O1371" s="45" t="inlineStr">
        <is>
          <t>2025 International Conference on Frontier Technologies and Solutions (ICFTS)</t>
        </is>
      </c>
      <c r="P1371" s="45" t="inlineStr">
        <is>
          <t>Ethics;Education;Decision making;Transforms;Big Data;Market research;Real-time systems;Data models;Problem-solving;Predictive analytics;Big Data;Curriculum Design;Secondary Education;Student Performance;Predictive Analytics;Personalized Learning;Data</t>
        </is>
      </c>
      <c r="Q1371" s="43" t="inlineStr">
        <is>
          <t>10.1109/icfts62006.2025.11032025</t>
        </is>
      </c>
    </row>
    <row r="1372" ht="137.25" customHeight="1" s="37">
      <c r="A1372" s="43" t="n">
        <v>1371</v>
      </c>
      <c r="B1372" s="52" t="inlineStr">
        <is>
          <t>Excluir</t>
        </is>
      </c>
      <c r="C1372" s="45" t="inlineStr">
        <is>
          <t>No aborda: distracción o atención, población escolar</t>
        </is>
      </c>
      <c r="D1372" s="51" t="n"/>
      <c r="E1372" s="51" t="n"/>
      <c r="F1372" s="43" t="n">
        <v>4</v>
      </c>
      <c r="G1372" s="43" t="inlineStr">
        <is>
          <t>distracción+niños+sensado+intervención</t>
        </is>
      </c>
      <c r="H1372" s="43" t="inlineStr">
        <is>
          <t>IEEE</t>
        </is>
      </c>
      <c r="I1372" s="43" t="inlineStr">
        <is>
          <t>IEEE|Scopus</t>
        </is>
      </c>
      <c r="J1372" s="43" t="inlineStr">
        <is>
          <t>2025</t>
        </is>
      </c>
      <c r="K1372" s="43" t="inlineStr">
        <is>
          <t>INPROCEEDINGS</t>
        </is>
      </c>
      <c r="L1372" s="45" t="inlineStr">
        <is>
          <t>Sahani, Chahat and Rawat, Navneet and Kumar, Rakesh and Kandpal, Vinay</t>
        </is>
      </c>
      <c r="M1372" s="45" t="inlineStr">
        <is>
          <t>Artificial Intelligence in E-Learning: Shaping Personalized Education through Adaptive Systems</t>
        </is>
      </c>
      <c r="N1372" s="45" t="inlineStr">
        <is>
          <t>The educational environment underwent a complete transformation when Artificial Intelligence (AI) was integrated into e-learning through adaptive learning systems that customize learning experiences. This research investigates how artificial intelligence (AI) enhances e-learning through its capabilities of intelligent material distribution and real-time performance tracking and individualized learning pathways. Adaptive learning systems use learner analytics together with natural language processing and machine learning algorithms to identify individual learning preferences and strengths and weaknesses for providing personalized educational interventions. The research evaluates AI-driven adaptive platforms through a critical assessment of their effectiveness in student engagement and outcomes alongside their implementation challenges regarding data privacy and scalability and accessibility. The research demonstrates AI's transformative power for developing e education models that are inclusive and adaptable through learner-centric approaches through both literature review and case study analysis. The paper presents essential recommendations for educator's developers and legislators to achieve maximum AI benefits in customized learning environments. © 2025 IEEE.</t>
        </is>
      </c>
      <c r="O1372" s="45" t="inlineStr">
        <is>
          <t>2025 International Conference on Computational Engineering, Sensing Technology and Management (ICCETM)</t>
        </is>
      </c>
      <c r="P1372" s="45" t="inlineStr">
        <is>
          <t xml:space="preserve">Artificial intelligence;Learning (artificial intelligence);Printing;Adaptive learning;Electronic learning;Modeling;Learning systems;Machine learning;Reviews;Technology;intelligent tutoring systems;machine learning;learner analytics;adaptive learning </t>
        </is>
      </c>
      <c r="Q1372" s="43" t="inlineStr">
        <is>
          <t>10.1109/iccetm66557.2025.11557924</t>
        </is>
      </c>
    </row>
    <row r="1373" ht="147.75" customHeight="1" s="37">
      <c r="A1373" s="43" t="n">
        <v>1372</v>
      </c>
      <c r="B1373" s="52" t="inlineStr">
        <is>
          <t>Excluir</t>
        </is>
      </c>
      <c r="C1373" s="45" t="inlineStr">
        <is>
          <t>No aborda: distracción o atención</t>
        </is>
      </c>
      <c r="D1373" s="51" t="n"/>
      <c r="E1373" s="51" t="n"/>
      <c r="F1373" s="43" t="n">
        <v>4</v>
      </c>
      <c r="G1373" s="43" t="inlineStr">
        <is>
          <t>niños+contexto+sensado+intervención</t>
        </is>
      </c>
      <c r="H1373" s="43" t="inlineStr">
        <is>
          <t>IEEE</t>
        </is>
      </c>
      <c r="I1373" s="43" t="inlineStr">
        <is>
          <t>IEEE</t>
        </is>
      </c>
      <c r="J1373" s="43" t="inlineStr">
        <is>
          <t>2025</t>
        </is>
      </c>
      <c r="K1373" s="43" t="inlineStr">
        <is>
          <t>INPROCEEDINGS</t>
        </is>
      </c>
      <c r="L1373" s="45" t="inlineStr">
        <is>
          <t>Bouhamed, Rym</t>
        </is>
      </c>
      <c r="M1373" s="45" t="inlineStr">
        <is>
          <t>Assessment and AI Analytics of Students' Motivation and Skills: Case of Blending Different Methods in Learning Art and Design</t>
        </is>
      </c>
      <c r="N1373" s="45" t="inlineStr">
        <is>
          <t>This paper studies the integration of artificial intelligence (AI) in evaluating interdisciplinary pedagogical projects within a blended learning environment in art and design. We propose an AI-driven semantic analysis framework to decode student feedback from case studies. Using natural language processing (NLP) and machine learning algorithms, we analyze textual data from 60 student reports collected via a learning management system (LMS), complemented by self-assessment surveys and eight academic performance indicators. Our pedagogical methodology combines project-based learning, classroom relocation, flipped classroom, peer collaboration, and active and collaborative learning. Leveraging AI tools, this paper demonstrates how blended approaches-mixing physical classroom interactions and virtual LMS participation-enhance critical thinking, social skills, and student motivation. In fact, semantic analysis reveals many interesting key insights. The statistical results show that AI-enhanced teaching strategies significantly improve academic performance. The success of the hybrid model comes from its ability to contextualize theoretical concepts through realistic design challenges while exploiting AI to personalize feedback. Our research aligns with global developments in AI-driven pedagogy, advocating ethically designed tools that balance technological innovation with human-centered learning experiences.</t>
        </is>
      </c>
      <c r="O1373" s="45" t="inlineStr">
        <is>
          <t>2025 IEEE Afro-Mediterranean Conference on Artificial Intelligence (AMCAI)</t>
        </is>
      </c>
      <c r="P1373" s="45" t="inlineStr">
        <is>
          <t>Feedback;Circuits;Protocols;HTTP;Internet;Feedback loop;Over-the-top media services;Electronic messaging;Instant messaging;Artificial intelligence;Artificial intelligence;Intelligent Semantic Analysis;Art and Design;Blended learning;Assessment of Stu</t>
        </is>
      </c>
      <c r="Q1373" s="43" t="inlineStr">
        <is>
          <t>10.1109/amcai66110.2025.11474387</t>
        </is>
      </c>
    </row>
    <row r="1374" ht="84.75" customHeight="1" s="37">
      <c r="A1374" s="43" t="n">
        <v>1373</v>
      </c>
      <c r="B1374" s="52" t="inlineStr">
        <is>
          <t>Excluir</t>
        </is>
      </c>
      <c r="C1374" s="45" t="inlineStr">
        <is>
          <t>Contexto doméstico o remoto, pero no población en edad escolar (mayoritariamente educación superior)</t>
        </is>
      </c>
      <c r="D1374" s="51" t="n"/>
      <c r="E1374" s="51" t="n"/>
      <c r="F1374" s="43" t="n">
        <v>4</v>
      </c>
      <c r="G1374" s="43" t="inlineStr">
        <is>
          <t>distracción+niños+contexto+sensado</t>
        </is>
      </c>
      <c r="H1374" s="43" t="inlineStr">
        <is>
          <t>IEEE</t>
        </is>
      </c>
      <c r="I1374" s="43" t="inlineStr">
        <is>
          <t>IEEE|Scopus</t>
        </is>
      </c>
      <c r="J1374" s="43" t="inlineStr">
        <is>
          <t>2023</t>
        </is>
      </c>
      <c r="K1374" s="43" t="inlineStr">
        <is>
          <t>INPROCEEDINGS</t>
        </is>
      </c>
      <c r="L1374" s="45" t="inlineStr">
        <is>
          <t>T, Sathya and J, Angel Barakka and V, Valarmathi and J, Berlinda A and S, Gayathiri Varsha A and K, Dhivyadharshini</t>
        </is>
      </c>
      <c r="M1374" s="45" t="inlineStr">
        <is>
          <t>Assessment of Student Attentiveness in Classroom Environment Using Deep Learning</t>
        </is>
      </c>
      <c r="N1374" s="45" t="inlineStr">
        <is>
          <t>In this study, we explore methodologies for automatically identifying student engagement from their facial expressions. The system works on face recognition in which every student inside the class is photographed and their information is saved on a server. The faces of each student are detected using the Haar cascade algorithm, Later Convolutional Neural Networks(CNN) extract input image features and the emotions are classified. Students' current state of attention towards the lecture is calculated and the live reports are displayed on a small digital board in the classroom which is connected to the server. The field of interest of each student is calculated from the reports. The reports of all the students can be viewed by the management and Parents have the access to view the reports of their wards. © 2023 IEEE.</t>
        </is>
      </c>
      <c r="O1374" s="45" t="inlineStr">
        <is>
          <t>2023 International Conference on Circuit Power and Computing Technologies (ICCPCT)</t>
        </is>
      </c>
      <c r="P1374" s="45" t="inlineStr">
        <is>
          <t>Deep learning;Computers;Face recognition;Clustering algorithms;Feature extraction;Classification algorithms;Servers;attentiveness;CNN;face recognition;emotion classification;feature extraction;Haar cascade;report</t>
        </is>
      </c>
      <c r="Q1374" s="43" t="inlineStr">
        <is>
          <t>10.1109/iccpct58313.2023.10245194</t>
        </is>
      </c>
    </row>
    <row r="1375" ht="116.25" customHeight="1" s="37">
      <c r="A1375" s="43" t="n">
        <v>1374</v>
      </c>
      <c r="B1375" s="52" t="inlineStr">
        <is>
          <t>Excluir</t>
        </is>
      </c>
      <c r="C1375" s="45" t="inlineStr">
        <is>
          <t>No aborda: distracción o atención, población escolar</t>
        </is>
      </c>
      <c r="D1375" s="51" t="n"/>
      <c r="E1375" s="51" t="n"/>
      <c r="F1375" s="43" t="n">
        <v>4</v>
      </c>
      <c r="G1375" s="43" t="inlineStr">
        <is>
          <t>distracción+niños+sensado+intervención</t>
        </is>
      </c>
      <c r="H1375" s="43" t="inlineStr">
        <is>
          <t>IEEE</t>
        </is>
      </c>
      <c r="I1375" s="43" t="inlineStr">
        <is>
          <t>IEEE|Scopus</t>
        </is>
      </c>
      <c r="J1375" s="43" t="inlineStr">
        <is>
          <t>2025</t>
        </is>
      </c>
      <c r="K1375" s="43" t="inlineStr">
        <is>
          <t>INPROCEEDINGS</t>
        </is>
      </c>
      <c r="L1375" s="45" t="inlineStr">
        <is>
          <t>Olmillo, Kerby T. and Piedad, Juliam Homer A. and Garcia, Engr. Ramon G.</t>
        </is>
      </c>
      <c r="M1375" s="45" t="inlineStr">
        <is>
          <t>Automated Attendance System for Face-to-Face, Online Synchronous, and Online Asynchronous Using VGG-FACE and Facebook DeepFace Ensemble Learning Technique for Facial Recognition</t>
        </is>
      </c>
      <c r="N1375" s="45" t="inlineStr">
        <is>
          <t>This paper introduces the design and experimentation of an automated attendance system based on facial recognition using an ensemble learning methodology that blends the use of VGG-Face and Facebook DeepFace. The attendance system can verify attendance in face-to-face, online synchronous, and online asynchronous learning environments. The system captures live video streams, extracts facial features, and records attendance in real-time using OpenCV and Python. Several tests were conducted under various lighting conditions, video resolutions, camera distances, and network latency levels. The findings indicated that the system achieved a high accuracy percentage in all modes, with the best performance attained under good lighting conditions and with improved video resolutions. Asynchronous mode also involves video playback monitoring that stops when no face is detected to enable real student engagement. The research concludes that facial recognition is a promising solution for contemporary, flexible learning spaces and suggests further development for large-scale implementation and integration with LMS. © 2025 IEEE.</t>
        </is>
      </c>
      <c r="O1375" s="45" t="inlineStr">
        <is>
          <t>2025 12th International Conference on Electrical Engineering, Computer Science and Informatics (EECSI)</t>
        </is>
      </c>
      <c r="P1375" s="45" t="inlineStr">
        <is>
          <t>Social networking (online);Face recognition;Lighting;Feature extraction;Real-time systems;Ensemble learning;Informatics;Monitoring;Facial features;Videos;Face recognition;Attendance System;VGG-face;DeepFace;OpenCV;Asynchronous learning;Synchronous le</t>
        </is>
      </c>
      <c r="Q1375" s="43" t="inlineStr">
        <is>
          <t>10.1109/eecsi67060.2025.11290146</t>
        </is>
      </c>
    </row>
    <row r="1376" ht="168" customHeight="1" s="37">
      <c r="A1376" s="43" t="n">
        <v>1375</v>
      </c>
      <c r="B1376" s="52" t="inlineStr">
        <is>
          <t>Excluir</t>
        </is>
      </c>
      <c r="C1376" s="45" t="inlineStr">
        <is>
          <t>No aborda: distracción o atención</t>
        </is>
      </c>
      <c r="D1376" s="51" t="n"/>
      <c r="E1376" s="51" t="n"/>
      <c r="F1376" s="43" t="n">
        <v>4</v>
      </c>
      <c r="G1376" s="43" t="inlineStr">
        <is>
          <t>distracción+niños+sensado+intervención</t>
        </is>
      </c>
      <c r="H1376" s="43" t="inlineStr">
        <is>
          <t>IEEE</t>
        </is>
      </c>
      <c r="I1376" s="43" t="inlineStr">
        <is>
          <t>IEEE</t>
        </is>
      </c>
      <c r="J1376" s="43" t="inlineStr">
        <is>
          <t>2023</t>
        </is>
      </c>
      <c r="K1376" s="43" t="inlineStr">
        <is>
          <t>INPROCEEDINGS</t>
        </is>
      </c>
      <c r="L1376" s="45" t="inlineStr">
        <is>
          <t>Parmar, Dharamjit and Dewan, M. Ali Akber and Wen, Dunwei</t>
        </is>
      </c>
      <c r="M1376" s="45" t="inlineStr">
        <is>
          <t>Automatic Analysis of Online Course Discussion Forum: A Short Review</t>
        </is>
      </c>
      <c r="N1376" s="45" t="inlineStr">
        <is>
          <t>Course discussion forums play a vital role in connecting students to their peers, exchanging ideas, opinions, and information in online learning. These forums are not only the key point of contact for the course, but also facilitate student’s learning. In this paper, we present a short review of applications of machine learning and natural language processing techniques to analyze course discussion posts to provide insights and improve students’ learning outcome. We categorized these methods into four main groups based on the area of applications: automated question answering systems, thread recommender systems, conversational agents, and topic modeling. The methods in automated question answering systems focus on identifying common questions, concerns, and confusion among learners and generating responses without human intervention. The methods in thread recommender systems focus on identifying and recommending useful threads to the students. The methods of conversational agents focus on creating virtual agents to provide personalized support to students in a natural conversation. The topic modeling group focuses on identifying the topics mostly discussed by the students. The research findings indicate that the course forum analysis techniques can be integrated in a logical way into smart learning environments which can transform the effectiveness and accessibility of online courses. Such integrations could improve online learning experience of the students by providing more personalized, meaningful, and engaging educational and instructional supports.</t>
        </is>
      </c>
      <c r="O1376" s="45" t="inlineStr">
        <is>
          <t>2023 IEEE Canadian Conference on Electrical and Computer Engineering (CCECE)</t>
        </is>
      </c>
      <c r="P1376" s="45" t="inlineStr">
        <is>
          <t>Analytical models;Discussion forums;Computational modeling;Transforms;Oral communication;Machine learning;Educational technology;Natural language processing;machine learning;deep learning;automated question answering systems;thread recommender system</t>
        </is>
      </c>
      <c r="Q1376" s="43" t="inlineStr">
        <is>
          <t>10.1109/ccece58730.2023.10289065</t>
        </is>
      </c>
    </row>
    <row r="1377" ht="126.75" customHeight="1" s="37">
      <c r="A1377" s="43" t="n">
        <v>1376</v>
      </c>
      <c r="B1377" s="52" t="inlineStr">
        <is>
          <t>Excluir</t>
        </is>
      </c>
      <c r="C1377" s="45" t="inlineStr">
        <is>
          <t>Contexto doméstico o remoto, pero no población en edad escolar (mayoritariamente educación superior)</t>
        </is>
      </c>
      <c r="D1377" s="51" t="n"/>
      <c r="E1377" s="51" t="n"/>
      <c r="F1377" s="43" t="n">
        <v>4</v>
      </c>
      <c r="G1377" s="43" t="inlineStr">
        <is>
          <t>distracción+niños+sensado+intervención</t>
        </is>
      </c>
      <c r="H1377" s="43" t="inlineStr">
        <is>
          <t>IEEE</t>
        </is>
      </c>
      <c r="I1377" s="43" t="inlineStr">
        <is>
          <t>IEEE</t>
        </is>
      </c>
      <c r="J1377" s="43" t="inlineStr">
        <is>
          <t>2025</t>
        </is>
      </c>
      <c r="K1377" s="43" t="inlineStr">
        <is>
          <t>INPROCEEDINGS</t>
        </is>
      </c>
      <c r="L1377" s="45" t="inlineStr">
        <is>
          <t>Navaneetha, T. and Saravanakumar, R and Infanta, A.Vini and Mohammed, Marwan Aziz and Sumra, Vinisha and Ali, Mariam Fadel</t>
        </is>
      </c>
      <c r="M1377" s="45" t="inlineStr">
        <is>
          <t>Behavioral Analytics in E-Learning: Deep Learning for Real-Time Interaction and Performance Prediction</t>
        </is>
      </c>
      <c r="N1377" s="45" t="inlineStr">
        <is>
          <t>E-learning platforms generate vast amounts of data for improving personalized learning. Traditional methods like RNNs, CNNs, and machine learning models face limitations in processing, to provide real-time predictions. To address this, the study proposes MMFT, to analyze heterogeneous data and predict student performance in real-time. The MMFT model integrates clickstream data, engagement metrics, and textual information using specialized encoders, including 1D CNNs for sequential actions, and DistilBERT for text analysis. The model's self-attention mechanism captures complex patterns, while the cross-attention module aligns short- and long-term dependencies. It enables accurate predictions of engagement levels (low, medium, high) and performance scores, outperforming traditional models. Keys findings indicate that the MMFT achieves an accuracy of 92.5% for engagement classification and a 0.92 correlation coefficient between predicted and actual performance scores. This novel framework enhances learning experiences by providing real-time insights. Future directions include improving computational efficiency, expanding multimodal applications, and exploring privacy-preserving methods.</t>
        </is>
      </c>
      <c r="O1377" s="45" t="inlineStr">
        <is>
          <t>2025 12th International Conference on Emerging Trends in Engineering &amp; Technology - Signal and Information Processing (ICETET - SIP)</t>
        </is>
      </c>
      <c r="P1377" s="45" t="inlineStr">
        <is>
          <t>Adaptation models;Electronic learning;Accuracy;Text analysis;Computational modeling;Reinforcement learning;Predictive models;Transformers;Real-time systems;Testing;Behavioral Analytics;E-learning;Multi-Modal Fusion Transformer;Real-Time Interaction;P</t>
        </is>
      </c>
      <c r="Q1377" s="43" t="inlineStr">
        <is>
          <t>10.1109/icetetsip64213.2025.11156864</t>
        </is>
      </c>
    </row>
    <row r="1378" ht="157.5" customHeight="1" s="37">
      <c r="A1378" s="43" t="n">
        <v>1377</v>
      </c>
      <c r="B1378" s="52" t="inlineStr">
        <is>
          <t>Excluir</t>
        </is>
      </c>
      <c r="C1378" s="45" t="inlineStr">
        <is>
          <t>Contexto doméstico o remoto, pero no población en edad escolar (mayoritariamente educación superior)</t>
        </is>
      </c>
      <c r="D1378" s="51" t="n"/>
      <c r="E1378" s="51" t="n"/>
      <c r="F1378" s="43" t="n">
        <v>4</v>
      </c>
      <c r="G1378" s="43" t="inlineStr">
        <is>
          <t>distracción+niños+sensado+intervención</t>
        </is>
      </c>
      <c r="H1378" s="43" t="inlineStr">
        <is>
          <t>IEEE</t>
        </is>
      </c>
      <c r="I1378" s="43" t="inlineStr">
        <is>
          <t>IEEE</t>
        </is>
      </c>
      <c r="J1378" s="43" t="inlineStr">
        <is>
          <t>2025</t>
        </is>
      </c>
      <c r="K1378" s="43" t="inlineStr">
        <is>
          <t>INPROCEEDINGS</t>
        </is>
      </c>
      <c r="L1378" s="45" t="inlineStr">
        <is>
          <t>He, Chunjian and Li, Tao</t>
        </is>
      </c>
      <c r="M1378" s="45" t="inlineStr">
        <is>
          <t>Bidirectional Encoder Representations from Transformers-Based Personalized Recommendation System for Online Course Learning</t>
        </is>
      </c>
      <c r="N1378" s="45" t="inlineStr">
        <is>
          <t>With the rapid growth of digital education platforms, delivering personalized and efficient learning experiences has become a central focus of online education systems. Identifying and recommending suitable course content tailored to individual learner needs is essential to enhance engagement and academic success. Traditional methods often rely on shallow content matching or collaborative filtering, which struggle to capture the deeper semantic relationships in course materials and learner preferences. To overcome these limitations, this research introduces an online course learning system based on deep learning, utilizing the Bidirectional Encoder Representations from Transformers (BERT) model. By encoding both student profiles and course content into rich semantic representations, the system classifies course relevance with high precision. Experimental findings show that the proposed model attains a recommendation accuracy of 98.9%, with performance metrics including Precision (98.4%), Recall (99.1%), Specificity (97.8%), and F1-Score (98.7%), demonstrating its ability to effectively personalize course suggestions. These results validate the model’s effectiveness in delivering personalized learning paths. The proposed deep learning framework not only enhances content relevance and learner satisfaction but also contributes to improved academic performance, offering a scalable solution for modern e-learning environments.</t>
        </is>
      </c>
      <c r="O1378" s="45" t="inlineStr">
        <is>
          <t>2025 3rd International Conference on Data Science and Information System (ICDSIS)</t>
        </is>
      </c>
      <c r="P1378" s="45" t="inlineStr">
        <is>
          <t>Deep learning;Adaptation models;Electronic learning;Accuracy;Collaborative filtering;Semantics;Bidirectional control;Transformers;Encoding;Real-time systems;adaptive e-learning;bert;intelligent tutoring systems;personalized learning;semantic represen</t>
        </is>
      </c>
      <c r="Q1378" s="43" t="inlineStr">
        <is>
          <t>10.1109/icdsis65355.2025.11070497</t>
        </is>
      </c>
    </row>
    <row r="1379" ht="137.25" customHeight="1" s="37">
      <c r="A1379" s="43" t="n">
        <v>1378</v>
      </c>
      <c r="B1379" s="52" t="inlineStr">
        <is>
          <t>Excluir</t>
        </is>
      </c>
      <c r="C1379" s="45" t="inlineStr">
        <is>
          <t>No aborda: distracción o atención</t>
        </is>
      </c>
      <c r="D1379" s="51" t="n"/>
      <c r="E1379" s="51" t="n"/>
      <c r="F1379" s="43" t="n">
        <v>4</v>
      </c>
      <c r="G1379" s="43" t="inlineStr">
        <is>
          <t>niños+contexto+sensado+intervención</t>
        </is>
      </c>
      <c r="H1379" s="43" t="inlineStr">
        <is>
          <t>IEEE</t>
        </is>
      </c>
      <c r="I1379" s="43" t="inlineStr">
        <is>
          <t>IEEE</t>
        </is>
      </c>
      <c r="J1379" s="43" t="inlineStr">
        <is>
          <t>2025</t>
        </is>
      </c>
      <c r="K1379" s="43" t="inlineStr">
        <is>
          <t>INPROCEEDINGS</t>
        </is>
      </c>
      <c r="L1379" s="45" t="inlineStr">
        <is>
          <t>V, Nandini and A, Tharungowda M and Raj, Nisarga V and Ravindranath, R C and S, Kumaraswamy and S, Sheela</t>
        </is>
      </c>
      <c r="M1379" s="45" t="inlineStr">
        <is>
          <t>Biolens -Your Augmented Reality Biology Classroom</t>
        </is>
      </c>
      <c r="N1379" s="45" t="inlineStr">
        <is>
          <t>Biolens is an augmented reality (AR) educational app designed to enhance the understanding of biological concepts through immersive and interactive learning experiences. It uses machine learning (ML) techniques for realtime identification of leaves and flowers, allowing students to understand complex biological processes differently. The application utilizes TensorFlow to train a deep learning model, which is then exported to the ONNX format for compatibility and optimized inference. Using Unity's Barracuda engine, the model runs efficiently on mobile devices, eliminating the need for cloud-based processing and reducing latency. By integrating ARCore for environmental understanding and real-time tracking, Biolens can accurately detect and classify leaves and flowers, providing educational content. The tool offers 3D visualizations of biological processes such as photosynthesis, self-pollination, cross-pollination, and plant anatomy, bringing textbook concepts to life. This approach promotes active learning, helping students grasp complex ideas intuitively. Biolens is particularly beneficial for remote and resourcelimited environments, where traditional lab experiences may be inaccessible. The use of ONNX and Barracuda ensures high performance even on mobile devices, making it a scalable and accessible educational solution.</t>
        </is>
      </c>
      <c r="O1379" s="45" t="inlineStr">
        <is>
          <t>2025 IEEE International Conference for Women in Innovation, Technology &amp; Entrepreneurship (ICWITE)</t>
        </is>
      </c>
      <c r="P1379" s="45" t="inlineStr">
        <is>
          <t>Visualization;Solid modeling;Three-dimensional displays;Biological system modeling;Biological processes;Mobile handsets;Photosynthesis;Synchronization;Reliability;Augmented reality;ONNX;Augmented Reality;Biology;ARCore;Barracuda;TensorFlow and Unity</t>
        </is>
      </c>
      <c r="Q1379" s="43" t="inlineStr">
        <is>
          <t>10.1109/icwite64848.2025.11307115</t>
        </is>
      </c>
    </row>
    <row r="1380" ht="126.75" customHeight="1" s="37">
      <c r="A1380" s="43" t="n">
        <v>1379</v>
      </c>
      <c r="B1380" s="52" t="inlineStr">
        <is>
          <t>Excluir</t>
        </is>
      </c>
      <c r="C1380" s="45" t="inlineStr">
        <is>
          <t>Contexto doméstico o remoto, pero no población en edad escolar (mayoritariamente educación superior)</t>
        </is>
      </c>
      <c r="D1380" s="51" t="n"/>
      <c r="E1380" s="51" t="n"/>
      <c r="F1380" s="43" t="n">
        <v>4</v>
      </c>
      <c r="G1380" s="43" t="inlineStr">
        <is>
          <t>distracción+niños+sensado+intervención</t>
        </is>
      </c>
      <c r="H1380" s="43" t="inlineStr">
        <is>
          <t>IEEE</t>
        </is>
      </c>
      <c r="I1380" s="43" t="inlineStr">
        <is>
          <t>IEEE|Scopus|WoS</t>
        </is>
      </c>
      <c r="J1380" s="43" t="inlineStr">
        <is>
          <t>2024</t>
        </is>
      </c>
      <c r="K1380" s="43" t="inlineStr">
        <is>
          <t>INPROCEEDINGS</t>
        </is>
      </c>
      <c r="L1380" s="45" t="inlineStr">
        <is>
          <t>Becerra, Álvaro and Irigoyen, Javier and Daza, Roberto and Cobos, Ruth and Morales, Aythami and Fierrez, Julian and Cukurova, Mutlu</t>
        </is>
      </c>
      <c r="M1380" s="45" t="inlineStr">
        <is>
          <t>Biometrics and Behavior Analysis for Detecting Distractions in e- Learning</t>
        </is>
      </c>
      <c r="N1380" s="45" t="inlineStr">
        <is>
          <t>In this article, we explore computer vision approaches to detect abnormal head pose during e-Iearning sessions and we introduce a study on the effects of mobile phone usage during these sessions. We utilize behavioral data collected from 120 learners monitored while participating in a MOOC learning sessions. Our study focuses on the influence of phone-usage events on behavior and physiological responses, specifically attention, heart rate, and meditation, before, during, and after phone usage. Additionally, we propose an approach for estimating head pose events using images taken by the web cam during the MOOC learning sessions to detect phone-usage events. Our hypothesis suggests that head posture undergoes significant changes when learners interact with a mobile phone, contrasting with the typical behavior seen when learners face a computer during e-Iearning sessions. We propose an approach designed to detect deviations in head posture from the average observed during a learner's session, operating as a semi-supervised method. This system flags events indicating alterations in head posture for subsequent human review and selection of mobile phone usage occurrences with a sensitivity over 90%. © 2024 IEEE.</t>
        </is>
      </c>
      <c r="O1380" s="45" t="inlineStr">
        <is>
          <t>2024 International Symposium on Computers in Education (SIIE)</t>
        </is>
      </c>
      <c r="P1380" s="45" t="inlineStr">
        <is>
          <t>Heart rate;Computer aided instruction;Electronic learning;Sensitivity;Biometrics (access control);Webcams;Reviews;biometrics;head pose;machine learning;multi-modal learning;online learning;phone usage</t>
        </is>
      </c>
      <c r="Q1380" s="43" t="inlineStr">
        <is>
          <t>10.1109/siie63180.2024.10604582</t>
        </is>
      </c>
    </row>
    <row r="1381" ht="168" customHeight="1" s="37">
      <c r="A1381" s="43" t="n">
        <v>1380</v>
      </c>
      <c r="B1381" s="52" t="inlineStr">
        <is>
          <t>Excluir</t>
        </is>
      </c>
      <c r="C1381" s="45" t="inlineStr">
        <is>
          <t>No aborda: distracción o atención, población escolar</t>
        </is>
      </c>
      <c r="D1381" s="51" t="n"/>
      <c r="E1381" s="51" t="n"/>
      <c r="F1381" s="43" t="n">
        <v>4</v>
      </c>
      <c r="G1381" s="43" t="inlineStr">
        <is>
          <t>distracción+niños+sensado+intervención</t>
        </is>
      </c>
      <c r="H1381" s="43" t="inlineStr">
        <is>
          <t>IEEE</t>
        </is>
      </c>
      <c r="I1381" s="43" t="inlineStr">
        <is>
          <t>IEEE</t>
        </is>
      </c>
      <c r="J1381" s="43" t="inlineStr">
        <is>
          <t>2025</t>
        </is>
      </c>
      <c r="K1381" s="43" t="inlineStr">
        <is>
          <t>INPROCEEDINGS</t>
        </is>
      </c>
      <c r="L1381" s="45" t="inlineStr">
        <is>
          <t>K, Bhuvaneshwari and S, Abinaya and K, Vijayalakshmi</t>
        </is>
      </c>
      <c r="M1381" s="45" t="inlineStr">
        <is>
          <t>Capture of Emotional Intelligence and analysis of the Efficiency of the Video</t>
        </is>
      </c>
      <c r="N1381" s="45" t="inlineStr">
        <is>
          <t>Understanding emotions is one of our greatest talents as humans because it enables us to read other people's facial expressions and deduce important details about their emotional or mental states. Utilizing real time computer vision and machine learning for recognizing emotions expressed in the learning space, this paper aims at enhancing learning settings. The approach assists educators to develop a good perception of the learners that they teach by providing a right and elastic behavior. Image database creation consisting of happy, sad, anger and relaxation emotions and an emotion recognition system that identifies them by noninvasive technology are the two fundamental aspects on which the system depends. The tool has also incorporated a way in which the system is able to identify a situation whereby the student is distracted and inform the teacher. Also, the program has a feature that detects learning inactivity of a student and immediately informs the teacher, with an opportunity to promptly address the learner and help him or her get back to work. The teachers can monitor the activity of their students, their participation in discussions and their visualizations and make necessary corrective interventions in time. It is a sensible decision when implemented in educational facilities because ethical matters are well addressed, ensuring the confidentiality of the information, and fostering the equal opportunities in the usage of such technology. Since the system is also easily integrated with the present learning environment and due to its scalability, the system is applicable in present-day classes.</t>
        </is>
      </c>
      <c r="O1381" s="45" t="inlineStr">
        <is>
          <t>2025 5th International Conference on Pervasive Computing and Social Networking (ICPCSN)</t>
        </is>
      </c>
      <c r="P1381" s="45" t="inlineStr">
        <is>
          <t>Emotion recognition;Computer vision;Accuracy;Social networking (online);Machine learning;Educational technology;Streaming media;Real-time systems;Monitoring;Standards;Emotion Recognition;Computer Vision;Machine Learning;Educational Technology</t>
        </is>
      </c>
      <c r="Q1381" s="43" t="inlineStr">
        <is>
          <t>10.1109/icpcsn65854.2025.11035293</t>
        </is>
      </c>
    </row>
    <row r="1382" ht="178.5" customHeight="1" s="37">
      <c r="A1382" s="43" t="n">
        <v>1381</v>
      </c>
      <c r="B1382" s="52" t="inlineStr">
        <is>
          <t>Excluir</t>
        </is>
      </c>
      <c r="C1382" s="45" t="inlineStr">
        <is>
          <t>Fuera del alcance: no combina población en edad escolar con contexto doméstico</t>
        </is>
      </c>
      <c r="D1382" s="51" t="n"/>
      <c r="E1382" s="51" t="n"/>
      <c r="F1382" s="43" t="n">
        <v>4</v>
      </c>
      <c r="G1382" s="43" t="inlineStr">
        <is>
          <t>distracción+niños+contexto+sensado</t>
        </is>
      </c>
      <c r="H1382" s="43" t="inlineStr">
        <is>
          <t>IEEE</t>
        </is>
      </c>
      <c r="I1382" s="43" t="inlineStr">
        <is>
          <t>IEEE|PubMed|Scopus|WoS</t>
        </is>
      </c>
      <c r="J1382" s="43" t="inlineStr">
        <is>
          <t>2024</t>
        </is>
      </c>
      <c r="K1382" s="43" t="inlineStr">
        <is>
          <t>ARTICLE</t>
        </is>
      </c>
      <c r="L1382" s="45" t="inlineStr">
        <is>
          <t>Asish, Sarker M and Kulshreshth, Arun K and Borst, Christoph W and Sutradhar, Shaon</t>
        </is>
      </c>
      <c r="M1382" s="45" t="inlineStr">
        <is>
          <t>Classification of Internal and External Distractions in an Educational VR Environment Using Multimodal Features</t>
        </is>
      </c>
      <c r="N1382" s="45" t="inlineStr">
        <is>
          <t>Virtual reality (VR) can potentially enhance student engagement and memory retention in the classroom. However, distraction among participants in a VR-based classroom is a significant concern. Several factors, including mind wandering, external noise, stress, etc., can cause students to become internally and/or externally distracted while learning. To detect distractions, single or multi-modal features can be used. A single modality is found to be insufficient to detect both internal and external distractions, mainly because of individual variability. In this work, we investigated multi-modal features: eye tracking and EEG data, to classify the internal and external distractions in an educational VR environment. We set up our educational VR environment and equipped it for multi-modal data collection. We implemented different machine learning (ML) methods, including k-nearest-neighbors (kNN), Random Forest (RF), one-dimensional convolutional neural network - long short-term memory (1 D-CNN-LSTM), and two-dimensional convolutional neural networks (2D-CNN) to classify participants' internal and external distraction states using the multi-modal features. We performed cross-subject, cross-session, and gender-based grouping tests to evaluate our models. We found that the RF classifier achieves the highest accuracy over 83% in the cross-subject test, around 68% to 78% in the cross-session test, and around 90% in the gender-based grouping test compared to other models. SHAP analysis of the extracted features illustrated greater contributions from the occipital and prefrontal regions of the brain, as well as gaze angle, gaze origin, and head rotation features from the eye tracking data. © 1995-2012 IEEE.</t>
        </is>
      </c>
      <c r="O1382" s="45" t="inlineStr">
        <is>
          <t>IEEE Transactions on Visualization and Computer Graphics</t>
        </is>
      </c>
      <c r="P1382" s="45" t="inlineStr">
        <is>
          <t>Electroencephalography;Feature extraction;Gaze tracking;Brain modeling;Physiology;Avatars;Convolutional neural networks;Machine Learning;Human-centered computing;EEG;Eye-tracking</t>
        </is>
      </c>
      <c r="Q1382" s="43" t="inlineStr">
        <is>
          <t>10.1109/tvcg.2024.3456207</t>
        </is>
      </c>
    </row>
    <row r="1383" ht="137.25" customHeight="1" s="37">
      <c r="A1383" s="43" t="n">
        <v>1382</v>
      </c>
      <c r="B1383" s="52" t="inlineStr">
        <is>
          <t>Excluir</t>
        </is>
      </c>
      <c r="C1383" s="45" t="inlineStr">
        <is>
          <t>Contexto doméstico o remoto, pero no población en edad escolar (mayoritariamente educación superior)</t>
        </is>
      </c>
      <c r="D1383" s="51" t="n"/>
      <c r="E1383" s="51" t="n"/>
      <c r="F1383" s="43" t="n">
        <v>4</v>
      </c>
      <c r="G1383" s="43" t="inlineStr">
        <is>
          <t>distracción+niños+sensado+intervención</t>
        </is>
      </c>
      <c r="H1383" s="43" t="inlineStr">
        <is>
          <t>IEEE</t>
        </is>
      </c>
      <c r="I1383" s="43" t="inlineStr">
        <is>
          <t>IEEE|Scopus</t>
        </is>
      </c>
      <c r="J1383" s="43" t="inlineStr">
        <is>
          <t>2022</t>
        </is>
      </c>
      <c r="K1383" s="43" t="inlineStr">
        <is>
          <t>ARTICLE</t>
        </is>
      </c>
      <c r="L1383" s="45" t="inlineStr">
        <is>
          <t>Savchenko, Andrey V. and Savchenko, Lyudmila V. and Makarov, Ilya</t>
        </is>
      </c>
      <c r="M1383" s="45" t="inlineStr">
        <is>
          <t>Classifying Emotions and Engagement in Online Learning Based on a Single Facial Expression Recognition Neural Network</t>
        </is>
      </c>
      <c r="N1383" s="45" t="inlineStr">
        <is>
          <t>In this article, behaviour of students in the e-learning environment is analyzed. The novel pipeline is proposed based on video facial processing. At first, face detection, tracking and clustering techniques are applied to extract the sequences of faces of each student. Next, a single efficient neural network is used to extract emotional features in each frame. This network is pre-trained on face identification and fine-tuned for facial expression recognition on static images from AffectNet using a specially developed robust optimization technique. It is shown that the resulting facial features can be used for fast simultaneous prediction of students' engagement levels (from disengaged to highly engaged), individual emotions (happy, sad, etc.,) and group-level affect (positive, neutral or negative). This model can be used for real-time video processing even on a mobile device of each student without the need for sending their facial video to the remote server or teacher's PC. In addition, the possibility to prepare a summary of a lesson is demonstrated by saving short clips of different emotions and engagement of all students. The experimental study on the datasets from EmotiW (Emotion Recognition in the Wild) challenges showed that the proposed network significantly outperforms existing single models. © 2010-2012 IEEE.</t>
        </is>
      </c>
      <c r="O1383" s="45" t="inlineStr">
        <is>
          <t>IEEE Transactions on Affective Computing</t>
        </is>
      </c>
      <c r="P1383" s="45" t="inlineStr">
        <is>
          <t>Feature extraction;Face recognition;Electronic learning;Emotion recognition;Task analysis;Training;Convolutional neural networks;Online learning;e-learning;video-based facial expression recognition;engagement prediction;group-level emotion recognitio</t>
        </is>
      </c>
      <c r="Q1383" s="43" t="inlineStr">
        <is>
          <t>10.1109/taffc.2022.3188390</t>
        </is>
      </c>
    </row>
    <row r="1384" ht="116.25" customHeight="1" s="37">
      <c r="A1384" s="43" t="n">
        <v>1383</v>
      </c>
      <c r="B1384" s="52" t="inlineStr">
        <is>
          <t>Excluir</t>
        </is>
      </c>
      <c r="C1384" s="45" t="inlineStr">
        <is>
          <t>No aborda: distracción o atención</t>
        </is>
      </c>
      <c r="D1384" s="51" t="n"/>
      <c r="E1384" s="51" t="n"/>
      <c r="F1384" s="43" t="n">
        <v>4</v>
      </c>
      <c r="G1384" s="43" t="inlineStr">
        <is>
          <t>niños+contexto+sensado+intervención</t>
        </is>
      </c>
      <c r="H1384" s="43" t="inlineStr">
        <is>
          <t>IEEE</t>
        </is>
      </c>
      <c r="I1384" s="43" t="inlineStr">
        <is>
          <t>IEEE</t>
        </is>
      </c>
      <c r="J1384" s="43" t="inlineStr">
        <is>
          <t>2025</t>
        </is>
      </c>
      <c r="K1384" s="43" t="inlineStr">
        <is>
          <t>INPROCEEDINGS</t>
        </is>
      </c>
      <c r="L1384" s="45" t="inlineStr">
        <is>
          <t>Ayush Kumar, H M and Pradhyumna, A and Kalagi, Darshan and Aniket, Aniket and Revani, Basavaraj and Chittaragi, Nagaratna B.</t>
        </is>
      </c>
      <c r="M1384" s="45" t="inlineStr">
        <is>
          <t>Classroom Acoustic Event Detection System</t>
        </is>
      </c>
      <c r="N1384" s="45" t="inlineStr">
        <is>
          <t>Classroom environments often struggle with maintaining optimal acoustic conditions for effective learning. Traditional monitoring methods are manual, time-consuming, and unreliable. This paper proposes an automated Classroom Acoustic Event Detection System that identifies and classifies acoustic events such as teacher talk, student chatter, ambient noise, and disturbances in real time. The system leverages YAMNet, a deep learning model based on MobileNet v1, for audio classification. It processes signals from multiple microphones using Mel-frequency Cepstral Coefficients (MFCC) and spectrogram-based feature extraction. The system is implemented in Python with deep learning libraries and provides real-time monitoring and alerts. A dataset of 1,500+ classroom audio samples was used to train and validate the model, categorizing sounds as student activities, teacher activities, background noise, and interruptions. The system demonstrates high accuracy in real-time event detection, offering valuable insights for improving classroom management and learning environments.</t>
        </is>
      </c>
      <c r="O1384" s="45" t="inlineStr">
        <is>
          <t>2025 Seventeenth International Conference on Contemporary Computing (IC3)</t>
        </is>
      </c>
      <c r="P1384" s="45" t="inlineStr">
        <is>
          <t>Resistance;Deep learning;Accuracy;Event detection;Noise;Filtering algorithms;Acoustics;Real-time systems;Mel frequency cepstral coefficient;Monitoring;Acoustic Event Detection;YAMNet;MFCC;Classroom Management;Machine Learning;Audio Classification</t>
        </is>
      </c>
      <c r="Q1384" s="43" t="inlineStr">
        <is>
          <t>10.1109/ic366947.2025.11290411</t>
        </is>
      </c>
    </row>
    <row r="1385" ht="157.5" customHeight="1" s="37">
      <c r="A1385" s="43" t="n">
        <v>1384</v>
      </c>
      <c r="B1385" s="52" t="inlineStr">
        <is>
          <t>Excluir</t>
        </is>
      </c>
      <c r="C1385" s="45" t="inlineStr">
        <is>
          <t>No aborda: distracción o atención</t>
        </is>
      </c>
      <c r="D1385" s="51" t="n"/>
      <c r="E1385" s="51" t="n"/>
      <c r="F1385" s="43" t="n">
        <v>4</v>
      </c>
      <c r="G1385" s="43" t="inlineStr">
        <is>
          <t>distracción+niños+contexto+intervención</t>
        </is>
      </c>
      <c r="H1385" s="43" t="inlineStr">
        <is>
          <t>IEEE</t>
        </is>
      </c>
      <c r="I1385" s="43" t="inlineStr">
        <is>
          <t>IEEE</t>
        </is>
      </c>
      <c r="J1385" s="43" t="inlineStr">
        <is>
          <t>2025</t>
        </is>
      </c>
      <c r="K1385" s="43" t="inlineStr">
        <is>
          <t>INPROCEEDINGS</t>
        </is>
      </c>
      <c r="L1385" s="45" t="inlineStr">
        <is>
          <t>Zhong, Xinchun and Deng, Hanyue and Gao, Yixin and Luo, Xuan and Cui, Yunxia</t>
        </is>
      </c>
      <c r="M1385" s="45" t="inlineStr">
        <is>
          <t>Cognitive Remodelling and Inclusive Design in VR-AI Hybrid Classrooms for Cross-Cultural Education</t>
        </is>
      </c>
      <c r="N1385" s="45" t="inlineStr">
        <is>
          <t>The aim of this study is to propose a framework for cognitive remodelling and inclusive design in VR-AI hybrid classrooms for cross cultural education, that combines Generative Artificial Intelligence (AI), Virtual Reality (VR) and Deep Reinforcement Learning (DRL) adaptive and inclusive learning. The proposed system provides dynamically changing educational content in terms of the students’ cognitive profile, cultural background and engagement pattern. In real time, a DRL agent monitors student behaviour (in the form of responses, emotional states, participation with the modality, etc.), selects optimal instructional strategies for the student. The framework provides an immersive VR environments that allows cultural empathy and trains through simulation for real-world cross-cultural interaction. Access to Generative AI enables multilingual translation, localisation of content, automatic adaptation, among other things. Reinforcement learning principles of the states, actions, rewards and policy optimization guide the agent’s decision making, and learning is done iteratively based on improved outcomes. The system itself also features such intelligent features as plagiarism detection, fact checking, and adaptive feedback mechanisms. Together they make a culturally responsive, inclusive and engaging virtual classroom, a virtual learning space that is in keeping with the digital era, setting new trails in cross-cultural education with equity, diversity, and global collaboration in the learning in place.</t>
        </is>
      </c>
      <c r="O1385" s="45" t="inlineStr">
        <is>
          <t>2025 9th International Symposium on Multidisciplinary Studies and Innovative Technologies (ISMSIT)</t>
        </is>
      </c>
      <c r="P1385" s="45" t="inlineStr">
        <is>
          <t>Translation;Generative AI;Plagiarism;Education;Virtual reality;Feature extraction;Deep reinforcement learning;Hybrid power systems;Multilingual;Cultural differences;Cross-Cultural Education;Cognitive Remodelling;Virtual Reality (VR);Deep Reinforcemen</t>
        </is>
      </c>
      <c r="Q1385" s="43" t="inlineStr">
        <is>
          <t>10.1109/ismsit67332.2025.11268189</t>
        </is>
      </c>
    </row>
    <row r="1386" ht="157.5" customHeight="1" s="37">
      <c r="A1386" s="43" t="n">
        <v>1385</v>
      </c>
      <c r="B1386" s="52" t="inlineStr">
        <is>
          <t>Excluir</t>
        </is>
      </c>
      <c r="C1386" s="45" t="inlineStr">
        <is>
          <t>No aborda: distracción o atención</t>
        </is>
      </c>
      <c r="D1386" s="51" t="n"/>
      <c r="E1386" s="51" t="n"/>
      <c r="F1386" s="43" t="n">
        <v>4</v>
      </c>
      <c r="G1386" s="43" t="inlineStr">
        <is>
          <t>distracción+niños+sensado+intervención</t>
        </is>
      </c>
      <c r="H1386" s="43" t="inlineStr">
        <is>
          <t>IEEE</t>
        </is>
      </c>
      <c r="I1386" s="43" t="inlineStr">
        <is>
          <t>IEEE|Scopus|WoS</t>
        </is>
      </c>
      <c r="J1386" s="43" t="inlineStr">
        <is>
          <t>2025</t>
        </is>
      </c>
      <c r="K1386" s="43" t="inlineStr">
        <is>
          <t>INPROCEEDINGS</t>
        </is>
      </c>
      <c r="L1386" s="45" t="inlineStr">
        <is>
          <t>El-Hajj, Mohammed and El Attar, Ali and Mikati, Ahmad</t>
        </is>
      </c>
      <c r="M1386" s="45" t="inlineStr">
        <is>
          <t>Comparative Analysis of Machine Learning Techniques for Predicting Student Performance in Online Learning Systems</t>
        </is>
      </c>
      <c r="N1386" s="45" t="inlineStr">
        <is>
          <t>Online learning systems, such as Moodle, have become essential tools for delivering education, especially in scenarios like the COVID-19 pandemic. This study focuses on predicting student performance in such systems using machine learning techniques. We compare various supervised learning algorithms, including Decision Tree, Random Forest, XGBoost, AdaBoost, Support Vector Machines (SVM), LightGBM, Naive Bayes, Neural Networks, and K-Nearest Neighbors (KNN), with a particular emphasis on ensemble learning methods like Random Forest and XGBoost. Our analysis reveals that ensemble methods outperform traditional models, achieving high accuracy in both binary and multiclass classification tasks. Key findings highlight the importance of socio-economic factors, engagement metrics, and demographic characteristics in predicting academic outcomes, with features like imd_band (Index of Multiple Deprivation) and sum_click (student interaction) being the most influential. These insights enable early identification of at-risk students and support the development of personalized learning strategies. The study demonstrates the potential of machine learning to enhance student engagement and retention in online learning environments. Future work will explore hybrid models, real-time data evaluation, and integration with Moodle to create adaptive, automated learning systems. This research contributes to the field of educational data mining by providing actionable insights for improving online education. © 2025 IEEE.</t>
        </is>
      </c>
      <c r="O1386" s="45" t="inlineStr">
        <is>
          <t>2025 International Conference on Smart Applications, Communications and Networking (SmartNets)</t>
        </is>
      </c>
      <c r="P1386" s="45" t="inlineStr">
        <is>
          <t>Support vector machines;Pandemics;Education;Supervised learning;Nearest neighbor methods;Prediction algorithms;Real-time systems;Ensemble learning;Socioeconomics;Random forests;Student Performance Prediction;Online Learning Systems;Machine Learning;B</t>
        </is>
      </c>
      <c r="Q1386" s="43" t="inlineStr">
        <is>
          <t>10.1109/smartnets65254.2025.11106903</t>
        </is>
      </c>
    </row>
    <row r="1387" ht="168" customHeight="1" s="37">
      <c r="A1387" s="43" t="n">
        <v>1386</v>
      </c>
      <c r="B1387" s="52" t="inlineStr">
        <is>
          <t>Excluir</t>
        </is>
      </c>
      <c r="C1387" s="45" t="inlineStr">
        <is>
          <t>Contexto doméstico o remoto, pero no población en edad escolar (mayoritariamente educación superior)</t>
        </is>
      </c>
      <c r="D1387" s="51" t="n"/>
      <c r="E1387" s="51" t="n"/>
      <c r="F1387" s="43" t="n">
        <v>4</v>
      </c>
      <c r="G1387" s="43" t="inlineStr">
        <is>
          <t>distracción+niños+sensado+intervención</t>
        </is>
      </c>
      <c r="H1387" s="43" t="inlineStr">
        <is>
          <t>IEEE</t>
        </is>
      </c>
      <c r="I1387" s="43" t="inlineStr">
        <is>
          <t>IEEE|Scopus</t>
        </is>
      </c>
      <c r="J1387" s="43" t="inlineStr">
        <is>
          <t>2025</t>
        </is>
      </c>
      <c r="K1387" s="43" t="inlineStr">
        <is>
          <t>INPROCEEDINGS</t>
        </is>
      </c>
      <c r="L1387" s="45" t="inlineStr">
        <is>
          <t>Saputro, Rujianto Eko and Wahid, Arif Mu'amar and Salam, Sazilah Binti</t>
        </is>
      </c>
      <c r="M1387" s="45" t="inlineStr">
        <is>
          <t>Comparative Analysis of Machine Learning Algorithms for Predicting Student Continuance Intention on an E-Learning Platform</t>
        </is>
      </c>
      <c r="N1387" s="45" t="inlineStr">
        <is>
          <t>Student disengagement from e-learning platforms remains a persistent challenge for higher education, limiting the long-term impact of digital learning investments. Traditional explanatory frameworks such as TAM offer valuable theoretical insight but provide limited predictive capability for early intervention. This study addresses this gap by developing a machine learning-based predictive framework to identify students at risk of discontinuing their use of an e-learning system. Using survey responses from 2,162 students, we conduct a comparative evaluation of seven algorithms - Logistic Regression, Gaussian Naive Bayes (GNB), Support Vector Machine (SVM), K-Nearest Neighbors (KNN), Random Forest, XGBoost, and Multi-Layer Perceptron (MLP) - trained on perceptual constructs including self-efficacy, perceived ease of use, perceived usefulness, well-being, and perceived value. All models achieve strong predictive performance (&gt;85 % accuracy), with GNB yielding the best overall results (90.5% accuracy, 0.877 F1-score). Feature importance analysis using XGBoost reveals that a single well-being indicator is the most influential predictor, surpassing the contribution of traditional utilitarian factors. These findings demonstrate the feasibility of proactive risk detection and highlight the central role of affective experience in sustaining student engagement. The proposed framework offers a practical, data-driven tool for institutional early-warning systems and underscores the importance of human-centered design in future e-learning platforms. © 2025 IEEE.</t>
        </is>
      </c>
      <c r="O1387" s="45" t="inlineStr">
        <is>
          <t>2025 9th International Conference on Information Technology, Information Systems and Electrical Engineering (ICITISEE)</t>
        </is>
      </c>
      <c r="P1387" s="45" t="inlineStr">
        <is>
          <t>Support vector machines;Surveys;Analytical models;Electronic learning;Machine learning algorithms;Accuracy;Gaussian processes;Predictive models;Usability;Space vector modulation;Predictive Analytics;Machine Learning;E-Learning;Continuance Intention;S</t>
        </is>
      </c>
      <c r="Q1387" s="43" t="inlineStr">
        <is>
          <t>10.1109/icitisee68184.2025.11355056</t>
        </is>
      </c>
    </row>
    <row r="1388" ht="137.25" customHeight="1" s="37">
      <c r="A1388" s="43" t="n">
        <v>1387</v>
      </c>
      <c r="B1388" s="52" t="inlineStr">
        <is>
          <t>Excluir</t>
        </is>
      </c>
      <c r="C1388" s="45" t="inlineStr">
        <is>
          <t>Contexto doméstico o remoto, pero no población en edad escolar (mayoritariamente educación superior)</t>
        </is>
      </c>
      <c r="D1388" s="51" t="n"/>
      <c r="E1388" s="51" t="n"/>
      <c r="F1388" s="43" t="n">
        <v>4</v>
      </c>
      <c r="G1388" s="43" t="inlineStr">
        <is>
          <t>distracción+niños+sensado+intervención</t>
        </is>
      </c>
      <c r="H1388" s="43" t="inlineStr">
        <is>
          <t>IEEE</t>
        </is>
      </c>
      <c r="I1388" s="43" t="inlineStr">
        <is>
          <t>IEEE|Scopus</t>
        </is>
      </c>
      <c r="J1388" s="43" t="inlineStr">
        <is>
          <t>2024</t>
        </is>
      </c>
      <c r="K1388" s="43" t="inlineStr">
        <is>
          <t>INPROCEEDINGS</t>
        </is>
      </c>
      <c r="L1388" s="45" t="inlineStr">
        <is>
          <t>Gu, Feng and Wang, Peng and Jiao, Huiyuan and Li, Xuxi and Wang, Lixian</t>
        </is>
      </c>
      <c r="M1388" s="45" t="inlineStr">
        <is>
          <t>Comparison of the Application of Machine Learning Technology in Online Teaching</t>
        </is>
      </c>
      <c r="N1388" s="45" t="inlineStr">
        <is>
          <t>This study delves into the application of machine learning (ML) techniques, with a focus on reinforcement learning (RL), to enhance personalized and adaptive learning in online education. It contrasts three key methods: RL-driven adaptive learning algorithms, sentiment analysis, and predictive analytics. Each method aims to improve critical educational outcomes such as student engagement, academic performance, and the timing of intervention strategies. By analyzing real- world case studies across diverse online learning environments, the research evaluates the relative effectiveness of these ML techniques. Results show that RL-based adaptive learning systems significantly enhance both student performance and engagement, demonstrating their ability to create more dynamic and individualized educational experiences. In comparison, while sentiment analysis and predictive analytics contribute to timely interventions and behavioral insights, RL stands out for its capacity to tailor learning paths in real time. The study concludes by proposing a comprehensive framework for integrating ML, particularly RL, into online education. This framework offers practical insights for educators, administrators, and policymakers, emphasizing the potential of RL to revolutionize personalized learning in digital classrooms. © 2024 IEEE.</t>
        </is>
      </c>
      <c r="O1388" s="45" t="inlineStr">
        <is>
          <t>2024 7th International Conference on Education, Network and Information Technology (ICENIT)</t>
        </is>
      </c>
      <c r="P1388" s="45" t="inlineStr">
        <is>
          <t>Adaptive learning;Sentiment analysis;Machine learning algorithms;Scalability;Reinforcement learning;Prediction algorithms;Real-time systems;Timing;Predictive analytics;Random forests;Machine Learning (ML);Online Teaching;Adaptive Learning Algorithms;</t>
        </is>
      </c>
      <c r="Q1388" s="43" t="inlineStr">
        <is>
          <t>10.1109/icenit61951.2024.00027</t>
        </is>
      </c>
    </row>
    <row r="1389" ht="105.75" customHeight="1" s="37">
      <c r="A1389" s="43" t="n">
        <v>1388</v>
      </c>
      <c r="B1389" s="52" t="inlineStr">
        <is>
          <t>Excluir</t>
        </is>
      </c>
      <c r="C1389" s="45" t="inlineStr">
        <is>
          <t>Fuera del alcance: no combina población en edad escolar con contexto doméstico</t>
        </is>
      </c>
      <c r="D1389" s="51" t="n"/>
      <c r="E1389" s="51" t="n"/>
      <c r="F1389" s="43" t="n">
        <v>4</v>
      </c>
      <c r="G1389" s="43" t="inlineStr">
        <is>
          <t>distracción+contexto+sensado+intervención</t>
        </is>
      </c>
      <c r="H1389" s="43" t="inlineStr">
        <is>
          <t>IEEE</t>
        </is>
      </c>
      <c r="I1389" s="43" t="inlineStr">
        <is>
          <t>IEEE</t>
        </is>
      </c>
      <c r="J1389" s="43" t="inlineStr">
        <is>
          <t>2024</t>
        </is>
      </c>
      <c r="K1389" s="43" t="inlineStr">
        <is>
          <t>INPROCEEDINGS</t>
        </is>
      </c>
      <c r="L1389" s="45" t="inlineStr">
        <is>
          <t>Rawat, Saniya and Rodrigues, Malivia and Sheregar, Prateeksha and Wagaskar, Kalpita Ajinkya and Tripathy, Amiya Kumar</t>
        </is>
      </c>
      <c r="M1389" s="45" t="inlineStr">
        <is>
          <t>Computer Vision Based Hybrid Classroom Attention Monitoring</t>
        </is>
      </c>
      <c r="N1389" s="45" t="inlineStr">
        <is>
          <t>This research presents a novel computer vision-based attention monitoring system designed for both online and offline contexts. Leveraging advanced image processing and machine learning algorithms, the system analyzes human gaze patterns, eye movements, and facial expressions to accurately gauge attention levels. In online scenarios, the system employs real-time webcam-based gaze tracking and facial recognition to provide immediate insights into user engagement during activities like video conferencing and virtual meetings. For offline analysis, recorded video footage is retrospectively examined, facilitating applications in education, workplace productivity, and user experience assessments. Privacy considerations are addressed through the implementation of privacy-preserving techniques. Experimental results demonstrate the system's efficacy in monitoring attention dynamics across diverse settings, contributing to a deeper understanding of human attention in various domains.</t>
        </is>
      </c>
      <c r="O1389" s="45" t="inlineStr">
        <is>
          <t>2024 IEEE International Conference on Information Technology, Electronics and Intelligent Communication Systems (ICITEICS)</t>
        </is>
      </c>
      <c r="P1389" s="45" t="inlineStr">
        <is>
          <t>Image processing;Face recognition;Education;Gaze tracking;Web conferencing;Streaming media;Real-time systems;Computer Vision;Attention;IEEE;smart teaching evaluation</t>
        </is>
      </c>
      <c r="Q1389" s="43" t="inlineStr">
        <is>
          <t>10.1109/iciteics61368.2024.10624965</t>
        </is>
      </c>
    </row>
    <row r="1390" ht="126.75" customHeight="1" s="37">
      <c r="A1390" s="43" t="n">
        <v>1389</v>
      </c>
      <c r="B1390" s="52" t="inlineStr">
        <is>
          <t>Excluir</t>
        </is>
      </c>
      <c r="C1390" s="45" t="inlineStr">
        <is>
          <t>No aborda: distracción o atención</t>
        </is>
      </c>
      <c r="D1390" s="51" t="n"/>
      <c r="E1390" s="51" t="n"/>
      <c r="F1390" s="43" t="n">
        <v>4</v>
      </c>
      <c r="G1390" s="43" t="inlineStr">
        <is>
          <t>niños+contexto+sensado+intervención</t>
        </is>
      </c>
      <c r="H1390" s="43" t="inlineStr">
        <is>
          <t>IEEE</t>
        </is>
      </c>
      <c r="I1390" s="43" t="inlineStr">
        <is>
          <t>IEEE</t>
        </is>
      </c>
      <c r="J1390" s="43" t="inlineStr">
        <is>
          <t>2019</t>
        </is>
      </c>
      <c r="K1390" s="43" t="inlineStr">
        <is>
          <t>INPROCEEDINGS</t>
        </is>
      </c>
      <c r="L1390" s="45" t="inlineStr">
        <is>
          <t>Deniz, Sarah and Lee, Dakyung and Kurian, Grace and Altamirano, Lourdes and Yee, Darren and Ferra, Michael and Hament, Blake and Zhan, Justin and Gewali, Laxmi and Oh, Paul</t>
        </is>
      </c>
      <c r="M1390" s="45" t="inlineStr">
        <is>
          <t>Computer Vision for Attendance and Emotion Analysis in School Settings</t>
        </is>
      </c>
      <c r="N1390" s="45" t="inlineStr">
        <is>
          <t>This paper presents facial detection and emotion analysis software developed by and for secondary students and teachers. The goal is to provide a tool that reduces the time teachers spend taking attendance while also collecting data that improves teaching practices. Disturbing current trends regarding school shootings motivated the inclusion of emotion recognition so that teachers are able to better monitor students' emotional states over time. This will be accomplished by providing teachers with early warning notifications when a student significantly deviates in a negative way from their characteristic emotional profile. This project was designed to save teachers time, help teachers better address student mental health needs, and motivate students and teachers to learn more computer science, computer vision, and machine learning as they use and modify the code in their own classrooms. Important takeaways from initial test results are that increasing training images increases the accuracy of the recognition software, and the farther away a face is from the camera, the higher the chances are that the face will be incorrectly recognized. The software tool is available for download at https://github.com/ferrabacus/Digital-Class.</t>
        </is>
      </c>
      <c r="O1390" s="45" t="inlineStr">
        <is>
          <t>2019 IEEE 9th Annual Computing and Communication Workshop and Conference (CCWC)</t>
        </is>
      </c>
      <c r="P1390" s="45" t="inlineStr">
        <is>
          <t>Face;Face recognition;Face detection;Training;Cameras;Software;Computer Vision;Facial Detection;Facial Recognition;Emotion Scoring;Classroom</t>
        </is>
      </c>
      <c r="Q1390" s="43" t="inlineStr">
        <is>
          <t>10.1109/ccwc.2019.8666488</t>
        </is>
      </c>
    </row>
    <row r="1391" ht="147.75" customHeight="1" s="37">
      <c r="A1391" s="43" t="n">
        <v>1390</v>
      </c>
      <c r="B1391" s="52" t="inlineStr">
        <is>
          <t>Excluir</t>
        </is>
      </c>
      <c r="C1391" s="45" t="inlineStr">
        <is>
          <t>Contexto doméstico o remoto, pero no población en edad escolar (mayoritariamente educación superior)</t>
        </is>
      </c>
      <c r="D1391" s="51" t="n"/>
      <c r="E1391" s="51" t="n"/>
      <c r="F1391" s="43" t="n">
        <v>4</v>
      </c>
      <c r="G1391" s="43" t="inlineStr">
        <is>
          <t>distracción+niños+contexto+sensado</t>
        </is>
      </c>
      <c r="H1391" s="43" t="inlineStr">
        <is>
          <t>IEEE</t>
        </is>
      </c>
      <c r="I1391" s="43" t="inlineStr">
        <is>
          <t>IEEE</t>
        </is>
      </c>
      <c r="J1391" s="43" t="inlineStr">
        <is>
          <t>2021</t>
        </is>
      </c>
      <c r="K1391" s="43" t="inlineStr">
        <is>
          <t>INPROCEEDINGS</t>
        </is>
      </c>
      <c r="L1391" s="45" t="inlineStr">
        <is>
          <t>Farahmand, Arta and Akber Dewan, M. Ali and Lin, Fuhua</t>
        </is>
      </c>
      <c r="M1391" s="45" t="inlineStr">
        <is>
          <t>Constructing Intelligent Learning Dashboard for Online Learners</t>
        </is>
      </c>
      <c r="N1391" s="45" t="inlineStr">
        <is>
          <t>This research is motivated by the growing demand for online learning and the potential of using student-facing intelligent learning dashboards (SF-iLDs) to support online learners. SF-iLDs are designed to increase students' self-regulation, engagement, and course performance by creating visibility into their progress in the online courses. Data visualization and predictive modeling techniques are investigated and integrated into the SF-iLD designed in this study. A predictive model based on the learning management system (LMS) data (generated by both instructors and students) is used to extract and analyze valuable insights about learners' progress in the online courses. The data measures students' learning activities, such as grades on quizzes, assignments, exams, the number of logins, access to the course materials, and the overall course grade. These features are used to classify the learners into three groups: Persistent, Regular, and Irregular. Using this model, the course outcome and the learning gain can be predicted for the students based on their time management and performance in the course activities and assessments. Furthermore, data visualization in the SF-iLD enables students to track their performance in the course, which helps students to better understand their self-regulation ability in the online courses, which potentially influences their self-efficacy and performance in their courses.</t>
        </is>
      </c>
      <c r="O1391" s="45" t="inlineStr">
        <is>
          <t>2021 IEEE Intl Conf on Dependable, Autonomic and Secure Computing, Intl Conf on Pervasive Intelligence and Computing, Intl Conf on Cloud and Big Data Computing, Intl Conf on Cyber Science and Technolo</t>
        </is>
      </c>
      <c r="P1391" s="45" t="inlineStr">
        <is>
          <t>Learning management systems;Correlation;Computational modeling;Education;Data visualization;Predictive models;Big Data;Intelligent Learning dashboard;online learning;learning management system;information visualization;data mining;self-regulated lear</t>
        </is>
      </c>
      <c r="Q1391" s="43" t="inlineStr">
        <is>
          <t>10.1109/dasc-picom-cbdcom-cyberscitech52372.2021.00141</t>
        </is>
      </c>
    </row>
    <row r="1392" ht="95.25" customHeight="1" s="37">
      <c r="A1392" s="43" t="n">
        <v>1391</v>
      </c>
      <c r="B1392" s="52" t="inlineStr">
        <is>
          <t>Excluir</t>
        </is>
      </c>
      <c r="C1392" s="45" t="inlineStr">
        <is>
          <t>No aborda: distracción o atención</t>
        </is>
      </c>
      <c r="D1392" s="51" t="n"/>
      <c r="E1392" s="51" t="n"/>
      <c r="F1392" s="43" t="n">
        <v>4</v>
      </c>
      <c r="G1392" s="43" t="inlineStr">
        <is>
          <t>distracción+niños+sensado+intervención</t>
        </is>
      </c>
      <c r="H1392" s="43" t="inlineStr">
        <is>
          <t>IEEE</t>
        </is>
      </c>
      <c r="I1392" s="43" t="inlineStr">
        <is>
          <t>IEEE</t>
        </is>
      </c>
      <c r="J1392" s="43" t="inlineStr">
        <is>
          <t>2022</t>
        </is>
      </c>
      <c r="K1392" s="43" t="inlineStr">
        <is>
          <t>INPROCEEDINGS</t>
        </is>
      </c>
      <c r="L1392" s="45" t="inlineStr">
        <is>
          <t>Guo, Guanhua</t>
        </is>
      </c>
      <c r="M1392" s="45" t="inlineStr">
        <is>
          <t>Construction of Data Intelligent Evaluation System for Children's Sense of Humor based on the Fusion of Facial Expression Recognition and Blink Frequency Recognition Algorithms</t>
        </is>
      </c>
      <c r="N1392" s="45" t="inlineStr">
        <is>
          <t>Based on the relationship analysis of the subjects' left forehead EEG signal fusion expression recognition and blink frequency recognition algorithms and Blink data, the optimal window width and classification algorithm were screened respectively, and a humor detection algorithm suitable for wearable devices was designed. , and then construct a data intelligent evaluation system of children's sense of humor through Bayesian network based on student information and contextual information of teaching activities. The sense of humor in the kindergarten is mainly for viewing; the sense of humor focuses on education; the safety guarantee pays attention to the feedback of space, and the evaluation form of sports space in kindergarten is obtained according to the system.</t>
        </is>
      </c>
      <c r="O1392" s="45" t="inlineStr">
        <is>
          <t>2022 3rd International Conference on Electronics and Sustainable Communication Systems (ICESC)</t>
        </is>
      </c>
      <c r="P1392" s="45" t="inlineStr">
        <is>
          <t>Training;Forehead;Face recognition;Wearable computers;Electroencephalography;Classification algorithms;Windows;Data Intelligent Evaluation;Children's Sense;Humor;Facial Expression Recognition;Blink Frequency Recognition Algorithms</t>
        </is>
      </c>
      <c r="Q1392" s="43" t="inlineStr">
        <is>
          <t>10.1109/icesc54411.2022.9885443</t>
        </is>
      </c>
    </row>
    <row r="1393" ht="126.75" customHeight="1" s="37">
      <c r="A1393" s="43" t="n">
        <v>1392</v>
      </c>
      <c r="B1393" s="52" t="inlineStr">
        <is>
          <t>Excluir</t>
        </is>
      </c>
      <c r="C1393" s="45" t="inlineStr">
        <is>
          <t>Fuera del alcance: no combina población en edad escolar con contexto doméstico</t>
        </is>
      </c>
      <c r="D1393" s="51" t="n"/>
      <c r="E1393" s="51" t="n"/>
      <c r="F1393" s="43" t="n">
        <v>4</v>
      </c>
      <c r="G1393" s="43" t="inlineStr">
        <is>
          <t>distracción+niños+contexto+sensado</t>
        </is>
      </c>
      <c r="H1393" s="43" t="inlineStr">
        <is>
          <t>IEEE</t>
        </is>
      </c>
      <c r="I1393" s="43" t="inlineStr">
        <is>
          <t>IEEE</t>
        </is>
      </c>
      <c r="J1393" s="43" t="inlineStr">
        <is>
          <t>2024</t>
        </is>
      </c>
      <c r="K1393" s="43" t="inlineStr">
        <is>
          <t>INPROCEEDINGS</t>
        </is>
      </c>
      <c r="L1393" s="45" t="inlineStr">
        <is>
          <t>Lv, Junling</t>
        </is>
      </c>
      <c r="M1393" s="45" t="inlineStr">
        <is>
          <t>Construction of Intelligent College Student Management Evaluation System Based on Machine Learning Algorithm</t>
        </is>
      </c>
      <c r="N1393" s="45" t="inlineStr">
        <is>
          <t>With the in-depth development of blockchain, Internet, 5G and other technologies, major universities in China have also paid attention to the application of student management systems. Relevant researchers have also made in-depth investigations in the theory and practical application of information management system. In this paper, the intelligent student management system built by machine learning algorithm is used to collect and analyze the integrated data of teaching classroom information and student information of various faculties and departments on campus, and it is verified that the student management system built by machine learning algorithm has a remarkable effect on the improvement of teaching effect. This paper aims at the design and research of the student management evaluation system, and provides strategies for the creation and improvement of the student management evaluation system with the help of SVM (support vector machines) learning model. The study compared the results of 8 experts in related fields and the use of the evaluation system in S university, which proved the stability and input of the student management system.</t>
        </is>
      </c>
      <c r="O1393" s="45" t="inlineStr">
        <is>
          <t>2024 3rd International Conference on Artificial Intelligence and Autonomous Robot Systems (AIARS)</t>
        </is>
      </c>
      <c r="P1393" s="45" t="inlineStr">
        <is>
          <t>Support vector machines;Machine learning algorithms;Education;Manuals;Learning (artificial intelligence);Vectors;Stability analysis;Internet;Information management;Data mining;Intelligent student management evaluation system;machine learning algorith</t>
        </is>
      </c>
      <c r="Q1393" s="43" t="inlineStr">
        <is>
          <t>10.1109/aiars63200.2024.00096</t>
        </is>
      </c>
    </row>
    <row r="1394" ht="95.25" customHeight="1" s="37">
      <c r="A1394" s="43" t="n">
        <v>1393</v>
      </c>
      <c r="B1394" s="52" t="inlineStr">
        <is>
          <t>Excluir</t>
        </is>
      </c>
      <c r="C1394" s="45" t="inlineStr">
        <is>
          <t>Fuera del alcance: no combina población en edad escolar con contexto doméstico</t>
        </is>
      </c>
      <c r="D1394" s="51" t="n"/>
      <c r="E1394" s="51" t="n"/>
      <c r="F1394" s="43" t="n">
        <v>4</v>
      </c>
      <c r="G1394" s="43" t="inlineStr">
        <is>
          <t>distracción+niños+contexto+sensado</t>
        </is>
      </c>
      <c r="H1394" s="43" t="inlineStr">
        <is>
          <t>IEEE</t>
        </is>
      </c>
      <c r="I1394" s="43" t="inlineStr">
        <is>
          <t>IEEE|Scopus</t>
        </is>
      </c>
      <c r="J1394" s="43" t="inlineStr">
        <is>
          <t>2025</t>
        </is>
      </c>
      <c r="K1394" s="43" t="inlineStr">
        <is>
          <t>INPROCEEDINGS</t>
        </is>
      </c>
      <c r="L1394" s="45" t="inlineStr">
        <is>
          <t>Yu, Furong and Wang, Yifan and Zhang, Jingjing and Li, Yaopeng and Chen, Jianjun and Zhang, Hao</t>
        </is>
      </c>
      <c r="M1394" s="45" t="inlineStr">
        <is>
          <t>DVS-TBA: Research on Classroom Teaching Behavior Analysis Method Based on Dual Video Stream</t>
        </is>
      </c>
      <c r="N1394" s="45" t="inlineStr">
        <is>
          <t>This paper proposes a dual video stream-based teaching behavior analysis model (DVS-TBA) to enhance teaching quality and student engagement. By deploying dual cameras in classrooms, the system non-invasively captures comprehensive teaching activities, avoiding information loss and reducing manpower costs. Utilizing the M-CPIE model for feature extraction and Bayesian causal discrimination, the system analyzes teacher and student behaviors accurately. Experimental results demonstrate that the DVS-TBA model improves teaching mode recognition accuracy and enhances overall educational effectiveness. © 2025 IEEE.</t>
        </is>
      </c>
      <c r="O1394" s="45" t="inlineStr">
        <is>
          <t>2025 7th International Conference on Computer Science and Technologies in Education (CSTE)</t>
        </is>
      </c>
      <c r="P1394" s="45" t="inlineStr">
        <is>
          <t>Computer science;Analytical models;Costs;Computational modeling;Education;Gesture recognition;Feature extraction;Cameras;Encoding;Bayes methods;Classroom teaching behavior analysis;dual video streaming;classroom behavioral gesture recognition;multi-f</t>
        </is>
      </c>
      <c r="Q1394" s="43" t="inlineStr">
        <is>
          <t>10.1109/cste64638.2025.11092190</t>
        </is>
      </c>
    </row>
    <row r="1395" ht="199.5" customHeight="1" s="37">
      <c r="A1395" s="43" t="n">
        <v>1394</v>
      </c>
      <c r="B1395" s="52" t="inlineStr">
        <is>
          <t>Excluir</t>
        </is>
      </c>
      <c r="C1395" s="45" t="inlineStr">
        <is>
          <t>No aborda: distracción o atención, población escolar</t>
        </is>
      </c>
      <c r="D1395" s="51" t="n"/>
      <c r="E1395" s="51" t="n"/>
      <c r="F1395" s="43" t="n">
        <v>4</v>
      </c>
      <c r="G1395" s="43" t="inlineStr">
        <is>
          <t>distracción+niños+sensado+intervención</t>
        </is>
      </c>
      <c r="H1395" s="43" t="inlineStr">
        <is>
          <t>IEEE</t>
        </is>
      </c>
      <c r="I1395" s="43" t="inlineStr">
        <is>
          <t>IEEE|Scopus</t>
        </is>
      </c>
      <c r="J1395" s="43" t="inlineStr">
        <is>
          <t>2025</t>
        </is>
      </c>
      <c r="K1395" s="43" t="inlineStr">
        <is>
          <t>INPROCEEDINGS</t>
        </is>
      </c>
      <c r="L1395" s="45" t="inlineStr">
        <is>
          <t>Tanquis, Janette Q. and Feliscuzo, Larmie and Romana, Cherry Lyn Sta</t>
        </is>
      </c>
      <c r="M1395" s="45" t="inlineStr">
        <is>
          <t>Data Collection Tools in Faculty Evaluation Sentiment Analysis</t>
        </is>
      </c>
      <c r="N1395" s="45" t="inlineStr">
        <is>
          <t>The rapid shift to online learning during this period highlighted the need for new feedback mechanisms, leading institutions to depend heavily on digital platforms, such as online surveys. This research utilizes a two-phase methodology to provide a comprehensive understanding of the changes in sentiment over time. The first phase involves a comparative matrix study of $\mathbf8 5$ relevant papers, analyzing key dimensions like data collection tools, platforms, algorithms, and the objectives of sentiment analysis in education. The second phase involves collecting both quantitative and qualitative data from faculty evaluations spanning the 2021-2022 pandemic period to the 2024-2025 post-pandemic period, across different academic levels. This mixed-methods approach helps trace sentiment trends over time. Key findings reveal the growing importance of sentiment analysis in education, particularly in evaluating teacher performance, automating feedback processes, and supporting professional development. A notable trend emerged during the transition from remote to in-person learning (2023-2025). The 2023-2024 semester saw the highest levels of positive ($\mathbf2, 6 6 8$ responses) and neutral ($\mathbf3 4 4$ responses) sentiment, indicating increased student engagement and satisfaction in face-to-face environments. However, by 20242025, there was a decline in all sentiment categories, especially in positive responses (596), which may suggest shifting student expectations or difficulties adjusting to in-person learning. These insights underline the complex relationship between learning modalities and student satisfaction. While face-to-face learning generally fosters higher engagement, maintaining this positive sentiment requires continuous faculty reflection and course improvements. This study provides valuable guidance for institutions striving to enhance the student experience in a post-pandemic educational landscape.</t>
        </is>
      </c>
      <c r="O1395" s="45" t="inlineStr">
        <is>
          <t>2025 9th International Symposium on Innovative Approaches in Smart Technologies (ISAS)</t>
        </is>
      </c>
      <c r="P1395" s="45" t="inlineStr">
        <is>
          <t>Deep learning;Surveys;Sentiment analysis;Machine learning algorithms;Reviews;Pandemics;Education;Data collection;Market research;Reflection;sentimental analysis;opinion mining;student feedback;nlp;machine learning;deep learning;lexicon-based;data col</t>
        </is>
      </c>
      <c r="Q1395" s="43" t="inlineStr">
        <is>
          <t>10.1109/isas66241.2025.11101979</t>
        </is>
      </c>
    </row>
    <row r="1396" ht="137.25" customHeight="1" s="37">
      <c r="A1396" s="43" t="n">
        <v>1395</v>
      </c>
      <c r="B1396" s="52" t="inlineStr">
        <is>
          <t>Excluir</t>
        </is>
      </c>
      <c r="C1396" s="45" t="inlineStr">
        <is>
          <t>No aborda: distracción o atención, población escolar</t>
        </is>
      </c>
      <c r="D1396" s="51" t="n"/>
      <c r="E1396" s="51" t="n"/>
      <c r="F1396" s="43" t="n">
        <v>4</v>
      </c>
      <c r="G1396" s="43" t="inlineStr">
        <is>
          <t>distracción+niños+sensado+intervención</t>
        </is>
      </c>
      <c r="H1396" s="43" t="inlineStr">
        <is>
          <t>IEEE</t>
        </is>
      </c>
      <c r="I1396" s="43" t="inlineStr">
        <is>
          <t>IEEE|Scopus</t>
        </is>
      </c>
      <c r="J1396" s="43" t="inlineStr">
        <is>
          <t>2025</t>
        </is>
      </c>
      <c r="K1396" s="43" t="inlineStr">
        <is>
          <t>INPROCEEDINGS</t>
        </is>
      </c>
      <c r="L1396" s="45" t="inlineStr">
        <is>
          <t>Nishane, Diksha and Nishane, Om and Nandanwar, Rohan and Puri, Chetan</t>
        </is>
      </c>
      <c r="M1396" s="45" t="inlineStr">
        <is>
          <t>Deep Learning for Real-Time Facial Expression Recognition: Novel Architectures, Experimental Analysis, and Deployment Challenges</t>
        </is>
      </c>
      <c r="N1396" s="45" t="inlineStr">
        <is>
          <t>Real-time facial expression recognition (FER) is a cornerstone of affective computing, enabling precise emotion classification for transformative applications in mental health, education, and human-computer interaction. This research proposes EmotionNet, a novel hybrid deep learning architecture integrating convolutional neural networks (CNNs) and trans-formers to achieve robust, culturally adaptive expression embeddings under stringent real-time constraints. Extensive experiments on FER2013, AffectNet, and a custom Indian dataset demonstrate EmotionNet's superiority, achieving 92.8% accuracy on FER2013 with a 28ms inference time, outperforming baselines like VGG16 and ResNet-50. The study explores India-centric applications, including mental health screening in Mumbai's clinics and student engagement tracking in Pune's smart classrooms, addressing challenges like diverse facial features and low-resource environments. Novel evaluation metrics, such as expression coherence and cultural fairness, ensure reliability and equity. By tackling deployment challenges - occlusion, computational complexity, and ethical concerns under India's Personal Data Protection Bill - this work contributes to scalable, trustworthy FER systems aligned with India's digital initiatives and global standards as of July 28, 2025. © 2025 IEEE.</t>
        </is>
      </c>
      <c r="O1396" s="45" t="inlineStr">
        <is>
          <t>2025 4th International Conference on Innovative Mechanisms for Industry Applications (ICIMIA)</t>
        </is>
      </c>
      <c r="P1396" s="45" t="inlineStr">
        <is>
          <t>Emotion recognition;Affective computing;Face recognition;Education;Mental health;Transformers;Real-time systems;Public security;Cultural differences;Reliability;Deep Learning;Facial Expression Recognition;EmotionNet;Affective Computing;Real-Time Proc</t>
        </is>
      </c>
      <c r="Q1396" s="43" t="inlineStr">
        <is>
          <t>10.1109/icimia67127.2025.11200554</t>
        </is>
      </c>
    </row>
    <row r="1397" ht="95.25" customHeight="1" s="37">
      <c r="A1397" s="43" t="n">
        <v>1396</v>
      </c>
      <c r="B1397" s="52" t="inlineStr">
        <is>
          <t>Excluir</t>
        </is>
      </c>
      <c r="C1397" s="45" t="inlineStr">
        <is>
          <t>No aborda: distracción o atención</t>
        </is>
      </c>
      <c r="D1397" s="51" t="n"/>
      <c r="E1397" s="51" t="n"/>
      <c r="F1397" s="43" t="n">
        <v>4</v>
      </c>
      <c r="G1397" s="43" t="inlineStr">
        <is>
          <t>niños+contexto+sensado+intervención</t>
        </is>
      </c>
      <c r="H1397" s="43" t="inlineStr">
        <is>
          <t>IEEE</t>
        </is>
      </c>
      <c r="I1397" s="43" t="inlineStr">
        <is>
          <t>IEEE</t>
        </is>
      </c>
      <c r="J1397" s="43" t="inlineStr">
        <is>
          <t>2025</t>
        </is>
      </c>
      <c r="K1397" s="43" t="inlineStr">
        <is>
          <t>INPROCEEDINGS</t>
        </is>
      </c>
      <c r="L1397" s="45" t="inlineStr">
        <is>
          <t>Wang, Yirong and Xie, Lianglu and Guo, Lele and Lei, Ming and Xia, Jiayuan and Zhai, Jianhong</t>
        </is>
      </c>
      <c r="M1397" s="45" t="inlineStr">
        <is>
          <t>Deep Learning-Based Classroom Fatigue Detection System</t>
        </is>
      </c>
      <c r="N1397" s="45" t="inlineStr">
        <is>
          <t>This paper integrates advanced computer vision techniques and machine learning algorithms, leveraging tools such as OpenCV and Dlib, to develop a deep learning-based classroom fatigue detection system. The system enables real-time monitoring of students' facial features, particularly dynamic changes in eye and head movements. Additionally, it incorporates 3D face model matching technology to enhance the precision of head posture and expression analysis. During the practical testing, the proposed system achieves an accuracy rate of about 93%, surpassing traditional PERCLOS-based detection methods. This research not only provides educators and students with a robust fatigue monitoring tool but also assists teachers in dynamically adjusting their pedagogical strategies for improved learning outcomes.</t>
        </is>
      </c>
      <c r="O1397" s="45" t="inlineStr">
        <is>
          <t>2025 5th International Conference on Artificial Intelligence and Education (ICAIE)</t>
        </is>
      </c>
      <c r="P1397" s="45" t="inlineStr">
        <is>
          <t>Computer vision;Accuracy;Machine learning algorithms;Three-dimensional displays;Education;Fatigue;Magnetic heads;Real-time systems;Monitoring;Facial features;computer vision;deep learning;classroom fatigue detection;pedagogical strategies</t>
        </is>
      </c>
      <c r="Q1397" s="43" t="inlineStr">
        <is>
          <t>10.1109/icaie64856.2025.11158246</t>
        </is>
      </c>
    </row>
    <row r="1398" ht="137.25" customHeight="1" s="37">
      <c r="A1398" s="43" t="n">
        <v>1397</v>
      </c>
      <c r="B1398" s="52" t="inlineStr">
        <is>
          <t>Excluir</t>
        </is>
      </c>
      <c r="C1398" s="45" t="inlineStr">
        <is>
          <t>No aborda: población escolar, contexto educativo</t>
        </is>
      </c>
      <c r="D1398" s="51" t="n"/>
      <c r="E1398" s="51" t="n"/>
      <c r="F1398" s="43" t="n">
        <v>4</v>
      </c>
      <c r="G1398" s="43" t="inlineStr">
        <is>
          <t>distracción+niños+sensado+intervención</t>
        </is>
      </c>
      <c r="H1398" s="43" t="inlineStr">
        <is>
          <t>IEEE</t>
        </is>
      </c>
      <c r="I1398" s="43" t="inlineStr">
        <is>
          <t>IEEE|Scopus</t>
        </is>
      </c>
      <c r="J1398" s="43" t="inlineStr">
        <is>
          <t>2025</t>
        </is>
      </c>
      <c r="K1398" s="43" t="inlineStr">
        <is>
          <t>INPROCEEDINGS</t>
        </is>
      </c>
      <c r="L1398" s="45" t="inlineStr">
        <is>
          <t>Sandhya, Bandaru Pavana and Anitha, J.</t>
        </is>
      </c>
      <c r="M1398" s="45" t="inlineStr">
        <is>
          <t>Deep Learning-based Fatigue and Drowsiness Detection for Digital Learning and Remote Work</t>
        </is>
      </c>
      <c r="N1398" s="45" t="inlineStr">
        <is>
          <t>The rise of online learning and remote working has made the problems of fatigue and lack of focus more serious, with a negative impact on both health and productivity. The automatic facial analysis used for early Fatigue detection would be one way to lessen the risks involved. This study introduces a system of deep learning that is capable of detecting fatigue and making a comparison between the performances convolutional architectures - CNN, VGG, MobileNetV2 and ResNet - on datasets taken from real world. The evaluations of the models were carried out in terms of accuracy, computational efficiency, and ability to do continuous monitoring. The experimental results showed that MobileNetV2 gives the best compromise, as model accumulates 95% accuracy while at the same time having low inference time which makes this perfect for real-time deployment on edge devices. The system that has been developed gives wellness alerts on time thus allowing for fatigue management to be done proactively for both students and professionals who engage in screen-based activities for a long time. The results point that the digital well-being of remote learners and workers can be enhanced by relying on that lightweight yet high-performing deep learning models. © 2025 IEEE.</t>
        </is>
      </c>
      <c r="O1398" s="45" t="inlineStr">
        <is>
          <t>2025 5th International Conference on Ubiquitous Computing and Intelligent Information Systems (ICUIS)</t>
        </is>
      </c>
      <c r="P1398" s="45" t="inlineStr">
        <is>
          <t>Deep learning;Accuracy;Computational modeling;Fatigue;Remote working;Real-time systems;Safety;Convolutional neural networks;Monitoring;Residual neural networks;Fatigue Detection;Remote Work;Digital Learning;Deep Learning;Convolutional Neural Networks</t>
        </is>
      </c>
      <c r="Q1398" s="43" t="inlineStr">
        <is>
          <t>10.1109/icuis67429.2025.11380735</t>
        </is>
      </c>
    </row>
    <row r="1399" ht="137.25" customHeight="1" s="37">
      <c r="A1399" s="43" t="n">
        <v>1398</v>
      </c>
      <c r="B1399" s="52" t="inlineStr">
        <is>
          <t>Excluir</t>
        </is>
      </c>
      <c r="C1399" s="45" t="inlineStr">
        <is>
          <t>Fuera del alcance: no combina población en edad escolar con contexto doméstico</t>
        </is>
      </c>
      <c r="D1399" s="51" t="n"/>
      <c r="E1399" s="51" t="n"/>
      <c r="F1399" s="43" t="n">
        <v>4</v>
      </c>
      <c r="G1399" s="43" t="inlineStr">
        <is>
          <t>distracción+niños+contexto+sensado</t>
        </is>
      </c>
      <c r="H1399" s="43" t="inlineStr">
        <is>
          <t>IEEE</t>
        </is>
      </c>
      <c r="I1399" s="43" t="inlineStr">
        <is>
          <t>IEEE|Scopus</t>
        </is>
      </c>
      <c r="J1399" s="43" t="inlineStr">
        <is>
          <t>2026</t>
        </is>
      </c>
      <c r="K1399" s="43" t="inlineStr">
        <is>
          <t>INPROCEEDINGS</t>
        </is>
      </c>
      <c r="L1399" s="45" t="inlineStr">
        <is>
          <t>Zhang, Jianjun and Yuan, Xiuli</t>
        </is>
      </c>
      <c r="M1399" s="45" t="inlineStr">
        <is>
          <t>Design and Application of Smart Classrooms Using Spatio-Temporal Graph Convolutional Network with Positional Encoder Layer</t>
        </is>
      </c>
      <c r="N1399" s="45" t="inlineStr">
        <is>
          <t>Smart classroom is a technology-enhanced learning space that replaces traditional, passive methods with interactive, digital tools to improve engagement and learning outcomes. The process of design and application of smart classroom is based on analyzing the student's engagement in the classroom while the teacher teaching. The existing Artificial Intelligence (AI) algorithm are unable to account and intercorrelate the relationship between the student's facial expressions and fail to distinguish between the different types of student's movements. These problems affect the process of analyzing the student activities in the classroom and unable to identified whether the students are engaged or not. To address this problems, Spatio-Temporal-Graph Neural Network (STGCN) with position encoder layer is proposed. The ST-GCN is used to effectively correlate the spatial relationships using the graph based representation and also the ST-GCN is used understand the temporal correlation between the frames. The proposed ST-GCN framework used the student behavior state dataset and Fer2013 dataset, these two datasets achieved accuracy 93.3 % and 73.3 % respectively compared to the baseline model such as Spatio-Temporal Graph Convolutional Network with dilated framework (ST-GCN with dilated framework). © 2026 IEEE.</t>
        </is>
      </c>
      <c r="O1399" s="45" t="inlineStr">
        <is>
          <t>2026 2nd International Conference on Intelligent Systems and Computational Networks (ICISCN)</t>
        </is>
      </c>
      <c r="P1399" s="45" t="inlineStr">
        <is>
          <t>Modeling;Equations;Timing;Accuracy;Learning (artificial intelligence);Joints;Printing;Artificial intelligence;Design methodology;Tagging;artificial intelligence;design and application of smart classroom;graph convolutional network;position encoder la</t>
        </is>
      </c>
      <c r="Q1399" s="43" t="inlineStr">
        <is>
          <t>10.1109/iciscn67954.2026.11566151</t>
        </is>
      </c>
    </row>
    <row r="1400" ht="168" customHeight="1" s="37">
      <c r="A1400" s="43" t="n">
        <v>1399</v>
      </c>
      <c r="B1400" s="52" t="inlineStr">
        <is>
          <t>Excluir</t>
        </is>
      </c>
      <c r="C1400" s="45" t="inlineStr">
        <is>
          <t>No aborda: distracción o atención</t>
        </is>
      </c>
      <c r="D1400" s="51" t="n"/>
      <c r="E1400" s="51" t="n"/>
      <c r="F1400" s="43" t="n">
        <v>4</v>
      </c>
      <c r="G1400" s="43" t="inlineStr">
        <is>
          <t>distracción+niños+contexto+sensado</t>
        </is>
      </c>
      <c r="H1400" s="43" t="inlineStr">
        <is>
          <t>IEEE</t>
        </is>
      </c>
      <c r="I1400" s="43" t="inlineStr">
        <is>
          <t>IEEE</t>
        </is>
      </c>
      <c r="J1400" s="43" t="inlineStr">
        <is>
          <t>2026</t>
        </is>
      </c>
      <c r="K1400" s="43" t="inlineStr">
        <is>
          <t>INPROCEEDINGS</t>
        </is>
      </c>
      <c r="L1400" s="45" t="inlineStr">
        <is>
          <t>Ou, Ganbo</t>
        </is>
      </c>
      <c r="M1400" s="45" t="inlineStr">
        <is>
          <t>Design and Application of an AI-Based Teaching Evaluation System for Ideological and Political Courses Using GAT-Transformer Framework</t>
        </is>
      </c>
      <c r="N1400" s="45" t="inlineStr">
        <is>
          <t>Evaluating the quality of teaching in ideological and political courses has become increasingly important for improving educational effectiveness and fostering student development. However, traditional evaluation approaches often fail to capture complex relationships among teaching indicators and lack the ability to model dynamic classroom interactions. The objective of this study is to propose and develop a teaching evaluation system called the GAT-TES (Graph AttentionTransformer System), that allows for intelligent assessment of teaching performance using GAT-TES to assist in the proper assessment of teacher performance. Teaching data will be collected from a combination of sources, learning management systems, and academic performance records. The data collected for teaching evaluations will be pre-processed prior to use in the System by using a set of pre-processing techniques, including noise reduction and feature encoding. The GAT is used to extract the most important relational features used to identify the factors that most significantly affect teaching quality. The evaluation system also incorporates a Transformer encoder to identify the time series patterns of teaching activities and learning outcomes over time, and a fully connected prediction layer is used to calculate an overall evaluation score representing the quality of teaching and an associated evaluation classification. The proposed RBFNN model achieved higher results in terms of accuracy (99.2 %), precision (99.11 %), recall (95.21 %), F1-Score (97.32 %), when compared with exiting GAT-TES.</t>
        </is>
      </c>
      <c r="O1400" s="45" t="inlineStr">
        <is>
          <t>2026 2nd International Conference on Intelligent Systems and Computational Networks (ICISCN)</t>
        </is>
      </c>
      <c r="P1400" s="45" t="inlineStr">
        <is>
          <t>Modeling;Learning (artificial intelligence);Transformers;Accuracy;Equations;Artificial intelligence;Machine learning;Printing;Encoding;Long short term memory;artificial intelligence in education;graph attention network;ideological and political cours</t>
        </is>
      </c>
      <c r="Q1400" s="43" t="inlineStr">
        <is>
          <t>10.1109/iciscn67954.2026.11566224</t>
        </is>
      </c>
    </row>
    <row r="1401" ht="137.25" customHeight="1" s="37">
      <c r="A1401" s="43" t="n">
        <v>1400</v>
      </c>
      <c r="B1401" s="52" t="inlineStr">
        <is>
          <t>Excluir</t>
        </is>
      </c>
      <c r="C1401" s="45" t="inlineStr">
        <is>
          <t>No aborda: distracción o atención</t>
        </is>
      </c>
      <c r="D1401" s="51" t="n"/>
      <c r="E1401" s="51" t="n"/>
      <c r="F1401" s="43" t="n">
        <v>4</v>
      </c>
      <c r="G1401" s="43" t="inlineStr">
        <is>
          <t>distracción+niños+sensado+intervención</t>
        </is>
      </c>
      <c r="H1401" s="43" t="inlineStr">
        <is>
          <t>IEEE</t>
        </is>
      </c>
      <c r="I1401" s="43" t="inlineStr">
        <is>
          <t>IEEE|Scopus</t>
        </is>
      </c>
      <c r="J1401" s="43" t="inlineStr">
        <is>
          <t>2023</t>
        </is>
      </c>
      <c r="K1401" s="43" t="inlineStr">
        <is>
          <t>INPROCEEDINGS</t>
        </is>
      </c>
      <c r="L1401" s="45" t="inlineStr">
        <is>
          <t>Patil, Sangram and Sungheetha, Akey and S, Bansode G. and Kalaivaani, P. T. and Anand Kandaswamy, Vijay and Jagannathan, Sharath Kumar</t>
        </is>
      </c>
      <c r="M1401" s="45" t="inlineStr">
        <is>
          <t>Design and Behavioral Analysis of Students during Examinations using Distributed Machine Learning</t>
        </is>
      </c>
      <c r="N1401" s="45" t="inlineStr">
        <is>
          <t>This research focuses on the design and behavioral analysis of students during examinations through the utilization of Distributed Machine Learning (DML). With the increasing integration of technology in education, the ability to monitor and understand student behavior during exams has become crucial for educators and institutions. DML offers a powerful approach to process and analyze data collected from various sources, such as online exams, wearable devices, and eye-tracking sensors. This study proposes a framework that employs DML techniques to gather, process, and interpret student behavioral data in real-time. The collected data encompasses factors like gaze patterns, typing speed, hesitation intervals, and physiological responses. By employing machine learning algorithms distributed across multiple nodes, the system aims to provide insights into student engagement, cognitive load, and potential instances of academic misconduct. The analysis of behavioral patterns during examinations can aid educators in adapting teaching methodologies, providing timely interventions, and enhancing the overall learning experience. The proposed approach highlights the potential of DML in the field of education and contributes to the broader discourse on leveraging technology for pedagogical improvement. © 2023 IEEE.</t>
        </is>
      </c>
      <c r="O1401" s="45" t="inlineStr">
        <is>
          <t>2023 International Conference on Research Methodologies in Knowledge Management, Artificial Intelligence and Telecommunication Engineering (RMKMATE)</t>
        </is>
      </c>
      <c r="P1401" s="45" t="inlineStr">
        <is>
          <t>Measurement;Wearable computers;Education;Machine learning;Robustness;Real-time systems;Behavioral sciences;Distributed Machine Learning;Student Behavior Analysis;Examination Monitoring;Educational Technology;Cognitive Load;Online Learning</t>
        </is>
      </c>
      <c r="Q1401" s="43" t="inlineStr">
        <is>
          <t>10.1109/rmkmate59243.2023.10369281</t>
        </is>
      </c>
    </row>
    <row r="1402" ht="168" customHeight="1" s="37">
      <c r="A1402" s="43" t="n">
        <v>1401</v>
      </c>
      <c r="B1402" s="52" t="inlineStr">
        <is>
          <t>Excluir</t>
        </is>
      </c>
      <c r="C1402" s="45" t="inlineStr">
        <is>
          <t>No aborda: distracción o atención</t>
        </is>
      </c>
      <c r="D1402" s="51" t="n"/>
      <c r="E1402" s="51" t="n"/>
      <c r="F1402" s="43" t="n">
        <v>4</v>
      </c>
      <c r="G1402" s="43" t="inlineStr">
        <is>
          <t>distracción+niños+sensado+intervención</t>
        </is>
      </c>
      <c r="H1402" s="43" t="inlineStr">
        <is>
          <t>IEEE</t>
        </is>
      </c>
      <c r="I1402" s="43" t="inlineStr">
        <is>
          <t>IEEE</t>
        </is>
      </c>
      <c r="J1402" s="43" t="inlineStr">
        <is>
          <t>2025</t>
        </is>
      </c>
      <c r="K1402" s="43" t="inlineStr">
        <is>
          <t>INPROCEEDINGS</t>
        </is>
      </c>
      <c r="L1402" s="45" t="inlineStr">
        <is>
          <t>L, Karuppasamy and E., Franklin Jino R. and P, Saravanan and M, Sivarajan and R, Sabarish and A, Sivadhasrath</t>
        </is>
      </c>
      <c r="M1402" s="45" t="inlineStr">
        <is>
          <t>Design and Implementation of an AI-Powered Web Application for Personalized Education Pathways</t>
        </is>
      </c>
      <c r="N1402" s="45" t="inlineStr">
        <is>
          <t>The swift progress of intelligence (AI) has transformed the field of education by offering personalized learning experiences customized to each students requirements and preferences. This document introduces a web application driven by AI that delivers tailored journeys aligned with students' learning approaches, developmental progress and professional aspirations. The platform utilizes machine learning techniques and data analysis to evaluate students' strengths, weaknesses and inclinations providing real time suggestions, for courses, educational materials and evaluations. The online platform combines a to use interface, with customized learning technologies that use natural language processing (NLP) to provide teaching and immediate feedback, to users. A suggestion system guarantees tailored lesson plans based on needs while predictive analysis spots students who may need support and proposes ways to help them. The system also offers progress monitoring and performance insights so that teachers and learners can make choices for enhancements. The new system is created using, up to date web technologies such as a backend utilizing Python and Django alongside a frontend incorporating React and the integration of AI models built with TensorFlow and Scikit Learn. The testing of the software showcases its ability to improve learning results and foster engagement among users. This research emphasizes how AI powered educational systems can help close disparities support learning and enhance academic achievement setting the stage for forthcoming advancements, in online education.</t>
        </is>
      </c>
      <c r="O1402" s="45" t="inlineStr">
        <is>
          <t>2025 3rd International Conference on Artificial Intelligence and Machine Learning Applications Theme: Healthcare and Internet of Things (AIMLA)</t>
        </is>
      </c>
      <c r="P1402" s="45" t="inlineStr">
        <is>
          <t>Adaptation models;Data analysis;Engineering profession;Education;Machine learning;Learning (artificial intelligence);Transforms;Real-time systems;Data models;Predictive analytics;Artificial Intelligence;Personalized Career Pathways;Education Data Ana</t>
        </is>
      </c>
      <c r="Q1402" s="43" t="inlineStr">
        <is>
          <t>10.1109/aimla63829.2025.11041012</t>
        </is>
      </c>
    </row>
    <row r="1403" ht="147.75" customHeight="1" s="37">
      <c r="A1403" s="43" t="n">
        <v>1402</v>
      </c>
      <c r="B1403" s="52" t="inlineStr">
        <is>
          <t>Excluir</t>
        </is>
      </c>
      <c r="C1403" s="45" t="inlineStr">
        <is>
          <t>No aborda: distracción o atención</t>
        </is>
      </c>
      <c r="D1403" s="51" t="n"/>
      <c r="E1403" s="51" t="n"/>
      <c r="F1403" s="43" t="n">
        <v>4</v>
      </c>
      <c r="G1403" s="43" t="inlineStr">
        <is>
          <t>distracción+niños+sensado+intervención</t>
        </is>
      </c>
      <c r="H1403" s="43" t="inlineStr">
        <is>
          <t>IEEE</t>
        </is>
      </c>
      <c r="I1403" s="43" t="inlineStr">
        <is>
          <t>IEEE|Scopus</t>
        </is>
      </c>
      <c r="J1403" s="43" t="inlineStr">
        <is>
          <t>2025</t>
        </is>
      </c>
      <c r="K1403" s="43" t="inlineStr">
        <is>
          <t>INPROCEEDINGS</t>
        </is>
      </c>
      <c r="L1403" s="45" t="inlineStr">
        <is>
          <t>Ospan, Asanali and Myrzakerimova, Alua</t>
        </is>
      </c>
      <c r="M1403" s="45" t="inlineStr">
        <is>
          <t>Designing an Adaptive Educational Platform for UNT Prepatation: A Machine Learning-Based Approach</t>
        </is>
      </c>
      <c r="N1403" s="45" t="inlineStr">
        <is>
          <t>This paper proposes an adaptive educational platform that leverages machine learning (ML) to address the lack of personalized feedback in preparing for Kazakhstan's Unified National Test (UNT). A quantitative survey of 109 recent UNT takers and first-year Astana IT University students reveals a strong desire for real-time analytics, topic-specific practice, and interactive exam preparation, although moderate trust in ML remains a concern. Based on these findings, a decision-tree-based recommendation system is presented, classifying student competencies (weak versus strong) at the subtopic level by analyzing accuracy, response times, and question difficulty. The system then generates targeted study suggestions, reflecting local linguistic and infrastructural contexts. Preliminary analyses suggest that such an approach can enhance student engagement, support efficient revision schedules, and reduce skill gaps - provided challenges involving inconsistent internet access, linguistic diversity, and distrust in automated tools are carefully addressed. In this paper, it is further demonstrated how transparent recommendation logic and iterative pilot testing with local educators can ensure cultural responsiveness. By embedding real-time performance tracking and dynamic content personalization, this ML-driven platform aims to modernize UNT preparation while fostering greater educational equity in Kazakhstan. © 2025 IEEE.</t>
        </is>
      </c>
      <c r="O1403" s="45" t="inlineStr">
        <is>
          <t>2025 IEEE 5th International Conference on Smart Information Systems and Technologies (SIST)</t>
        </is>
      </c>
      <c r="P1403" s="45" t="inlineStr">
        <is>
          <t>Surveys;Adaptive learning;Schedules;Adaptive systems;Machine learning;Linguistics;Real-time systems;Cultural differences;Time factors;Testing;Adaptive learning;Machine learning (ML);Personalized education;Unified National Test (UNT);E-learning;Educat</t>
        </is>
      </c>
      <c r="Q1403" s="43" t="inlineStr">
        <is>
          <t>10.1109/sist61657.2025.11139237</t>
        </is>
      </c>
    </row>
    <row r="1404" ht="147.75" customHeight="1" s="37">
      <c r="A1404" s="43" t="n">
        <v>1403</v>
      </c>
      <c r="B1404" s="52" t="inlineStr">
        <is>
          <t>Excluir</t>
        </is>
      </c>
      <c r="C1404" s="45" t="inlineStr">
        <is>
          <t>No aborda: distracción o atención</t>
        </is>
      </c>
      <c r="D1404" s="51" t="n"/>
      <c r="E1404" s="51" t="n"/>
      <c r="F1404" s="43" t="n">
        <v>4</v>
      </c>
      <c r="G1404" s="43" t="inlineStr">
        <is>
          <t>distracción+niños+sensado+intervención</t>
        </is>
      </c>
      <c r="H1404" s="43" t="inlineStr">
        <is>
          <t>IEEE</t>
        </is>
      </c>
      <c r="I1404" s="43" t="inlineStr">
        <is>
          <t>IEEE|Scopus|WoS</t>
        </is>
      </c>
      <c r="J1404" s="43" t="inlineStr">
        <is>
          <t>2021</t>
        </is>
      </c>
      <c r="K1404" s="43" t="inlineStr">
        <is>
          <t>ARTICLE</t>
        </is>
      </c>
      <c r="L1404" s="45" t="inlineStr">
        <is>
          <t>Kawamura, Ryosuke and Shirai, Shizuka and Takemura, Noriko and Alizadeh, Mehrasa and Cukurova, Mutlu and Takemura, Haruo and Nagahara, Hajime</t>
        </is>
      </c>
      <c r="M1404" s="45" t="inlineStr">
        <is>
          <t>Detecting Drowsy Learners at the Wheel of e-Learning Platforms With Multimodal Learning Analytics</t>
        </is>
      </c>
      <c r="N1404" s="45" t="inlineStr">
        <is>
          <t>Learners are expected to stay wakeful and focused while interacting with e-learning platforms. Although wakefulness of learners strongly relates to educational outcomes, detecting drowsy learning behaviors only from log data is not an easy task. In this study, we describe the results of our research to model learners' wakefulness based on multimodal data generated from heart rate, seat pressure, and face recognition. We collected multimodal data from learners in a blended course of informatics and conducted two types of analysis on them. First, we clustered features based on learners' wakefulness labels as generated by human raters and ran a statistical analysis. This analysis helped us generate insights from multimodal data that can be used to inform learner and teacher feedback in multimodal learning analytics. Second, we trained machine learning models with multiclass-Support Vector Machine (SVM), Random Forest (RF) and CatBoost Classifier (CatBoost) algorithms to recognize learners' wakefulness states automatically. We achieved an average macro-F1 score of 0.82 in automated user-dependent models with CatBoost. We also showed that compared to unimodal data from each sensor, the multimodal sensor data can improve the accuracy of models predicting the wakefulness states of learners while they are interacting with e-learning platforms. © 2013 IEEE.</t>
        </is>
      </c>
      <c r="O1404" s="45" t="inlineStr">
        <is>
          <t>IEEE Access</t>
        </is>
      </c>
      <c r="P1404" s="45" t="inlineStr">
        <is>
          <t>Electronic learning;Heart rate;Education;Particle measurements;Feature extraction;Biomedical monitoring;Atmospheric measurements;Drowsiness;online education;e-learning platforms;multimodal learning analytics;physical learning analytics</t>
        </is>
      </c>
      <c r="Q1404" s="43" t="inlineStr">
        <is>
          <t>10.1109/access.2021.3104805</t>
        </is>
      </c>
    </row>
    <row r="1405" ht="126.75" customHeight="1" s="37">
      <c r="A1405" s="43" t="n">
        <v>1404</v>
      </c>
      <c r="B1405" s="52" t="inlineStr">
        <is>
          <t>Excluir</t>
        </is>
      </c>
      <c r="C1405" s="45" t="inlineStr">
        <is>
          <t>Contexto doméstico o remoto, pero no población en edad escolar (mayoritariamente educación superior)</t>
        </is>
      </c>
      <c r="D1405" s="51" t="n"/>
      <c r="E1405" s="51" t="n"/>
      <c r="F1405" s="43" t="n">
        <v>4</v>
      </c>
      <c r="G1405" s="43" t="inlineStr">
        <is>
          <t>distracción+niños+sensado+intervención</t>
        </is>
      </c>
      <c r="H1405" s="43" t="inlineStr">
        <is>
          <t>IEEE</t>
        </is>
      </c>
      <c r="I1405" s="43" t="inlineStr">
        <is>
          <t>IEEE|Scopus</t>
        </is>
      </c>
      <c r="J1405" s="43" t="inlineStr">
        <is>
          <t>2025</t>
        </is>
      </c>
      <c r="K1405" s="43" t="inlineStr">
        <is>
          <t>INPROCEEDINGS</t>
        </is>
      </c>
      <c r="L1405" s="45" t="inlineStr">
        <is>
          <t>C, Jenila and Reddy, K.Gurunath and Prakash, K.Bhanu and Aditya, G.Krishna and Lokesh, V. Venkata and Dhanabalan, Shanmuga Sundar</t>
        </is>
      </c>
      <c r="M1405" s="45" t="inlineStr">
        <is>
          <t>Developing a Virtual Gesture-Based Technology for a Seamless Educational Interface</t>
        </is>
      </c>
      <c r="N1405" s="45" t="inlineStr">
        <is>
          <t>Traditional teaching methods rely heavily on physical input devices such as whiteboards, markers, and remote controllers, limiting flexibility and engagement in digital education. With the increasing adoption of e-learning and distance education, a contactless and intuitive interface is essential to enhance teaching, learning environments, and student engagement. This study presents a Virtual Gesture-Based Technology for Interactive Learning, a system that enables teachers and students to control presentations, videos, and virtual boards using natural hand gestures. Leveraging computer vision, human-computer interaction, and AI-driven automation, the system utilizes MediaPipe for real-time gesture recognition, OpenCV for image processing, and PyAutoGUI for interaction automation. The proposed system fosters an interactive training experience, reduces reliance on hardware, and promotes a touch-free learning environment. Implemented in Python and packaged as a standalone executable (.exe), the system ensures compatibility across multiple devices, making it a scalable and cost-effective solution for modern educational technology applications. © 2025 IEEE.</t>
        </is>
      </c>
      <c r="O1405" s="45" t="inlineStr">
        <is>
          <t>2025 3rd International Conference on Artificial Intelligence and Machine Learning Applications Theme: Healthcare and Internet of Things (AIMLA)</t>
        </is>
      </c>
      <c r="P1405" s="45" t="inlineStr">
        <is>
          <t>Training;Automation;Limiting;Input devices;Gesture recognition;Medical services;Machine learning;Real-time systems;Internet of Things;Videos;Gesture Recognition;PPT Control;Teaching;Tkinter Interface;Video Control;Virtual Board;Virtual Calculator</t>
        </is>
      </c>
      <c r="Q1405" s="43" t="inlineStr">
        <is>
          <t>10.1109/aimla63829.2025.11040306</t>
        </is>
      </c>
    </row>
    <row r="1406" ht="105.75" customHeight="1" s="37">
      <c r="A1406" s="43" t="n">
        <v>1405</v>
      </c>
      <c r="B1406" s="52" t="inlineStr">
        <is>
          <t>Excluir</t>
        </is>
      </c>
      <c r="C1406" s="45" t="inlineStr">
        <is>
          <t>Contexto doméstico o remoto, pero no población en edad escolar (mayoritariamente educación superior)</t>
        </is>
      </c>
      <c r="D1406" s="51" t="n"/>
      <c r="E1406" s="51" t="n"/>
      <c r="F1406" s="43" t="n">
        <v>4</v>
      </c>
      <c r="G1406" s="43" t="inlineStr">
        <is>
          <t>distracción+niños+sensado+intervención</t>
        </is>
      </c>
      <c r="H1406" s="43" t="inlineStr">
        <is>
          <t>IEEE</t>
        </is>
      </c>
      <c r="I1406" s="43" t="inlineStr">
        <is>
          <t>IEEE|Scopus|WoS</t>
        </is>
      </c>
      <c r="J1406" s="43" t="inlineStr">
        <is>
          <t>2024</t>
        </is>
      </c>
      <c r="K1406" s="43" t="inlineStr">
        <is>
          <t>INPROCEEDINGS</t>
        </is>
      </c>
      <c r="L1406" s="45" t="inlineStr">
        <is>
          <t>Ünsal, Gürcan and Tekerek, Adem</t>
        </is>
      </c>
      <c r="M1406" s="45" t="inlineStr">
        <is>
          <t>Drowsiness Detection and Head Pose Estimation in Online Learning Platforms with Image Processing</t>
        </is>
      </c>
      <c r="N1406" s="45" t="inlineStr">
        <is>
          <t>The concept of education, which has existed for hundreds of years, is being moved to online environments, especially with the increase in internet use. Although the use of internet-based applications in education increases accessibility to information, it makes it difficult to evaluate students' performances fairly. In recent years, the number of image processing studies on this subject has been increasing in order to take online education platforms to the next level. In this study, fatigue estimation was made to measure the performance of students in distance education systems. Some machine learning and image processing methods were used for fatigue prediction. In the proposed study, two different data sets consisting of 15182 images were used. Python and Flask framework are used in model training. A web-based application was developed with Flask that performs real-time fatigue detection and head position estimation via webcam. © 2024 IEEE.</t>
        </is>
      </c>
      <c r="O1406" s="45" t="inlineStr">
        <is>
          <t>2024 4th Interdisciplinary Conference on Electrics and Computer (INTCEC)</t>
        </is>
      </c>
      <c r="P1406" s="45" t="inlineStr">
        <is>
          <t>Training;Head;Webcams;Image processing;Pose estimation;Position measurement;Fatigue;Image Processing;Machine Learning;Object Detection</t>
        </is>
      </c>
      <c r="Q1406" s="43" t="inlineStr">
        <is>
          <t>10.1109/intcec61833.2024.10603154</t>
        </is>
      </c>
    </row>
    <row r="1407" ht="168" customHeight="1" s="37">
      <c r="A1407" s="43" t="n">
        <v>1406</v>
      </c>
      <c r="B1407" s="52" t="inlineStr">
        <is>
          <t>Excluir</t>
        </is>
      </c>
      <c r="C1407" s="45" t="inlineStr">
        <is>
          <t>Fuera del alcance: no combina población en edad escolar con contexto doméstico</t>
        </is>
      </c>
      <c r="D1407" s="51" t="n"/>
      <c r="E1407" s="51" t="n"/>
      <c r="F1407" s="43" t="n">
        <v>4</v>
      </c>
      <c r="G1407" s="43" t="inlineStr">
        <is>
          <t>distracción+niños+sensado+intervención</t>
        </is>
      </c>
      <c r="H1407" s="43" t="inlineStr">
        <is>
          <t>IEEE</t>
        </is>
      </c>
      <c r="I1407" s="43" t="inlineStr">
        <is>
          <t>IEEE</t>
        </is>
      </c>
      <c r="J1407" s="43" t="inlineStr">
        <is>
          <t>2026</t>
        </is>
      </c>
      <c r="K1407" s="43" t="inlineStr">
        <is>
          <t>INPROCEEDINGS</t>
        </is>
      </c>
      <c r="L1407" s="45" t="inlineStr">
        <is>
          <t>Rathnayake, Tasikala and Subasingha, Subodha and Nawarathne, Malithi and Sumathipala, Prasanna and A. J., Vidanaralage</t>
        </is>
      </c>
      <c r="M1407" s="45" t="inlineStr">
        <is>
          <t>EEG Based Classification of Attentive and Distracted States During Video Based Learning</t>
        </is>
      </c>
      <c r="N1407" s="45" t="inlineStr">
        <is>
          <t>Monitoring learner attention during video-based learning is important for adaptive educational systems. However, common indicators such as clicks, video completion, and quiz scores do not directly reflect whether learners remain attentive. Electroencephalography (EEG) provides a noninvasive and time-sensitive measure of brain activity for attention-state assessment. This study investigates whether interpretable EEG spectral features can classify attentive and distracted states during instructional video viewing. EEG recordings from 30 participants in Experiment 2 of the Brain, Body, and Behavior Dataset (BBBD) were analyzed using the common stimulus stim01 under attentive and distracted conditions. The signals were segmented into 4 s windows with 2 s overlap, producing 5278 windows (2730 attentive, 2548 distracted). For each window, 15 EEG features were extracted from delta, theta, alpha, and beta band powers across frontal, parietal, and occipital regions, together with theta/alpha ratios. Four machine learning models SVM, Random Forest, Gradient Boosting, and XGBoost were evaluated using subjectindependent Leave-One-Subject-Out cross-validation. SVM achieved the best performance, with mean accuracy of 0.6027 and weighted $\mathbfF 1$-score of 0.5669. The results show that attentive windows were classified more successfully than distracted windows, suggesting that distraction is harder to detect with the current feature set. These findings provide a stronger benchmark for EEG-based attention classification in video-based learning under subject-independent evaluation.</t>
        </is>
      </c>
      <c r="O1407" s="45" t="inlineStr">
        <is>
          <t>2026 IEEE International Research Conference on Smart Computing and Systems Engineering (SCSE)</t>
        </is>
      </c>
      <c r="P1407" s="45" t="inlineStr">
        <is>
          <t>Feedback;Filtering;Neurofeedback;Oscillators;Circuits;Circuits and systems;Filters;Videos;Protocols;Video equipment;Electroencephalography;video-based learning;attention-state classification;spectral features</t>
        </is>
      </c>
      <c r="Q1407" s="43" t="inlineStr">
        <is>
          <t>10.1109/scse70081.2026.11499773</t>
        </is>
      </c>
    </row>
    <row r="1408" ht="116.25" customHeight="1" s="37">
      <c r="A1408" s="43" t="n">
        <v>1407</v>
      </c>
      <c r="B1408" s="52" t="inlineStr">
        <is>
          <t>Excluir</t>
        </is>
      </c>
      <c r="C1408" s="45" t="inlineStr">
        <is>
          <t>Contexto doméstico o remoto, pero no población en edad escolar (mayoritariamente educación superior)</t>
        </is>
      </c>
      <c r="D1408" s="51" t="n"/>
      <c r="E1408" s="51" t="n"/>
      <c r="F1408" s="43" t="n">
        <v>4</v>
      </c>
      <c r="G1408" s="43" t="inlineStr">
        <is>
          <t>distracción+niños+sensado+intervención</t>
        </is>
      </c>
      <c r="H1408" s="43" t="inlineStr">
        <is>
          <t>IEEE</t>
        </is>
      </c>
      <c r="I1408" s="43" t="inlineStr">
        <is>
          <t>IEEE</t>
        </is>
      </c>
      <c r="J1408" s="43" t="inlineStr">
        <is>
          <t>2025</t>
        </is>
      </c>
      <c r="K1408" s="43" t="inlineStr">
        <is>
          <t>INPROCEEDINGS</t>
        </is>
      </c>
      <c r="L1408" s="45" t="inlineStr">
        <is>
          <t>Dadi, Ramesh and Shailaja, Kanukuntla and Vyshnavi, Vallala</t>
        </is>
      </c>
      <c r="M1408" s="45" t="inlineStr">
        <is>
          <t>EEG-based Comprehension Detection in Online Learning using Attention-Enhanced Neural Networks</t>
        </is>
      </c>
      <c r="N1408" s="45" t="inlineStr">
        <is>
          <t>EEG-based analysis is a non-invasive method to measure learner understanding in online learning settings. This work investigates employing machine learning and deep learning architectures to identify cognitive understanding based on EEG signals and brainwave features obtained during online lectures. The dataset contains raw EEG data for 14 channels and five brainwave components per channel, and one binary comprehension label.Various classifiers like Perceptron, Logistic Regression, SVM, Decision Tree, KNN, Random Forest, and deep learning architectures like ANN and ANN with Attention were tested. Class balance by SMOTE and feature dimensionality reduction using PCA improved performance considerably. The ANN with Attention mechanism performed best compared to baseline models consistently, with an F1-score of 0.9909, and achieved perfect classification after using SMOTE and PCA.These findings point to the potential of attention-based neural models to effectively identify comprehension in virtual learning, providing a basis for real-time adaptive feedback systems in learning platforms.</t>
        </is>
      </c>
      <c r="O1408" s="45" t="inlineStr">
        <is>
          <t>2025 3rd International Conference on Sustainable Computing and Smart Systems (ICSCSS)</t>
        </is>
      </c>
      <c r="P1408" s="45" t="inlineStr">
        <is>
          <t>Feeds;Feedback;Circuits;Videos;Wireless Access in Vehicular Environments;Communications technology;Video equipment;Protocols;HTTP;Information and communication technology;EEG;Brainwave Analysis;Artificial Neural Network;Attention Mechanism;SMOTE;PCA</t>
        </is>
      </c>
      <c r="Q1408" s="43" t="inlineStr">
        <is>
          <t>10.1109/icscss64956.2025.11500913</t>
        </is>
      </c>
    </row>
    <row r="1409" ht="137.25" customHeight="1" s="37">
      <c r="A1409" s="43" t="n">
        <v>1408</v>
      </c>
      <c r="B1409" s="52" t="inlineStr">
        <is>
          <t>Excluir</t>
        </is>
      </c>
      <c r="C1409" s="45" t="inlineStr">
        <is>
          <t>No aborda: distracción o atención, población escolar</t>
        </is>
      </c>
      <c r="D1409" s="51" t="n"/>
      <c r="E1409" s="51" t="n"/>
      <c r="F1409" s="43" t="n">
        <v>4</v>
      </c>
      <c r="G1409" s="43" t="inlineStr">
        <is>
          <t>distracción+niños+sensado+intervención</t>
        </is>
      </c>
      <c r="H1409" s="43" t="inlineStr">
        <is>
          <t>IEEE</t>
        </is>
      </c>
      <c r="I1409" s="43" t="inlineStr">
        <is>
          <t>IEEE|Scopus</t>
        </is>
      </c>
      <c r="J1409" s="43" t="inlineStr">
        <is>
          <t>2025</t>
        </is>
      </c>
      <c r="K1409" s="43" t="inlineStr">
        <is>
          <t>INPROCEEDINGS</t>
        </is>
      </c>
      <c r="L1409" s="45" t="inlineStr">
        <is>
          <t>Meena, R Durga and Bahauddin, Achmad and Swamy, V Kumara and Reddy, S Abhiram and Vivek, S Tanmaya Sai and Aarya, V Sri Nandish</t>
        </is>
      </c>
      <c r="M1409" s="45" t="inlineStr">
        <is>
          <t>EduFlex – An Adaptive E learning Platform Using RAG and Integrated APIs</t>
        </is>
      </c>
      <c r="N1409" s="45" t="inlineStr">
        <is>
          <t>EduFlex is an innovative learning platform that uses AI to adapt education to individual needs while also focusing on sustainability. By utilizing Retrieval-Augmented Generation (RAG) and advanced machine learning algorithms, it customizes learning experiences with dynamic course suggestions, personalized study plans, and assessments aligned with specific skills. The platform also includes productivity tools like the Pomodoro Technique and features designed to minimize distractions, creating an environment that fosters engagement and focus. With real-time analytics and adaptive skill assessments, users can track their progress and identify areas for improvement. By integrating the YouTube API and offering tailored learning pathways, EduFlex effectively addresses the shortcomings of traditional education systems that often overlook diverse learning styles. Experimental findings indicate that 85% of users have experienced enhanced productivity, highlighting EduFlex as a powerful solution for providing personalized and sustainable education in today's digital landscape. The platform is continually updated based on user feedback, ensuring it remains relevant across various academic fields while being accessible to learners with different needs and technological skills. © 2025 IEEE.</t>
        </is>
      </c>
      <c r="O1409" s="45" t="inlineStr">
        <is>
          <t>2025 International Conference on Knowledge Engineering and Communication Systems (ICKECS)</t>
        </is>
      </c>
      <c r="P1409" s="45" t="inlineStr">
        <is>
          <t>Productivity;Technological innovation;Video on demand;Machine learning algorithms;Education;Retrieval augmented generation;Transforms;Real-time systems;Web sites;Sustainable development;Adaptive Learning;Personalized Education;AI in Education;Lifelon</t>
        </is>
      </c>
      <c r="Q1409" s="43" t="inlineStr">
        <is>
          <t>10.1109/ickecs65700.2025.11035512</t>
        </is>
      </c>
    </row>
    <row r="1410" ht="105.75" customHeight="1" s="37">
      <c r="A1410" s="43" t="n">
        <v>1409</v>
      </c>
      <c r="B1410" s="52" t="inlineStr">
        <is>
          <t>Excluir</t>
        </is>
      </c>
      <c r="C1410" s="45" t="inlineStr">
        <is>
          <t>No aborda: población escolar</t>
        </is>
      </c>
      <c r="D1410" s="51" t="n"/>
      <c r="E1410" s="51" t="n"/>
      <c r="F1410" s="43" t="n">
        <v>4</v>
      </c>
      <c r="G1410" s="43" t="inlineStr">
        <is>
          <t>distracción+niños+sensado+intervención</t>
        </is>
      </c>
      <c r="H1410" s="43" t="inlineStr">
        <is>
          <t>IEEE</t>
        </is>
      </c>
      <c r="I1410" s="43" t="inlineStr">
        <is>
          <t>IEEE</t>
        </is>
      </c>
      <c r="J1410" s="43" t="inlineStr">
        <is>
          <t>2019</t>
        </is>
      </c>
      <c r="K1410" s="43" t="inlineStr">
        <is>
          <t>INPROCEEDINGS</t>
        </is>
      </c>
      <c r="L1410" s="45" t="inlineStr">
        <is>
          <t>Ciolacu, Monica Ionita and Binder, Leon and Svasta, Paul and Tache, Ioan and Stoichescu, Dan</t>
        </is>
      </c>
      <c r="M1410" s="45" t="inlineStr">
        <is>
          <t>Education 4.0 – Jump to Innovation with IoT in Higher Education</t>
        </is>
      </c>
      <c r="N1410" s="45" t="inlineStr">
        <is>
          <t>Artificial Intelligence (AI) will play a key role in Higher Education. Our contribution leads the road to innovation within IoT for Education 4.0, using a system comprising smartwatch data, health data, learning analytics and Artificial Intelligence. By using embedded sensors from wearable devices, we can add value to Education 4.0. Smartwatches are IoT devices, equipped with a multitude of embedded sensors collecting distraction-free huge amounts of real-time data during students’ learning. In our paper we highlight advantages of wrist-based wearables like smartwatches for Education 4.0. We develop a User Experience Questionnaire for the measurement of acceptance of advanced electronic technology in Higher Education. We identify as experiment’s results the most important sensors and protocols for Education 4.0.</t>
        </is>
      </c>
      <c r="O1410" s="45" t="inlineStr">
        <is>
          <t>2019 IEEE 25th International Symposium for Design and Technology in Electronic Packaging (SIITME)</t>
        </is>
      </c>
      <c r="P1410" s="45" t="inlineStr">
        <is>
          <t>Wearable Health Monitoring Systems;Technological innovation;Protocols;Roads;Education;User experience;Real-time systems;Internet of Things;Wearable sensors;Intelligent sensors;Embedded Sensors;Wearables Enhanced Learning;Education 4.0;Smartwatch;IoT;</t>
        </is>
      </c>
      <c r="Q1410" s="43" t="inlineStr">
        <is>
          <t>10.1109/siitme47687.2019.8990825</t>
        </is>
      </c>
    </row>
    <row r="1411" ht="178.5" customHeight="1" s="37">
      <c r="A1411" s="43" t="n">
        <v>1410</v>
      </c>
      <c r="B1411" s="52" t="inlineStr">
        <is>
          <t>Excluir</t>
        </is>
      </c>
      <c r="C1411" s="45" t="inlineStr">
        <is>
          <t>Fuera del alcance: no combina población en edad escolar con contexto doméstico</t>
        </is>
      </c>
      <c r="D1411" s="51" t="n"/>
      <c r="E1411" s="51" t="n"/>
      <c r="F1411" s="43" t="n">
        <v>4</v>
      </c>
      <c r="G1411" s="43" t="inlineStr">
        <is>
          <t>distracción+niños+sensado+intervención</t>
        </is>
      </c>
      <c r="H1411" s="43" t="inlineStr">
        <is>
          <t>IEEE</t>
        </is>
      </c>
      <c r="I1411" s="43" t="inlineStr">
        <is>
          <t>IEEE|Scopus</t>
        </is>
      </c>
      <c r="J1411" s="43" t="inlineStr">
        <is>
          <t>2025</t>
        </is>
      </c>
      <c r="K1411" s="43" t="inlineStr">
        <is>
          <t>INPROCEEDINGS</t>
        </is>
      </c>
      <c r="L1411" s="45" t="inlineStr">
        <is>
          <t>Selvi, K Thamarai and S, Suhas and Shetty, Vidyashree H and K, Santosh Kumar and Shenoy, Shraddha</t>
        </is>
      </c>
      <c r="M1411" s="45" t="inlineStr">
        <is>
          <t>Edutrack: AI based Personalized Learning Through Secure Analytics</t>
        </is>
      </c>
      <c r="N1411" s="45" t="inlineStr">
        <is>
          <t>To Provide individualized, adaptable learning environments, EduTrack, an AI-powered learning platform, seeks to revolutionize higher education. EduTrack incorporates state-of-the-art technology to enhance academic performance and student engagement. It is built on the MERN stack and employs Python-based microservices for machine learning. The platform features a hybrid video recommendation engine, adaptive learning pathways, real-time AI chatbot, and extensive performance statistics. This report highlights the research gaps that EduTrack fills, especially in the areas of scalability, personalization, and real-time learner support - areas where existing AI platforms often fail. Teachers and students have their own dashboards with EduTrack. While students may access study materials, performance tracking, and AI-driven assistance, teachers can post resources, give tests, and monitor their progress. A learning style detection engine that can provide content in a personalized manner, an AI chatbot that can answer questions in real time using Gemini or OpenAI, a hybrid video recommendation system that blends collaborative and content-based filtering, and a test performance analyzer that can adapt learning paths to each user's needs are some of its primary features. EduTrack uses algorithms like Random Forest, SVD, Decision Trees, and NLP to deliver a personalized learning experience. Learning analytics and digital identity systems can be combined to give teachers data-driven insights that raise student performance and engagement. By combining intelligent digital learning with traditional models, EduTrack aims to create a flexible, effective, and inclusive learning environment for a variety of educational needs. © 2025 IEEE.</t>
        </is>
      </c>
      <c r="O1411" s="45" t="inlineStr">
        <is>
          <t>2025 4th International Conference on Innovative Mechanisms for Industry Applications (ICIMIA)</t>
        </is>
      </c>
      <c r="P1411" s="45" t="inlineStr">
        <is>
          <t>Adaptive learning;Adaptation models;Scalability;Chatbots;Real-time systems;Recommender systems;Random forests;Engines;Monitoring;Videos;AI-powered education;Adaptive learning;Personalized learning;Learning analytics;Recommendation systems;Student eng</t>
        </is>
      </c>
      <c r="Q1411" s="43" t="inlineStr">
        <is>
          <t>10.1109/icimia67127.2025.11200902</t>
        </is>
      </c>
    </row>
    <row r="1412" ht="116.25" customHeight="1" s="37">
      <c r="A1412" s="43" t="n">
        <v>1411</v>
      </c>
      <c r="B1412" s="52" t="inlineStr">
        <is>
          <t>Excluir</t>
        </is>
      </c>
      <c r="C1412" s="45" t="inlineStr">
        <is>
          <t>No aborda: distracción o atención</t>
        </is>
      </c>
      <c r="D1412" s="51" t="n"/>
      <c r="E1412" s="51" t="n"/>
      <c r="F1412" s="43" t="n">
        <v>4</v>
      </c>
      <c r="G1412" s="43" t="inlineStr">
        <is>
          <t>niños+contexto+sensado+intervención</t>
        </is>
      </c>
      <c r="H1412" s="43" t="inlineStr">
        <is>
          <t>IEEE</t>
        </is>
      </c>
      <c r="I1412" s="43" t="inlineStr">
        <is>
          <t>IEEE</t>
        </is>
      </c>
      <c r="J1412" s="43" t="inlineStr">
        <is>
          <t>2024</t>
        </is>
      </c>
      <c r="K1412" s="43" t="inlineStr">
        <is>
          <t>INPROCEEDINGS</t>
        </is>
      </c>
      <c r="L1412" s="45" t="inlineStr">
        <is>
          <t>Abdul Karim Shaikh, Irfan and Gupta, Kanika and Parasar, Anuradha and T, Thulasimani and Little Femilin Jana, D and Chauhan, Amit</t>
        </is>
      </c>
      <c r="M1412" s="45" t="inlineStr">
        <is>
          <t>Effects of Peer Monitoring on Student Stress Level of College Students Based on Multi-Layer Perceptron Approach</t>
        </is>
      </c>
      <c r="N1412" s="45" t="inlineStr">
        <is>
          <t>The classroom is just one of many places where the proposed approach encounter stress. Previous studies have shown that college students experience high rates of stress. It is not known if the Student Stress Inventory-Stress Manifestations (SSI-SM) is useful in identifying stressors and evaluating stress manifestations among college students. To this end, it was created a college-specific version of the Student Stress Inventory-Stress Manifestations (SSI-SM) and administered it to students to determine its validity and reliability. These procedures comprise the proposed technique and include preprocessing, feature selection, and model training. It uses Normalization as a preprocessing approach. The term“ normalization” refers to the procedure of rescaling or modifying data so that all categories have the same variance. The proposed approach employed linear discriminant analysis as a means of selecting features. The models are then trained using MLP after information gain has been used to choose relevant features. The proposed approach achieves better results than the two leading alternatives, CNN and RNN.</t>
        </is>
      </c>
      <c r="O1412" s="45" t="inlineStr">
        <is>
          <t>2024 2nd International Conference on Intelligent Data Communication Technologies and Internet of Things (IDCIoT)</t>
        </is>
      </c>
      <c r="P1412" s="45" t="inlineStr">
        <is>
          <t>Training;Reviews;Feature extraction;Linear discriminant analysis;Software reliability;Internet of Things;Data communication;Individuals with Disabilities Education Act (IDEA);MultiLayer Perceptron (MLP);Linear Discriminant Analysis (LDA)</t>
        </is>
      </c>
      <c r="Q1412" s="43" t="inlineStr">
        <is>
          <t>10.1109/idciot59759.2024.10467811</t>
        </is>
      </c>
    </row>
    <row r="1413" ht="199.5" customHeight="1" s="37">
      <c r="A1413" s="43" t="n">
        <v>1412</v>
      </c>
      <c r="B1413" s="52" t="inlineStr">
        <is>
          <t>Excluir</t>
        </is>
      </c>
      <c r="C1413" s="45" t="inlineStr">
        <is>
          <t>Contexto doméstico o remoto, pero no población en edad escolar (mayoritariamente educación superior)</t>
        </is>
      </c>
      <c r="D1413" s="51" t="n"/>
      <c r="E1413" s="51" t="n"/>
      <c r="F1413" s="43" t="n">
        <v>4</v>
      </c>
      <c r="G1413" s="43" t="inlineStr">
        <is>
          <t>distracción+niños+sensado+intervención</t>
        </is>
      </c>
      <c r="H1413" s="43" t="inlineStr">
        <is>
          <t>IEEE</t>
        </is>
      </c>
      <c r="I1413" s="43" t="inlineStr">
        <is>
          <t>IEEE|Scopus</t>
        </is>
      </c>
      <c r="J1413" s="43" t="inlineStr">
        <is>
          <t>2025</t>
        </is>
      </c>
      <c r="K1413" s="43" t="inlineStr">
        <is>
          <t>INPROCEEDINGS</t>
        </is>
      </c>
      <c r="L1413" s="45" t="inlineStr">
        <is>
          <t>Bainbridge, Kenneth and Dogdu, Hakan and Beitello, Husam and Abdel-Qader, Ikhlas</t>
        </is>
      </c>
      <c r="M1413" s="45" t="inlineStr">
        <is>
          <t>Emotion Detection in Digital Classrooms Using Resnet and Hog Feature Extraction Techniques</t>
        </is>
      </c>
      <c r="N1413" s="45" t="inlineStr">
        <is>
          <t>Maintaining student engagement presents distinct challenges in digital learning environments. This study explores engagement detection to provide actionable feedback for educators and facilitators. The aim is to enhance student participation and interaction in virtual classrooms, offering hope for a more engaging and effective learning experience. A computer vision and deep-learning pipeline was created and trained on the DAiSEE dataset to classify students' levels of confusion and frustration rather than general engagement. Video clips were preprocessed into individual frames, and facial recognition tools were used to detect, isolate, and align the faces. Two feature extraction techniques were independently evaluated: ResNet50V2 and histogram of oriented gradients (HOG). These techniques were chosen for their ability to extract high-level features from images, which is crucial in understanding the complex patterns that compose human emotions. ResNet50V2, a convolutional neural network (CNN), was used with weights pretrained on ImageNet. HOG, a traditional computer vision technique, is well suited for detecting contours and expressions linked to emotional states. Overall, ResNet50V2 achieved 69% accuracy, with an average per-class precision of 26%, per-class recall of 29%, and per-class F1 Score of 25%. HOG achieved a better overall accuracy of 73% but had a lower average per-class precision of 25%, per-class recall of 0%, and per-class F1 Score of 0%. Notably, the models showed stronger performance in frustration detection, achieving between 74-78% accuracy. While these results indicate the system's potential, they highlight key limitations, particularly in handling class imbalance. Future work will include enhancing the precision and recall rates by optimizing the system and adding a weight penalty to reduce the impact of imbalanced data. © 2025 IEEE.</t>
        </is>
      </c>
      <c r="O1413" s="45" t="inlineStr">
        <is>
          <t>2025 IEEE 4th International Conference on Computing and Machine Intelligence (ICMI)</t>
        </is>
      </c>
      <c r="P1413" s="45" t="inlineStr">
        <is>
          <t>Histograms;Emotion recognition;Computer vision;Accuracy;Pipelines;Feature extraction;Convolutional neural networks;Machine intelligence;Faces;Videos;emotion detection;engagement detection;DAiSEE;ResNet;HOG;histogram of oriented gradients;deep learnin</t>
        </is>
      </c>
      <c r="Q1413" s="43" t="inlineStr">
        <is>
          <t>10.1109/icmi65310.2025.11141305</t>
        </is>
      </c>
    </row>
    <row r="1414" ht="105.75" customHeight="1" s="37">
      <c r="A1414" s="43" t="n">
        <v>1413</v>
      </c>
      <c r="B1414" s="52" t="inlineStr">
        <is>
          <t>Excluir</t>
        </is>
      </c>
      <c r="C1414" s="45" t="inlineStr">
        <is>
          <t>No aborda: distracción o atención</t>
        </is>
      </c>
      <c r="D1414" s="51" t="n"/>
      <c r="E1414" s="51" t="n"/>
      <c r="F1414" s="43" t="n">
        <v>4</v>
      </c>
      <c r="G1414" s="43" t="inlineStr">
        <is>
          <t>distracción+niños+sensado+intervención</t>
        </is>
      </c>
      <c r="H1414" s="43" t="inlineStr">
        <is>
          <t>IEEE</t>
        </is>
      </c>
      <c r="I1414" s="43" t="inlineStr">
        <is>
          <t>IEEE</t>
        </is>
      </c>
      <c r="J1414" s="43" t="inlineStr">
        <is>
          <t>2024</t>
        </is>
      </c>
      <c r="K1414" s="43" t="inlineStr">
        <is>
          <t>INPROCEEDINGS</t>
        </is>
      </c>
      <c r="L1414" s="45" t="inlineStr">
        <is>
          <t>Ren, Zhuojun and Yang, Liu</t>
        </is>
      </c>
      <c r="M1414" s="45" t="inlineStr">
        <is>
          <t>Emotion Recognition and Analysis in Gamified Education Contexts for Higher Vocational Students</t>
        </is>
      </c>
      <c r="N1414" s="45" t="inlineStr">
        <is>
          <t>With the continuous progress of educational technology, gamification has become an effective means to enhance learning efficiency and motivation. This paper explores the application of emotion recognition technology in the design of gamified courses, aiming to optimize the learning experience by real-time monitoring and analysis of learners' emotional responses. The paper first reviews the theoretical foundations of gamified learning, as well as the development of emotion recognition technology, particularly facial expression recognition and analysis techniques. Subsequently, the paper introduces a still experimental emotion model. The objective of this research is to integrate emotion recognition technology into gamified learning to improve learner engagement and learning outcomes. This paper provides new perspectives and methods for the field of educational technology, contributing to the development of more humanized and efficient learning environments.</t>
        </is>
      </c>
      <c r="O1414" s="45" t="inlineStr">
        <is>
          <t>2024 10th International Conference on Systems and Informatics (ICSAI)</t>
        </is>
      </c>
      <c r="P1414" s="45" t="inlineStr">
        <is>
          <t>Computer science;Emotion recognition;Shape;Reviews;Face recognition;Educational technology;Drives;Real-time systems;Emotional responses;Informatics;emotion recognition;gamified education;deep learning;educational technology</t>
        </is>
      </c>
      <c r="Q1414" s="43" t="inlineStr">
        <is>
          <t>10.1109/icsai65059.2024.10893732</t>
        </is>
      </c>
    </row>
    <row r="1415" ht="189" customHeight="1" s="37">
      <c r="A1415" s="43" t="n">
        <v>1414</v>
      </c>
      <c r="B1415" s="52" t="inlineStr">
        <is>
          <t>Excluir</t>
        </is>
      </c>
      <c r="C1415" s="45" t="inlineStr">
        <is>
          <t>Fuera del alcance: no combina población en edad escolar con contexto doméstico</t>
        </is>
      </c>
      <c r="D1415" s="51" t="n"/>
      <c r="E1415" s="51" t="n"/>
      <c r="F1415" s="43" t="n">
        <v>4</v>
      </c>
      <c r="G1415" s="43" t="inlineStr">
        <is>
          <t>distracción+niños+contexto+sensado</t>
        </is>
      </c>
      <c r="H1415" s="43" t="inlineStr">
        <is>
          <t>IEEE</t>
        </is>
      </c>
      <c r="I1415" s="43" t="inlineStr">
        <is>
          <t>IEEE|Scopus|WoS</t>
        </is>
      </c>
      <c r="J1415" s="43" t="inlineStr">
        <is>
          <t>2023</t>
        </is>
      </c>
      <c r="K1415" s="43" t="inlineStr">
        <is>
          <t>ARTICLE</t>
        </is>
      </c>
      <c r="L1415" s="45" t="inlineStr">
        <is>
          <t>Li, Li and Yao, Dengfeng</t>
        </is>
      </c>
      <c r="M1415" s="45" t="inlineStr">
        <is>
          <t>Emotion Recognition in Complex Classroom Scenes Based on Improved Convolutional Block Attention Module Algorithm</t>
        </is>
      </c>
      <c r="N1415" s="45" t="inlineStr">
        <is>
          <t>This study provides a deep learning-based intelligent recognition technology for student facial expressions in the classroom. This technology realizes the recognition of students' facial expressions and provides a practical approach for classroom assessment and teacher improvement of teaching methods toward achieving smart education. An improved hybrid attention mechanism is designed for the student classroom. The facial expression recognition model addresses issues of instability in the recognition process of student facial expressions in the classroom, the high redundancy of parameters in traditional convolutional neural networks, and the long training time and slow convergence prone to overfitting. In the image modality data, this study proposes a hybrid attention mechanism in the deep neural network model before feature fusion to extract network features with stronger representational capability, enhance the prediction performance of deep neural networks, and improve the interpretability of the model. The improved hybrid attention mechanism is introduced into the deep neural network by modifying the convolutional block attention module with shortcut connections, deepening the network depth of the attention module and enabling it to learn the weight information among feature channels and spatial regions effectively. The proposed student facial expression recognition model achieves an accuracy of 88.71% on the publicly available RAF-DB dataset and an accuracy of 86.14% on the self-collected real classroom teaching video dataset. The proposed technology can be applied in the education field to evaluate student engagement automatically, provide personalized teaching guidance and learning analytics for teachers, and promote the development of intelligent education. © 2013 IEEE.</t>
        </is>
      </c>
      <c r="O1415" s="45" t="inlineStr">
        <is>
          <t>IEEE Access</t>
        </is>
      </c>
      <c r="P1415" s="45" t="inlineStr">
        <is>
          <t>Face recognition;Computational modeling;Education;Convolutional neural networks;Hidden Markov models;Feature extraction;Predictive models;Deep learning;Engineering students;Attention mechanism;deep learning;DenseNet;facial expression recognition;clas</t>
        </is>
      </c>
      <c r="Q1415" s="43" t="inlineStr">
        <is>
          <t>10.1109/access.2023.3340510</t>
        </is>
      </c>
    </row>
    <row r="1416" ht="137.25" customHeight="1" s="37">
      <c r="A1416" s="43" t="n">
        <v>1415</v>
      </c>
      <c r="B1416" s="52" t="inlineStr">
        <is>
          <t>Excluir</t>
        </is>
      </c>
      <c r="C1416" s="45" t="inlineStr">
        <is>
          <t>No aborda: distracción o atención</t>
        </is>
      </c>
      <c r="D1416" s="51" t="n"/>
      <c r="E1416" s="51" t="n"/>
      <c r="F1416" s="43" t="n">
        <v>4</v>
      </c>
      <c r="G1416" s="43" t="inlineStr">
        <is>
          <t>distracción+niños+sensado+intervención</t>
        </is>
      </c>
      <c r="H1416" s="43" t="inlineStr">
        <is>
          <t>IEEE</t>
        </is>
      </c>
      <c r="I1416" s="43" t="inlineStr">
        <is>
          <t>IEEE</t>
        </is>
      </c>
      <c r="J1416" s="43" t="inlineStr">
        <is>
          <t>2025</t>
        </is>
      </c>
      <c r="K1416" s="43" t="inlineStr">
        <is>
          <t>INPROCEEDINGS</t>
        </is>
      </c>
      <c r="L1416" s="45" t="inlineStr">
        <is>
          <t>Mohamed, Azza and Shaalan, Khaled and Saeed, Ali Q and Elnekiti, Abdalla and Alhyari, Omar and Yousuf, Hana and Ghazal, Taher M.</t>
        </is>
      </c>
      <c r="M1416" s="45" t="inlineStr">
        <is>
          <t>Emotion-Aware Course Personalization in Virtual Classrooms via Multi-Modal Fusion Learning Systems</t>
        </is>
      </c>
      <c r="N1416" s="45" t="inlineStr">
        <is>
          <t>Emotion-aware course personalization in virtual classrooms aims to enhance the learning experience by dynamically adapting content based on students’ emotional and cognitive states. This approach leverages AI to create responsive and human-centric e-learning environments. Existing virtual learning systems often rely solely on cognitive metrics, such as quiz scores or activity logs, failing to consider emotional cues like confusion, frustration, or disengagement. As a result, learners experience reduced motivation, lower retention, and poor personalization. To address these challenges, we propose a novel Multi-Modal Deep Attention Fusion (MMDAF) framework that integrates data from facial expressions, voice tone, and textual interactions. By employing deep learning and attention mechanisms, MMDAF selectively weights and fuses inputs to more accurately detect learners’ emotions in real-time. The detected emotional states are used to personalize the learning path by modifying content delivery, pacing, or interactive support. For instance, confusion can trigger the use of simplified explanations or visual aids, while boredom may lead to the implementation of gamified modules. Experimental evaluations in simulated virtual classrooms of learner engagement, emotional satisfaction, and academic performance compared to traditional models.</t>
        </is>
      </c>
      <c r="O1416" s="45" t="inlineStr">
        <is>
          <t>2025 3rd International Conference on Cyber Resilience (ICCR)</t>
        </is>
      </c>
      <c r="P1416" s="45" t="inlineStr">
        <is>
          <t xml:space="preserve">Deep learning;Visualization;Attention mechanisms;Electronic learning;Sensitivity;Fuses;Reinforcement learning;Real-time systems;Synchronization;Resilience;Emotion-Aware Learning;Virtual Classrooms;Multi-Modal Fusion;Deep Attention Mechanism;Adaptive </t>
        </is>
      </c>
      <c r="Q1416" s="43" t="inlineStr">
        <is>
          <t>10.1109/iccr67387.2025.11291875</t>
        </is>
      </c>
    </row>
    <row r="1417" ht="116.25" customHeight="1" s="37">
      <c r="A1417" s="43" t="n">
        <v>1416</v>
      </c>
      <c r="B1417" s="52" t="inlineStr">
        <is>
          <t>Excluir</t>
        </is>
      </c>
      <c r="C1417" s="45" t="inlineStr">
        <is>
          <t>No aborda: distracción o atención, tecnología de sensado</t>
        </is>
      </c>
      <c r="D1417" s="51" t="n"/>
      <c r="E1417" s="51" t="n"/>
      <c r="F1417" s="43" t="n">
        <v>4</v>
      </c>
      <c r="G1417" s="43" t="inlineStr">
        <is>
          <t>distracción+niños+contexto+intervención</t>
        </is>
      </c>
      <c r="H1417" s="43" t="inlineStr">
        <is>
          <t>IEEE</t>
        </is>
      </c>
      <c r="I1417" s="43" t="inlineStr">
        <is>
          <t>IEEE</t>
        </is>
      </c>
      <c r="J1417" s="43" t="inlineStr">
        <is>
          <t>2025</t>
        </is>
      </c>
      <c r="K1417" s="43" t="inlineStr">
        <is>
          <t>INPROCEEDINGS</t>
        </is>
      </c>
      <c r="L1417" s="45" t="inlineStr">
        <is>
          <t>Abd-Ellatif, Laila A. and Shamaki, Al-Ayham M.</t>
        </is>
      </c>
      <c r="M1417" s="45" t="inlineStr">
        <is>
          <t>Emotion-Aware Learning Analytics: Transformer Based Sentiment Analysis on Online Discussions Forums</t>
        </is>
      </c>
      <c r="N1417" s="45" t="inlineStr">
        <is>
          <t>Online learning has exploded in recent years, with discussion forums becoming crucial spaces for student interaction. These digital environments make it difficult for instructors to understand student emotions. This paper proposes a framework for analyzing sentiments in these forums to enhance learning experiences. The approach combines transformer-based models with statistical analysis to correlate emotions with engagement. Steps include data collection from various platforms, preprocessing, and multi-level analysis examining both sentiment polarity and specific emotions. The framework also investigates relationships between emotional states and engagement metrics like posting frequency and discussion depth. Drawing from classroom experience, this research provides practical insights for creating supportive online communities. The framework contributes to educational data mining by offering solutions that could improve teaching strategies and platform design. The implementation of this framework through the Student Feedback Analyzer system demonstrates its practical application in real educational settings.</t>
        </is>
      </c>
      <c r="O1417" s="45" t="inlineStr">
        <is>
          <t>2025 International Conference on Computer and Applications (ICCA)</t>
        </is>
      </c>
      <c r="P1417" s="45" t="inlineStr">
        <is>
          <t>Measurement;Sentiment analysis;Emotion recognition;Analytical models;Discussion forums;Statistical analysis;Education;Data collection;Transformers;Data mining;sentiment analysis;emotion detection;educational data mining;learning analytics;online lear</t>
        </is>
      </c>
      <c r="Q1417" s="43" t="inlineStr">
        <is>
          <t>10.1109/icca66035.2025.11431082</t>
        </is>
      </c>
    </row>
    <row r="1418" ht="189" customHeight="1" s="37">
      <c r="A1418" s="43" t="n">
        <v>1417</v>
      </c>
      <c r="B1418" s="52" t="inlineStr">
        <is>
          <t>Excluir</t>
        </is>
      </c>
      <c r="C1418" s="45" t="inlineStr">
        <is>
          <t>No aborda: distracción o atención, población escolar, contexto educativo</t>
        </is>
      </c>
      <c r="D1418" s="51" t="n"/>
      <c r="E1418" s="51" t="n"/>
      <c r="F1418" s="43" t="n">
        <v>4</v>
      </c>
      <c r="G1418" s="43" t="inlineStr">
        <is>
          <t>distracción+niños+sensado+intervención</t>
        </is>
      </c>
      <c r="H1418" s="43" t="inlineStr">
        <is>
          <t>IEEE</t>
        </is>
      </c>
      <c r="I1418" s="43" t="inlineStr">
        <is>
          <t>IEEE|Scopus</t>
        </is>
      </c>
      <c r="J1418" s="43" t="inlineStr">
        <is>
          <t>2025</t>
        </is>
      </c>
      <c r="K1418" s="43" t="inlineStr">
        <is>
          <t>INPROCEEDINGS</t>
        </is>
      </c>
      <c r="L1418" s="45" t="inlineStr">
        <is>
          <t>Singh, Suraj and Mishra, Shailendra K. and Soni, Sneha</t>
        </is>
      </c>
      <c r="M1418" s="45" t="inlineStr">
        <is>
          <t>Emotion-Aware Learning: A Real-Time Facial Expression Approach</t>
        </is>
      </c>
      <c r="N1418" s="45" t="inlineStr">
        <is>
          <t>The subject of detecting emotions is expanding quickly and is crucial to enhancing human-computer interaction. Recent studie demonstrate significant advancements in facial emotion recognition using computer vision as well as deep learning, particularly with datasets such a FER-2013. Studies do, but also highlight the difficulties that existing approaches still have when integrating various data kinds and preserving accuracy under practical circumstances. Researcher are currently concentrating on multimodal systems that employ text, audio, even brain signals like: EEG in addition to facial expressions to better comprehend emotions in a more comprehensive and context-aware manner in order to get around all these limitations. Based on these findings, a hybrid deep learning system designed specifically for an online learning platforms is presented in this work. The architecture employs Temporal Convolutional Networks (TCNs) to describe temporal emotional dynamics, a Convolutional Block focus Module (CBAM) for adaptive focus on prominent face regions, and ResNet50 for spatial feature extraction. In certain scenarios, efficient preprocessing methods enhance system generalization. With accuracies of 91.86% on RAF-DB, 91.71% on FER2013, 95.85% on CK+, and 97.08% on KDEF, experimental evaluations show cutting-edge performance. Additionally, the system runs in real time, with a GPU speed of 28 frames per second (fps) and a Jetson Nano speed of 15 fps.The review and proposed framework together show that while computer vision and deep learning are useful techniques for identifying emotions, future developments will be made in multimodal, context-aware, and application-specific systems that go beyond controlled environments and achieve dependable real- world deployment. © 2025 IEEE.</t>
        </is>
      </c>
      <c r="O1418" s="45" t="inlineStr">
        <is>
          <t>2025 International Conference on Emerging Technologies and Innovation for Sustainability (EmergIN)</t>
        </is>
      </c>
      <c r="P1418" s="45" t="inlineStr">
        <is>
          <t>Deep learning;Human computer interaction;Emotion recognition;Computer vision;Attention mechanisms;Face recognition;Facial expressions;Medical services;Real-time systems;Convolutional neural networks;Real-Time Emotion Detection;Convolutional neural ne</t>
        </is>
      </c>
      <c r="Q1418" s="43" t="inlineStr">
        <is>
          <t>10.1109/emergin67762.2025.11450709</t>
        </is>
      </c>
    </row>
    <row r="1419" ht="137.25" customHeight="1" s="37">
      <c r="A1419" s="43" t="n">
        <v>1418</v>
      </c>
      <c r="B1419" s="52" t="inlineStr">
        <is>
          <t>Excluir</t>
        </is>
      </c>
      <c r="C1419" s="45" t="inlineStr">
        <is>
          <t>Contexto doméstico o remoto, pero no población en edad escolar (mayoritariamente educación superior)</t>
        </is>
      </c>
      <c r="D1419" s="51" t="n"/>
      <c r="E1419" s="51" t="n"/>
      <c r="F1419" s="43" t="n">
        <v>4</v>
      </c>
      <c r="G1419" s="43" t="inlineStr">
        <is>
          <t>distracción+niños+contexto+sensado</t>
        </is>
      </c>
      <c r="H1419" s="43" t="inlineStr">
        <is>
          <t>IEEE</t>
        </is>
      </c>
      <c r="I1419" s="43" t="inlineStr">
        <is>
          <t>IEEE</t>
        </is>
      </c>
      <c r="J1419" s="43" t="inlineStr">
        <is>
          <t>2021</t>
        </is>
      </c>
      <c r="K1419" s="43" t="inlineStr">
        <is>
          <t>ARTICLE</t>
        </is>
      </c>
      <c r="L1419" s="45" t="inlineStr">
        <is>
          <t>Zeng, Haipeng and Shu, Xinhuan and Wang, Yanbang and Wang, Yong and Zhang, Liguo and Pong, Ting-Chuen and Qu, Huamin</t>
        </is>
      </c>
      <c r="M1419" s="45" t="inlineStr">
        <is>
          <t>EmotionCues: Emotion-Oriented Visual Summarization of Classroom Videos</t>
        </is>
      </c>
      <c r="N1419" s="45" t="inlineStr">
        <is>
          <t>Analyzing students’ emotions from classroom videos can help both teachers and parents quickly know the engagement of students in class. The availability of high-definition cameras creates opportunities to record class scenes. However, watching videos is time-consuming, and it is challenging to gain a quick overview of the emotion distribution and find abnormal emotions. In this article, we propose EmotionCues, a visual analytics system to easily analyze classroom videos from the perspective of emotion summary and detailed analysis, which integrates emotion recognition algorithms with visualizations. It consists of three coordinated views: a summary view depicting the overall emotions and their dynamic evolution, a character view presenting the detailed emotion status of an individual, and a video view enhancing the video analysis with further details. Considering the possible inaccuracy of emotion recognition, we also explore several factors affecting the emotion analysis, such as face size and occlusion. They provide hints for inferring the possible inaccuracy and the corresponding reasons. Two use cases and interviews with end users and domain experts are conducted to show that the proposed system could be useful and effective for analyzing emotions in the classroom videos.</t>
        </is>
      </c>
      <c r="O1419" s="45" t="inlineStr">
        <is>
          <t>IEEE Transactions on Visualization and Computer Graphics</t>
        </is>
      </c>
      <c r="P1419" s="45" t="inlineStr">
        <is>
          <t>Videos;Data visualization;Visualization;Emotion recognition;Uncertainty;Face;Computer vision;Emotion;classroom videos;visual summarization;visual analytics</t>
        </is>
      </c>
      <c r="Q1419" s="43" t="inlineStr">
        <is>
          <t>10.1109/tvcg.2019.2963659</t>
        </is>
      </c>
    </row>
    <row r="1420" ht="84.75" customHeight="1" s="37">
      <c r="A1420" s="43" t="n">
        <v>1419</v>
      </c>
      <c r="B1420" s="52" t="inlineStr">
        <is>
          <t>Excluir</t>
        </is>
      </c>
      <c r="C1420" s="45" t="inlineStr">
        <is>
          <t>No aborda: distracción o atención</t>
        </is>
      </c>
      <c r="D1420" s="51" t="n"/>
      <c r="E1420" s="51" t="n"/>
      <c r="F1420" s="43" t="n">
        <v>4</v>
      </c>
      <c r="G1420" s="43" t="inlineStr">
        <is>
          <t>distracción+niños+sensado+intervención</t>
        </is>
      </c>
      <c r="H1420" s="43" t="inlineStr">
        <is>
          <t>IEEE</t>
        </is>
      </c>
      <c r="I1420" s="43" t="inlineStr">
        <is>
          <t>IEEE|Scopus</t>
        </is>
      </c>
      <c r="J1420" s="43" t="inlineStr">
        <is>
          <t>2024</t>
        </is>
      </c>
      <c r="K1420" s="43" t="inlineStr">
        <is>
          <t>INPROCEEDINGS</t>
        </is>
      </c>
      <c r="L1420" s="45" t="inlineStr">
        <is>
          <t>Goel, Mehak and Mittal, Akshat and Sehgal, Mitu</t>
        </is>
      </c>
      <c r="M1420" s="45" t="inlineStr">
        <is>
          <t>Emotionally Intelligent Edtech: A CNN Perspective</t>
        </is>
      </c>
      <c r="N1420" s="45" t="inlineStr">
        <is>
          <t>This study addresses the absence of immediate emotional feedback in online education by utilizing computer vision and deep learning to create a real-time emotion recognition system. Despite encountering technological and privacy challenges, the system enriches educators\prime comprehension of students\prime emotional states, enabling adaptive teaching strategies and fostering a more personalized learning atmosphere. The findings suggest significant improvements in the student engagement and instructional methods, highlighting the importance of integrating dynamic emotion recognition into online learning platforms for optimized educational outcomes. © 2024 IEEE.</t>
        </is>
      </c>
      <c r="O1420" s="45" t="inlineStr">
        <is>
          <t>2024 International Conference on Computational Intelligence and Computing Applications (ICCICA)</t>
        </is>
      </c>
      <c r="P1420" s="45" t="inlineStr">
        <is>
          <t>Deep learning;Emotion recognition;Privacy;Computer vision;Adaptive systems;Education;Atmosphere;Emotion Recognition;Online Learning;Computer Vision;Dynamic Emotion Analysis;Student Engagement;Deep Learning</t>
        </is>
      </c>
      <c r="Q1420" s="43" t="inlineStr">
        <is>
          <t>10.1109/iccica60014.2024.10585051</t>
        </is>
      </c>
    </row>
    <row r="1421" ht="126.75" customHeight="1" s="37">
      <c r="A1421" s="43" t="n">
        <v>1420</v>
      </c>
      <c r="B1421" s="52" t="inlineStr">
        <is>
          <t>Excluir</t>
        </is>
      </c>
      <c r="C1421" s="45" t="inlineStr">
        <is>
          <t>No aborda: distracción o atención</t>
        </is>
      </c>
      <c r="D1421" s="51" t="n"/>
      <c r="E1421" s="51" t="n"/>
      <c r="F1421" s="43" t="n">
        <v>4</v>
      </c>
      <c r="G1421" s="43" t="inlineStr">
        <is>
          <t>distracción+niños+contexto+sensado</t>
        </is>
      </c>
      <c r="H1421" s="43" t="inlineStr">
        <is>
          <t>IEEE</t>
        </is>
      </c>
      <c r="I1421" s="43" t="inlineStr">
        <is>
          <t>IEEE</t>
        </is>
      </c>
      <c r="J1421" s="43" t="inlineStr">
        <is>
          <t>2025</t>
        </is>
      </c>
      <c r="K1421" s="43" t="inlineStr">
        <is>
          <t>INPROCEEDINGS</t>
        </is>
      </c>
      <c r="L1421" s="45" t="inlineStr">
        <is>
          <t>Tee, Wen Hui and Smitha, K G and Yuvaraj, Rajamanickam and Fogarty, Jack S.</t>
        </is>
      </c>
      <c r="M1421" s="45" t="inlineStr">
        <is>
          <t>EngageTrack: A Comprehensive Pipeline for Facial Emotion Tracking in Classrooms</t>
        </is>
      </c>
      <c r="N1421" s="45" t="inlineStr">
        <is>
          <t>Affective computing is an emerging area of education research and has the potential to enhance educational outcomes. This study introduces an open-source system named EngageTrack for facial emotion recognition in pre-recorded classroom videos. Unlike traditional methods relying on costly sensors in controlled settings, this approach enables students to interact naturally with lectures and surroundings, offering a more authentic measure of facial emotions. The system employs a multi-step pipeline: video clips are decomposed into frames, faces are detected and tracked using YOLOv8 and DeepSORT algorithms, and cropped faces are analysed for emotions using a pretrained Distract Your Attention Networks (DAN) model. The result is a video annotated with a bounding box over each student’s face alongside the facial emotion identified and his/her unique student ID. This tool can equip teachers with insights into student emotions, allowing them to adapt their teaching strategies. By understanding engagement levels and emotional responses, educators can create a more personalised, supportive, and effective learning environment that enhances comprehension and participation.</t>
        </is>
      </c>
      <c r="O1421" s="45" t="inlineStr">
        <is>
          <t>2025 7th International Conference on Robotics and Computer Vision (ICRCV)</t>
        </is>
      </c>
      <c r="P1421" s="45" t="inlineStr">
        <is>
          <t>YOLO;Emotion recognition;Affective computing;Education;Pipelines;Detectors;Sensors;Emotional responses;Faces;Videos;affective computing;education;facial emotion recognition;YOLO detector;DeepSORT tracker;DAN emotion model</t>
        </is>
      </c>
      <c r="Q1421" s="43" t="inlineStr">
        <is>
          <t>10.1109/icrcv67407.2025.11349316</t>
        </is>
      </c>
    </row>
    <row r="1422" ht="126.75" customHeight="1" s="37">
      <c r="A1422" s="43" t="n">
        <v>1421</v>
      </c>
      <c r="B1422" s="52" t="inlineStr">
        <is>
          <t>Excluir</t>
        </is>
      </c>
      <c r="C1422" s="45" t="inlineStr">
        <is>
          <t>No aborda: población escolar</t>
        </is>
      </c>
      <c r="D1422" s="51" t="n"/>
      <c r="E1422" s="51" t="n"/>
      <c r="F1422" s="43" t="n">
        <v>4</v>
      </c>
      <c r="G1422" s="43" t="inlineStr">
        <is>
          <t>distracción+niños+contexto+sensado</t>
        </is>
      </c>
      <c r="H1422" s="43" t="inlineStr">
        <is>
          <t>IEEE</t>
        </is>
      </c>
      <c r="I1422" s="43" t="inlineStr">
        <is>
          <t>IEEE|Scopus|WoS</t>
        </is>
      </c>
      <c r="J1422" s="43" t="inlineStr">
        <is>
          <t>2024</t>
        </is>
      </c>
      <c r="K1422" s="43" t="inlineStr">
        <is>
          <t>INPROCEEDINGS</t>
        </is>
      </c>
      <c r="L1422" s="45" t="inlineStr">
        <is>
          <t>Hang, Zhang and Youping, Fu and Jun, Meng</t>
        </is>
      </c>
      <c r="M1422" s="45" t="inlineStr">
        <is>
          <t>Engagement Detection in Online Learning Based on Pre-trained Vision Transformer and Temporal Convolutional Network</t>
        </is>
      </c>
      <c r="N1422" s="45" t="inlineStr">
        <is>
          <t>This paper introduces a novel method for detecting engagement utilizing a combination of a pre-trained vision transformer and a temporal convolutional network. Initially, the vision transformer (ViT) network is pre-trained on the ImageNet1k (ISLVRC2012) dataset to extract spatial features. Subsequently, fine-tuning of the pre-trained ViT network is performed using ICCVW Frame Engagement Annotations. The objective of this study is to discern student engagement from videos capturing their classroom interactions. At each frame, spatial features are extracted using the pre-trained ViT network and then passed to the temporal convolutional network (TCN) for temporal feature extraction. The resulting model provides an assessment of student engagement levels within the video. To train and evaluate this model, we utilize the DAiSEE dataset, a comprehensive repository of student engagement recordings. Furthermore, we address the class imbalance inherent in the DAiSEE dataset by employing a weighted cross-entropy loss function. Experimental findings demonstrate the efficacy of the proposed approach in accurately detecting engagement within the context of online learning. © 2024 IEEE.</t>
        </is>
      </c>
      <c r="O1422" s="45" t="inlineStr">
        <is>
          <t>2024 36th Chinese Control and Decision Conference (CCDC)</t>
        </is>
      </c>
      <c r="P1422" s="45" t="inlineStr">
        <is>
          <t>Annotations;Feature extraction;Transformers;Spatial databases;Recording;Convolutional neural networks;Videos;deep learning;vision transformer network;engagement detection;temporal convolutional network</t>
        </is>
      </c>
      <c r="Q1422" s="43" t="inlineStr">
        <is>
          <t>10.1109/ccdc62350.2024.10588350</t>
        </is>
      </c>
    </row>
    <row r="1423" ht="157.5" customHeight="1" s="37">
      <c r="A1423" s="43" t="n">
        <v>1422</v>
      </c>
      <c r="B1423" s="52" t="inlineStr">
        <is>
          <t>Excluir</t>
        </is>
      </c>
      <c r="C1423" s="45" t="inlineStr">
        <is>
          <t>Fuera del alcance: no combina población en edad escolar con contexto doméstico</t>
        </is>
      </c>
      <c r="D1423" s="51" t="n"/>
      <c r="E1423" s="51" t="n"/>
      <c r="F1423" s="43" t="n">
        <v>4</v>
      </c>
      <c r="G1423" s="43" t="inlineStr">
        <is>
          <t>distracción+niños+contexto+intervención</t>
        </is>
      </c>
      <c r="H1423" s="43" t="inlineStr">
        <is>
          <t>IEEE</t>
        </is>
      </c>
      <c r="I1423" s="43" t="inlineStr">
        <is>
          <t>IEEE</t>
        </is>
      </c>
      <c r="J1423" s="43" t="inlineStr">
        <is>
          <t>2026</t>
        </is>
      </c>
      <c r="K1423" s="43" t="inlineStr">
        <is>
          <t>INPROCEEDINGS</t>
        </is>
      </c>
      <c r="L1423" s="45" t="inlineStr">
        <is>
          <t>Xu, Yan</t>
        </is>
      </c>
      <c r="M1423" s="45" t="inlineStr">
        <is>
          <t>Engagement-Guided Mobile Vision Transformer for Behavioral Attention Evaluation in Smart English Classrooms</t>
        </is>
      </c>
      <c r="N1423" s="45" t="inlineStr">
        <is>
          <t>Artificial intelligence and intelligent classroom technologies have rapidly advanced beyond the educational environment especially in English learning. However, classroom evaluation systems like monitoring delivery and managing learning still do not accurately and efficiently assess the real-time behavioral attention of students. Furthermore, many traditional methods used to monitor student attention suffer from background noise, weak localization of engagement, and limited adaptability to the constantly changing dynamics of a classroom. This manuscript proposes a new framework for evaluating behavioral attention, the Engagement-Guided Mobile Vision Transformer (EG-MobileViT), that alleviates the inherent shortcomings of traditional methods by utilizing saliency-guided extraction of informative patches from the classroom to isolate potentially relevant areas for the purpose of behavioral evaluation while reducing the influence of irrelevant background information. Once the patch information is extracted, a MobileViT architecture processes this information to learn and develop robust representations of classroom engagement with low computational complexity. Finally, an adaptive weighting mechanism guided by saliency-aware engagement features enhances the learning of behaviorally informative classroom interaction patterns for improved behavioral attention evaluation. Lastly, behavioral classification is utilized in generating analytics for the level of engagement displayed by students in their classrooms.</t>
        </is>
      </c>
      <c r="O1423" s="45" t="inlineStr">
        <is>
          <t>2026 4th International Conference on Integrated Circuits and Communication Systems (ICICACS)</t>
        </is>
      </c>
      <c r="P1423" s="45" t="inlineStr">
        <is>
          <t>Learning (artificial intelligence);Modeling;Equations;Artificial intelligence;Printing;Tagging;Videos;Visualization;Transformers;Timing;behavioral attention evaluation;classroom engagement analytics;smart english classroom;mobile vision transformer;s</t>
        </is>
      </c>
      <c r="Q1423" s="43" t="inlineStr">
        <is>
          <t>10.1109/icicacs68679.2026.11578812</t>
        </is>
      </c>
    </row>
    <row r="1424" ht="137.25" customHeight="1" s="37">
      <c r="A1424" s="43" t="n">
        <v>1423</v>
      </c>
      <c r="B1424" s="52" t="inlineStr">
        <is>
          <t>Excluir</t>
        </is>
      </c>
      <c r="C1424" s="45" t="inlineStr">
        <is>
          <t>Fuera del alcance: no combina población en edad escolar con contexto doméstico</t>
        </is>
      </c>
      <c r="D1424" s="51" t="n"/>
      <c r="E1424" s="51" t="n"/>
      <c r="F1424" s="43" t="n">
        <v>4</v>
      </c>
      <c r="G1424" s="43" t="inlineStr">
        <is>
          <t>distracción+niños+sensado+intervención</t>
        </is>
      </c>
      <c r="H1424" s="43" t="inlineStr">
        <is>
          <t>IEEE</t>
        </is>
      </c>
      <c r="I1424" s="43" t="inlineStr">
        <is>
          <t>IEEE</t>
        </is>
      </c>
      <c r="J1424" s="43" t="inlineStr">
        <is>
          <t>2025</t>
        </is>
      </c>
      <c r="K1424" s="43" t="inlineStr">
        <is>
          <t>INPROCEEDINGS</t>
        </is>
      </c>
      <c r="L1424" s="45" t="inlineStr">
        <is>
          <t>Jesudas, Roseline and Mohammed, Zakiuddin and Mateen, Mohammed Abdul and Ismail, A. Syed</t>
        </is>
      </c>
      <c r="M1424" s="45" t="inlineStr">
        <is>
          <t>Enhancing Attainment and Quality Assurance in Higher Education with Machine Learning-Driven Smart Pedagogy</t>
        </is>
      </c>
      <c r="N1424" s="45" t="inlineStr">
        <is>
          <t>Conventional educational methods struggle to deliver personalised learning experiences, resulting in limitations in student engagement and achievement. This study introduces a hybrid model combining Knowledge Graph Neural Network and Natural Language Processing (KGNN-NLP) to improve higher education teaching. The system generates a knowledge network from educational data, utilises natural language processing for contextual comprehension, and enhances learning paths through reinforcement learning. A comparative examination with conventional models reveals greater performance, with 94.8% accuracy, a 0.92 F1-score, and a 0.08 MAE. The system surpasses baseline models like Decision Trees, SVMs, and RNNs, guaranteeing more flexibility, increased retention, and an 18% reduction in dropout rates. The suggested method connects structured and unstructured learning data, allowing automated curriculum development, customised lesson suggestions, and predictive analytics for student achievement. This approach, compared to current models, integrates deep learning with knowledge reasoning, therefore establishing a scalable and intelligent learning framework. Future enhancements will investigate multi-modal learning, real-time adaptive evaluations, and interdisciplinary applications.</t>
        </is>
      </c>
      <c r="O1424" s="45" t="inlineStr">
        <is>
          <t>2025 International Conference on Advances in Modern Age Technologies for Health and Engineering Science (AMATHE)</t>
        </is>
      </c>
      <c r="P1424" s="45" t="inlineStr">
        <is>
          <t>Adaptive learning;Adaptation models;Quality assurance;Accuracy;Scalability;Curriculum development;Knowledge graphs;Reinforcement learning;Natural language processing;Predictive analytics;Knowledge Graph Neural Networks;Natural Language Processing;Sma</t>
        </is>
      </c>
      <c r="Q1424" s="43" t="inlineStr">
        <is>
          <t>10.1109/amathe65477.2025.11080925</t>
        </is>
      </c>
    </row>
    <row r="1425" ht="147.75" customHeight="1" s="37">
      <c r="A1425" s="43" t="n">
        <v>1424</v>
      </c>
      <c r="B1425" s="52" t="inlineStr">
        <is>
          <t>Excluir</t>
        </is>
      </c>
      <c r="C1425" s="45" t="inlineStr">
        <is>
          <t>No aborda: distracción o atención</t>
        </is>
      </c>
      <c r="D1425" s="51" t="n"/>
      <c r="E1425" s="51" t="n"/>
      <c r="F1425" s="43" t="n">
        <v>4</v>
      </c>
      <c r="G1425" s="43" t="inlineStr">
        <is>
          <t>distracción+niños+contexto+sensado</t>
        </is>
      </c>
      <c r="H1425" s="43" t="inlineStr">
        <is>
          <t>IEEE</t>
        </is>
      </c>
      <c r="I1425" s="43" t="inlineStr">
        <is>
          <t>IEEE</t>
        </is>
      </c>
      <c r="J1425" s="43" t="inlineStr">
        <is>
          <t>2026</t>
        </is>
      </c>
      <c r="K1425" s="43" t="inlineStr">
        <is>
          <t>ARTICLE</t>
        </is>
      </c>
      <c r="L1425" s="45" t="inlineStr">
        <is>
          <t>Boucher, Magdalena and Kejstová, Magdaléna and Stoiber, Christina and Kandlhofer, Martin and Boucher, Alena and Kriglstein, Simone and Buchinger, Shelley and Aigner, Wolfgang</t>
        </is>
      </c>
      <c r="M1425" s="45" t="inlineStr">
        <is>
          <t>Enhancing Data Visualization Literacy: A Comparative Study of Learning Materials in Schools</t>
        </is>
      </c>
      <c r="N1425" s="45" t="inlineStr">
        <is>
          <t>Interpreting data visualizations is an essential skill in today's education, yet students often struggle with understanding unfamiliar formats. This study investigates how four learning materials - textbook, comic, video, and game - affect middle- and high school students' ability to interpret line charts, area charts, stacked area charts, and stream graphs. We conducted a comparative classroom study with 68 students, using pre- and post-tests, worksheet activities, and group discussions to assess learning outcomes and understanding. Our results show statistically significant improvement in students' understanding of stacked area charts and stream graphs, while no significant differences between the learning materials were found. This suggests that more factors than initially anticipated - such as engagement, motivation and active learning strategies - influence the learning outcome. The analysis of the worksheets revealed that while students could infer surface-level insights from charts, over 70% struggled to identify underlying patterns or relationships. Additionally, a common challenge across all learning materials was reading fatigue, which often led students to skim content, disengage, or misinterpret key information. These findings highlight the need for educational tools and approaches that foster deeper understanding of unfamiliar visualizations, reduce cognitive load, and encourage active engagement.</t>
        </is>
      </c>
      <c r="O1425" s="45" t="inlineStr">
        <is>
          <t>IEEE Transactions on Visualization and Computer Graphics</t>
        </is>
      </c>
      <c r="P1425" s="45" t="inlineStr">
        <is>
          <t>Data visualization;Education;Games;Media;Bars;Aging;Visualization;Video games;Taxonomy;Object recognition;visualization education;schools;learning materials;visualization literacy</t>
        </is>
      </c>
      <c r="Q1425" s="43" t="inlineStr">
        <is>
          <t>10.1109/tvcg.2025.3634817</t>
        </is>
      </c>
    </row>
    <row r="1426" ht="84.75" customHeight="1" s="37">
      <c r="A1426" s="43" t="n">
        <v>1425</v>
      </c>
      <c r="B1426" s="52" t="inlineStr">
        <is>
          <t>Excluir</t>
        </is>
      </c>
      <c r="C1426" s="45" t="inlineStr">
        <is>
          <t>Contexto doméstico o remoto, pero no población en edad escolar (mayoritariamente educación superior)</t>
        </is>
      </c>
      <c r="D1426" s="51" t="n"/>
      <c r="E1426" s="51" t="n"/>
      <c r="F1426" s="43" t="n">
        <v>4</v>
      </c>
      <c r="G1426" s="43" t="inlineStr">
        <is>
          <t>distracción+niños+sensado+intervención</t>
        </is>
      </c>
      <c r="H1426" s="43" t="inlineStr">
        <is>
          <t>IEEE</t>
        </is>
      </c>
      <c r="I1426" s="43" t="inlineStr">
        <is>
          <t>IEEE|Scopus</t>
        </is>
      </c>
      <c r="J1426" s="43" t="inlineStr">
        <is>
          <t>2023</t>
        </is>
      </c>
      <c r="K1426" s="43" t="inlineStr">
        <is>
          <t>INPROCEEDINGS</t>
        </is>
      </c>
      <c r="L1426" s="45" t="inlineStr">
        <is>
          <t>Agrawal, Kunal and Borkar, Sarthak and Jain, Shrey and Kulkarni, Anugrah and Jadhav, Dhanraj</t>
        </is>
      </c>
      <c r="M1426" s="45" t="inlineStr">
        <is>
          <t>Enhancing E-Learning with Face Recognition and Linear Regression Analysis</t>
        </is>
      </c>
      <c r="N1426" s="45" t="inlineStr">
        <is>
          <t>During the COVID-19 pandemic, online tools became essential due to physical restrictions, but they brought communication challenges and hindered learning. Students' engagement declined as they turned to social media during online lectures. To address this, a desktop application utilizing the YOLO v8 model is proposed. This highly efficient face recognition algorithm detects and recognizes faces in real-time, automating attendance monitoring. By reducing distractions and improving monitoring, the application aims to enhance the teaching experience. This paper focuses on implementing this solution to improve learning, analyzing the relationship between student attendance and exam scores using collected data from the Face recognition Attendance Monitoring module. © 2023 IEEE.</t>
        </is>
      </c>
      <c r="O1426" s="45" t="inlineStr">
        <is>
          <t>2023 International Conference on Integration of Computational Intelligent System (ICICIS)</t>
        </is>
      </c>
      <c r="P1426" s="45" t="inlineStr">
        <is>
          <t>YOLO;Electronic learning;Social networking (online);Face recognition;Linear regression;Real-time systems;Monitoring;Face Recognition;YOLO v8;E-learning;Website blocking;Machine learning;Data analysis;Linear regression</t>
        </is>
      </c>
      <c r="Q1426" s="43" t="inlineStr">
        <is>
          <t>10.1109/icicis56802.2023.10430306</t>
        </is>
      </c>
    </row>
    <row r="1427" ht="137.25" customHeight="1" s="37">
      <c r="A1427" s="43" t="n">
        <v>1426</v>
      </c>
      <c r="B1427" s="52" t="inlineStr">
        <is>
          <t>Excluir</t>
        </is>
      </c>
      <c r="C1427" s="45" t="inlineStr">
        <is>
          <t>No aborda: distracción o atención, población escolar</t>
        </is>
      </c>
      <c r="D1427" s="51" t="n"/>
      <c r="E1427" s="51" t="n"/>
      <c r="F1427" s="43" t="n">
        <v>4</v>
      </c>
      <c r="G1427" s="43" t="inlineStr">
        <is>
          <t>niños+contexto+sensado+intervención</t>
        </is>
      </c>
      <c r="H1427" s="43" t="inlineStr">
        <is>
          <t>IEEE</t>
        </is>
      </c>
      <c r="I1427" s="43" t="inlineStr">
        <is>
          <t>IEEE</t>
        </is>
      </c>
      <c r="J1427" s="43" t="inlineStr">
        <is>
          <t>2024</t>
        </is>
      </c>
      <c r="K1427" s="43" t="inlineStr">
        <is>
          <t>INPROCEEDINGS</t>
        </is>
      </c>
      <c r="L1427" s="45" t="inlineStr">
        <is>
          <t>Deepanchakkaravarthy, K. and Umarani, S.</t>
        </is>
      </c>
      <c r="M1427" s="45" t="inlineStr">
        <is>
          <t>Enhancing Educational Outcomes Through Natural Language Processing Using Sentiment Analysis to Understand Course Feedback</t>
        </is>
      </c>
      <c r="N1427" s="45" t="inlineStr">
        <is>
          <t>For robots, artificial intelligence includes a subset called natural language processing, which employs text analysis to analyse details and improve decision-making capacity by means of text interpretation based on criteria. Sentiment analysis seeks the nuances among a set of words. It is absolutely necessary for the evolution of natural language processing applications. It is often used to measure public or customer opinions. Setting sentiment analysis might be used to assess comments on courses providing schools with an understanding of how students see their learning environments. By use of data analysis, educators may identify areas of challenge for their respective pupils. Expect trends in performance that will then guide policies to improve learning capacity progressively over time. Furthermore, comments reveal how to improve teaching strategies. Customise strategies to better meet the personal requirements of students. By extracting information from the text using machine learning techniques such as Aspect-Based Sentiment Analysis and Rule-based Approaches, sentiment analysis sorts emotions as either positive or negative. Schools that use language processing tools and examine student emotions may allow them to better understand their feelings and foster a flexible classroom environment.</t>
        </is>
      </c>
      <c r="O1427" s="45" t="inlineStr">
        <is>
          <t>2024 13th International Conference on System Modeling &amp; Advancement in Research Trends (SMART)</t>
        </is>
      </c>
      <c r="P1427" s="45" t="inlineStr">
        <is>
          <t xml:space="preserve">Training;Sentiment analysis;Machine learning algorithms;Text categorization;Machine learning;Market research;Solids;Reliability;Pupils;Robots;NLP;Sentiment Analysis;Performance Prediction;Aspect-Based Sentiment Analysis;Rule-based Approach;Education </t>
        </is>
      </c>
      <c r="Q1427" s="43" t="inlineStr">
        <is>
          <t>10.1109/smart63812.2024.10882554</t>
        </is>
      </c>
    </row>
    <row r="1428" ht="210" customHeight="1" s="37">
      <c r="A1428" s="43" t="n">
        <v>1427</v>
      </c>
      <c r="B1428" s="52" t="inlineStr">
        <is>
          <t>Excluir</t>
        </is>
      </c>
      <c r="C1428" s="45" t="inlineStr">
        <is>
          <t>No aborda: distracción o atención</t>
        </is>
      </c>
      <c r="D1428" s="51" t="n"/>
      <c r="E1428" s="51" t="n"/>
      <c r="F1428" s="43" t="n">
        <v>4</v>
      </c>
      <c r="G1428" s="43" t="inlineStr">
        <is>
          <t>distracción+niños+contexto+sensado</t>
        </is>
      </c>
      <c r="H1428" s="43" t="inlineStr">
        <is>
          <t>IEEE</t>
        </is>
      </c>
      <c r="I1428" s="43" t="inlineStr">
        <is>
          <t>IEEE</t>
        </is>
      </c>
      <c r="J1428" s="43" t="inlineStr">
        <is>
          <t>2024</t>
        </is>
      </c>
      <c r="K1428" s="43" t="inlineStr">
        <is>
          <t>INPROCEEDINGS</t>
        </is>
      </c>
      <c r="L1428" s="45" t="inlineStr">
        <is>
          <t>Neves, António J. R. and Ribeiro, Fabianne</t>
        </is>
      </c>
      <c r="M1428" s="45" t="inlineStr">
        <is>
          <t>Enhancing Engineering Education Through Project-Based Learning: A Case Study of Biometry and Computer Vision Courses</t>
        </is>
      </c>
      <c r="N1428" s="45" t="inlineStr">
        <is>
          <t>This paper presents a case study that explores the successful integration of project-based learning (PBL) in two courses, Biometry and Computer Vision, at the University of -DFBR-. The study emphasizes the positive impact of PBL not only on academic performance but also on student well-being, motivation, and self-regulated learning skills. In both courses, PBL was employed as a powerful tool to actively engage students in their learning process and enhance their understanding of complex subjects. The project developed by the students served as a vehicle to apply theoretical knowledge to a real-world scenario, ensuring the comprehensive coverage of the course topics. The outcome of this study revealed a positive impact of PBL methodology on student performance, which was indicated by their final grades and active participation during synchronous moments throughout the course duration. Moreover, the implementation of PBL has fostered a positive and motivating learning environment, as students embrace the opportunity to work on authentic, hands-on projects. The enhancement of self-regulated learning skills, including goal setting, time management, and re-flection, further contributes to students' overall academic growth. Furthermore, the transversal skills acquired by students in the PBL environment are relevant. Collaborative problem-solving, effective communication, critical thinking, and adaptability are just a few of the key skills that students develop through their active engagement in projects. This paper offers an exploration of the successful integration of PBL in engineering education. The study provides valuable insights into the transformative potential of PBL, not only in the referred courses but as a model for innovative engineering education practices. The experience at the University of -DFBR- illustrates how PBL can nurture a new generation of competent, motivated, and adaptable engineers, ready to tackle the challenges of an ever-changing world.</t>
        </is>
      </c>
      <c r="O1428" s="45" t="inlineStr">
        <is>
          <t>2024 IEEE Global Engineering Education Conference (EDUCON)</t>
        </is>
      </c>
      <c r="P1428" s="45" t="inlineStr">
        <is>
          <t>Computer vision;Adaptation models;Quality assurance;Computational modeling;Biological system modeling;Collaboration;Problem-solving;component;formatting;style;styling;insert</t>
        </is>
      </c>
      <c r="Q1428" s="43" t="inlineStr">
        <is>
          <t>10.1109/educon60312.2024.10578896</t>
        </is>
      </c>
    </row>
    <row r="1429" ht="199.5" customHeight="1" s="37">
      <c r="A1429" s="43" t="n">
        <v>1428</v>
      </c>
      <c r="B1429" s="52" t="inlineStr">
        <is>
          <t>Excluir</t>
        </is>
      </c>
      <c r="C1429" s="45" t="inlineStr">
        <is>
          <t>No aborda: distracción o atención</t>
        </is>
      </c>
      <c r="D1429" s="51" t="n"/>
      <c r="E1429" s="51" t="n"/>
      <c r="F1429" s="43" t="n">
        <v>4</v>
      </c>
      <c r="G1429" s="43" t="inlineStr">
        <is>
          <t>distracción+niños+contexto+sensado</t>
        </is>
      </c>
      <c r="H1429" s="43" t="inlineStr">
        <is>
          <t>IEEE</t>
        </is>
      </c>
      <c r="I1429" s="43" t="inlineStr">
        <is>
          <t>IEEE</t>
        </is>
      </c>
      <c r="J1429" s="43" t="inlineStr">
        <is>
          <t>2025</t>
        </is>
      </c>
      <c r="K1429" s="43" t="inlineStr">
        <is>
          <t>INPROCEEDINGS</t>
        </is>
      </c>
      <c r="L1429" s="45" t="inlineStr">
        <is>
          <t>Wang, Xiaojing</t>
        </is>
      </c>
      <c r="M1429" s="45" t="inlineStr">
        <is>
          <t>Enhancing Ideological and Political Intelligent Teaching Systems Using Fine-Tuned Large Language Models</t>
        </is>
      </c>
      <c r="N1429" s="45" t="inlineStr">
        <is>
          <t>The efficient framing of Ideological and Political Intelligent Teaching System based on large language model (LLM) is essential for improving the effectiveness of political education and ensuring dynamic integration of teaching resources. Existing deep learning approaches to ideological and political teaching mainly rely on traditional classroom instruction, multimedia-assisted methods, and isolated e-learning platforms, which, while useful, often suffer from fragmented resources, lack of interactivity, and limited adaptability to student needs. Moreover, the existing systems also struggle with poor scalability, low-level personalization, and insufficient intelligent evaluation mechanisms, resulting in reduced teaching impact and engagement. In this regard, this research introduces the Fine-tuned Large Language Model (FTLLM)integrated with the neural machine translation (NMT) technique to generate the contextual text generation in the learner's own language for increasing the better understanding of ideological and political courses. The suggested framework incorporates the CAT technique to tune the parameters of Mistral-7B model integrated with the enhanced NMT for a achieving the high rate of teaching contents translating to student's own languages. The comprehensive experimentation is carried out using the different Chinese ideological and political datasets and various metrics such as BLEU, chRF and engagement metrics are analysed and validated with the other language models. The complete data -driven outcomes demonstrated that the proposed fine-tuned model has achieved a BLEU score of 0.9 with 98 % engagement factor. The proposed teaching platform outshines the other models These findings highlight the potential of LLMs for generating the more reliable contents, offering the more scalable teaching system that propagates the ideological and political courses effectively.</t>
        </is>
      </c>
      <c r="O1429" s="45" t="inlineStr">
        <is>
          <t>2025 2nd International Conference on Intelligent Algorithms for Computational Intelligence Systems (IACIS)</t>
        </is>
      </c>
      <c r="P1429" s="45" t="inlineStr">
        <is>
          <t>Measurement;Deep learning;Translation;Electronic learning;Large language models;Scalability;Education;Neural machine translation;Dynamic scheduling;Reliability;ideological and political courses;fine-tuned LLMS;CAT;mistal7b;teaching systems</t>
        </is>
      </c>
      <c r="Q1429" s="43" t="inlineStr">
        <is>
          <t>10.1109/iacis65746.2025.11210907</t>
        </is>
      </c>
    </row>
    <row r="1430" ht="137.25" customHeight="1" s="37">
      <c r="A1430" s="43" t="n">
        <v>1429</v>
      </c>
      <c r="B1430" s="52" t="inlineStr">
        <is>
          <t>Excluir</t>
        </is>
      </c>
      <c r="C1430" s="45" t="inlineStr">
        <is>
          <t>No aborda: distracción o atención</t>
        </is>
      </c>
      <c r="D1430" s="51" t="n"/>
      <c r="E1430" s="51" t="n"/>
      <c r="F1430" s="43" t="n">
        <v>4</v>
      </c>
      <c r="G1430" s="43" t="inlineStr">
        <is>
          <t>distracción+niños+sensado+intervención</t>
        </is>
      </c>
      <c r="H1430" s="43" t="inlineStr">
        <is>
          <t>IEEE</t>
        </is>
      </c>
      <c r="I1430" s="43" t="inlineStr">
        <is>
          <t>IEEE</t>
        </is>
      </c>
      <c r="J1430" s="43" t="inlineStr">
        <is>
          <t>2025</t>
        </is>
      </c>
      <c r="K1430" s="43" t="inlineStr">
        <is>
          <t>INPROCEEDINGS</t>
        </is>
      </c>
      <c r="L1430" s="45" t="inlineStr">
        <is>
          <t>Naing, Min Thuta and Tun, Shwe Sin and Thu, Shwin Pyone and Kyaw, Soe Yu Yu and Jakkaew, Prasara</t>
        </is>
      </c>
      <c r="M1430" s="45" t="inlineStr">
        <is>
          <t>Enhancing LMS Design through SUS Analysis and Biometric Usability Testing</t>
        </is>
      </c>
      <c r="N1430" s="45" t="inlineStr">
        <is>
          <t>With the rapid advancement of e-learning platforms, especially Learning Management Systems (LMS), there have been increasing issues in achieving a seamless user experience. Although LMS are becoming integrated into the traditional education system, they often fail to meet the expectations of students and lecturers, which causes the dissatisfaction and frustration. This study examines the usability of the LMS at Mae Fah Luang University by applying both traditional System Usability Scale (SUS) surveys and refined biometric usability testing, using facial expression analysis and respiratory data collection. These dual techniques ensure to uncover the deeper knowledge into the emotion and cognitive states of the users while they are interacting with the LMS. The SUS survey showed the navigation issues and user interface (UI) complexity, with the poor usability score of 55. Biometric data analysis then emphasized and validated these findings, by revealing the negative emotions together with fluctuated respiratory patterns. SUS and biometric approach to usability testing focus on requirements of implementing an intuitive and user-friendly LMS design to improve the learning experience of the students. Recommendations encompass the information visibility, clear navigation paths and timely notification to improve overall usability of LMS.</t>
        </is>
      </c>
      <c r="O1430" s="45" t="inlineStr">
        <is>
          <t>2025 Joint International Conference on Digital Arts, Media and Technology with ECTI Northern Section Conference on Electrical, Electronics, Computer and Telecommunications Engineering (ECTI DAMT &amp; NCO</t>
        </is>
      </c>
      <c r="P1430" s="45" t="inlineStr">
        <is>
          <t>Biometrics;Surveys;Learning management systems;Data analysis;Navigation;User interfaces;Cognitive load;User experience;Usability;Testing;Usability testing;Learning Management System;Biometrics;Facial emotion analysis;Respiratory data analysis</t>
        </is>
      </c>
      <c r="Q1430" s="43" t="inlineStr">
        <is>
          <t>10.1109/ectidamtncon64748.2025.10962061</t>
        </is>
      </c>
    </row>
    <row r="1431" ht="199.5" customHeight="1" s="37">
      <c r="A1431" s="43" t="n">
        <v>1430</v>
      </c>
      <c r="B1431" s="52" t="inlineStr">
        <is>
          <t>Excluir</t>
        </is>
      </c>
      <c r="C1431" s="45" t="inlineStr">
        <is>
          <t>No aborda: población escolar</t>
        </is>
      </c>
      <c r="D1431" s="51" t="n"/>
      <c r="E1431" s="51" t="n"/>
      <c r="F1431" s="43" t="n">
        <v>4</v>
      </c>
      <c r="G1431" s="43" t="inlineStr">
        <is>
          <t>distracción+niños+contexto+sensado</t>
        </is>
      </c>
      <c r="H1431" s="43" t="inlineStr">
        <is>
          <t>IEEE</t>
        </is>
      </c>
      <c r="I1431" s="43" t="inlineStr">
        <is>
          <t>IEEE</t>
        </is>
      </c>
      <c r="J1431" s="43" t="inlineStr">
        <is>
          <t>2025</t>
        </is>
      </c>
      <c r="K1431" s="43" t="inlineStr">
        <is>
          <t>INPROCEEDINGS</t>
        </is>
      </c>
      <c r="L1431" s="45" t="inlineStr">
        <is>
          <t>Sultana, Ijteba and Bari, Abdul and Kousar, Misbah and Krishna, Sanaboina Leela and Deepika, G. and Balakrishna, Chinnala</t>
        </is>
      </c>
      <c r="M1431" s="45" t="inlineStr">
        <is>
          <t>Enhancing Personalized Learning Pathway in Higher Education Using Conv-BiGRU with Attention Mechanism</t>
        </is>
      </c>
      <c r="N1431" s="45" t="inlineStr">
        <is>
          <t>The advancement of modern educational methods is significantly influenced by the incorporation of information and communication technologies within the educational framework. This integration has successfully blurred the boundaries between formal, informal, and non-formal teaching methods, as well as between in-person and online learning environments. As technology and Learning Management Systems (LMSs) evolve rapidly, the focus is shifting toward personalized learning, which aims to enhance Self-Regulated Learning (SRL). Thus, this proposed model emphasizes the urgent necessity for personalized education in higher education by employing deep learning techniques to develop individualized learning pathways for students. It underscores the significance of customized educational experiences that address the diverse and changing requirements of learners. By deploying a deep learning platform across various courses, this model conducts a controlled study that demonstrates significant improvements in academic performance, engagement, and student satisfaction for those utilizing an artificial intelligence approach compared to traditional learning methods. In this proposed model, the student’s data are collected from the relevant databases and fed into a Conv-Bi-directional Gated Recurrent Unit with Attention Mechanism (CBi-GRU-AM). This proposed model focuses on specific features of the input data that are most relevant for predicting student performance and providing personalized learning pathways based on the student’s unique learning needs. Thus, the proposed CBi-GRU-AM-based personalized learning pathway boosts the educational outcomes in higher education. The performance analysis of the proposed model is assessed among conventional educational approaches in delivering personalized learning experiences in higher education.</t>
        </is>
      </c>
      <c r="O1431" s="45" t="inlineStr">
        <is>
          <t>2025 International Conference on Smart &amp; Sustainable Technology (INCSST)</t>
        </is>
      </c>
      <c r="P1431" s="45" t="inlineStr">
        <is>
          <t>Deep learning;Learning management systems;Adaptation models;Attention mechanisms;Education;Gated recurrent units;Predictive models;Data models;Robustness;Performance analysis;Learning Management Systems;Personalized Learning Pathway;Self-Regulated Le</t>
        </is>
      </c>
      <c r="Q1431" s="43" t="inlineStr">
        <is>
          <t>10.1109/incsst64791.2025.11210357</t>
        </is>
      </c>
    </row>
    <row r="1432" ht="116.25" customHeight="1" s="37">
      <c r="A1432" s="43" t="n">
        <v>1431</v>
      </c>
      <c r="B1432" s="52" t="inlineStr">
        <is>
          <t>Excluir</t>
        </is>
      </c>
      <c r="C1432" s="45" t="inlineStr">
        <is>
          <t>No aborda: distracción o atención</t>
        </is>
      </c>
      <c r="D1432" s="51" t="n"/>
      <c r="E1432" s="51" t="n"/>
      <c r="F1432" s="43" t="n">
        <v>4</v>
      </c>
      <c r="G1432" s="43" t="inlineStr">
        <is>
          <t>distracción+niños+sensado+intervención</t>
        </is>
      </c>
      <c r="H1432" s="43" t="inlineStr">
        <is>
          <t>IEEE</t>
        </is>
      </c>
      <c r="I1432" s="43" t="inlineStr">
        <is>
          <t>IEEE|Scopus</t>
        </is>
      </c>
      <c r="J1432" s="43" t="inlineStr">
        <is>
          <t>2025</t>
        </is>
      </c>
      <c r="K1432" s="43" t="inlineStr">
        <is>
          <t>INPROCEEDINGS</t>
        </is>
      </c>
      <c r="L1432" s="45" t="inlineStr">
        <is>
          <t>Tirumanadham, NS Koti Mani Kumar and S, Thaiyalnayaki and V, Ganesan</t>
        </is>
      </c>
      <c r="M1432" s="45" t="inlineStr">
        <is>
          <t>Enhancing Student Performance Prediction using E-Learning through Multimodal Data Integration and Machine Learning Techniques</t>
        </is>
      </c>
      <c r="N1432" s="45" t="inlineStr">
        <is>
          <t>Advanced machine learning techniques have shown significant promise in predicting student performance in E-Iearning systems, but challenges such as handling imbalanced datasets, integrating multimodal behavioral data, and managing the complexities of feature selection persist. Recent techniques, such as SMOTE for class balancing and BorutaNetCV for feature selection, have made strides in improving prediction accuracy; however, they often fail to address real-time cognitive state integration and the influence of diverse engagement patterns. To overcome these limitations, this study employs a comprehensive methodology that combines robust preprocessing methods, advanced feature selection, and ensemble machine learning models such as Random Forest, AdaBoost, and XGBoost. The findings demonstrate that predictive accuracy can be significantly enhanced through these techniques, and the proposed framework enables the development of personalized interventions that can foster improved student engagement and success in dynamic E-learning environments. © 2025 IEEE.</t>
        </is>
      </c>
      <c r="O1432" s="45" t="inlineStr">
        <is>
          <t>2025 4th International Conference on Sentiment Analysis and Deep Learning (ICSADL)</t>
        </is>
      </c>
      <c r="P1432" s="45" t="inlineStr">
        <is>
          <t>Sentiment analysis;Accuracy;Electronic learning;Computational modeling;Education;Predictive models;Feature extraction;Real-time systems;Pattern recognition;Random forests;E-Learning;XGBoost;AdaBoost;Random Forest;KNeighbors</t>
        </is>
      </c>
      <c r="Q1432" s="43" t="inlineStr">
        <is>
          <t>10.1109/icsadl65848.2025.10933211</t>
        </is>
      </c>
    </row>
    <row r="1433" ht="74.25" customHeight="1" s="37">
      <c r="A1433" s="43" t="n">
        <v>1432</v>
      </c>
      <c r="B1433" s="52" t="inlineStr">
        <is>
          <t>Excluir</t>
        </is>
      </c>
      <c r="C1433" s="45" t="inlineStr">
        <is>
          <t>Fuera del alcance: no combina población en edad escolar con contexto doméstico</t>
        </is>
      </c>
      <c r="D1433" s="51" t="n"/>
      <c r="E1433" s="51" t="n"/>
      <c r="F1433" s="43" t="n">
        <v>4</v>
      </c>
      <c r="G1433" s="43" t="inlineStr">
        <is>
          <t>distracción+niños+sensado+intervención</t>
        </is>
      </c>
      <c r="H1433" s="43" t="inlineStr">
        <is>
          <t>IEEE</t>
        </is>
      </c>
      <c r="I1433" s="43" t="inlineStr">
        <is>
          <t>IEEE</t>
        </is>
      </c>
      <c r="J1433" s="43" t="inlineStr">
        <is>
          <t>2020</t>
        </is>
      </c>
      <c r="K1433" s="43" t="inlineStr">
        <is>
          <t>INPROCEEDINGS</t>
        </is>
      </c>
      <c r="L1433" s="45" t="inlineStr">
        <is>
          <t>Yeh, James Hsi-Jen and Bartholio, Craig and Shackleton, Elyse and Costello, Levi and Perera, Matthew and Yeh, Kyle and Yeh, Chelsea</t>
        </is>
      </c>
      <c r="M1433" s="45" t="inlineStr">
        <is>
          <t>Environmentally Embedded Internet-of-Things for Secondary and Higher Education</t>
        </is>
      </c>
      <c r="N1433" s="45" t="inlineStr">
        <is>
          <t>In this paper, we describe the application of the technologies of the Internet of Things (IoT) to secondary and higher education. Specifically, it seeks to monitor the status of the students and estimate student attention and engagement based on data collected by environmentally embedded IoT sensors, and provide real-time feedback to the instructor. The research was divided into three parts. The first part researched the IoT sensors and devices used to capture student physiological data. The second part developed the instructor feedback devices, which included tablet and smartwatch applications. The third part is the creation of the machine learning model that performed the estimation of student attention from the data.</t>
        </is>
      </c>
      <c r="O1433" s="45" t="inlineStr">
        <is>
          <t>2020 3rd International Conference on Information and Computer Technologies (ICICT)</t>
        </is>
      </c>
      <c r="P1433" s="45" t="inlineStr">
        <is>
          <t>Temperature measurement;Temperature sensors;Cameras;Weight measurement;Wireless fidelity;Force sensors;internet-of-things, secondary education, higher education, student attention, student engagement</t>
        </is>
      </c>
      <c r="Q1433" s="43" t="inlineStr">
        <is>
          <t>10.1109/icict50521.2020.00092</t>
        </is>
      </c>
    </row>
    <row r="1434" ht="157.5" customHeight="1" s="37">
      <c r="A1434" s="43" t="n">
        <v>1433</v>
      </c>
      <c r="B1434" s="52" t="inlineStr">
        <is>
          <t>Excluir</t>
        </is>
      </c>
      <c r="C1434" s="45" t="inlineStr">
        <is>
          <t>Fuera del alcance: no combina población en edad escolar con contexto doméstico</t>
        </is>
      </c>
      <c r="D1434" s="51" t="n"/>
      <c r="E1434" s="51" t="n"/>
      <c r="F1434" s="43" t="n">
        <v>4</v>
      </c>
      <c r="G1434" s="43" t="inlineStr">
        <is>
          <t>distracción+niños+contexto+sensado</t>
        </is>
      </c>
      <c r="H1434" s="43" t="inlineStr">
        <is>
          <t>IEEE</t>
        </is>
      </c>
      <c r="I1434" s="43" t="inlineStr">
        <is>
          <t>IEEE|Scopus|WoS</t>
        </is>
      </c>
      <c r="J1434" s="43" t="inlineStr">
        <is>
          <t>2024</t>
        </is>
      </c>
      <c r="K1434" s="43" t="inlineStr">
        <is>
          <t>INPROCEEDINGS</t>
        </is>
      </c>
      <c r="L1434" s="45" t="inlineStr">
        <is>
          <t>Teotia, Jayant and Zhang, Xulang and Mao, Rui and Cambria, Erik</t>
        </is>
      </c>
      <c r="M1434" s="45" t="inlineStr">
        <is>
          <t>Evaluating Vision Language Models in Detecting Learning Engagement</t>
        </is>
      </c>
      <c r="N1434" s="45" t="inlineStr">
        <is>
          <t>With the advancement of both computer vision and natural language processing, there is growing interest in incorporating Vision Language Models (VLMs) into the classroom to empower students and educators. Despite the VLMs' sophisticated abilities in context-aware emotion recognition, their effectiveness in detecting classroom-specific emotions, e.g., engagement, distraction, and absent-mindedness, remains underexplored. As such, this paper aims to investigate the capabilities of two state-of-the-art VLMs in this domain through an empirical study, focusing on two research questions: 1) Is learning engagement detection more challenging for VLMs compared to conventional emotion detection? 2) What are the key difficulties faced by VLMs in processing learning engagement detection tasks? To address these questions, we perform a series of evaluation experiments by utilizing a classroom behavior detection dataset and an emotion recognition dataset. We conclude that VLMs that perform well on basic emotion recognition struggle with in-context engagement detection, due to the nuanced and context-dependent nature of the task. Specifically, experiments show that VLMs have difficulty distinguishing engaged and distracted classroom behavior, e.g., reading versus bowing the head. It suggests that VLMs still have significant room for improvement in engagement analysis. This issue can potentially be addressed by incorporating more classroom-specific training data or commonsense reasoning frameworks. © 2024 IEEE.</t>
        </is>
      </c>
      <c r="O1434" s="45" t="inlineStr">
        <is>
          <t>2024 IEEE International Conference on Data Mining Workshops (ICDMW)</t>
        </is>
      </c>
      <c r="P1434" s="45" t="inlineStr">
        <is>
          <t>Emotion recognition;Conferences;Refining;Training data;Focusing;Data models;Natural language processing;Data mining;Commonsense reasoning;Context modeling;vision language models;emotion recognition;learning engagement detection;multimodal learning</t>
        </is>
      </c>
      <c r="Q1434" s="43" t="inlineStr">
        <is>
          <t>10.1109/icdmw65004.2024.00069</t>
        </is>
      </c>
    </row>
    <row r="1435" ht="147.75" customHeight="1" s="37">
      <c r="A1435" s="43" t="n">
        <v>1434</v>
      </c>
      <c r="B1435" s="52" t="inlineStr">
        <is>
          <t>Excluir</t>
        </is>
      </c>
      <c r="C1435" s="45" t="inlineStr">
        <is>
          <t>No aborda: distracción o atención</t>
        </is>
      </c>
      <c r="D1435" s="51" t="n"/>
      <c r="E1435" s="51" t="n"/>
      <c r="F1435" s="43" t="n">
        <v>4</v>
      </c>
      <c r="G1435" s="43" t="inlineStr">
        <is>
          <t>distracción+niños+contexto+intervención</t>
        </is>
      </c>
      <c r="H1435" s="43" t="inlineStr">
        <is>
          <t>IEEE</t>
        </is>
      </c>
      <c r="I1435" s="43" t="inlineStr">
        <is>
          <t>IEEE</t>
        </is>
      </c>
      <c r="J1435" s="43" t="inlineStr">
        <is>
          <t>2025</t>
        </is>
      </c>
      <c r="K1435" s="43" t="inlineStr">
        <is>
          <t>INPROCEEDINGS</t>
        </is>
      </c>
      <c r="L1435" s="45" t="inlineStr">
        <is>
          <t>Jiang, Shanshan</t>
        </is>
      </c>
      <c r="M1435" s="45" t="inlineStr">
        <is>
          <t>Evaluation of English Teaching Quality in Higher Vocational Colleges Based on Hybrid Neural Networks</t>
        </is>
      </c>
      <c r="N1435" s="45" t="inlineStr">
        <is>
          <t>Improving the quality of English teaching in higher vocational colleges is essential for enhancing students' global competitiveness and communication skills. This paper proposes the design and development of an intelligent evaluation system for English teaching quality based on Hybrid Neural Networks (HNN). The system integrates pre-trained(PT) model and Long Short-Term Memory (LSTM) models to effectively analyze multidimensional data, including student feedback, classroom performance metrics, teaching content delivery, and engagement indicators. The hybrid architecture leverages PTs feature extraction capabilities and LSTM's sequence modeling strength to capture both static and temporal patterns in educational data. A customized evaluation index system is established, incorporating factors such as teaching effectiveness, language proficiency development, and learning outcomes. Real-world data collected from multiple vocational institutions are used to train and validate the model. Experimental results show that the proposed HNN-based system significantly outperforms traditional evaluation methods in terms of accuracy (accuracy of 99 %), adaptability, and objectivity. This intelligent framework provides actionable insights for academic administrators and educators, contributing to continuous improvement in English education in vocational settings.</t>
        </is>
      </c>
      <c r="O1435" s="45" t="inlineStr">
        <is>
          <t>2025 Third International Conference on Networks, Multimedia and Information Technology (NMITCON)</t>
        </is>
      </c>
      <c r="P1435" s="45" t="inlineStr">
        <is>
          <t>Training;Analytical models;Adaptation models;Accuracy;Education;Neural networks;Data models;Synchronization;Artificial intelligence;Long short term memory;english teaching;higher vocational college;hybrid neural networks;long short term memory</t>
        </is>
      </c>
      <c r="Q1435" s="43" t="inlineStr">
        <is>
          <t>10.1109/nmitcon65824.2025.11187992</t>
        </is>
      </c>
    </row>
    <row r="1436" ht="168" customHeight="1" s="37">
      <c r="A1436" s="43" t="n">
        <v>1435</v>
      </c>
      <c r="B1436" s="52" t="inlineStr">
        <is>
          <t>Excluir</t>
        </is>
      </c>
      <c r="C1436" s="45" t="inlineStr">
        <is>
          <t>No aborda: distracción o atención</t>
        </is>
      </c>
      <c r="D1436" s="51" t="n"/>
      <c r="E1436" s="51" t="n"/>
      <c r="F1436" s="43" t="n">
        <v>4</v>
      </c>
      <c r="G1436" s="43" t="inlineStr">
        <is>
          <t>distracción+niños+sensado+intervención</t>
        </is>
      </c>
      <c r="H1436" s="43" t="inlineStr">
        <is>
          <t>IEEE</t>
        </is>
      </c>
      <c r="I1436" s="43" t="inlineStr">
        <is>
          <t>IEEE</t>
        </is>
      </c>
      <c r="J1436" s="43" t="inlineStr">
        <is>
          <t>2024</t>
        </is>
      </c>
      <c r="K1436" s="43" t="inlineStr">
        <is>
          <t>INPROCEEDINGS</t>
        </is>
      </c>
      <c r="L1436" s="45" t="inlineStr">
        <is>
          <t>Di, Na and Shang, Meijun</t>
        </is>
      </c>
      <c r="M1436" s="45" t="inlineStr">
        <is>
          <t>Evaluation of Teacher's Performance using Students Feedback with Pearson Correlation Coefficient and Support Vector Machine</t>
        </is>
      </c>
      <c r="N1436" s="45" t="inlineStr">
        <is>
          <t>In this research, the evaluation of teachers' comprehensive literacy using the student’s feedback has become important prediction to predict the performance of teachers. The performance of teacher is evaluated by traditional approaches such as surveys, student feedback, observations. Prior methods consume more time to evaluate performance through manual method and failed to analyze the non-linear relation with students such as student engagement, effectiveness of technical skills, teaching performance. To overcome these challenges and to evaluate the performance of teachers in linear and non-linear relations with students effectively, a Machine Learning (ML) algorithm namely Support Vector Machine (SVM) is used. Initially, data is collected from Jazan University which consists of academic performance, technical skills, examination results. Then, pre-processing is performed through min-max technique which subtracts the extracted data into a particular range. After that, feature extraction is performed to obtain processed data by using Principal Component Analysis (PCA) and for reducing dimensionality in evaluation of multiple features such as academic performance, examination results, technical skills. Finally, the classification is performed using the PCC-SVM and effectively analyzed non-linear relationship and has taken shorter time for evaluating the teacher’s performance. The proposed PCC-SVM has achieved a high accuracy of 98.71%, precision 98.89 %, F1 score of 99.54% and recall as 96.35 % when compared to existing k-Nearest Neighbors (KNN).</t>
        </is>
      </c>
      <c r="O1436" s="45" t="inlineStr">
        <is>
          <t>2024 International Conference on Distributed Systems, Computer Networks and Cybersecurity (ICDSCNC)</t>
        </is>
      </c>
      <c r="P1436" s="45" t="inlineStr">
        <is>
          <t>Support vector machines;Correlation coefficient;Surveys;Performance evaluation;Accuracy;Computational modeling;Nearest neighbor methods;Predictive models;Feature extraction;Principal component analysis;comprehensive literacy;min-max technique;pearson</t>
        </is>
      </c>
      <c r="Q1436" s="43" t="inlineStr">
        <is>
          <t>10.1109/icdscnc62492.2024.10939701</t>
        </is>
      </c>
    </row>
    <row r="1437" ht="210" customHeight="1" s="37">
      <c r="A1437" s="43" t="n">
        <v>1436</v>
      </c>
      <c r="B1437" s="52" t="inlineStr">
        <is>
          <t>Excluir</t>
        </is>
      </c>
      <c r="C1437" s="45" t="inlineStr">
        <is>
          <t>No aborda: distracción o atención</t>
        </is>
      </c>
      <c r="D1437" s="51" t="n"/>
      <c r="E1437" s="51" t="n"/>
      <c r="F1437" s="43" t="n">
        <v>4</v>
      </c>
      <c r="G1437" s="43" t="inlineStr">
        <is>
          <t>distracción+niños+contexto+intervención</t>
        </is>
      </c>
      <c r="H1437" s="43" t="inlineStr">
        <is>
          <t>IEEE</t>
        </is>
      </c>
      <c r="I1437" s="43" t="inlineStr">
        <is>
          <t>IEEE|Scopus</t>
        </is>
      </c>
      <c r="J1437" s="43" t="inlineStr">
        <is>
          <t>2025</t>
        </is>
      </c>
      <c r="K1437" s="43" t="inlineStr">
        <is>
          <t>INPROCEEDINGS</t>
        </is>
      </c>
      <c r="L1437" s="45" t="inlineStr">
        <is>
          <t>Li, Qun and Sheng, Biyun</t>
        </is>
      </c>
      <c r="M1437" s="45" t="inlineStr">
        <is>
          <t>Exploration of Intelligent Educational Reform in University Foundational Courses Based on AI Tutors</t>
        </is>
      </c>
      <c r="N1437" s="45" t="inlineStr">
        <is>
          <t>Evaluating the learning effectiveness of university students is essential for improving both instructional efficiency and learning quality. However, traditional evaluation methods are often hindered by high subjectivity, limited sample sizes, and negative impacts on teaching practices, which restrict their interpretability, feasibility, sustainability, and scalability. With the rapid advancement of Artificial Intelligence (AI), the emerging paradigm of "AI + Education"presents unprecedented opportunities to address these limitations. Motivated by this, the present study designs and implements an AI tutor-based learning evaluation system. Specifically, we construct a real-world classroom interaction dataset and develop a workflow for an interactive AI agent grounded in the AI tutor framework. Comparative experiments and expert evaluations demonstrate the significant effectiveness of the AI tutoring system in enhancing student engagement and fostering creative outcomes in higher education settings, particularly in tasks requiring creative problem solving. These findings provide valuable insights into the application of Large Language Models (LLMs) in education and the pedagogical potential of AI tutor agents. Furthermore, this study investigates the influence of the level of AI cognition of university students on their learning behaviors and outcomes. The results suggest that sustained use of AI tools promotes deeper technological understanding and stronger value alignment, leading to a reinforcing cycle of cognitive and behavioral development. Building upon these insights, we propose a three-dimensional AI literacy development framework, i.e., Cognition, Skills, and Ethics, to guide the design of intelligent educational tools, enhance AI literacy of students, and support the development of discipline-specific AI-driven educational resources. This framework aims to precisely address the diverse needs of different academic disciplines while offering both theoretical fo</t>
        </is>
      </c>
      <c r="O1437" s="45" t="inlineStr">
        <is>
          <t>2025 China Automation Congress (CAC)</t>
        </is>
      </c>
      <c r="P1437" s="45" t="inlineStr">
        <is>
          <t>Feeds;Feedback;Circuits;Telecommunications;Feedback loop;Videos;Communication systems;Protocols;Video equipment;HTTP;AI educational cognition;AI tutor;technology acceptance model;cognitive reconstruction;AI literacy cultivation system</t>
        </is>
      </c>
      <c r="Q1437" s="43" t="inlineStr">
        <is>
          <t>10.1109/cac67268.2025.11487473</t>
        </is>
      </c>
    </row>
    <row r="1438" ht="147.75" customHeight="1" s="37">
      <c r="A1438" s="43" t="n">
        <v>1437</v>
      </c>
      <c r="B1438" s="52" t="inlineStr">
        <is>
          <t>Excluir</t>
        </is>
      </c>
      <c r="C1438" s="45" t="inlineStr">
        <is>
          <t>Fuera del alcance: no combina población en edad escolar con contexto doméstico</t>
        </is>
      </c>
      <c r="D1438" s="51" t="n"/>
      <c r="E1438" s="51" t="n"/>
      <c r="F1438" s="43" t="n">
        <v>4</v>
      </c>
      <c r="G1438" s="43" t="inlineStr">
        <is>
          <t>distracción+niños+sensado+intervención</t>
        </is>
      </c>
      <c r="H1438" s="43" t="inlineStr">
        <is>
          <t>IEEE</t>
        </is>
      </c>
      <c r="I1438" s="43" t="inlineStr">
        <is>
          <t>IEEE|Scopus</t>
        </is>
      </c>
      <c r="J1438" s="43" t="inlineStr">
        <is>
          <t>2025</t>
        </is>
      </c>
      <c r="K1438" s="43" t="inlineStr">
        <is>
          <t>INPROCEEDINGS</t>
        </is>
      </c>
      <c r="L1438" s="45" t="inlineStr">
        <is>
          <t>Handayani, Dini and Yaacob, Hamwira and Othman, Marini and Basri, Atikah Balqis and Sulistiani, Heni and Darwis, Dedi and Ilham, Megat Arif and Hafiz, Mas Azlan</t>
        </is>
      </c>
      <c r="M1438" s="45" t="inlineStr">
        <is>
          <t>Exploring Machine Learning Approach for Attention Detection Using Public EEG Datasets</t>
        </is>
      </c>
      <c r="N1438" s="45" t="inlineStr">
        <is>
          <t>Brain Computer Interface (BCI) technology provides new opportunities for objectively assessing cognitive states such as attention, which plays a critical role in effective learning. In today's digital and hybrid classrooms, students often encounter distractions that hinder their engagement and performance. Meanwhile, conventional assessment methods rely heavily on subjective observations or self-reports, which limit real-time accuracy. This preliminary study examines the feasibility of predicting attention levels using electroencephalography (EEG) signals and machine learning techniques. A publicly available Kaggle EEG dataset, recorded from four electrodes (AF7, AF8, TP9, TP10), was preprocessed through feature extraction, normalisation, and partitioning into training and testing sets. An XGBoost regression model was trained to predict continuous concentration scores from multichannel EEG features. The model achieved a high performance with a Mean Squared Error (MSE) of 0.0031 and a coefficient of determination (R2) of 0.9764. These results demonstrate the potential of regression-based EEG analysis for real-time, continuous attention monitoring, offering finer granularity compared to traditional categorical approaches. The findings serve as an initial step toward developing TARKEEZ, a real-time EEG-based brainwave monitoring system designed to enhance student engagement and learning efficiency. © 2025 IEEE.</t>
        </is>
      </c>
      <c r="O1438" s="45" t="inlineStr">
        <is>
          <t>2025 10th International Conference on Information and Communication Technology for the Muslim World (ICT4M)</t>
        </is>
      </c>
      <c r="P1438" s="45" t="inlineStr">
        <is>
          <t>Training;Accuracy;Machine learning;Predictive models;Brain modeling;Electroencephalography;Real-time systems;Brain-computer interfaces;Monitoring;Testing;EEG;BCI;Attention Monitoring;XGBoost Regression;Concentration Prediction;Educational Technology</t>
        </is>
      </c>
      <c r="Q1438" s="43" t="inlineStr">
        <is>
          <t>10.1109/ict4m68001.2025.11363558</t>
        </is>
      </c>
    </row>
    <row r="1439" ht="137.25" customHeight="1" s="37">
      <c r="A1439" s="43" t="n">
        <v>1438</v>
      </c>
      <c r="B1439" s="52" t="inlineStr">
        <is>
          <t>Excluir</t>
        </is>
      </c>
      <c r="C1439" s="45" t="inlineStr">
        <is>
          <t>Fuera del alcance: no combina población en edad escolar con contexto doméstico</t>
        </is>
      </c>
      <c r="D1439" s="51" t="n"/>
      <c r="E1439" s="51" t="n"/>
      <c r="F1439" s="43" t="n">
        <v>4</v>
      </c>
      <c r="G1439" s="43" t="inlineStr">
        <is>
          <t>distracción+niños+sensado+intervención</t>
        </is>
      </c>
      <c r="H1439" s="43" t="inlineStr">
        <is>
          <t>IEEE</t>
        </is>
      </c>
      <c r="I1439" s="43" t="inlineStr">
        <is>
          <t>IEEE</t>
        </is>
      </c>
      <c r="J1439" s="43" t="inlineStr">
        <is>
          <t>2024</t>
        </is>
      </c>
      <c r="K1439" s="43" t="inlineStr">
        <is>
          <t>INPROCEEDINGS</t>
        </is>
      </c>
      <c r="L1439" s="45" t="inlineStr">
        <is>
          <t>Nguyen, Tho-Quang and Tran, Huu-Loc and Tran, Tuan-Khoa and Phan-Nguyen, Huu-Phong and Nguyen, Tien-Huy</t>
        </is>
      </c>
      <c r="M1439" s="45" t="inlineStr">
        <is>
          <t>FA-YOLOv9: Improved YOLOv9 Based on Feature Attention Block</t>
        </is>
      </c>
      <c r="N1439" s="45" t="inlineStr">
        <is>
          <t>In educational environments, controlling students’ behaviors and gestures is a significant challenge. With the advancements in deep learning technology, utilizing videos and images for detecting behaviors, events, and objects has gained considerable attention. This research introduces a novel method to enhance the detection capability of the YOLOv9 model by integrating the Feature Extraction (FA) Block for detecting student behaviors in educational settings. With the incorporation of FA, an attention mechanism, the model can fine-tune feature representations and prioritize crucial multi-spatial and channel features. Our results highlight the effectiveness of employing attention mechanisms within deep learning frameworks for recognizing subtle behaviors. This research not only contributes to the advancement of computer vision techniques but also holds promise for practical applications in educational settings, facilitating efficient and comprehensive monitoring of student engagement and behavior. Through detailed experiments on benchmark datasets, we demonstrate the effectiveness of our fine-tuned FA-YOLOv9 model in accurately detecting diverse student behaviors. Specifically, we achieved SOTA results of 77.8% mAP50 and 74.3% Recall compared to other YOLO models.</t>
        </is>
      </c>
      <c r="O1439" s="45" t="inlineStr">
        <is>
          <t>2024 International Conference on Multimedia Analysis and Pattern Recognition (MAPR)</t>
        </is>
      </c>
      <c r="P1439" s="45" t="inlineStr">
        <is>
          <t>YOLO;Deep learning;Analytical models;Attention mechanisms;Computational modeling;Filtering algorithms;Feature extraction</t>
        </is>
      </c>
      <c r="Q1439" s="43" t="inlineStr">
        <is>
          <t>10.1109/mapr63514.2024.10661057</t>
        </is>
      </c>
    </row>
    <row r="1440" ht="116.25" customHeight="1" s="37">
      <c r="A1440" s="43" t="n">
        <v>1439</v>
      </c>
      <c r="B1440" s="52" t="inlineStr">
        <is>
          <t>Excluir</t>
        </is>
      </c>
      <c r="C1440" s="45" t="inlineStr">
        <is>
          <t>Contexto doméstico o remoto, pero no población en edad escolar (mayoritariamente educación superior)</t>
        </is>
      </c>
      <c r="D1440" s="51" t="n"/>
      <c r="E1440" s="51" t="n"/>
      <c r="F1440" s="43" t="n">
        <v>4</v>
      </c>
      <c r="G1440" s="43" t="inlineStr">
        <is>
          <t>distracción+niños+sensado+intervención</t>
        </is>
      </c>
      <c r="H1440" s="43" t="inlineStr">
        <is>
          <t>IEEE</t>
        </is>
      </c>
      <c r="I1440" s="43" t="inlineStr">
        <is>
          <t>IEEE</t>
        </is>
      </c>
      <c r="J1440" s="43" t="inlineStr">
        <is>
          <t>2026</t>
        </is>
      </c>
      <c r="K1440" s="43" t="inlineStr">
        <is>
          <t>INPROCEEDINGS</t>
        </is>
      </c>
      <c r="L1440" s="45" t="inlineStr">
        <is>
          <t>Nath, Ravindra and Mall, Shachi and Tripathi, Bharat</t>
        </is>
      </c>
      <c r="M1440" s="45" t="inlineStr">
        <is>
          <t>Fake Attention Detector for Online Classes Using Computer Vision</t>
        </is>
      </c>
      <c r="N1440" s="45" t="inlineStr">
        <is>
          <t>The online education arena today finds itself mainly debating the problem of differentiating between the genuine engagement of students and their being merely present physically. The student who opened the camera during the online class does not guaranty their full attention. In this article a fake attention detector system is proposed that employs Computer Vision to capture and analyze a student's facial expression and eye and head movements in real-time through a standard webcam. The system runs video frames through the algorithm to get the Eye Aspect Ratio (EAR) and Head Pose Estimation, and as a result, produces an attention score in real-time. All all consecutive attention data are then marked with a time stamp and recorded into a CSV file and visualized with Pandas and Matplotlib. The proposed system gives the educators a comprehensive, objective record of the attention variations of the students throughout the session, thus allowing post-session analysis of teaching effectiveness and pinpointing the time slots that experienced low engagement.</t>
        </is>
      </c>
      <c r="O1440" s="45" t="inlineStr">
        <is>
          <t>2026 IEEE 6th International Conference on Computing, Power, and Communication Technologies (IC2PCT)</t>
        </is>
      </c>
      <c r="P1440" s="45" t="inlineStr">
        <is>
          <t>Timing;Ear;Head;Eyes;Real-time systems;Printing;Faces;Recording;Computers;Modeling;Online Education;Attention Detection;Com- puter Vision;OpenCV;Eye Aspect Ratio (EAR);Real-time Analysis;Head Pose Estimation</t>
        </is>
      </c>
      <c r="Q1440" s="43" t="inlineStr">
        <is>
          <t>10.1109/ic2pct68894.2026.11584373</t>
        </is>
      </c>
    </row>
    <row r="1441" ht="137.25" customHeight="1" s="37">
      <c r="A1441" s="43" t="n">
        <v>1440</v>
      </c>
      <c r="B1441" s="52" t="inlineStr">
        <is>
          <t>Excluir</t>
        </is>
      </c>
      <c r="C1441" s="45" t="inlineStr">
        <is>
          <t>Fuera del alcance: no combina población en edad escolar con contexto doméstico</t>
        </is>
      </c>
      <c r="D1441" s="51" t="n"/>
      <c r="E1441" s="51" t="n"/>
      <c r="F1441" s="43" t="n">
        <v>4</v>
      </c>
      <c r="G1441" s="43" t="inlineStr">
        <is>
          <t>distracción+niños+contexto+intervención</t>
        </is>
      </c>
      <c r="H1441" s="43" t="inlineStr">
        <is>
          <t>IEEE</t>
        </is>
      </c>
      <c r="I1441" s="43" t="inlineStr">
        <is>
          <t>IEEE|Scopus</t>
        </is>
      </c>
      <c r="J1441" s="43" t="inlineStr">
        <is>
          <t>2026</t>
        </is>
      </c>
      <c r="K1441" s="43" t="inlineStr">
        <is>
          <t>INPROCEEDINGS</t>
        </is>
      </c>
      <c r="L1441" s="45" t="inlineStr">
        <is>
          <t>Valarmathie, P. and R, Agalya and P, Harini</t>
        </is>
      </c>
      <c r="M1441" s="45" t="inlineStr">
        <is>
          <t>Flutter-based Digital Classroom App for Android &amp; Ios</t>
        </is>
      </c>
      <c r="N1441" s="45" t="inlineStr">
        <is>
          <t>Digital learning environments require intelligent, engaging, and accessible platforms to address the limitations of conventional Learning Management Systems (LMS). This paper presents a Flutter-based digital classroom application for Android and iOS that integrates artificial intelligence and gamification to enhance student engagement and learning efficiency. The proposed system incorporates an AI academic companion using Retrieval-Augmented Generation (RAG), a smart timetable with automated notifications, a PDF-to-audio converter for multimodal accessibility, and adaptive gamified quizzes. Experimental evaluation demonstrates that the application achieves an average app load time of 1.2 seconds on Android and 1.5 seconds on iOS, while AI Companion query response time remains below 1.0 second. The PDF-to-audio module completes conversions within 3-6 seconds, and quiz interactions exhibit latency below 200 ms. Cross-platform UI consistency reaches 98%, validating the effectiveness of Flutter for unified mobile development. Compared to traditional LMS platforms, the proposed system provides improved accessibility, real-time academic support, and higher user engagement. These results confirm that the system offers a scalable, intelligent, and efficient solution for next-generation digital education. © 2026 IEEE.</t>
        </is>
      </c>
      <c r="O1441" s="45" t="inlineStr">
        <is>
          <t>2026 International Conference on AI-Driven Smart Systems and Ubiquitous Computing (ICAUC)</t>
        </is>
      </c>
      <c r="P1441" s="45" t="inlineStr">
        <is>
          <t>Learning management systems;Adaptive systems;Education;Ecosystems;Learning (artificial intelligence);Ubiquitous computing;Real-time systems;Artificial intelligence;Predictive analytics;Next generation networking;Flutter;Digital Classroom;Learning Man</t>
        </is>
      </c>
      <c r="Q1441" s="43" t="inlineStr">
        <is>
          <t>10.1109/icauc68182.2026.11441214</t>
        </is>
      </c>
    </row>
    <row r="1442" ht="178.5" customHeight="1" s="37">
      <c r="A1442" s="43" t="n">
        <v>1441</v>
      </c>
      <c r="B1442" s="52" t="inlineStr">
        <is>
          <t>Excluir</t>
        </is>
      </c>
      <c r="C1442" s="45" t="inlineStr">
        <is>
          <t>No aborda: distracción o atención</t>
        </is>
      </c>
      <c r="D1442" s="51" t="n"/>
      <c r="E1442" s="51" t="n"/>
      <c r="F1442" s="43" t="n">
        <v>4</v>
      </c>
      <c r="G1442" s="43" t="inlineStr">
        <is>
          <t>distracción+niños+contexto+sensado</t>
        </is>
      </c>
      <c r="H1442" s="43" t="inlineStr">
        <is>
          <t>IEEE</t>
        </is>
      </c>
      <c r="I1442" s="43" t="inlineStr">
        <is>
          <t>IEEE</t>
        </is>
      </c>
      <c r="J1442" s="43" t="inlineStr">
        <is>
          <t>2024</t>
        </is>
      </c>
      <c r="K1442" s="43" t="inlineStr">
        <is>
          <t>INPROCEEDINGS</t>
        </is>
      </c>
      <c r="L1442" s="45" t="inlineStr">
        <is>
          <t>Kavitha, A and K, Shanmugapriya and L G, Swetha and J, Varsana and N, Varsha</t>
        </is>
      </c>
      <c r="M1442" s="45" t="inlineStr">
        <is>
          <t>Framework for Detecting Student Behaviour (Nail Biting, Sleep, and Yawn) Using Deep Learning Algorithm</t>
        </is>
      </c>
      <c r="N1442" s="45" t="inlineStr">
        <is>
          <t>Human action recognition is an intriguing and demanding area of study in computer vision. Robotics, intelligent surveillance, security, healthcare, education, and human-computer interfaces are just a few of the many applications for it. It is possible to evaluate students' attitudes and abilities by seeing and analyzing their behavior in the classroom. Consequently, a great deal of research has used student action recognition to pinpoint student activities. However, most of this study has focused on a specific student behavior, such raising their hands, sleeping, or yawning. For the benefit of students' welfare and education, a framework for recognizing certain behaviors in the classroom must be developed. In this research, we use a specialized kind of deep learning called the CNN algorithm to detect student behavior algorithm was developed mainly for applications requiring the detection, segmentation, and classification of images. CNN are used in security camera systems, and other real-world applications. When a student shows behaviors, such as sleeping, yawning, or nail-biting, the alarm sounds out. It can handle student behavior recognition better and has better detection performance compared with other tiny target CNN detection algorithms and the YOLO technique. Being aware of how students interact with the classroom, recognizing when they are uncomfortable, distracted, or disengaged, and reacting accordingly may end up in an enjoyable learning environment and enhanced educational quality. Using a feature extraction approach in this study, we can create a framework to categorize student behaviors like biting their nails, sleeping, and yawning based on eye and mouth traits.</t>
        </is>
      </c>
      <c r="O1442" s="45" t="inlineStr">
        <is>
          <t>2024 2nd International Conference on Artificial Intelligence and Machine Learning Applications Theme: Healthcare and Internet of Things (AIMLA)</t>
        </is>
      </c>
      <c r="P1442" s="45" t="inlineStr">
        <is>
          <t>Deep learning;YOLO;Sleep;Nails;Education;Medical services;Feature extraction;Human action recognition;Student behaviors;Learning environments;Nail biting;Yawn activities;Features extraction</t>
        </is>
      </c>
      <c r="Q1442" s="43" t="inlineStr">
        <is>
          <t>10.1109/aimla59606.2024.10531573</t>
        </is>
      </c>
    </row>
    <row r="1443" ht="147.75" customHeight="1" s="37">
      <c r="A1443" s="43" t="n">
        <v>1442</v>
      </c>
      <c r="B1443" s="52" t="inlineStr">
        <is>
          <t>Excluir</t>
        </is>
      </c>
      <c r="C1443" s="45" t="inlineStr">
        <is>
          <t>Fuera del alcance: no combina población en edad escolar con contexto doméstico</t>
        </is>
      </c>
      <c r="D1443" s="51" t="n"/>
      <c r="E1443" s="51" t="n"/>
      <c r="F1443" s="43" t="n">
        <v>4</v>
      </c>
      <c r="G1443" s="43" t="inlineStr">
        <is>
          <t>distracción+niños+contexto+sensado</t>
        </is>
      </c>
      <c r="H1443" s="43" t="inlineStr">
        <is>
          <t>IEEE</t>
        </is>
      </c>
      <c r="I1443" s="43" t="inlineStr">
        <is>
          <t>IEEE|Scopus</t>
        </is>
      </c>
      <c r="J1443" s="43" t="inlineStr">
        <is>
          <t>2025</t>
        </is>
      </c>
      <c r="K1443" s="43" t="inlineStr">
        <is>
          <t>INPROCEEDINGS</t>
        </is>
      </c>
      <c r="L1443" s="45" t="inlineStr">
        <is>
          <t>Al Salmi, Sumaiya Rashid and Gegov, Alexander and Ichtev, Alexandar</t>
        </is>
      </c>
      <c r="M1443" s="45" t="inlineStr">
        <is>
          <t>Framework for Fair and Transparent Classroom Analytics Using Explainable AI</t>
        </is>
      </c>
      <c r="N1443" s="45" t="inlineStr">
        <is>
          <t>Student engagement prediction plays an essential role in improving the learning experience for better educational outcomes. The study investigates the utilization of machine learning models, such as Gradient Boosting Regressor, in predicting students' engagement levels along with Random Forest Regressor. To establish a performance baseline, a Random Forest Regressor was employed as a benchmark model. As a result of this, the Gradient Boosting model beat the benchmark with a lower Mean Absolute Error (MAE) of 2.49 after cross-validation and hyperparameter tuning. To improve model explainability, the author employed SHAP (Shapley Additive Explanations) and LIME (Local Interpretable ModelAgnostic Explanations). Moreover, fairness analysis was performed to assess potential biases in the model's predictions. The findings demonstrated the necessity for bias mitigation strategies by showing that skill gaps and emotion score did not induce bias, while frustration level showed slight variations in engagement predictions. The results suggest that explainable AI can provide educators with actionable insights to identify at-risk students and tailor learning interventions. Future research should focus on bias reduction techniques, adaptive learning strategies, and model generalization to ensure fair and effective student engagement prediction in AI-driven educational platforms. © 2025 IEEE.</t>
        </is>
      </c>
      <c r="O1443" s="45" t="inlineStr">
        <is>
          <t>2025 International Conference Automatics, Robotics and Artificial Intelligence (ICARAI)</t>
        </is>
      </c>
      <c r="P1443" s="45" t="inlineStr">
        <is>
          <t>Analytical models;Additives;Explainable AI;Prevention and mitigation;Predictive models;Benchmark testing;Boosting;Random forests;Tuning;Robots;SHAP;LIME;XAI;ML;Engagement</t>
        </is>
      </c>
      <c r="Q1443" s="43" t="inlineStr">
        <is>
          <t>10.1109/icarai67046.2025.11137886</t>
        </is>
      </c>
    </row>
    <row r="1444" ht="116.25" customHeight="1" s="37">
      <c r="A1444" s="43" t="n">
        <v>1443</v>
      </c>
      <c r="B1444" s="52" t="inlineStr">
        <is>
          <t>Excluir</t>
        </is>
      </c>
      <c r="C1444" s="45" t="inlineStr">
        <is>
          <t>Fuera del alcance: no combina población en edad escolar con contexto doméstico</t>
        </is>
      </c>
      <c r="D1444" s="51" t="n"/>
      <c r="E1444" s="51" t="n"/>
      <c r="F1444" s="43" t="n">
        <v>4</v>
      </c>
      <c r="G1444" s="43" t="inlineStr">
        <is>
          <t>distracción+niños+contexto+sensado</t>
        </is>
      </c>
      <c r="H1444" s="43" t="inlineStr">
        <is>
          <t>IEEE</t>
        </is>
      </c>
      <c r="I1444" s="43" t="inlineStr">
        <is>
          <t>IEEE</t>
        </is>
      </c>
      <c r="J1444" s="43" t="inlineStr">
        <is>
          <t>2024</t>
        </is>
      </c>
      <c r="K1444" s="43" t="inlineStr">
        <is>
          <t>INPROCEEDINGS</t>
        </is>
      </c>
      <c r="L1444" s="45" t="inlineStr">
        <is>
          <t>Mathew, Athul M. and Khan, Arshad Ali and Khalid, Thariq and Souissi, Riad</t>
        </is>
      </c>
      <c r="M1444" s="45" t="inlineStr">
        <is>
          <t>GESCAM : A Dataset and Method on Gaze Estimation for Classroom Attention Measurement</t>
        </is>
      </c>
      <c r="N1444" s="45" t="inlineStr">
        <is>
          <t>Human gaze provides crucial insights into individual attention during social or educational interactions. Attention systems often rely on head and facial features to predict gaze direction, but reliable gaze target detection (GTD) requires rich contextual cues. These cues inform the system about an individual’s position within a scene and the surrounding objects they might be interacting with. Our paper proposes attention measurement using GTD in educational classrooms, leveraging a synthetic dataset called GESCAM (Gaze Estimation based Synthetic Classroom Attention Measurement). This dataset was meticulously generated using 3D modelling, animation, simulation, and rendering techniques comprising 60,000 images with 650,000 instances of individuals (students, teachers) engaged in various activities, including looking at blackboard, notebooks, mobile phones etc. Our novel network trained on GESCAM proficiently identifies gaze fixations within complex classroom scenes, offering insights into human attention in classrooms across diverse contexts.</t>
        </is>
      </c>
      <c r="O1444" s="45" t="inlineStr">
        <is>
          <t>2024 IEEE/CVF Conference on Computer Vision and Pattern Recognition Workshops (CVPRW)</t>
        </is>
      </c>
      <c r="P1444" s="45" t="inlineStr">
        <is>
          <t>Three-dimensional displays;Head;Estimation;Object detection;Rendering (computer graphics);Mobile handsets;Pattern recognition</t>
        </is>
      </c>
      <c r="Q1444" s="43" t="inlineStr">
        <is>
          <t>10.1109/cvprw63382.2024.00068</t>
        </is>
      </c>
    </row>
    <row r="1445" ht="168" customHeight="1" s="37">
      <c r="A1445" s="43" t="n">
        <v>1444</v>
      </c>
      <c r="B1445" s="52" t="inlineStr">
        <is>
          <t>Excluir</t>
        </is>
      </c>
      <c r="C1445" s="45" t="inlineStr">
        <is>
          <t>Fuera del alcance: no combina población en edad escolar con contexto doméstico</t>
        </is>
      </c>
      <c r="D1445" s="51" t="n"/>
      <c r="E1445" s="51" t="n"/>
      <c r="F1445" s="43" t="n">
        <v>4</v>
      </c>
      <c r="G1445" s="43" t="inlineStr">
        <is>
          <t>distracción+niños+contexto+sensado</t>
        </is>
      </c>
      <c r="H1445" s="43" t="inlineStr">
        <is>
          <t>IEEE</t>
        </is>
      </c>
      <c r="I1445" s="43" t="inlineStr">
        <is>
          <t>IEEE</t>
        </is>
      </c>
      <c r="J1445" s="43" t="inlineStr">
        <is>
          <t>2026</t>
        </is>
      </c>
      <c r="K1445" s="43" t="inlineStr">
        <is>
          <t>INPROCEEDINGS</t>
        </is>
      </c>
      <c r="L1445" s="45" t="inlineStr">
        <is>
          <t>Diaz, Carlos Gonzalez and Dobre, Georgiana Cristina and André, Elisabeth and Conati, Cristina</t>
        </is>
      </c>
      <c r="M1445" s="45" t="inlineStr">
        <is>
          <t>Gaze for Dyads &amp; Blinks for Triads: Task Engagement Predictors in Free-Flow VR Interactions</t>
        </is>
      </c>
      <c r="N1445" s="45" t="inlineStr">
        <is>
          <t>This paper investigates in an exploratory manner small group interactions in Social VR classroom conversations using eye-tracking data (group eye-gaze configurations, blink rate and blink duration) in terms of task engagement. Task engagement has been previously studied in educational settings as it is an important construct for learning. Prior research showed that eye signals in groups can assess rapport, attention, agreement or communication engagement. However, little research focused on whether eye-tracking data can predict task engagement in educational small group Social VR conversations. We conducted an exploratory study with 52 pedagogy university students (8 dyads, 12 triads) engaging in free-flow conversations on a given topic. Results indicated that eye-tracking data could predict task engagement using multiple linear regression analysis. However, group eye-gaze configurations were the significant predictors in dyads, whereas the blink rate was the strongest predictor associated with task engagement in triads. Based on these findings, we discuss the higher complexity in triadic gaze dynamics and why the blink rate was the task engagement predictor. On the other hand, the simplicity of dyadic gaze configurations might as well explain why it was found as a predictor. Furthermore, we argue that future work can explore machine learning detectors of task engagement dependent of group size. The results from this exploratory study help understanding non-verbal group interactions in VR and contribute to further work on engagement models for more socially-abled virtual experiences in Social VR applications.</t>
        </is>
      </c>
      <c r="O1445" s="45" t="inlineStr">
        <is>
          <t>2026 IEEE International Conference on Artificial Intelligence and eXtended and Virtual Reality (AIxVR)</t>
        </is>
      </c>
      <c r="P1445" s="45" t="inlineStr">
        <is>
          <t>Hands;Solid modeling;Linear regression;Collaboration;Gaze tracking;Oral communication;Detectors;Virtual reality;Machine learning;Complexity theory;Task Engagement;Eye Tracking;Social VR</t>
        </is>
      </c>
      <c r="Q1445" s="43" t="inlineStr">
        <is>
          <t>10.1109/aixvr67263.2026.00022</t>
        </is>
      </c>
    </row>
    <row r="1446" ht="189" customHeight="1" s="37">
      <c r="A1446" s="43" t="n">
        <v>1445</v>
      </c>
      <c r="B1446" s="52" t="inlineStr">
        <is>
          <t>Excluir</t>
        </is>
      </c>
      <c r="C1446" s="45" t="inlineStr">
        <is>
          <t>No aborda: distracción o atención</t>
        </is>
      </c>
      <c r="D1446" s="51" t="n"/>
      <c r="E1446" s="51" t="n"/>
      <c r="F1446" s="43" t="n">
        <v>4</v>
      </c>
      <c r="G1446" s="43" t="inlineStr">
        <is>
          <t>distracción+niños+sensado+intervención</t>
        </is>
      </c>
      <c r="H1446" s="43" t="inlineStr">
        <is>
          <t>IEEE</t>
        </is>
      </c>
      <c r="I1446" s="43" t="inlineStr">
        <is>
          <t>IEEE</t>
        </is>
      </c>
      <c r="J1446" s="43" t="inlineStr">
        <is>
          <t>2025</t>
        </is>
      </c>
      <c r="K1446" s="43" t="inlineStr">
        <is>
          <t>INPROCEEDINGS</t>
        </is>
      </c>
      <c r="L1446" s="45" t="inlineStr">
        <is>
          <t>Sellapperuma, M.S and Wasana, K.H. Isuri and Dhananjana, B.K. Tharushi and Anuruddhika, D. L. Nipuni and Krishara, Jenny and Wijendra, Dinuka</t>
        </is>
      </c>
      <c r="M1446" s="45" t="inlineStr">
        <is>
          <t>Hybrid Deep Learning Approach Using YOLO and Spatial Transformers for Kinesthetic Math Education in Low-Resource Settings</t>
        </is>
      </c>
      <c r="N1446" s="45" t="inlineStr">
        <is>
          <t>This research presents a hybrid deep-learning system to enhance kinesthetic math education for Grade 4 and 5 students in low-resource Sri Lankan classrooms, addressing addition, subtraction, and time-telling skills in Sinhala. Integrating fine-tuned You Only Look Once version 11 (YOLOv11) for real-time abacus recognition and pre-trained Spatial Transformer Network (STN) with Residual Network 50 (ResNet50) for analog clock analysis, the system bridges physical manipulatives with digital feedback. Optimized for low-cost hardware via post-training quantization, it reduces model sizes by up to 56.6% and inference times by 45.9%, enabling deployment on standard PCs. The methodology employs YOLOv11 to detect abacus beads (mean Average Precision, mAP50-95: 0.898) and STN + ResNet50 to correct clock perspectives (95.2% accuracy on SynClock), delivering immediate Sinhala feedback through a culturally adapted interface. The system was evaluated on an Intel Core i5 PC with 8GB RAM and achieved sub-second inference (YOLOv11: 170.1 ms, STN + ResNet50: 32 ms post-quantization) while retaining accuracy. A pilot study with 20 students showed a 25% improvement in arithmetic scores and 30% in time-telling accuracy, with 85% reporting higher engagement. These findings demonstrate the system's efficacy in boosting numeracy and interaction in resource-scarce settings, aligning with the Visual, Aural, Read/Write, Kinesthetic (VARK) framework. Despite challenges like hardware constraints and real-world variability, this scalable, offline-capable solution offers a novel approach to educational technology, with potential for broader deployment in Sri Lanka and similar contexts, addressing gaps in artificial intelligence-driven kinesthetic learning tools.</t>
        </is>
      </c>
      <c r="O1446" s="45" t="inlineStr">
        <is>
          <t>2025 5th International Conference on Electrical, Computer and Energy Technologies (ICECET)</t>
        </is>
      </c>
      <c r="P1446" s="45" t="inlineStr">
        <is>
          <t>Motion pictures;Broadcasting;Feedback;Circuits;Filtering;Central Processing Unit;Filters;HTTP;Protocols;Radio access networks;VARK Model;Kinesthetic Learning;Model Compression;Quantization;Sri Lanka Education;Abacus Recognition;Clock Recognition;Deep</t>
        </is>
      </c>
      <c r="Q1446" s="43" t="inlineStr">
        <is>
          <t>10.1109/icecet63943.2025.11472090</t>
        </is>
      </c>
    </row>
    <row r="1447" ht="116.25" customHeight="1" s="37">
      <c r="A1447" s="43" t="n">
        <v>1446</v>
      </c>
      <c r="B1447" s="52" t="inlineStr">
        <is>
          <t>Excluir</t>
        </is>
      </c>
      <c r="C1447" s="45" t="inlineStr">
        <is>
          <t>Fuera del alcance: no combina población en edad escolar con contexto doméstico</t>
        </is>
      </c>
      <c r="D1447" s="51" t="n"/>
      <c r="E1447" s="51" t="n"/>
      <c r="F1447" s="43" t="n">
        <v>4</v>
      </c>
      <c r="G1447" s="43" t="inlineStr">
        <is>
          <t>distracción+niños+sensado+intervención</t>
        </is>
      </c>
      <c r="H1447" s="43" t="inlineStr">
        <is>
          <t>IEEE</t>
        </is>
      </c>
      <c r="I1447" s="43" t="inlineStr">
        <is>
          <t>IEEE</t>
        </is>
      </c>
      <c r="J1447" s="43" t="inlineStr">
        <is>
          <t>2026</t>
        </is>
      </c>
      <c r="K1447" s="43" t="inlineStr">
        <is>
          <t>INPROCEEDINGS</t>
        </is>
      </c>
      <c r="L1447" s="45" t="inlineStr">
        <is>
          <t>Jesudas, Roseline and Mohammed, Zakiuddin and Rafi, Shaik Mahammad and K, Padmavathy and Srividhya, L. and Dixit, Deepak Subhash</t>
        </is>
      </c>
      <c r="M1447" s="45" t="inlineStr">
        <is>
          <t>Hybrid Learning Analytics Framework for English Literature Analysis and Enhanced Learning in Higher Education</t>
        </is>
      </c>
      <c r="N1447" s="45" t="inlineStr">
        <is>
          <t>The Hybrid Learning Analytics Framework for English Literature Analysis and Enhanced Learning in Higher Education leverages natural language processing (NLP), machine learning, deep learning approaches to enhance the analysis of literature through improved literary comprehension and engagement of students. Interactions with learners, interpretations of text, assessments and discussion data are tagged to extract semantic, syntactic and contextual features up a frame work. Through the integration of classical LA methods with advanced predictive models the system offers personalized feedbacks and adaptive learning support. Experimental results show significant improvement in both accuracy, precision, recall and F1-score as compared to traditional LMS-based and rule-based methods. Furthermore, the proposed system achieves higher learning improvement rates through personalized recommendations for individual student with individual learning gaps. In the round, it promotes independent thought and interpretation, academic performance that underlines the strength of this as a scalable SMART solution for today's HE context.</t>
        </is>
      </c>
      <c r="O1447" s="45" t="inlineStr">
        <is>
          <t>2026 4th International Conference on Artificial Intelligence and Machine Learning Applications Theme: Healthcare and Internet of Things (AIMLA)</t>
        </is>
      </c>
      <c r="P1447" s="45" t="inlineStr">
        <is>
          <t>Learning (artificial intelligence);Modeling;Machine learning;Printing;Hybrid learning;Machining;Equations;Natural language processing;Accuracy;Feedback;Natural Language Processing;Machine Learning;Deep Learning;Learning Analytics;English Literature A</t>
        </is>
      </c>
      <c r="Q1447" s="43" t="inlineStr">
        <is>
          <t>10.1109/aimla67915.2026.11522494</t>
        </is>
      </c>
    </row>
    <row r="1448" ht="105.75" customHeight="1" s="37">
      <c r="A1448" s="43" t="n">
        <v>1447</v>
      </c>
      <c r="B1448" s="52" t="inlineStr">
        <is>
          <t>Excluir</t>
        </is>
      </c>
      <c r="C1448" s="45" t="inlineStr">
        <is>
          <t>No aborda: distracción o atención</t>
        </is>
      </c>
      <c r="D1448" s="51" t="n"/>
      <c r="E1448" s="51" t="n"/>
      <c r="F1448" s="43" t="n">
        <v>4</v>
      </c>
      <c r="G1448" s="43" t="inlineStr">
        <is>
          <t>distracción+niños+contexto+sensado</t>
        </is>
      </c>
      <c r="H1448" s="43" t="inlineStr">
        <is>
          <t>IEEE</t>
        </is>
      </c>
      <c r="I1448" s="43" t="inlineStr">
        <is>
          <t>IEEE</t>
        </is>
      </c>
      <c r="J1448" s="43" t="inlineStr">
        <is>
          <t>2023</t>
        </is>
      </c>
      <c r="K1448" s="43" t="inlineStr">
        <is>
          <t>INPROCEEDINGS</t>
        </is>
      </c>
      <c r="L1448" s="45" t="inlineStr">
        <is>
          <t>Saranya, K. and Sankaradass, Veeramalai</t>
        </is>
      </c>
      <c r="M1448" s="45" t="inlineStr">
        <is>
          <t>Hyperpersonalization of Educational Content Through Multimodal Deep Learning and Gamification</t>
        </is>
      </c>
      <c r="N1448" s="45" t="inlineStr">
        <is>
          <t>This project proposes a groundbreaking approach to revolutionize the traditional educational framework by integrating multimodal deep learning and gamification to foster hyper-personalized learning experiences. Envisioning a classroom where education resonates with individual cognitive rhythms and passions, the system employs advanced algorithms to analyze text, voice, and facial expressions, thereby adapting content delivery to cater to diverse learning styles and needs. Concurrently, gamified elements such as points, badges, and personalized challenges enhance motivation, engagement, and retention. The teacher’s role transforms from a primary knowledge source to a skilled guide and facilitator, leveraging AI-driven insights to curate tailored learning experiences and interventions. This paradigm shift in pedagogy aims to create an inclusive, empowering, and adaptive learning environment where every student embarks on a personalized educational odyssey, celebrating their unique potential and fostering lifelong learning.</t>
        </is>
      </c>
      <c r="O1448" s="45" t="inlineStr">
        <is>
          <t>2023 International Conference on Data Science, Agents &amp; Artificial Intelligence (ICDSAAI)</t>
        </is>
      </c>
      <c r="P1448" s="45" t="inlineStr">
        <is>
          <t>Deep learning;Adaptive learning;Transforms;Data mining;Artificial intelligence;Multimodal deep learning;Natural language processing;Computer vision;Reinforcement learning;educational data mining</t>
        </is>
      </c>
      <c r="Q1448" s="43" t="inlineStr">
        <is>
          <t>10.1109/icdsaai59313.2023.10452428</t>
        </is>
      </c>
    </row>
    <row r="1449" ht="116.25" customHeight="1" s="37">
      <c r="A1449" s="43" t="n">
        <v>1448</v>
      </c>
      <c r="B1449" s="52" t="inlineStr">
        <is>
          <t>Excluir</t>
        </is>
      </c>
      <c r="C1449" s="45" t="inlineStr">
        <is>
          <t>Contexto doméstico o remoto, pero no población en edad escolar (mayoritariamente educación superior)</t>
        </is>
      </c>
      <c r="D1449" s="51" t="n"/>
      <c r="E1449" s="51" t="n"/>
      <c r="F1449" s="43" t="n">
        <v>4</v>
      </c>
      <c r="G1449" s="43" t="inlineStr">
        <is>
          <t>distracción+niños+sensado+intervención</t>
        </is>
      </c>
      <c r="H1449" s="43" t="inlineStr">
        <is>
          <t>IEEE</t>
        </is>
      </c>
      <c r="I1449" s="43" t="inlineStr">
        <is>
          <t>IEEE</t>
        </is>
      </c>
      <c r="J1449" s="43" t="inlineStr">
        <is>
          <t>2018</t>
        </is>
      </c>
      <c r="K1449" s="43" t="inlineStr">
        <is>
          <t>INPROCEEDINGS</t>
        </is>
      </c>
      <c r="L1449" s="45" t="inlineStr">
        <is>
          <t>Hussain, Mushtaq and Zhu, Wenhao and Zhang, Wu and Ni, Jianyue and Khan, Zaheer Ullah and Hussain, Sadiq</t>
        </is>
      </c>
      <c r="M1449" s="45" t="inlineStr">
        <is>
          <t>Identifying Beneficial Sessions in an e-learning System Using Machine Learning Techniques</t>
        </is>
      </c>
      <c r="N1449" s="45" t="inlineStr">
        <is>
          <t>The first goal of this project is to investigate the beneficial sessions for each student in an e-learning system. The second goal is to explore the relationships between student session difficulty, workload, engagement and loyalty based on the session outcome. The most difficult problem faced by e-learning instructors is finding which course sessions or what course materials are most beneficial to their students during a course. When instructors do receive insufficient feedback concerning a course session or week, the result can be that students fail the course, drop out, or receive a lower grade on the final exam. In this study, we used machine learning (ML) algorithms and regression analysis to identify beneficial sessions based on students' workload, engagement, difficulty and loyalty during the course. The results revealed that strong relationships exist between the input student features (engagement, difficulty, workload and loyalty) and the session scores. In addition, the results show that deep learning and random forest models are appropriate ML algorithms for predicting beneficial sessions.</t>
        </is>
      </c>
      <c r="O1449" s="45" t="inlineStr">
        <is>
          <t>2018 IEEE Conference on Big Data and Analytics (ICBDA)</t>
        </is>
      </c>
      <c r="P1449" s="45" t="inlineStr">
        <is>
          <t>Electronic learning;Feature extraction;Predictive models;Big Data;Machine learning;Tools;Machine learning;E-learning;effective e-learning;Ensemble</t>
        </is>
      </c>
      <c r="Q1449" s="43" t="inlineStr">
        <is>
          <t>10.1109/icbdaa.2018.8629697</t>
        </is>
      </c>
    </row>
    <row r="1450" ht="74.25" customHeight="1" s="37">
      <c r="A1450" s="43" t="n">
        <v>1449</v>
      </c>
      <c r="B1450" s="52" t="inlineStr">
        <is>
          <t>Excluir</t>
        </is>
      </c>
      <c r="C1450" s="45" t="inlineStr">
        <is>
          <t>No aborda: distracción o atención</t>
        </is>
      </c>
      <c r="D1450" s="51" t="n"/>
      <c r="E1450" s="51" t="n"/>
      <c r="F1450" s="43" t="n">
        <v>4</v>
      </c>
      <c r="G1450" s="43" t="inlineStr">
        <is>
          <t>distracción+niños+contexto+sensado</t>
        </is>
      </c>
      <c r="H1450" s="43" t="inlineStr">
        <is>
          <t>IEEE</t>
        </is>
      </c>
      <c r="I1450" s="43" t="inlineStr">
        <is>
          <t>IEEE</t>
        </is>
      </c>
      <c r="J1450" s="43" t="inlineStr">
        <is>
          <t>2024</t>
        </is>
      </c>
      <c r="K1450" s="43" t="inlineStr">
        <is>
          <t>INPROCEEDINGS</t>
        </is>
      </c>
      <c r="L1450" s="45" t="inlineStr">
        <is>
          <t>Lin, Haiqi</t>
        </is>
      </c>
      <c r="M1450" s="45" t="inlineStr">
        <is>
          <t>Image Analysis in Teaching Videos of Online Open Courses for Physical Education in Colleges and Universities</t>
        </is>
      </c>
      <c r="N1450" s="45" t="inlineStr">
        <is>
          <t>This study analyzes the characteristics of teaching videos in online physical education courses to identify effective production methods and teaching strategies. This study found that the teaching videos are mainly classroom recordings, and the titles are prominent in professionalism; Diversified teaching introductions and serious teaching atmosphere; Teacher images have the characteristics of being centered in position, high clothing matching degree, and direct eye contact; Teachers' explanations are clear, and demonstrations are standardized. The key finding highlights that high-quality video elements significantly enhance student engagement and learning outcomes, providing valuable insights for improving online education in this field.</t>
        </is>
      </c>
      <c r="O1450" s="45" t="inlineStr">
        <is>
          <t>2024 5th International Conference on Information Science and Education (ICISE-IE)</t>
        </is>
      </c>
      <c r="P1450" s="45" t="inlineStr">
        <is>
          <t>Information science;Image analysis;Education;Clothing;Atmosphere;Production;Educational courses;Recording;Object recognition;Videos;online courses;teaching videos;image analysis;college physical education</t>
        </is>
      </c>
      <c r="Q1450" s="43" t="inlineStr">
        <is>
          <t>10.1109/icise-ie64355.2024.11025401</t>
        </is>
      </c>
    </row>
    <row r="1451" ht="116.25" customHeight="1" s="37">
      <c r="A1451" s="43" t="n">
        <v>1450</v>
      </c>
      <c r="B1451" s="52" t="inlineStr">
        <is>
          <t>Excluir</t>
        </is>
      </c>
      <c r="C1451" s="45" t="inlineStr">
        <is>
          <t>No aborda: distracción o atención</t>
        </is>
      </c>
      <c r="D1451" s="51" t="n"/>
      <c r="E1451" s="51" t="n"/>
      <c r="F1451" s="43" t="n">
        <v>4</v>
      </c>
      <c r="G1451" s="43" t="inlineStr">
        <is>
          <t>distracción+niños+sensado+intervención</t>
        </is>
      </c>
      <c r="H1451" s="43" t="inlineStr">
        <is>
          <t>IEEE</t>
        </is>
      </c>
      <c r="I1451" s="43" t="inlineStr">
        <is>
          <t>IEEE</t>
        </is>
      </c>
      <c r="J1451" s="43" t="inlineStr">
        <is>
          <t>2024</t>
        </is>
      </c>
      <c r="K1451" s="43" t="inlineStr">
        <is>
          <t>INPROCEEDINGS</t>
        </is>
      </c>
      <c r="L1451" s="45" t="inlineStr">
        <is>
          <t>Torres, Nicolás and Olivares, Patricio</t>
        </is>
      </c>
      <c r="M1451" s="45" t="inlineStr">
        <is>
          <t>Impact of an Interactive Learning Platform on Programming Student Outcomes: A Case Study of Teloprogramo</t>
        </is>
      </c>
      <c r="N1451" s="45" t="inlineStr">
        <is>
          <t>Teloprogramo is an innovative web platform that enhances programming education by leveraging artificial intelli-gence to improve student outcomes. Built on prior technological advancements and research, the platform offers auto-graded exercises for immediate feedback and integrates an AI model trained on introductory Python materials to assist with error detection and correction. A key feature is its gamified approach, where students earn points by solving exercises, which can be used to access AI-based help, fostering engagement. Teloprogramo also provides performance analytics, allowing students and instructors to track progress and refine learning strategies. Users can filter exercises by difficulty, review their attempt history, and tailor their learning. Pilot tests with university students and instructors have shown high success rates and a significant reduction in attempts per problem, demonstrating the platform's effectiveness. With AI-driven personalized feedback and adaptive learning, Teloprogramo offers a powerful solution to transform programming education.</t>
        </is>
      </c>
      <c r="O1451" s="45" t="inlineStr">
        <is>
          <t>2024 43rd International Conference of the Chilean Computer Science Society (SCCC)</t>
        </is>
      </c>
      <c r="P1451" s="45" t="inlineStr">
        <is>
          <t>Learning management systems;Machine learning algorithms;Reviews;Transforms;Solids;Natural language processing;Trajectory;Peer-to-peer computing;Programming profession;Python;programming education;auto-graded exercises;AI assistance;gamification;e-lea</t>
        </is>
      </c>
      <c r="Q1451" s="43" t="inlineStr">
        <is>
          <t>10.1109/sccc63879.2024.10767622</t>
        </is>
      </c>
    </row>
    <row r="1452" ht="126.75" customHeight="1" s="37">
      <c r="A1452" s="43" t="n">
        <v>1451</v>
      </c>
      <c r="B1452" s="52" t="inlineStr">
        <is>
          <t>Excluir</t>
        </is>
      </c>
      <c r="C1452" s="45" t="inlineStr">
        <is>
          <t>No aborda: distracción o atención</t>
        </is>
      </c>
      <c r="D1452" s="51" t="n"/>
      <c r="E1452" s="51" t="n"/>
      <c r="F1452" s="43" t="n">
        <v>4</v>
      </c>
      <c r="G1452" s="43" t="inlineStr">
        <is>
          <t>distracción+niños+contexto+sensado</t>
        </is>
      </c>
      <c r="H1452" s="43" t="inlineStr">
        <is>
          <t>IEEE</t>
        </is>
      </c>
      <c r="I1452" s="43" t="inlineStr">
        <is>
          <t>IEEE|Scopus</t>
        </is>
      </c>
      <c r="J1452" s="43" t="inlineStr">
        <is>
          <t>2025</t>
        </is>
      </c>
      <c r="K1452" s="43" t="inlineStr">
        <is>
          <t>INPROCEEDINGS</t>
        </is>
      </c>
      <c r="L1452" s="45" t="inlineStr">
        <is>
          <t>Luo, Wanbo</t>
        </is>
      </c>
      <c r="M1452" s="45" t="inlineStr">
        <is>
          <t>Implementation of Classroom Teaching Evaluation System Based on Artificial Intelligence</t>
        </is>
      </c>
      <c r="N1452" s="45" t="inlineStr">
        <is>
          <t>The intersection of artificial intelligence (AI) and education has emerged as a prominent subject in educational research. The advent of sophisticated computing technologies and the proliferation of intelligent applications have precipitated novel challenges for high vocational classroom teaching. This paper proposed an AI-driven system that efficiently implemented intelligent classroom teaching evaluation. The system's functionality encompasses the perception of dynamic changes in emotional information between teachers and students by collecting actual classroom data. The system consists of data collection, technical processing, application, and user layers from bottom to top. All classroom teaching behavior recognition models were trained using the You Only Look Once (YOLO) v8 algorithm. The evaluation results showed that the facial recognition rate of teachers and students in the classroom reached 97.1%, the recognition rate of five types of emotions reached 93.3%, and the recognition rate of drowsiness reached 99.1%. Therefore, the proposed system boosted the efficacy of classroom teaching evaluation to achieve trajectory tracking of teacher and student growth. ©2025 IEEE.</t>
        </is>
      </c>
      <c r="O1452" s="45" t="inlineStr">
        <is>
          <t>2025 IEEE 6th International Seminar on Artificial Intelligence, Networking and Information Technology (AINIT)</t>
        </is>
      </c>
      <c r="P1452" s="45" t="inlineStr">
        <is>
          <t>YOLO;Seminars;Emotion recognition;Trajectory tracking;Face recognition;Heuristic algorithms;Education;Physiology;Artificial intelligence;Information technology;YOLOv8;classroom teaching evaluation;face recognition;emotion detection;drowsiness detecti</t>
        </is>
      </c>
      <c r="Q1452" s="43" t="inlineStr">
        <is>
          <t>10.1109/ainit65432.2025.11035000</t>
        </is>
      </c>
    </row>
    <row r="1453" ht="147.75" customHeight="1" s="37">
      <c r="A1453" s="43" t="n">
        <v>1452</v>
      </c>
      <c r="B1453" s="52" t="inlineStr">
        <is>
          <t>Excluir</t>
        </is>
      </c>
      <c r="C1453" s="45" t="inlineStr">
        <is>
          <t>No aborda: distracción o atención</t>
        </is>
      </c>
      <c r="D1453" s="51" t="n"/>
      <c r="E1453" s="51" t="n"/>
      <c r="F1453" s="43" t="n">
        <v>4</v>
      </c>
      <c r="G1453" s="43" t="inlineStr">
        <is>
          <t>distracción+niños+sensado+intervención</t>
        </is>
      </c>
      <c r="H1453" s="43" t="inlineStr">
        <is>
          <t>IEEE</t>
        </is>
      </c>
      <c r="I1453" s="43" t="inlineStr">
        <is>
          <t>IEEE|Scopus</t>
        </is>
      </c>
      <c r="J1453" s="43" t="inlineStr">
        <is>
          <t>2017</t>
        </is>
      </c>
      <c r="K1453" s="43" t="inlineStr">
        <is>
          <t>INPROCEEDINGS</t>
        </is>
      </c>
      <c r="L1453" s="45" t="inlineStr">
        <is>
          <t>Laveti, Ramesh Naidu and Kuppili, Swetha and Ch, Janaki and Pal, Supriya N and Babu, N. Sarat Chandra</t>
        </is>
      </c>
      <c r="M1453" s="45" t="inlineStr">
        <is>
          <t>Implementation of learning analytics framework for MOOCs using state-of-the-art in-memory computing</t>
        </is>
      </c>
      <c r="N1453" s="45" t="inlineStr">
        <is>
          <t>MOOC aims at delivering online courses to tens of thousands to millions of heterogeneous learners at the same time, with minimal or no charge. It provides an alternate way to disseminate quality education to the section of people who cannot reach premier institutions. It has great potential to overcome the barriers of traditional learning systems. However, there are several challenges in MOOCs such as huge drop-out rates, improper automated assessments, varied student engagement, and attention etc. Learning Analytics helps us to contain such issues. Learning analytics, with the help of Big Data Technologies, helps us to interpret humongous MOOCs data to assess progress, predict performance and identify problems. To perform analytics, we developed a workflow using Apache Spark, a scalable inmemory computing framework. The data from edX platform has been used for experiments. It contains the information of more than 2 Lakh students from 39 courses. Initially, detailed statistical analysis has been carried out to understand the learning patterns and the behavior of online learners. Later, we have developed drop-out prediction models using various machine learning algorithms such as Random Forest, Gradient Boost, and Logistic Regression. A stacked ensemble model is developed and performance comparison with baseline models is carried out. It outperformed all other models with an accuracy of 91.2%. © 2017 IEEE.</t>
        </is>
      </c>
      <c r="O1453" s="45" t="inlineStr">
        <is>
          <t>2017 5th National Conference on E-Learning &amp; E-Learning Technologies (ELELTECH)</t>
        </is>
      </c>
      <c r="P1453" s="45" t="inlineStr">
        <is>
          <t>Feature extraction;Big Data;Machine learning algorithms;Sparks;Education;Data mining;Real-time systems;MOOCs;Learning Analytics;Apache Spark;Drop-out Prediction;Logistic Regression;Gradient Boosting;Random Forest;Stacked Ensemble</t>
        </is>
      </c>
      <c r="Q1453" s="43" t="inlineStr">
        <is>
          <t>10.1109/eleltech.2017.8074997</t>
        </is>
      </c>
    </row>
    <row r="1454" ht="95.25" customHeight="1" s="37">
      <c r="A1454" s="43" t="n">
        <v>1453</v>
      </c>
      <c r="B1454" s="52" t="inlineStr">
        <is>
          <t>Excluir</t>
        </is>
      </c>
      <c r="C1454" s="45" t="inlineStr">
        <is>
          <t>Fuera del alcance: no combina población en edad escolar con contexto doméstico</t>
        </is>
      </c>
      <c r="D1454" s="51" t="n"/>
      <c r="E1454" s="51" t="n"/>
      <c r="F1454" s="43" t="n">
        <v>4</v>
      </c>
      <c r="G1454" s="43" t="inlineStr">
        <is>
          <t>distracción+niños+sensado+intervención</t>
        </is>
      </c>
      <c r="H1454" s="43" t="inlineStr">
        <is>
          <t>IEEE</t>
        </is>
      </c>
      <c r="I1454" s="43" t="inlineStr">
        <is>
          <t>IEEE</t>
        </is>
      </c>
      <c r="J1454" s="43" t="inlineStr">
        <is>
          <t>2025</t>
        </is>
      </c>
      <c r="K1454" s="43" t="inlineStr">
        <is>
          <t>INPROCEEDINGS</t>
        </is>
      </c>
      <c r="L1454" s="45" t="inlineStr">
        <is>
          <t>Muthulingam, Gurusigaamani Ayyanar and Parvathy, Velmurugan Subbiah and Reddy, T. Siva Manikanta and Sai Krishna, A. Venkata and Venkatesu, D. and Kowshik, B. Venkata</t>
        </is>
      </c>
      <c r="M1454" s="45" t="inlineStr">
        <is>
          <t>Inclusive Education via Emotion-Aware Tutoring using Real-Time Recognition</t>
        </is>
      </c>
      <c r="N1454" s="45" t="inlineStr">
        <is>
          <t>In this paper, we present an Emotion-Aware Intelligent Tutoring System (EA-ITS), a system designed to improve learning by paying attention to students' feelings. It applies instant facial emotion recognition (FER) to identify how a student feels, and then changes its teaching style accordingly. Convolutional Neural Networks (CNNs) are used for emotion detection through feature extraction and classification from streaming video input. Identified emotions instigate automatic modifications in content difficulty, feedback mode, and pacing to sustain interest and increase retention. Experiments demonstrate strong emotion recognition accuracy and significant gains in learner motivation, satisfaction, and performance over conventional ITS. The findings indicate the potential of integrating affective computing with adaptive tutoring for personalized, empathetic, real-time learning.</t>
        </is>
      </c>
      <c r="O1454" s="45" t="inlineStr">
        <is>
          <t>2025 7th International Conference on Innovative Data Communication Technologies and Application (ICIDCA)</t>
        </is>
      </c>
      <c r="P1454" s="45" t="inlineStr">
        <is>
          <t>Deep learning;Emotion recognition;Affective computing;Adaptive learning;Image recognition;Feature extraction;Real-time systems;Visual databases;Monitoring;Videos;Intelligent Tutoring Systems;Real-Time Facial Emotion Recognition;Affective Computing;Ad</t>
        </is>
      </c>
      <c r="Q1454" s="43" t="inlineStr">
        <is>
          <t>10.1109/icidca66325.2025.11280349</t>
        </is>
      </c>
    </row>
    <row r="1455" ht="147.75" customHeight="1" s="37">
      <c r="A1455" s="43" t="n">
        <v>1454</v>
      </c>
      <c r="B1455" s="52" t="inlineStr">
        <is>
          <t>Excluir</t>
        </is>
      </c>
      <c r="C1455" s="45" t="inlineStr">
        <is>
          <t>No aborda: distracción o atención</t>
        </is>
      </c>
      <c r="D1455" s="51" t="n"/>
      <c r="E1455" s="51" t="n"/>
      <c r="F1455" s="43" t="n">
        <v>4</v>
      </c>
      <c r="G1455" s="43" t="inlineStr">
        <is>
          <t>distracción+niños+sensado+intervención</t>
        </is>
      </c>
      <c r="H1455" s="43" t="inlineStr">
        <is>
          <t>IEEE</t>
        </is>
      </c>
      <c r="I1455" s="43" t="inlineStr">
        <is>
          <t>IEEE</t>
        </is>
      </c>
      <c r="J1455" s="43" t="inlineStr">
        <is>
          <t>2024</t>
        </is>
      </c>
      <c r="K1455" s="43" t="inlineStr">
        <is>
          <t>ARTICLE</t>
        </is>
      </c>
      <c r="L1455" s="45" t="inlineStr">
        <is>
          <t>Wang, Yidan and Lai, Yuxuan and Huang, Xiaoran</t>
        </is>
      </c>
      <c r="M1455" s="45" t="inlineStr">
        <is>
          <t>Innovations in Online Learning Analytics: A Review of Recent Research and Emerging Trends</t>
        </is>
      </c>
      <c r="N1455" s="45" t="inlineStr">
        <is>
          <t>The rapid expansion of online learning platforms presents both challenges and opportunities for educational institutions. Online learning analytics has emerged as a critical tool to derive insights from student learning behaviors, offering flexible educational access and promoting lifelong learning. This paper provides a comprehensive review of recent advancements in online learning analytics, with a focus on personalized and adaptive learning systems. We systematically analyze keyword co-occurrence, identifying key research clusters that highlight the evolution of methodologies, particularly in areas such as natural language processing and multimodal learning analytics. Furthermore, we explore contributions from leading authors, institutions, and countries, demonstrating the global collaboration driving this field. The paper emphasizes the implications of these advancements for educators and instructional designers, suggesting that integrating AI-driven, data-rich systems into educational environments will enhance personalized learning experiences. Our findings highlight emerging trends, including the application of sophisticated algorithms for predictive analytics, learner behavior modeling, and adaptive educational frameworks. These trends suggest future research opportunities to address the challenges of personalized education, aiming to inspire ongoing innovation in both the academic and practical domains of online learning analytics.</t>
        </is>
      </c>
      <c r="O1455" s="45" t="inlineStr">
        <is>
          <t>IEEE Access</t>
        </is>
      </c>
      <c r="P1455" s="45" t="inlineStr">
        <is>
          <t>Adaptive learning;Market research;Machine learning;Data visualization;Real-time systems;Collaboration;Chatbots;Bibliometrics;Virtual environments;Artificial intelligence;Natural language processing;Electronic learning;Adaptive learning systems;artifi</t>
        </is>
      </c>
      <c r="Q1455" s="43" t="inlineStr">
        <is>
          <t>10.1109/access.2024.3493621</t>
        </is>
      </c>
    </row>
    <row r="1456" ht="126.75" customHeight="1" s="37">
      <c r="A1456" s="43" t="n">
        <v>1455</v>
      </c>
      <c r="B1456" s="52" t="inlineStr">
        <is>
          <t>Excluir</t>
        </is>
      </c>
      <c r="C1456" s="45" t="inlineStr">
        <is>
          <t>No aborda: distracción o atención, población escolar</t>
        </is>
      </c>
      <c r="D1456" s="51" t="n"/>
      <c r="E1456" s="51" t="n"/>
      <c r="F1456" s="43" t="n">
        <v>4</v>
      </c>
      <c r="G1456" s="43" t="inlineStr">
        <is>
          <t>distracción+niños+contexto+sensado</t>
        </is>
      </c>
      <c r="H1456" s="43" t="inlineStr">
        <is>
          <t>IEEE</t>
        </is>
      </c>
      <c r="I1456" s="43" t="inlineStr">
        <is>
          <t>IEEE</t>
        </is>
      </c>
      <c r="J1456" s="43" t="inlineStr">
        <is>
          <t>2025</t>
        </is>
      </c>
      <c r="K1456" s="43" t="inlineStr">
        <is>
          <t>INPROCEEDINGS</t>
        </is>
      </c>
      <c r="L1456" s="45" t="inlineStr">
        <is>
          <t>H, Aditya Pai. and Pathak, Ganesh and Agarwal, Jyoti and S, Chandrappa. and Parinam, Sunita and Gupta, Shelly</t>
        </is>
      </c>
      <c r="M1456" s="45" t="inlineStr">
        <is>
          <t>Integrating Artificial Intelligence in STEM Classrooms: A Mixed-Methods Study of Models, Outcomes, and Ethical Challenges</t>
        </is>
      </c>
      <c r="N1456" s="45" t="inlineStr">
        <is>
          <t>This paper investigates the integration of Artificial Intelligence (AI) and Machine Learning (ML) into STEM (Science, Technology, Engineering, Mathematics) education using a mixed-methods approach. It proposes a Strategic AI Integration Framework encompassing curriculum redesign, intelligent tutoring systems, adaptive learning, and virtual laboratories. The study combines a literature review, case analyses, and a validated survey of 154 teachers and 312 students across K-12 and higher education settings. Pilot testing yielded a Cronbach's alpha of 0.84, confirming instrument reliability. Experimental results show improved engagement among the students. Also providing conceptual clarity and instructional support. The framework discussed in the study uses AI techniques such as Bayesian Knowledge Tracing, Q-learning, and BERT, which are integrated with real classroom simulations. Various issues, such as ethical concerns, algorithmic bias, and data privacy, are also discussed in the study. The research findings contribute actionable insights for educators, policymakers, and technology developers aiming to promote an inclusive, scalable, and ethically guided AI integration in STEM education.</t>
        </is>
      </c>
      <c r="O1456" s="45" t="inlineStr">
        <is>
          <t>2025 3rd International Conference on Data Science and Network Security (ICDSNS)</t>
        </is>
      </c>
      <c r="P1456" s="45" t="inlineStr">
        <is>
          <t>Training;Surveys;Ethics;Adaptive learning;Q-learning;Machine learning;Reliability;STEM;Testing;Systematic literature review;artificial intelligence;machine learning;stem education;intelligent tutoring systems;adaptive learning;educational equity;teac</t>
        </is>
      </c>
      <c r="Q1456" s="43" t="inlineStr">
        <is>
          <t>10.1109/icdsns65743.2025.11168504</t>
        </is>
      </c>
    </row>
    <row r="1457" ht="126.75" customHeight="1" s="37">
      <c r="A1457" s="43" t="n">
        <v>1456</v>
      </c>
      <c r="B1457" s="52" t="inlineStr">
        <is>
          <t>Excluir</t>
        </is>
      </c>
      <c r="C1457" s="45" t="inlineStr">
        <is>
          <t>No aborda: distracción o atención</t>
        </is>
      </c>
      <c r="D1457" s="51" t="n"/>
      <c r="E1457" s="51" t="n"/>
      <c r="F1457" s="43" t="n">
        <v>4</v>
      </c>
      <c r="G1457" s="43" t="inlineStr">
        <is>
          <t>distracción+niños+contexto+intervención</t>
        </is>
      </c>
      <c r="H1457" s="43" t="inlineStr">
        <is>
          <t>IEEE</t>
        </is>
      </c>
      <c r="I1457" s="43" t="inlineStr">
        <is>
          <t>IEEE</t>
        </is>
      </c>
      <c r="J1457" s="43" t="inlineStr">
        <is>
          <t>2026</t>
        </is>
      </c>
      <c r="K1457" s="43" t="inlineStr">
        <is>
          <t>INPROCEEDINGS</t>
        </is>
      </c>
      <c r="L1457" s="45" t="inlineStr">
        <is>
          <t>Jagadish, K. and Anjali, T. and Sowjanya, M. and Aswitha, G. and Jyothirma, K.</t>
        </is>
      </c>
      <c r="M1457" s="45" t="inlineStr">
        <is>
          <t>Integrating Virtual and Augmented Reality for Emotion-Aware and Orchestrated Learning Environments</t>
        </is>
      </c>
      <c r="N1457" s="45" t="inlineStr">
        <is>
          <t>Virtual and Augmented Reality technologies are changing the way we learn. They allow people to have interactive and personalized experiences. This is better than traditional classroom learning. However, some problems remain. For example, Virtual and Augmented Reality need to understand how people feel and adjust to that. They also need to work with teachers. This paper presents an approach that combines Virtual and Augmented Reality, emotion recognition, and teacher collaboration. The goal is to create Augmented Reality systems that are intelligent and responsive to users. These systems should focus on the needs of learners. The model recognizes emotions, gives immediate feedback, and adapts to each person to make learning more engaging and enjoyable. It also helps students become more motivated and think more effectively. We tested this model in computer-based and real classrooms, and it worked well. Students were happier and learned more. This study shows that new technologies can improve learning by considering students' emotions and adapting the learning process. The model can make learning more enjoyable and interesting for 21st-century students.</t>
        </is>
      </c>
      <c r="O1457" s="45" t="inlineStr">
        <is>
          <t>2026 Eight International Conference on Computational Intelligence and Communication Technologies (CCICT)</t>
        </is>
      </c>
      <c r="P1457" s="45" t="inlineStr">
        <is>
          <t>Learning (artificial intelligence);Modeling;Technology;Augmented reality;Argon;Virtual reality;Timing;Faces;Signal detection;Real-time systems;Virtual Reality;Augmented Reality;Emotion Detection;Teacher Orchestration;Immersive Learning;Educational Te</t>
        </is>
      </c>
      <c r="Q1457" s="43" t="inlineStr">
        <is>
          <t>10.23919/ccictcps00010.2026.00014</t>
        </is>
      </c>
    </row>
    <row r="1458" ht="105.75" customHeight="1" s="37">
      <c r="A1458" s="43" t="n">
        <v>1457</v>
      </c>
      <c r="B1458" s="52" t="inlineStr">
        <is>
          <t>Excluir</t>
        </is>
      </c>
      <c r="C1458" s="45" t="inlineStr">
        <is>
          <t>No aborda: población escolar</t>
        </is>
      </c>
      <c r="D1458" s="51" t="n"/>
      <c r="E1458" s="51" t="n"/>
      <c r="F1458" s="43" t="n">
        <v>4</v>
      </c>
      <c r="G1458" s="43" t="inlineStr">
        <is>
          <t>distracción+niños+sensado+intervención</t>
        </is>
      </c>
      <c r="H1458" s="43" t="inlineStr">
        <is>
          <t>IEEE</t>
        </is>
      </c>
      <c r="I1458" s="43" t="inlineStr">
        <is>
          <t>IEEE</t>
        </is>
      </c>
      <c r="J1458" s="43" t="inlineStr">
        <is>
          <t>2026</t>
        </is>
      </c>
      <c r="K1458" s="43" t="inlineStr">
        <is>
          <t>INPROCEEDINGS</t>
        </is>
      </c>
      <c r="L1458" s="45" t="inlineStr">
        <is>
          <t>D., Ambeth Kumar V. and T, Dheepa and K, Sekar and T, Ajay Suriya K and A, Anish and P, Bharath Balan</t>
        </is>
      </c>
      <c r="M1458" s="45" t="inlineStr">
        <is>
          <t>IntelliMentor: An Integrated AI Tutor for Academic Performance and Emotional Well-Being</t>
        </is>
      </c>
      <c r="N1458" s="45" t="inlineStr">
        <is>
          <t>This paper presents IntelliMentor, a multimodal AI-based tutoring framework that integrates academic performance evaluation with emotional well-being monitoring. The system combines natural language processing for semantic assessment, computer vision for engagement detection, and dual chatbot support for academic and emotional assistance. A mathematical formulation is proposed to model the interaction between cognitive performance and behavioral signals. The system was evaluated on a dataset of 120 students over two weeks, achieving an accuracy of 91%, precision of 0.89, recall of 0.92, and F1-score of 0.90, while reducing response latency to 2.3 seconds. The results demonstrate that the proposed framework improves learning effectiveness, engagement, and real-time adaptability compared to traditional e-learning systems.</t>
        </is>
      </c>
      <c r="O1458" s="45" t="inlineStr">
        <is>
          <t>2026 4th International Conference on Integrated Circuits and Communication Systems (ICICACS)</t>
        </is>
      </c>
      <c r="P1458" s="45" t="inlineStr">
        <is>
          <t>Modeling;Learning (artificial intelligence);Artificial intelligence;Manuals;Accuracy;Computers;Chatbots;Monitoring;Equations;Modules (abstract algebra);Multimodal Engagement Detection;Automated Assessment;Dialogue Systems;Affective Computing;AI-based</t>
        </is>
      </c>
      <c r="Q1458" s="43" t="inlineStr">
        <is>
          <t>10.1109/icicacs68679.2026.11578550</t>
        </is>
      </c>
    </row>
    <row r="1459" ht="178.5" customHeight="1" s="37">
      <c r="A1459" s="43" t="n">
        <v>1458</v>
      </c>
      <c r="B1459" s="52" t="inlineStr">
        <is>
          <t>Excluir</t>
        </is>
      </c>
      <c r="C1459" s="45" t="inlineStr">
        <is>
          <t>No aborda: distracción o atención</t>
        </is>
      </c>
      <c r="D1459" s="51" t="n"/>
      <c r="E1459" s="51" t="n"/>
      <c r="F1459" s="43" t="n">
        <v>4</v>
      </c>
      <c r="G1459" s="43" t="inlineStr">
        <is>
          <t>distracción+niños+contexto+sensado</t>
        </is>
      </c>
      <c r="H1459" s="43" t="inlineStr">
        <is>
          <t>IEEE</t>
        </is>
      </c>
      <c r="I1459" s="43" t="inlineStr">
        <is>
          <t>IEEE</t>
        </is>
      </c>
      <c r="J1459" s="43" t="inlineStr">
        <is>
          <t>2025</t>
        </is>
      </c>
      <c r="K1459" s="43" t="inlineStr">
        <is>
          <t>INPROCEEDINGS</t>
        </is>
      </c>
      <c r="L1459" s="45" t="inlineStr">
        <is>
          <t>Li, Yanru and Bei, Yu</t>
        </is>
      </c>
      <c r="M1459" s="45" t="inlineStr">
        <is>
          <t>Intelligent English Classroom Teaching Behaviour Evaluation Method Using Hybrid Deep Learning Algorithms</t>
        </is>
      </c>
      <c r="N1459" s="45" t="inlineStr">
        <is>
          <t>Economic Globalization is playing a significant role in shaping the new way of culture and economy, which has created huge demands for talent in universities. This requires the existing educational institutions to adopt the more intelligent methods to innovate the language ability and cultural literacy. Exploring and cultivating the international language, particularly the English language, enhances the student's mental ability with comprehensive language literacy. However, the existing methods suffer from several challenges and fails to achieve the desired outcomes. To overcome this problem above, this research article proposes a novel artificial intelligence (AI) based Hybrid Multi-Reservoir computing networks-based teaching evaluation mechanism for imparting the most engaging English teaching experience to the students, allowing them to explore their language skills in an impactful way. The suggested framework was trained with UCI English Teaching Evaluation Datasets and various engagement and performance metrics such as accuracy, precision, recall, and F1-score are measured. To prove the efficacy of the model, performance of the framework was compared with the other deep learning algorithms. Results demonstrates that the suggested framework has achieved the accuracy of 0.9988, precision of 0.9987, recall of 0.9986 and F1-score of 0.9988 respectively. Furthermore, engagement of the students in learning the English language has increased from 25% to 89% after implementing these hybrid learning models in existing teaching curriculum. The suggested technique has shown the most promising performance in evaluating and validating the English language teaching in their classrooms.</t>
        </is>
      </c>
      <c r="O1459" s="45" t="inlineStr">
        <is>
          <t>2025 2nd International Conference on Intelligent Algorithms for Computational Intelligence Systems (IACIS)</t>
        </is>
      </c>
      <c r="P1459" s="45" t="inlineStr">
        <is>
          <t>Economics;Deep learning;Accuracy;Computational modeling;Education;Globalization;Performance metrics;Hybrid learning;Cultural differences;Artificial intelligence;economic globalization;hybrid multi-reservoir computing networks;english language</t>
        </is>
      </c>
      <c r="Q1459" s="43" t="inlineStr">
        <is>
          <t>10.1109/iacis65746.2025.11211001</t>
        </is>
      </c>
    </row>
    <row r="1460" ht="168" customHeight="1" s="37">
      <c r="A1460" s="43" t="n">
        <v>1459</v>
      </c>
      <c r="B1460" s="52" t="inlineStr">
        <is>
          <t>Excluir</t>
        </is>
      </c>
      <c r="C1460" s="45" t="inlineStr">
        <is>
          <t>No aborda: distracción o atención</t>
        </is>
      </c>
      <c r="D1460" s="51" t="n"/>
      <c r="E1460" s="51" t="n"/>
      <c r="F1460" s="43" t="n">
        <v>4</v>
      </c>
      <c r="G1460" s="43" t="inlineStr">
        <is>
          <t>distracción+niños+sensado+intervención</t>
        </is>
      </c>
      <c r="H1460" s="43" t="inlineStr">
        <is>
          <t>IEEE</t>
        </is>
      </c>
      <c r="I1460" s="43" t="inlineStr">
        <is>
          <t>IEEE|Scopus</t>
        </is>
      </c>
      <c r="J1460" s="43" t="inlineStr">
        <is>
          <t>2024</t>
        </is>
      </c>
      <c r="K1460" s="43" t="inlineStr">
        <is>
          <t>INPROCEEDINGS</t>
        </is>
      </c>
      <c r="L1460" s="45" t="inlineStr">
        <is>
          <t>M, Dhananjaya. G. and Goudar, R.H. and K, Govindaraja and Rathod, Vijayalaxmi N and Patil, Minal and M, Nabi</t>
        </is>
      </c>
      <c r="M1460" s="45" t="inlineStr">
        <is>
          <t>Intelligent Systems for Students: Enhancing Online Learning Experiences and Improving Outcomes through Personalized Education</t>
        </is>
      </c>
      <c r="N1460" s="45" t="inlineStr">
        <is>
          <t>With technology rapidly changing, online education has emerged as both a demand and necessity for the modern-day student. Through a systematic literature review, this paper aims to investigate the impact of personalized recommendation systems on supporting online learning and providing students with customized educational experiences. We examine these questions by conducting a wide-reaching literature review, which reveals issues such as low student engagement or poor support for personalised learning and the digital divide. After that, we present the basics of personalized learning and theoretical frameworks of personalization, which depend on data analytics for adaptive learning. Our study uses a mixed-methods research design, combining quantitative data on exam performance and course completion rates with qualitative findings from student interviews. The results demonstrated that personalized recommendation systems have a positive effect on student engagement, retention and academic performance and led to higher satisfaction among Students as well. Top-trending use cases from the most innovative institutions are used to illustrate successful implementations and the impact having a more streamlined and mobile-friendly content organization framework has had on student engagement. This study adds to the corpus of work in online education, particularly around how technology can enable inclusive and transformative learning environments. Finally, the paper suggests future directions in exploring the long-term effects and demographic implications of personalized learning systems. © 2024 IEEE.</t>
        </is>
      </c>
      <c r="O1460" s="45" t="inlineStr">
        <is>
          <t>2024 International Conference on Innovation and Novelty in Engineering and Technology (INNOVA)</t>
        </is>
      </c>
      <c r="P1460" s="45" t="inlineStr">
        <is>
          <t>Learning systems;Technological innovation;Ethics;Data analysis;Organizations;Digital divide;Interviews;Intelligent systems;Recommender systems;Systematic literature review;Personalized recommendation system;Education;Online education;e-Iearning;Machi</t>
        </is>
      </c>
      <c r="Q1460" s="43" t="inlineStr">
        <is>
          <t>10.1109/innova63080.2024.10846979</t>
        </is>
      </c>
    </row>
    <row r="1461" ht="137.25" customHeight="1" s="37">
      <c r="A1461" s="43" t="n">
        <v>1460</v>
      </c>
      <c r="B1461" s="52" t="inlineStr">
        <is>
          <t>Excluir</t>
        </is>
      </c>
      <c r="C1461" s="45" t="inlineStr">
        <is>
          <t>No aborda: distracción o atención, población escolar</t>
        </is>
      </c>
      <c r="D1461" s="51" t="n"/>
      <c r="E1461" s="51" t="n"/>
      <c r="F1461" s="43" t="n">
        <v>4</v>
      </c>
      <c r="G1461" s="43" t="inlineStr">
        <is>
          <t>niños+contexto+sensado+intervención</t>
        </is>
      </c>
      <c r="H1461" s="43" t="inlineStr">
        <is>
          <t>IEEE</t>
        </is>
      </c>
      <c r="I1461" s="43" t="inlineStr">
        <is>
          <t>IEEE</t>
        </is>
      </c>
      <c r="J1461" s="43" t="inlineStr">
        <is>
          <t>2024</t>
        </is>
      </c>
      <c r="K1461" s="43" t="inlineStr">
        <is>
          <t>ARTICLE</t>
        </is>
      </c>
      <c r="L1461" s="45" t="inlineStr">
        <is>
          <t>Jamil, Nuraini and Belkacem, Abdelkader Nasreddine</t>
        </is>
      </c>
      <c r="M1461" s="45" t="inlineStr">
        <is>
          <t>Investigating the Phenomenon of Brain-to-Brain Synchronization and Cognitive Dynamics in Remote Learning</t>
        </is>
      </c>
      <c r="N1461" s="45" t="inlineStr">
        <is>
          <t>Remote phenomenon is of expanding significance due to the increasing popularity of distance education. In this preliminary study, we examines the occurrence of brain-to-brain synchronization during remote learning using electroencephalography (EEG). Participants actively participated in a remote learning challenge by attending synchronous online classes, while their EEG data was captured. The work seeks to comprehend synchronization and intermittent desynchronization through state-of-the-art neuroimaging and K-nearest Neighbors (KNN) algorithm. By analyzing data obtained from EEG, it is feasible to evaluate the level of brainwave synchronization between teachers and students using correlation coefficients. For educators, the study’s findings provide valuable insights that can be used to improve instructional techniques and guide them through the ever-changing digital ecosystem. Understanding ideal synchronization times and the factors contributing to desynchronization makes it possible to design therapies that enhance cognitive resonance. This multidisciplinary work crosses the gap between education and neuroscience, and contributes to clarifying the significance of brain-to-brain synchronization in remote learning and highlighting the role played by ML in resolving cognitive alignment issues.</t>
        </is>
      </c>
      <c r="O1461" s="45" t="inlineStr">
        <is>
          <t>IEEE Access</t>
        </is>
      </c>
      <c r="P1461" s="45" t="inlineStr">
        <is>
          <t>Synchronization;Education;Electroencephalography;Distance learning;Real-time systems;Functional near-infrared spectroscopy;Brain modeling;Machine learning;Brain-to-brain synchronization;electroencephalography (EEG);neuroeducation;remote learning</t>
        </is>
      </c>
      <c r="Q1461" s="43" t="inlineStr">
        <is>
          <t>10.1109/access.2024.3409771</t>
        </is>
      </c>
    </row>
    <row r="1462" ht="210" customHeight="1" s="37">
      <c r="A1462" s="43" t="n">
        <v>1461</v>
      </c>
      <c r="B1462" s="52" t="inlineStr">
        <is>
          <t>Excluir</t>
        </is>
      </c>
      <c r="C1462" s="45" t="inlineStr">
        <is>
          <t>Contexto doméstico o remoto, pero no población en edad escolar (mayoritariamente educación superior)</t>
        </is>
      </c>
      <c r="D1462" s="51" t="n"/>
      <c r="E1462" s="51" t="n"/>
      <c r="F1462" s="43" t="n">
        <v>4</v>
      </c>
      <c r="G1462" s="43" t="inlineStr">
        <is>
          <t>distracción+niños+sensado+intervención</t>
        </is>
      </c>
      <c r="H1462" s="43" t="inlineStr">
        <is>
          <t>IEEE</t>
        </is>
      </c>
      <c r="I1462" s="43" t="inlineStr">
        <is>
          <t>IEEE</t>
        </is>
      </c>
      <c r="J1462" s="43" t="inlineStr">
        <is>
          <t>2024</t>
        </is>
      </c>
      <c r="K1462" s="43" t="inlineStr">
        <is>
          <t>INPROCEEDINGS</t>
        </is>
      </c>
      <c r="L1462" s="45" t="inlineStr">
        <is>
          <t>Sudharsan, Sushmitha and Siddharth, S and Uma, M and Kaviyaraj, R</t>
        </is>
      </c>
      <c r="M1462" s="45" t="inlineStr">
        <is>
          <t>Learning Behavior Analysis for Personalized E-Learning using EEG Signals</t>
        </is>
      </c>
      <c r="N1462" s="45" t="inlineStr">
        <is>
          <t>Focus is regarded as critical for students to learn properly, retain knowledge, absorb tough content, and manage time effectively, especially while learning from online video resources. However, maintaining focus over long study periods can be challenging, thus a drop in concentration results in lower knowledge retention, and understanding. This research proposes an EEG-based technique to tackle this issue. The technique aims to improve student attention by proposing breaks at required intervals or when the concentration level starts to drop significantly. Our system uses a combined approach of conventional approaches like Power Ratio analysis and machine learning algorithms. We take a more comprehensive approach, by including statistical analysis such as the Kendall Tau coefficient, which is used to understand brain activity, also with focus on beta waves which are generated when the individual is concentrating and when performing complex tasks and Theta waves that are generated when the individual starts to fall asleep. Power Ratio (beta is to theta ratio) analysis was used to distinguish between alert and drowsy states. This technique provides a more detailed assessment of the student’s mental state and concentration levels. To assess this method’s effectiveness, we collected data from participants while they were wearing NeuroSky MindWave devices and watched online educational videos. The participants were also asked to watch educational videos on the subject topics that they are interested in and videos which did not kindle their interest much. This data was then labelled using K-means clustering into four categories: Alert, High Concentration, Low Concentration and Drowsy. It was then used to train the machine and deep learning models. The machine learning models gave an accuracy of $73 \%$ in SVM and $75 \%$ in Random Forest Algorithm. The RNN Deep Learning model outperformed the proposed machine learning models and the previous models by achieving an accurac</t>
        </is>
      </c>
      <c r="O1462" s="45" t="inlineStr">
        <is>
          <t>2024 International Conference on Advances in Computing, Communication and Applied Informatics (ACCAI)</t>
        </is>
      </c>
      <c r="P1462" s="45" t="inlineStr">
        <is>
          <t>Deep learning;Visualization;Machine learning algorithms;Accuracy;Brain modeling;Electroencephalography;Real-time systems;Education;Attention;Electroencephalography (EEG);Beta Waves;Theta Waves;Support Vector Machines (SVM);Random Forest;RNN (Recurren</t>
        </is>
      </c>
      <c r="Q1462" s="43" t="inlineStr">
        <is>
          <t>10.1109/accai61061.2024.10601997</t>
        </is>
      </c>
    </row>
    <row r="1463" ht="137.25" customHeight="1" s="37">
      <c r="A1463" s="43" t="n">
        <v>1462</v>
      </c>
      <c r="B1463" s="52" t="inlineStr">
        <is>
          <t>Excluir</t>
        </is>
      </c>
      <c r="C1463" s="45" t="inlineStr">
        <is>
          <t>Fuera del alcance: no combina población en edad escolar con contexto doméstico</t>
        </is>
      </c>
      <c r="D1463" s="51" t="n"/>
      <c r="E1463" s="51" t="n"/>
      <c r="F1463" s="43" t="n">
        <v>4</v>
      </c>
      <c r="G1463" s="43" t="inlineStr">
        <is>
          <t>distracción+niños+contexto+sensado</t>
        </is>
      </c>
      <c r="H1463" s="43" t="inlineStr">
        <is>
          <t>IEEE</t>
        </is>
      </c>
      <c r="I1463" s="43" t="inlineStr">
        <is>
          <t>IEEE|Scopus</t>
        </is>
      </c>
      <c r="J1463" s="43" t="inlineStr">
        <is>
          <t>2024</t>
        </is>
      </c>
      <c r="K1463" s="43" t="inlineStr">
        <is>
          <t>INPROCEEDINGS</t>
        </is>
      </c>
      <c r="L1463" s="45" t="inlineStr">
        <is>
          <t>Khan, Ijaz and Chohan, Ikhlaq and Malik, Sohail Iqbal</t>
        </is>
      </c>
      <c r="M1463" s="45" t="inlineStr">
        <is>
          <t>Leveraging ChatGPT-4 for Enhanced Education: Personalized Problem-Solving and Consistent Learning</t>
        </is>
      </c>
      <c r="N1463" s="45" t="inlineStr">
        <is>
          <t>Generative AI has revolutionized education by providing personalized learning experiences, enabling interactive content creation, and offering innovative approaches to problem-solving, significantly enhancing student engagement and understanding of complex subjects. This research demonstrates that ChatGPT-4, a cutting-edge generative AI, can significantly enhance the educational process, particularly in complex subjects like Machine Learning. By customizing ChatGPT-4 into a robot to replicate specific teaching methodologies, it supports students in mastering problem-solving techniques that align with their instructors' preferences. This adaptation not only aids in problem-solving but also in generating quizzes and handling diverse learning challenges in a manner consistent with classroom teachings. The key advantage of this robot lies in its ability to offer tailored learning experiences, bridging the gap between theoretical knowledge and practical application, thereby ensuring students are better prepared for examinations. The positive impact of such AI integration into education points toward a future where learning is more interactive, personalized, and effective, highlighting the transformative potential of AI in enhancing both student engagement and comprehension. © 2024 IEEE.</t>
        </is>
      </c>
      <c r="O1463" s="45" t="inlineStr">
        <is>
          <t>2024 2nd International Conference on Computing and Data Analytics (ICCDA)</t>
        </is>
      </c>
      <c r="P1463" s="45" t="inlineStr">
        <is>
          <t>Data analysis;Generative AI;Computational modeling;Education;Machine learning;Learning (artificial intelligence);Data models;Multilingual;Problem-solving;Robots;Generative Artificial Intelligence;ChatGPT;AI-Driven Learning;Higher Education;Personaliz</t>
        </is>
      </c>
      <c r="Q1463" s="43" t="inlineStr">
        <is>
          <t>10.1109/iccda64887.2024.10867340</t>
        </is>
      </c>
    </row>
    <row r="1464" ht="147.75" customHeight="1" s="37">
      <c r="A1464" s="43" t="n">
        <v>1463</v>
      </c>
      <c r="B1464" s="52" t="inlineStr">
        <is>
          <t>Excluir</t>
        </is>
      </c>
      <c r="C1464" s="45" t="inlineStr">
        <is>
          <t>Contexto doméstico o remoto, pero no población en edad escolar (mayoritariamente educación superior)</t>
        </is>
      </c>
      <c r="D1464" s="51" t="n"/>
      <c r="E1464" s="51" t="n"/>
      <c r="F1464" s="43" t="n">
        <v>4</v>
      </c>
      <c r="G1464" s="43" t="inlineStr">
        <is>
          <t>distracción+niños+contexto+intervención</t>
        </is>
      </c>
      <c r="H1464" s="43" t="inlineStr">
        <is>
          <t>IEEE</t>
        </is>
      </c>
      <c r="I1464" s="43" t="inlineStr">
        <is>
          <t>IEEE|Scopus</t>
        </is>
      </c>
      <c r="J1464" s="43" t="inlineStr">
        <is>
          <t>2024</t>
        </is>
      </c>
      <c r="K1464" s="43" t="inlineStr">
        <is>
          <t>INPROCEEDINGS</t>
        </is>
      </c>
      <c r="L1464" s="45" t="inlineStr">
        <is>
          <t>Adib, Neda and Sommer, Natalie and Waksmanski-Krynski, Natalie</t>
        </is>
      </c>
      <c r="M1464" s="45" t="inlineStr">
        <is>
          <t>Leveraging the Human Classroom with AI-Powered Resources</t>
        </is>
      </c>
      <c r="N1464" s="45" t="inlineStr">
        <is>
          <t>As we strive to bring genuine learning in our online classrooms, we are faced with the decision of how to handle the emergence of easily accessible AI-powered resources. Instead of considering these tools as a threat to higher education, we believe that it presents a unique opportunity to actually enhance student engagement and learning by integrating AI in course materials and Learning Management System (LMS) features. Our paper will begin with an overview of how we can improve threaded discussions, an essential component of online courses. Then, we will share case studies and experience with embedding custom Chatbots in LMS course shells. Online education often reduces the interaction between educators and learners. Chatbots can be used to enhance this interaction and create human-centered learning environments by helping learners receive immediate support on a wide range of topics. Finally, we will consider how AI can be used to uphold academic integrity in online courses. For example, AI-based applications can help generate pools of possible assessment questions in our courses to provide unique assignments. Also, we will look into the role of AI in detecting plagiarism. Since current tools such as Turnitin are only capable of text matching, we will explore the need and current research in the detection of plagiarism in images. © 2024 IEEE.</t>
        </is>
      </c>
      <c r="O1464" s="45" t="inlineStr">
        <is>
          <t>2024 IEEE Digital Education and MOOCS Conference (DEMOcon)</t>
        </is>
      </c>
      <c r="P1464" s="45" t="inlineStr">
        <is>
          <t>Learning management systems;Electronic learning;Plagiarism;Education;Chatbots;Real-time systems;Generators;Fourth Industrial Revolution;Artificial intelligence;Message systems;AI;threaded discussions;chatbots;academic integrity</t>
        </is>
      </c>
      <c r="Q1464" s="43" t="inlineStr">
        <is>
          <t>10.1109/democon63027.2024.10747892</t>
        </is>
      </c>
    </row>
    <row r="1465" ht="168" customHeight="1" s="37">
      <c r="A1465" s="43" t="n">
        <v>1464</v>
      </c>
      <c r="B1465" s="52" t="inlineStr">
        <is>
          <t>Excluir</t>
        </is>
      </c>
      <c r="C1465" s="45" t="inlineStr">
        <is>
          <t>Contexto doméstico o remoto, pero no población en edad escolar (mayoritariamente educación superior)</t>
        </is>
      </c>
      <c r="D1465" s="51" t="n"/>
      <c r="E1465" s="51" t="n"/>
      <c r="F1465" s="43" t="n">
        <v>4</v>
      </c>
      <c r="G1465" s="43" t="inlineStr">
        <is>
          <t>distracción+niños+sensado+intervención</t>
        </is>
      </c>
      <c r="H1465" s="43" t="inlineStr">
        <is>
          <t>IEEE</t>
        </is>
      </c>
      <c r="I1465" s="43" t="inlineStr">
        <is>
          <t>IEEE|Scopus</t>
        </is>
      </c>
      <c r="J1465" s="43" t="inlineStr">
        <is>
          <t>2026</t>
        </is>
      </c>
      <c r="K1465" s="43" t="inlineStr">
        <is>
          <t>INPROCEEDINGS</t>
        </is>
      </c>
      <c r="L1465" s="45" t="inlineStr">
        <is>
          <t>Gowri, M. and Kiran, Gutta Uday and Ajad, Gudivada Kodanda Rama</t>
        </is>
      </c>
      <c r="M1465" s="45" t="inlineStr">
        <is>
          <t>Live AI System for Face Emotion Distraction Detection in Online Classes</t>
        </is>
      </c>
      <c r="N1465" s="45" t="inlineStr">
        <is>
          <t>In the age of virtual learning systems, one of the biggest challenges in online learning has been student engagement and behavioral cues that can be tracked. This paper introduces a real-time AI-driven system for face detection, emotion recognition and distraction analysis to improve online education effectiveness. The system uses a deep learning pipeline based on Convolutional Neural Network (CNN) and ResNet-based architectures to accurately identify and classify facial features and facial emotional states from webcam feeds. Face detection based on Haar cascades or deep models such as MTCNN is used to perform effective region of interest extraction. Emotion classification: The fine-tuned ResNet50 models are trained on benchmark datasets like FER- 2013, and they can achieve high accuracy in various emotion categories (e.g., happy, sad, angry, neutral). Distraction detection: Based on a combination of CNNs and facial landmark analysis, this detection tracks the head pose and gaze of the user as an additional indication of off-screen activity or shifting of attention. The system is implemented as a lightweight and responsive web application based on Flask framework so that it can be integrated with e- Learning systems. The inference is provided real-time using OpenCV and TensorFlow / Keras backend with optimized performance using GPU acceleration when available. This live, integrated AI solution offers a scalable and explainable tool for interactivity, emotional intelligence, and attention tracking improvements in remote education settings. © 2026 IEEE.</t>
        </is>
      </c>
      <c r="O1465" s="45" t="inlineStr">
        <is>
          <t>2026 Fourth International Conference on Augmented Intelligence and Sustainable Systems (ICAISS)</t>
        </is>
      </c>
      <c r="P1465" s="45" t="inlineStr">
        <is>
          <t>Modeling;Faces;Real-time systems;Timing;Artificial intelligence;Signal detection;Electronic learning;Face detection;Emotion recognition;Printing;Face Detection;Deep Learning;AI;Emotion Recognition;Distraction Analysis;Real Time AI;Online Education</t>
        </is>
      </c>
      <c r="Q1465" s="43" t="inlineStr">
        <is>
          <t>10.1109/icaiss68683.2026.11525808</t>
        </is>
      </c>
    </row>
    <row r="1466" ht="199.5" customHeight="1" s="37">
      <c r="A1466" s="43" t="n">
        <v>1465</v>
      </c>
      <c r="B1466" s="52" t="inlineStr">
        <is>
          <t>Excluir</t>
        </is>
      </c>
      <c r="C1466" s="45" t="inlineStr">
        <is>
          <t>No aborda: distracción o atención</t>
        </is>
      </c>
      <c r="D1466" s="51" t="n"/>
      <c r="E1466" s="51" t="n"/>
      <c r="F1466" s="43" t="n">
        <v>4</v>
      </c>
      <c r="G1466" s="43" t="inlineStr">
        <is>
          <t>distracción+niños+contexto+sensado</t>
        </is>
      </c>
      <c r="H1466" s="43" t="inlineStr">
        <is>
          <t>IEEE</t>
        </is>
      </c>
      <c r="I1466" s="43" t="inlineStr">
        <is>
          <t>IEEE</t>
        </is>
      </c>
      <c r="J1466" s="43" t="inlineStr">
        <is>
          <t>2026</t>
        </is>
      </c>
      <c r="K1466" s="43" t="inlineStr">
        <is>
          <t>ARTICLE</t>
        </is>
      </c>
      <c r="L1466" s="45" t="inlineStr">
        <is>
          <t>Liang, Yan and Cui, Jiangyu and Gao, Ruixiang and Chen, Caiqi and Chen, Feng and Mo, Lei and Pan, Jiahui</t>
        </is>
      </c>
      <c r="M1466" s="45" t="inlineStr">
        <is>
          <t>MSDM: A Lightweight Multi-Scale Dynamic Mamba for Dynamic Facial Expression Recognition in Smart Classrooms</t>
        </is>
      </c>
      <c r="N1466" s="45" t="inlineStr">
        <is>
          <t>In smart classroom environments, dynamic facial expression recognition (DFER) is crucial for enhancing teaching quality and improving students’ learning experiences. However, existing DFER models face significant challenges in computational efficiency and temporal modeling, which limit their practical application in resource-constrained settings. To address these issues, this paper proposes a novel lightweight DFER framework called Multi-Scale Dynamic Mamba (MSDM). The MSDM model combines a Multi-Scale Attention Fusion Module (MSAFM) to effectively integrate global and local facial features and a Dynamic Temporal Focus (DTF) mechanism to enhance the modeling of long-term facial expression dynamics. These components work together to highlight key facial muscle movements while reducing background interference. Additionally, we introduce Dual-Resolution Bidirectional Mamba (DR Bi-Mamba) blocks that process high- and low-resolution facial images in parallel for coarse-to-fine feature extraction. This bio-inspired strategy enhances robustness by effectively integrating global context and local details. To better align with the practical requirements of smart classroom scenarios, we have developed a dedicated classroom dataset, HM-Class, which addresses the mismatch between existing emotion categories and the high-frequency emotional states observed in educational contexts. Extensive experiments on seven in-the-wild datasets—four DFER datasets, two static facial expression recognition (SFER) datasets, and the HM-Class dataset—show that MSDM outperforms state-of-the-art methods with fewer parameters and lower computational costs. This study offers an efficient solution for affective computing in resource-constrained classroom environments and advances the practical application of DFER technology in educational settings.</t>
        </is>
      </c>
      <c r="O1466" s="45" t="inlineStr">
        <is>
          <t>IEEE Transactions on Affective Computing</t>
        </is>
      </c>
      <c r="P1466" s="45" t="inlineStr">
        <is>
          <t>Computational modeling;Face recognition;Emotion recognition;Videos;Transformers;Feature extraction;Computer architecture;Adaptation models;Computational efficiency;Three-dimensional displays;Dynamic facial expression recognition;smart classroom;light</t>
        </is>
      </c>
      <c r="Q1466" s="43" t="inlineStr">
        <is>
          <t>10.1109/taffc.2025.3646217</t>
        </is>
      </c>
    </row>
    <row r="1467" ht="116.25" customHeight="1" s="37">
      <c r="A1467" s="43" t="n">
        <v>1466</v>
      </c>
      <c r="B1467" s="52" t="inlineStr">
        <is>
          <t>Excluir</t>
        </is>
      </c>
      <c r="C1467" s="45" t="inlineStr">
        <is>
          <t>No aborda: distracción o atención</t>
        </is>
      </c>
      <c r="D1467" s="51" t="n"/>
      <c r="E1467" s="51" t="n"/>
      <c r="F1467" s="43" t="n">
        <v>4</v>
      </c>
      <c r="G1467" s="43" t="inlineStr">
        <is>
          <t>distracción+niños+sensado+intervención</t>
        </is>
      </c>
      <c r="H1467" s="43" t="inlineStr">
        <is>
          <t>IEEE</t>
        </is>
      </c>
      <c r="I1467" s="43" t="inlineStr">
        <is>
          <t>IEEE|Scopus</t>
        </is>
      </c>
      <c r="J1467" s="43" t="inlineStr">
        <is>
          <t>2026</t>
        </is>
      </c>
      <c r="K1467" s="43" t="inlineStr">
        <is>
          <t>INPROCEEDINGS</t>
        </is>
      </c>
      <c r="L1467" s="45" t="inlineStr">
        <is>
          <t>Ovtšarenko, Olga and Mill, Tarvo</t>
        </is>
      </c>
      <c r="M1467" s="45" t="inlineStr">
        <is>
          <t>Machine Learning Approaches for Student Effort Optimisation in Digital Learning Systems</t>
        </is>
      </c>
      <c r="N1467" s="45" t="inlineStr">
        <is>
          <t>Student learning effectiveness relies not only on the time dedicated to studying but also on how students regulate their cognitive effort, respond to task complexity, and manage academic pressure. Increasing academic workloads in higher education have resulted in a rise in perceived procrastination, which often causes inefficient effort distribution and lower academic performance. Recent advances in computing, learning analytics, and artificial intelligence (AI) present new opportunities to analyse and support effort regulation on a large scale. This study investigates the feasibility of predicting student dropout risk using AI and the Moodle platform learning environment, based on activity recordings, to explore ways to optimise student engagement and minimise dropout risk. Effective effort regulation is closely associated with student motivation and their ability to interpret performance information. The findings of this study emphasise the importance of incorporating intelligent computing systems into the design and adaptive implementation of curricula to support student effort, reduce procrastination, and enhance academic outcomes. © 2026 IEEE.</t>
        </is>
      </c>
      <c r="O1467" s="45" t="inlineStr">
        <is>
          <t>2026 Open Conference of Electrical, Electronic and Information Sciences (eStream)</t>
        </is>
      </c>
      <c r="P1467" s="45" t="inlineStr">
        <is>
          <t>Learning (artificial intelligence);Modeling;Printing;Trajectory;Feedback;Monitoring;Machine learning;Timing;Signal detection;machine learning;predictive analysis;risk attrition;procrastination;e-learning;event-driven monitoring</t>
        </is>
      </c>
      <c r="Q1467" s="43" t="inlineStr">
        <is>
          <t>10.1109/estream70144.2026.11511518</t>
        </is>
      </c>
    </row>
    <row r="1468" ht="210" customHeight="1" s="37">
      <c r="A1468" s="43" t="n">
        <v>1467</v>
      </c>
      <c r="B1468" s="52" t="inlineStr">
        <is>
          <t>Excluir</t>
        </is>
      </c>
      <c r="C1468" s="45" t="inlineStr">
        <is>
          <t>Contexto doméstico o remoto, pero no población en edad escolar (mayoritariamente educación superior)</t>
        </is>
      </c>
      <c r="D1468" s="51" t="n"/>
      <c r="E1468" s="51" t="n"/>
      <c r="F1468" s="43" t="n">
        <v>4</v>
      </c>
      <c r="G1468" s="43" t="inlineStr">
        <is>
          <t>distracción+niños+sensado+intervención</t>
        </is>
      </c>
      <c r="H1468" s="43" t="inlineStr">
        <is>
          <t>IEEE</t>
        </is>
      </c>
      <c r="I1468" s="43" t="inlineStr">
        <is>
          <t>IEEE|Scopus</t>
        </is>
      </c>
      <c r="J1468" s="43" t="inlineStr">
        <is>
          <t>2023</t>
        </is>
      </c>
      <c r="K1468" s="43" t="inlineStr">
        <is>
          <t>INPROCEEDINGS</t>
        </is>
      </c>
      <c r="L1468" s="45" t="inlineStr">
        <is>
          <t>Rajagopal, Manikandan and Ali, BaigMuntajeeb and Priya, S.Sharon and Banu, W.Aisha and M, Madhavi G. and Punamkumar</t>
        </is>
      </c>
      <c r="M1468" s="45" t="inlineStr">
        <is>
          <t>Machine Learning Methods for Online Education Case</t>
        </is>
      </c>
      <c r="N1468" s="45" t="inlineStr">
        <is>
          <t>Online education has become a popular choice for learners of all ages and backgrounds due to its accessibility and flexibility. However, providing personalized learning experiences for a diverse range of students in online education can be challenging. Machine learning methods can be used to provide personalized learning experiences and improve student engagement in online education. In this case study, We're going to do some research on machine learning. methods in an online education platform. The platform provides courses in various subjects and is designed to be accessible to students from all over the world. The platform collects data on student behavior, such as the courses they enroll in, the time they spend on each course, and their performance on assignments and quizzes. We will explore several machine learning methods that can be applied to this data, including clustering, classification, and recommendation systems. Clustering algorithms can be used to group students based on their learning behavior and preferences, allowing instructors to provide personalized feedback and course recommendations. Classification algorithms can be used to predict student success in a particular course, allowing instructors to intervene and provide additional support if needed. Recommendation systems can be used to suggest courses to students based on their interests and past behavior. We will also discuss the potential benefits and challenges of using machine learning methods in online education. Benefits include increased student engagement, improved learning outcomes, and more efficient use of resources. Challenges include ensuring data privacy and security, preventing algorithmic bias, and maintaining transparency and fairness in the decision-making process. Overall, machine learning methods have the potential to transform online education by providing personalized learning experiences and improving student outcomes. By leveraging the vast amounts of data generated by onl</t>
        </is>
      </c>
      <c r="O1468" s="45" t="inlineStr">
        <is>
          <t>2023 Eighth International Conference on Science Technology Engineering and Mathematics (ICONSTEM)</t>
        </is>
      </c>
      <c r="P1468" s="45" t="inlineStr">
        <is>
          <t>Machine learning algorithms;Education;Machine learning;Transforms;Prediction algorithms;Behavioral sciences;Classification algorithms;Machine Learning;Education;Online class;etc.</t>
        </is>
      </c>
      <c r="Q1468" s="43" t="inlineStr">
        <is>
          <t>10.1109/iconstem56934.2023.10142626</t>
        </is>
      </c>
    </row>
    <row r="1469" ht="95.25" customHeight="1" s="37">
      <c r="A1469" s="43" t="n">
        <v>1468</v>
      </c>
      <c r="B1469" s="52" t="inlineStr">
        <is>
          <t>Excluir</t>
        </is>
      </c>
      <c r="C1469" s="45" t="inlineStr">
        <is>
          <t>No aborda: distracción o atención</t>
        </is>
      </c>
      <c r="D1469" s="51" t="n"/>
      <c r="E1469" s="51" t="n"/>
      <c r="F1469" s="43" t="n">
        <v>4</v>
      </c>
      <c r="G1469" s="43" t="inlineStr">
        <is>
          <t>distracción+niños+contexto+sensado</t>
        </is>
      </c>
      <c r="H1469" s="43" t="inlineStr">
        <is>
          <t>IEEE</t>
        </is>
      </c>
      <c r="I1469" s="43" t="inlineStr">
        <is>
          <t>IEEE</t>
        </is>
      </c>
      <c r="J1469" s="43" t="inlineStr">
        <is>
          <t>2023</t>
        </is>
      </c>
      <c r="K1469" s="43" t="inlineStr">
        <is>
          <t>INPROCEEDINGS</t>
        </is>
      </c>
      <c r="L1469" s="45" t="inlineStr">
        <is>
          <t>Gayathri, G and Farida Begam, M. and Aashika, G</t>
        </is>
      </c>
      <c r="M1469" s="45" t="inlineStr">
        <is>
          <t>Machine Learning based Learning Style Detection using Felder-Silverman Framework</t>
        </is>
      </c>
      <c r="N1469" s="45" t="inlineStr">
        <is>
          <t>This research paper examines how the Felder and Silverman learning style framework can be used to predict student performance and improve learning outcomes by predicting a learner’s preferred learning style. By using a questionnaire-based approach, data can be collected and analyzed to categorize learners according to four dimensions: perception vs. intuitive; visual vs. visual; verbal vs. reflective; and sequential vs global. The predicted learning style information can then be used by educators to customize teaching strategies or course materials to meet the individual learning needs of learners, especially in online or distance learning settings. The adaptive approach has been shown to improve student engagement and learning outcomes. This framework is a valuable tool for understanding and responding to the diverse learning needs of students in different educational settings.</t>
        </is>
      </c>
      <c r="O1469" s="45" t="inlineStr">
        <is>
          <t>2023 International Conference on Innovative Computing, Intelligent Communication and Smart Electrical Systems (ICSES)</t>
        </is>
      </c>
      <c r="P1469" s="45" t="inlineStr">
        <is>
          <t>Support vector machines;Visualization;Computer aided instruction;Computational modeling;Neural networks;Education;Machine learning;Learning style;Questionnaire;Felder Silverman Model</t>
        </is>
      </c>
      <c r="Q1469" s="43" t="inlineStr">
        <is>
          <t>10.1109/icses60034.2023.10465313</t>
        </is>
      </c>
    </row>
    <row r="1470" ht="147.75" customHeight="1" s="37">
      <c r="A1470" s="43" t="n">
        <v>1469</v>
      </c>
      <c r="B1470" s="52" t="inlineStr">
        <is>
          <t>Excluir</t>
        </is>
      </c>
      <c r="C1470" s="45" t="inlineStr">
        <is>
          <t>Fuera del alcance: no combina población en edad escolar con contexto doméstico</t>
        </is>
      </c>
      <c r="D1470" s="51" t="n"/>
      <c r="E1470" s="51" t="n"/>
      <c r="F1470" s="43" t="n">
        <v>4</v>
      </c>
      <c r="G1470" s="43" t="inlineStr">
        <is>
          <t>distracción+niños+contexto+sensado</t>
        </is>
      </c>
      <c r="H1470" s="43" t="inlineStr">
        <is>
          <t>IEEE</t>
        </is>
      </c>
      <c r="I1470" s="43" t="inlineStr">
        <is>
          <t>IEEE|Scopus</t>
        </is>
      </c>
      <c r="J1470" s="43" t="inlineStr">
        <is>
          <t>2016</t>
        </is>
      </c>
      <c r="K1470" s="43" t="inlineStr">
        <is>
          <t>INPROCEEDINGS</t>
        </is>
      </c>
      <c r="L1470" s="45" t="inlineStr">
        <is>
          <t>Pitterson, Nicole P. and Brown, Shane and Pascoe, Jason and Fisher, Kathleen Quardokus</t>
        </is>
      </c>
      <c r="M1470" s="45" t="inlineStr">
        <is>
          <t>Measuring cognitive engagement through interactive, constructive, active and passive learning activities</t>
        </is>
      </c>
      <c r="N1470" s="45" t="inlineStr">
        <is>
          <t>Among previous work on the benefits of active learning and engagement strategies when implemented in engineering learning environments, Chi's interactive, constructive, active and passive (ICAP) framework provided a way of categorizing learning activities. ICAP hypothesizes students' cognitive processing increases as they engage in active learning activities. The ICAP framework focuses on observable overt learning activities instructors can implement within their classrooms to increase student engagement and deep learning. With interactive activities being the most desirous of the four, Chi characterizes the various ways in which classroom activities span the passive to interactive continuum. The ICAP framework describes cognitive processing as being at its highest when students engage in meaningful dialogue about the topic with their peers and/or instructor. However, while Chi and colleagues operationalized each construct of the framework and subsequent theories of the level of student engagement, there is a lack in the development of instruments that can measure the level of cognitive engagement associated with these constructs. Consequently, this study is aimed at operationalizing the construct of cognitive engagement. This is the first phase in our attempt to develop an instrument that can be used to measure the cognitive processes associated with each construct of the ICAP framework. © 2016 IEEE.</t>
        </is>
      </c>
      <c r="O1470" s="45" t="inlineStr">
        <is>
          <t>2016 IEEE Frontiers in Education Conference (FIE)</t>
        </is>
      </c>
      <c r="P1470" s="45" t="inlineStr">
        <is>
          <t>Instruments;Interviews;Atmospheric measurements;Particle measurements;Frequency measurement;Correlation;Collaboration;active learning;ICAP framework;instrument development;measuring cognitive engagement</t>
        </is>
      </c>
      <c r="Q1470" s="43" t="inlineStr">
        <is>
          <t>10.1109/fie.2016.7757733</t>
        </is>
      </c>
    </row>
    <row r="1471" ht="137.25" customHeight="1" s="37">
      <c r="A1471" s="43" t="n">
        <v>1470</v>
      </c>
      <c r="B1471" s="52" t="inlineStr">
        <is>
          <t>Excluir</t>
        </is>
      </c>
      <c r="C1471" s="45" t="inlineStr">
        <is>
          <t>No aborda: distracción o atención</t>
        </is>
      </c>
      <c r="D1471" s="51" t="n"/>
      <c r="E1471" s="51" t="n"/>
      <c r="F1471" s="43" t="n">
        <v>4</v>
      </c>
      <c r="G1471" s="43" t="inlineStr">
        <is>
          <t>distracción+niños+contexto+sensado</t>
        </is>
      </c>
      <c r="H1471" s="43" t="inlineStr">
        <is>
          <t>IEEE</t>
        </is>
      </c>
      <c r="I1471" s="43" t="inlineStr">
        <is>
          <t>IEEE</t>
        </is>
      </c>
      <c r="J1471" s="43" t="inlineStr">
        <is>
          <t>2026</t>
        </is>
      </c>
      <c r="K1471" s="43" t="inlineStr">
        <is>
          <t>INPROCEEDINGS</t>
        </is>
      </c>
      <c r="L1471" s="45" t="inlineStr">
        <is>
          <t>Ordoñez-Avila, Jose Luis and Mendez, Isabel and Perdomo, Maria Elena and Dubón, José Fernando Ibarra and López, Karben Selim Mejía and Agüero, Jesús Humberto Rosales</t>
        </is>
      </c>
      <c r="M1471" s="45" t="inlineStr">
        <is>
          <t>Microclasses Gamification Test for Students Using an Android Robot as an Assistant</t>
        </is>
      </c>
      <c r="N1471" s="45" t="inlineStr">
        <is>
          <t>This paper presents an experimental study on the effectiveness of android-assisted microclasses combined with gamification and personality-aware learning strategies in engineering education. The instructional approach employs ADAI, an autonomous android robot that delivers lectures, manages classroom interaction, and administers diagnostic and post-instruction assessments using computer vision, natural language processing, and speech synthesis. Microclasses were conducted on Internet of Medical Things (IoMT), medical robotics, and exoskeleton technologies. Learning outcomes were evaluated using a pre- and post-class assessment design, while learner behavior and engagement were analyzed through validated personality and playertype models, including the Big Five (OCEAN), gamified player types, and Bartle's taxonomy. Results show a clear improvement in learning performance, with diagnostic accuracies between 51% and 62% and post-instruction results reaching 65% to 87%. Additionally, students with higher Conscientiousness levels and Socializer profiles preferred structured and collaborative activities, whereas reward and interface elements showed no significant influence. These findings support the potential of personality-aware, activity-centered android-assisted instruction in engineering education.</t>
        </is>
      </c>
      <c r="O1471" s="45" t="inlineStr">
        <is>
          <t>2026 IEEE Engineering Education World Conference (EDUNINE)</t>
        </is>
      </c>
      <c r="P1471" s="45" t="inlineStr">
        <is>
          <t xml:space="preserve">Modeling;Learning (artificial intelligence);Androids;Operating systems;Design methodology;Engineering education;Printing;Accuracy;Exoskeletons;Oceans;Android-assisted learning;Educational robotics;Engineering education;Gamification;Personality-aware </t>
        </is>
      </c>
      <c r="Q1471" s="43" t="inlineStr">
        <is>
          <t>10.1109/edunine62390.2026.11547042</t>
        </is>
      </c>
    </row>
    <row r="1472" ht="168" customHeight="1" s="37">
      <c r="A1472" s="43" t="n">
        <v>1471</v>
      </c>
      <c r="B1472" s="52" t="inlineStr">
        <is>
          <t>Excluir</t>
        </is>
      </c>
      <c r="C1472" s="45" t="inlineStr">
        <is>
          <t>No aborda: población escolar</t>
        </is>
      </c>
      <c r="D1472" s="51" t="n"/>
      <c r="E1472" s="51" t="n"/>
      <c r="F1472" s="43" t="n">
        <v>4</v>
      </c>
      <c r="G1472" s="43" t="inlineStr">
        <is>
          <t>distracción+niños+contexto+sensado</t>
        </is>
      </c>
      <c r="H1472" s="43" t="inlineStr">
        <is>
          <t>IEEE</t>
        </is>
      </c>
      <c r="I1472" s="43" t="inlineStr">
        <is>
          <t>IEEE</t>
        </is>
      </c>
      <c r="J1472" s="43" t="inlineStr">
        <is>
          <t>2016</t>
        </is>
      </c>
      <c r="K1472" s="43" t="inlineStr">
        <is>
          <t>INPROCEEDINGS</t>
        </is>
      </c>
      <c r="L1472" s="45" t="inlineStr">
        <is>
          <t>Sahid, Dadang Syarif Sihabudin and Nugroho, Lukito Edi and Santosa, Paulus Insap</t>
        </is>
      </c>
      <c r="M1472" s="45" t="inlineStr">
        <is>
          <t>Modeling the flow experience for personalized context aware e-learning</t>
        </is>
      </c>
      <c r="N1472" s="45" t="inlineStr">
        <is>
          <t>Flow state, as a psychological experience is one of important aspects in a learning environment. Involving a psychological experience as a context in a context aware personalized e-learning becomes very important. It is due to that engagement and interest in a learning process are determined by its psychological conditions. However, development of a model personalized context aware e-learning by considering a psychological experience as a context is limited. Previous studies have implemented the flow state as psychological experience in face-to-face classroom. Whereas in an e-learning environment, the flow state is measured after learners interact with e-learning. This paper proposes a modeling flow experience for the personalized context aware e-learning. In this study, the flow state is measured and inferred when the learners interact with e-learning. The flow state can be determined automatically as soon as the learners finish doing a certain topic. Furthermore, the identified flow can be used as a context of a model of the personalized context aware e-learning. Based on the theory of the flow, the psychological experience consists of anxiety, boredom and optimum. In the proposed model, the states are measured by parameters that represent the elements of the flow, even though it still needs to be tested. For further research, through conducting experiment and implementing a machine learning approach, the flow state can be identified. By considering the psychological experience, the proposed model is expected to improve the current models of the personalized context aware e-learning.</t>
        </is>
      </c>
      <c r="O1472" s="45" t="inlineStr">
        <is>
          <t>2016 8th International Conference on Information Technology and Electrical Engineering (ICITEE)</t>
        </is>
      </c>
      <c r="P1472" s="45" t="inlineStr">
        <is>
          <t>Electronic learning;Context;Context-aware services;Context modeling;Psychology;Information technology;Electrical engineering;Flow theory;personalized e-learning;context aware;learner;psychological experience</t>
        </is>
      </c>
      <c r="Q1472" s="43" t="inlineStr">
        <is>
          <t>10.1109/iciteed.2016.7863265</t>
        </is>
      </c>
    </row>
    <row r="1473" ht="147.75" customHeight="1" s="37">
      <c r="A1473" s="43" t="n">
        <v>1472</v>
      </c>
      <c r="B1473" s="52" t="inlineStr">
        <is>
          <t>Excluir</t>
        </is>
      </c>
      <c r="C1473" s="45" t="inlineStr">
        <is>
          <t>Contexto doméstico o remoto, pero no población en edad escolar (mayoritariamente educación superior)</t>
        </is>
      </c>
      <c r="D1473" s="51" t="n"/>
      <c r="E1473" s="51" t="n"/>
      <c r="F1473" s="43" t="n">
        <v>4</v>
      </c>
      <c r="G1473" s="43" t="inlineStr">
        <is>
          <t>distracción+niños+sensado+intervención</t>
        </is>
      </c>
      <c r="H1473" s="43" t="inlineStr">
        <is>
          <t>IEEE</t>
        </is>
      </c>
      <c r="I1473" s="43" t="inlineStr">
        <is>
          <t>IEEE|Scopus</t>
        </is>
      </c>
      <c r="J1473" s="43" t="inlineStr">
        <is>
          <t>2025</t>
        </is>
      </c>
      <c r="K1473" s="43" t="inlineStr">
        <is>
          <t>INPROCEEDINGS</t>
        </is>
      </c>
      <c r="L1473" s="45" t="inlineStr">
        <is>
          <t>Dudhmal, Ritu and Khatik, Irfan and Kadam, Sachin and Choudhary, Surbhi and Zurange, Sachin and Borate, Vishal</t>
        </is>
      </c>
      <c r="M1473" s="45" t="inlineStr">
        <is>
          <t>Monitoring Students in Online Learning Environments Using Deep Learning Approach</t>
        </is>
      </c>
      <c r="N1473" s="45" t="inlineStr">
        <is>
          <t>Since education is rapidly growing digital, it is more vital than ever to keep a check on students' online activity to make sure they are learning properly. The highly effective Convolutional Neural Network model introduced in this paper is specially developed to recognize student distractions in online learning settings with high precision and minimum processing cost. Our approach is perfect for real-time applications on low-processing-power computers since it uses fewer than 800,000 parameters and achieves an impressive accuracy of 96.13%, in contrast to classic models with many parameters. In order to detect subtle behavioral markers of student engagement and distraction without requiring a lot of computing resources, the proposed method uses a CNN architecture. The model's capacity to generate accurate predictions with low latency was validated through a series of tests conducted in online learning settings with a variety of student behaviors. Our study demonstrates that high-performance engagement monitoring is possible with reduced model complexity, adding a valuable tool for online platforms and educational organizations to enable focused, effective learning experiences. The proposed approach paves the way for future advancements in low-cost, highly accurate student monitoring systems and allows for further research into flexible learning environments. © 2025 IEEE.</t>
        </is>
      </c>
      <c r="O1473" s="45" t="inlineStr">
        <is>
          <t>2025 3rd International Conference on Device Intelligence, Computing and Communication Technologies (DICCT)</t>
        </is>
      </c>
      <c r="P1473" s="45" t="inlineStr">
        <is>
          <t xml:space="preserve">Deep learning;Accuracy;Computational modeling;Education;Organizations;Predictive models;Real-time systems;Convolutional neural networks;Low latency communication;Monitoring;Convolutional Neural Network;Student Distraction;Low-cost;Student Monitoring </t>
        </is>
      </c>
      <c r="Q1473" s="43" t="inlineStr">
        <is>
          <t>10.1109/dicct64131.2025.10986425</t>
        </is>
      </c>
    </row>
    <row r="1474" ht="210" customHeight="1" s="37">
      <c r="A1474" s="43" t="n">
        <v>1473</v>
      </c>
      <c r="B1474" s="52" t="inlineStr">
        <is>
          <t>Excluir</t>
        </is>
      </c>
      <c r="C1474" s="45" t="inlineStr">
        <is>
          <t>No aborda: distracción o atención</t>
        </is>
      </c>
      <c r="D1474" s="51" t="n"/>
      <c r="E1474" s="51" t="n"/>
      <c r="F1474" s="43" t="n">
        <v>4</v>
      </c>
      <c r="G1474" s="43" t="inlineStr">
        <is>
          <t>distracción+niños+sensado+intervención</t>
        </is>
      </c>
      <c r="H1474" s="43" t="inlineStr">
        <is>
          <t>IEEE</t>
        </is>
      </c>
      <c r="I1474" s="43" t="inlineStr">
        <is>
          <t>IEEE|Scopus|WoS</t>
        </is>
      </c>
      <c r="J1474" s="43" t="inlineStr">
        <is>
          <t>2024</t>
        </is>
      </c>
      <c r="K1474" s="43" t="inlineStr">
        <is>
          <t>ARTICLE</t>
        </is>
      </c>
      <c r="L1474" s="45" t="inlineStr">
        <is>
          <t>Pordoy, Jamie and Farman, Haleem and Dicheva, Nevena Kostadinova and Anwar, Aamir and Nasralla, Moustafa M. and Khilji, Nasrullah and Rehman, Ikram Ur</t>
        </is>
      </c>
      <c r="M1474" s="45" t="inlineStr">
        <is>
          <t>Multi-Frame Transfer Learning Framework for Facial Emotion Recognition in e-Learning Contexts</t>
        </is>
      </c>
      <c r="N1474" s="45" t="inlineStr">
        <is>
          <t>Advancements in online learning have created new opportunities for students to enhance academic progression and broaden educational accessibility. However, notable concerns have arisen regarding the reliability of Facial Emotion Recognition (FER) in e-Learning. The variability in facial expressions, such as micro-expressions and rapid transitions between emotions, poses a challenge for consistent emotion classification from single-frame images, with state-of-the-art models recording accuracy scores between 64% and 80% on the FER-2013 dataset. To mitigate these concerns, we curated a foundational Base dataset comprised of the emotions encountered in e-Learning contexts (Bored, Confused, Engaged, Frustrated, and Neutral). The Base dataset was then supplemented with video data recorded from 100 students, 50 from the United Kingdom (UK) and 50 from Saudi Arabia, participating in 10 e-Learning sessions. The sessions were segmented into single-frame images and annotated by class. We then partitioned the supplemented Base dataset into two datasets, representing the UK and Saudi Arabia, respectively. To address the inherent limitations observed in single-frame FER, this study proposes a Multi-Frame Transfer Learning (MFTL) framework aimed at improving emotion classification in e-Learning contexts. The proposed framework combines an augmented MobileNet-V1 architecture with a custom temporal algorithm to classify the Dominant Emotion (DE) from a fixed-length sequence of frames. Experimental results on single-frame images from datasets 1 and 2 recorded accuracy, f&lt;sub&gt;1&lt;/sub&gt;-score, and Matthews Correlation Coefficient (MCC) scores of 0.8724, 0.8726, 0.8407, and 0.8998, 0.8991, 0.8752, respectively. We then conducted 15 experiments using representative subsets of sequential video excerpts, with a total duration of 30 minutes. The proposed framework's multi-frame approach recorded an average accuracy calculated across both datasets of 0.8778, with datasets 1 and 2 achieving 0.8</t>
        </is>
      </c>
      <c r="O1474" s="45" t="inlineStr">
        <is>
          <t>IEEE Access</t>
        </is>
      </c>
      <c r="P1474" s="45" t="inlineStr">
        <is>
          <t>Electronic learning;Accuracy;Feature extraction;Face recognition;Emotion recognition;Convolutional neural networks;Transfer learning;Recording;Training data;Real-time systems;Facial emotion recognition;deep learning;e-learning;transfer learning</t>
        </is>
      </c>
      <c r="Q1474" s="43" t="inlineStr">
        <is>
          <t>10.1109/access.2024.3478072</t>
        </is>
      </c>
    </row>
    <row r="1475" ht="147.75" customHeight="1" s="37">
      <c r="A1475" s="43" t="n">
        <v>1474</v>
      </c>
      <c r="B1475" s="52" t="inlineStr">
        <is>
          <t>Excluir</t>
        </is>
      </c>
      <c r="C1475" s="45" t="inlineStr">
        <is>
          <t>Fuera del alcance: no combina población en edad escolar con contexto doméstico</t>
        </is>
      </c>
      <c r="D1475" s="51" t="n"/>
      <c r="E1475" s="51" t="n"/>
      <c r="F1475" s="43" t="n">
        <v>4</v>
      </c>
      <c r="G1475" s="43" t="inlineStr">
        <is>
          <t>distracción+niños+sensado+intervención</t>
        </is>
      </c>
      <c r="H1475" s="43" t="inlineStr">
        <is>
          <t>IEEE</t>
        </is>
      </c>
      <c r="I1475" s="43" t="inlineStr">
        <is>
          <t>IEEE</t>
        </is>
      </c>
      <c r="J1475" s="43" t="inlineStr">
        <is>
          <t>2025</t>
        </is>
      </c>
      <c r="K1475" s="43" t="inlineStr">
        <is>
          <t>INPROCEEDINGS</t>
        </is>
      </c>
      <c r="L1475" s="45" t="inlineStr">
        <is>
          <t>Rani, Deepa and Patil, Sandip H and Sugandha and Rani, Ruchi and Kaur, Jasneet and Vedavalli, S.P.</t>
        </is>
      </c>
      <c r="M1475" s="45" t="inlineStr">
        <is>
          <t>Multimodal Collegiate Vocabulary Instruction Employing Hypermedia</t>
        </is>
      </c>
      <c r="N1475" s="45" t="inlineStr">
        <is>
          <t>Advanced language assimilation has changed through the combination of AI-based adaptive learning and multimodal vocabulary training in higher education institutions because it improves student engagement while increasing retention and providing personalized learning. Researchers analyzed how Reinforcement Learning (RL) works in adaptive hypermedia-based vocabulary systems through the implementation of Google Cloud AutoML and TensorFlow framework. The learning system adjusts its vocabulary levels and learning routes and specific feedback elements through student interaction patterns for private customization of educational experiences. The model achieves increased learning outcomes by implementing interactive features between hypermedia elements such as added video interactivity and augmented reality together with educational game elements. During real-time operations the proposed system evaluates student progress before it enhances vocabulary proficiency along with contextual understanding by optimizing learning strategies. Research data shows that AI adaptive learning achieves superior results than traditional methods through its ability to enhance word maintenance as well as boosting student interest and operational learning speed making it an adaptable innovative education method for university vocabulary education.</t>
        </is>
      </c>
      <c r="O1475" s="45" t="inlineStr">
        <is>
          <t>2025 International Conference on Frontier Technologies and Solutions (ICFTS)</t>
        </is>
      </c>
      <c r="P1475" s="45" t="inlineStr">
        <is>
          <t>Training;Learning systems;Vocabulary;Adaptive learning;Reinforcement learning;Streaming media;Automated machine learning;Hypermedia;Real-time systems;Internet;Multimodal Learning;Adaptive Vocabulary Instruction;Reinforcement Learning;Hypermedia-Based</t>
        </is>
      </c>
      <c r="Q1475" s="43" t="inlineStr">
        <is>
          <t>10.1109/icfts62006.2025.11031862</t>
        </is>
      </c>
    </row>
    <row r="1476" ht="137.25" customHeight="1" s="37">
      <c r="A1476" s="43" t="n">
        <v>1475</v>
      </c>
      <c r="B1476" s="52" t="inlineStr">
        <is>
          <t>Excluir</t>
        </is>
      </c>
      <c r="C1476" s="45" t="inlineStr">
        <is>
          <t>Contexto doméstico o remoto, pero no población en edad escolar (mayoritariamente educación superior)</t>
        </is>
      </c>
      <c r="D1476" s="51" t="n"/>
      <c r="E1476" s="51" t="n"/>
      <c r="F1476" s="43" t="n">
        <v>4</v>
      </c>
      <c r="G1476" s="43" t="inlineStr">
        <is>
          <t>distracción+niños+sensado+intervención</t>
        </is>
      </c>
      <c r="H1476" s="43" t="inlineStr">
        <is>
          <t>IEEE</t>
        </is>
      </c>
      <c r="I1476" s="43" t="inlineStr">
        <is>
          <t>IEEE|Scopus</t>
        </is>
      </c>
      <c r="J1476" s="43" t="inlineStr">
        <is>
          <t>2025</t>
        </is>
      </c>
      <c r="K1476" s="43" t="inlineStr">
        <is>
          <t>INPROCEEDINGS</t>
        </is>
      </c>
      <c r="L1476" s="45" t="inlineStr">
        <is>
          <t>Shiny, J John and Thippu, H Ashish and Jordan, N Aaron Sam</t>
        </is>
      </c>
      <c r="M1476" s="45" t="inlineStr">
        <is>
          <t>NeuroLearn: An Emotion-Adaptive E-Learning Platform Using AI-Powered Sentiment Analysis for Personalized Education</t>
        </is>
      </c>
      <c r="N1476" s="45" t="inlineStr">
        <is>
          <t>The ability to recognize emotions has become essential to the development of intelligent tutoring systems, as it allows for the customization of content delivery according to the affective states of learners. The end-to-end Convolutional Neural Network (CNN)-driven e-learning platform NeuroLearn is presented in this paper. Its purpose is to improve student engagement by delivering content in real-time that is emotionadaptive. The system makes use of a CNN model that was specially trained using the FER-2013 dataset, which consists of more than 1 0, 0 0 0 annotated facial images from ten different emotion classes. To enable low-latency, client-side emotion inference from webcam input without jeopardizing user privacy, the trained model is transformed into TensorFlow.js format and deployed within the browser environment. The platform automatically reroutes users to emotion-specific lesson content, which is mapped across five subjects and ten modules per class level (10 th and 12th grade), when it detects the learner's emotional state. NeuroLearn's modular and scalable architecture for emotionally intelligent digital learning environments is an exemplary model of how the multiple dimensions of affective computing, deep learning, and adaptive user interface design can be integrated into educational technology. © 2025 IEEE.</t>
        </is>
      </c>
      <c r="O1476" s="45" t="inlineStr">
        <is>
          <t>2025 IEEE International Conference on Intelligent Signal Processing and Effective Communication Technologies (INSPECT)</t>
        </is>
      </c>
      <c r="P1476" s="45" t="inlineStr">
        <is>
          <t>Deep learning;Emotion recognition;Affective computing;Sentiment analysis;Privacy;Electronic learning;Webcams;Signal processing;Real-time systems;Convolutional neural networks;Emotion Recognition;Convolutional Neural Network (CNN);Personalized Learnin</t>
        </is>
      </c>
      <c r="Q1476" s="43" t="inlineStr">
        <is>
          <t>10.1109/inspect67393.2025.11350360</t>
        </is>
      </c>
    </row>
    <row r="1477" ht="74.25" customHeight="1" s="37">
      <c r="A1477" s="43" t="n">
        <v>1476</v>
      </c>
      <c r="B1477" s="52" t="inlineStr">
        <is>
          <t>Excluir</t>
        </is>
      </c>
      <c r="C1477" s="45" t="inlineStr">
        <is>
          <t>Contexto doméstico o remoto, pero no población en edad escolar (mayoritariamente educación superior)</t>
        </is>
      </c>
      <c r="D1477" s="51" t="n"/>
      <c r="E1477" s="51" t="n"/>
      <c r="F1477" s="43" t="n">
        <v>4</v>
      </c>
      <c r="G1477" s="43" t="inlineStr">
        <is>
          <t>distracción+niños+contexto+sensado</t>
        </is>
      </c>
      <c r="H1477" s="43" t="inlineStr">
        <is>
          <t>IEEE</t>
        </is>
      </c>
      <c r="I1477" s="43" t="inlineStr">
        <is>
          <t>IEEE|Scopus|WoS</t>
        </is>
      </c>
      <c r="J1477" s="43" t="inlineStr">
        <is>
          <t>2020</t>
        </is>
      </c>
      <c r="K1477" s="43" t="inlineStr">
        <is>
          <t>INPROCEEDINGS</t>
        </is>
      </c>
      <c r="L1477" s="45" t="inlineStr">
        <is>
          <t>Duraisamy, Prakash and Van Haneghan, James and Thomas, Jude and Gadaley, Ramya Sri and Jackson</t>
        </is>
      </c>
      <c r="M1477" s="45" t="inlineStr">
        <is>
          <t>Online Classroom Enagement Observation using Deep Learning</t>
        </is>
      </c>
      <c r="N1477" s="45" t="inlineStr">
        <is>
          <t>Classroom engagement is critical for both students and professors in order to have a successful experience at a college or university. In modern days due to a growing number of various digital distractions and other external influences, keeping student engaged is a challenging problem. This work focuses on how to measure student engagement using facial gestures along with deep learning techniques. In this work, we took seven facial gestures for our image classification to measure student engagement. We use deep learning techniques to classify the gestures and we compute cross correlation between student gestures and the instructor's teaching methodologies. © 2020 IEEE.</t>
        </is>
      </c>
      <c r="O1477" s="45" t="inlineStr">
        <is>
          <t>2020 IEEE Learning With MOOCS (LWMOOCS)</t>
        </is>
      </c>
      <c r="P1477" s="45" t="inlineStr">
        <is>
          <t>Deep learning;Portable computers;Head;Electronic learning;Correlation;Education;Games;engagement;class;computer vision;deep learning</t>
        </is>
      </c>
      <c r="Q1477" s="43" t="inlineStr">
        <is>
          <t>10.1109/lwmoocs50143.2020.9234339</t>
        </is>
      </c>
    </row>
    <row r="1478" ht="168" customHeight="1" s="37">
      <c r="A1478" s="43" t="n">
        <v>1477</v>
      </c>
      <c r="B1478" s="52" t="inlineStr">
        <is>
          <t>Excluir</t>
        </is>
      </c>
      <c r="C1478" s="45" t="inlineStr">
        <is>
          <t>Contexto doméstico o remoto, pero no población en edad escolar (mayoritariamente educación superior)</t>
        </is>
      </c>
      <c r="D1478" s="51" t="n"/>
      <c r="E1478" s="51" t="n"/>
      <c r="F1478" s="43" t="n">
        <v>4</v>
      </c>
      <c r="G1478" s="43" t="inlineStr">
        <is>
          <t>distracción+niños+sensado+intervención</t>
        </is>
      </c>
      <c r="H1478" s="43" t="inlineStr">
        <is>
          <t>IEEE</t>
        </is>
      </c>
      <c r="I1478" s="43" t="inlineStr">
        <is>
          <t>IEEE|Scopus</t>
        </is>
      </c>
      <c r="J1478" s="43" t="inlineStr">
        <is>
          <t>2023</t>
        </is>
      </c>
      <c r="K1478" s="43" t="inlineStr">
        <is>
          <t>INPROCEEDINGS</t>
        </is>
      </c>
      <c r="L1478" s="45" t="inlineStr">
        <is>
          <t>Majed, Safa and Al-Hameed, Mazin Riyadh and Hussian, Ahmed and Zearah, Sajad Ali and Nazar Dawood, Mustafa and Abbas, Jamal K.</t>
        </is>
      </c>
      <c r="M1478" s="45" t="inlineStr">
        <is>
          <t>Online Student Assessment Based on Facial Expression Recognition through Machine Learning</t>
        </is>
      </c>
      <c r="N1478" s="45" t="inlineStr">
        <is>
          <t>Engagement is a major aspect of smart teaching since it reveals how much students are learning. Compared to traditional face-to-face classrooms, online courses lack exact, quick, and relevant communication and feedback between lecturers and students. Existing data structures for automated student interaction are geared at analyzing participation, which is crucial to the interface's ability to provide appropriate feedback. Students may struggle with data structures and algorithms due to their novelty, yet the topic is important because of the strategic model teaching framework that includes automated teaching of data structures via group-based collaborative interactions among peers. This paper suggests the Novel Facial Expression Recognition Model (NFERM) based on Machine Learning to analyze student engagement and evaluate student assessment in online education. Students are 'engaged' when they maintain high attention, curiosity, enthusiasm, optimism, and passion for what they are taught or learning. Evaluating students' progress in an eLearning course is best done via activities including quizzes, matching tests, self-assessments, studies, questions for issue resolution, questions based on scenarios, and games. To better identify interactions in photos, this research offers a machine learning approach that addresses the issue of data imbalance by first training on publicly accessible facial expression data. This research presents a virtual computer's-eye-view of a proposed architecture for incorporating facial expression recognition (FER) algorithm into online learning platforms. © 2023 IEEE.</t>
        </is>
      </c>
      <c r="O1478" s="45" t="inlineStr">
        <is>
          <t>2023 Annual International Conference on Emerging Research Areas: International Conference on Intelligent Systems (AICERA/ICIS)</t>
        </is>
      </c>
      <c r="P1478" s="45" t="inlineStr">
        <is>
          <t>Training;Emotion recognition;Machine learning algorithms;Face recognition;Machine learning;Data structures;Intelligent systems;Emotion Recognition;Facial Expression Recognition (FER) Algorithm;Machine Learning Model</t>
        </is>
      </c>
      <c r="Q1478" s="43" t="inlineStr">
        <is>
          <t>10.1109/aicera/icis59538.2023.10420310</t>
        </is>
      </c>
    </row>
    <row r="1479" ht="168" customHeight="1" s="37">
      <c r="A1479" s="43" t="n">
        <v>1478</v>
      </c>
      <c r="B1479" s="52" t="inlineStr">
        <is>
          <t>Excluir</t>
        </is>
      </c>
      <c r="C1479" s="45" t="inlineStr">
        <is>
          <t>No aborda: distracción o atención, población escolar</t>
        </is>
      </c>
      <c r="D1479" s="51" t="n"/>
      <c r="E1479" s="51" t="n"/>
      <c r="F1479" s="43" t="n">
        <v>4</v>
      </c>
      <c r="G1479" s="43" t="inlineStr">
        <is>
          <t>distracción+niños+sensado+intervención</t>
        </is>
      </c>
      <c r="H1479" s="43" t="inlineStr">
        <is>
          <t>IEEE</t>
        </is>
      </c>
      <c r="I1479" s="43" t="inlineStr">
        <is>
          <t>IEEE</t>
        </is>
      </c>
      <c r="J1479" s="43" t="inlineStr">
        <is>
          <t>2025</t>
        </is>
      </c>
      <c r="K1479" s="43" t="inlineStr">
        <is>
          <t>INPROCEEDINGS</t>
        </is>
      </c>
      <c r="L1479" s="45" t="inlineStr">
        <is>
          <t>V, Kumaresan and M, Jeyakarthic and P, Manjula Devi and P, Jona Innisai Rani and E, Mohan and K R, Surendra</t>
        </is>
      </c>
      <c r="M1479" s="45" t="inlineStr">
        <is>
          <t>Personalized AI-Driven Online Education Technologies for Adaptive Learning and Cognitive Skill Enhancement</t>
        </is>
      </c>
      <c r="N1479" s="45" t="inlineStr">
        <is>
          <t>The integration of artificial intelligence (AI) in online education is transforming learning experiences through personalized adaptive technologies. This study evaluates AI-driven online education platforms designed to enhance cognitive skills and learning adaptability. By leveraging machine learning algorithms and natural language processing, these platforms tailor content delivery based on learner profiles, real-time performance, and engagement patterns. A mixed-methods approach was adopted, involving data collection from user interaction logs, AI-driven personalization through reinforcement learning, and an experimental study with 500 students. Participants were divided into AI-personalized and conventional online learning groups, with evaluations conducted using knowledge retention tests, engagement analytics, and cognitive skill assessments. The findings reveal that AI-personalized learning improved knowledge retention by 28% and engagement levels by 35%, compared to conventional e-learning. Cognitive skill enhancement, including problem-solving and critical thinking, increased by 24%, while learning adaptability improved by 40% due to AI’s dynamic content adjustments. Furthermore, 82% of students preferred AI-based adaptive learning over static online courses, highlighting its effectiveness in personalized education. These results emphasize the potential of AI-driven learning platforms in fostering individualized educational experiences and enhancing student outcomes. Future research will focus on refining AI models for greater adaptability and assessing their impact across diverse educational settings.</t>
        </is>
      </c>
      <c r="O1479" s="45" t="inlineStr">
        <is>
          <t>2025 7th International Conference on Signal Processing, Computing and Control (ISPCC)</t>
        </is>
      </c>
      <c r="P1479" s="45" t="inlineStr">
        <is>
          <t>Surveys;Adaptive learning;Adaptation models;Refining;Reinforcement learning;Signal processing;Real-time systems;Natural language processing;Problem-solving;Standards;Adaptive Learning;AI in Education;Personalized Learning;Cognitive Skill Enhancement;</t>
        </is>
      </c>
      <c r="Q1479" s="43" t="inlineStr">
        <is>
          <t>10.1109/ispcc66872.2025.11039410</t>
        </is>
      </c>
    </row>
    <row r="1480" ht="147.75" customHeight="1" s="37">
      <c r="A1480" s="43" t="n">
        <v>1479</v>
      </c>
      <c r="B1480" s="52" t="inlineStr">
        <is>
          <t>Excluir</t>
        </is>
      </c>
      <c r="C1480" s="45" t="inlineStr">
        <is>
          <t>No aborda: distracción o atención</t>
        </is>
      </c>
      <c r="D1480" s="51" t="n"/>
      <c r="E1480" s="51" t="n"/>
      <c r="F1480" s="43" t="n">
        <v>4</v>
      </c>
      <c r="G1480" s="43" t="inlineStr">
        <is>
          <t>distracción+niños+sensado+intervención</t>
        </is>
      </c>
      <c r="H1480" s="43" t="inlineStr">
        <is>
          <t>IEEE</t>
        </is>
      </c>
      <c r="I1480" s="43" t="inlineStr">
        <is>
          <t>IEEE</t>
        </is>
      </c>
      <c r="J1480" s="43" t="inlineStr">
        <is>
          <t>2025</t>
        </is>
      </c>
      <c r="K1480" s="43" t="inlineStr">
        <is>
          <t>INPROCEEDINGS</t>
        </is>
      </c>
      <c r="L1480" s="45" t="inlineStr">
        <is>
          <t>Saini, Jyoti and Kumari, Amisha and Kumar, Sachin and Yadav, Anurag</t>
        </is>
      </c>
      <c r="M1480" s="45" t="inlineStr">
        <is>
          <t>Personalized Learning in the Age of AI: A Multi-Modal Framework Using Deep Neural Networks and Virtual Reality</t>
        </is>
      </c>
      <c r="N1480" s="45" t="inlineStr">
        <is>
          <t>Today's educational environment emphasizes the drawbacks of the teaching methods of the old school which are no longer appropriate for the very needs of single students. The above-mentioned methods mostly utilize a standardization approach to student learning which leaves no opportunity for accommodating individual preferences, needs, and pace. This research work evaluates the promissory of an AIDriven, adaptive learning system by DNNs, CNNs, VR, and conversational agent AI. This kind of system might solve the problems raised considerably. The system's design that is modifiable can change the content and learning experiences according to the students' performance and behavioral data. The real-time data analysis helps the system maximize student engagement that is done through improving knowledge retention and outcome learning.The system seeks to ameliorate the distance between conventional educational practices and innovative VR learning experiences coupled with intelligent recommendation systems. Experimental studies, as referenced, demonstrate the system's effectiveness and learner satisfaction, which is an improvement from the conventional methods. This work provides a description of the system's architecture, its implementation, the outcomes of the evaluations conducted on AI-enabled educational technologies, and anticipated paths for its advancement.</t>
        </is>
      </c>
      <c r="O1480" s="45" t="inlineStr">
        <is>
          <t>2025 International Conference on Innovations and Emerging Technologies In AI &amp; Communication Systems (IETACS)</t>
        </is>
      </c>
      <c r="P1480" s="45" t="inlineStr">
        <is>
          <t>Performance evaluation;Adaptive learning;Virtual reality;Educational technology;Standardization;Chatbots;Convolutional neural networks;Artificial intelligence;System analysis and design;Recommender systems;personalized learning;Deep Neural Networks (</t>
        </is>
      </c>
      <c r="Q1480" s="43" t="inlineStr">
        <is>
          <t>10.1109/ietacs68750.2025.11385726</t>
        </is>
      </c>
    </row>
    <row r="1481" ht="189" customHeight="1" s="37">
      <c r="A1481" s="43" t="n">
        <v>1480</v>
      </c>
      <c r="B1481" s="52" t="inlineStr">
        <is>
          <t>Excluir</t>
        </is>
      </c>
      <c r="C1481" s="45" t="inlineStr">
        <is>
          <t>Contexto doméstico o remoto, pero no población en edad escolar (mayoritariamente educación superior)</t>
        </is>
      </c>
      <c r="D1481" s="51" t="n"/>
      <c r="E1481" s="51" t="n"/>
      <c r="F1481" s="43" t="n">
        <v>4</v>
      </c>
      <c r="G1481" s="43" t="inlineStr">
        <is>
          <t>distracción+niños+sensado+intervención</t>
        </is>
      </c>
      <c r="H1481" s="43" t="inlineStr">
        <is>
          <t>IEEE</t>
        </is>
      </c>
      <c r="I1481" s="43" t="inlineStr">
        <is>
          <t>IEEE</t>
        </is>
      </c>
      <c r="J1481" s="43" t="inlineStr">
        <is>
          <t>2025</t>
        </is>
      </c>
      <c r="K1481" s="43" t="inlineStr">
        <is>
          <t>INPROCEEDINGS</t>
        </is>
      </c>
      <c r="L1481" s="45" t="inlineStr">
        <is>
          <t>AlMaqbali, Said and Leow, Meng-Chew and Shannaq, Boumedyen and Ali, Oualid and Marhoubi, Asmaa H. and Ong, Lee-Yeng</t>
        </is>
      </c>
      <c r="M1481" s="45" t="inlineStr">
        <is>
          <t>Predicting Learner Disengagement in E-Learning Platforms Using Interpretable Machine Learning: A Comparative Study of Tree-Based Classifiers</t>
        </is>
      </c>
      <c r="N1481" s="45" t="inlineStr">
        <is>
          <t>Student disengagement is a significant obstacle that blocks effective results in E-learning during the digital education time. The research employs a machine learning methodology to accurately categorize student disengagement levels into Low, Medium, and High, utilizing data from 14,101 student records that incorporate 21 characteristics encompassing demographic information, student behavior, and course engagement data. Traditional classifiers became unusable because the data contained mixed numerical and categorical fields, yet required intensive data encoding. Our research focused on two highly effective tree-based models, Random Forest and XGBoost, because they automatically work with data containing various types. Testing demonstrated that XGBoost outperformed Random Forest, achieving a $94 \%$ accuracy rate that exceeded the $93 \%$ precision and recall in all disengagement stages. Random Forest delivered 83% accuracy, yet its recall performance was only $65 \%$ for medium disengagement cases. The Random Forest AUC $=0.95$ and XGBoost AUC $=0.99$. Therefore, the proposed model demonstrates outstanding discrimination performance, as its AUC value approaches 1.0, indicating superior distinction between disengagement categories with minimal instances of misclassification. XGBoost offers an accurate disengagement forecasting method that preserves data interpretability by avoiding information distortion induced by encoding. The study provides practical solutions that enable E-learning systems to identify struggling learners before deploying targeted intervention approaches to enhance student success rates across courses. Research teams will concentrate on developing explainable intervention methods that utilize temporal modeling strategies and perform cross-platform validation.</t>
        </is>
      </c>
      <c r="O1481" s="45" t="inlineStr">
        <is>
          <t>2025 IEEE 7th Symposium on Computers &amp; Informatics (ISCI)</t>
        </is>
      </c>
      <c r="P1481" s="45" t="inlineStr">
        <is>
          <t>Accuracy;Electronic learning;Machine learning algorithms;Education;Encoding;Numerical models;Forecasting;Informatics;Random forests;Testing;AI &amp; e-learning application;Random Forest;XGBoost;Predicting Learner Disengagement</t>
        </is>
      </c>
      <c r="Q1481" s="43" t="inlineStr">
        <is>
          <t>10.1109/isci65687.2025.11167693</t>
        </is>
      </c>
    </row>
    <row r="1482" ht="105.75" customHeight="1" s="37">
      <c r="A1482" s="43" t="n">
        <v>1481</v>
      </c>
      <c r="B1482" s="52" t="inlineStr">
        <is>
          <t>Excluir</t>
        </is>
      </c>
      <c r="C1482" s="45" t="inlineStr">
        <is>
          <t>Contexto doméstico o remoto, pero no población en edad escolar (mayoritariamente educación superior)</t>
        </is>
      </c>
      <c r="D1482" s="51" t="n"/>
      <c r="E1482" s="51" t="n"/>
      <c r="F1482" s="43" t="n">
        <v>4</v>
      </c>
      <c r="G1482" s="43" t="inlineStr">
        <is>
          <t>distracción+niños+sensado+intervención</t>
        </is>
      </c>
      <c r="H1482" s="43" t="inlineStr">
        <is>
          <t>IEEE</t>
        </is>
      </c>
      <c r="I1482" s="43" t="inlineStr">
        <is>
          <t>IEEE</t>
        </is>
      </c>
      <c r="J1482" s="43" t="inlineStr">
        <is>
          <t>2025</t>
        </is>
      </c>
      <c r="K1482" s="43" t="inlineStr">
        <is>
          <t>INPROCEEDINGS</t>
        </is>
      </c>
      <c r="L1482" s="45" t="inlineStr">
        <is>
          <t>Panizales, Warren and Lagunzad, Herminiño and Ferrer, Melvin and Villanueva, Crimgene and Kalaw, Daisy and Garcia, Kris</t>
        </is>
      </c>
      <c r="M1482" s="45" t="inlineStr">
        <is>
          <t>Predicting Student Dropout Rates in Online Education Platforms utilizing Naive Bayes Algorithm</t>
        </is>
      </c>
      <c r="N1482" s="45" t="inlineStr">
        <is>
          <t>High student dropout rates pose a significant challenge to the effectiveness of online education platforms. This study utilizes the Naive Bayes algorithm to predict student dropouts by analyzing data on academic performance, engagement, demographics, and behavior. Key techniques such as SMOTE and Recursive Feature Elimination (RFE) are employed to address class imbalance and enhance model accuracy. The Naive Bayes classifier is optimized using scalable machine learning frameworks, enabling real-time predictions for timely interventions. Evaluation metrics like accuracy, precision, recall, F1-score, and ROC-AUC demonstrate the model's superior performance compared to traditional methods. Results indicate that Naive Bayes effectively identifies at-risk students, providing valuable insights for targeted support strategies. This research advances educational data mining by demonstrating the practical application of Naive Bayes in reducing dropout rates and fostering a more supportive online learning environment.</t>
        </is>
      </c>
      <c r="O1482" s="45" t="inlineStr">
        <is>
          <t>2025 16th International Conference on E-Education, E-Business, E-Management and E-Learning (IC4e)</t>
        </is>
      </c>
      <c r="P1482" s="45" t="inlineStr">
        <is>
          <t>Measurement;Electronic learning;Accuracy;Education;Machine learning;Real-time systems;Naive Bayes methods;Data mining;Reliability;Mentoring;Student Dropout Prediction;Online Education Platforms;Naive Bayes Algorithm;Educational Data Mining;Machine Le</t>
        </is>
      </c>
      <c r="Q1482" s="43" t="inlineStr">
        <is>
          <t>10.1109/ic4e65071.2025.11075311</t>
        </is>
      </c>
    </row>
    <row r="1483" ht="137.25" customHeight="1" s="37">
      <c r="A1483" s="43" t="n">
        <v>1482</v>
      </c>
      <c r="B1483" s="52" t="inlineStr">
        <is>
          <t>Excluir</t>
        </is>
      </c>
      <c r="C1483" s="45" t="inlineStr">
        <is>
          <t>Contexto doméstico o remoto, pero no población en edad escolar (mayoritariamente educación superior)</t>
        </is>
      </c>
      <c r="D1483" s="51" t="n"/>
      <c r="E1483" s="51" t="n"/>
      <c r="F1483" s="43" t="n">
        <v>4</v>
      </c>
      <c r="G1483" s="43" t="inlineStr">
        <is>
          <t>distracción+niños+sensado+intervención</t>
        </is>
      </c>
      <c r="H1483" s="43" t="inlineStr">
        <is>
          <t>IEEE</t>
        </is>
      </c>
      <c r="I1483" s="43" t="inlineStr">
        <is>
          <t>IEEE|Scopus</t>
        </is>
      </c>
      <c r="J1483" s="43" t="inlineStr">
        <is>
          <t>2026</t>
        </is>
      </c>
      <c r="K1483" s="43" t="inlineStr">
        <is>
          <t>INPROCEEDINGS</t>
        </is>
      </c>
      <c r="L1483" s="45" t="inlineStr">
        <is>
          <t>S, Kavipriya and M, Mohammad Anas and Kaladevi, P.</t>
        </is>
      </c>
      <c r="M1483" s="45" t="inlineStr">
        <is>
          <t>Predicting at-Risk Students at Different Percentages of Course Length for Early Intervention Using Machine Learning Models</t>
        </is>
      </c>
      <c r="N1483" s="45" t="inlineStr">
        <is>
          <t>The project is to create a better online learning environment by using timely interventions to identify and assist students that are at risk of failure. The process starts with loading the training and testing datasets, which include study variables, engagement intensity, time-dependent factors, and assessment scores. Subsequently, various the prediction models are constructed with the help of machine-learning algorithms such as Random Forest, Support Vector Machine, K-Nearest Neighbors, and Extra Tree Classifier. In order to assign each student to a risk category, the data of each algorithm is divided into two parts-training and testing. Random Forest gets the highest prediction accuracy while other algorithms provide the insights for comparison. With the help of student behavior and engagement analysis, the instructors can take timely actions in support of the learning process. The early identification of at- risk students help to improve study habits, participation, and finally academic outcomes overall. The combination of ensemble learning and distance- based methods guarantees accuracy and dependability in predictions. The system is such that timely interventions are allowed, which in turn improve student engagement and performance. This whole process creates a nurturing online learning area and also brings about academic success. © 2026 IEEE.</t>
        </is>
      </c>
      <c r="O1483" s="45" t="inlineStr">
        <is>
          <t>2026 4th International Conference on Artificial Intelligence and Machine Learning Applications Theme: Healthcare and Internet of Things (AIMLA)</t>
        </is>
      </c>
      <c r="P1483" s="45" t="inlineStr">
        <is>
          <t>Modeling;Machine learning;Machining;Training;Algorithms;Testing;Support vector machines;Accuracy;Trees (botanical);Vegetation;Student Performance Prediction;Machine Learning;Predictive Modeling;Education;Academic Outcomes;Dropout Prevention</t>
        </is>
      </c>
      <c r="Q1483" s="43" t="inlineStr">
        <is>
          <t>10.1109/aimla67915.2026.11522370</t>
        </is>
      </c>
    </row>
    <row r="1484" ht="126.75" customHeight="1" s="37">
      <c r="A1484" s="43" t="n">
        <v>1483</v>
      </c>
      <c r="B1484" s="52" t="inlineStr">
        <is>
          <t>Excluir</t>
        </is>
      </c>
      <c r="C1484" s="45" t="inlineStr">
        <is>
          <t>Contexto doméstico o remoto, pero no población en edad escolar (mayoritariamente educación superior)</t>
        </is>
      </c>
      <c r="D1484" s="51" t="n"/>
      <c r="E1484" s="51" t="n"/>
      <c r="F1484" s="43" t="n">
        <v>4</v>
      </c>
      <c r="G1484" s="43" t="inlineStr">
        <is>
          <t>distracción+niños+sensado+intervención</t>
        </is>
      </c>
      <c r="H1484" s="43" t="inlineStr">
        <is>
          <t>IEEE</t>
        </is>
      </c>
      <c r="I1484" s="43" t="inlineStr">
        <is>
          <t>IEEE|Scopus</t>
        </is>
      </c>
      <c r="J1484" s="43" t="inlineStr">
        <is>
          <t>2025</t>
        </is>
      </c>
      <c r="K1484" s="43" t="inlineStr">
        <is>
          <t>INPROCEEDINGS</t>
        </is>
      </c>
      <c r="L1484" s="45" t="inlineStr">
        <is>
          <t>Moganapriya, B. and Fernandez, F. Mary Harin</t>
        </is>
      </c>
      <c r="M1484" s="45" t="inlineStr">
        <is>
          <t>Predictive Modeling of Academic Success Based on Real-Time Learning Behaviors in LMS Platforms</t>
        </is>
      </c>
      <c r="N1484" s="45" t="inlineStr">
        <is>
          <t>As online learning usage grows, there is a greater need to understand how student activities affect academic success. Classic methods focus on static parameters such as final grades or presence, which cannot reflect the continual and changing nature of virtual learning. Such techniques may overlook key implicit behavioral cues such as content engagement, consumption, and interaction patterns. To solve these issues, the proposed system uses machine learning models that pay attention to behavior, along with random forests (RF), support vector machines (SVM), and gradient boosting (GB), which analyze real-time data from the learning management systems (LMS), like how long students spend in sessions, how many videos these watch, their participation in forums, and how timely these submit assignments. The proposed system uses preprocessing, feature extraction, and predictive modeling to forecast academic performance. It demonstrates that these segments outperform existing system structures, with 91.6% accuracy, 90.2% precision, 89.7% recall, and an F1-score of 89.9%. It also has the lowest RMSE (5.6) and MAE (4.1), indicating that the proposed system is resilient for performance prediction and intervention. © 2025 IEEE.</t>
        </is>
      </c>
      <c r="O1484" s="45" t="inlineStr">
        <is>
          <t>2025 2nd International Conference on Artificial Intelligence and Knowledge Discovery in Concurrent Engineering (ICECONF)</t>
        </is>
      </c>
      <c r="P1484" s="45" t="inlineStr">
        <is>
          <t>Support vector machines;Sentiment analysis;Scalability;Learning (artificial intelligence);Predictive models;Real-time systems;Data models;Robustness;Space vector modulation;Videos;Online Learning;Learning Analytics;Student Engagement;Academic Perform</t>
        </is>
      </c>
      <c r="Q1484" s="43" t="inlineStr">
        <is>
          <t>10.1109/iceconf65644.2025.11379405</t>
        </is>
      </c>
    </row>
    <row r="1485" ht="105.75" customHeight="1" s="37">
      <c r="A1485" s="43" t="n">
        <v>1484</v>
      </c>
      <c r="B1485" s="52" t="inlineStr">
        <is>
          <t>Excluir</t>
        </is>
      </c>
      <c r="C1485" s="45" t="inlineStr">
        <is>
          <t>Contexto doméstico o remoto, pero no población en edad escolar (mayoritariamente educación superior)</t>
        </is>
      </c>
      <c r="D1485" s="51" t="n"/>
      <c r="E1485" s="51" t="n"/>
      <c r="F1485" s="43" t="n">
        <v>4</v>
      </c>
      <c r="G1485" s="43" t="inlineStr">
        <is>
          <t>distracción+niños+sensado+intervención</t>
        </is>
      </c>
      <c r="H1485" s="43" t="inlineStr">
        <is>
          <t>IEEE</t>
        </is>
      </c>
      <c r="I1485" s="43" t="inlineStr">
        <is>
          <t>IEEE|Scopus</t>
        </is>
      </c>
      <c r="J1485" s="43" t="inlineStr">
        <is>
          <t>2025</t>
        </is>
      </c>
      <c r="K1485" s="43" t="inlineStr">
        <is>
          <t>INPROCEEDINGS</t>
        </is>
      </c>
      <c r="L1485" s="45" t="inlineStr">
        <is>
          <t>O, Theerthesha N and B, Kruthik and M D, Dheeraj Gowda and H R, Akash and A B, Chandan and M, Raghuramegowda S</t>
        </is>
      </c>
      <c r="M1485" s="45" t="inlineStr">
        <is>
          <t>Privacy-Centric On-Screen Activity Federated Learning and Attention Scoring in e-Learning</t>
        </is>
      </c>
      <c r="N1485" s="45" t="inlineStr">
        <is>
          <t>In the context of rapidly growing e-Iearning environments, ensuring student engagement and participation remains a significant challenge. The goal of this project is to create an intelligent system that can track student participation in online classrooms in real time. The system utilizes advanced computer vision techniques to analyze video feeds and screen activities, tracking key indicators of attentiveness, such as Eye Aspect Ratio (EAR), Gaze Aspect Ratio (GAR), and Head Pose Estimation. Additionally, it monitors browser activities, detecting whether students switch tabs or engage in off-task behaviors. To maintain privacy, the system leverages federated learning, ensuring that all processing is done locally on the student's device, with only anonymized metrics aggregated for model updates. The results are then visualized through a user-friendly instructor dashboard, providing real-time insights into individual student engagement and generating detailed engagement reports. © 2025 IEEE.</t>
        </is>
      </c>
      <c r="O1485" s="45" t="inlineStr">
        <is>
          <t>2025 2nd International Conference on Computing and Data Science (ICCDS)</t>
        </is>
      </c>
      <c r="P1485" s="45" t="inlineStr">
        <is>
          <t>Federated learning;Ear;Switches;Real-time systems;User experience;Encryption;Security;Usability;Protection;Videos;Federated-Learning maintaining decentralised learning;security;machine learning;Protection of intellectual property;EAR;GAR</t>
        </is>
      </c>
      <c r="Q1485" s="43" t="inlineStr">
        <is>
          <t>10.1109/iccds64403.2025.11208963</t>
        </is>
      </c>
    </row>
    <row r="1486" ht="168" customHeight="1" s="37">
      <c r="A1486" s="43" t="n">
        <v>1485</v>
      </c>
      <c r="B1486" s="52" t="inlineStr">
        <is>
          <t>Excluir</t>
        </is>
      </c>
      <c r="C1486" s="45" t="inlineStr">
        <is>
          <t>No aborda: distracción o atención</t>
        </is>
      </c>
      <c r="D1486" s="51" t="n"/>
      <c r="E1486" s="51" t="n"/>
      <c r="F1486" s="43" t="n">
        <v>4</v>
      </c>
      <c r="G1486" s="43" t="inlineStr">
        <is>
          <t>niños+contexto+sensado+intervención</t>
        </is>
      </c>
      <c r="H1486" s="43" t="inlineStr">
        <is>
          <t>IEEE</t>
        </is>
      </c>
      <c r="I1486" s="43" t="inlineStr">
        <is>
          <t>IEEE</t>
        </is>
      </c>
      <c r="J1486" s="43" t="inlineStr">
        <is>
          <t>2025</t>
        </is>
      </c>
      <c r="K1486" s="43" t="inlineStr">
        <is>
          <t>INPROCEEDINGS</t>
        </is>
      </c>
      <c r="L1486" s="45" t="inlineStr">
        <is>
          <t>Araka, Eric and Wario, Ruth and Maina, Elizaphan</t>
        </is>
      </c>
      <c r="M1486" s="45" t="inlineStr">
        <is>
          <t>Promoting University Students' Self-Regulated Learning Skills on E-Learning Platforms Using Educational Data Mining</t>
        </is>
      </c>
      <c r="N1486" s="45" t="inlineStr">
        <is>
          <t>Current e-learning platforms used by higher education institutions for open and distance learning often lack automation tools that offer personalized support to students. As a result, learners must take an active role in managing their learning process, as emphasized by the self-regulated learning theory. Given the flexibility of online learning, where students are not bound by fixed schedules, they must develop self-discipline and autonomy to effectively navigate and control their learning experience. This study examines the potential of educational data mining techniques to enhance students' self-regulated learning skills. A true experimental research design was deployed to assess the effectiveness of the developed educational data mining techniques-based interventions in fostering self-regulated learning. The study sample consisted of University students enrolled in a 12-week Data Science with Python course. Results from an independent t-test indicated that educational data mining interventions positively influenced students' self-regulatory skills by strengthening their cognitive and behavioral learning strategies. However, no significant difference was found in final academic performance between students who received educational data mining interventions and those who received instructor-led support. By providing data-driven support, the study contributes to efforts aimed at improving student retention, reducing dropout rates, and enhancing academic performance in online learning environments. These findings provide a foundation for future research on integrating intelligent automation to support SRL in higher education.</t>
        </is>
      </c>
      <c r="O1486" s="45" t="inlineStr">
        <is>
          <t>2025 IST-Africa Conference (IST-Africa)</t>
        </is>
      </c>
      <c r="P1486" s="45" t="inlineStr">
        <is>
          <t xml:space="preserve">Computer aided instruction;Schedules;Electronic learning;Navigation;Education;Machine learning;Learning (artificial intelligence);Particle measurements;Real-time systems;Data mining;E-learning platforms;self-regulated learning (SRL);educational data </t>
        </is>
      </c>
      <c r="Q1486" s="43" t="inlineStr">
        <is>
          <t>10.23919/ist-africa67297.2025.11060534</t>
        </is>
      </c>
    </row>
    <row r="1487" ht="147.75" customHeight="1" s="37">
      <c r="A1487" s="43" t="n">
        <v>1486</v>
      </c>
      <c r="B1487" s="52" t="inlineStr">
        <is>
          <t>Excluir</t>
        </is>
      </c>
      <c r="C1487" s="45" t="inlineStr">
        <is>
          <t>No aborda: distracción o atención</t>
        </is>
      </c>
      <c r="D1487" s="51" t="n"/>
      <c r="E1487" s="51" t="n"/>
      <c r="F1487" s="43" t="n">
        <v>4</v>
      </c>
      <c r="G1487" s="43" t="inlineStr">
        <is>
          <t>niños+contexto+sensado+intervención</t>
        </is>
      </c>
      <c r="H1487" s="43" t="inlineStr">
        <is>
          <t>IEEE</t>
        </is>
      </c>
      <c r="I1487" s="43" t="inlineStr">
        <is>
          <t>IEEE</t>
        </is>
      </c>
      <c r="J1487" s="43" t="inlineStr">
        <is>
          <t>2025</t>
        </is>
      </c>
      <c r="K1487" s="43" t="inlineStr">
        <is>
          <t>ARTICLE</t>
        </is>
      </c>
      <c r="L1487" s="45" t="inlineStr">
        <is>
          <t>Palahan, Sirinda</t>
        </is>
      </c>
      <c r="M1487" s="45" t="inlineStr">
        <is>
          <t>PythonPal: Enhancing Online Programming Education Through Chatbot-Driven Personalized Feedback</t>
        </is>
      </c>
      <c r="N1487" s="45" t="inlineStr">
        <is>
          <t>The rise of online programming education has necessitated more effective personalized interactions, a gap that PythonPal aims to fill through its innovative learning system integrated with a chatbot. This research delves into PythonPal's potential to enhance the online learning experience, especially in contexts with high student-to-teacher ratios where there is a need for personalized feedback. PythonPal's design, featuring modules for conversation, tutorials, and exercises, was evaluated through student interactions and feedback. Key findings reveal PythonPal's proficiency in syntax error recognition and user query comprehension, with its intent classification model showing high accuracy. The system's performance in error feedback, though varied, demonstrates both strengths and areas for enhancement. Student feedback indicated satisfactory query understanding and feedback accuracy but also pointed out the need for faster responses and improved interaction quality. PythonPal's deployment promises to significantly enhance online programming education by providing immediate personalized feedback and interactive learning experiences, fostering a deeper understanding of programming concepts among students. These benefits mark a step forward in addressing the challenges of distance learning, making programming education more accessible and effective.</t>
        </is>
      </c>
      <c r="O1487" s="45" t="inlineStr">
        <is>
          <t>IEEE Transactions on Learning Technologies</t>
        </is>
      </c>
      <c r="P1487" s="45" t="inlineStr">
        <is>
          <t>Programming profession;Chatbots;Education;Encoding;Collaboration;Codes;Python;Accuracy;Training;Syntactics;Chatbots;deep learning;e-learning;feedback;natural language processing (NLP)</t>
        </is>
      </c>
      <c r="Q1487" s="43" t="inlineStr">
        <is>
          <t>10.1109/tlt.2025.3545084</t>
        </is>
      </c>
    </row>
    <row r="1488" ht="178.5" customHeight="1" s="37">
      <c r="A1488" s="43" t="n">
        <v>1487</v>
      </c>
      <c r="B1488" s="52" t="inlineStr">
        <is>
          <t>Excluir</t>
        </is>
      </c>
      <c r="C1488" s="45" t="inlineStr">
        <is>
          <t>No aborda: distracción o atención</t>
        </is>
      </c>
      <c r="D1488" s="51" t="n"/>
      <c r="E1488" s="51" t="n"/>
      <c r="F1488" s="43" t="n">
        <v>4</v>
      </c>
      <c r="G1488" s="43" t="inlineStr">
        <is>
          <t>distracción+niños+contexto+sensado</t>
        </is>
      </c>
      <c r="H1488" s="43" t="inlineStr">
        <is>
          <t>IEEE</t>
        </is>
      </c>
      <c r="I1488" s="43" t="inlineStr">
        <is>
          <t>IEEE|Scopus</t>
        </is>
      </c>
      <c r="J1488" s="43" t="inlineStr">
        <is>
          <t>2025</t>
        </is>
      </c>
      <c r="K1488" s="43" t="inlineStr">
        <is>
          <t>INPROCEEDINGS</t>
        </is>
      </c>
      <c r="L1488" s="45" t="inlineStr">
        <is>
          <t>Zhang, Di</t>
        </is>
      </c>
      <c r="M1488" s="45" t="inlineStr">
        <is>
          <t>Quality Evaluation of College English Classroom Teaching based on K-Means Clustering Algorithm</t>
        </is>
      </c>
      <c r="N1488" s="45" t="inlineStr">
        <is>
          <t>The quality of college English classroom teaching is a critical factor in shaping students' linguistic proficiency and academic growth. Traditional evaluation methods often suffer from subjectivity and inconsistency, making it difficult to accurately assess teaching effectiveness. To overcome these limitations, this study introduced a data-driven approach using the K-Means clustering algorithm, which objectively categorizes teaching quality based on various instructional parameters. By analyzing factors such as student engagement, teaching methodologies, assessment strategies, and classroom interaction metrics, the proposed model successfully segmented teaching sessions into meaningful clusters. The results demonstrated a classification accuracy of 99%, outperforming conventional assessment techniques. Key evaluation metrics, including precision, recall, F1-score further validated by the recommended clustering approach. These findings highlight the potential of machine learning in educational assessment, offering a structured and unbiased evaluation framework. The application of K-Means clustering provides institutions with valuable insights into teaching performance, enabling educators to refine their strategies and enhance student learning experiences. By identifying strengths and areas for improvement, this approach ensures continuous pedagogical development. Moreover, integrating AI-driven analytics into institutional assessment frameworks can help enhance academic quality and facilitate data-driven decision-making in curriculum planning. This research underscores the transformative role of machine learning in optimizing teaching effectiveness and fostering an improved learning environment. © 2025 IEEE.</t>
        </is>
      </c>
      <c r="O1488" s="45" t="inlineStr">
        <is>
          <t>2025 International Conference on Intelligent Systems and Computational Networks (ICISCN)</t>
        </is>
      </c>
      <c r="P1488" s="45" t="inlineStr">
        <is>
          <t>Measurement;Deep learning;Analytical models;Adaptation models;Accuracy;Machine learning algorithms;Education;Decision making;Clustering algorithms;Data models;college english teaching;quality evaluation;educational assessment;teaching performance;stu</t>
        </is>
      </c>
      <c r="Q1488" s="43" t="inlineStr">
        <is>
          <t>10.1109/iciscn64258.2025.10934355</t>
        </is>
      </c>
    </row>
    <row r="1489" ht="168" customHeight="1" s="37">
      <c r="A1489" s="43" t="n">
        <v>1488</v>
      </c>
      <c r="B1489" s="52" t="inlineStr">
        <is>
          <t>Excluir</t>
        </is>
      </c>
      <c r="C1489" s="45" t="inlineStr">
        <is>
          <t>No aborda: distracción o atención, población escolar</t>
        </is>
      </c>
      <c r="D1489" s="51" t="n"/>
      <c r="E1489" s="51" t="n"/>
      <c r="F1489" s="43" t="n">
        <v>4</v>
      </c>
      <c r="G1489" s="43" t="inlineStr">
        <is>
          <t>niños+contexto+sensado+intervención</t>
        </is>
      </c>
      <c r="H1489" s="43" t="inlineStr">
        <is>
          <t>IEEE</t>
        </is>
      </c>
      <c r="I1489" s="43" t="inlineStr">
        <is>
          <t>IEEE</t>
        </is>
      </c>
      <c r="J1489" s="43" t="inlineStr">
        <is>
          <t>2025</t>
        </is>
      </c>
      <c r="K1489" s="43" t="inlineStr">
        <is>
          <t>INPROCEEDINGS</t>
        </is>
      </c>
      <c r="L1489" s="45" t="inlineStr">
        <is>
          <t>Guo, Weiwei</t>
        </is>
      </c>
      <c r="M1489" s="45" t="inlineStr">
        <is>
          <t>Quality Evaluation of Ideological and Political Teaching in Colleges and Universities Based on Neural Network and Bi-Long Short Term Memory</t>
        </is>
      </c>
      <c r="N1489" s="45" t="inlineStr">
        <is>
          <t>As smart education and artificial intelligence are developing, it is important to use intelligent and data-driven methods to assess the quality of ideological and political (I&amp;P) teaching in universities and colleges, going beyond the usual observation and manual appraisal. This paper introduces the design and development of a neural network-based assessment system for measuring the quality of I&amp;P teaching. The system combines different sources of data, such as classroom video, real-time student-teacher interactions, speech transcripts, and student feedback logs, to construct an integrated model of teaching quality. The recent learning systems employs simple statistical models or basic neural networks, are of low precision and cannot accurately identify intricate patterns in teaching and performance data. To overcome this aforementioned problem, In this study, Convolutional Neural Networks (CNN) and BiLong Short Term memory(Bi-LSTM) with Honey Badger optimized layers are applied to enhance the accuracy, objectivity, and efficiency of political teaching evaluation, making way for data-driven insights and more accurate evaluation pattern. The proposed model is trained with the real time datasets collected from the and its performance are calculated. To prove the excellence of the proposed model, the performance has been compared with the other deep learning architectures. Experimental results demonstrates the hybrid combination has achieved the accuracy of 0.92, precision of 0.91 and $\mathbfF 1$-score of $\mathbf0. 9 2$ outperforming all the learning models.</t>
        </is>
      </c>
      <c r="O1489" s="45" t="inlineStr">
        <is>
          <t>2025 International Conference on Intelligent Communication Networks and Computational Techniques (ICICNCT)</t>
        </is>
      </c>
      <c r="P1489" s="45" t="inlineStr">
        <is>
          <t>Learning systems;Accuracy;Computational modeling;Education;Neural networks;Manuals;Real-time systems;Data models;Convolutional neural networks;Videos;ideological and political teaching;intelligent evaluation process;bilstm model</t>
        </is>
      </c>
      <c r="Q1489" s="43" t="inlineStr">
        <is>
          <t>10.1109/icicnct66124.2025.11232954</t>
        </is>
      </c>
    </row>
    <row r="1490" ht="189" customHeight="1" s="37">
      <c r="A1490" s="43" t="n">
        <v>1489</v>
      </c>
      <c r="B1490" s="52" t="inlineStr">
        <is>
          <t>Excluir</t>
        </is>
      </c>
      <c r="C1490" s="45" t="inlineStr">
        <is>
          <t>No aborda: población escolar</t>
        </is>
      </c>
      <c r="D1490" s="51" t="n"/>
      <c r="E1490" s="51" t="n"/>
      <c r="F1490" s="43" t="n">
        <v>4</v>
      </c>
      <c r="G1490" s="43" t="inlineStr">
        <is>
          <t>distracción+niños+sensado+intervención</t>
        </is>
      </c>
      <c r="H1490" s="43" t="inlineStr">
        <is>
          <t>IEEE</t>
        </is>
      </c>
      <c r="I1490" s="43" t="inlineStr">
        <is>
          <t>IEEE|Scopus</t>
        </is>
      </c>
      <c r="J1490" s="43" t="inlineStr">
        <is>
          <t>2021</t>
        </is>
      </c>
      <c r="K1490" s="43" t="inlineStr">
        <is>
          <t>INPROCEEDINGS</t>
        </is>
      </c>
      <c r="L1490" s="45" t="inlineStr">
        <is>
          <t>Pai, Rahul and Dubey, Avinash and Mangaonkar, Nikhita</t>
        </is>
      </c>
      <c r="M1490" s="45" t="inlineStr">
        <is>
          <t>Real Time Eye Monitoring System Using CNN for Drowsiness and Attentiveness System</t>
        </is>
      </c>
      <c r="N1490" s="45" t="inlineStr">
        <is>
          <t>As computer science is evolving it can be used for a wide variety of things, for the scope of our research we look to track eye movements for the drowsiness and attentive detection of a person. The movements of eyes or feeling drowsiness can have many adverse effects on an individual, and even can lead to catastrophic situations. Eye Monitoring System for Drowsiness and Attentiveness Detection is developed for monitoring the drowsiness and attentiveness of any individual. A lot of drivers suffer from drowsiness while driving the cars, trucks and auto rickshaws. The reason for drowsiness can differ from person to person but feeling drowsy while driving can lead to various safety issues for the driver and other people on the road. A driver feels drowsiness during driving due to lack of sleep, tiredness and due to long travel driving. Drowsiness can also be felt by students in online classes and students tend not to be interested in online classes as there is no faculty keeping an eye on them since they are not in the classrooms physically. As covid-19 impacted education institutions the only way to fill the gap between the students and faculty is online classes, hence online classes are the only solution left. Not only in India but throughout the world online classes are used. A system for checking the attentiveness of students is an active area of research. Our aim is proposing a solution to detect the drowsiness of the driver while he is driving and inattentiveness of students in online class. The main purpose of this research paper is to detect drowsiness and attentiveness using different algorithms and techniques and use the one with best accuracy in our system. The techniques used are Euclidean and CNN. The paper also provides a comparison between these techniques. © 2021 IEEE.</t>
        </is>
      </c>
      <c r="O1490" s="45" t="inlineStr">
        <is>
          <t>2021 Asian Conference on Innovation in Technology (ASIANCON)</t>
        </is>
      </c>
      <c r="P1490" s="45" t="inlineStr">
        <is>
          <t>Technological innovation;Sleep;Tracking;Roads;Gaze tracking;Fatigue;Real-time systems;Drowsiness Detection;Deep Learning;Euclidean Distance;Neural Network;Face Detection</t>
        </is>
      </c>
      <c r="Q1490" s="43" t="inlineStr">
        <is>
          <t>10.1109/asiancon51346.2021.9544624</t>
        </is>
      </c>
    </row>
    <row r="1491" ht="168" customHeight="1" s="37">
      <c r="A1491" s="43" t="n">
        <v>1490</v>
      </c>
      <c r="B1491" s="52" t="inlineStr">
        <is>
          <t>Excluir</t>
        </is>
      </c>
      <c r="C1491" s="45" t="inlineStr">
        <is>
          <t>Contexto doméstico o remoto, pero no población en edad escolar (mayoritariamente educación superior)</t>
        </is>
      </c>
      <c r="D1491" s="51" t="n"/>
      <c r="E1491" s="51" t="n"/>
      <c r="F1491" s="43" t="n">
        <v>4</v>
      </c>
      <c r="G1491" s="43" t="inlineStr">
        <is>
          <t>distracción+niños+sensado+intervención</t>
        </is>
      </c>
      <c r="H1491" s="43" t="inlineStr">
        <is>
          <t>IEEE</t>
        </is>
      </c>
      <c r="I1491" s="43" t="inlineStr">
        <is>
          <t>IEEE</t>
        </is>
      </c>
      <c r="J1491" s="43" t="inlineStr">
        <is>
          <t>2025</t>
        </is>
      </c>
      <c r="K1491" s="43" t="inlineStr">
        <is>
          <t>INPROCEEDINGS</t>
        </is>
      </c>
      <c r="L1491" s="45" t="inlineStr">
        <is>
          <t>Gogawale, Sharva and Deshpande, Madhura and Kumar, Parteek and Ben-Gal, Irad</t>
        </is>
      </c>
      <c r="M1491" s="45" t="inlineStr">
        <is>
          <t>Real-Time Attentiveness Detection and Adaptive Feedback in Online Learning Using Facial Expression Recognition and LLMs</t>
        </is>
      </c>
      <c r="N1491" s="45" t="inlineStr">
        <is>
          <t>The rise of e-learning has transformed instructional delivery, improving accessibility and flexibility. However, it presents challenges in maintaining real-time engagement and providing responsive support, as instructors lack access to students’ subtle behavioral cues, like facial expressions or affective shifts, that are readily observed in physical classrooms. This further limits timely and dynamic instructional adaptation. In this work, we present an end-to-end system that addresses these challenges by integrating real-time attentiveness detection with adaptive feedback generation. Our approach uses a Convolutional Neural Network (CNN) to classify key affective states (boredom, engagement, confusion, and frustration) based on students’ facial expressions. These classifications are modeled into an attentiveness index, which informs a heuristic-based prompting framework that dynamically invokes a Large Language Model (LLM) to generate context-aware feedback. The LLM produces adaptive suggestions for instructors to adjust delivery style, pacing, or content, while simultaneously providing students with personalized explanations and curated learning resources aligned with the inattentive lecture segments. Our experimental results demonstrate strong classification performance for affective states compared to existing deep learning approaches. By combining real-time affect recognition with adaptive feedback, our system bridges detection and intervention, offering a scalable solution that supports both instructors and learners in enhancing engagement and comprehension.</t>
        </is>
      </c>
      <c r="O1491" s="45" t="inlineStr">
        <is>
          <t>2025 Eighth International Conference on Image Information Processing (ICIIP)</t>
        </is>
      </c>
      <c r="P1491" s="45" t="inlineStr">
        <is>
          <t>Deep learning;Adaptive systems;Electronic learning;Image recognition;Facial expressions;Large language models;Information processing;Real-time systems;Convolutional neural networks;Indexes;E-Learning;Cognitive States;Deep Learning;Convolutional Neura</t>
        </is>
      </c>
      <c r="Q1491" s="43" t="inlineStr">
        <is>
          <t>10.1109/iciip68302.2025.11346314</t>
        </is>
      </c>
    </row>
    <row r="1492" ht="116.25" customHeight="1" s="37">
      <c r="A1492" s="43" t="n">
        <v>1491</v>
      </c>
      <c r="B1492" s="52" t="inlineStr">
        <is>
          <t>Excluir</t>
        </is>
      </c>
      <c r="C1492" s="45" t="inlineStr">
        <is>
          <t>Contexto doméstico o remoto, pero no población en edad escolar (mayoritariamente educación superior)</t>
        </is>
      </c>
      <c r="D1492" s="51" t="n"/>
      <c r="E1492" s="51" t="n"/>
      <c r="F1492" s="43" t="n">
        <v>4</v>
      </c>
      <c r="G1492" s="43" t="inlineStr">
        <is>
          <t>distracción+niños+sensado+intervención</t>
        </is>
      </c>
      <c r="H1492" s="43" t="inlineStr">
        <is>
          <t>IEEE</t>
        </is>
      </c>
      <c r="I1492" s="43" t="inlineStr">
        <is>
          <t>IEEE|Scopus</t>
        </is>
      </c>
      <c r="J1492" s="43" t="inlineStr">
        <is>
          <t>2020</t>
        </is>
      </c>
      <c r="K1492" s="43" t="inlineStr">
        <is>
          <t>INPROCEEDINGS</t>
        </is>
      </c>
      <c r="L1492" s="45" t="inlineStr">
        <is>
          <t>RK, Rahul and S, Shanthakumar and P, Vykunth and K, Sairamnath</t>
        </is>
      </c>
      <c r="M1492" s="45" t="inlineStr">
        <is>
          <t>Real-time Attention Span Tracking in Online Education</t>
        </is>
      </c>
      <c r="N1492" s="45" t="inlineStr">
        <is>
          <t>Over the last decade, e-learning has revolutionized how students learn by providing them access to quality education whenever and wherever they want. However, students often get distracted because of various reasons, which affect their learning capacity to a great extent. Many researchers have been trying to improve the quality of online education, but we need a holistic approach to address this issue. This paper intends to provide a mechanism that uses the camera feed and microphone input to monitor the real-time attention level of students during online classes. We explore various image processing techniques and machine learning algorithms throughout this study. We propose a system that uses five distinct non-verbal features to calculate the attention score of the student during computer-based tasks and generate real-time feedback for both students and the organization. We can use the generated feedback as a heuristic value to analyze the overall performance of students as well as the teaching standards of the lecturers. © 2020 IEEE.</t>
        </is>
      </c>
      <c r="O1492" s="45" t="inlineStr">
        <is>
          <t>2020 IEEE MIT Undergraduate Research Technology Conference (URTC)</t>
        </is>
      </c>
      <c r="P1492" s="45" t="inlineStr">
        <is>
          <t>Machine learning algorithms;Image processing;Education;Standards organizations;Organizations;Real-time systems;Feeds;Artificial Intelligence;Attention;Blink rate;Drowsiness;Eye gaze tracking;Emotion classification;Face recognition;Body Posture estima</t>
        </is>
      </c>
      <c r="Q1492" s="43" t="inlineStr">
        <is>
          <t>10.1109/urtc51696.2020.9668900</t>
        </is>
      </c>
    </row>
    <row r="1493" ht="116.25" customHeight="1" s="37">
      <c r="A1493" s="43" t="n">
        <v>1492</v>
      </c>
      <c r="B1493" s="52" t="inlineStr">
        <is>
          <t>Excluir</t>
        </is>
      </c>
      <c r="C1493" s="45" t="inlineStr">
        <is>
          <t>No aborda: distracción o atención, población escolar</t>
        </is>
      </c>
      <c r="D1493" s="51" t="n"/>
      <c r="E1493" s="51" t="n"/>
      <c r="F1493" s="43" t="n">
        <v>4</v>
      </c>
      <c r="G1493" s="43" t="inlineStr">
        <is>
          <t>distracción+niños+sensado+intervención</t>
        </is>
      </c>
      <c r="H1493" s="43" t="inlineStr">
        <is>
          <t>IEEE</t>
        </is>
      </c>
      <c r="I1493" s="43" t="inlineStr">
        <is>
          <t>IEEE</t>
        </is>
      </c>
      <c r="J1493" s="43" t="inlineStr">
        <is>
          <t>2024</t>
        </is>
      </c>
      <c r="K1493" s="43" t="inlineStr">
        <is>
          <t>INPROCEEDINGS</t>
        </is>
      </c>
      <c r="L1493" s="45" t="inlineStr">
        <is>
          <t>Liu, Xinning and Zhao, Siqi</t>
        </is>
      </c>
      <c r="M1493" s="45" t="inlineStr">
        <is>
          <t>Research on Digital Evaluation Rubrics for Introductory Computer Science Courses Based on Machine Learning and Big Data Technology</t>
        </is>
      </c>
      <c r="N1493" s="45" t="inlineStr">
        <is>
          <t>This paper addresses the inherent problems in current project-based introductory computer science courses, such as lack of depth and breadth, inefficiency, and strong subjectivity, It proposes a system for digital evaluation rubrics based on machine learning and big data technologies. This system involves the collaborative development of rubrics between teachers and students, the integration of machine learning technology in the construction of digital evaluation rubrics, the establishment of evaluation standards for project practice attributes, and mechanisms for data evaluation and improvement, including those driven by machine learning and big data technologies. Empirical evidence indicates that this approach significantly improves student engagement, teacher evaluation efficiency, teaching quality, students' problem-solving abilities and critical thinking skills, and the rate of implementation of continuous improvement mechanisms. It also fosters the enhancement of teachers' professional competencies, providing effective support and direction for the evaluation of introductory computer science courses.</t>
        </is>
      </c>
      <c r="O1493" s="45" t="inlineStr">
        <is>
          <t>2024 6th International Workshop on Artificial Intelligence and Education (WAIE)</t>
        </is>
      </c>
      <c r="P1493" s="45" t="inlineStr">
        <is>
          <t>Computer science;Visualization;Education;Machine learning;Learning (artificial intelligence);Knowledge graphs;Big Data;Real-time systems;Problem-solving;Standards;Digital Evaluation Rubrics;Machine Learning;Big Data;Intelligent Education;Project Guid</t>
        </is>
      </c>
      <c r="Q1493" s="43" t="inlineStr">
        <is>
          <t>10.1109/waie63876.2024.00031</t>
        </is>
      </c>
    </row>
    <row r="1494" ht="126.75" customHeight="1" s="37">
      <c r="A1494" s="43" t="n">
        <v>1493</v>
      </c>
      <c r="B1494" s="52" t="inlineStr">
        <is>
          <t>Excluir</t>
        </is>
      </c>
      <c r="C1494" s="45" t="inlineStr">
        <is>
          <t>Fuera del alcance: no combina población en edad escolar con contexto doméstico</t>
        </is>
      </c>
      <c r="D1494" s="51" t="n"/>
      <c r="E1494" s="51" t="n"/>
      <c r="F1494" s="43" t="n">
        <v>4</v>
      </c>
      <c r="G1494" s="43" t="inlineStr">
        <is>
          <t>distracción+niños+contexto+sensado</t>
        </is>
      </c>
      <c r="H1494" s="43" t="inlineStr">
        <is>
          <t>IEEE</t>
        </is>
      </c>
      <c r="I1494" s="43" t="inlineStr">
        <is>
          <t>IEEE|Scopus</t>
        </is>
      </c>
      <c r="J1494" s="43" t="inlineStr">
        <is>
          <t>2024</t>
        </is>
      </c>
      <c r="K1494" s="43" t="inlineStr">
        <is>
          <t>INPROCEEDINGS</t>
        </is>
      </c>
      <c r="L1494" s="45" t="inlineStr">
        <is>
          <t>Li, Tan and Ren, Weiyi and Xia, Zhiwen and Wu, Fati</t>
        </is>
      </c>
      <c r="M1494" s="45" t="inlineStr">
        <is>
          <t>Research on Identifying and Applying Student Classroom Learning Behaviors Using Edge Computing Terminals</t>
        </is>
      </c>
      <c r="N1494" s="45" t="inlineStr">
        <is>
          <t>Students' behavior in the classroom reflects their learning attitudes and also serves as an indicator of teaching quality. Automating the analysis of these behaviors can help researchers evaluate both student engagement and teacher performance. With the advancements in artificial intelligence, many researchers have utilized computer vision technology to recognize classroom behaviors. However, most of these studies have focused solely on data collection, labeling, and model training. There has been a lack of systematic discussion on how to apply these models and address challenges such as operator mismatches, complex model structures, and decreased model accuracy in educational applications. This study leverages an NPU (Neural Processing Unit) chip to develop a platform for identifying student behaviors in the classroom using edge computing devices. We provide a comprehensive overview of the entire process, including data collection, labeling, model training, quantization, and deployment on edge devices. This approach offers new insights for transitioning educational technology research from theoretical frameworks to practical applications. © 2024 IEEE.</t>
        </is>
      </c>
      <c r="O1494" s="45" t="inlineStr">
        <is>
          <t>2024 6th International Workshop on Artificial Intelligence and Education (WAIE)</t>
        </is>
      </c>
      <c r="P1494" s="45" t="inlineStr">
        <is>
          <t>Training;YOLO;Accuracy;Computational modeling;Data collection;Data models;Stability analysis;Labeling;Artificial intelligence;Edge computing;Student behavior recognition;Edge computing;NPU chip</t>
        </is>
      </c>
      <c r="Q1494" s="43" t="inlineStr">
        <is>
          <t>10.1109/waie63876.2024.00066</t>
        </is>
      </c>
    </row>
    <row r="1495" ht="95.25" customHeight="1" s="37">
      <c r="A1495" s="43" t="n">
        <v>1494</v>
      </c>
      <c r="B1495" s="52" t="inlineStr">
        <is>
          <t>Excluir</t>
        </is>
      </c>
      <c r="C1495" s="45" t="inlineStr">
        <is>
          <t>No aborda: distracción o atención</t>
        </is>
      </c>
      <c r="D1495" s="51" t="n"/>
      <c r="E1495" s="51" t="n"/>
      <c r="F1495" s="43" t="n">
        <v>4</v>
      </c>
      <c r="G1495" s="43" t="inlineStr">
        <is>
          <t>niños+contexto+sensado+intervención</t>
        </is>
      </c>
      <c r="H1495" s="43" t="inlineStr">
        <is>
          <t>IEEE</t>
        </is>
      </c>
      <c r="I1495" s="43" t="inlineStr">
        <is>
          <t>IEEE</t>
        </is>
      </c>
      <c r="J1495" s="43" t="inlineStr">
        <is>
          <t>2025</t>
        </is>
      </c>
      <c r="K1495" s="43" t="inlineStr">
        <is>
          <t>INPROCEEDINGS</t>
        </is>
      </c>
      <c r="L1495" s="45" t="inlineStr">
        <is>
          <t>Zhang, Changwei and Wang, Xifan and Duan, Li and Mao, Yin and Song, Xuerou</t>
        </is>
      </c>
      <c r="M1495" s="45" t="inlineStr">
        <is>
          <t>Research on students' gesture behaviour recognition and classroom management system based on computer vision</t>
        </is>
      </c>
      <c r="N1495" s="45" t="inlineStr">
        <is>
          <t>The wide application of artificial intelligence technology in the field of education has driven the demand for the transformation of traditional classroom teaching to intelligence. The university classroom is large in scale and complex in interaction, and it is difficult for teachers to fully grasp the students' participation. In this paper, we design and implement a computer vision-based student gesture behaviour recognition and classroom management system, which adopts the improved HRNet gesture estimation model and spatio-temporal graph convolutional network to achieve 15 kinds of fine-grained behaviour recognition. The system supports simultaneous processing of up to 150 people with an accuracy rate of 89.6% and a response time controlled within 215 ms, which provides teachers with objective teaching data and effectively improves the quality of classroom teaching and student participation.</t>
        </is>
      </c>
      <c r="O1495" s="45" t="inlineStr">
        <is>
          <t>2025 7th International Conference on Information Science, Electrical and Automation Engineering (ISEAE)</t>
        </is>
      </c>
      <c r="P1495" s="45" t="inlineStr">
        <is>
          <t>Deep learning;Computer vision;Information science;Accuracy;Education;Process control;Real-time systems;Systems support;Quality assessment;Time factors;computer vision;gesture behaviour recognition;classroom management system;deep learning;teaching qu</t>
        </is>
      </c>
      <c r="Q1495" s="43" t="inlineStr">
        <is>
          <t>10.1109/iseae64934.2025.11042001</t>
        </is>
      </c>
    </row>
    <row r="1496" ht="168" customHeight="1" s="37">
      <c r="A1496" s="43" t="n">
        <v>1495</v>
      </c>
      <c r="B1496" s="52" t="inlineStr">
        <is>
          <t>Excluir</t>
        </is>
      </c>
      <c r="C1496" s="45" t="inlineStr">
        <is>
          <t>No aborda: distracción o atención, población escolar</t>
        </is>
      </c>
      <c r="D1496" s="51" t="n"/>
      <c r="E1496" s="51" t="n"/>
      <c r="F1496" s="43" t="n">
        <v>4</v>
      </c>
      <c r="G1496" s="43" t="inlineStr">
        <is>
          <t>distracción+niños+contexto+sensado</t>
        </is>
      </c>
      <c r="H1496" s="43" t="inlineStr">
        <is>
          <t>IEEE</t>
        </is>
      </c>
      <c r="I1496" s="43" t="inlineStr">
        <is>
          <t>IEEE|Scopus</t>
        </is>
      </c>
      <c r="J1496" s="43" t="inlineStr">
        <is>
          <t>2023</t>
        </is>
      </c>
      <c r="K1496" s="43" t="inlineStr">
        <is>
          <t>INPROCEEDINGS</t>
        </is>
      </c>
      <c r="L1496" s="45" t="inlineStr">
        <is>
          <t>Poo, Mark Ching-Pong and Qi, Baomin</t>
        </is>
      </c>
      <c r="M1496" s="45" t="inlineStr">
        <is>
          <t>Review on the Applications of AI in Laboratory Experiments in Supply Chain Management Education</t>
        </is>
      </c>
      <c r="N1496" s="45" t="inlineStr">
        <is>
          <t>This paper comprehensively reviews the profound impact of Artificial Intelligence (AI) on laboratory sessions within supply chain management education. The primary objective is to elucidate the diverse applications of AI in educational settings and assess how AI has reshaped traditional laboratory sessions. This paper uses a systematic review methodology to analyse literature sources, identifying key trends, methodologies, and outcomes. The analysis categorises and scrutinises supply chain education laboratory sessions, including inventory management, demand forecasting, logistics optimisation, and procurement strategies. The paper delves into how AI technologies, such as machine learning algorithms, optimisation models, and simulation tools, have revolutionised these laboratory sessions. Findings reveal that AI integration has substantially improved the quality and effectiveness of laboratory experiments. AI-powered sessions empower students with enhanced problem-solving skills and a deeper understanding of real-world supply chain challenges. Moreover, AI-driven experiments create dynamic and adaptive learning environments, fostering student engagement and critical thinking. The implications extend beyond the classroom, as AI in laboratory sessions enhances supply chain management education and prepares future professionals for an AI-driven industry. This paper underscores the need for continued research and innovation in AI applications for supply chain management education and emphasises the importance of educators staying updated with evolving AI technologies. © 2023 IEEE.</t>
        </is>
      </c>
      <c r="O1496" s="45" t="inlineStr">
        <is>
          <t>2023 4th International Conference on Computers and Artificial Intelligence Technology (CAIT)</t>
        </is>
      </c>
      <c r="P1496" s="45" t="inlineStr">
        <is>
          <t>Industries;Supply chain management;Reviews;Supply chains;Education;Blockchains;Problem-solving;artificial intelligence;supply chain management;laboratory experiments;machine learning;student engagement</t>
        </is>
      </c>
      <c r="Q1496" s="43" t="inlineStr">
        <is>
          <t>10.1109/cait59945.2023.10468956</t>
        </is>
      </c>
    </row>
    <row r="1497" ht="126.75" customHeight="1" s="37">
      <c r="A1497" s="43" t="n">
        <v>1496</v>
      </c>
      <c r="B1497" s="52" t="inlineStr">
        <is>
          <t>Excluir</t>
        </is>
      </c>
      <c r="C1497" s="45" t="inlineStr">
        <is>
          <t>No aborda: distracción o atención, población escolar</t>
        </is>
      </c>
      <c r="D1497" s="51" t="n"/>
      <c r="E1497" s="51" t="n"/>
      <c r="F1497" s="43" t="n">
        <v>4</v>
      </c>
      <c r="G1497" s="43" t="inlineStr">
        <is>
          <t>distracción+niños+sensado+intervención</t>
        </is>
      </c>
      <c r="H1497" s="43" t="inlineStr">
        <is>
          <t>IEEE</t>
        </is>
      </c>
      <c r="I1497" s="43" t="inlineStr">
        <is>
          <t>IEEE</t>
        </is>
      </c>
      <c r="J1497" s="43" t="inlineStr">
        <is>
          <t>2024</t>
        </is>
      </c>
      <c r="K1497" s="43" t="inlineStr">
        <is>
          <t>INPROCEEDINGS</t>
        </is>
      </c>
      <c r="L1497" s="45" t="inlineStr">
        <is>
          <t>Yunusaliyev, Muhammadqodir and Yuldashev, Ibrokhim and Yusupov, Ardasher</t>
        </is>
      </c>
      <c r="M1497" s="45" t="inlineStr">
        <is>
          <t>Revolutionizing the Present Education System Through AI-Driven Learning Platform with Hybrid Techniques</t>
        </is>
      </c>
      <c r="N1497" s="45" t="inlineStr">
        <is>
          <t>Enter artificial intelligence (AI) technology, and it begins to change the landscape in higher education. This paper describes the developing paradigm of AI-driven learning environments and their revolutionary effects on 21st-century higher education. As personalized and adaptive learning experiences gain further ground, these new opportunities enable AI-driven systems to provide revolutionized pedagogical practices, improved student engagement, and boosted learning outcomes. The nature of AI in learning environments is customization: to refine the learning experience to every single, individual need, and preference of the student. The AI algorithms, capable of handling a huge amount of data, can make a proper evaluation of students, including their strengths, weaknesses, learning preferences, and others, for the improvement in learning and thus cater to them with personalized content and recommendations. This does set up a rich and transparent learning environment but also allows students to insist on owning their own learning. That democratization of education would therefore be paramount not just in handling disparities in access, but also encouraging a diverse and inclusive learning community.</t>
        </is>
      </c>
      <c r="O1497" s="45" t="inlineStr">
        <is>
          <t>2024 4th International Conference on Advance Computing and Innovative Technologies in Engineering (ICACITE)</t>
        </is>
      </c>
      <c r="P1497" s="45" t="inlineStr">
        <is>
          <t>Adaptive learning;Education;Machine learning;Hybrid power systems;Artificial intelligence;AI-driven learning environments;higher education;artificial intelligence;personalized learning;adaptive technologies;immersive technologies;experiential learnin</t>
        </is>
      </c>
      <c r="Q1497" s="43" t="inlineStr">
        <is>
          <t>10.1109/icacite60783.2024.10616605</t>
        </is>
      </c>
    </row>
    <row r="1498" ht="137.25" customHeight="1" s="37">
      <c r="A1498" s="43" t="n">
        <v>1497</v>
      </c>
      <c r="B1498" s="52" t="inlineStr">
        <is>
          <t>Excluir</t>
        </is>
      </c>
      <c r="C1498" s="45" t="inlineStr">
        <is>
          <t>No aborda: distracción o atención</t>
        </is>
      </c>
      <c r="D1498" s="51" t="n"/>
      <c r="E1498" s="51" t="n"/>
      <c r="F1498" s="43" t="n">
        <v>4</v>
      </c>
      <c r="G1498" s="43" t="inlineStr">
        <is>
          <t>distracción+niños+contexto+sensado</t>
        </is>
      </c>
      <c r="H1498" s="43" t="inlineStr">
        <is>
          <t>IEEE</t>
        </is>
      </c>
      <c r="I1498" s="43" t="inlineStr">
        <is>
          <t>IEEE</t>
        </is>
      </c>
      <c r="J1498" s="43" t="inlineStr">
        <is>
          <t>2023</t>
        </is>
      </c>
      <c r="K1498" s="43" t="inlineStr">
        <is>
          <t>INPROCEEDINGS</t>
        </is>
      </c>
      <c r="L1498" s="45" t="inlineStr">
        <is>
          <t>Warke, Arundhati and Kukker, Amit</t>
        </is>
      </c>
      <c r="M1498" s="45" t="inlineStr">
        <is>
          <t>Role of Engineering Projects in Prospective of Teaching-Learning Process</t>
        </is>
      </c>
      <c r="N1498" s="45" t="inlineStr">
        <is>
          <t>Project based learning is a pedagogy that enhances the teaching learning process by focusing on current edge technologies through group learning. The students will be made aware to identify the various problems and device feasible solutions for the same. The main objective is to make student learn to identify the problem and approach to the solution. Subsequently students will acquire technical skills to implement the solution. Engineering projects emerge as dynamic bridges between classroom instruction and real- world application. Moreover, they foster the cultivation of critical skills such as design thinking, problem-solving, teamwork, communication, and project management, all of which are paramount for success in the engineering profession. Beyond skill development, engineering projects have a profound impact on students' motivation and engagement, offering them a sense of ownership and purpose in their learning journey. This paper underscores the adaptability of engineering projects across different disciplines and educational levels, showcasing their versatility as transformative tools for learning. It also emphasizes the essential role of mentors and instructors in guiding students through these projects, enhancing the educational experience and nurturing a culture of mentorship within the engineering community.</t>
        </is>
      </c>
      <c r="O1498" s="45" t="inlineStr">
        <is>
          <t>2023 IEEE Pune Section International Conference (PuneCon)</t>
        </is>
      </c>
      <c r="P1498" s="45" t="inlineStr">
        <is>
          <t>Uncertainty;Engineering profession;Project management;Teamwork;Object recognition;Engineering education;Resilience;Engineering;project;teaching-learning;professional;problem-solving</t>
        </is>
      </c>
      <c r="Q1498" s="43" t="inlineStr">
        <is>
          <t>10.1109/punecon58714.2023.10450085</t>
        </is>
      </c>
    </row>
    <row r="1499" ht="126.75" customHeight="1" s="37">
      <c r="A1499" s="43" t="n">
        <v>1498</v>
      </c>
      <c r="B1499" s="52" t="inlineStr">
        <is>
          <t>Excluir</t>
        </is>
      </c>
      <c r="C1499" s="45" t="inlineStr">
        <is>
          <t>Fuera del alcance: no combina población en edad escolar con contexto doméstico</t>
        </is>
      </c>
      <c r="D1499" s="51" t="n"/>
      <c r="E1499" s="51" t="n"/>
      <c r="F1499" s="43" t="n">
        <v>4</v>
      </c>
      <c r="G1499" s="43" t="inlineStr">
        <is>
          <t>distracción+niños+sensado+intervención</t>
        </is>
      </c>
      <c r="H1499" s="43" t="inlineStr">
        <is>
          <t>IEEE</t>
        </is>
      </c>
      <c r="I1499" s="43" t="inlineStr">
        <is>
          <t>IEEE</t>
        </is>
      </c>
      <c r="J1499" s="43" t="inlineStr">
        <is>
          <t>2025</t>
        </is>
      </c>
      <c r="K1499" s="43" t="inlineStr">
        <is>
          <t>INPROCEEDINGS</t>
        </is>
      </c>
      <c r="L1499" s="45" t="inlineStr">
        <is>
          <t>S, Chandrappa and R, Sneha Shetty and M, Saritha and R, Sharath K and Pai H, Aditya and Nutan, Pasam</t>
        </is>
      </c>
      <c r="M1499" s="45" t="inlineStr">
        <is>
          <t>SYNCHRON AI: Predicting Academic Outcomes with Interpretable Machine Learning and Course Engagement System: A University Case Study</t>
        </is>
      </c>
      <c r="N1499" s="45" t="inlineStr">
        <is>
          <t>This article presents a SYNCHRON AI, an AI-powered learning chatbot to revolutionize exam preparation with customized learning experiences. The platform, powered by Natural Language Processing (NLP) and Machine Learning (ML), is dynamically tuned to each learner's learning style, type of exam, and progress metrics. The chatbot develops customized study timetables, real-time feedback, and performance reports to support preparation for competitive exams such as JEE, NEET, GATE, and IELTS. The backend leverages technologies like PyTorch, React.js, and Node.js, with data preprocessing and NLP models delivering accurate, context-specific feedback. System testing with real-world data validated its capability to deliver real-time tutoring, adaptive timetables, and intelligent suggestions. A Random Forest model, too, achieved 95.8 % accuracy in predicting student enrollment in online courses. Application of progress dashboards, scheduling engines, and collaboration tools indicates its scalability and personalization capability. SYNCHRON AI presents strong potential in revolutionizing conventional exam preparation into an intelligent, interactive, and result-oriented process customized to different academic needs.</t>
        </is>
      </c>
      <c r="O1499" s="45" t="inlineStr">
        <is>
          <t>2025 12th International Conference on Reliability, Infocom Technologies and Optimization (Trends and Future Directions) (ICRITO)</t>
        </is>
      </c>
      <c r="P1499" s="45" t="inlineStr">
        <is>
          <t>Training;Adaptation models;System testing;Accuracy;Adaptive systems;Predictive models;Chatbots;Transformers;Real-time systems;Engines;SYNCHRON AI;Personalized Learning;Exam Preparation;NLP;Machine Learning;Adaptive Schedules;Competitive Exams;Real-Ti</t>
        </is>
      </c>
      <c r="Q1499" s="43" t="inlineStr">
        <is>
          <t>10.1109/icrito66076.2025.11241524</t>
        </is>
      </c>
    </row>
    <row r="1500" ht="95.25" customHeight="1" s="37">
      <c r="A1500" s="43" t="n">
        <v>1499</v>
      </c>
      <c r="B1500" s="52" t="inlineStr">
        <is>
          <t>Excluir</t>
        </is>
      </c>
      <c r="C1500" s="45" t="inlineStr">
        <is>
          <t>Fuera del alcance: no combina población en edad escolar con contexto doméstico</t>
        </is>
      </c>
      <c r="D1500" s="51" t="n"/>
      <c r="E1500" s="51" t="n"/>
      <c r="F1500" s="43" t="n">
        <v>4</v>
      </c>
      <c r="G1500" s="43" t="inlineStr">
        <is>
          <t>distracción+niños+sensado+intervención</t>
        </is>
      </c>
      <c r="H1500" s="43" t="inlineStr">
        <is>
          <t>IEEE</t>
        </is>
      </c>
      <c r="I1500" s="43" t="inlineStr">
        <is>
          <t>IEEE</t>
        </is>
      </c>
      <c r="J1500" s="43" t="inlineStr">
        <is>
          <t>2025</t>
        </is>
      </c>
      <c r="K1500" s="43" t="inlineStr">
        <is>
          <t>INPROCEEDINGS</t>
        </is>
      </c>
      <c r="L1500" s="45" t="inlineStr">
        <is>
          <t>Dorge, Madhavi and Kesare, Anchal and Navale, Pranita and Thorat, Kalpana and Gupta, A.K.</t>
        </is>
      </c>
      <c r="M1500" s="45" t="inlineStr">
        <is>
          <t>Screen Activity Monitoring Using Federated Learning</t>
        </is>
      </c>
      <c r="N1500" s="45" t="inlineStr">
        <is>
          <t>Nowadays, students are distracted by different entertainment websites and engage in non-academic activities while they are supposed to be online studying. To address this issue, an architecture safeguarding privacy is developed to assess whether students are effectively managing their computer usage. A dataset with over 3,500 screenshots capturing diverse student computer interactions has been used to categorize them into different classes. Multiple pre-trained models were utilized for this task. FedInceptionV3 is a variant of the InceptionV3 model which is known for its high accuracy of 98.25% in classifying images. This is an effective approach to accurately classify and monitor student activities. It handles user data with care and uses privacy-preserving measures to respect user privacy.</t>
        </is>
      </c>
      <c r="O1500" s="45" t="inlineStr">
        <is>
          <t>2025 International Conference in Advances in Power, Signal, and Information Technology (APSIT)</t>
        </is>
      </c>
      <c r="P1500" s="45" t="inlineStr">
        <is>
          <t>Productivity;Performance evaluation;Privacy;Data privacy;Accuracy;Federated learning;Computational modeling;Classification algorithms;Servers;Monitoring;FedInceptionV3;Privacy Preservation;Machine Learning;Screen Monitoring</t>
        </is>
      </c>
      <c r="Q1500" s="43" t="inlineStr">
        <is>
          <t>10.1109/apsit63993.2025.11086241</t>
        </is>
      </c>
    </row>
    <row r="1501" ht="157.5" customHeight="1" s="37">
      <c r="A1501" s="43" t="n">
        <v>1500</v>
      </c>
      <c r="B1501" s="52" t="inlineStr">
        <is>
          <t>Excluir</t>
        </is>
      </c>
      <c r="C1501" s="45" t="inlineStr">
        <is>
          <t>No aborda: distracción o atención, población escolar</t>
        </is>
      </c>
      <c r="D1501" s="51" t="n"/>
      <c r="E1501" s="51" t="n"/>
      <c r="F1501" s="43" t="n">
        <v>4</v>
      </c>
      <c r="G1501" s="43" t="inlineStr">
        <is>
          <t>distracción+niños+sensado+intervención</t>
        </is>
      </c>
      <c r="H1501" s="43" t="inlineStr">
        <is>
          <t>IEEE</t>
        </is>
      </c>
      <c r="I1501" s="43" t="inlineStr">
        <is>
          <t>IEEE</t>
        </is>
      </c>
      <c r="J1501" s="43" t="inlineStr">
        <is>
          <t>2022</t>
        </is>
      </c>
      <c r="K1501" s="43" t="inlineStr">
        <is>
          <t>INPROCEEDINGS</t>
        </is>
      </c>
      <c r="L1501" s="45" t="inlineStr">
        <is>
          <t>Khosravi, Sara and Khan, Ahsan Raza and Zoha, Ahmed and Ghannam, Rami</t>
        </is>
      </c>
      <c r="M1501" s="45" t="inlineStr">
        <is>
          <t>Self-Directed Learning using Eye-Tracking: A Comparison between Wearable Head-worn and Webcam-based Technologies</t>
        </is>
      </c>
      <c r="N1501" s="45" t="inlineStr">
        <is>
          <t>The COVID-19 pandemic has accelerated our transition to an online and self-directed learning environment. In an effort to design better e-learning materials, we investigated the effectiveness of collecting psychophysiological eye-tracking data from participants in response to visual stimuli. In particular, we focused on collecting fixation data since this is closely related to human attention. Current wearable devices allow the measurement of visual data unobtrusively and in real-time, leading to new applications in wearable technology. Despite their accuracy, head-mounted eye trackers are too expensive for deployment on large-scale deployment. Therefore, we developed a low-cost, webcam-based eye tracking solution and compared its performance with a commercial head-mounted eye tracker. Four-minute lecture slides on the 3rd year electronic engineering course were presented as stimuli to eight learners for data collection. Their eye movement was collected within the pre-defined area of interest (AOI). Our results demonstrate that a low-cost webcam-based eye-tracking solution, combined with machine learning algorithms, can achieve similar accuracy to the head-worn tracker. Based on these results, learners can use the eye tracker for attention guidance. Our work also demonstrates that these webcam-based eye trackers can be scaled up and used in large classrooms to provide real-time information to instructors regarding student attention and behaviour.</t>
        </is>
      </c>
      <c r="O1501" s="45" t="inlineStr">
        <is>
          <t>2022 IEEE Global Engineering Education Conference (EDUCON)</t>
        </is>
      </c>
      <c r="P1501" s="45" t="inlineStr">
        <is>
          <t>Performance evaluation;Visualization;Machine learning algorithms;Tracking;Pandemics;Wearable computers;IEEE Sections;Engineering Education;Eye Tracking;Wearable Device;Visualization</t>
        </is>
      </c>
      <c r="Q1501" s="43" t="inlineStr">
        <is>
          <t>10.1109/educon52537.2022.9766468</t>
        </is>
      </c>
    </row>
    <row r="1502" ht="84.75" customHeight="1" s="37">
      <c r="A1502" s="43" t="n">
        <v>1501</v>
      </c>
      <c r="B1502" s="52" t="inlineStr">
        <is>
          <t>Excluir</t>
        </is>
      </c>
      <c r="C1502" s="45" t="inlineStr">
        <is>
          <t>No aborda: distracción o atención</t>
        </is>
      </c>
      <c r="D1502" s="51" t="n"/>
      <c r="E1502" s="51" t="n"/>
      <c r="F1502" s="43" t="n">
        <v>4</v>
      </c>
      <c r="G1502" s="43" t="inlineStr">
        <is>
          <t>niños+contexto+sensado+intervención</t>
        </is>
      </c>
      <c r="H1502" s="43" t="inlineStr">
        <is>
          <t>IEEE</t>
        </is>
      </c>
      <c r="I1502" s="43" t="inlineStr">
        <is>
          <t>IEEE</t>
        </is>
      </c>
      <c r="J1502" s="43" t="inlineStr">
        <is>
          <t>2025</t>
        </is>
      </c>
      <c r="K1502" s="43" t="inlineStr">
        <is>
          <t>INPROCEEDINGS</t>
        </is>
      </c>
      <c r="L1502" s="45" t="inlineStr">
        <is>
          <t>Long, JiangTeng and Chamran, M. Kazem</t>
        </is>
      </c>
      <c r="M1502" s="45" t="inlineStr">
        <is>
          <t>Smart Classroom Monitoring: Combining Yolov11 and Deepseek for Real-Time Behavior Recognition and Teaching Suggestions</t>
        </is>
      </c>
      <c r="N1502" s="45" t="inlineStr">
        <is>
          <t>This paper proposes a real-time classroom behavior detection and intelligent feedback system based on the YOLOv11 object detection model and the DeepSeek large language model. The YOLOv11 model identifies student behavior patterns from visual data, while DeepSeek generates real-time, context-aware pedagogical suggestions. Experiments using the SCB-Dataset demonstrate high accuracy and responsiveness of the system. The integration enhances classroom monitoring, supports adaptive teaching, and facilitates data-driven educational feedback.</t>
        </is>
      </c>
      <c r="O1502" s="45" t="inlineStr">
        <is>
          <t>2025 IEEE Symposium on Industrial Electronics &amp; Applications (ISIEA)</t>
        </is>
      </c>
      <c r="P1502" s="45" t="inlineStr">
        <is>
          <t>Adaptation models;Visualization;Accuracy;Large language models;Education;Semantics;Object detection;Real-time systems;Multilingual;Monitoring;YOLOv11;DeepSeek;Educational application of AI</t>
        </is>
      </c>
      <c r="Q1502" s="43" t="inlineStr">
        <is>
          <t>10.1109/isiea65768.2025.11138423</t>
        </is>
      </c>
    </row>
    <row r="1503" ht="126.75" customHeight="1" s="37">
      <c r="A1503" s="43" t="n">
        <v>1502</v>
      </c>
      <c r="B1503" s="52" t="inlineStr">
        <is>
          <t>Excluir</t>
        </is>
      </c>
      <c r="C1503" s="45" t="inlineStr">
        <is>
          <t>Contexto doméstico o remoto, pero no población en edad escolar (mayoritariamente educación superior)</t>
        </is>
      </c>
      <c r="D1503" s="51" t="n"/>
      <c r="E1503" s="51" t="n"/>
      <c r="F1503" s="43" t="n">
        <v>4</v>
      </c>
      <c r="G1503" s="43" t="inlineStr">
        <is>
          <t>distracción+niños+sensado+intervención</t>
        </is>
      </c>
      <c r="H1503" s="43" t="inlineStr">
        <is>
          <t>IEEE</t>
        </is>
      </c>
      <c r="I1503" s="43" t="inlineStr">
        <is>
          <t>IEEE|Scopus</t>
        </is>
      </c>
      <c r="J1503" s="43" t="inlineStr">
        <is>
          <t>2025</t>
        </is>
      </c>
      <c r="K1503" s="43" t="inlineStr">
        <is>
          <t>INPROCEEDINGS</t>
        </is>
      </c>
      <c r="L1503" s="45" t="inlineStr">
        <is>
          <t>Rathod, Ashlesh D and Jadhav, Archana and Shelke, Suraj and Labade, Satyajeet and Kale, Vinay and Mate, Gitanjali</t>
        </is>
      </c>
      <c r="M1503" s="45" t="inlineStr">
        <is>
          <t>Smart E-Learning: Emotion Recognition Using VGG-16 and BiLSTM for Adaptive Learning</t>
        </is>
      </c>
      <c r="N1503" s="45" t="inlineStr">
        <is>
          <t>In modern education, E-Learning has contributed a lot in providing very convenient and accessible learning experiences. However, this technology lack in assessing student engagement and comprehension. This paper presents an implementation of enhancing machine learning based e-learning platform which incorporates real-time emotion recognition from facial expression and sentiment analysis from textual data. The proposed system uses a VGG-16 model for detecting emotions from facial expression and Bidirectional Long Short Term Memory (BiLSTM) network for text data emotion classification. The dataset used is FER-2013 for training the model for facial recognition, while a labelled emotion dataset is used for textual analysis. Our system enables teachers to improve and assess student engagement levels and adapt teaching in the way students would have wanted. The results demonstrates 86% accuracy for facial emotion recognition and 89.4% accuracy for text-based sentiment analysis. The findings highlight the potential of integrating AI-driven emotion recognition into e-learning platforms to enhance student engagement and learning outcomes. © 2025 IEEE.</t>
        </is>
      </c>
      <c r="O1503" s="45" t="inlineStr">
        <is>
          <t>2025 2nd International Conference on Research Methodologies in Knowledge Management, Artificial Intelligence and Telecommunication Engineering (RMKMATE)</t>
        </is>
      </c>
      <c r="P1503" s="45" t="inlineStr">
        <is>
          <t>Deep learning;Training;Emotion recognition;Sentiment analysis;Analytical models;Electronic learning;Accuracy;Face recognition;Bidirectional long short term memory;Real-time systems;Machine Learning;Deep Learning;E-Learning;Emotion Detection;Face Dete</t>
        </is>
      </c>
      <c r="Q1503" s="43" t="inlineStr">
        <is>
          <t>10.1109/rmkmate64874.2025.11042595</t>
        </is>
      </c>
    </row>
    <row r="1504" ht="199.5" customHeight="1" s="37">
      <c r="A1504" s="43" t="n">
        <v>1503</v>
      </c>
      <c r="B1504" s="52" t="inlineStr">
        <is>
          <t>Excluir</t>
        </is>
      </c>
      <c r="C1504" s="45" t="inlineStr">
        <is>
          <t>No aborda: distracción o atención</t>
        </is>
      </c>
      <c r="D1504" s="51" t="n"/>
      <c r="E1504" s="51" t="n"/>
      <c r="F1504" s="43" t="n">
        <v>4</v>
      </c>
      <c r="G1504" s="43" t="inlineStr">
        <is>
          <t>distracción+niños+sensado+intervención</t>
        </is>
      </c>
      <c r="H1504" s="43" t="inlineStr">
        <is>
          <t>IEEE</t>
        </is>
      </c>
      <c r="I1504" s="43" t="inlineStr">
        <is>
          <t>IEEE|Scopus</t>
        </is>
      </c>
      <c r="J1504" s="43" t="inlineStr">
        <is>
          <t>2025</t>
        </is>
      </c>
      <c r="K1504" s="43" t="inlineStr">
        <is>
          <t>INPROCEEDINGS</t>
        </is>
      </c>
      <c r="L1504" s="45" t="inlineStr">
        <is>
          <t>K, Manivannan and T, Anuprathibha and P, Kamaleshwaran and S, Madhan Kumar and V, Roshanmahanama and B, Sabareesh</t>
        </is>
      </c>
      <c r="M1504" s="45" t="inlineStr">
        <is>
          <t>Smart Ed: Utilizing AI to Deliver Personalized Learning Experiences on Mobile Platforms</t>
        </is>
      </c>
      <c r="N1504" s="45" t="inlineStr">
        <is>
          <t>The integration of Artificial Intelligence (AI) with mobile learning platforms has revolutionized personalized education by dynamically adapting content to individual learner preferences. This paper presents the design and implementation of Smart Ed, an AI-driven mobile learning framework that leverages machine learning algorithms, natural language processing (NLP), and predictive analytics to customize educational experiences based on user behavior, learning patterns, and performance metrics. The proposed system consists of multiple components, including a personalized content recommendation engine, an adaptive assessment module, a content management system (CMS), cloud-based storage, and a real-time feedback mechanism. To enhance the learning process, the AI-powered recommendation engine continuously analyzes learner interactions, assessments, and engagement levels to provide customized study plans, interactive quizzes, and AI-assisted tutoring. The system integrates multi-factor authentication (MFA) and role-based access control (RBAC) to ensure secure access and data privacy. Furthermore, a real-time analytics dashboard enables educators to track student progress and optimize content delivery. Cloud-based storage and API integrations facilitate seamless accessibility across multiple devices. The framework is evaluated using key performance metrics such as content recommendation accuracy, student engagement levels, and learning efficiency. Results indicate that Smart Ed significantly improves student retention, comprehension, and overall learning outcomes compared to traditional e-learning models. By incorporating state-of-the-art AI techniques and adaptive learning methodologies, this project aims to bridge the gap between conventional education and digital learning, ensuring a personalized, scalable, and effective mobile learning experience. © 2025 IEEE.</t>
        </is>
      </c>
      <c r="O1504" s="45" t="inlineStr">
        <is>
          <t>2025 6th International Conference for Emerging Technology (INCET)</t>
        </is>
      </c>
      <c r="P1504" s="45" t="inlineStr">
        <is>
          <t>Adaptive learning;Adaptation models;Reinforcement learning;Performance metrics;Natural language processing;Real-time systems;Mobile learning;Multilingual;Long short term memory;Engines;Predictive Analytics;Adaptive Learning;Machine Learning;Natural L</t>
        </is>
      </c>
      <c r="Q1504" s="43" t="inlineStr">
        <is>
          <t>10.1109/incet64471.2025.11140995</t>
        </is>
      </c>
    </row>
    <row r="1505" ht="105.75" customHeight="1" s="37">
      <c r="A1505" s="43" t="n">
        <v>1504</v>
      </c>
      <c r="B1505" s="52" t="inlineStr">
        <is>
          <t>Excluir</t>
        </is>
      </c>
      <c r="C1505" s="45" t="inlineStr">
        <is>
          <t>Contexto doméstico o remoto, pero no población en edad escolar (mayoritariamente educación superior)</t>
        </is>
      </c>
      <c r="D1505" s="51" t="n"/>
      <c r="E1505" s="51" t="n"/>
      <c r="F1505" s="43" t="n">
        <v>4</v>
      </c>
      <c r="G1505" s="43" t="inlineStr">
        <is>
          <t>distracción+niños+ambos en título</t>
        </is>
      </c>
      <c r="H1505" s="43" t="inlineStr">
        <is>
          <t>IEEE</t>
        </is>
      </c>
      <c r="I1505" s="43" t="inlineStr">
        <is>
          <t>IEEE</t>
        </is>
      </c>
      <c r="J1505" s="43" t="inlineStr">
        <is>
          <t>2022</t>
        </is>
      </c>
      <c r="K1505" s="43" t="inlineStr">
        <is>
          <t>INPROCEEDINGS</t>
        </is>
      </c>
      <c r="L1505" s="45" t="inlineStr">
        <is>
          <t>Swathi, Y and Harshitha, L and Harshitha, N and Brinda</t>
        </is>
      </c>
      <c r="M1505" s="45" t="inlineStr">
        <is>
          <t>Student Engagement Prediction in an E-Learning Platform</t>
        </is>
      </c>
      <c r="N1505" s="45" t="inlineStr">
        <is>
          <t>COVID-19 is an infectious disease caused by the newly discovered coronavirus which first originated in Wuhan. This contagious disease spread rapidly, due to which large gathering places were shut down which included schools and colleges. This led to the concept of online education system. In this system, the teachers could teach the students who are at home through various online platforms. This project discusses the advancements in technology that can be done to predict student engagement in an e-learning platform. An automatic face recognition attendance recording system where the student's login time is recorded on an excel sheet has been implemented. Through the student's eye gazes, it can be estimated if the student is attentive, distracted, drowsy, etc. Additionally, student's participation in discussion forums, the number of times hand was raised, resources visited and announcement views to determine the level of engagement can be analysed.</t>
        </is>
      </c>
      <c r="O1505" s="45" t="inlineStr">
        <is>
          <t>2022 4th International Conference on Inventive Research in Computing Applications (ICIRCA)</t>
        </is>
      </c>
      <c r="P1505" s="45" t="inlineStr">
        <is>
          <t>COVID-19;Electronic learning;Discussion forums;Infectious diseases;Face recognition;Education;Recording;Face Recognition;Student Engagement;Eye Gazes;Online Education</t>
        </is>
      </c>
      <c r="Q1505" s="43" t="inlineStr">
        <is>
          <t>10.1109/icirca54612.2022.9985701</t>
        </is>
      </c>
    </row>
    <row r="1506" ht="95.25" customHeight="1" s="37">
      <c r="A1506" s="43" t="n">
        <v>1505</v>
      </c>
      <c r="B1506" s="52" t="inlineStr">
        <is>
          <t>Excluir</t>
        </is>
      </c>
      <c r="C1506" s="45" t="inlineStr">
        <is>
          <t>No aborda: distracción o atención</t>
        </is>
      </c>
      <c r="D1506" s="51" t="n"/>
      <c r="E1506" s="51" t="n"/>
      <c r="F1506" s="43" t="n">
        <v>4</v>
      </c>
      <c r="G1506" s="43" t="inlineStr">
        <is>
          <t>niños+contexto+sensado+intervención</t>
        </is>
      </c>
      <c r="H1506" s="43" t="inlineStr">
        <is>
          <t>IEEE</t>
        </is>
      </c>
      <c r="I1506" s="43" t="inlineStr">
        <is>
          <t>IEEE</t>
        </is>
      </c>
      <c r="J1506" s="43" t="inlineStr">
        <is>
          <t>2019</t>
        </is>
      </c>
      <c r="K1506" s="43" t="inlineStr">
        <is>
          <t>INPROCEEDINGS</t>
        </is>
      </c>
      <c r="L1506" s="45" t="inlineStr">
        <is>
          <t>Nguyen, Quang Trung and Tieu Binh, Hoang and Bui, The Duy and N.T., Phuong Dung</t>
        </is>
      </c>
      <c r="M1506" s="45" t="inlineStr">
        <is>
          <t>Student postures and gestures recognition system for adaptive learning improvement</t>
        </is>
      </c>
      <c r="N1506" s="45" t="inlineStr">
        <is>
          <t>Adaptive learning is an educational method that uses computers to coordinate interaction with student and provide customized learning resources and activities to meet each student’s unique needs that are a trend. In order to adjust the content and teaching methods appropriate for each learner, it is necessary to track the attitude of students with the content and methods being implemented. One of the ways of detecting student’s attitudes is through the gestures and posture of student in the classroom.In this study, we propose to develop a model to monitor and identify students’ postures and gestures during class time to help assess the level of student participation in the content and teaching methods of teachers. From there, it is possible to give advice to trainers and training managers in adjusting the subject content, teaching methods suitable for each specific object.</t>
        </is>
      </c>
      <c r="O1506" s="45" t="inlineStr">
        <is>
          <t>2019 6th NAFOSTED Conference on Information and Computer Science (NICS)</t>
        </is>
      </c>
      <c r="P1506" s="45" t="inlineStr">
        <is>
          <t>Training;Cameras;Testing;Convolution;Computer science;Gesture recognition;Posture recognition;Gesture recognition;emotion recognition;adaptive learning;transfer learning</t>
        </is>
      </c>
      <c r="Q1506" s="43" t="inlineStr">
        <is>
          <t>10.1109/nics48868.2019.9023896</t>
        </is>
      </c>
    </row>
    <row r="1507" ht="199.5" customHeight="1" s="37">
      <c r="A1507" s="43" t="n">
        <v>1506</v>
      </c>
      <c r="B1507" s="52" t="inlineStr">
        <is>
          <t>Excluir</t>
        </is>
      </c>
      <c r="C1507" s="45" t="inlineStr">
        <is>
          <t>No aborda: distracción o atención, población escolar</t>
        </is>
      </c>
      <c r="D1507" s="51" t="n"/>
      <c r="E1507" s="51" t="n"/>
      <c r="F1507" s="43" t="n">
        <v>4</v>
      </c>
      <c r="G1507" s="43" t="inlineStr">
        <is>
          <t>distracción+niños+sensado+intervención</t>
        </is>
      </c>
      <c r="H1507" s="43" t="inlineStr">
        <is>
          <t>IEEE</t>
        </is>
      </c>
      <c r="I1507" s="43" t="inlineStr">
        <is>
          <t>IEEE</t>
        </is>
      </c>
      <c r="J1507" s="43" t="inlineStr">
        <is>
          <t>2025</t>
        </is>
      </c>
      <c r="K1507" s="43" t="inlineStr">
        <is>
          <t>INPROCEEDINGS</t>
        </is>
      </c>
      <c r="L1507" s="45" t="inlineStr">
        <is>
          <t>Hegde, Vinayak and C., Roshin and Bayari, Sujith and M., Ayush and P., Yashas</t>
        </is>
      </c>
      <c r="M1507" s="45" t="inlineStr">
        <is>
          <t>Study on Effectiveness of Assessment Methods Involved in Project-Based Learning</t>
        </is>
      </c>
      <c r="N1507" s="45" t="inlineStr">
        <is>
          <t>Project-Based Learning offers a modern innovative educational methodology that develops many 21st-century skills such as teamwork, creative-thinking and collaborations through real-world problem solving. Traditional evaluation techniques, despite their extensive use, are frequently insufficient to verify the efficacy of these dynamic results. The study's objectives are to critique current PjBL assessment procedures and provide a data-based methodology for resolving these issues. Thus, through a literature analysis and student poll, the study identifies important inadequacies in present evaluation practices. Standardized testing and other traditional approaches are inadequate for evaluating the skills that are fundamental to PjBL. Effective assessment is further hampered by the lack of standardized instruments and difficulties in assessing creativity and teamwork in the absence of a unified framework that has already been offered. By emphasizing ongoing feedback, these technologies enable educators to capture the collaborative and iterative aspects of PjBL while maintaining the evaluation's alignment with the same goals. The results from the preliminary investigation suggest that project-based learning promotes creativity, problem-solving skills, and engagement to a noticeably greater degree than any other traditional approach. This article closes the loop on the dialogue of the active learning approach by providing several pragmatic suggestions for educators and policymakers alike, with the added emphasis on the role that innovative technologies can play in improving teaching practices. Filling these gaps and bringing together evaluation practices in alignment with the objectives of PjBL will ensure that PjBL keeps its promise of reaching transformative and holistic learning in the lives of students and preparing them for modern challenges in their professional realities.</t>
        </is>
      </c>
      <c r="O1507" s="45" t="inlineStr">
        <is>
          <t>2025 12th International Conference on Computing for Sustainable Global Development (INDIACom)</t>
        </is>
      </c>
      <c r="P1507" s="45" t="inlineStr">
        <is>
          <t>Technological innovation;Accuracy;Active learning;Teamwork;Appraisal;Problem-solving;Reliability;Creativity;Random forests;Testing;Project-Based Learning (PjBL);Collaboration and Creativity;Active Learning;Educational Innovation;Machine Learning</t>
        </is>
      </c>
      <c r="Q1507" s="43" t="inlineStr">
        <is>
          <t>10.23919/indiacom66777.2025.11115540</t>
        </is>
      </c>
    </row>
    <row r="1508" ht="178.5" customHeight="1" s="37">
      <c r="A1508" s="43" t="n">
        <v>1507</v>
      </c>
      <c r="B1508" s="52" t="inlineStr">
        <is>
          <t>Excluir</t>
        </is>
      </c>
      <c r="C1508" s="45" t="inlineStr">
        <is>
          <t>No aborda: distracción o atención</t>
        </is>
      </c>
      <c r="D1508" s="51" t="n"/>
      <c r="E1508" s="51" t="n"/>
      <c r="F1508" s="43" t="n">
        <v>4</v>
      </c>
      <c r="G1508" s="43" t="inlineStr">
        <is>
          <t>distracción+niños+sensado+intervención</t>
        </is>
      </c>
      <c r="H1508" s="43" t="inlineStr">
        <is>
          <t>IEEE</t>
        </is>
      </c>
      <c r="I1508" s="43" t="inlineStr">
        <is>
          <t>IEEE|Scopus</t>
        </is>
      </c>
      <c r="J1508" s="43" t="inlineStr">
        <is>
          <t>2022</t>
        </is>
      </c>
      <c r="K1508" s="43" t="inlineStr">
        <is>
          <t>INPROCEEDINGS</t>
        </is>
      </c>
      <c r="L1508" s="45" t="inlineStr">
        <is>
          <t>Joshi, Yamini and Mallibhat, Kaushik and M., Vijayalakshmi</t>
        </is>
      </c>
      <c r="M1508" s="45" t="inlineStr">
        <is>
          <t>Systematic Literature Review: An Investigation Towards Finding Constructs For Performance Prediction of Students in an Online Engineering Course</t>
        </is>
      </c>
      <c r="N1508" s="45" t="inlineStr">
        <is>
          <t>The use of technology in the field of engineering education has been the most common intervention, especially in the post-pandemic era. Most universities have plans to continue the blended approach to education in the future. This decision has to be an evaluated decision and the analysis of a student's performance serves as an input to take the decision. The other advantage of analysis include early prediction of student performance which can help the instructors to provide timely interventions and help the students to improve their performance. Thus identification of constructs that reflect student engagement and performance in a course delivered in online mode is very essential. This literature review attempts to bring forward the constructs used by various researchers that reflect student engagement and performance. The review is situated in the context of engineering education delivered in online mode. The identification of constructs is significant and helps to build machine learning models for predicting the performance of the students. Standard Systematic Literature Review(SLR) methods defined in literature including citation searching and hand searching were carried out to identify the constructs that have been in use. A list of constructs used by researchers in the literature, that capture students' attention and performance are identified and presented in this review. The identified constructs include students' interaction with content, students' interaction with peers, demographic factors, and the academic records of the student. These validated constructs are proposed to integrate with the Learning Management System(LMS) and use the feature for early prediction of student failures. © 2022 IEEE.</t>
        </is>
      </c>
      <c r="O1508" s="45" t="inlineStr">
        <is>
          <t>2022 IEEE IFEES World Engineering Education Forum - Global Engineering Deans Council (WEEF-GEDC)</t>
        </is>
      </c>
      <c r="P1508" s="45" t="inlineStr">
        <is>
          <t>Support vector machines;Systematics;Statistical analysis;Bibliographies;Classification algorithms;Decision trees;Engineering education;Systematic Literature Review;Student engagement;Blended learning;Learning Management System</t>
        </is>
      </c>
      <c r="Q1508" s="43" t="inlineStr">
        <is>
          <t>10.1109/weef-gedc54384.2022.9996249</t>
        </is>
      </c>
    </row>
    <row r="1509" ht="168" customHeight="1" s="37">
      <c r="A1509" s="43" t="n">
        <v>1508</v>
      </c>
      <c r="B1509" s="52" t="inlineStr">
        <is>
          <t>Excluir</t>
        </is>
      </c>
      <c r="C1509" s="45" t="inlineStr">
        <is>
          <t>Fuera del alcance: no combina población en edad escolar con contexto doméstico</t>
        </is>
      </c>
      <c r="D1509" s="51" t="n"/>
      <c r="E1509" s="51" t="n"/>
      <c r="F1509" s="43" t="n">
        <v>4</v>
      </c>
      <c r="G1509" s="43" t="inlineStr">
        <is>
          <t>distracción+niños+contexto+sensado</t>
        </is>
      </c>
      <c r="H1509" s="43" t="inlineStr">
        <is>
          <t>IEEE</t>
        </is>
      </c>
      <c r="I1509" s="43" t="inlineStr">
        <is>
          <t>IEEE|Scopus|WoS</t>
        </is>
      </c>
      <c r="J1509" s="43" t="inlineStr">
        <is>
          <t>2024</t>
        </is>
      </c>
      <c r="K1509" s="43" t="inlineStr">
        <is>
          <t>ARTICLE</t>
        </is>
      </c>
      <c r="L1509" s="45" t="inlineStr">
        <is>
          <t>Jiang, Gongyi and Gao, Weijun and Tong, Mingjia</t>
        </is>
      </c>
      <c r="M1509" s="45" t="inlineStr">
        <is>
          <t>The Digital Reform of Japanese Classroom Teaching Modes Under the Graph Convolutional Neural Network</t>
        </is>
      </c>
      <c r="N1509" s="45" t="inlineStr">
        <is>
          <t>This work aims to explore reform methods for Japanese classroom teaching modes in an informationized environment. Addressing issues such as monotonous classroom content and low student engagement in traditional teaching, this work introduces deep learning technology and constructs a personalized recommendation model based on the Bidirectional Encoder Representations from Transformer (BERT) fused with the Graph Convolutional Neural Network (GCNN). Furthermore, this model is applied to Japanese flipped classroom teaching, and a personalized recommendation system-supported Japanese flipped classroom mode is designed. The performance of the constructed model is finally verified. The results show that the personalized recommendation model constructed here has achieved good application effects in Japanese teaching, with a recommendation recognition accuracy of 95.96% and an F1 value of 90.12%. The constructed model exceeds the precision of the baseline algorithm Convolutional Neural Network (CNN) by over 4%. Through questionnaire surveys and empirical analysis of controlled experimental designs, it is found that the Japanese flipped classroom mode supported by the personalized recommendation system demonstrates significant advantages in enhancing student learning abilities and satisfaction. The improvement rates of experimental group students in various indicators all exceed 18%. Therefore, the Japanese teaching mode proposed can significantly improve the teaching effectiveness of Japanese classrooms and provide experimental references for educational mode reforms. © 2013 IEEE.</t>
        </is>
      </c>
      <c r="O1509" s="45" t="inlineStr">
        <is>
          <t>IEEE Access</t>
        </is>
      </c>
      <c r="P1509" s="45" t="inlineStr">
        <is>
          <t>Education;Vectors;Convolutional neural networks;Electronic learning;Online services;Encoding;Recommender systems;Deep learning;Recommender systems;Learning systems;Graph convolutional networks;Teaching modes;deep learning;personalized recommendation;</t>
        </is>
      </c>
      <c r="Q1509" s="43" t="inlineStr">
        <is>
          <t>10.1109/access.2024.3424442</t>
        </is>
      </c>
    </row>
    <row r="1510" ht="137.25" customHeight="1" s="37">
      <c r="A1510" s="43" t="n">
        <v>1509</v>
      </c>
      <c r="B1510" s="52" t="inlineStr">
        <is>
          <t>Excluir</t>
        </is>
      </c>
      <c r="C1510" s="45" t="inlineStr">
        <is>
          <t>Contexto doméstico o remoto, pero no población en edad escolar (mayoritariamente educación superior)</t>
        </is>
      </c>
      <c r="D1510" s="51" t="n"/>
      <c r="E1510" s="51" t="n"/>
      <c r="F1510" s="43" t="n">
        <v>4</v>
      </c>
      <c r="G1510" s="43" t="inlineStr">
        <is>
          <t>distracción+niños+contexto+sensado</t>
        </is>
      </c>
      <c r="H1510" s="43" t="inlineStr">
        <is>
          <t>IEEE</t>
        </is>
      </c>
      <c r="I1510" s="43" t="inlineStr">
        <is>
          <t>IEEE|Scopus</t>
        </is>
      </c>
      <c r="J1510" s="43" t="inlineStr">
        <is>
          <t>2022</t>
        </is>
      </c>
      <c r="K1510" s="43" t="inlineStr">
        <is>
          <t>INPROCEEDINGS</t>
        </is>
      </c>
      <c r="L1510" s="45" t="inlineStr">
        <is>
          <t>Murad, Dina Fitria and Hassan, Rosilah and Murad, Silvia Ayunda</t>
        </is>
      </c>
      <c r="M1510" s="45" t="inlineStr">
        <is>
          <t>The Effect of Contextual Information on the Personalization Features of Learning in the Online Learning Recommendation System</t>
        </is>
      </c>
      <c r="N1510" s="45" t="inlineStr">
        <is>
          <t>Online learning, especially in higher education, is getting more attention in many countries in the past ten years as it provides several advantages to the learners including time and space learning flexibility. Student engagement in online learning has an important factor for the student to complete their study program and achieve their planned learning objective. Unlike in classroom learning, online learning does not provide resources such as instructor to maintain student engagement but Learning Management System (LMS). One approach to increase student engagement is by personalizing learning materials managed automatically by LMS. This paper presents experimental results on using context-sensitive recommender systems embedded in LMS to increase student engagement in online learning by personalizing recommended learning materials to the targeted students. The proposed LMS which adapts to student learning progress, recommendations are personalized by using student contextual information to make the generated recommendation fits the student learning progress. The results of this study indicate that contextual information as an additional feature of the student profile increases the correlation between the actual grade and the prediction grade using user-collaborative filtering. © 2022 IEEE.</t>
        </is>
      </c>
      <c r="O1510" s="45" t="inlineStr">
        <is>
          <t>2022 2nd International Conference on Computing and Information Technology (ICCIT)</t>
        </is>
      </c>
      <c r="P1510" s="45" t="inlineStr">
        <is>
          <t>Learning management systems;Correlation;Education;Collaboration;Information filters;Information technology;Recommender systems;User-Collaborative Filtering;Item Collaborative Filtering;Hybrid Collaborative Filtering;Context-Sensitive Recommendation S</t>
        </is>
      </c>
      <c r="Q1510" s="43" t="inlineStr">
        <is>
          <t>10.1109/iccit52419.2022.9711618</t>
        </is>
      </c>
    </row>
    <row r="1511" ht="126.75" customHeight="1" s="37">
      <c r="A1511" s="43" t="n">
        <v>1510</v>
      </c>
      <c r="B1511" s="52" t="inlineStr">
        <is>
          <t>Excluir</t>
        </is>
      </c>
      <c r="C1511" s="45" t="inlineStr">
        <is>
          <t>Fuera del alcance: no combina población en edad escolar con contexto doméstico</t>
        </is>
      </c>
      <c r="D1511" s="51" t="n"/>
      <c r="E1511" s="51" t="n"/>
      <c r="F1511" s="43" t="n">
        <v>4</v>
      </c>
      <c r="G1511" s="43" t="inlineStr">
        <is>
          <t>distracción+niños+contexto+sensado</t>
        </is>
      </c>
      <c r="H1511" s="43" t="inlineStr">
        <is>
          <t>IEEE</t>
        </is>
      </c>
      <c r="I1511" s="43" t="inlineStr">
        <is>
          <t>IEEE|Scopus</t>
        </is>
      </c>
      <c r="J1511" s="43" t="inlineStr">
        <is>
          <t>2024</t>
        </is>
      </c>
      <c r="K1511" s="43" t="inlineStr">
        <is>
          <t>INPROCEEDINGS</t>
        </is>
      </c>
      <c r="L1511" s="45" t="inlineStr">
        <is>
          <t>Sulaymanova, Sevara and Boboyeva, Zulfiya and Soliyev, Ozodbek</t>
        </is>
      </c>
      <c r="M1511" s="45" t="inlineStr">
        <is>
          <t>The Integration of Artificial Intelligence towards Interactive Based Higher Education System Design</t>
        </is>
      </c>
      <c r="N1511" s="45" t="inlineStr">
        <is>
          <t>Integration of AI in higher education presents a variety of areas that can enhance the learning experience among students. The adaptive AI learning systems or personalized education can use advancement to increase the learning outcome and students' engagement through personalized education, which primarily customizes the contents and pacing to fit the needs of the student. AI-driven virtual assistants and chatbots can help students outside the classroom with any kind of quick assistance to provide smooth learning experiences. Further, AI is going to bring a change in research in higher education with new speeds of discovery and innovation through AI. Machine learning techniques can analyze big data sets and even discover trends and relationships between the data that human researchers would overlook, thereby growing under many lines of studies. Further still, natural language processing, among other AI-driven tools, may empower researchers to sensitize from literature reviews and data analysis to hypothesis generation, enabling them to make more informed decisioning in line with advancing scientific knowledge. © 2024 IEEE.</t>
        </is>
      </c>
      <c r="O1511" s="45" t="inlineStr">
        <is>
          <t>2024 4th International Conference on Advance Computing and Innovative Technologies in Engineering (ICACITE)</t>
        </is>
      </c>
      <c r="P1511" s="45" t="inlineStr">
        <is>
          <t xml:space="preserve">Ethics;Technological innovation;Shape;Virtual assistants;Education;Learning (artificial intelligence);Strategic planning;Artificial intelligence;higher education;AI integration;learning experience;adaptive learning systems;student engagement;virtual </t>
        </is>
      </c>
      <c r="Q1511" s="43" t="inlineStr">
        <is>
          <t>10.1109/icacite60783.2024.10617254</t>
        </is>
      </c>
    </row>
    <row r="1512" ht="105.75" customHeight="1" s="37">
      <c r="A1512" s="43" t="n">
        <v>1511</v>
      </c>
      <c r="B1512" s="52" t="inlineStr">
        <is>
          <t>Excluir</t>
        </is>
      </c>
      <c r="C1512" s="45" t="inlineStr">
        <is>
          <t>Contexto doméstico o remoto, pero no población en edad escolar (mayoritariamente educación superior)</t>
        </is>
      </c>
      <c r="D1512" s="51" t="n"/>
      <c r="E1512" s="51" t="n"/>
      <c r="F1512" s="43" t="n">
        <v>4</v>
      </c>
      <c r="G1512" s="43" t="inlineStr">
        <is>
          <t>distracción+niños+sensado+intervención</t>
        </is>
      </c>
      <c r="H1512" s="43" t="inlineStr">
        <is>
          <t>IEEE</t>
        </is>
      </c>
      <c r="I1512" s="43" t="inlineStr">
        <is>
          <t>IEEE|Scopus</t>
        </is>
      </c>
      <c r="J1512" s="43" t="inlineStr">
        <is>
          <t>2026</t>
        </is>
      </c>
      <c r="K1512" s="43" t="inlineStr">
        <is>
          <t>INPROCEEDINGS</t>
        </is>
      </c>
      <c r="L1512" s="45" t="inlineStr">
        <is>
          <t>Vedam, Rohini</t>
        </is>
      </c>
      <c r="M1512" s="45" t="inlineStr">
        <is>
          <t>The Proactive Detection of Student Disengagement in E-Learning Environments via Action Prediction</t>
        </is>
      </c>
      <c r="N1512" s="45" t="inlineStr">
        <is>
          <t>Ever since the COVID-19 pandemic, the popularity of e-learning has skyrocketed. A significant challenge facing teachers online is low student engagement, a problem that has been addressed through action recognition techniques. However, these are lagging indicators that only detect after students have already disengaged, allowing little time for teacher intervention. This research develops a novel model that uses action prediction to proactively detect student disengagement. A Sequence-to-Sequence Bidirectional Long Short-Term Memory (Seq2Seq bi-LSTM) model that predicts the future engagement level was built. When presented with only 70 percent of a video it is able to predict the next engagement level with an accuracy of 85 percent. In addition, this paper introduces the first dataset designed for student engagement prediction models. The results demonstrate that action prediction is a better alternative to action recognition for engagement monitoring and should be further researched. © 2026 IEEE.</t>
        </is>
      </c>
      <c r="O1512" s="45" t="inlineStr">
        <is>
          <t>2026 IEEE Engineering Education World Conference (EDUNINE)</t>
        </is>
      </c>
      <c r="P1512" s="45" t="inlineStr">
        <is>
          <t>Modeling;Videos;Printing;Accuracy;Electronic learning;Long short term memory;Sequences;Sequential analysis;Training;Bismuth;e-learning;computer vision;machine learning;student engagement;Seq2Seq bi-LSTM network</t>
        </is>
      </c>
      <c r="Q1512" s="43" t="inlineStr">
        <is>
          <t>10.1109/edunine62390.2026.11546875</t>
        </is>
      </c>
    </row>
    <row r="1513" ht="147.75" customHeight="1" s="37">
      <c r="A1513" s="43" t="n">
        <v>1512</v>
      </c>
      <c r="B1513" s="52" t="inlineStr">
        <is>
          <t>Excluir</t>
        </is>
      </c>
      <c r="C1513" s="45" t="inlineStr">
        <is>
          <t>Fuera del alcance: no combina población en edad escolar con contexto doméstico</t>
        </is>
      </c>
      <c r="D1513" s="51" t="n"/>
      <c r="E1513" s="51" t="n"/>
      <c r="F1513" s="43" t="n">
        <v>4</v>
      </c>
      <c r="G1513" s="43" t="inlineStr">
        <is>
          <t>distracción+niños+sensado+intervención</t>
        </is>
      </c>
      <c r="H1513" s="43" t="inlineStr">
        <is>
          <t>IEEE</t>
        </is>
      </c>
      <c r="I1513" s="43" t="inlineStr">
        <is>
          <t>IEEE</t>
        </is>
      </c>
      <c r="J1513" s="43" t="inlineStr">
        <is>
          <t>2017</t>
        </is>
      </c>
      <c r="K1513" s="43" t="inlineStr">
        <is>
          <t>INPROCEEDINGS</t>
        </is>
      </c>
      <c r="L1513" s="45" t="inlineStr">
        <is>
          <t>Goh, WeiWei and Ayub, Enna and Wong, Seng Yue and Lim, Chee Leong</t>
        </is>
      </c>
      <c r="M1513" s="45" t="inlineStr">
        <is>
          <t>The importance of teacher's presence and engagement in MOOC learning environment: A case study</t>
        </is>
      </c>
      <c r="N1513" s="45" t="inlineStr">
        <is>
          <t>MOOC has progressively obtained its popularity in the past few years and it showed a big movement in higher education in Malaysia. With the emergence of MOOCs, the educational world is becoming flat and classrooms can now be borderless. The main objective for this study is to explore the learning process and perception of students in using MOOC as part of their module and to identify issues faced when using MOOC. The researchers are also interested to find the importance of teacher's presence in the MOOC environment. The 4-stage online presence (4-SOP) model was used as a theoretical framework to develop the focus group question and as an explorative investigation to student's acceptance of learning in a MOOC. A follow up research using questionnaire was used to investigate student's perceptions of MOOC and the importance of teacher presence on the MOOC provided by the university. This study involves a total of 66 students. Results have indicated that teaching presence, training and support, interesting learning contents, consistent feedback and interaction among facilitators are crucial to sustain the engagement of students in using the online technologies. Lastly, the objectives and benefits of MOOCs should be clarified before students start to use MOOCs so that the students can achieve their learning goals easily.</t>
        </is>
      </c>
      <c r="O1513" s="45" t="inlineStr">
        <is>
          <t>2017 IEEE Conference on e-Learning, e-Management and e-Services (IC3e)</t>
        </is>
      </c>
      <c r="P1513" s="45" t="inlineStr">
        <is>
          <t>Adaptation models;Electronic learning;Conferences;Graphical user interfaces;Usability;Object recognition;Social learning;student engagement;facilitator engagement;MOOC;teacher presence</t>
        </is>
      </c>
      <c r="Q1513" s="43" t="inlineStr">
        <is>
          <t>10.1109/ic3e.2017.8409250</t>
        </is>
      </c>
    </row>
    <row r="1514" ht="168" customHeight="1" s="37">
      <c r="A1514" s="43" t="n">
        <v>1513</v>
      </c>
      <c r="B1514" s="52" t="inlineStr">
        <is>
          <t>Excluir</t>
        </is>
      </c>
      <c r="C1514" s="45" t="inlineStr">
        <is>
          <t>No aborda: distracción o atención, población escolar</t>
        </is>
      </c>
      <c r="D1514" s="51" t="n"/>
      <c r="E1514" s="51" t="n"/>
      <c r="F1514" s="43" t="n">
        <v>4</v>
      </c>
      <c r="G1514" s="43" t="inlineStr">
        <is>
          <t>distracción+niños+contexto+sensado</t>
        </is>
      </c>
      <c r="H1514" s="43" t="inlineStr">
        <is>
          <t>IEEE</t>
        </is>
      </c>
      <c r="I1514" s="43" t="inlineStr">
        <is>
          <t>IEEE</t>
        </is>
      </c>
      <c r="J1514" s="43" t="inlineStr">
        <is>
          <t>2021</t>
        </is>
      </c>
      <c r="K1514" s="43" t="inlineStr">
        <is>
          <t>ARTICLE</t>
        </is>
      </c>
      <c r="L1514" s="45" t="inlineStr">
        <is>
          <t>Wang, Yuehua and Lu, Shulan and Harter, Derek</t>
        </is>
      </c>
      <c r="M1514" s="45" t="inlineStr">
        <is>
          <t>Towards Collaborative and Intelligent Learning Environments Based on Eye Tracking Data and Learning Analytics: A Survey</t>
        </is>
      </c>
      <c r="N1514" s="45" t="inlineStr">
        <is>
          <t>The current pandemic has significantly impacted educational practices, modifying many aspects of how and when we learn. In particular, remote learning and the use of digital platforms have greatly increased in importance. Online teaching and e-learning provide many benefits for information retention and schedule flexibility in our on-demand world while breaking down barriers caused by geographic location, physical facilities, transportation issues, or physical impediments. However, educators and researchers have noticed that students face a learning and performance decline as a result of this sudden shift to online teaching and e-learning from classrooms around the world. In this paper, we focus on reviewing eye-tracking techniques and systems, data collection and management methods, datasets, and multi-modal learning data analytics for promoting pervasive and proactive learning in educational environments. We then describe and discuss the crucial challenges and open issues of current learning environments and data learning methods. The review and discussion show the potential of transforming traditional ways of teaching and learning in the classroom, and the feasibility of adaptively driving learning processes using eye-tracking, data science, multimodal learning analytics, and artificial intelligence. These findings call for further attention and research on collaborative and intelligent learning systems, plug-and-play devices and software modules, data science, and learning analytics methods for promoting the evolution of face-to-face learning and e-learning environments and enhancing student collaboration, engagement, and success.</t>
        </is>
      </c>
      <c r="O1514" s="45" t="inlineStr">
        <is>
          <t>IEEE Access</t>
        </is>
      </c>
      <c r="P1514" s="45" t="inlineStr">
        <is>
          <t>Education;Tracking;Gaze tracking;Learning systems;Distance learning;Tools;Sensors;Artificial intelligence;attention measurement;data science;human–computer interaction;learning;multimodal learning analytics</t>
        </is>
      </c>
      <c r="Q1514" s="43" t="inlineStr">
        <is>
          <t>10.1109/access.2021.3117780</t>
        </is>
      </c>
    </row>
    <row r="1515" ht="147.75" customHeight="1" s="37">
      <c r="A1515" s="43" t="n">
        <v>1514</v>
      </c>
      <c r="B1515" s="52" t="inlineStr">
        <is>
          <t>Excluir</t>
        </is>
      </c>
      <c r="C1515" s="45" t="inlineStr">
        <is>
          <t>No aborda: distracción o atención</t>
        </is>
      </c>
      <c r="D1515" s="51" t="n"/>
      <c r="E1515" s="51" t="n"/>
      <c r="F1515" s="43" t="n">
        <v>4</v>
      </c>
      <c r="G1515" s="43" t="inlineStr">
        <is>
          <t>distracción+niños+sensado+intervención</t>
        </is>
      </c>
      <c r="H1515" s="43" t="inlineStr">
        <is>
          <t>IEEE</t>
        </is>
      </c>
      <c r="I1515" s="43" t="inlineStr">
        <is>
          <t>IEEE|Scopus</t>
        </is>
      </c>
      <c r="J1515" s="43" t="inlineStr">
        <is>
          <t>2025</t>
        </is>
      </c>
      <c r="K1515" s="43" t="inlineStr">
        <is>
          <t>INPROCEEDINGS</t>
        </is>
      </c>
      <c r="L1515" s="45" t="inlineStr">
        <is>
          <t>Rathod, Ashlesh D and Jadhav, Archana and Shelke, Suraj S and Labade, Satyajeet B and Kale, Vinay S and Adhav, Savita</t>
        </is>
      </c>
      <c r="M1515" s="45" t="inlineStr">
        <is>
          <t>Towards Smarter E-Learning: A Machine Learning Approach to Emotion Recognition and Text Analysis</t>
        </is>
      </c>
      <c r="N1515" s="45" t="inlineStr">
        <is>
          <t>E-learning platforms generally follow traditional methods of assessing student understanding through regular doubt sessions and one-on-one interactions. However, these approaches do not always provide an efficient and satisfactory measure of how well students are grasping the concepts. This paper proposes the architecture of an e-learning application that leverages machine-learning technology to evaluate students' comprehension levels based on emotion detection. The application also enhances student engagement by encouraging them to provide feedback on a session which then is utilized for understanding the sentiment of students. By utilizing Convolutional Neural Networks (CNN) and machine learning models such as OpenCV and Dlib, the system can effectively analyze students' emotions and correlate them with their understanding levels. Additionally, Natural Language Processing (NLP) and Long Short-Term Memory (LSTM) networks help analyse sentiment and emotion from the student feedback system. A literature survey of multiple research papers highlights previous studies on e-learning platforms that have implemented machine learning to assess student understanding and analyse sentiment from feedback. This paper discusses the limitations of prior research and how overcoming these challenges can lead to a more efficient and effective e-learning platform. © 2025 IEEE.</t>
        </is>
      </c>
      <c r="O1515" s="45" t="inlineStr">
        <is>
          <t>2025 Global Conference in Emerging Technology (GINOTECH)</t>
        </is>
      </c>
      <c r="P1515" s="45" t="inlineStr">
        <is>
          <t>Deep learning;Emotion recognition;Ethics;Electronic learning;Text analysis;Education;Text detection;Real-time systems;Convolutional neural networks;Long short term memory;Machine Learning;Deep Learning;Artificial Intelligence;E-Learning;Emotion Detec</t>
        </is>
      </c>
      <c r="Q1515" s="43" t="inlineStr">
        <is>
          <t>10.1109/ginotech63460.2025.11076779</t>
        </is>
      </c>
    </row>
    <row r="1516" ht="126.75" customHeight="1" s="37">
      <c r="A1516" s="43" t="n">
        <v>1515</v>
      </c>
      <c r="B1516" s="52" t="inlineStr">
        <is>
          <t>Excluir</t>
        </is>
      </c>
      <c r="C1516" s="45" t="inlineStr">
        <is>
          <t>Fuera del alcance: no combina población en edad escolar con contexto doméstico</t>
        </is>
      </c>
      <c r="D1516" s="51" t="n"/>
      <c r="E1516" s="51" t="n"/>
      <c r="F1516" s="43" t="n">
        <v>4</v>
      </c>
      <c r="G1516" s="43" t="inlineStr">
        <is>
          <t>distracción+niños+contexto+sensado</t>
        </is>
      </c>
      <c r="H1516" s="43" t="inlineStr">
        <is>
          <t>IEEE</t>
        </is>
      </c>
      <c r="I1516" s="43" t="inlineStr">
        <is>
          <t>IEEE</t>
        </is>
      </c>
      <c r="J1516" s="43" t="inlineStr">
        <is>
          <t>2026</t>
        </is>
      </c>
      <c r="K1516" s="43" t="inlineStr">
        <is>
          <t>INPROCEEDINGS</t>
        </is>
      </c>
      <c r="L1516" s="45" t="inlineStr">
        <is>
          <t>Aripov, Maxamadjon and Boqiyev, Nurali and Sultanov, Ogabek and Sokhibov, Akram and Ochilova, Nigora and Djumayeva, Dildora</t>
        </is>
      </c>
      <c r="M1516" s="45" t="inlineStr">
        <is>
          <t>Transformer Architecture for Automating Literary Analysis in High School Literature Curricula</t>
        </is>
      </c>
      <c r="N1516" s="45" t="inlineStr">
        <is>
          <t>Automating literary analysis in high school curricula aims to enhance student engagement and teacher efficiency by leveraging AI for thematic interpretation, device detection, and structural analysis of texts. Such systems can bridge the gap between traditional teaching and modern educational technology. Existing methods, often reliant on generic Natural Language Processing (NLP) models or manual tagging, struggle with capturing nuanced literary devices, aligning with curriculum-specific rubrics, and ensuring interpretability for classroom use. The proposed framework employs a Vision Transformer (ViT) adapted for text, treating passages as token grids to capture long-range dependencies and contextual patterns more effectively. This architecture resolves existing issues by improving semantic feature extraction, device recognition accuracy, and explainability. It is designed for generating structured outputs such as theme summaries, evidence highlights, and essay scaffolds for teacher-guided learning. Findings indicate enhanced accuracy in literary device detection, improved rubric alignment, and increased interpretability, supporting more effective literature instruction.</t>
        </is>
      </c>
      <c r="O1516" s="45" t="inlineStr">
        <is>
          <t>2026 Second International Conference on Intelligent Systems for Communication, IoT and Security (ICISCoIS)</t>
        </is>
      </c>
      <c r="P1516" s="45" t="inlineStr">
        <is>
          <t>Computer vision;Accuracy;Semantics;Manuals;Tagging;Transformers;Feature extraction;Natural language processing;Security;Intelligent systems;Literary Analysis;Vision Transformer;NLP in Education;Curriculum Alignment;Interpretability;Educational AI</t>
        </is>
      </c>
      <c r="Q1516" s="43" t="inlineStr">
        <is>
          <t>10.1109/iciscois62701.2026.11447616</t>
        </is>
      </c>
    </row>
    <row r="1517" ht="105.75" customHeight="1" s="37">
      <c r="A1517" s="43" t="n">
        <v>1516</v>
      </c>
      <c r="B1517" s="52" t="inlineStr">
        <is>
          <t>Excluir</t>
        </is>
      </c>
      <c r="C1517" s="45" t="inlineStr">
        <is>
          <t>No aborda: población escolar</t>
        </is>
      </c>
      <c r="D1517" s="51" t="n"/>
      <c r="E1517" s="51" t="n"/>
      <c r="F1517" s="43" t="n">
        <v>4</v>
      </c>
      <c r="G1517" s="43" t="inlineStr">
        <is>
          <t>distracción+niños+contexto+sensado</t>
        </is>
      </c>
      <c r="H1517" s="43" t="inlineStr">
        <is>
          <t>IEEE</t>
        </is>
      </c>
      <c r="I1517" s="43" t="inlineStr">
        <is>
          <t>IEEE|Scopus</t>
        </is>
      </c>
      <c r="J1517" s="43" t="inlineStr">
        <is>
          <t>2023</t>
        </is>
      </c>
      <c r="K1517" s="43" t="inlineStr">
        <is>
          <t>INPROCEEDINGS</t>
        </is>
      </c>
      <c r="L1517" s="45" t="inlineStr">
        <is>
          <t>Lathaharan, Abilash and Ravendran, Danushan and Varatharasa, Agash and Thayaparan, Abinaya and Kasthuriarachchi, Sanvitha and Rajendran, Karthiga</t>
        </is>
      </c>
      <c r="M1517" s="45" t="inlineStr">
        <is>
          <t>Transforming Online Learning with CNN and NLP: Personalized Education</t>
        </is>
      </c>
      <c r="N1517" s="45" t="inlineStr">
        <is>
          <t>In the rapidly evolving landscape of online education, ensuring easy and healthy learning experiences has become paramount. This research paper presents 'Sparkle Edu,' an innovative application that integrates multiple components to address the unique challenges of online learning. The components include stress detection through facial emotions and drowsiness analysis, facial authentication with personalized course recommendations, an AI-powered mental health therapist utilizing voice-to-text input, and document reconstruction for damaged images to predict missing letters and words. Through the implementation of these components, Sparkle Edu aims to create an engaging and supportive platform that prioritizes students' well-being and promotes effective learning. This research contributes valuable insights into the advancement of online education, fostering a brighter and more accessible future for learners worldwide. © 2023 IEEE.</t>
        </is>
      </c>
      <c r="O1517" s="45" t="inlineStr">
        <is>
          <t>2023 IEEE 14th Annual Ubiquitous Computing, Electronics &amp; Mobile Communication Conference (UEMCON)</t>
        </is>
      </c>
      <c r="P1517" s="45" t="inlineStr">
        <is>
          <t>Education;Authentication;Mental health;Mobile communication;Image reconstruction;Virtual Learning;Virtual Classroom;Deep Learning;Text Analytics;Easy Learning;Well-being in Education</t>
        </is>
      </c>
      <c r="Q1517" s="43" t="inlineStr">
        <is>
          <t>10.1109/uemcon59035.2023.10316124</t>
        </is>
      </c>
    </row>
    <row r="1518" ht="189" customHeight="1" s="37">
      <c r="A1518" s="43" t="n">
        <v>1517</v>
      </c>
      <c r="B1518" s="52" t="inlineStr">
        <is>
          <t>Excluir</t>
        </is>
      </c>
      <c r="C1518" s="45" t="inlineStr">
        <is>
          <t>No aborda: distracción o atención</t>
        </is>
      </c>
      <c r="D1518" s="51" t="n"/>
      <c r="E1518" s="51" t="n"/>
      <c r="F1518" s="43" t="n">
        <v>4</v>
      </c>
      <c r="G1518" s="43" t="inlineStr">
        <is>
          <t>distracción+niños+sensado+intervención</t>
        </is>
      </c>
      <c r="H1518" s="43" t="inlineStr">
        <is>
          <t>IEEE</t>
        </is>
      </c>
      <c r="I1518" s="43" t="inlineStr">
        <is>
          <t>IEEE</t>
        </is>
      </c>
      <c r="J1518" s="43" t="inlineStr">
        <is>
          <t>2024</t>
        </is>
      </c>
      <c r="K1518" s="43" t="inlineStr">
        <is>
          <t>INPROCEEDINGS</t>
        </is>
      </c>
      <c r="L1518" s="45" t="inlineStr">
        <is>
          <t>Gadad, Jyoti and Asundi, Madhu and M, Vijayalakshmi and Baligar, Preethi</t>
        </is>
      </c>
      <c r="M1518" s="45" t="inlineStr">
        <is>
          <t>Understanding Student Behavior and Learning Patterns through Video Analysis: A Comprehensive Literature Review</t>
        </is>
      </c>
      <c r="N1518" s="45" t="inlineStr">
        <is>
          <t>Technology-enhanced learning (TEL) has emerged as a powerful approach to facilitate and enhance learning experiences in diverse educational settings. The integration of TEL tools enables the collection of real-time and longitudinal data. Technology-enhanced learning provides the digital infrastructure and tools that enable educators to collect and process diverse data. It is fundamental for successfully implementing Multi-modal Learning Analytics (MMLA) in understanding student learning patterns. This literature paper presents a comprehensive review of research at the intersection of MMLA, video analytics, human gesture, and their relation to behavior and learning patterns. This study explores how video analysis techniques capture and analyze human gestures, revealing insights into underlying behavioral dynamics and learning patterns. This study conducts a scoping review of relevant literature from diverse fields such as computer science, education, human-computer interaction, and medical science. The authors utilized LitMap, a comprehensive search strategy to identify pertinent literature. In education context, understanding the role of gestures in learning can inform the development of instructional strategies that optimize knowledge acquisition and retention. By studying patterns in human gestures and behavior, particularly in the education context, researchers can gain insights into students' engagement, cognitive processes, and learning strategies. This scoping review presents an in-depth survey of research encompassing video analytics, human gestures, and their interplay with behavior and learning patterns. The study delves into the behavioral factors that impact student learning and explores how educators can leverage them to enhance their teaching practices.</t>
        </is>
      </c>
      <c r="O1518" s="45" t="inlineStr">
        <is>
          <t>2024 International Conference on Emerging Techniques in Computational Intelligence (ICETCI)</t>
        </is>
      </c>
      <c r="P1518" s="45" t="inlineStr">
        <is>
          <t>Surveys;Human computer interaction;Reviews;Visual analytics;Knowledge acquisition;Face recognition;Education;Search problems;Real-time systems;Behavioral sciences;learning patterns;human gesture research;gesture-based learning;behavior analysis;bibli</t>
        </is>
      </c>
      <c r="Q1518" s="43" t="inlineStr">
        <is>
          <t>10.1109/icetci62771.2024.10704168</t>
        </is>
      </c>
    </row>
    <row r="1519" ht="126.75" customHeight="1" s="37">
      <c r="A1519" s="43" t="n">
        <v>1518</v>
      </c>
      <c r="B1519" s="52" t="inlineStr">
        <is>
          <t>Excluir</t>
        </is>
      </c>
      <c r="C1519" s="45" t="inlineStr">
        <is>
          <t>No aborda: distracción o atención</t>
        </is>
      </c>
      <c r="D1519" s="51" t="n"/>
      <c r="E1519" s="51" t="n"/>
      <c r="F1519" s="43" t="n">
        <v>4</v>
      </c>
      <c r="G1519" s="43" t="inlineStr">
        <is>
          <t>distracción+niños+sensado+intervención</t>
        </is>
      </c>
      <c r="H1519" s="43" t="inlineStr">
        <is>
          <t>IEEE</t>
        </is>
      </c>
      <c r="I1519" s="43" t="inlineStr">
        <is>
          <t>IEEE</t>
        </is>
      </c>
      <c r="J1519" s="43" t="inlineStr">
        <is>
          <t>2025</t>
        </is>
      </c>
      <c r="K1519" s="43" t="inlineStr">
        <is>
          <t>INPROCEEDINGS</t>
        </is>
      </c>
      <c r="L1519" s="45" t="inlineStr">
        <is>
          <t>Duong, Hoang-Thanh and Chen, Hsi-Min and Ho, Yu-Hsin and Chung, Min-Jie</t>
        </is>
      </c>
      <c r="M1519" s="45" t="inlineStr">
        <is>
          <t>Understanding Student Behaviour in Code Review Activities of Programming Courses</t>
        </is>
      </c>
      <c r="N1519" s="45" t="inlineStr">
        <is>
          <t>Peer code review has become an integral component of the software development process, as it not only ensures the maintenance of code quality but also promotes essential collaborative development practices, positioning it as a critical skill for developers. Numerous studies have integrated peer code review into programming courses, highlighting its dual benefits in improving both the quality of code and collaborative skills among students. However, these approaches often lack effective methods for understanding student behavior during the code review process. Lacking insight into how students engage with peer code reviews hinders the ability to effectively assess the quality of their participation. To address this issue, this research proposes a student engagement graph designed to provide a clearer understanding of student behavior during peer code review activity. The proposed approach involves tracking student participation across review rounds, assessing the timeliness of their responses, and visualizing the length and quality of the feedback provided. This visualization assists instructors in monitoring review activities, allowing them to identify patterns of behavior and implement timely interventions when needed.</t>
        </is>
      </c>
      <c r="O1519" s="45" t="inlineStr">
        <is>
          <t>2025 13th International Conference on Information and Education Technology (ICIET)</t>
        </is>
      </c>
      <c r="P1519" s="45" t="inlineStr">
        <is>
          <t>Measurement;Codes;Reviews;Collaboration;Data visualization;Machine learning;Maintenance;Programming profession;Monitoring;Software development management;engagement analysis;feedback quality metrics;collaborative code review;educational data mining</t>
        </is>
      </c>
      <c r="Q1519" s="43" t="inlineStr">
        <is>
          <t>10.1109/iciet66371.2025.11046245</t>
        </is>
      </c>
    </row>
    <row r="1520" ht="157.5" customHeight="1" s="37">
      <c r="A1520" s="43" t="n">
        <v>1519</v>
      </c>
      <c r="B1520" s="52" t="inlineStr">
        <is>
          <t>Excluir</t>
        </is>
      </c>
      <c r="C1520" s="45" t="inlineStr">
        <is>
          <t>Fuera del alcance: no combina población en edad escolar con contexto doméstico</t>
        </is>
      </c>
      <c r="D1520" s="51" t="n"/>
      <c r="E1520" s="51" t="n"/>
      <c r="F1520" s="43" t="n">
        <v>4</v>
      </c>
      <c r="G1520" s="43" t="inlineStr">
        <is>
          <t>distracción+niños+contexto+sensado</t>
        </is>
      </c>
      <c r="H1520" s="43" t="inlineStr">
        <is>
          <t>IEEE</t>
        </is>
      </c>
      <c r="I1520" s="43" t="inlineStr">
        <is>
          <t>IEEE|Scopus|WoS</t>
        </is>
      </c>
      <c r="J1520" s="43" t="inlineStr">
        <is>
          <t>2019</t>
        </is>
      </c>
      <c r="K1520" s="43" t="inlineStr">
        <is>
          <t>ARTICLE</t>
        </is>
      </c>
      <c r="L1520" s="45" t="inlineStr">
        <is>
          <t>Ashwin, T. S. and Guddeti, Ram Mohana Reddy</t>
        </is>
      </c>
      <c r="M1520" s="45" t="inlineStr">
        <is>
          <t>Unobtrusive Behavioral Analysis of Students in Classroom Environment Using Non-Verbal Cues</t>
        </is>
      </c>
      <c r="N1520" s="45" t="inlineStr">
        <is>
          <t>Pervasive intelligent learning environments can be made more personalized by adapting the teaching strategies according to the students' emotional and behavioral engagements. The students' engagement analysis helps to foster those emotions and behavioral patterns that are beneficial to learning, thus improving the effectiveness of the teaching-learning process. Unobtrusive student engagement analysis is performed using the students' non-verbal cues such as facial expressions, hand gestures, and body postures. Though there exist several techniques for classifying the engagement of a single student present in a single image frame, there are limited works on the students' engagement analysis in a classroom environment. In this paper, we propose a convolutional neural network architecture for unobtrusive students' engagement analysis using non-verbal cues. The proposed architecture is trained and tested on faces, hand gestures and body postures in the wild of more than 350 students present in a classroom environment, with each test image containing multiple students in a single image frame. The data annotation is performed using the gold standard study, and the annotators reliably agree with Cohen's κ = 0.43. We obtained 71% accuracy for the students' engagement level classification. Further, a pre-test/post-test analysis was performed, and it was observed that there is a positive correlation between the students' engagement and their test performance. © 2013 IEEE.</t>
        </is>
      </c>
      <c r="O1520" s="45" t="inlineStr">
        <is>
          <t>IEEE Access</t>
        </is>
      </c>
      <c r="P1520" s="45" t="inlineStr">
        <is>
          <t>Emotion recognition;Electronic learning;Sensors;Face recognition;Computer architecture;Image recognition;Affective computing;affect sensing and analysis;behavioral patterns;classroom data in the wild;multimodal analysis;student engagement</t>
        </is>
      </c>
      <c r="Q1520" s="43" t="inlineStr">
        <is>
          <t>10.1109/access.2019.2947519</t>
        </is>
      </c>
    </row>
    <row r="1521" ht="210" customHeight="1" s="37">
      <c r="A1521" s="43" t="n">
        <v>1520</v>
      </c>
      <c r="B1521" s="52" t="inlineStr">
        <is>
          <t>Excluir</t>
        </is>
      </c>
      <c r="C1521" s="45" t="inlineStr">
        <is>
          <t>Dominio fuera de alcance: conducción</t>
        </is>
      </c>
      <c r="D1521" s="51" t="n"/>
      <c r="E1521" s="51" t="n"/>
      <c r="F1521" s="43" t="n">
        <v>4</v>
      </c>
      <c r="G1521" s="43" t="inlineStr">
        <is>
          <t>distracción+niños+sensado+intervención</t>
        </is>
      </c>
      <c r="H1521" s="43" t="inlineStr">
        <is>
          <t>IEEE</t>
        </is>
      </c>
      <c r="I1521" s="43" t="inlineStr">
        <is>
          <t>IEEE|Scopus|WoS</t>
        </is>
      </c>
      <c r="J1521" s="43" t="inlineStr">
        <is>
          <t>2023</t>
        </is>
      </c>
      <c r="K1521" s="43" t="inlineStr">
        <is>
          <t>ARTICLE</t>
        </is>
      </c>
      <c r="L1521" s="45" t="inlineStr">
        <is>
          <t>Sassi, Ayoub and Jaafar, Wael and Cherif, Safa and Abderrazak, Jihene Ben and Yanikomeroglu, Halim</t>
        </is>
      </c>
      <c r="M1521" s="45" t="inlineStr">
        <is>
          <t>Video Traffic Analysis for Real-Time Emotion Recognition and Visualization in Online Learning</t>
        </is>
      </c>
      <c r="N1521" s="45" t="inlineStr">
        <is>
          <t>Since the outbreak of the COVID-19 crisis, the transition to remote education presented several challenges to educational institutions. Unlike face-to-face classes where educators can modify and keep track of the lessons and content according to the students' observed emotions and participation, such activities are difficult to complete in online learning environments. To address this issue, we propose here a novel and comprehensive framework that leverages advanced computer vision and analysis techniques to detect students' emotions during online learning and assess their state of mind regarding the taught content. Our framework is composed of three modules. The first module uses a novel lightweight machine learning method, called convolutional neural network-random forest (CNN-RF), to efficiently detect the students' basic emotions, e.g., sad, happy, etc., during the online course. Our approach surpasses existing benchmarks in terms of accuracy (over 71%) on the FER-2013 dataset, while being less complex (i.e., using a smaller number of parameters). The second module consists of mapping the basic emotions to an education-aware state of mind, e.g., interest, boredom, distraction, etc. Unlike the few works that proposed simplistic mapping, we propose here a Plutchik wheel's inspired mapping system, which is more precise and reflects better the relationship between combinations of basic emotions and the resulting education-aware state of mind. Thus, our understanding of the students' cognitive and affective experiences during online learning can be enhanced. The third module is a visualization dashboard that offers clear and intuitive real-time representations of basic emotions and states of mind. This tool provides educators with invaluable insights into students' emotional dynamics, enabling them to identify learning difficulties with high precision and make informed recommendations for improvements in course content and online teaching methods. In summary, the pro</t>
        </is>
      </c>
      <c r="O1521" s="45" t="inlineStr">
        <is>
          <t>IEEE Access</t>
        </is>
      </c>
      <c r="P1521" s="45" t="inlineStr">
        <is>
          <t>Emotion recognition;Brain modeling;Convolutional neural networks;Education;Sensors;Real-time systems;Face recognition;Computer vision;Electronic learning;CNN;computer vision;emotion recognition;face recognition;online learning;state of mind</t>
        </is>
      </c>
      <c r="Q1521" s="43" t="inlineStr">
        <is>
          <t>10.1109/access.2023.3313973</t>
        </is>
      </c>
    </row>
    <row r="1522" ht="126.75" customHeight="1" s="37">
      <c r="A1522" s="43" t="n">
        <v>1521</v>
      </c>
      <c r="B1522" s="52" t="inlineStr">
        <is>
          <t>Excluir</t>
        </is>
      </c>
      <c r="C1522" s="45" t="inlineStr">
        <is>
          <t>Libro o capítulo de libro</t>
        </is>
      </c>
      <c r="D1522" s="51" t="n"/>
      <c r="E1522" s="51" t="n"/>
      <c r="F1522" s="43" t="n">
        <v>4</v>
      </c>
      <c r="G1522" s="43" t="inlineStr">
        <is>
          <t>distracción+niños+contexto+intervención</t>
        </is>
      </c>
      <c r="H1522" s="43" t="inlineStr">
        <is>
          <t>IEEE</t>
        </is>
      </c>
      <c r="I1522" s="43" t="inlineStr">
        <is>
          <t>IEEE</t>
        </is>
      </c>
      <c r="J1522" s="43" t="inlineStr">
        <is>
          <t>2023</t>
        </is>
      </c>
      <c r="K1522" s="43" t="inlineStr">
        <is>
          <t>INBOOK</t>
        </is>
      </c>
      <c r="L1522" s="45" t="inlineStr">
        <is>
          <t>Sakthivel, S. and Akash Ram, R.K.</t>
        </is>
      </c>
      <c r="M1522" s="45" t="inlineStr">
        <is>
          <t>Virtual Teaching Activity Monitor</t>
        </is>
      </c>
      <c r="N1522" s="45" t="inlineStr">
        <is>
          <t>Summary &lt;p&gt;In the current COVID&amp;#x2010;19 scenario, every aspect of daily life is reliant on the virtual world, and a virtual classroom is no exception. During this pandemic, we have learned that adjusting to a new normal is the best way to survive. As a result, online classes became the sole way to get an education. Adapting teaching tactics to the students&amp;#x2019; attention status can make eLearning platforms more personalized. Students&amp;#x2019; attention states are divided into three categories: attentive, drowsiness, and yawning. The analysis of student involvement helps to nurture those emotions and behavioral patterns that are helpful to gaining knowledge, therefore boosting the instructional process effectively. To keep an eLearning classroom running well, you'll need the correct monitoring software. The suggested attention estimation technique aims to bridge the gap between an online classroom and a traditional offline classroom. So, I felt these add&amp;#x2010;ons are required: Network Speed, Attention Detector, Head Movements, Efficient Attendance system, and Text classification. By implementing these add&amp;#x2010;ons, we can achieve student&amp;#x2010;centered teaching.&lt;/p&gt;</t>
        </is>
      </c>
      <c r="O1522" s="45" t="inlineStr">
        <is>
          <t>Artificial Intelligence for Sustainable Applications</t>
        </is>
      </c>
      <c r="P1522" s="45" t="inlineStr">
        <is>
          <t>Face recognition;Education;Electronic learning;Monitoring;Pupils;Biomedical monitoring;Artificial intelligence;Webcams;Training;Software</t>
        </is>
      </c>
      <c r="Q1522" s="43" t="inlineStr">
        <is>
          <t>10.1002/9781394175253.ch12</t>
        </is>
      </c>
    </row>
    <row r="1523" ht="178.5" customHeight="1" s="37">
      <c r="A1523" s="43" t="n">
        <v>1522</v>
      </c>
      <c r="B1523" s="52" t="inlineStr">
        <is>
          <t>Excluir</t>
        </is>
      </c>
      <c r="C1523" s="45" t="inlineStr">
        <is>
          <t>No aborda: distracción o atención</t>
        </is>
      </c>
      <c r="D1523" s="51" t="n"/>
      <c r="E1523" s="51" t="n"/>
      <c r="F1523" s="43" t="n">
        <v>4</v>
      </c>
      <c r="G1523" s="43" t="inlineStr">
        <is>
          <t>distracción+niños+sensado+intervención</t>
        </is>
      </c>
      <c r="H1523" s="43" t="inlineStr">
        <is>
          <t>IEEE</t>
        </is>
      </c>
      <c r="I1523" s="43" t="inlineStr">
        <is>
          <t>IEEE|Scopus</t>
        </is>
      </c>
      <c r="J1523" s="43" t="inlineStr">
        <is>
          <t>2025</t>
        </is>
      </c>
      <c r="K1523" s="43" t="inlineStr">
        <is>
          <t>INPROCEEDINGS</t>
        </is>
      </c>
      <c r="L1523" s="45" t="inlineStr">
        <is>
          <t>Sachdeva, Lalit and Sivakami, S. and Ram Kumar, Ramaswamy Padmanathan and Patel, Neeraj and Ali, Hassan Mohamed and Ebady Manaa, Mehdi and Alhayaly, Ahmed Abdulsalam</t>
        </is>
      </c>
      <c r="M1523" s="45" t="inlineStr">
        <is>
          <t>Virtual and Augmented Reality Interactive Learning Environments in E-Learning Using Deep Learning for Real-Time Feedback Generation</t>
        </is>
      </c>
      <c r="N1523" s="45" t="inlineStr">
        <is>
          <t>E-learning systems traditionally provide content rather than interactive, adaptive learning. This hinders active learning by limiting students' access to quick, customized feedback. Future VR and AR learning will be experiential; however, real-time feedback methods are currently lacking. Without these tools, VR/AR students may not be able to repair faults or receive adaptive feedback, decreasing its instructional impact. VR/AR e-learning systems may benefit from deep learning-augmented feedback. The system instantaneously captures data on VR/AR headset gesture tracking, speech monitoring, and gaze detection. A deep feedback engine uses CNNs for gesture detection, LSTM networks for temporal action analysis, and transformers for speech understanding. Multi-modal inputs provide personalized real-time feedback. To operate within 250 ms, neural network compression methods such as pruning and quantization are employed. Lab tests confirmed the effectiveness of the strategy for STEM and language learning courses. Compared to traditional e-learning systems, learner interest increased by 32% and success by 25%. Response learning is possible because the system calculates feedback in real time with a latency of under 250 milliseconds. Deep learning and real-time multi-modal interaction analysis in VR/AR classrooms are used to create an adaptive feedback system for immersive learning. Individualized, real-time feedback boosts student engagement and academic performance. This work prepares for next-generation intelligent immersive learning spaces with deep learning-based real-time feedback loops for technical accuracy and pedagogical relevance. © 2025 IEEE.</t>
        </is>
      </c>
      <c r="O1523" s="45" t="inlineStr">
        <is>
          <t>2025 3rd International Conference on Cyber Resilience (ICCR)</t>
        </is>
      </c>
      <c r="P1523" s="45" t="inlineStr">
        <is>
          <t>Deep learning;Adaptive learning;Visualization;Electronic learning;Adaptive systems;Transformers;Real-time systems;Augmented reality;Next generation networking;Immersive learning;Virtual Reality;Augmented Reality Interactive Learning Environments;E-Le</t>
        </is>
      </c>
      <c r="Q1523" s="43" t="inlineStr">
        <is>
          <t>10.1109/iccr67387.2025.11291807</t>
        </is>
      </c>
    </row>
    <row r="1524" ht="168" customHeight="1" s="37">
      <c r="A1524" s="43" t="n">
        <v>1523</v>
      </c>
      <c r="B1524" s="52" t="inlineStr">
        <is>
          <t>Excluir</t>
        </is>
      </c>
      <c r="C1524" s="45" t="inlineStr">
        <is>
          <t>Contexto doméstico o remoto, pero no población en edad escolar (mayoritariamente educación superior)</t>
        </is>
      </c>
      <c r="D1524" s="51" t="n"/>
      <c r="E1524" s="51" t="n"/>
      <c r="F1524" s="43" t="n">
        <v>4</v>
      </c>
      <c r="G1524" s="43" t="inlineStr">
        <is>
          <t>distracción+niños+contexto+sensado</t>
        </is>
      </c>
      <c r="H1524" s="43" t="inlineStr">
        <is>
          <t>IEEE</t>
        </is>
      </c>
      <c r="I1524" s="43" t="inlineStr">
        <is>
          <t>IEEE|Scopus</t>
        </is>
      </c>
      <c r="J1524" s="43" t="inlineStr">
        <is>
          <t>2024</t>
        </is>
      </c>
      <c r="K1524" s="43" t="inlineStr">
        <is>
          <t>INPROCEEDINGS</t>
        </is>
      </c>
      <c r="L1524" s="45" t="inlineStr">
        <is>
          <t>Kumar, Annuri Praveen and Kumar, N. Siva</t>
        </is>
      </c>
      <c r="M1524" s="45" t="inlineStr">
        <is>
          <t>Zoom Classroom Engagement and Attention Detection System</t>
        </is>
      </c>
      <c r="N1524" s="45" t="inlineStr">
        <is>
          <t>This research presents a Zoom Classroom engagement and attention detection system, designed to enhance remote teaching and learning experiences. In the wake of the COVID-19 Pandemic, online Education has become the norm, and ensuring student engagement and attention in virtual classrooms has become a significant challenge. The proposed system aims to address these challenges by leveraging computer vision and YOLO V8. YOLO V8 is a deep learning model that falls under Convolutional Neural Networks (CNNs) and it is trained on large dataset to learn detecting and classifying objects in images. By analyzing video and audio streams, the system can detect students' engagement levels and attention spans in real time. To achieve this, various features and cues are extracted from students' facial expressions, body language, and speech patterns. These features are then fed into a YOLO v8 model, which predicts the level of engagement and attention for each student. Key features of the system include the ability to track students' eye movements, head orientations, and facial expressions to assess focus and attention. In addition, speech analysis algorithms are employed to detect instances of disengagement or distraction based on tone and content. The system can provide visualizations and summaries of students' engagement levels for educators, allowing them to adapt their teaching strategies accordingly. Through this Zoom classroom engagement and attention detection system, educators can identify students who may be struggling or disengaged, enabling proactive interventions and personalized support. © 2024 IEEE.</t>
        </is>
      </c>
      <c r="O1524" s="45" t="inlineStr">
        <is>
          <t>2024 International Conference on Intelligent Systems for Cybersecurity (ISCS)</t>
        </is>
      </c>
      <c r="P1524" s="45" t="inlineStr">
        <is>
          <t>YOLO;Visualization;Electronic learning;Tracking;Education;Transforms;Streaming media;Zoom Classroom;engagement detection;attention detection;remote teaching;online education;computer vision;Deep learning;Facial expressions;Body language;Speech analys</t>
        </is>
      </c>
      <c r="Q1524" s="43" t="inlineStr">
        <is>
          <t>10.1109/iscs61804.2024.10581101</t>
        </is>
      </c>
    </row>
    <row r="1525" ht="116.25" customHeight="1" s="37">
      <c r="A1525" s="43" t="n">
        <v>1524</v>
      </c>
      <c r="B1525" s="52" t="inlineStr">
        <is>
          <t>Excluir</t>
        </is>
      </c>
      <c r="C1525" s="45" t="inlineStr">
        <is>
          <t>Publicado antes de 2015</t>
        </is>
      </c>
      <c r="D1525" s="51" t="n"/>
      <c r="E1525" s="51" t="n"/>
      <c r="F1525" s="43" t="n">
        <v>4</v>
      </c>
      <c r="G1525" s="43" t="inlineStr">
        <is>
          <t>distracción+niños+contexto+sensado</t>
        </is>
      </c>
      <c r="H1525" s="43" t="inlineStr">
        <is>
          <t>Scopus</t>
        </is>
      </c>
      <c r="I1525" s="43" t="inlineStr">
        <is>
          <t>Scopus</t>
        </is>
      </c>
      <c r="J1525" s="43" t="inlineStr">
        <is>
          <t>2014</t>
        </is>
      </c>
      <c r="K1525" s="43" t="inlineStr">
        <is>
          <t>ARTICLE</t>
        </is>
      </c>
      <c r="L1525" s="45" t="inlineStr">
        <is>
          <t>Hyland-Russell, Tara</t>
        </is>
      </c>
      <c r="M1525" s="45" t="inlineStr">
        <is>
          <t>'I will write to you with my eyes': reflective text and image journals in the undergraduate classroom</t>
        </is>
      </c>
      <c r="N1525" s="45" t="inlineStr">
        <is>
          <t>This article reports on a case study into students' perspectives on the use of cahiers, reflective text and image journals. Narrative interviews and document analysis reveal that cahiers can be used effectively to engage students in course content and learning processes. Recent work in transformative learning highlights the need for a holistic approach to learning that prompts deep reflective engagement of the whole person. Results from this study support text and image journals as an effective transformative pedagogical strategy. Student perspectives on keeping cahiers revealed five key themes: (1) cahiers invited students to engage holistically with course material; (2) cahiers facilitated divergent and creative thinking; (3) cahiers aided deep learning through ownership of the process and content; (4) essential to student engagement with the cahiers was instructor-student dialogue and situating the cahier as a safe, reflective place; and (5) central to the way cahiers function is their inclusion of images. © 2013 © 2013 Society for Research into Higher Education.</t>
        </is>
      </c>
      <c r="O1525" s="45" t="inlineStr">
        <is>
          <t>Studies in Higher Education</t>
        </is>
      </c>
      <c r="P1525" s="45" t="n"/>
      <c r="Q1525" s="43" t="inlineStr">
        <is>
          <t>10.1080/03075079.2013.777403</t>
        </is>
      </c>
    </row>
    <row r="1526" ht="210" customHeight="1" s="37">
      <c r="A1526" s="43" t="n">
        <v>1525</v>
      </c>
      <c r="B1526" s="52" t="inlineStr">
        <is>
          <t>Excluir</t>
        </is>
      </c>
      <c r="C1526" s="45" t="inlineStr">
        <is>
          <t>Sin DOI verificable</t>
        </is>
      </c>
      <c r="D1526" s="51" t="n"/>
      <c r="E1526" s="51" t="n"/>
      <c r="F1526" s="43" t="n">
        <v>4</v>
      </c>
      <c r="G1526" s="43" t="inlineStr">
        <is>
          <t>distracción+niños+contexto+sensado</t>
        </is>
      </c>
      <c r="H1526" s="43" t="inlineStr">
        <is>
          <t>Scopus</t>
        </is>
      </c>
      <c r="I1526" s="43" t="inlineStr">
        <is>
          <t>Scopus</t>
        </is>
      </c>
      <c r="J1526" s="43" t="inlineStr">
        <is>
          <t>2023</t>
        </is>
      </c>
      <c r="K1526" s="43" t="inlineStr">
        <is>
          <t>ARTICLE</t>
        </is>
      </c>
      <c r="L1526" s="45" t="n"/>
      <c r="M1526" s="45" t="inlineStr">
        <is>
          <t>10th International Conference on Learning and Collaboration Technologies, LCT 2023, held as part of the 25th International Conference on Human-Computer Interaction, HCII 2023</t>
        </is>
      </c>
      <c r="N1526" s="45" t="inlineStr">
        <is>
          <t>The proceedings contain 85 papers. The special focus in this conference is on Learning and Collaboration Technologies. The topics include: Evaluating the Development of Soft Skills Through the Integration of Digital Making Activities in Undergraduate Computing Courses; agroEdu Through Co-crafting: Incorporating Minecraft into Co-design Activities for Agricultural Education; design and Assessment of a Tool for Improving Creativity and Imagination in School Children; digital Fabrication in Arts and Crafts Education: A Critical Review; learning System for Relational Algebra; design and Simulation of an IoT Intelligent University Campus for Academic Aim; behavioral Coding for Predicting Perceptions of Interactions in Dyads; towards Accessible, Sustainable and Healthy Mobility: The City of Barcelona as Case Study; augmenting Online Classes with an Attention Tracking Tool May Improve Student Engagement; foreword; preface; Security and Privacy in Academic Data Management at Schools: SPADATAS Project; a Review on Modular Framework and Artificial Intelligence-Based Smart Education; technology and Education as Drivers of the Fourth Industrial Revolution Through the Lens of the New Science of Learning; ‘How Do We Move Back?’ – A Case Study of Joint Problem-Solving at an Interactive Tabletop Mediated Activity; designing a Pedagogical Strategy for the Implementation of Educational Technology in Collaborative Learning Environments; discovering Best Practices for Educational Video Conferencing Systems; experimental Design and Validation of i-Comments for Online Learning Support; tailoring Persuasive, Personalised Mobile Learning Apps for University Students; Title Investigating the Critical Nature of HE Emergency Remote Learning Networks During the COVID-19 Pandemic; decoding Student Error in Programming: An Iterative Approach to Understanding Mental Models; Digital Skills During Emergency Remote Teaching, for VUCA Environments.</t>
        </is>
      </c>
      <c r="O1526" s="45" t="inlineStr">
        <is>
          <t>Lecture Notes in Computer Science (including subseries Lecture Notes in Artificial Intelligence and Lecture Notes in Bioinformatics)</t>
        </is>
      </c>
      <c r="P1526" s="45" t="n"/>
      <c r="Q1526" s="43" t="n"/>
    </row>
    <row r="1527" ht="178.5" customHeight="1" s="37">
      <c r="A1527" s="43" t="n">
        <v>1526</v>
      </c>
      <c r="B1527" s="52" t="inlineStr">
        <is>
          <t>Excluir</t>
        </is>
      </c>
      <c r="C1527" s="45" t="inlineStr">
        <is>
          <t>Sin DOI verificable</t>
        </is>
      </c>
      <c r="D1527" s="51" t="n"/>
      <c r="E1527" s="51" t="n"/>
      <c r="F1527" s="43" t="n">
        <v>4</v>
      </c>
      <c r="G1527" s="43" t="inlineStr">
        <is>
          <t>distracción+niños+contexto+sensado</t>
        </is>
      </c>
      <c r="H1527" s="43" t="inlineStr">
        <is>
          <t>Scopus</t>
        </is>
      </c>
      <c r="I1527" s="43" t="inlineStr">
        <is>
          <t>Scopus</t>
        </is>
      </c>
      <c r="J1527" s="43" t="inlineStr">
        <is>
          <t>2019</t>
        </is>
      </c>
      <c r="K1527" s="43" t="inlineStr">
        <is>
          <t>ARTICLE</t>
        </is>
      </c>
      <c r="L1527" s="45" t="n"/>
      <c r="M1527" s="45" t="inlineStr">
        <is>
          <t>12th International Conference on Informatics in Schools: Situation, Evolution and Perspectives, ISSEP 2019</t>
        </is>
      </c>
      <c r="N1527" s="45" t="inlineStr">
        <is>
          <t>The proceedings contain 24 papers. The special focus in this conference is on Informatics in Schools: Situation, Evolution and Perspectives. The topics include: Machine Learning Unplugged - Development and Evaluation of a Workshop About Machine Learning; about Classes and Trees: Introducing Secondary School Students to Aspects of Data Mining; cybersecurity Within the Curricula of Informatics: The Estonian Perspective; person-Thing-Orientation and the Choice of Computer Science Courses in High School; wandering Micro:bits in the Public Education of Hungary; introduction to Computational Thinking for University Students; enhancing Student Engagement in Multidisciplinary Groups in Higher Education; situated Learning with Bebras Tasklets; the Genesis of a Bebras Task; an Exploration of Teachers’ Perspective About the Learning of Iteration-Control Constructs; from Bebras Tasks to Lesson Plans – Graph Data Structures; CITY: A Game to Raise Girls’ Awareness About Information Technology; computer Science Problem Solving in the Escape Game “Room-X”; privaCity: A Chatbot Game to Raise Privacy Awareness Among Teenagers; What Are Computer Science Educators Interested In? The Case of SIGCSE Conferences; Holistic STEAM Education Through Computational Thinking: A Perspective on Training Future Teachers; informatics Education in School: A Multi-Year Large-Scale Study on Female Participation and Teachers’ Beliefs; inquiry-Based Learning in Computer Science Classroom; introducing Informatics in Primary Education: Curriculum and Teachers’ Perspectives; observing Abstraction in Young Children Solving Algorithmic Tasks; implementing a Reverse Debugger for Logo.</t>
        </is>
      </c>
      <c r="O1527" s="45" t="inlineStr">
        <is>
          <t>Lecture Notes in Computer Science (including subseries Lecture Notes in Artificial Intelligence and Lecture Notes in Bioinformatics)</t>
        </is>
      </c>
      <c r="P1527" s="45" t="n"/>
      <c r="Q1527" s="43" t="n"/>
    </row>
    <row r="1528" ht="199.5" customHeight="1" s="37">
      <c r="A1528" s="43" t="n">
        <v>1527</v>
      </c>
      <c r="B1528" s="52" t="inlineStr">
        <is>
          <t>Excluir</t>
        </is>
      </c>
      <c r="C1528" s="45" t="inlineStr">
        <is>
          <t>Sin DOI verificable</t>
        </is>
      </c>
      <c r="D1528" s="51" t="n"/>
      <c r="E1528" s="51" t="n"/>
      <c r="F1528" s="43" t="n">
        <v>4</v>
      </c>
      <c r="G1528" s="43" t="inlineStr">
        <is>
          <t>distracción+niños+contexto+sensado</t>
        </is>
      </c>
      <c r="H1528" s="43" t="inlineStr">
        <is>
          <t>Scopus</t>
        </is>
      </c>
      <c r="I1528" s="43" t="inlineStr">
        <is>
          <t>Scopus</t>
        </is>
      </c>
      <c r="J1528" s="43" t="inlineStr">
        <is>
          <t>2018</t>
        </is>
      </c>
      <c r="K1528" s="43" t="inlineStr">
        <is>
          <t>ARTICLE</t>
        </is>
      </c>
      <c r="L1528" s="45" t="n"/>
      <c r="M1528" s="45" t="inlineStr">
        <is>
          <t>13th International Conference of the Learning Sciences, ICLS 2018: Rethinking Learning in the Digital Age: Making the Learning Sciences Count</t>
        </is>
      </c>
      <c r="N1528" s="45" t="inlineStr">
        <is>
          <t>The proceedings contain 452 papers. The special focus in this conference is on Learning Sciences. The topics include: Dropping in to game design: Iterations of a skatepark physics game for a children’s museum exhibit; the role of social-academic goals in chinese students’ self-regulated learning; design of a virtual internship to develop technological pedagogical content knowledge; making energy easy: Interacting with the forces underlying chemical bonding using the eli-chem simulation; elementary science preservice teachers’ use of evidence from rehearsals when reflecting on revisions of their practice; using machine learning techniques to capture engineering design behaviors; promoting cognitive processes of knowledge integration; co-designing orchestration support for social plane transitions with teachers: Balancing automation and teacher autonomy; exploring how students learn estimation using a modelling-based learning environment; leveraging moocs for blended learning: Capturing effective ‘wrapping’ strategies with a learning design pattern language; leave some space to think: Can less guidance bring more product?; student engagement with resources as observable signifiers of success in practice based learning; how learning outcomes are measured in digital learning environments in higher education; rethinking tpack in the digital age: Non-linear relationships between learning by design, teachers’ technology-related knowledge and technology integration in the classroom; the difference that counts: Guiding knowledge exchange by visualizing levels of co-learners’ knowledge; �“Sorry if I’m Leaving You in the Dust”: Toward Understanding the Importance of Student Goals in Collaborative Problem Solving; mapping research and writing mentorship assemblages in a mixed cohort course-based research experience; effects of expertise on teachers’ technology-supported teaching scripts.</t>
        </is>
      </c>
      <c r="O1528" s="45" t="inlineStr">
        <is>
          <t>Proceedings of International Conference of the Learning Sciences, ICLS</t>
        </is>
      </c>
      <c r="P1528" s="45" t="n"/>
      <c r="Q1528" s="43" t="n"/>
    </row>
    <row r="1529" ht="210" customHeight="1" s="37">
      <c r="A1529" s="43" t="n">
        <v>1528</v>
      </c>
      <c r="B1529" s="52" t="inlineStr">
        <is>
          <t>Excluir</t>
        </is>
      </c>
      <c r="C1529" s="45" t="inlineStr">
        <is>
          <t>Sin DOI verificable</t>
        </is>
      </c>
      <c r="D1529" s="51" t="n"/>
      <c r="E1529" s="51" t="n"/>
      <c r="F1529" s="43" t="n">
        <v>4</v>
      </c>
      <c r="G1529" s="43" t="inlineStr">
        <is>
          <t>distracción+niños+contexto+sensado</t>
        </is>
      </c>
      <c r="H1529" s="43" t="inlineStr">
        <is>
          <t>Scopus</t>
        </is>
      </c>
      <c r="I1529" s="43" t="inlineStr">
        <is>
          <t>Scopus</t>
        </is>
      </c>
      <c r="J1529" s="43" t="inlineStr">
        <is>
          <t>2022</t>
        </is>
      </c>
      <c r="K1529" s="43" t="inlineStr">
        <is>
          <t>ARTICLE</t>
        </is>
      </c>
      <c r="L1529" s="45" t="n"/>
      <c r="M1529" s="45" t="inlineStr">
        <is>
          <t>14th International Conference on Social Robotics, ICSR 2022</t>
        </is>
      </c>
      <c r="N1529" s="45" t="inlineStr">
        <is>
          <t>The proceedings contain 111 papers. The special focus in this conference is on Social Robotics. The topics include: Moveable Älıpbi: The Montessori Method for Robot-Assisted Alphabet Learning; social Robots in Learning Scenarios: Useful Tools to Improve Students’ Attention or Potential Sources of Distraction?; are You Paying Attention? The Effect of Embodied Interaction with an Adaptive Robot Tutor on User Engagement and Learning Performance; user Evaluation of Social Robots as a Tool in One-to-One Instructional Settings for Students with Learning Disabilities; kinesthetic Teaching of a Robot over Multiple Sessions: Impacts on Speed and Success; Expanding the Use of Robotics in ASD Programs in a Real Educational Setting; an Overview of Socially Assistive Robotics for Special Education; preliminary Investigation of the Acceptance of a Teleoperated Interactive Robot Participating in a Classroom by 5th Grade Students; the Effects of Dyadic vs Triadic Interaction on Children’s Cognitive and Affective Gains in Robot-Assisted Alphabet Learning; children Perceived Perception of a Mini-Humanoid Social Robot Based on a Psychometric Scale: A Pilot Study in Greece; Deep Learning-Based Multi-modal COVID-19 Screening by Socially Assistive Robots Using Cough and Breathing Symptoms; social Robots to Support Assisted Living for Persons with Alzheimer’s and Related Dementias; assistant Robots in German Hospitals: Measuring Value Drivers and Willingness to Pay; Loneliness During COVID-19 Influences Mind and Likeability Ratings in the Uncanny Valley; Telepresence Robot for Isolated Patients in the COVID-19 Pandemic: Effects of Socio-relationship and Telecommunication Device Types on Patients’ Acceptance of Robots; towards the Deployment of a Social Robot at an Elderly Day Care Facility; towards a Framework for the Whole-Body Teleoperation of a Humanoid Robot in Healthcare Settings; social Robots in the Stuttering Clinic: A Human-Centred Exploration with Speech Language Pathologists; o</t>
        </is>
      </c>
      <c r="O1529" s="45" t="inlineStr">
        <is>
          <t>Lecture Notes in Computer Science (including subseries Lecture Notes in Artificial Intelligence and Lecture Notes in Bioinformatics)</t>
        </is>
      </c>
      <c r="P1529" s="45" t="n"/>
      <c r="Q1529" s="43" t="n"/>
    </row>
    <row r="1530" ht="199.5" customHeight="1" s="37">
      <c r="A1530" s="43" t="n">
        <v>1529</v>
      </c>
      <c r="B1530" s="52" t="inlineStr">
        <is>
          <t>Excluir</t>
        </is>
      </c>
      <c r="C1530" s="45" t="inlineStr">
        <is>
          <t>Sin DOI verificable</t>
        </is>
      </c>
      <c r="D1530" s="51" t="n"/>
      <c r="E1530" s="51" t="n"/>
      <c r="F1530" s="43" t="n">
        <v>4</v>
      </c>
      <c r="G1530" s="43" t="inlineStr">
        <is>
          <t>distracción+niños+contexto+sensado</t>
        </is>
      </c>
      <c r="H1530" s="43" t="inlineStr">
        <is>
          <t>Scopus</t>
        </is>
      </c>
      <c r="I1530" s="43" t="inlineStr">
        <is>
          <t>Scopus</t>
        </is>
      </c>
      <c r="J1530" s="43" t="inlineStr">
        <is>
          <t>2018</t>
        </is>
      </c>
      <c r="K1530" s="43" t="inlineStr">
        <is>
          <t>ARTICLE</t>
        </is>
      </c>
      <c r="L1530" s="45" t="n"/>
      <c r="M1530" s="45" t="inlineStr">
        <is>
          <t>1st International Conference on Innovative Technologies and Learning, ICITL 2018</t>
        </is>
      </c>
      <c r="N1530" s="45" t="inlineStr">
        <is>
          <t>The proceedings contain 69 papers. The special focus in this conference is on . The topics include: The exploration of facial expression recognition in distance education learning system; designing and implementing a robot in a digital theater for audience involved drama-based learning; using constructivist instructional design for flipped classroom to enhancing cognitive learning performance; Synthesis of theoretical framework of constructivist creative thinking massive open online courses (MOOCs) for higher education; multimodal learning recommendation - Using adaptive neuron-fuzzy inference system for microlearning; exploring learners’ cognitive behavior using E-dictionaries: An eye-tracking approach; understanding inquiry-based searching behaviors using scan path analysis: A pilot study; big data analysis in drug offense crime to advice education training course in police academy; design and development of learning innovation enhancing learning potential using brain-based learning; improving the skills training by mixed reality simulation learning: A pilot case study of nasogastric tube care; designing of the learning innovation enhance learning potential of the learners using brain-based learning; exploring the correlation between attention and cognitive load of students when attending different classes; human connectedness to nature: Comparison of natural vs. virtual experiences; Developing the capability indicators for CNC machine R&amp;D staff in Taiwan; enhancing student engagement: One game at a time; eModeration: The validation of a user experience evaluation framework; synthesis of designing framework for constructivist learning environments model to enhancing programming problem solving for connecting internet of thing devices; educational technology in resource-constrained environments: A Nigerian case study; future classroom labs in norwegian pre-service teacher education.</t>
        </is>
      </c>
      <c r="O1530" s="45" t="inlineStr">
        <is>
          <t>Lecture Notes in Computer Science (including subseries Lecture Notes in Artificial Intelligence and Lecture Notes in Bioinformatics)</t>
        </is>
      </c>
      <c r="P1530" s="45" t="n"/>
      <c r="Q1530" s="43" t="n"/>
    </row>
    <row r="1531" ht="95.25" customHeight="1" s="37">
      <c r="A1531" s="43" t="n">
        <v>1530</v>
      </c>
      <c r="B1531" s="52" t="inlineStr">
        <is>
          <t>Excluir</t>
        </is>
      </c>
      <c r="C1531" s="45" t="inlineStr">
        <is>
          <t>Sin DOI verificable</t>
        </is>
      </c>
      <c r="D1531" s="51" t="n"/>
      <c r="E1531" s="51" t="n"/>
      <c r="F1531" s="43" t="n">
        <v>4</v>
      </c>
      <c r="G1531" s="43" t="inlineStr">
        <is>
          <t>distracción+niños+contexto+sensado</t>
        </is>
      </c>
      <c r="H1531" s="43" t="inlineStr">
        <is>
          <t>Scopus</t>
        </is>
      </c>
      <c r="I1531" s="43" t="inlineStr">
        <is>
          <t>Scopus</t>
        </is>
      </c>
      <c r="J1531" s="43" t="inlineStr">
        <is>
          <t>2024</t>
        </is>
      </c>
      <c r="K1531" s="43" t="inlineStr">
        <is>
          <t>CONFERENCE</t>
        </is>
      </c>
      <c r="L1531" s="45" t="n"/>
      <c r="M1531" s="45" t="inlineStr">
        <is>
          <t>2024 12th International Conference on Information and Education Technology, ICIET 2024</t>
        </is>
      </c>
      <c r="N1531" s="45" t="inlineStr">
        <is>
          <t>The proceedings contain 99 papers. The topics discussed include: recognition of student engagement and affective states using ConvNeXtlarge and ensemble GRU in e-learning; research on support system for programmatic thinking based on metacognition of instructional interaction; feature mining algorithm for student academic prediction based on interpretable deep neural network; development of a technological tool to improve the learning of students with autism spectrum disorder; enhancing learning effectiveness through YouTube kids: a case study of arts and craft learning in Malaysia; machine learning algorithm, scaling technique and the accuracy: an application to educational data; development and evaluation experiment of a classroom support system for programming education using tangibles educational materials; and the application of arts integration technology for online learning in early childhood education.</t>
        </is>
      </c>
      <c r="O1531" s="45" t="inlineStr">
        <is>
          <t>2024 12th International Conference on Information and Education Technology, ICIET 2024</t>
        </is>
      </c>
      <c r="P1531" s="45" t="n"/>
      <c r="Q1531" s="43" t="n"/>
    </row>
    <row r="1532" ht="105.75" customHeight="1" s="37">
      <c r="A1532" s="43" t="n">
        <v>1531</v>
      </c>
      <c r="B1532" s="52" t="inlineStr">
        <is>
          <t>Excluir</t>
        </is>
      </c>
      <c r="C1532" s="45" t="inlineStr">
        <is>
          <t>Sin DOI verificable</t>
        </is>
      </c>
      <c r="D1532" s="51" t="n"/>
      <c r="E1532" s="51" t="n"/>
      <c r="F1532" s="43" t="n">
        <v>4</v>
      </c>
      <c r="G1532" s="43" t="inlineStr">
        <is>
          <t>distracción+niños+sensado+intervención</t>
        </is>
      </c>
      <c r="H1532" s="43" t="inlineStr">
        <is>
          <t>Scopus</t>
        </is>
      </c>
      <c r="I1532" s="43" t="inlineStr">
        <is>
          <t>Scopus</t>
        </is>
      </c>
      <c r="J1532" s="43" t="inlineStr">
        <is>
          <t>2024</t>
        </is>
      </c>
      <c r="K1532" s="43" t="inlineStr">
        <is>
          <t>CONFERENCE</t>
        </is>
      </c>
      <c r="L1532" s="45" t="n"/>
      <c r="M1532" s="45" t="inlineStr">
        <is>
          <t>2024 ASU International Conference in Emerging Technologies for Sustainability and Intelligent Systems, ICETSIS 2024</t>
        </is>
      </c>
      <c r="N1532" s="45" t="inlineStr">
        <is>
          <t>The proceedings contain 358 papers. The topics discussed include: exploring the drivers of university students’ engagement of online learning platforms among non-native Arabic speakers: a case of Thailand's southern border provinces; plant disease detection using machine learning; a critical review of cloud computing adoption, data security concerns, and impact in the healthcare landscape; the impact of business intelligence systems on organizational decision-making: an applied study of the judicial and legal studies institute in the Kingdom of Bahrain; an investigation on the influence of meteorological factors on PM2.5 concentration: towards predictive models for Songkhla, Thailand; design and implementation of photovoltaic monitoring system using Arduino UNO R4; antecedents of individuals’ switching intention to adopt sharia compliance in fintech transactions among generation Y: a case of Thai southern borders provinces; and classification of student work readiness using the decision tree and KNN methods.</t>
        </is>
      </c>
      <c r="O1532" s="45" t="inlineStr">
        <is>
          <t>2024 ASU International Conference in Emerging Technologies for Sustainability and Intelligent Systems, ICETSIS 2024</t>
        </is>
      </c>
      <c r="P1532" s="45" t="n"/>
      <c r="Q1532" s="43" t="n"/>
    </row>
    <row r="1533" ht="199.5" customHeight="1" s="37">
      <c r="A1533" s="43" t="n">
        <v>1532</v>
      </c>
      <c r="B1533" s="52" t="inlineStr">
        <is>
          <t>Excluir</t>
        </is>
      </c>
      <c r="C1533" s="45" t="inlineStr">
        <is>
          <t>Sin DOI verificable</t>
        </is>
      </c>
      <c r="D1533" s="51" t="n"/>
      <c r="E1533" s="51" t="n"/>
      <c r="F1533" s="43" t="n">
        <v>4</v>
      </c>
      <c r="G1533" s="43" t="inlineStr">
        <is>
          <t>distracción+niños+sensado+intervención</t>
        </is>
      </c>
      <c r="H1533" s="43" t="inlineStr">
        <is>
          <t>Scopus</t>
        </is>
      </c>
      <c r="I1533" s="43" t="inlineStr">
        <is>
          <t>Scopus</t>
        </is>
      </c>
      <c r="J1533" s="43" t="inlineStr">
        <is>
          <t>2026</t>
        </is>
      </c>
      <c r="K1533" s="43" t="inlineStr">
        <is>
          <t>ARTICLE</t>
        </is>
      </c>
      <c r="L1533" s="45" t="n"/>
      <c r="M1533" s="45" t="inlineStr">
        <is>
          <t>22nd International Conference on Smart Technologies and Education, STE 2025</t>
        </is>
      </c>
      <c r="N1533" s="45" t="inlineStr">
        <is>
          <t>The proceedings contain 26 papers. The special focus in this conference is on Smart Technologies and Education. The topics include: The Use of Artificial Intelligence Tools in Higher Education: An Exploratory Analysis; long-Term Implications of the Pandemic on Higher Education: An Analysis Through the Lenses of Actor-Network Theory; Effects of a STEM Study Orientation Programme for Females on Knowledge Structrues; the Sky Is the Limit: Make Laboratory Learning Objectives Greater Than Ever Before!: Revising the 13 Fundamental Learning Objectives to Address Deep Learning; high-School Students’ Engagement in Robotics Activities; build and Test One IoT Monitoring System for Students Training; on the Use of Storytelling in a Databases Course: Developing Transversal Competencies; Shaping Tomorrow’s Classrooms: Integrating AI in Technology Teacher Training and VET in Germany; Training 4.0 in PLC Education; defining Dimension Metrics for Evaluating Overall Prompting Effectiveness; the Modern Engineering Portfolio: A Framework to Capture Student Achievement in the Context of a Modern Engineering Curriculum; applying Systems Engineering to the Design of Project-Based Learning Units; exploring Interconnections in Learning: Mathematics, Science and Technology; Integrating Blockchain into Vocational Education and Training: The BCH4VET Modular Framework for Digital Transformation; educational Perspective and Recommendation on Generative Artificial Intelligence: Social Media, News, and Academic Literature; open Education in Engineering Programs in Argentina: A Study on Its Feasibility and Implications; Programming Education with LLMs and NPCs: A Dialogical Learning Framework for VS Code; Implementation and Effectiveness of a Game-Based Production Management Workshop to Motivate Women in STEM; Defining Standards in STE2AM Education.</t>
        </is>
      </c>
      <c r="O1533" s="45" t="inlineStr">
        <is>
          <t>Lecture Notes in Networks and Systems</t>
        </is>
      </c>
      <c r="P1533" s="45" t="n"/>
      <c r="Q1533" s="43" t="n"/>
    </row>
    <row r="1534" ht="210" customHeight="1" s="37">
      <c r="A1534" s="43" t="n">
        <v>1533</v>
      </c>
      <c r="B1534" s="52" t="inlineStr">
        <is>
          <t>Excluir</t>
        </is>
      </c>
      <c r="C1534" s="45" t="inlineStr">
        <is>
          <t>Sin DOI verificable</t>
        </is>
      </c>
      <c r="D1534" s="51" t="n"/>
      <c r="E1534" s="51" t="n"/>
      <c r="F1534" s="43" t="n">
        <v>4</v>
      </c>
      <c r="G1534" s="43" t="inlineStr">
        <is>
          <t>distracción+niños+contexto+intervención</t>
        </is>
      </c>
      <c r="H1534" s="43" t="inlineStr">
        <is>
          <t>Scopus</t>
        </is>
      </c>
      <c r="I1534" s="43" t="inlineStr">
        <is>
          <t>Scopus</t>
        </is>
      </c>
      <c r="J1534" s="43" t="inlineStr">
        <is>
          <t>2027</t>
        </is>
      </c>
      <c r="K1534" s="43" t="inlineStr">
        <is>
          <t>ARTICLE</t>
        </is>
      </c>
      <c r="L1534" s="45" t="n"/>
      <c r="M1534" s="45" t="inlineStr">
        <is>
          <t>27th International Conference on Artificial Intelligence in Education, AIED 2026</t>
        </is>
      </c>
      <c r="N1534" s="45" t="inlineStr">
        <is>
          <t>The proceedings contain 132 papers. The special focus in this conference is on Artificial Intelligence in Education. The topics include: Supporting Scientific Sensemaking Under Uncertainty in Inquiry-Based Learning with an AI-Based Chatbot; Teaching Multivariational Reasoning Through AI-Guided Inquiry in Interactive Simulations; From Feedback to Regulation: Comparing Generative AI and Human Feedback in Supporting Self-regulated Learning; I’m not Stuck – I’m Learning:: Operationalizing Self-efficacy Trajectories in Large-Scale AI Learning Environments; bidirectional Co-regulation Mechanisms Between Teachable Agents and Students: Authority-Agency Evolutionary Characteristics and Their Link to Learning Gains Through Time Series Dynamics; beyond Correctness: A Stage-Aware Framework for Decoding Student Problem-Solving Processes from Handwriting Trajectories; Catalyst Without Convergence: Analyzing Student–AI Interaction Trajectories in Knowledge Building; Embedding Pedagogical Principles into LLMs: A Field Study of AI-Generated Feedback in a Programming Serious Game; Learning from Giants: Attribution-Aligned Knowledge Distillation for Interpretable ELL Essay Assessment; learning About Artificial Intelligence in Algebra 1 Classes in Virtual School Settings; ordered Network Analysis of Epistemic Emotions During Collaborative Problem Solving; From Intention to Text: AI-Supported Goal Setting in Academic Writing; Tools, Teammates, or Threats? How Pedagogical Reasoning Shapes Novice Instructional Designers’ Judgments About AI in Education; Analyzing Middle School Students’ Dialogue and Behaviors During Collaborative AI Chatbot Development Using Ordered Network Analysis; Constructing Acceptable Use: Instructor Boundary‑Setting with Generative AI; from Information Foraging to Making Sense of the Information: Decoding Mindset-Driven Learning in Computer Based Learning Environments; Modality Matters: How Text, Audio, and Video Interactions Shape Student Engagement and Performanc</t>
        </is>
      </c>
      <c r="O1534" s="45" t="inlineStr">
        <is>
          <t>Lecture Notes in Computer Science</t>
        </is>
      </c>
      <c r="P1534" s="45" t="n"/>
      <c r="Q1534" s="43" t="n"/>
    </row>
    <row r="1535" ht="126.75" customHeight="1" s="37">
      <c r="A1535" s="43" t="n">
        <v>1534</v>
      </c>
      <c r="B1535" s="52" t="inlineStr">
        <is>
          <t>Excluir</t>
        </is>
      </c>
      <c r="C1535" s="45" t="inlineStr">
        <is>
          <t>Sin DOI verificable</t>
        </is>
      </c>
      <c r="D1535" s="51" t="n"/>
      <c r="E1535" s="51" t="n"/>
      <c r="F1535" s="43" t="n">
        <v>4</v>
      </c>
      <c r="G1535" s="43" t="inlineStr">
        <is>
          <t>distracción+niños+contexto+sensado</t>
        </is>
      </c>
      <c r="H1535" s="43" t="inlineStr">
        <is>
          <t>Scopus</t>
        </is>
      </c>
      <c r="I1535" s="43" t="inlineStr">
        <is>
          <t>Scopus</t>
        </is>
      </c>
      <c r="J1535" s="43" t="inlineStr">
        <is>
          <t>2022</t>
        </is>
      </c>
      <c r="K1535" s="43" t="inlineStr">
        <is>
          <t>CONFERENCE</t>
        </is>
      </c>
      <c r="L1535" s="45" t="n"/>
      <c r="M1535" s="45" t="inlineStr">
        <is>
          <t>30th International Conference on Computers in Education Conference, ICCE 2022 - Proceedings</t>
        </is>
      </c>
      <c r="N1535" s="45" t="inlineStr">
        <is>
          <t>The proceedings contain 233 papers. The topics discussed include: metacognitive accuracy in homework assignments, time-limited quizzes, and learning objectives; transferable student performance modeling for intelligent tutoring systems; automated matching of exercises with knowledge components; using unsupervised machine learning to model Taiwanese high-school students’ digital distraction profiles concerning internet gaming disorder; use of professor comments in predicting student success; micro- and macro-level features of NLP-based writing tools in higher education; engagement estimation using time-series facial and body features in an unstable dataset; a system that supports learners’ strategic thinking for solving high-school mathematics problems; training system for learning tactics from e-sports playing video based on explanations; the effect of contextual student-generated questions on EFL learners’ English learning performance, language learning strategy use, and perceived cognitive load; classification and analysis of learners’ proficiency level in marker use based on learning logs; and nudge messages for e-learning engagement and student’s personality traits: effects and implication for personalization.</t>
        </is>
      </c>
      <c r="O1535" s="45" t="inlineStr">
        <is>
          <t>30th International Conference on Computers in Education Conference, ICCE 2022 - Proceedings</t>
        </is>
      </c>
      <c r="P1535" s="45" t="n"/>
      <c r="Q1535" s="43" t="n"/>
    </row>
    <row r="1536" ht="210" customHeight="1" s="37">
      <c r="A1536" s="43" t="n">
        <v>1535</v>
      </c>
      <c r="B1536" s="52" t="inlineStr">
        <is>
          <t>Excluir</t>
        </is>
      </c>
      <c r="C1536" s="45" t="inlineStr">
        <is>
          <t>Sin DOI verificable</t>
        </is>
      </c>
      <c r="D1536" s="51" t="n"/>
      <c r="E1536" s="51" t="n"/>
      <c r="F1536" s="43" t="n">
        <v>4</v>
      </c>
      <c r="G1536" s="43" t="inlineStr">
        <is>
          <t>distracción+niños+sensado+intervención</t>
        </is>
      </c>
      <c r="H1536" s="43" t="inlineStr">
        <is>
          <t>Scopus</t>
        </is>
      </c>
      <c r="I1536" s="43" t="inlineStr">
        <is>
          <t>Scopus</t>
        </is>
      </c>
      <c r="J1536" s="43" t="inlineStr">
        <is>
          <t>2022</t>
        </is>
      </c>
      <c r="K1536" s="43" t="inlineStr">
        <is>
          <t>ARTICLE</t>
        </is>
      </c>
      <c r="L1536" s="45" t="n"/>
      <c r="M1536" s="45" t="inlineStr">
        <is>
          <t>4th International Conference on Adaptive Instructional Systems, AIS 2022 Held as Part of the 24th HCI International Conference, HCII 2022</t>
        </is>
      </c>
      <c r="N1536" s="45" t="inlineStr">
        <is>
          <t>The proceedings contain 21 papers presendted at a virtual meeting. The special focus in this conference is on Adaptive Instructional Systems. The topics include: Examining Two Adaptive Sequencing Approaches for Flashcard Learning: The Tradeoff Between Training Efficiency and Long-Term Retention; Development of AIS Using Simulated Learners, Bayesian Networks and Knowledge Elicitation Methods; Promoting Equity and Achievement in Real-Time Learning (PEARL): Towards a Framework for the Formation, Creation, and Validation of Stackable Knowledge Units; SatisfAI: A Serious Tabletop Game to Reveal Human-AI Interaction Dynamics; a Framework for the Design and Development of Adaptive Agent-Based Simulations to Explore Student Thinking and Performance in K-20 Science; adaptive Instructional System for Complex Equipment Trainings in the Post-covid Era: Breaking the Ice of Time-Consuming Tasks; learning Support and Evaluation of Weight-Shifting Skills for Novice Skiers Using Virtual Reality; ILoveEye: Eyeliner Makeup Guidance System with Eye Shape Features; lessons Learned from Creating, Implementing and Evaluating Assisted E-Learning Incorporating Adaptivity, Recommendations and Learning Analytics; Development of the Assessment Toolkit for Leader Adaptability Skills (ATLAS); bayesian Cognitive State Modeling for Adaptive Serious Games; measurements and Interventions to Improve Student Engagement Through Facial Expression Recognition; assessing the Social Agency of Pedagogical Agents in Adaptive Training Systems; player State and Diagnostics in Adaptive Serious Games. Suggestions for Modelling the Adversarial Contradiction; adaptive Learner Assessment to Train Social Media Analysts; a Review of Automatic Detection of Learner States in Four Typical Learning Scenarios; learner Modeling in Conversation-Based Assessment; adaptively Adding Cards to a Flashcard Deck Improves Learning Compared to Adaptively Dropping Cards Regardless of Cognitive Ability.</t>
        </is>
      </c>
      <c r="O1536" s="45" t="inlineStr">
        <is>
          <t>Lecture Notes in Computer Science (including subseries Lecture Notes in Artificial Intelligence and Lecture Notes in Bioinformatics)</t>
        </is>
      </c>
      <c r="P1536" s="45" t="n"/>
      <c r="Q1536" s="43" t="n"/>
    </row>
    <row r="1537" ht="199.5" customHeight="1" s="37">
      <c r="A1537" s="43" t="n">
        <v>1536</v>
      </c>
      <c r="B1537" s="52" t="inlineStr">
        <is>
          <t>Excluir</t>
        </is>
      </c>
      <c r="C1537" s="45" t="inlineStr">
        <is>
          <t>Sin DOI verificable</t>
        </is>
      </c>
      <c r="D1537" s="51" t="n"/>
      <c r="E1537" s="51" t="n"/>
      <c r="F1537" s="43" t="n">
        <v>4</v>
      </c>
      <c r="G1537" s="43" t="inlineStr">
        <is>
          <t>distracción+niños+sensado+intervención</t>
        </is>
      </c>
      <c r="H1537" s="43" t="inlineStr">
        <is>
          <t>Scopus</t>
        </is>
      </c>
      <c r="I1537" s="43" t="inlineStr">
        <is>
          <t>Scopus</t>
        </is>
      </c>
      <c r="J1537" s="43" t="inlineStr">
        <is>
          <t>2022</t>
        </is>
      </c>
      <c r="K1537" s="43" t="inlineStr">
        <is>
          <t>ARTICLE</t>
        </is>
      </c>
      <c r="L1537" s="45" t="n"/>
      <c r="M1537" s="45" t="inlineStr">
        <is>
          <t>5th International Conference on Advanced Informatics for Computing Research, ICAICR 2021</t>
        </is>
      </c>
      <c r="N1537" s="45" t="inlineStr">
        <is>
          <t>The proceedings contain 23 papers. The special focus in this conference is on Advanced Informatics for Computing Research. The topics include: Efficient Entity Resolution for Bibliographic Data Using MapReduce; securing of Identification System Data Transmission Using Deep Autoencoders and Data Hiding; a Hybrid Filter/Wrapper Machine Learning Model for Classification Cancer Dataset; edge-Assisted IoT Architecture: A Case of Air Pollution Monitoring Frameworks; optimized Analysis Using Feature Selection Techniques for Drug Discovery Detection; crop Identification and Disease Detection by Using Convolutional Neural Networks; an Efficient Novel Approach for Detection of Handwritten Numericals Using Machine Learning Paradigms; multiclass Classification in Machine Learning Algorithms for Disease Prediction; CREA-Components Reusability Evaluation and Assessment: An Algorithmic Perspective; capsule Network Based Speech Emotion Recognition for Efficient Capturing of Spatial Features; a Survey and Analysis on the Distraction Patterns of the Students in E-Learning and M-Learning Environments; relationships Among Human Genome Graph Elements Using Clusters Detection; transfer Learning Architecture Approach for Smart Transportation System; preface; a Blockchain-Based Solution for Electronic Medical Records System in Healthcare; analysing Sentiments of People Over Vaccines in Reddit Posts Using Natural Language Processing; segmentation of Tumor Region from Mammogram Images Using Deep Learning Approach; review on IoT Based Real-Time Healthcare Monitoring System; application of IoT in 5G Wireless Communication: A Detailed Review; enhanced Service Point Approach for Microservices Based Applications Using Machine Learning Techniques; Worldwide Vaccination Report for COVID-19 Analysis and Visualization Using Deep Learning.</t>
        </is>
      </c>
      <c r="O1537" s="45" t="inlineStr">
        <is>
          <t>Communications in Computer and Information Science</t>
        </is>
      </c>
      <c r="P1537" s="45" t="n"/>
      <c r="Q1537" s="43" t="n"/>
    </row>
    <row r="1538" ht="126.75" customHeight="1" s="37">
      <c r="A1538" s="43" t="n">
        <v>1537</v>
      </c>
      <c r="B1538" s="52" t="inlineStr">
        <is>
          <t>Excluir</t>
        </is>
      </c>
      <c r="C1538" s="45" t="inlineStr">
        <is>
          <t>No aborda: distracción o atención</t>
        </is>
      </c>
      <c r="D1538" s="51" t="n"/>
      <c r="E1538" s="51" t="n"/>
      <c r="F1538" s="43" t="n">
        <v>4</v>
      </c>
      <c r="G1538" s="43" t="inlineStr">
        <is>
          <t>distracción+niños+sensado+intervención</t>
        </is>
      </c>
      <c r="H1538" s="43" t="inlineStr">
        <is>
          <t>Scopus</t>
        </is>
      </c>
      <c r="I1538" s="43" t="inlineStr">
        <is>
          <t>Scopus</t>
        </is>
      </c>
      <c r="J1538" s="43" t="inlineStr">
        <is>
          <t>2026</t>
        </is>
      </c>
      <c r="K1538" s="43" t="inlineStr">
        <is>
          <t>ARTICLE</t>
        </is>
      </c>
      <c r="L1538" s="45" t="inlineStr">
        <is>
          <t>Castagno, Emanuele and Bellotti, Francesco and Berta, Riccardo and Lazzaroni, Luca and Fresta, Matteo and Incerti, Simone</t>
        </is>
      </c>
      <c r="M1538" s="45" t="inlineStr">
        <is>
          <t>A Collaborative GitHub Framework for Project-Driven Learning in Microcontroller-Based Embedded Systems</t>
        </is>
      </c>
      <c r="N1538" s="45" t="inlineStr">
        <is>
          <t>This paper presents a collaborative GitHub framework we are developing to enhance project-driven learning in microcontroller-based embedded systems education. While common teaching methods provide foundational knowledge, students often struggle with system-level integration, real-world constraints, and professional workflows. Our framework addresses these gaps by structuring project development around version control, peer collaboration, and instructor-guided code reviews, simulating industry practices. Key features include scaffolded progression (modeling, implementation, and verification), and enforced documentation standards. A case study involving an IoT alarm system - developed using STM32 and ESP32 microcontrollers - demonstrates the framework’s effectiveness in teaching hardware/software co-design, debugging, and teamwork. Results highlight improved student engagement, motivation, and proficiency in industrial-grade development. The methodology emphasizes personalized mentorship in small groups, balancing autonomy with structured feedback. All materials are openly available to foster community adaptation. © The Author(s), under exclusive license to Springer Nature Switzerland AG 2026.</t>
        </is>
      </c>
      <c r="O1538" s="45" t="inlineStr">
        <is>
          <t>Lecture Notes in Electrical Engineering</t>
        </is>
      </c>
      <c r="P1538" s="45" t="inlineStr">
        <is>
          <t>Collaborative learning; E-learning; Education computing; Embedded systems; Engineering education; Students; Teaching; Electronics engineering education; Embedded systems education; Embedded-system; Github; Microcontroller-based; MSc electronic engine</t>
        </is>
      </c>
      <c r="Q1538" s="43" t="inlineStr">
        <is>
          <t>10.1007/978-3-032-17174-0_35</t>
        </is>
      </c>
    </row>
    <row r="1539" ht="199.5" customHeight="1" s="37">
      <c r="A1539" s="43" t="n">
        <v>1538</v>
      </c>
      <c r="B1539" s="52" t="inlineStr">
        <is>
          <t>Excluir</t>
        </is>
      </c>
      <c r="C1539" s="45" t="inlineStr">
        <is>
          <t>No aborda: distracción o atención</t>
        </is>
      </c>
      <c r="D1539" s="51" t="n"/>
      <c r="E1539" s="51" t="n"/>
      <c r="F1539" s="43" t="n">
        <v>4</v>
      </c>
      <c r="G1539" s="43" t="inlineStr">
        <is>
          <t>distracción+niños+contexto+sensado</t>
        </is>
      </c>
      <c r="H1539" s="43" t="inlineStr">
        <is>
          <t>Scopus</t>
        </is>
      </c>
      <c r="I1539" s="43" t="inlineStr">
        <is>
          <t>Scopus</t>
        </is>
      </c>
      <c r="J1539" s="43" t="inlineStr">
        <is>
          <t>2024</t>
        </is>
      </c>
      <c r="K1539" s="43" t="inlineStr">
        <is>
          <t>CONFERENCE</t>
        </is>
      </c>
      <c r="L1539" s="45" t="inlineStr">
        <is>
          <t>Browning, Jonathan W. and Bustard, John and Anderson, Neil and Galway, Leo</t>
        </is>
      </c>
      <c r="M1539" s="45" t="inlineStr">
        <is>
          <t>A Data Science Course Utilizing GenAI</t>
        </is>
      </c>
      <c r="N1539" s="45" t="inlineStr">
        <is>
          <t xml:space="preserve">This innovative practice full paper describes an indepth analysis of the pedagogical implications of incorporating generative artificial intelligence (genAI) tools, specifically Chat-GPT, into a data science course for postgraduate masters computing students. This research is grounded in the implementation of ChatGPT in a data analysis course, aiming to evaluate its effectiveness in fostering students' analytical and decision-making capabilities. The study employs a qualitative methodology to assess the educational outcomes of integrating ChatGPT, focusing on its impact on student engagement, learning efficiency, and the development of critical thinking skills in the context of data science. Through a combination of interviews, and analysis of students' project outcomes, we gather insights into the challenges and opportunities presented using genAI in the data science course. A notable innovation of our approach is the introduction of a dual-report assessment method, which not only evaluates the students' project results but also their proficiency in prompt engineering - a crucial skill for effective interaction with genAI tools. Our findings suggest that while students demonstrate enhanced data analysis skills, they also face difficulties in accurately framing queries to yield useful results from genAI, highlighting an essential area for further curriculum development. Further-more, the work delves into the pedagogical strategies that can optimize the benefits of genAI tools in education. It emphasizes the importance of a structured framework that guides students in the ethical use of genAI, encourages critical reflection on AI-generated content, and fosters a deeper understanding of the underlying algorithms and their implications for data science. The implications of this research extend beyond the classroom, offering valuable insights for instructors, curriculum developers, and policymakers on integrating AI technologies into educational practices. By providing </t>
        </is>
      </c>
      <c r="O1539" s="45" t="inlineStr">
        <is>
          <t>Proceedings - Frontiers in Education Conference, FIE</t>
        </is>
      </c>
      <c r="P1539" s="45" t="inlineStr">
        <is>
          <t>Adversarial machine learning; Students; Artificial intelligence tools; Computer engineering; Decisions makings; Generative artificial intelligence; In-depth analysis; Innovative practices; Science course; Science education; Student experiences; Stude</t>
        </is>
      </c>
      <c r="Q1539" s="43" t="inlineStr">
        <is>
          <t>10.1109/fie61694.2024.10893452</t>
        </is>
      </c>
    </row>
    <row r="1540" ht="199.5" customHeight="1" s="37">
      <c r="A1540" s="43" t="n">
        <v>1539</v>
      </c>
      <c r="B1540" s="52" t="inlineStr">
        <is>
          <t>Excluir</t>
        </is>
      </c>
      <c r="C1540" s="45" t="inlineStr">
        <is>
          <t>Sin DOI verificable</t>
        </is>
      </c>
      <c r="D1540" s="51" t="n"/>
      <c r="E1540" s="51" t="n"/>
      <c r="F1540" s="43" t="n">
        <v>4</v>
      </c>
      <c r="G1540" s="43" t="inlineStr">
        <is>
          <t>distracción+niños+contexto+intervención</t>
        </is>
      </c>
      <c r="H1540" s="43" t="inlineStr">
        <is>
          <t>Scopus</t>
        </is>
      </c>
      <c r="I1540" s="43" t="inlineStr">
        <is>
          <t>Scopus</t>
        </is>
      </c>
      <c r="J1540" s="43" t="inlineStr">
        <is>
          <t>2023</t>
        </is>
      </c>
      <c r="K1540" s="43" t="inlineStr">
        <is>
          <t>ARTICLE</t>
        </is>
      </c>
      <c r="L1540" s="45" t="inlineStr">
        <is>
          <t>Abdelhamid, Sherif and Quigg, Kolby and Aly, Mona</t>
        </is>
      </c>
      <c r="M1540" s="45" t="inlineStr">
        <is>
          <t>A Data-Driven Gamification Approach to Monitor and Predict the Students’ Academic Performance</t>
        </is>
      </c>
      <c r="N1540" s="45" t="inlineStr">
        <is>
          <t>Learning environments can be more stimulating by incorporating game design elements into the curriculum. Several studies have shown that gamification improves student motivation, learning, and academic performance. According to Karl M. Kapp, gamification is "the ideal process for creating engaging learning environments." Gamification can be implemented in schools at different grade levels, from kindergarten to 12 years of basic education. Additionally, the use of gamification in education has been demonstrated in several fields, including computer science, mathematics, astronomy, physics, medicine, and law. Current research works have extensively explored how gamification can improve students' engagement and motivation, but few studies have examined how it can track and predict students' academic performance. This study investigates how data collected from gamification activities can help instructors monitor and predict students’ performance in the classroom. We used Quizizz, a web-based tool that delivers quiz questions in a game-like manner. By answering questions interactively, students earn points and rewards. Students can answer at the instructor's or their own pace and earn points based on their answering speed. Additionally, instructors can use team modes to place students in teams for scoring. For this study, we identified two experimental groups representing sophomore students in two computer science courses: Database Management Systems and Data Structures &amp; Applications. We explored the causal relationship between the final course grade of students and their scores, interactions, and timings during the weekly gamified activities. The study employed a data-driven exploratory and correlational methodology that involves regression analysis to forecast and predict patterns in the course grades. © 2023, Pixel Associazione. All rights reserved.</t>
        </is>
      </c>
      <c r="O1540" s="45" t="inlineStr">
        <is>
          <t>New Perspectives in Science Education - International Conference</t>
        </is>
      </c>
      <c r="P1540" s="45" t="n"/>
      <c r="Q1540" s="43" t="n"/>
    </row>
    <row r="1541" ht="199.5" customHeight="1" s="37">
      <c r="A1541" s="43" t="n">
        <v>1540</v>
      </c>
      <c r="B1541" s="52" t="inlineStr">
        <is>
          <t>Excluir</t>
        </is>
      </c>
      <c r="C1541" s="45" t="inlineStr">
        <is>
          <t>Sin DOI verificable</t>
        </is>
      </c>
      <c r="D1541" s="51" t="n"/>
      <c r="E1541" s="51" t="n"/>
      <c r="F1541" s="43" t="n">
        <v>4</v>
      </c>
      <c r="G1541" s="43" t="inlineStr">
        <is>
          <t>distracción+niños+contexto+sensado</t>
        </is>
      </c>
      <c r="H1541" s="43" t="inlineStr">
        <is>
          <t>Scopus</t>
        </is>
      </c>
      <c r="I1541" s="43" t="inlineStr">
        <is>
          <t>Scopus</t>
        </is>
      </c>
      <c r="J1541" s="43" t="inlineStr">
        <is>
          <t>2024</t>
        </is>
      </c>
      <c r="K1541" s="43" t="inlineStr">
        <is>
          <t>ARTICLE</t>
        </is>
      </c>
      <c r="L1541" s="45" t="inlineStr">
        <is>
          <t>Hamzaoui, Radoine and Bachiri, Younes Aziz and Ouassam, Elhoucine and Mouncif, Hicham and Bouikhalene, Belaid</t>
        </is>
      </c>
      <c r="M1541" s="45" t="inlineStr">
        <is>
          <t>A HYBRID APPROACH FOR ASSESSING DISTANCE LEARNING INSTRUCTIONAL VIDEOS USING ARTIFICIAL INTELLIGENCE</t>
        </is>
      </c>
      <c r="N1541" s="45" t="inlineStr">
        <is>
          <t>The COVID-19 pandemic has necessitated a rapid shift towards distance learning, presenting unique challenges and opportunities for educational institutions worldwide. Sultan Moulay Slimane University has responded to these challenges by pioneering the integration of artificial intelligence (AI) to enhance hybrid learning models. This study explores the development and implementation of AI-driven methodologies for automatic question generation from video transcripts, with the aim of improving student engagement and assessment in distance learning environments. Utilizing state-of-the-art machine learning algorithms and natural language processing (NLP) techniques, we demonstrate the potential of AI to facilitate personalized, efficient, and effective e-learning experiences. Our findings reveal that AI-generated questions not only match but, in some instances, surpass the quality of human-generated counterparts in terms of accuracy, relevance, and the ability to diversify assessment strategies. This investigation underscores the transformative impact of AI in educational settings, offering insights into its role in fostering adaptive and inclusive learning environments in the post-pandemic era. Furthermore, the study addresses critical research questions concerning the optimization of NLP for educational content, the development of robust models for educational question creation, and the utilization of AI-generated assessments to reduce instructor workload while enhancing personalization and engagement in hybrid learning contexts. By providing data-driven insights and frameworks, this research aims to guide the adoption of AI for next-generation online pedagogies, assessments, and learning experiences, highlighting the potential of human-AI collaboration to transform assessment in online education. © 2024, International Organization on 'Technical and Physical Problems of Engineering'. All rights reserved.</t>
        </is>
      </c>
      <c r="O1541" s="45" t="inlineStr">
        <is>
          <t>International Journal on Technical and Physical Problems of Engineering</t>
        </is>
      </c>
      <c r="P1541" s="45" t="n"/>
      <c r="Q1541" s="43" t="n"/>
    </row>
    <row r="1542" ht="126.75" customHeight="1" s="37">
      <c r="A1542" s="43" t="n">
        <v>1541</v>
      </c>
      <c r="B1542" s="52" t="inlineStr">
        <is>
          <t>Excluir</t>
        </is>
      </c>
      <c r="C1542" s="45" t="inlineStr">
        <is>
          <t>No aborda: distracción o atención</t>
        </is>
      </c>
      <c r="D1542" s="51" t="n"/>
      <c r="E1542" s="51" t="n"/>
      <c r="F1542" s="43" t="n">
        <v>4</v>
      </c>
      <c r="G1542" s="43" t="inlineStr">
        <is>
          <t>distracción+niños+sensado+intervención</t>
        </is>
      </c>
      <c r="H1542" s="43" t="inlineStr">
        <is>
          <t>Scopus</t>
        </is>
      </c>
      <c r="I1542" s="43" t="inlineStr">
        <is>
          <t>Scopus</t>
        </is>
      </c>
      <c r="J1542" s="43" t="inlineStr">
        <is>
          <t>2025</t>
        </is>
      </c>
      <c r="K1542" s="43" t="inlineStr">
        <is>
          <t>CONFERENCE</t>
        </is>
      </c>
      <c r="L1542" s="45" t="inlineStr">
        <is>
          <t>Afzal, Mohammad Faiz and Balan, Maheswari and Parasar, Anuradha and Warke, Pushparaj S. and Prabha, S. Rama and Suneetha, Sampathirao</t>
        </is>
      </c>
      <c r="M1542" s="45" t="inlineStr">
        <is>
          <t>A Hybrid Learning Behaviour Analytics Model (HLBAM) for Personalized and Adaptive Systems in Higher Education</t>
        </is>
      </c>
      <c r="N1542" s="45" t="inlineStr">
        <is>
          <t>The rapid advancement of digital education has produced extensive student data, providing chances to improve learning outcomes by AI and machine learning methodologies. Even so, conventional models frequently lack the capacity to deliver personalised insights and prompt forecasts, so constraining their efficacy. Our research presents an enhanced learning analytics system utilising machine learning models, including Random Forest, XGBoost, and Support Vector Machines, to elevate performance on key metrics: accuracy (98.5%), RMSE (0.51), and MAE (0.38). The technology dynamically adjusts to students' learning behaviours using smart feature engineering and personalised interventions, providing actionable data to instructors. Our methodology minimises execution time by 18%, enhances cost efficiency, and improves prediction precision relative to conventional methods. This study presents a hybrid architecture that integrates intelligent learning analytics, predictive modelling, and adaptive feedback to facilitate the early detection of at-risk students and deliver personalised treatments, therefore advancing scalable and data-driven educational systems. © 2025 IEEE.</t>
        </is>
      </c>
      <c r="O1542" s="45" t="inlineStr">
        <is>
          <t>2025 Global Conference in Emerging Technology, GINOTECH 2025</t>
        </is>
      </c>
      <c r="P1542" s="45" t="inlineStr">
        <is>
          <t xml:space="preserve">Adaptive systems; Cost effectiveness; E-learning; Education computing; Engineering education; Federated learning; Learning systems; Prediction models; Students; Support vector machines; AI in education; Analytic modeling; Dropout prediction; Feature </t>
        </is>
      </c>
      <c r="Q1542" s="43" t="inlineStr">
        <is>
          <t>10.1109/ginotech63460.2025.11076874</t>
        </is>
      </c>
    </row>
    <row r="1543" ht="210" customHeight="1" s="37">
      <c r="A1543" s="43" t="n">
        <v>1542</v>
      </c>
      <c r="B1543" s="52" t="inlineStr">
        <is>
          <t>Excluir</t>
        </is>
      </c>
      <c r="C1543" s="45" t="inlineStr">
        <is>
          <t>No aborda: población escolar</t>
        </is>
      </c>
      <c r="D1543" s="51" t="n"/>
      <c r="E1543" s="51" t="n"/>
      <c r="F1543" s="43" t="n">
        <v>4</v>
      </c>
      <c r="G1543" s="43" t="inlineStr">
        <is>
          <t>distracción+niños+sensado+intervención</t>
        </is>
      </c>
      <c r="H1543" s="43" t="inlineStr">
        <is>
          <t>Scopus</t>
        </is>
      </c>
      <c r="I1543" s="43" t="inlineStr">
        <is>
          <t>Scopus|WoS</t>
        </is>
      </c>
      <c r="J1543" s="43" t="inlineStr">
        <is>
          <t>2025</t>
        </is>
      </c>
      <c r="K1543" s="43" t="inlineStr">
        <is>
          <t>ARTICLE</t>
        </is>
      </c>
      <c r="L1543" s="45" t="inlineStr">
        <is>
          <t>Tagmatova, Zarnigor and Umirzakova, Sabina and Kutlimuratov, Alpamis and Abdusalomov, Akmalbek and Im Cho, Young</t>
        </is>
      </c>
      <c r="M1543" s="45" t="inlineStr">
        <is>
          <t>A Hyper-Attentive Multimodal Transformer for Real-Time and Robust Facial Expression Recognition</t>
        </is>
      </c>
      <c r="N1543" s="45" t="inlineStr">
        <is>
          <t>Featured Application: FERONet is built to operate effectively in the real world, where facial expressions are often captured under unpredictable conditions. Whether it is a user looking away, wearing a mask, or appearing in poor lighting, FERONet maintains its ability to recognize emotions accurately and in real-time. This makes it an ideal candidate for emotionally aware human–computer interaction systems. For instance, it can support adaptive interfaces in virtual classrooms by responding to student engagement levels, enhance driver monitoring systems in autonomous vehicles by detecting fatigue or distraction, or assist clinicians by providing non-intrusive emotional insights during mental health assessments. Thanks to its lightweight and robust design, FERONet is also well-suited for deployment on mobile and edge devices, where balancing speed, accuracy, and resilience is essential. Facial expression recognition (FER) plays a critical role in affective computing, enabling machines to interpret human emotions through facial cues. While recent deep learning models have achieved progress, many still fail under real-world conditions such as occlusion, lighting variation, and subtle expressions. In this work, we propose FERONet, a novel hyper-attentive multimodal transformer architecture tailored for robust and real-time FER. FERONet integrates a triple-attention mechanism (spatial, channel, and cross-patch), a hierarchical transformer with token merging for computational efficiency, and a temporal cross-attention decoder to model emotional dynamics in video sequences. The model fuses RGB, optical flow, and depth/landmark inputs, enhancing resilience to environmental variation. Experimental evaluations across five standard FER datasets—FER-2013, RAF-DB, CK+, BU-3DFE, and AFEW—show that FERONet achieves superior recognition accuracy (up to 97.3%) and real-time inference speeds (&lt;16 ms per frame), outperforming prior state-of-the-art models. The results confirm the mode</t>
        </is>
      </c>
      <c r="O1543" s="45" t="inlineStr">
        <is>
          <t>Applied Sciences (Switzerland)</t>
        </is>
      </c>
      <c r="P1543" s="45" t="inlineStr">
        <is>
          <t>Adaptive optics; Behavioral research; Computer aided instruction; Deep learning; E-learning; Education computing; Emotion Recognition; Face recognition; Human computer interaction; Interactive computer systems; Learning systems; Lighting; Students; T</t>
        </is>
      </c>
      <c r="Q1543" s="43" t="inlineStr">
        <is>
          <t>10.3390/app15137100</t>
        </is>
      </c>
    </row>
    <row r="1544" ht="116.25" customHeight="1" s="37">
      <c r="A1544" s="43" t="n">
        <v>1543</v>
      </c>
      <c r="B1544" s="52" t="inlineStr">
        <is>
          <t>Excluir</t>
        </is>
      </c>
      <c r="C1544" s="45" t="inlineStr">
        <is>
          <t>Sin DOI verificable</t>
        </is>
      </c>
      <c r="D1544" s="51" t="n"/>
      <c r="E1544" s="51" t="n"/>
      <c r="F1544" s="43" t="n">
        <v>4</v>
      </c>
      <c r="G1544" s="43" t="inlineStr">
        <is>
          <t>distracción+niños+contexto+sensado</t>
        </is>
      </c>
      <c r="H1544" s="43" t="inlineStr">
        <is>
          <t>Scopus</t>
        </is>
      </c>
      <c r="I1544" s="43" t="inlineStr">
        <is>
          <t>Scopus</t>
        </is>
      </c>
      <c r="J1544" s="43" t="inlineStr">
        <is>
          <t>2023</t>
        </is>
      </c>
      <c r="K1544" s="43" t="inlineStr">
        <is>
          <t>CONFERENCE</t>
        </is>
      </c>
      <c r="L1544" s="45" t="inlineStr">
        <is>
          <t>Gerhart, Andrew L.</t>
        </is>
      </c>
      <c r="M1544" s="45" t="inlineStr">
        <is>
          <t>A Mind Map for Active Learning Techniques</t>
        </is>
      </c>
      <c r="N1544" s="45" t="inlineStr">
        <is>
          <t>This evidence-based practice paper describes the creation of and use of a mind map of popular active learning techniques. When faculty members are learning about the implementation of active learning for the classroom, the scope and breadth of techniques can be confusing (or overwhelming) for the beginner. Questions such as “where do I begin,” “how deep is the student learning,” or “how much prep-time is necessary” are common. A mind map has shown to be useful in categorizing and sorting through the plethora of techniques. The mind map has been used in scores of faculty development workshops and presented to more than 1000 faculty members who are focusing on the implementation of active (and student-centered) learning. The hierarchical mind map breaks down collaborative and non-collaborative classroom techniques with the collaborative techniques divided into four “levels” of preparation and student engagement. This paper can be presented as either a lightning talk or traditional lecture. © American Society for Engineering Education, 2023.</t>
        </is>
      </c>
      <c r="O1544" s="45" t="inlineStr">
        <is>
          <t>ASEE Annual Conference and Exposition, Conference Proceedings</t>
        </is>
      </c>
      <c r="P1544" s="45" t="inlineStr">
        <is>
          <t>Deep learning; Engineering education; Learning algorithms; Learning systems; Active Learning; Break down; Collaborative technique; Evidence-based practices; Faculty development; Faculty members; Learning techniques; Mind maps; Student centred learnin</t>
        </is>
      </c>
      <c r="Q1544" s="43" t="n"/>
    </row>
    <row r="1545" ht="178.5" customHeight="1" s="37">
      <c r="A1545" s="43" t="n">
        <v>1544</v>
      </c>
      <c r="B1545" s="52" t="inlineStr">
        <is>
          <t>Excluir</t>
        </is>
      </c>
      <c r="C1545" s="45" t="inlineStr">
        <is>
          <t>No aborda: distracción o atención</t>
        </is>
      </c>
      <c r="D1545" s="51" t="n"/>
      <c r="E1545" s="51" t="n"/>
      <c r="F1545" s="43" t="n">
        <v>4</v>
      </c>
      <c r="G1545" s="43" t="inlineStr">
        <is>
          <t>distracción+niños+contexto+sensado</t>
        </is>
      </c>
      <c r="H1545" s="43" t="inlineStr">
        <is>
          <t>Scopus</t>
        </is>
      </c>
      <c r="I1545" s="43" t="inlineStr">
        <is>
          <t>Scopus</t>
        </is>
      </c>
      <c r="J1545" s="43" t="inlineStr">
        <is>
          <t>2021</t>
        </is>
      </c>
      <c r="K1545" s="43" t="inlineStr">
        <is>
          <t>ARTICLE</t>
        </is>
      </c>
      <c r="L1545" s="45" t="inlineStr">
        <is>
          <t>Afzali, Katayoon and Astaraki, Hadis</t>
        </is>
      </c>
      <c r="M1545" s="45" t="inlineStr">
        <is>
          <t>A Multimodal Analysis of Iranian EFL Learners Willingness to Participate in Collaborative Tasks: A Conversation Analysis Approach</t>
        </is>
      </c>
      <c r="N1545" s="45" t="inlineStr">
        <is>
          <t>Despite the fact that classroom interaction is an indispensable aspect of language learning, many EFL students do not show any willingness to participate (WTP) in classroom activities. In view of this problem, the present study aimed to describe how Iranian EFL learners’ participation in collaborative tasks can lead to WTP. Therefore, primarily discoursal features of collaborative tasks and then behavioral representations of WTP were identified. To this end, nine EFL intermediate learners (five males and four females) participated in the study and were assigned to two groups. First, two collaborative tasks were designed. The first group was asked to make a digital story collaboratively and the second group was asked to make an advertisement for selling a house. The classroom interactions among students in different classrooms were video-recorded and transcribed based on conversation analysis principles. Then, the frequency of the turns taken by each student was counted as an indicator of WTP in the assigned task. Multimodal analysis (gaze, facial expressions, head movement, body posture, and gesture) was also used to analyze behavioral representations of EFL learners’ WTP. The findings of the study revealed that discoursal features of WTP include negotiation, elaboration, conflict, sharing expertise, humor, asking for elaboration, conflict, and behavioral representations include eye contact, body language, and the sitting position of students which can indicate that students’ engagement in collaborative tasks can have an impact on their WTP. The findings can have implications for EFL teachers, materials developers, and teacher education programs. © 2021 University of Isfahan.</t>
        </is>
      </c>
      <c r="O1545" s="45" t="inlineStr">
        <is>
          <t>Applied Research on English Language</t>
        </is>
      </c>
      <c r="P1545" s="45" t="n"/>
      <c r="Q1545" s="43" t="inlineStr">
        <is>
          <t>10.22108/are.2021.127378.1687</t>
        </is>
      </c>
    </row>
    <row r="1546" ht="137.25" customHeight="1" s="37">
      <c r="A1546" s="43" t="n">
        <v>1545</v>
      </c>
      <c r="B1546" s="52" t="inlineStr">
        <is>
          <t>Excluir</t>
        </is>
      </c>
      <c r="C1546" s="45" t="inlineStr">
        <is>
          <t>Contexto doméstico o remoto, pero no población en edad escolar (mayoritariamente educación superior)</t>
        </is>
      </c>
      <c r="D1546" s="51" t="n"/>
      <c r="E1546" s="51" t="n"/>
      <c r="F1546" s="43" t="n">
        <v>4</v>
      </c>
      <c r="G1546" s="43" t="inlineStr">
        <is>
          <t>distracción+niños+sensado+intervención</t>
        </is>
      </c>
      <c r="H1546" s="43" t="inlineStr">
        <is>
          <t>Scopus</t>
        </is>
      </c>
      <c r="I1546" s="43" t="inlineStr">
        <is>
          <t>Scopus</t>
        </is>
      </c>
      <c r="J1546" s="43" t="inlineStr">
        <is>
          <t>2026</t>
        </is>
      </c>
      <c r="K1546" s="43" t="inlineStr">
        <is>
          <t>ARTICLE</t>
        </is>
      </c>
      <c r="L1546" s="45" t="inlineStr">
        <is>
          <t>Sevanthi, P. and Anusha and Kalaiselvi, R. and Malathi, G. and Thomas, Bhavana</t>
        </is>
      </c>
      <c r="M1546" s="45" t="inlineStr">
        <is>
          <t>A Multimodal Machine Learning Approach for Attentiveness Detection via Gaze and Emotion Analysis</t>
        </is>
      </c>
      <c r="N1546" s="45" t="inlineStr">
        <is>
          <t>The research investigates how to effectively measure student engagement during in-person or online learning where observation is often unreliable and challenging. This study proposes a novel approach that utilizes deep learning and computer vision to study student attention: Gaze Net for gaze estimation, emotion recognition models for facial expression classification, and YOLOv8 for fast detection of faces. By developing a non-invasive, real-time approach to measure attention, this study has shown that the method supports measurement of attention based on gaze and emotional patterns, and clearly outperforms traditional approaches, by providing an automated, continuous measure. The process of utilizing methods for assessing emotional indicators and visually-focused indicators involves face imaging, data preparation, and subsequent use of trained deep learning models. The methodology developed provides better performance during comparison of conditions in real-time environments demonstrating greater scalability and robustness and useful for both online and offline learning environments. Additionally, one use of this methodology is to provide real-time feedback to support intervention and effectiveness of treatment knowledge. © The Author(s), under exclusive license to Springer Nature Switzerland AG 2026.</t>
        </is>
      </c>
      <c r="O1546" s="45" t="inlineStr">
        <is>
          <t>Lecture Notes in Networks and Systems</t>
        </is>
      </c>
      <c r="P1546" s="45" t="inlineStr">
        <is>
          <t>Behavioral research; Computer aided instruction; Deep learning; E-learning; Face recognition; Learning systems; Psychology computing; Emotion analysis; Emotion recognition; Emotional patterns; Facial expressions classifications; Gaze analysis; Gaze e</t>
        </is>
      </c>
      <c r="Q1546" s="43" t="inlineStr">
        <is>
          <t>10.1007/978-3-032-18349-1_8</t>
        </is>
      </c>
    </row>
    <row r="1547" ht="199.5" customHeight="1" s="37">
      <c r="A1547" s="43" t="n">
        <v>1546</v>
      </c>
      <c r="B1547" s="52" t="inlineStr">
        <is>
          <t>Excluir</t>
        </is>
      </c>
      <c r="C1547" s="45" t="inlineStr">
        <is>
          <t>No aborda: distracción o atención, población escolar</t>
        </is>
      </c>
      <c r="D1547" s="51" t="n"/>
      <c r="E1547" s="51" t="n"/>
      <c r="F1547" s="43" t="n">
        <v>4</v>
      </c>
      <c r="G1547" s="43" t="inlineStr">
        <is>
          <t>distracción+niños+sensado+intervención</t>
        </is>
      </c>
      <c r="H1547" s="43" t="inlineStr">
        <is>
          <t>Scopus</t>
        </is>
      </c>
      <c r="I1547" s="43" t="inlineStr">
        <is>
          <t>Scopus</t>
        </is>
      </c>
      <c r="J1547" s="43" t="inlineStr">
        <is>
          <t>2023</t>
        </is>
      </c>
      <c r="K1547" s="43" t="inlineStr">
        <is>
          <t>ARTICLE</t>
        </is>
      </c>
      <c r="L1547" s="45" t="inlineStr">
        <is>
          <t>Zhao, Zichun</t>
        </is>
      </c>
      <c r="M1547" s="45" t="inlineStr">
        <is>
          <t>A New Cloud Computing-Based Assessment of Issues in Online Teaching Management in the Post-Epidemic Era of COVID-19</t>
        </is>
      </c>
      <c r="N1547" s="45" t="inlineStr">
        <is>
          <t>The COVID-19 pandemic has accelerated the development of online teaching and learning, and educational institutions are now facing new challenges and opportunities. Online teaching management has become a crucial issue in ensuring the quality of education in the post-epidemic era. Online teaching management is a complex issue that requires schools to provide technical support, develop interactive teaching methods, ensure fair assessment, provide time management support, and offer training and support to teachers. By addressing these challenges, schools can ensure the effectiveness and quality of online teaching in the post-epidemic era. This paper examined the issues and challenges associated with Online Teaching Management in the Post-Epidemic era of CoVID -19. The analysis is conducted in a study of China. The GAN_OTM (Generative Adversarial Network for Online Teaching Management) model is proposed as a solution to address the challenges faced in online teaching management during the post-epidemic era of COVID-19. This model leverages the power of deep learning and generative adversarial networks to generate realistic virtual classrooms and learning environments, personalized learning experiences, and provide real-time feedback to students and teachers. With developed GAN_OTM model discussed its potential benefits and contributions to online teaching management, including improved student engagement, personalized learning experiences, and scalability. Furthermore, highlight the performance metrics used to evaluate the GAN_OTM model and the importance of analyzing its results. In the other hand, teachers are not comfortable with online teaching management to interact with students. © 2023 International Journal on Recent and Innovation Trends in Computing and Communication. All rights reserved.</t>
        </is>
      </c>
      <c r="O1547" s="45" t="inlineStr">
        <is>
          <t>International Journal on Recent and Innovation Trends in Computing and Communication</t>
        </is>
      </c>
      <c r="P1547" s="45" t="n"/>
      <c r="Q1547" s="43" t="inlineStr">
        <is>
          <t>10.17762/ijritcc.v11i6s.6817</t>
        </is>
      </c>
    </row>
    <row r="1548" ht="116.25" customHeight="1" s="37">
      <c r="A1548" s="43" t="n">
        <v>1547</v>
      </c>
      <c r="B1548" s="52" t="inlineStr">
        <is>
          <t>Excluir</t>
        </is>
      </c>
      <c r="C1548" s="45" t="inlineStr">
        <is>
          <t>Fuera del alcance: no combina población en edad escolar con contexto doméstico</t>
        </is>
      </c>
      <c r="D1548" s="51" t="n"/>
      <c r="E1548" s="51" t="n"/>
      <c r="F1548" s="43" t="n">
        <v>4</v>
      </c>
      <c r="G1548" s="43" t="inlineStr">
        <is>
          <t>distracción+niños+contexto+sensado</t>
        </is>
      </c>
      <c r="H1548" s="43" t="inlineStr">
        <is>
          <t>Scopus</t>
        </is>
      </c>
      <c r="I1548" s="43" t="inlineStr">
        <is>
          <t>Scopus</t>
        </is>
      </c>
      <c r="J1548" s="43" t="inlineStr">
        <is>
          <t>2019</t>
        </is>
      </c>
      <c r="K1548" s="43" t="inlineStr">
        <is>
          <t>ARTICLE</t>
        </is>
      </c>
      <c r="L1548" s="45" t="inlineStr">
        <is>
          <t>Kolykhalova, Ksenia and O’Sullivan, David and Piana, Stefano and Kim, Hyungsook and Park, Yonghyun and Camurri, Antonio</t>
        </is>
      </c>
      <c r="M1548" s="45" t="inlineStr">
        <is>
          <t>A Preliminary Evaluation of a Computer Vision-Based System to Detect Effects of Aromatherapy During High School Classes via Movement Analysis</t>
        </is>
      </c>
      <c r="N1548" s="45" t="inlineStr">
        <is>
          <t>In this paper we present a pilot study on non-intrusive visual observation and estimation of affective parameter using recorded videos (RGB). We aim at estimating student engagement analyzing upper-body movement comparing two different classroom settings: with the introduction of aromatherapy during the class vs standard lesson. Following previous studies on how aromatherapy can alter movement behaviour, we chose Lavender essential oil. We used computer vision techniques for pose estimation and developed software modules for the extraction of movement features from media data. Data show significant increases in overall velocity and acceleration when the participants are exposed to the aromatherapy condition. Significant decreases in neck flexion angle has been also observed, that shows students had a straighter head posture (i.e. sitting up straighter). No significant differences were observed for the overall kinetic energy of the joints and spinal extension. © ICST Institute for Computer Sciences, Social Informatics and Telecommunications Engineering 2019.</t>
        </is>
      </c>
      <c r="O1548" s="45" t="inlineStr">
        <is>
          <t>Lecture Notes of the Institute for Computer Sciences, Social-Informatics and Telecommunications Engineering, LNICST</t>
        </is>
      </c>
      <c r="P1548" s="45" t="inlineStr">
        <is>
          <t>Essential oils; Kinetic energy; Kinetics; Motion analysis; Students; Aromatherapy; Computer vision techniques; Movement analysis; Movement behaviour; Pose estimation; Student engagement; Vision based system; Visual observations; Computer vision</t>
        </is>
      </c>
      <c r="Q1548" s="43" t="inlineStr">
        <is>
          <t>10.1007/978-3-030-16447-8_7</t>
        </is>
      </c>
    </row>
    <row r="1549" ht="178.5" customHeight="1" s="37">
      <c r="A1549" s="43" t="n">
        <v>1548</v>
      </c>
      <c r="B1549" s="52" t="inlineStr">
        <is>
          <t>Excluir</t>
        </is>
      </c>
      <c r="C1549" s="45" t="inlineStr">
        <is>
          <t>No aborda: distracción o atención, población escolar</t>
        </is>
      </c>
      <c r="D1549" s="51" t="n"/>
      <c r="E1549" s="51" t="n"/>
      <c r="F1549" s="43" t="n">
        <v>4</v>
      </c>
      <c r="G1549" s="43" t="inlineStr">
        <is>
          <t>distracción+niños+contexto+intervención</t>
        </is>
      </c>
      <c r="H1549" s="43" t="inlineStr">
        <is>
          <t>Scopus</t>
        </is>
      </c>
      <c r="I1549" s="43" t="inlineStr">
        <is>
          <t>Scopus</t>
        </is>
      </c>
      <c r="J1549" s="43" t="inlineStr">
        <is>
          <t>2025</t>
        </is>
      </c>
      <c r="K1549" s="43" t="inlineStr">
        <is>
          <t>ARTICLE</t>
        </is>
      </c>
      <c r="L1549" s="45" t="inlineStr">
        <is>
          <t>Abed, Israa Najm and Al-Tamimi, Rafid Sabah Abdalradahi and Ghanim, Khamael Shakir and Nashmi, Baydaa Hasan</t>
        </is>
      </c>
      <c r="M1549" s="45" t="inlineStr">
        <is>
          <t>A Qualitative Study of English Language Teachers’ Perceptions on Teaching English Language Through Artificial Intelligence in Public Education in Iraq</t>
        </is>
      </c>
      <c r="N1549" s="45" t="inlineStr">
        <is>
          <t>This study investigates the perceptions of English language teachers regarding the use of Artificial Intelligence (AI) in teaching English within Iraqi public schools. The research addresses a significant gap in the literature concerning the implementation and effectiveness of AI in language education, particularly in developing countries. The primary research questions focus on teachers’ perceptions of AI tools, the challenges they face in integrating these tools, and the perceived benefits for student engagement and language proficiency. The study employs a qualitative case study design, utilizing semi-structured interviews, classroom observations, and surveys to gather comprehensive data from a purposive sample of English language teachers. Thematic analysis and content analysis were used to interpret the qualitative data, while descriptive and inferential statistics were applied to the survey data to provide a robust understanding of the findings. Key findings indicate that 75% of teachers perceive AI tools as beneficial for student engagement, and 70% believe these tools enhance language proficiency. However, 63% of teachers reported limited access to technology, and 58% cited insufficient training as significant barriers. Statistical analyses revealed a 20% improvement in student performance and a 21% increase in engagement index post-intervention with AI tools. The implications of these findings are stark: AI has the potential to revolutionizes language education in resource-constrained environments, but it is only a technological veneer that will address issues related with training and resources which seem both fundamental. © The Author(s), under exclusive license to Springer Nature Switzerland AG 2025.</t>
        </is>
      </c>
      <c r="O1549" s="45" t="inlineStr">
        <is>
          <t>Lecture Notes in Networks and Systems</t>
        </is>
      </c>
      <c r="P1549" s="45" t="inlineStr">
        <is>
          <t>Educational technology; Personnel training; Teaching; Artificial intelligence in education; Artificial intelligence tools; English languages; Language education; Language proficiency; Language teaching; Qualitative study; Student engagement; Teachers</t>
        </is>
      </c>
      <c r="Q1549" s="43" t="inlineStr">
        <is>
          <t>10.1007/978-3-031-82377-0_11</t>
        </is>
      </c>
    </row>
    <row r="1550" ht="178.5" customHeight="1" s="37">
      <c r="A1550" s="43" t="n">
        <v>1549</v>
      </c>
      <c r="B1550" s="52" t="inlineStr">
        <is>
          <t>Excluir</t>
        </is>
      </c>
      <c r="C1550" s="45" t="inlineStr">
        <is>
          <t>No aborda: distracción o atención, población escolar</t>
        </is>
      </c>
      <c r="D1550" s="51" t="n"/>
      <c r="E1550" s="51" t="n"/>
      <c r="F1550" s="43" t="n">
        <v>4</v>
      </c>
      <c r="G1550" s="43" t="inlineStr">
        <is>
          <t>distracción+niños+sensado+intervención</t>
        </is>
      </c>
      <c r="H1550" s="43" t="inlineStr">
        <is>
          <t>Scopus</t>
        </is>
      </c>
      <c r="I1550" s="43" t="inlineStr">
        <is>
          <t>Scopus</t>
        </is>
      </c>
      <c r="J1550" s="43" t="inlineStr">
        <is>
          <t>2026</t>
        </is>
      </c>
      <c r="K1550" s="43" t="inlineStr">
        <is>
          <t>ARTICLE</t>
        </is>
      </c>
      <c r="L1550" s="45" t="inlineStr">
        <is>
          <t>Abu, Masyitah and Sa'ahiry, Ahmad Hakimi Ahmad and Nawir, Mukrimah and Razali, Samirah Nasuha Mohd</t>
        </is>
      </c>
      <c r="M1550" s="45" t="inlineStr">
        <is>
          <t>A Scalable Internet of Thing Software Simulation Framework for Laboratory Studies Without Hardware Dependency</t>
        </is>
      </c>
      <c r="N1550" s="45" t="inlineStr">
        <is>
          <t>As the Internet of Things (IoT) becomes a vital element of modern technical computer-based course education; electronic, computer science and information technology (IT), there is an urgent need for effective pedagogical tools that bridge the gap between theory and practice without the constraints of physical hardware. Therefore, an IoT software simulation framework for laboratory studies is developed to assess student engagement, motivation, and skill development during lab study. This study investigates student interaction with an IoT simulator designed to enhance experiential learning without hardware dependency. The function of the hardware will be reflected in the IoT simulator. By utilizing a mixed-methods approach, the study evaluated 30 undergraduate University students in Malaysia through think-aloud protocols and post-activity surveys. We are engaging with several IoT hands on activities such as Arduino Uno programming, configuring peripheral and visualizing data flows, while verbalizing their thought processes. In addition, we also conducted and examined the surveying the responses. From these experiments, the findings indicate that while the simulator significantly clarifies complex IoT concepts and fosters high levels of student interest, specific interface improvements are necessary to resolve minor usability bottlenecks. Ultimately, this framework demonstrates the viability of virtualized environments in reducing cognitive load and enhancing experiential learning in resource-constrained educational settings. Nonetheless, usability challenges were noted, particularly in navigation and system feedback clarity. © 2026 Wiley-VCH GmbH.</t>
        </is>
      </c>
      <c r="O1550" s="45" t="inlineStr">
        <is>
          <t>Applied Research</t>
        </is>
      </c>
      <c r="P1550" s="45" t="inlineStr">
        <is>
          <t>Computer aided instruction; Computer hardware; Computer software; Curricula; E-learning; Education computing; Engineering education; Navigation; Students; Teaching; Virtual reality; Electronic computers; Experiential learning; Internet of thing simul</t>
        </is>
      </c>
      <c r="Q1550" s="43" t="inlineStr">
        <is>
          <t>10.1002/appl.70082</t>
        </is>
      </c>
    </row>
    <row r="1551" ht="147.75" customHeight="1" s="37">
      <c r="A1551" s="43" t="n">
        <v>1550</v>
      </c>
      <c r="B1551" s="52" t="inlineStr">
        <is>
          <t>Excluir</t>
        </is>
      </c>
      <c r="C1551" s="45" t="inlineStr">
        <is>
          <t>No aborda: distracción o atención</t>
        </is>
      </c>
      <c r="D1551" s="51" t="n"/>
      <c r="E1551" s="51" t="n"/>
      <c r="F1551" s="43" t="n">
        <v>4</v>
      </c>
      <c r="G1551" s="43" t="inlineStr">
        <is>
          <t>distracción+niños+contexto+intervención</t>
        </is>
      </c>
      <c r="H1551" s="43" t="inlineStr">
        <is>
          <t>Scopus</t>
        </is>
      </c>
      <c r="I1551" s="43" t="inlineStr">
        <is>
          <t>Scopus</t>
        </is>
      </c>
      <c r="J1551" s="43" t="inlineStr">
        <is>
          <t>2024</t>
        </is>
      </c>
      <c r="K1551" s="43" t="inlineStr">
        <is>
          <t>ARTICLE</t>
        </is>
      </c>
      <c r="L1551" s="45" t="inlineStr">
        <is>
          <t>Hild, Gabriella and Dávidovics, Anna and Warta, Vilmos and Németh, Timea</t>
        </is>
      </c>
      <c r="M1551" s="45" t="inlineStr">
        <is>
          <t>A Shift from an Audio- to a Video-Based Exam Format to Reflect Real-Life Clinical Interactions in the Language-Learning Classroom</t>
        </is>
      </c>
      <c r="N1551" s="45" t="inlineStr">
        <is>
          <t>Effective patient communication is vital in medical training. At a Hungarian Medical university, international students in the English-medium program are required to study Hungarian for two years to prepare for clinical rotations in Hungarian hospitals. The final language assessment traditionally included an audio-based listening exam, but both students and teachers raised concerns about its difficulty and its lack of relevance to real-life clinical interactions and the students’ actual language needs. A needs analysis was conducted with 52 second-year international medical students through focus-group interviews after they took the exam to address these issues. Based on the feedback, a video-based exam format was developed and piloted. The new format incorporated visual cues such as gestures and facial expressions, better reflecting face-to-face patient communication. A total of 38 third-year students who had previously taken the audio-based version of the exam participated in the pilot, with focus-group interviews conducted to directly compare the two formats. The majority of the students found the video-based exam more engaging and relevant to their clinical experience. The findings suggest that the video-based exam better prepares students for real-life medical communication and provides a more meaningful assessment experience, bridging the gap between language learning and clinical practice. © 2024 by the authors.</t>
        </is>
      </c>
      <c r="O1551" s="45" t="inlineStr">
        <is>
          <t>Education Sciences</t>
        </is>
      </c>
      <c r="P1551" s="45" t="n"/>
      <c r="Q1551" s="43" t="inlineStr">
        <is>
          <t>10.3390/educsci14121278</t>
        </is>
      </c>
    </row>
    <row r="1552" ht="189" customHeight="1" s="37">
      <c r="A1552" s="43" t="n">
        <v>1551</v>
      </c>
      <c r="B1552" s="52" t="inlineStr">
        <is>
          <t>Excluir</t>
        </is>
      </c>
      <c r="C1552" s="45" t="inlineStr">
        <is>
          <t>Fuera del alcance: no combina población en edad escolar con contexto doméstico</t>
        </is>
      </c>
      <c r="D1552" s="51" t="n"/>
      <c r="E1552" s="51" t="n"/>
      <c r="F1552" s="43" t="n">
        <v>4</v>
      </c>
      <c r="G1552" s="43" t="inlineStr">
        <is>
          <t>distracción+niños+sensado+intervención</t>
        </is>
      </c>
      <c r="H1552" s="43" t="inlineStr">
        <is>
          <t>Scopus</t>
        </is>
      </c>
      <c r="I1552" s="43" t="inlineStr">
        <is>
          <t>Scopus|WoS</t>
        </is>
      </c>
      <c r="J1552" s="43" t="inlineStr">
        <is>
          <t>2025</t>
        </is>
      </c>
      <c r="K1552" s="43" t="inlineStr">
        <is>
          <t>ARTICLE</t>
        </is>
      </c>
      <c r="L1552" s="45" t="inlineStr">
        <is>
          <t>Araújo, João Augusto Carvalho and Sá, Rejane Cavalcante and Junior, Jorge L. W. Oliveira and de Barros Serra, Antonio</t>
        </is>
      </c>
      <c r="M1552" s="45" t="inlineStr">
        <is>
          <t>A Small, Smart, and Connected Educational Robot for University Classrooms</t>
        </is>
      </c>
      <c r="N1552" s="45" t="inlineStr">
        <is>
          <t>The teaching of engineering and computer science often relies on theoretical instruction with limited practical applications. This lack of hands-on experience can reduce student engagement and comprehension, contributing to high dropout rates in technical courses. To address this issue, we developed Baratinha, a compact and modular educational robot designed to integrate theory and practice in university classrooms. Baratinha is a 10 cm diameter two-wheeled mobile robot, powered by an ESP32-S3 N16R8 microcontroller, and equipped with infrared reflectance sensors, encoders, an inertial measurement unit (IMU), and Time-of-Flight (TOF) distance sensors. It supports WiFi and Bluetooth communication, enabling multi-robot interconnectivity and IoT applications. The robot is programmable in C++ (Arduino Framework, VS Code), MicroPython and ESP-IDF, offering flexibility for different educational contexts. This paper presents the hardware and software architecture of Baratinha and explores its applications in control systems, robotics, artificial intelligence, and embedded systems. The robot enables practical experiments, such as PID control, autonomous navigation, swarm robotics, and real-time sensor data acquisition, making it a versatile tool for hands-on learning. Preliminary feedback from students–many of whom have excelled in international robotics competitions–indicates that Baratinha significantly enhances engagement and comprehension. Future developments aims to enchance computational capabilities, broaden sensor integration for AI applications, and refine software documentation for enhanced usability. Through this interactive platform, Baratinha seeks to advance engineering education and promote hands-on student engagement. © The Author(s), under exclusive license to Springer Nature Switzerland AG 2025.</t>
        </is>
      </c>
      <c r="O1552" s="45" t="inlineStr">
        <is>
          <t>Lecture Notes in Networks and Systems</t>
        </is>
      </c>
      <c r="P1552" s="45" t="inlineStr">
        <is>
          <t>Application programs; Control theory; Curricula; Education computing; Educational robots; Embedded software; Engineering education; Intelligent robots; Mobile robots; Multipurpose robots; Navigation; Students; Swarm intelligence; Teaching; Educationa</t>
        </is>
      </c>
      <c r="Q1552" s="43" t="inlineStr">
        <is>
          <t>10.1007/978-3-031-98762-5_44</t>
        </is>
      </c>
    </row>
    <row r="1553" ht="178.5" customHeight="1" s="37">
      <c r="A1553" s="43" t="n">
        <v>1552</v>
      </c>
      <c r="B1553" s="52" t="inlineStr">
        <is>
          <t>Excluir</t>
        </is>
      </c>
      <c r="C1553" s="45" t="inlineStr">
        <is>
          <t>No aborda: distracción o atención</t>
        </is>
      </c>
      <c r="D1553" s="51" t="n"/>
      <c r="E1553" s="51" t="n"/>
      <c r="F1553" s="43" t="n">
        <v>4</v>
      </c>
      <c r="G1553" s="43" t="inlineStr">
        <is>
          <t>distracción+niños+contexto+intervención</t>
        </is>
      </c>
      <c r="H1553" s="43" t="inlineStr">
        <is>
          <t>Scopus</t>
        </is>
      </c>
      <c r="I1553" s="43" t="inlineStr">
        <is>
          <t>Scopus</t>
        </is>
      </c>
      <c r="J1553" s="43" t="inlineStr">
        <is>
          <t>2024</t>
        </is>
      </c>
      <c r="K1553" s="43" t="inlineStr">
        <is>
          <t>ARTICLE</t>
        </is>
      </c>
      <c r="L1553" s="45" t="inlineStr">
        <is>
          <t>Chen, Ching-Ya and Chen, Hsi-Jen and Yang, Chia-Han</t>
        </is>
      </c>
      <c r="M1553" s="45" t="inlineStr">
        <is>
          <t>A Study of the Impact of Different Teaching Methods on Students’ Learning in Design Thinking Courses in Taiwan</t>
        </is>
      </c>
      <c r="N1553" s="45" t="inlineStr">
        <is>
          <t>This study explores the landscape of design thinking courses in Taiwan, focusing on 50 relevant courses and identifying four primary teaching methods: Experiential Learning, Active Learning, Learning by Teaching, and traditional lecturing. Experiential Learning, ranking highest, involves guiding students through the design thinking process, while Learning by Teaching requires students to teach their peers in a simple manner. Active Learning emphasizes student engagement in the learning process. Google Trends analysis indicates a close relationship between design thinking and these methods. The study delves into three courses—“Thematic Design Thinking Workshop”, “Design Thinking Practice and Promotion”, and “Bootcamp”—conducting interviews to gain insights into post-course experiences. The research evaluates participants’ perceptions of teaching methods and self-assessed learning abilities. Teaching methods encompass visualized teaching materials, feedback and guidance, teaching strategies, and a safe and inclusive classroom atmosphere. Each method develops specific abilities in students, such as change desire, experimentation, adjustment after failure, conceptualization, and teamwork. Self-assessment results using a design thinking cognitive scale reveal high scores in maintaining an open mindset across all methods, aligning with design thinking's core philosophy. The research underscores the importance of tailoring courses to instructors’ capabilities and classroom needs, optimizing the effectiveness of design thinking education and fostering diverse abilities in students. © The Author(s), under exclusive license to Springer Nature Switzerland AG 2024.</t>
        </is>
      </c>
      <c r="O1553" s="45" t="inlineStr">
        <is>
          <t>Lecture Notes in Computer Science (including subseries Lecture Notes in Artificial Intelligence and Lecture Notes in Bioinformatics)</t>
        </is>
      </c>
      <c r="P1553" s="45" t="inlineStr">
        <is>
          <t>Artificial intelligence; Curricula; Design; Learning systems; Teaching; Acquired competency; Active Learning; Design thinking; Design thinking course; Experiential learning; Learning by teaching; Simple++; Student learning; Teaching methods; Thinking</t>
        </is>
      </c>
      <c r="Q1553" s="43" t="inlineStr">
        <is>
          <t>10.1007/978-3-031-60405-8_2</t>
        </is>
      </c>
    </row>
    <row r="1554" ht="189" customHeight="1" s="37">
      <c r="A1554" s="43" t="n">
        <v>1553</v>
      </c>
      <c r="B1554" s="52" t="inlineStr">
        <is>
          <t>Excluir</t>
        </is>
      </c>
      <c r="C1554" s="45" t="inlineStr">
        <is>
          <t>Contexto doméstico o remoto, pero no población en edad escolar (mayoritariamente educación superior)</t>
        </is>
      </c>
      <c r="D1554" s="51" t="n"/>
      <c r="E1554" s="51" t="n"/>
      <c r="F1554" s="43" t="n">
        <v>4</v>
      </c>
      <c r="G1554" s="43" t="inlineStr">
        <is>
          <t>distracción+niños+sensado+intervención</t>
        </is>
      </c>
      <c r="H1554" s="43" t="inlineStr">
        <is>
          <t>Scopus</t>
        </is>
      </c>
      <c r="I1554" s="43" t="inlineStr">
        <is>
          <t>Scopus|WoS</t>
        </is>
      </c>
      <c r="J1554" s="43" t="inlineStr">
        <is>
          <t>2025</t>
        </is>
      </c>
      <c r="K1554" s="43" t="inlineStr">
        <is>
          <t>ARTICLE</t>
        </is>
      </c>
      <c r="L1554" s="45" t="inlineStr">
        <is>
          <t>Zuniga, Agustin and Thi Nguyen, Ngoc and Tompuri, Mika and Nygren, Henrik and Nurmi, Petteri</t>
        </is>
      </c>
      <c r="M1554" s="45" t="inlineStr">
        <is>
          <t>A Tale of Many IoTs: A Modular Constructivist Course Design for Internet of Things Education</t>
        </is>
      </c>
      <c r="N1554" s="45" t="inlineStr">
        <is>
          <t>Contribution: This study demonstrates that a modular constructivist approach to Internet of Things (IoT) education significantly enhances student engagement, knowledge retention, and practical application of concepts. The distinctive aspect of this approach lies in its adaptability to various teaching modalities, including traditional classrooms and massive open online courses (MOOCs), while effectively covering the comprehensive IoT ecosystem. Background: The rapid proliferation of IoT technologies across various sectors has created a pressing demand for a skilled workforce adept in IoT principles. However, existing educational models often provide a limited perspective on IoT, underscoring the necessity for a holistic educational framework that can be applied across diverse educational programs. Intended Outcomes: The primary outcomes of this approach include improved student knowledge and understanding of IoT concepts, increased engagement in the learning process, enhanced retention rates, and the ability to apply learned concepts in practical scenarios. Application Design: The course employs a modular constructivist instructional approach, which allows for the integration of modern learning theories and constructivist principles. This design facilitates adaptability to various teaching modalities and encourages active learning through hands-on experiences in each module, covering critical aspects of the IoT ecosystem. Findings: The findings show significant improvements in student knowledge, with self-assessment data showing increases between 41.5% and 89.6% across all topic areas. Performance metrics and qualitative feedback consistently indicate that the course effectively enhances understanding of IoT concepts, demonstrating its versatility and effectiveness in different learning environments. © 1963-2012 IEEE.</t>
        </is>
      </c>
      <c r="O1554" s="45" t="inlineStr">
        <is>
          <t>IEEE Transactions on Education</t>
        </is>
      </c>
      <c r="P1554" s="45" t="inlineStr">
        <is>
          <t>Alignment; Computer aided instruction; Curricula; E-learning; Learning systems; Students; Teaching; Constructive alignments; Constructivist approaches; Course design; Internet of thing; Massive open online course; Modular constructive alignment; Modu</t>
        </is>
      </c>
      <c r="Q1554" s="43" t="inlineStr">
        <is>
          <t>10.1109/te.2025.3624281</t>
        </is>
      </c>
    </row>
    <row r="1555" ht="147.75" customHeight="1" s="37">
      <c r="A1555" s="43" t="n">
        <v>1554</v>
      </c>
      <c r="B1555" s="52" t="inlineStr">
        <is>
          <t>Excluir</t>
        </is>
      </c>
      <c r="C1555" s="45" t="inlineStr">
        <is>
          <t>No aborda: distracción o atención</t>
        </is>
      </c>
      <c r="D1555" s="51" t="n"/>
      <c r="E1555" s="51" t="n"/>
      <c r="F1555" s="43" t="n">
        <v>4</v>
      </c>
      <c r="G1555" s="43" t="inlineStr">
        <is>
          <t>distracción+niños+sensado+intervención</t>
        </is>
      </c>
      <c r="H1555" s="43" t="inlineStr">
        <is>
          <t>Scopus</t>
        </is>
      </c>
      <c r="I1555" s="43" t="inlineStr">
        <is>
          <t>Scopus</t>
        </is>
      </c>
      <c r="J1555" s="43" t="inlineStr">
        <is>
          <t>2026</t>
        </is>
      </c>
      <c r="K1555" s="43" t="inlineStr">
        <is>
          <t>ARTICLE</t>
        </is>
      </c>
      <c r="L1555" s="45" t="inlineStr">
        <is>
          <t>Wang, Fengming and Pan, Zhigeng and Liu, Fuchang and Lu, Yu</t>
        </is>
      </c>
      <c r="M1555" s="45" t="inlineStr">
        <is>
          <t>A Virtual Instructor-Led System for Assessing and Guiding Middle School Physics Experiments</t>
        </is>
      </c>
      <c r="N1555" s="45" t="inlineStr">
        <is>
          <t>Interactive computer technology is deeply integrated into traditional teaching methods. The traditional teaching of physics experiments in secondary schools suffers from the inability of teachers to provide timely guidance to students, the difficulty of controlling experimental variables, and the lack of uniformity in evaluation criteria. To address the aforementioned issues, we have developed an innovative system to improve secondary school physics education using computer vision-based interaction with virtual humans and sensors. The proposed system captures experimental data in real time so that student performance can be accurately monitored and assessed. Teachers can effortlessly configure experiments through simple coding, while the system leverages a multimodal macrolanguage model to offer contextual feedback and guidance. The system generates a virtual teacher that offers step-by-step guidance and real-time feedback. Usability tests indicate that the system significantly improves student engagement and comprehension of complex physics concepts, highlighting its potential to transform traditional science education. The advantage of real-time assessment and guidance in secondary school physics experiments is that it enables students to grasp abstract concepts in a more intuitive and comprehensible manner. © 2026 John Wiley &amp; Sons Ltd.</t>
        </is>
      </c>
      <c r="O1555" s="45" t="inlineStr">
        <is>
          <t>Computer Animation and Virtual Worlds</t>
        </is>
      </c>
      <c r="P1555" s="45" t="inlineStr">
        <is>
          <t>E-learning; Education computing; Educational technology; Engineering education; Feedback; Human computer interaction; Interactive computer systems; Stereo image processing; Stereo vision; Students; Teaching; Virtual addresses; Virtual reality; Experi</t>
        </is>
      </c>
      <c r="Q1555" s="43" t="inlineStr">
        <is>
          <t>10.1002/cav.70090</t>
        </is>
      </c>
    </row>
    <row r="1556" ht="95.25" customHeight="1" s="37">
      <c r="A1556" s="43" t="n">
        <v>1555</v>
      </c>
      <c r="B1556" s="52" t="inlineStr">
        <is>
          <t>Excluir</t>
        </is>
      </c>
      <c r="C1556" s="45" t="inlineStr">
        <is>
          <t>Sin DOI verificable</t>
        </is>
      </c>
      <c r="D1556" s="51" t="n"/>
      <c r="E1556" s="51" t="n"/>
      <c r="F1556" s="43" t="n">
        <v>4</v>
      </c>
      <c r="G1556" s="43" t="inlineStr">
        <is>
          <t>distracción+niños+contexto+sensado</t>
        </is>
      </c>
      <c r="H1556" s="43" t="inlineStr">
        <is>
          <t>Scopus</t>
        </is>
      </c>
      <c r="I1556" s="43" t="inlineStr">
        <is>
          <t>Scopus</t>
        </is>
      </c>
      <c r="J1556" s="43" t="inlineStr">
        <is>
          <t>2018</t>
        </is>
      </c>
      <c r="K1556" s="43" t="inlineStr">
        <is>
          <t>CONFERENCE</t>
        </is>
      </c>
      <c r="L1556" s="45" t="inlineStr">
        <is>
          <t>Tseng, Chi-Hung and Tissenbaum, Mike and Kuan, Wen-Hsuan and Hsu, Feng-Chih and Wong, Ching-Chang</t>
        </is>
      </c>
      <c r="M1556" s="45" t="inlineStr">
        <is>
          <t>A design-based approach to implementing a computational thinking curriculum with app inventor and the internet of things</t>
        </is>
      </c>
      <c r="N1556" s="45" t="inlineStr">
        <is>
          <t>The growing ubiquity of everyday devices connected over the Internet, known generally as the Internet of Things (IoT), has opened up new avenues for students to explore their worlds and think and create computationally. Combining IoT with mobile technologies (such as smartphones), enables students to move their designs and computational thinking out of traditional classroom settings and into the real world. This article outlines a design-based IoT curriculum that connects Taiwanese students with the personally-relevant issue of air pollution. The curriculum employs student-driven smartphone application design, using MIT's App Inventor, with Wi-Fi enabled IoT devices (LinkIt 7697 Wi-Fi/BLE MCU board). This paper reports on changes to the curriculum based on a preliminary pilot and observations of student engagement during the most recent enactment. © 2018, The Education University of Hong Kong. All rights reserved.</t>
        </is>
      </c>
      <c r="O1556" s="45" t="inlineStr">
        <is>
          <t>Proceedings of International Conference on Computational Thinking Education</t>
        </is>
      </c>
      <c r="P1556" s="45" t="n"/>
      <c r="Q1556" s="43" t="n"/>
    </row>
    <row r="1557" ht="116.25" customHeight="1" s="37">
      <c r="A1557" s="43" t="n">
        <v>1556</v>
      </c>
      <c r="B1557" s="52" t="inlineStr">
        <is>
          <t>Excluir</t>
        </is>
      </c>
      <c r="C1557" s="45" t="inlineStr">
        <is>
          <t>Sin DOI verificable</t>
        </is>
      </c>
      <c r="D1557" s="51" t="n"/>
      <c r="E1557" s="51" t="n"/>
      <c r="F1557" s="43" t="n">
        <v>4</v>
      </c>
      <c r="G1557" s="43" t="inlineStr">
        <is>
          <t>distracción+niños+contexto+sensado</t>
        </is>
      </c>
      <c r="H1557" s="43" t="inlineStr">
        <is>
          <t>Scopus</t>
        </is>
      </c>
      <c r="I1557" s="43" t="inlineStr">
        <is>
          <t>Scopus</t>
        </is>
      </c>
      <c r="J1557" s="43" t="inlineStr">
        <is>
          <t>2011</t>
        </is>
      </c>
      <c r="K1557" s="43" t="inlineStr">
        <is>
          <t>CONFERENCE</t>
        </is>
      </c>
      <c r="L1557" s="45" t="inlineStr">
        <is>
          <t>Pavlik, P. and Wu, S.</t>
        </is>
      </c>
      <c r="M1557" s="45" t="inlineStr">
        <is>
          <t>A dynamical system model of microgenetic changes in performance, efficacy, strategy use and value during vocabulary learning</t>
        </is>
      </c>
      <c r="N1557" s="45" t="inlineStr">
        <is>
          <t>This paper describes the development of a dynamical systems model of self-regulated learning, which explains the practically and theoretically important dynamic relationships among three student-engagement constructs and performance during learning. This work mined data from computerized adaptive flashcard learning to create this dynamical systems model. This flashcard practice included pop-up survey questions on the student's experience of recent easiness, strategy use, and usefulness, in addition to the correctness performance data for the practice. Using this dynamical systems model, we were then able to simulate various user profiles to predict how they would experience the flashcard system. These simulations show how strategy use in this task is crucial because of the ways it influences performance, particularly over time. In the model, this result is shown by a bifurcation into two different regions for higher and lower strategy use, where the higher strategy-use equilibrium state is accompanied by performance predictions suggesting learning that is more efficient.</t>
        </is>
      </c>
      <c r="O1557" s="45" t="inlineStr">
        <is>
          <t>EDM 2011 - Proceedings of the 4th International Conference on Educational Data Mining</t>
        </is>
      </c>
      <c r="P1557" s="45" t="inlineStr">
        <is>
          <t>Dynamical systems model; Efficacy; Language learning; Metacognition; Performance; Performance efficacy; Self-regulated learning; Strategy use; Utility; Vocabulary learning; Adversarial machine learning</t>
        </is>
      </c>
      <c r="Q1557" s="43" t="n"/>
    </row>
    <row r="1558" ht="199.5" customHeight="1" s="37">
      <c r="A1558" s="43" t="n">
        <v>1557</v>
      </c>
      <c r="B1558" s="52" t="inlineStr">
        <is>
          <t>Excluir</t>
        </is>
      </c>
      <c r="C1558" s="45" t="inlineStr">
        <is>
          <t>No aborda: distracción o atención, población escolar</t>
        </is>
      </c>
      <c r="D1558" s="51" t="n"/>
      <c r="E1558" s="51" t="n"/>
      <c r="F1558" s="43" t="n">
        <v>4</v>
      </c>
      <c r="G1558" s="43" t="inlineStr">
        <is>
          <t>distracción+niños+contexto+sensado</t>
        </is>
      </c>
      <c r="H1558" s="43" t="inlineStr">
        <is>
          <t>Scopus</t>
        </is>
      </c>
      <c r="I1558" s="43" t="inlineStr">
        <is>
          <t>Scopus</t>
        </is>
      </c>
      <c r="J1558" s="43" t="inlineStr">
        <is>
          <t>2024</t>
        </is>
      </c>
      <c r="K1558" s="43" t="inlineStr">
        <is>
          <t>ARTICLE</t>
        </is>
      </c>
      <c r="L1558" s="45" t="inlineStr">
        <is>
          <t>Jiang, Lei</t>
        </is>
      </c>
      <c r="M1558" s="45" t="inlineStr">
        <is>
          <t>A fuzzy clustering approach for cloud-based personalized distance music education and resource management</t>
        </is>
      </c>
      <c r="N1558" s="45" t="inlineStr">
        <is>
          <t xml:space="preserve">Advancements in information technology (IT), the Internet of Things (IoT), and other emerging technologies have led to an overflow of information and big data. The emergence of these technologies and fast internet connectivity has led to the growing popularity of distance learning in academic circles and society. The goal of this paper is to improve online music learning through the use of cloud computing and fuzzy clustering. A significant amount of data regarding students and their activities is collected. Following data cleaning and organization, students are grouped according to their preferred style of music learning using a technique called fuzzy C-mean (FCM) clustering. Each group is then given a customized learning plan that matches them with appropriate music resources. To put this into practice, a simple online music learning platform is created, enabling teachers and students to sign in, give instructions, view results, and log out with ease. To ensure that our approach remains effective even under high user loads, we designed the system to function properly for up to 400 concurrent users. An educational resource database is used to find the best learning materials for students, and FCM helps them pick the right resources. To make everything more organized, a resource library is designed using a simple language called XML. This library has different categories for learning materials and follows international standards to make sure everything works together smoothly. The performance of the system is measured in terms of scalability (8/10 response time, 7/10 throughput, 9/10 resource utilization), usability (8/10 user satisfaction, 7/10 task completion time, 6/10 error rate), effectiveness (9/10 learning outcomes, 8/10 student engagement, 9/10 retention rates). It has a 99% uptime and no security incidents have been reported. This study shows that our method can improve online music education, making it more personalized and effective for each student. The </t>
        </is>
      </c>
      <c r="O1558" s="45" t="inlineStr">
        <is>
          <t>Soft Computing</t>
        </is>
      </c>
      <c r="P1558" s="45" t="inlineStr">
        <is>
          <t>Cloud computing; Cluster analysis; Clustering algorithms; E-learning; Engineering education; Fuzzy clustering; Internet of things; Learning systems; Cloud computing technologies; Distance music education; Fuzzy C-mean algorithm; Fuzzy C-Means cluster</t>
        </is>
      </c>
      <c r="Q1558" s="43" t="inlineStr">
        <is>
          <t>10.1007/s00500-023-09525-7</t>
        </is>
      </c>
    </row>
    <row r="1559" ht="168" customHeight="1" s="37">
      <c r="A1559" s="43" t="n">
        <v>1558</v>
      </c>
      <c r="B1559" s="52" t="inlineStr">
        <is>
          <t>Excluir</t>
        </is>
      </c>
      <c r="C1559" s="45" t="inlineStr">
        <is>
          <t>No aborda: distracción o atención</t>
        </is>
      </c>
      <c r="D1559" s="51" t="n"/>
      <c r="E1559" s="51" t="n"/>
      <c r="F1559" s="43" t="n">
        <v>4</v>
      </c>
      <c r="G1559" s="43" t="inlineStr">
        <is>
          <t>distracción+niños+sensado+intervención</t>
        </is>
      </c>
      <c r="H1559" s="43" t="inlineStr">
        <is>
          <t>Scopus</t>
        </is>
      </c>
      <c r="I1559" s="43" t="inlineStr">
        <is>
          <t>Scopus|WoS</t>
        </is>
      </c>
      <c r="J1559" s="43" t="inlineStr">
        <is>
          <t>2022</t>
        </is>
      </c>
      <c r="K1559" s="43" t="inlineStr">
        <is>
          <t>ARTICLE</t>
        </is>
      </c>
      <c r="L1559" s="45" t="inlineStr">
        <is>
          <t>Liu, Xinyang and Ardakani, Saeid Pourroostaei</t>
        </is>
      </c>
      <c r="M1559" s="45" t="inlineStr">
        <is>
          <t>A machine learning enabled affective E-learning system model</t>
        </is>
      </c>
      <c r="N1559" s="45" t="inlineStr">
        <is>
          <t>The purpose of this study is to propose an e-learning system model for learning content personalisation based on students’ emotions. The proposed system collects learners’ brainwaves using a portable Electroencephalogram and processes them via a supervised machine learning algorithm, named K-nearest neighbours (KNN), to recognise real-time emotional status. Besides, it uses a reinforcement learning approach to analyse the learners’ emotional states and automatically recommend the best-fitted content that keeps the students in a positive mood. The performance of the proposed system is evaluated in two forms: 1) the system performance and 2) student engagement, satisfaction, and learning. A convenience sampling method is used to select 30 students from the pollution of 281 PartII-undergraduate students who study computer science during the 2020-21 academic year at the University of Nottingham Ningbo China. The selected students are divided into homogenous control and experimental groups for learning English listening and reading skills. According to the machine learning results, the trained KNN recognises the emotional states with an accuracy of 74.3%, the precision of 70.8%, and recall of 69.3%. In addition, the results of the t-Test demonstrate that the proposed e-learning system model has no significant impact on learners’ learning and engagement but enhances the student’s satisfaction compared to traditional e-learning systems (p &lt; 0.05). © 2022, The Author(s), under exclusive licence to Springer Science+Business Media, LLC, part of Springer Nature.</t>
        </is>
      </c>
      <c r="O1559" s="45" t="inlineStr">
        <is>
          <t>Education and Information Technologies</t>
        </is>
      </c>
      <c r="P1559" s="45" t="n"/>
      <c r="Q1559" s="43" t="inlineStr">
        <is>
          <t>10.1007/s10639-022-11010-x</t>
        </is>
      </c>
    </row>
    <row r="1560" ht="199.5" customHeight="1" s="37">
      <c r="A1560" s="43" t="n">
        <v>1559</v>
      </c>
      <c r="B1560" s="52" t="inlineStr">
        <is>
          <t>Excluir</t>
        </is>
      </c>
      <c r="C1560" s="45" t="inlineStr">
        <is>
          <t>No aborda: distracción o atención</t>
        </is>
      </c>
      <c r="D1560" s="51" t="n"/>
      <c r="E1560" s="51" t="n"/>
      <c r="F1560" s="43" t="n">
        <v>4</v>
      </c>
      <c r="G1560" s="43" t="inlineStr">
        <is>
          <t>distracción+niños+sensado+intervención</t>
        </is>
      </c>
      <c r="H1560" s="43" t="inlineStr">
        <is>
          <t>Scopus</t>
        </is>
      </c>
      <c r="I1560" s="43" t="inlineStr">
        <is>
          <t>Scopus</t>
        </is>
      </c>
      <c r="J1560" s="43" t="inlineStr">
        <is>
          <t>2023</t>
        </is>
      </c>
      <c r="K1560" s="43" t="inlineStr">
        <is>
          <t>ARTICLE</t>
        </is>
      </c>
      <c r="L1560" s="45" t="inlineStr">
        <is>
          <t>Gupta, Swadha and Kumar, Parteek and Tekchandani, Rajkumar</t>
        </is>
      </c>
      <c r="M1560" s="45" t="inlineStr">
        <is>
          <t>A machine learning-based decision support system for temporal human cognitive state estimation during online education using wearable physiological monitoring devices</t>
        </is>
      </c>
      <c r="N1560" s="45" t="inlineStr">
        <is>
          <t>Over the last decade, there has been a considerable increase in the popularity of online education. As a result, the online learning or e-learning industry has flourished, providing benefits to students, learners, educators, and education experts. Despite the advantages of e-learning, it also has its drawbacks. While e-learning enables students to access the learning materials at their convenience from any location, one of the significant challenges is the lack of monitoring of their level of attention during e-learning sessions. It is challenging to ascertain whether a student is actively engaged in the learning process. To address this issue, we have proposed a decision support system (DSS) based on wearable physiological sensor signals (i.e., Electroencephalogram (EEG) signals) that can inform the instructor whether a student is attentive. For developing DSS, we recorded an EEG-based dataset using a neurosky device, and 100 individuals participated in the study. The learning state is divided into two categories: attentive and inattentive. In this paper, machine learning techniques are employed to integrate the proposed DSS, which can predict, analyse, and validate the student's level of attention or inattention throughout the e-learning session. The findings show that the Support Vector Machine (SVM) approach is the most efficient method for attention prediction, achieving an accuracy of 91.68% compared to logistic regression and ridge regression. Additionally, we examined the frequency bands that were most significant in predicting the learning state, with beta and alpha waves being identified as the key contributors in predicting attention. To further evaluate the data, we use K-means and Hierarchical algorithms to cluster beta and alpha data points. K-means effectively identifies an ideal representative of an attentive or inattentive state. Thus, EEG waves can effectively reveal whether a student is attentive during real-time e-learning sessions, providing a p</t>
        </is>
      </c>
      <c r="O1560" s="45" t="inlineStr">
        <is>
          <t>Decision Analytics Journal</t>
        </is>
      </c>
      <c r="P1560" s="45" t="n"/>
      <c r="Q1560" s="43" t="inlineStr">
        <is>
          <t>10.1016/j.dajour.2023.100280</t>
        </is>
      </c>
    </row>
    <row r="1561" ht="178.5" customHeight="1" s="37">
      <c r="A1561" s="43" t="n">
        <v>1560</v>
      </c>
      <c r="B1561" s="52" t="inlineStr">
        <is>
          <t>Excluir</t>
        </is>
      </c>
      <c r="C1561" s="45" t="inlineStr">
        <is>
          <t>Fuera del alcance: no combina población en edad escolar con contexto doméstico</t>
        </is>
      </c>
      <c r="D1561" s="51" t="n"/>
      <c r="E1561" s="51" t="n"/>
      <c r="F1561" s="43" t="n">
        <v>4</v>
      </c>
      <c r="G1561" s="43" t="inlineStr">
        <is>
          <t>distracción+niños+contexto+sensado</t>
        </is>
      </c>
      <c r="H1561" s="43" t="inlineStr">
        <is>
          <t>Scopus</t>
        </is>
      </c>
      <c r="I1561" s="43" t="inlineStr">
        <is>
          <t>Scopus</t>
        </is>
      </c>
      <c r="J1561" s="43" t="inlineStr">
        <is>
          <t>2026</t>
        </is>
      </c>
      <c r="K1561" s="43" t="inlineStr">
        <is>
          <t>ARTICLE</t>
        </is>
      </c>
      <c r="L1561" s="45" t="inlineStr">
        <is>
          <t>Qi, Ying</t>
        </is>
      </c>
      <c r="M1561" s="45" t="inlineStr">
        <is>
          <t>A multi-dimensional prediction system for students’ academic performance driven by deep learning</t>
        </is>
      </c>
      <c r="N1561" s="45" t="inlineStr">
        <is>
          <t>The Academic Multi-Factor Prediction Net (AMP-Net) is a comprehensive deep learning framework that predicts student academic performance by integrating multiple data dimensions, unlike conventional prediction systems, which often overlook the interplay between engagement, emotional states, and socio-economic factors. AMP-Net considers historic grades, classroom engagement, socio-economic classification, and sentiment derived from students’ digital footprints. By fusing, normalizing, and transforming these diverse datasets into a unified vector, AMP-Net captures subtle non-linear relationships across heterogeneous data sources, enabling more accurate and holistic predictions. This framework allows for educational institutions to proactively identify at-risk students and design targeted interventions based on meaningful engagement indicators. The deep neural network architecture of AMP-Net ensures robust performance across multiple evaluation metrics. Experimental results demonstrate its effectiveness, with academic features achieving a reliability of 0.87 and an accuracy of 0.85, engagement data showing a scalability of 0.78 and a precision of 0.81, and socio-economic inputs contributing a recall of 0.82 and an AUC-ROC of 0.87. Sentiment analysis further enhances predictive power, with a low MAE of 0.13 and strong interpretability at 0.88. By leveraging these multidimensional insights, AMP-Net enables institutions to develop actionable, data-driven strategies that optimize resource allocation, support student success, and enhance overall academic outcomes, surpassing the predictive capabilities of previous models. © The Author(s) 2025.</t>
        </is>
      </c>
      <c r="O1561" s="45" t="inlineStr">
        <is>
          <t>Discover Artificial Intelligence</t>
        </is>
      </c>
      <c r="P1561" s="45" t="inlineStr">
        <is>
          <t>Data accuracy; Data reliability; Economics; Learning systems; Predictive analytics; Students; Academic multi-factor prediction net; Academic performance; Deep learning; Multi-factor; Multi-factor prediction; Prediction systems; Socio-economic factor;</t>
        </is>
      </c>
      <c r="Q1561" s="43" t="inlineStr">
        <is>
          <t>10.1007/s44163-025-00744-5</t>
        </is>
      </c>
    </row>
    <row r="1562" ht="168" customHeight="1" s="37">
      <c r="A1562" s="43" t="n">
        <v>1561</v>
      </c>
      <c r="B1562" s="52" t="inlineStr">
        <is>
          <t>Excluir</t>
        </is>
      </c>
      <c r="C1562" s="45" t="inlineStr">
        <is>
          <t>Contexto doméstico o remoto, pero no población en edad escolar (mayoritariamente educación superior)</t>
        </is>
      </c>
      <c r="D1562" s="51" t="n"/>
      <c r="E1562" s="51" t="n"/>
      <c r="F1562" s="43" t="n">
        <v>4</v>
      </c>
      <c r="G1562" s="43" t="inlineStr">
        <is>
          <t>distracción+niños+sensado+intervención</t>
        </is>
      </c>
      <c r="H1562" s="43" t="inlineStr">
        <is>
          <t>Scopus</t>
        </is>
      </c>
      <c r="I1562" s="43" t="inlineStr">
        <is>
          <t>Scopus|WoS</t>
        </is>
      </c>
      <c r="J1562" s="43" t="inlineStr">
        <is>
          <t>2023</t>
        </is>
      </c>
      <c r="K1562" s="43" t="inlineStr">
        <is>
          <t>ARTICLE</t>
        </is>
      </c>
      <c r="L1562" s="45" t="inlineStr">
        <is>
          <t>Gupta, Swadha and Kumar, Parteek and Tekchandani, Rajkumar</t>
        </is>
      </c>
      <c r="M1562" s="45" t="inlineStr">
        <is>
          <t>A multimodal facial cues based engagement detection system in e-learning context using deep learning approach</t>
        </is>
      </c>
      <c r="N1562" s="45" t="inlineStr">
        <is>
          <t>Due to the COVID-19 crisis, the education sector has been shifted to a virtual environment. Monitoring the engagement level and providing regular feedback during e-classes is one of the major concerns, as this facility lacks in the e-learning environment due to no physical observation of the teacher. According to present study, an engagement detection system to ensure that the students get immediate feedback during e-Learning. Our proposed engagement system analyses the student’s behaviour throughout the e-Learning session. The proposed novel approach evaluates three modalities based on the student’s behaviour, such as facial expression, eye blink count, and head movement, from the live video streams to predict student engagement in e-learning. The proposed system is implemented based on deep-learning approaches such as VGG-19 and ResNet-50 for facial emotion recognition and the facial landmark approach for eye-blinking and head movement detection. The results from different modalities (for which the algorithms are proposed) are combined to determine the EI (engagement index). Based on EI value, an engaged or disengaged state is predicted. The present study suggests that the proposed facial cues-based multimodal system accurately determines student engagement in real time. The experimental research achieved an accuracy of 92.58% and showed that the proposed engagement detection approach significantly outperforms the existing approaches. © 2023, The Author(s), under exclusive licence to Springer Science+Business Media, LLC, part of Springer Nature.</t>
        </is>
      </c>
      <c r="O1562" s="45" t="inlineStr">
        <is>
          <t>Multimedia Tools and Applications</t>
        </is>
      </c>
      <c r="P1562" s="45" t="inlineStr">
        <is>
          <t>Computer aided instruction; COVID-19; Deep learning; E-learning; Eye movements; Eye tracking; Face recognition; Learning systems; Students; Virtual reality; Deep learning; Detection system; E - learning; Emotion detection; Engagement detection; Eye-b</t>
        </is>
      </c>
      <c r="Q1562" s="43" t="inlineStr">
        <is>
          <t>10.1007/s11042-023-14392-3</t>
        </is>
      </c>
    </row>
    <row r="1563" ht="95.25" customHeight="1" s="37">
      <c r="A1563" s="43" t="n">
        <v>1562</v>
      </c>
      <c r="B1563" s="52" t="inlineStr">
        <is>
          <t>Excluir</t>
        </is>
      </c>
      <c r="C1563" s="45" t="inlineStr">
        <is>
          <t>No aborda: distracción o atención, población escolar</t>
        </is>
      </c>
      <c r="D1563" s="51" t="n"/>
      <c r="E1563" s="51" t="n"/>
      <c r="F1563" s="43" t="n">
        <v>4</v>
      </c>
      <c r="G1563" s="43" t="inlineStr">
        <is>
          <t>distracción+niños+contexto+sensado</t>
        </is>
      </c>
      <c r="H1563" s="43" t="inlineStr">
        <is>
          <t>Scopus</t>
        </is>
      </c>
      <c r="I1563" s="43" t="inlineStr">
        <is>
          <t>Scopus</t>
        </is>
      </c>
      <c r="J1563" s="43" t="inlineStr">
        <is>
          <t>2024</t>
        </is>
      </c>
      <c r="K1563" s="43" t="inlineStr">
        <is>
          <t>ARTICLE</t>
        </is>
      </c>
      <c r="L1563" s="45" t="inlineStr">
        <is>
          <t>Ding, Jiutao</t>
        </is>
      </c>
      <c r="M1563" s="45" t="inlineStr">
        <is>
          <t>A practical study on integrating ecological education in university mathematics education in the context of deep learning</t>
        </is>
      </c>
      <c r="N1563" s="45" t="inlineStr">
        <is>
          <t>This paper combines the deep learning model and the concept of environmental education to construct an ecological education model of university mathematics based on deep learning and designs an index evaluation system for the ecological teaching quality of university mathematics under deep learning. The indicators that affect the quality of ecological teaching of university mathematics are analyzed by partial correlation analysis and factor analysis, and then the indicators after partial correlation, as well as factor analysis, are further analyzed by multiple linear regression, and the teaching model is put into practice. The correlations of student engagement, classroom culture, and clear objectives with teaching quality were 0.99, 0.99, and 0.98, respectively, and the evaluation satisfaction of each indicator was above 0.8, which could be effectively integrated. © 2023 Jiutao Ding, published by Sciendo.</t>
        </is>
      </c>
      <c r="O1563" s="45" t="inlineStr">
        <is>
          <t>Applied Mathematics and Nonlinear Sciences</t>
        </is>
      </c>
      <c r="P1563" s="45" t="inlineStr">
        <is>
          <t xml:space="preserve">Correlation methods; Deep learning; Ecology; Education computing; Factor analysis; Learning systems; Multivariant analysis; Quality control; Students; Correlation analysis; Deep learning; Ecological education; Ecological teachings; Factors analysis; </t>
        </is>
      </c>
      <c r="Q1563" s="43" t="inlineStr">
        <is>
          <t>10.2478/amns.2023.2.00901</t>
        </is>
      </c>
    </row>
    <row r="1564" ht="199.5" customHeight="1" s="37">
      <c r="A1564" s="43" t="n">
        <v>1563</v>
      </c>
      <c r="B1564" s="52" t="inlineStr">
        <is>
          <t>Excluir</t>
        </is>
      </c>
      <c r="C1564" s="45" t="inlineStr">
        <is>
          <t>Contexto doméstico o remoto, pero no población en edad escolar (mayoritariamente educación superior)</t>
        </is>
      </c>
      <c r="D1564" s="51" t="n"/>
      <c r="E1564" s="51" t="n"/>
      <c r="F1564" s="43" t="n">
        <v>4</v>
      </c>
      <c r="G1564" s="43" t="inlineStr">
        <is>
          <t>distracción+niños+sensado+intervención</t>
        </is>
      </c>
      <c r="H1564" s="43" t="inlineStr">
        <is>
          <t>Scopus</t>
        </is>
      </c>
      <c r="I1564" s="43" t="inlineStr">
        <is>
          <t>Scopus</t>
        </is>
      </c>
      <c r="J1564" s="43" t="inlineStr">
        <is>
          <t>2024</t>
        </is>
      </c>
      <c r="K1564" s="43" t="inlineStr">
        <is>
          <t>ARTICLE</t>
        </is>
      </c>
      <c r="L1564" s="45" t="inlineStr">
        <is>
          <t>Vyakaranam, Aparna and Maul, Tomas and Ramayah, Bavani</t>
        </is>
      </c>
      <c r="M1564" s="45" t="inlineStr">
        <is>
          <t>A review on speech emotion recognition for late deafened educators in online education</t>
        </is>
      </c>
      <c r="N1564" s="45" t="inlineStr">
        <is>
          <t>In an online class, students respond to queries initiated by the educator through voice, video, or chat. The educator receives these responses but cannot ascertain the emotion carried in these responses with confidence. This emotional limitation in online classes is a major drawback as emotions play a very important role in gauging student engagement and learning. This limitation in the detection of emotions or affective states in the responses of the student makes it difficult for the educator to decide if the student is on the right track or needs more help. On the other hand, if a negative affective state is detected, the educator could modify their teaching approach, speed, or content to the advantage of the student. This poses as an additional disadvantage to educators who suffer from any form of hearing impairment like late or acquired deafness, as they would have difficulty in hearing as well as gauging the emotion from student’s feedback. Emotions being a key element in decision making and speech being one of the affective measurement channels, a useful solution would be to use an automatic speech emotion recognition system. In this paper, speech emotion recognition systems (SER) have been reviewed with the intention of identifying research gaps that need to be bridged before an effective SER application can be incorporated in any online education system for teaching. This would guarantee inclusivity as it would benefit all educators, especially the late deafened. This paper has been written with the intention of providing an in-depth understanding of SER components, spanning from emotional models to classifiers. The opportunities for possible improvements have also been touched upon. Special attention is given to deep learning approaches to understand their main contributions and challenges so far in this area. © The Author(s), under exclusive licence to Springer Science+Business Media, LLC, part of Springer Nature 2024.</t>
        </is>
      </c>
      <c r="O1564" s="45" t="inlineStr">
        <is>
          <t>International Journal of Speech Technology</t>
        </is>
      </c>
      <c r="P1564" s="45" t="inlineStr">
        <is>
          <t>Audition; Decision making; Deep learning; E-learning; Emotion Recognition; Speech recognition; Affective Computing; Affective state; Late deafened; On-line education; Online class; Online class students; Speech emotion recognition; Speech emotion rec</t>
        </is>
      </c>
      <c r="Q1564" s="43" t="inlineStr">
        <is>
          <t>10.1007/s10772-023-10064-7</t>
        </is>
      </c>
    </row>
    <row r="1565" ht="147.75" customHeight="1" s="37">
      <c r="A1565" s="43" t="n">
        <v>1564</v>
      </c>
      <c r="B1565" s="52" t="inlineStr">
        <is>
          <t>Excluir</t>
        </is>
      </c>
      <c r="C1565" s="45" t="inlineStr">
        <is>
          <t>Fuera del alcance: no combina población en edad escolar con contexto doméstico</t>
        </is>
      </c>
      <c r="D1565" s="51" t="n"/>
      <c r="E1565" s="51" t="n"/>
      <c r="F1565" s="43" t="n">
        <v>4</v>
      </c>
      <c r="G1565" s="43" t="inlineStr">
        <is>
          <t>distracción+niños+contexto+sensado</t>
        </is>
      </c>
      <c r="H1565" s="43" t="inlineStr">
        <is>
          <t>Scopus</t>
        </is>
      </c>
      <c r="I1565" s="43" t="inlineStr">
        <is>
          <t>Scopus</t>
        </is>
      </c>
      <c r="J1565" s="43" t="inlineStr">
        <is>
          <t>2023</t>
        </is>
      </c>
      <c r="K1565" s="43" t="inlineStr">
        <is>
          <t>ARTICLE</t>
        </is>
      </c>
      <c r="L1565" s="45" t="inlineStr">
        <is>
          <t>Sukumaran, Ajitha and Manoharan, Arun</t>
        </is>
      </c>
      <c r="M1565" s="45" t="inlineStr">
        <is>
          <t>A survey on automatic engagement recognition methods: online and traditional classroom</t>
        </is>
      </c>
      <c r="N1565" s="45" t="inlineStr">
        <is>
          <t>Student engagement in a learning environment is directly related to students’ perception and involvement of the educational activities in the class, along with their physical and mental health. This paper presents an extensive survey of the various automatic engagement detection approaches and algorithms based on computer vision, physiological and neurological signals analysis-based methods. The computer vision-based techniques depend on the traits captured by image sensors such as facial expressions, gesture and posture analysis, and gaze direction. The physiological and neurological signal based approach depends on the sensor data, like heart rate (HR), electroencephalogram (EEG), blood pressure (BP), and galvanic skin response (GSR). A brief analysis of the available datasets for Engagement Recognition and its features are also summarized. This study highlights a few commercially available wearables which provides the physiological signals that helps in student’s attentivity recognition. Our study reveal that the accuracy of engagement recognition system will increase if we increase the number of modalities used. In this survey, we intend to support the upcoming researchers as well as tutors of smart education set up by providing an overview of existing or proposed approaches of automatic engagement detection techniques in different scenarios. © 2023 Institute of Advanced Engineering and Science. All rights reserved.</t>
        </is>
      </c>
      <c r="O1565" s="45" t="inlineStr">
        <is>
          <t>Indonesian Journal of Electrical Engineering and Computer Science</t>
        </is>
      </c>
      <c r="P1565" s="45" t="n"/>
      <c r="Q1565" s="43" t="inlineStr">
        <is>
          <t>10.11591/ijeecs.v30.i2.pp1178-1191</t>
        </is>
      </c>
    </row>
    <row r="1566" ht="189" customHeight="1" s="37">
      <c r="A1566" s="43" t="n">
        <v>1565</v>
      </c>
      <c r="B1566" s="52" t="inlineStr">
        <is>
          <t>Excluir</t>
        </is>
      </c>
      <c r="C1566" s="45" t="inlineStr">
        <is>
          <t>No aborda: distracción o atención, población escolar</t>
        </is>
      </c>
      <c r="D1566" s="51" t="n"/>
      <c r="E1566" s="51" t="n"/>
      <c r="F1566" s="43" t="n">
        <v>4</v>
      </c>
      <c r="G1566" s="43" t="inlineStr">
        <is>
          <t>distracción+niños+contexto+intervención</t>
        </is>
      </c>
      <c r="H1566" s="43" t="inlineStr">
        <is>
          <t>Scopus</t>
        </is>
      </c>
      <c r="I1566" s="43" t="inlineStr">
        <is>
          <t>Scopus|WoS</t>
        </is>
      </c>
      <c r="J1566" s="43" t="inlineStr">
        <is>
          <t>2026</t>
        </is>
      </c>
      <c r="K1566" s="43" t="inlineStr">
        <is>
          <t>ARTICLE</t>
        </is>
      </c>
      <c r="L1566" s="45" t="inlineStr">
        <is>
          <t>Xia, Qi and Liu, Qian and Tlili, Ahmed and Chiu, Thomas K.F.</t>
        </is>
      </c>
      <c r="M1566" s="45" t="inlineStr">
        <is>
          <t>A systematic literature review on designing self-regulated learning using generative artificial intelligence and its future research directions</t>
        </is>
      </c>
      <c r="N1566" s="45" t="inlineStr">
        <is>
          <t>A growing body of research suggests that generative AI (GenAI) can significantly enhance self-regulated learning (SRL) through its immediacy and interactivity. Nevertheless, challenges remain, including the lack of clarity regarding the mechanisms by which generative AI influences SRL, as well as the difficulties teachers encounter when trying to incorporate it into their classrooms. This systematic review study investigates how to design SRL activities using GenAI. We examined 73 articles published over the past five years, drawn from four databases: Web of Science, ProQuest, ERIC, and Scopus. This study has three major empirical findings. First, six pedagogical affordances from GenAI across the three phases of SRL—forethought, Performance, and self-reflection—are (i) creating personalized learning objectives; (ii) searching for, analyzing, and integrating resources; (iii) monitoring and evaluating progress; (iv) recommending learning strategies; (v) recording progress and providing feedback; and (vi) generating new ideas and examples. Second, popular student learning activities using GenAI in each phase are information searching in the forethought; strategies for problem-solving in the performance, and obtaining feedback and conducting self-assessments in the self-reflection. Third, two major dimensions influencing student engagement in SRL using GenAI are individual and environmental. Finally, we visualize how the three empirical findings relate to each other. Our findings help us understand how AI as a human-machine collaborative tool affects the SRL process. This study provides practical recommendations for facilitating SRL in GenAI-enhanced environments and offers guidance for the design and development of personalized GenAI learning tools. © 2025 Elsevier Ltd</t>
        </is>
      </c>
      <c r="O1566" s="45" t="inlineStr">
        <is>
          <t>Computers and Education</t>
        </is>
      </c>
      <c r="P1566" s="45" t="inlineStr">
        <is>
          <t>Collaborative learning; Computer aided instruction; Learning systems; Students; Teaching; Empirical findings; Forethink; Future research directions; Generative artificial intelligence; Learning Activity; Performance; Self reflection; Self-regulated l</t>
        </is>
      </c>
      <c r="Q1566" s="43" t="inlineStr">
        <is>
          <t>10.1016/j.compedu.2025.105465</t>
        </is>
      </c>
    </row>
    <row r="1567" ht="199.5" customHeight="1" s="37">
      <c r="A1567" s="43" t="n">
        <v>1566</v>
      </c>
      <c r="B1567" s="52" t="inlineStr">
        <is>
          <t>Excluir</t>
        </is>
      </c>
      <c r="C1567" s="45" t="inlineStr">
        <is>
          <t>No aborda: distracción o atención</t>
        </is>
      </c>
      <c r="D1567" s="51" t="n"/>
      <c r="E1567" s="51" t="n"/>
      <c r="F1567" s="43" t="n">
        <v>4</v>
      </c>
      <c r="G1567" s="43" t="inlineStr">
        <is>
          <t>distracción+niños+contexto+sensado</t>
        </is>
      </c>
      <c r="H1567" s="43" t="inlineStr">
        <is>
          <t>Scopus</t>
        </is>
      </c>
      <c r="I1567" s="43" t="inlineStr">
        <is>
          <t>Scopus|WoS</t>
        </is>
      </c>
      <c r="J1567" s="43" t="inlineStr">
        <is>
          <t>2022</t>
        </is>
      </c>
      <c r="K1567" s="43" t="inlineStr">
        <is>
          <t>ARTICLE</t>
        </is>
      </c>
      <c r="L1567" s="45" t="inlineStr">
        <is>
          <t>Garg, Manika and Goel, Anita</t>
        </is>
      </c>
      <c r="M1567" s="45" t="inlineStr">
        <is>
          <t>A systematic literature review on online assessment security: Current challenges and integrity strategies</t>
        </is>
      </c>
      <c r="N1567" s="45" t="inlineStr">
        <is>
          <t>Assessment is an integral part of online education, much like traditional classroom education. During the online assessment, evaluation of the learning outcomes presents challenges mainly due to academic dishonesty among students that may lead to unfair evaluations. This systematic review examines the re-search on online assessment security involving studies completed between 2016 and 2021. The review investigates the literature, around four critical themes -reasons for student engagement in dishonest be-havior, mechanisms used for dishonesty, integrity strategies to handle dishonesty and the role of machine learning in integrity strategies. The results indicate that readily available opportunities provided by envi-ronmental factors like Internet availability, shadow individual characteristics of the student; the students with high moral values also often succumb to dishonesty. We found that among the five types of dishon-est behaviors identified in online students, researchers have shown more interest in studying collusion and plagiarism. It is interesting to note that technology, a pre-requisite for the conduct of online assess-ments, is exploited by the students for dishonest behaviors vis-a-vis technology also plays a key role in mitigation. The integrity strategies fall under two approaches-prevention and detection. We propose an Academic Dishonesty Mitigation Plan (ADMP) that encompasses strategies from both prevention and de-tection approaches for effective security and integrity of online assessments. ADMP also necessitates the involvement of major stakeholders -platform owners, institutions, teachers and students, to establish a secure online assessment system. We find an increasing use of machine learning techniques to automate the detection of dishonest behavior. The findings provide a holistic understanding of academic dishonesty that could help preserve integrity in current online assessments. (c) 2021 Elsevier Ltd. All rights reserved.</t>
        </is>
      </c>
      <c r="O1567" s="45" t="inlineStr">
        <is>
          <t>Computers and Security</t>
        </is>
      </c>
      <c r="P1567" s="45" t="inlineStr">
        <is>
          <t>Accident prevention; E-learning; Engineering education; Machine learning; Academic dishonesty; Academic fraud; Assessment security; Cheating; Integrity challenge; On-line assessment; On-line education; Online exams; Secure assessment; Systematic Revi</t>
        </is>
      </c>
      <c r="Q1567" s="43" t="inlineStr">
        <is>
          <t>10.1016/j.cose.2021.102544</t>
        </is>
      </c>
    </row>
    <row r="1568" ht="210" customHeight="1" s="37">
      <c r="A1568" s="43" t="n">
        <v>1567</v>
      </c>
      <c r="B1568" s="52" t="inlineStr">
        <is>
          <t>Excluir</t>
        </is>
      </c>
      <c r="C1568" s="45" t="inlineStr">
        <is>
          <t>Contexto doméstico o remoto, pero no población en edad escolar (mayoritariamente educación superior)</t>
        </is>
      </c>
      <c r="D1568" s="51" t="n"/>
      <c r="E1568" s="51" t="n"/>
      <c r="F1568" s="43" t="n">
        <v>4</v>
      </c>
      <c r="G1568" s="43" t="inlineStr">
        <is>
          <t>distracción+niños+sensado+intervención</t>
        </is>
      </c>
      <c r="H1568" s="43" t="inlineStr">
        <is>
          <t>Scopus</t>
        </is>
      </c>
      <c r="I1568" s="43" t="inlineStr">
        <is>
          <t>Scopus|WoS</t>
        </is>
      </c>
      <c r="J1568" s="43" t="inlineStr">
        <is>
          <t>2017</t>
        </is>
      </c>
      <c r="K1568" s="43" t="inlineStr">
        <is>
          <t>ARTICLE</t>
        </is>
      </c>
      <c r="L1568" s="45" t="inlineStr">
        <is>
          <t>Almohammadi, Khalid and Hagras, Hani and Yao, Bo and Alzahrani, Abdulkareem and Alghazzawi, Daniyal and Aldabbagh, Ghadah</t>
        </is>
      </c>
      <c r="M1568" s="45" t="inlineStr">
        <is>
          <t>A type-2 fuzzy logic recommendation system for adaptive teaching</t>
        </is>
      </c>
      <c r="N1568" s="45" t="inlineStr">
        <is>
          <t>E-learning platforms facilitate the interaction between students and instructors while mitigating temporal or spatial constraints. Nevertheless, such platforms require measuring the degree of students’ engagement with the delivered course content and teaching style. Such information is highly valuable for evaluating the quality of the teaching and altering the teaching delivery style in massively crowded online learning platforms. When the number of learners is high, it is essential to attain overall engagement and feedback, yet doing so is highly challenging due to the high levels of uncertainties related to students and the learning context. To handle these uncertainties more robustly, we present a method based on type-2 fuzzy logic utilizing visual RGB-D features, including head pose direction and facial expressions captured from Kinect v2, a low-cost but robust 3D camera, to measure the engagement degree of students in both remote and on-site education. This system augments another self-learning type-2 fuzzy logic system that helps teachers with recommendations of how to adaptively vary their teaching methods to suit the level of students and enhance their instruction delivery. This proposed dynamic e-learning environment integrates both on-site and distance students as well as teachers who instruct both groups of students. The rules are learned from the students’ and teachers’ learning/teaching behaviors, and the system is continuously updated to give the teacher the ability to adapt the delivery approach to varied learners’ engagement levels. The efficiency of the proposed system has been tested through various real-world experiments in the University of Essex iClassroom among a group of thirty students and six teachers. These experiments demonstrate the capabilities—compared to type-1 fuzzy systems and non-adaptive systems—of the proposed interval type-2 fuzzy logic-based system to handle the uncertainties and improve average learners’ motivations to engage d</t>
        </is>
      </c>
      <c r="O1568" s="45" t="inlineStr">
        <is>
          <t>Soft Computing</t>
        </is>
      </c>
      <c r="P1568" s="45" t="inlineStr">
        <is>
          <t>Cameras; Computer aided instruction; Curricula; E-learning; Education; Fuzzy logic; Learning systems; Students; 3-D vision; E-learning environment; E-learning platforms; Instruction delivery; Interval type-2 fuzzy logic; Real world experiment; Studen</t>
        </is>
      </c>
      <c r="Q1568" s="43" t="inlineStr">
        <is>
          <t>10.1007/s00500-015-1826-y</t>
        </is>
      </c>
    </row>
    <row r="1569" ht="137.25" customHeight="1" s="37">
      <c r="A1569" s="43" t="n">
        <v>1568</v>
      </c>
      <c r="B1569" s="52" t="inlineStr">
        <is>
          <t>Excluir</t>
        </is>
      </c>
      <c r="C1569" s="45" t="inlineStr">
        <is>
          <t>Fuera del alcance: no combina población en edad escolar con contexto doméstico</t>
        </is>
      </c>
      <c r="D1569" s="51" t="n"/>
      <c r="E1569" s="51" t="n"/>
      <c r="F1569" s="43" t="n">
        <v>4</v>
      </c>
      <c r="G1569" s="43" t="inlineStr">
        <is>
          <t>distracción+niños+sensado+intervención</t>
        </is>
      </c>
      <c r="H1569" s="43" t="inlineStr">
        <is>
          <t>Scopus</t>
        </is>
      </c>
      <c r="I1569" s="43" t="inlineStr">
        <is>
          <t>Scopus</t>
        </is>
      </c>
      <c r="J1569" s="43" t="inlineStr">
        <is>
          <t>2018</t>
        </is>
      </c>
      <c r="K1569" s="43" t="inlineStr">
        <is>
          <t>ARTICLE</t>
        </is>
      </c>
      <c r="L1569" s="45" t="inlineStr">
        <is>
          <t>Karkouch, Aimad and Mousannif, Hajar and Al Moatassime, Hassan</t>
        </is>
      </c>
      <c r="M1569" s="45" t="inlineStr">
        <is>
          <t>A ubiquitous students responses system for connected classrooms</t>
        </is>
      </c>
      <c r="N1569" s="45" t="inlineStr">
        <is>
          <t>Receiving feedbacks from students about their learning experience is a key part of any pedagogical approach. Students’ feedbacks could be retrieved in a variety of ways using various Students Response Systems (SRS). A major drawback of existing SRS is their lack of seamless integration into learning environments. As such, they become a potential source of distraction for the learning process. We believe technology should blind seamlessly and provide support for pedagogy, thus, we propose a Ubiquitous Students Responses System (U-SRS) that is capable of continuously and seamlessly monitoring various students’ learning performances features, making sense of them and providing insights for teachers, enabling them to adapt their pedagogical approach according to their students immediate needs. The proposed U-SRS takes advantages of machine learning and the Internet of Things paradigm to enable its services in connected classrooms. We present our solution’s design and describe its architecture. We select a subset of relevant features, collected by connected objects, and used by machine learning algorithms to build learning performance predictive models. Finally, we highlight the advantages of U-SRS over exiting SRS solutions. © Springer International Publishing AG, part of Springer Nature 2018.</t>
        </is>
      </c>
      <c r="O1569" s="45" t="inlineStr">
        <is>
          <t>Lecture Notes in Networks and Systems</t>
        </is>
      </c>
      <c r="P1569" s="45" t="n"/>
      <c r="Q1569" s="43" t="inlineStr">
        <is>
          <t>10.1007/978-3-319-74500-8_49</t>
        </is>
      </c>
    </row>
    <row r="1570" ht="137.25" customHeight="1" s="37">
      <c r="A1570" s="43" t="n">
        <v>1569</v>
      </c>
      <c r="B1570" s="52" t="inlineStr">
        <is>
          <t>Excluir</t>
        </is>
      </c>
      <c r="C1570" s="45" t="inlineStr">
        <is>
          <t>Sin DOI verificable</t>
        </is>
      </c>
      <c r="D1570" s="51" t="n"/>
      <c r="E1570" s="51" t="n"/>
      <c r="F1570" s="43" t="n">
        <v>4</v>
      </c>
      <c r="G1570" s="43" t="inlineStr">
        <is>
          <t>distracción+niños+sensado+intervención</t>
        </is>
      </c>
      <c r="H1570" s="43" t="inlineStr">
        <is>
          <t>Scopus</t>
        </is>
      </c>
      <c r="I1570" s="43" t="inlineStr">
        <is>
          <t>Scopus</t>
        </is>
      </c>
      <c r="J1570" s="43" t="inlineStr">
        <is>
          <t>2019</t>
        </is>
      </c>
      <c r="K1570" s="43" t="inlineStr">
        <is>
          <t>CONFERENCE</t>
        </is>
      </c>
      <c r="L1570" s="45" t="inlineStr">
        <is>
          <t>Tangkijviwat, Uravis and Kuptasthien, Natha</t>
        </is>
      </c>
      <c r="M1570" s="45" t="inlineStr">
        <is>
          <t>ACTIVE LEARNING IN QUALITY CONTROL AND STANDARDIZATION IN PRINTING AND PACKAGING</t>
        </is>
      </c>
      <c r="N1570" s="45" t="inlineStr">
        <is>
          <t>A Quality Control and Standardization in Printing and Packaging course in Digital Printing and Packaging Technology program, Faculty of Mass Communication Technology at Rajamangala University of Technology Thanyaburi (RMUTT) has adopted a CDIO framework in developing better teaching and learning strategy. Students who take this course will develop knowledge in basic concepts of Quality Control (QC), recognize quality tools and understand a process of QC planning. In the past, only traditional lectures, midterm and final examinations were used as tools for teaching activities and assessment methods. The student struggled in class and could not nurture deep learning. Thus, the instructor seeks for methods to overcome this challenge. This paper, hence, aims to share the redesign of active learning activities to encourage students for learning (standard 8). Formative and summative assessments (standard 11) were adapted to the class. In addition, to provide the student with design-build experience, project-based learning was initiated. Feedback from students in redesigned classrooms was expressed regarding the student engagement and the pedagogical improvement process. © Proceedings of the International CDIO Conference 2019.</t>
        </is>
      </c>
      <c r="O1570" s="45" t="inlineStr">
        <is>
          <t>Proceedings of the International CDIO Conference</t>
        </is>
      </c>
      <c r="P1570" s="45" t="n"/>
      <c r="Q1570" s="43" t="n"/>
    </row>
    <row r="1571" ht="168" customHeight="1" s="37">
      <c r="A1571" s="43" t="n">
        <v>1570</v>
      </c>
      <c r="B1571" s="52" t="inlineStr">
        <is>
          <t>Excluir</t>
        </is>
      </c>
      <c r="C1571" s="45" t="inlineStr">
        <is>
          <t>Libro o capítulo de libro</t>
        </is>
      </c>
      <c r="D1571" s="51" t="n"/>
      <c r="E1571" s="51" t="n"/>
      <c r="F1571" s="43" t="n">
        <v>4</v>
      </c>
      <c r="G1571" s="43" t="inlineStr">
        <is>
          <t>distracción+niños+contexto+intervención</t>
        </is>
      </c>
      <c r="H1571" s="43" t="inlineStr">
        <is>
          <t>Scopus</t>
        </is>
      </c>
      <c r="I1571" s="43" t="inlineStr">
        <is>
          <t>Scopus</t>
        </is>
      </c>
      <c r="J1571" s="43" t="inlineStr">
        <is>
          <t>2025</t>
        </is>
      </c>
      <c r="K1571" s="43" t="inlineStr">
        <is>
          <t>BOOK</t>
        </is>
      </c>
      <c r="L1571" s="45" t="inlineStr">
        <is>
          <t>Aguilar-Ortiz, Jaime</t>
        </is>
      </c>
      <c r="M1571" s="45" t="inlineStr">
        <is>
          <t>AI Applications in Instructional Education Strategies</t>
        </is>
      </c>
      <c r="N1571" s="45" t="inlineStr">
        <is>
          <t>Artificial intelligence has the potential to revolutionize education by creating more adaptive, inclusive, and personalized learning environments. It can help address disparities in student engagement and outcomes by tailoring content, providing real-time feedback, and enabling targeted interventions. Beyond improving classroom experiences, AI integration equips learners with essential skills for a workforce increasingly shaped by technological innovation. By fostering continuous learning and adaptability, AI supports both individual growth and societal progress in a rapidly evolving world. Cases on AI Applications in Instructional Education Strategies explores how AI can be integrated into various educational methods to enhance the effectiveness and personalization of learning. By detailing the principles and techniques of AI through case studies, it bridges the gap between theory and practice. Covering topics such as administrative tasks, grading systems, and virtual reality, this book is an excellent resource for educators, educational administrators, education technology developers, policymakers, researchers, and more. Coverage: The many academic areas covered in this publication include, but are not limited to: Administrative Tasks Artificial Intelligence Curriculum Development Data Analysis Digital Literacy Educational Administrators Grading Systems Immersive Technologies Learning Systems Mental Health Challenges Programming Education Tutoring Systems Virtual Reality (VR). © 2026 by IGI Global Scientific Publishing. All rights reserved.</t>
        </is>
      </c>
      <c r="O1571" s="45" t="inlineStr">
        <is>
          <t>AI Applications in Instructional Education Strategies</t>
        </is>
      </c>
      <c r="P1571" s="45" t="inlineStr">
        <is>
          <t>Artificial intelligence; Computer aided instruction; Curricula; E-learning; Education computing; Engineering education; Learning systems; Students; Teaching; Adaptive learning environment; Administrative tasks; AI applications; Educational administra</t>
        </is>
      </c>
      <c r="Q1571" s="43" t="inlineStr">
        <is>
          <t>10.4018/979-8-3373-0598-1</t>
        </is>
      </c>
    </row>
    <row r="1572" ht="105.75" customHeight="1" s="37">
      <c r="A1572" s="43" t="n">
        <v>1571</v>
      </c>
      <c r="B1572" s="52" t="inlineStr">
        <is>
          <t>Excluir</t>
        </is>
      </c>
      <c r="C1572" s="45" t="inlineStr">
        <is>
          <t>Fuera del alcance: no combina población en edad escolar con contexto doméstico</t>
        </is>
      </c>
      <c r="D1572" s="51" t="n"/>
      <c r="E1572" s="51" t="n"/>
      <c r="F1572" s="43" t="n">
        <v>4</v>
      </c>
      <c r="G1572" s="43" t="inlineStr">
        <is>
          <t>distracción+niños+contexto+intervención</t>
        </is>
      </c>
      <c r="H1572" s="43" t="inlineStr">
        <is>
          <t>Scopus</t>
        </is>
      </c>
      <c r="I1572" s="43" t="inlineStr">
        <is>
          <t>Scopus|WoS</t>
        </is>
      </c>
      <c r="J1572" s="43" t="inlineStr">
        <is>
          <t>2025</t>
        </is>
      </c>
      <c r="K1572" s="43" t="inlineStr">
        <is>
          <t>CONFERENCE</t>
        </is>
      </c>
      <c r="L1572" s="45" t="inlineStr">
        <is>
          <t>Haba, Cristian-Gyozo</t>
        </is>
      </c>
      <c r="M1572" s="45" t="inlineStr">
        <is>
          <t>AI Enhanced Teaching of Real-Time Programming Topics</t>
        </is>
      </c>
      <c r="N1572" s="45" t="inlineStr">
        <is>
          <t>Artificial Intelligence (AI) is rapidly reshaping the landscape of higher education, offering transformative tools to enhance instructional delivery, student engagement, and learning outcomes. This paper examines the use of recent advancements in AI tools specific to engineering education, with a focus on supporting teaching Real Time (RT) Programming. We present a range of AI-powered tools that can be used to improve learning plans, student assignments to streamline academic workflows and support personalized learning experiences. Drawing on real-world use cases, we analyze both the pedagogical benefits, and the challenges associated with AI adoption in the classroom. In addition, the paper discusses best practices and ethical considerations that should guide the responsible use of AI in educational settings. Our aim is to provide engineering educators with actionable insights and a framework for effectively incorporating AI into their teaching practices. © 2025 IEEE.</t>
        </is>
      </c>
      <c r="O1572" s="45" t="inlineStr">
        <is>
          <t>SIELMEN 2025 - Proceedings of the 15th International Conference on Electromechanical and Energy Systems</t>
        </is>
      </c>
      <c r="P1572" s="45" t="inlineStr">
        <is>
          <t>Artificial intelligence; Computer programming; Education computing; Students; Teaching; Artificial intelligence in education; Artificial intelligence tools; Generative artificial intelligence; High educations; Learning outcome; Real time programming;</t>
        </is>
      </c>
      <c r="Q1572" s="43" t="inlineStr">
        <is>
          <t>10.1109/sielmen67352.2025.11260710</t>
        </is>
      </c>
    </row>
    <row r="1573" ht="189" customHeight="1" s="37">
      <c r="A1573" s="43" t="n">
        <v>1572</v>
      </c>
      <c r="B1573" s="52" t="inlineStr">
        <is>
          <t>Excluir</t>
        </is>
      </c>
      <c r="C1573" s="45" t="inlineStr">
        <is>
          <t>No aborda: distracción o atención, población escolar</t>
        </is>
      </c>
      <c r="D1573" s="51" t="n"/>
      <c r="E1573" s="51" t="n"/>
      <c r="F1573" s="43" t="n">
        <v>4</v>
      </c>
      <c r="G1573" s="43" t="inlineStr">
        <is>
          <t>distracción+niños+contexto+intervención</t>
        </is>
      </c>
      <c r="H1573" s="43" t="inlineStr">
        <is>
          <t>Scopus</t>
        </is>
      </c>
      <c r="I1573" s="43" t="inlineStr">
        <is>
          <t>Scopus</t>
        </is>
      </c>
      <c r="J1573" s="43" t="inlineStr">
        <is>
          <t>2025</t>
        </is>
      </c>
      <c r="K1573" s="43" t="inlineStr">
        <is>
          <t>ARTICLE</t>
        </is>
      </c>
      <c r="L1573" s="45" t="inlineStr">
        <is>
          <t>Alenezi, Abdullah and Alenezi, Abdulhameed</t>
        </is>
      </c>
      <c r="M1573" s="45" t="inlineStr">
        <is>
          <t>AI Formative Assessment in Saudi Education: A Study Across Universities</t>
        </is>
      </c>
      <c r="N1573" s="45" t="inlineStr">
        <is>
          <t>Within the context of Saudi Arabia’s digital transformation strategy, Vision 2030, the issue of artificial intelligence (AI) adoption in higher education is gaining momentum, changing the form of the formative assessment procedure and its perception. Given the scope of interests in the functions of Arabic Natural Language Processing (NLP) feedback, this study examines the impact of AI-based formative assessment on instructors’ flexibility, writing scores, and student engagement in Saudi Arabian institutions. Ten undergraduate students and five faculty members from public and private institutions were invited to participate in the research, which employed a mixed-methods approach to reconstruct classroom settings. Although the qualitative data, gathered through responses in the form of stories, were analyzed using the theme-square approach to identify linguistic and cultural orientations in the interpretation of feedback, the quantitative data, such as revision rates, engagement, and performance ratings, were analyzed using descriptive statistical methods. Although concerns about forcing speakers to use Arabic language technology as a natural language do exist, which are relevant to cultural, linguistic, and fairness issues, the results suggest limited and gradual improvement in the quality and quantity of revisions, resulting in students writing with the assistance of AI-generated feedback. The results offer insight into why culturally specific AI systems are crucial for fostering an equitable culture, delivering practical instruction, and supporting the professional development of faculty members. The current study significantly impacts the ongoing debate about artificial intelligence in education and its consequences for educational settings, especially in non-English-speaking contexts. © (2025), (University of Windsor). All rights reserved.</t>
        </is>
      </c>
      <c r="O1573" s="45" t="inlineStr">
        <is>
          <t>Journal of Teaching and Learning</t>
        </is>
      </c>
      <c r="P1573" s="45" t="n"/>
      <c r="Q1573" s="43" t="inlineStr">
        <is>
          <t>10.22329/jtl.v19i4.10012</t>
        </is>
      </c>
    </row>
    <row r="1574" ht="168" customHeight="1" s="37">
      <c r="A1574" s="43" t="n">
        <v>1573</v>
      </c>
      <c r="B1574" s="52" t="inlineStr">
        <is>
          <t>Excluir</t>
        </is>
      </c>
      <c r="C1574" s="45" t="inlineStr">
        <is>
          <t>Fuera del alcance: no combina población en edad escolar con contexto doméstico</t>
        </is>
      </c>
      <c r="D1574" s="51" t="n"/>
      <c r="E1574" s="51" t="n"/>
      <c r="F1574" s="43" t="n">
        <v>4</v>
      </c>
      <c r="G1574" s="43" t="inlineStr">
        <is>
          <t>distracción+niños+contexto+intervención</t>
        </is>
      </c>
      <c r="H1574" s="43" t="inlineStr">
        <is>
          <t>Scopus</t>
        </is>
      </c>
      <c r="I1574" s="43" t="inlineStr">
        <is>
          <t>Scopus</t>
        </is>
      </c>
      <c r="J1574" s="43" t="inlineStr">
        <is>
          <t>2025</t>
        </is>
      </c>
      <c r="K1574" s="43" t="inlineStr">
        <is>
          <t>ARTICLE</t>
        </is>
      </c>
      <c r="L1574" s="45" t="inlineStr">
        <is>
          <t>Fallah, Dina and Abbas, Elaf Sabah and Bektursun, Satibai Uulu and Sajid, Wafaa Adnan and Al Hilfi, Thamer Kadum Yousif</t>
        </is>
      </c>
      <c r="M1574" s="45" t="inlineStr">
        <is>
          <t>AI Future of Augmented Reality in Education: From Concept to Classroom</t>
        </is>
      </c>
      <c r="N1574" s="45" t="inlineStr">
        <is>
          <t>Background: The integration of artificial intelligence (AI) with augmented reality (AR) has significantly revolutionized educational practices. By blending digital content with the physical environment, AR enhances student engagement, while AI-driven tools personalize learning experiences. Objective: This article aims to explore the future of AI-powered AR in education, analyzing its potential to transform traditional learning environments by improving student interaction, knowledge retention, and personalized learning. Methods: A comprehensive literature review was conducted, examining current AI-AR applications in educational settings. Additionally, case studies from early adopters of this technology in classrooms were analyzed. Interviews with educators and experts were conducted to gain insights into the challenges and opportunities associated with AI-enhanced AR. Results: The findings indicate that AI-AR systems significantly enhance student engagement, promote interactive learning experiences, and offer personalized feedback based on individual learning styles. However, challenges such as high implementation costs, technical expertise requirements, and the need for curriculum alignment were identified. Conclusion: AI-AR has the potential to reshape educational practices by fostering a more interactive, engaging, and tailored learning experience. Future efforts should focus on addressing the technical and pedagogical challenges to ensure successful adoption across various educational contexts. © 2025 Iranian Research Institute for Scientific Information and Documentation. All rights reserved.</t>
        </is>
      </c>
      <c r="O1574" s="45" t="inlineStr">
        <is>
          <t>Iranian Journal of Information Processing and Management</t>
        </is>
      </c>
      <c r="P1574" s="45" t="n"/>
      <c r="Q1574" s="43" t="inlineStr">
        <is>
          <t>10.22034/jipm.2025.728105</t>
        </is>
      </c>
    </row>
    <row r="1575" ht="137.25" customHeight="1" s="37">
      <c r="A1575" s="43" t="n">
        <v>1574</v>
      </c>
      <c r="B1575" s="52" t="inlineStr">
        <is>
          <t>Excluir</t>
        </is>
      </c>
      <c r="C1575" s="45" t="inlineStr">
        <is>
          <t>No aborda: distracción o atención</t>
        </is>
      </c>
      <c r="D1575" s="51" t="n"/>
      <c r="E1575" s="51" t="n"/>
      <c r="F1575" s="43" t="n">
        <v>4</v>
      </c>
      <c r="G1575" s="43" t="inlineStr">
        <is>
          <t>distracción+niños+contexto+intervención</t>
        </is>
      </c>
      <c r="H1575" s="43" t="inlineStr">
        <is>
          <t>Scopus</t>
        </is>
      </c>
      <c r="I1575" s="43" t="inlineStr">
        <is>
          <t>Scopus</t>
        </is>
      </c>
      <c r="J1575" s="43" t="inlineStr">
        <is>
          <t>2026</t>
        </is>
      </c>
      <c r="K1575" s="43" t="inlineStr">
        <is>
          <t>ARTICLE</t>
        </is>
      </c>
      <c r="L1575" s="45" t="inlineStr">
        <is>
          <t>Tirkey, Cecilia and Hamal, Manima and Cho, Donghwa and Kim, Jong-Hoon</t>
        </is>
      </c>
      <c r="M1575" s="45" t="inlineStr">
        <is>
          <t>AI Teaching Assistant for Real-Time Classroom Support: Enhancing Teacher–Student Interaction and Learning in K-12 Visual Programming</t>
        </is>
      </c>
      <c r="N1575" s="45" t="inlineStr">
        <is>
          <t>In a traditional classroom, engaging students in coding and robotics education is a hurdle, specifically when the student population is higher for a faculty to handle. Tracking individual progress and identifying those in need of assistance require innovative solutions that cater to diverse learning needs and promote active participation. This study introduces a Real-Time Student Monitoring System designed to address these challenges by integrating artificial intelligence (AI) technologies and tangible robotics programming. The system utilizes an AI-driven classroom monitoring framework that continuously tracks student engagement and learning progress, providing real-time, personalized support by notifying teachers whenever a student may need assistance. The system captures real-time data, including visual programming codes, snapshots, and engagement metrics derived through emotion recognition. Advanced AI tools, such as large language models (LLMs), evaluate coding accuracy and analyze student performance, generating actionable prompts to flag areas of concern. Custom-built components support block-based coding approaches, making the system compatible with widely adopted methods in K-12 robotics education. © The Author(s), under exclusive license to Springer Nature Switzerland AG 2026.</t>
        </is>
      </c>
      <c r="O1575" s="45" t="inlineStr">
        <is>
          <t>Lecture Notes in Computer Science</t>
        </is>
      </c>
      <c r="P1575" s="45" t="inlineStr">
        <is>
          <t>Computer systems programming; Education computing; Educational robots; Intelligent robots; STEM (science, technology, engineering and mathematics); Students; Teaching; Visual languages; Visualization; Computational thinkings; Real- time; Real-time as</t>
        </is>
      </c>
      <c r="Q1575" s="43" t="inlineStr">
        <is>
          <t>10.1007/978-3-032-26349-0_20</t>
        </is>
      </c>
    </row>
    <row r="1576" ht="189" customHeight="1" s="37">
      <c r="A1576" s="43" t="n">
        <v>1575</v>
      </c>
      <c r="B1576" s="52" t="inlineStr">
        <is>
          <t>Excluir</t>
        </is>
      </c>
      <c r="C1576" s="45" t="inlineStr">
        <is>
          <t>Libro o capítulo de libro</t>
        </is>
      </c>
      <c r="D1576" s="51" t="n"/>
      <c r="E1576" s="51" t="n"/>
      <c r="F1576" s="43" t="n">
        <v>4</v>
      </c>
      <c r="G1576" s="43" t="inlineStr">
        <is>
          <t>distracción+niños+contexto+sensado</t>
        </is>
      </c>
      <c r="H1576" s="43" t="inlineStr">
        <is>
          <t>Scopus</t>
        </is>
      </c>
      <c r="I1576" s="43" t="inlineStr">
        <is>
          <t>Scopus</t>
        </is>
      </c>
      <c r="J1576" s="43" t="inlineStr">
        <is>
          <t>2026</t>
        </is>
      </c>
      <c r="K1576" s="43" t="inlineStr">
        <is>
          <t>BOOK</t>
        </is>
      </c>
      <c r="L1576" s="45" t="inlineStr">
        <is>
          <t>Tripathy, Shyamasundar and Kamara, Sorie Saidu and Krishna, B. Vamsi and Kandi, V. S. Prasad and Shukla, Umesh Kumar</t>
        </is>
      </c>
      <c r="M1576" s="45" t="inlineStr">
        <is>
          <t>AI and IoT-Enabled Smart Classrooms: Redefining Teaching–Learning Processes in Higher Education</t>
        </is>
      </c>
      <c r="N1576" s="45" t="inlineStr">
        <is>
          <t>The convergence of artificial intelligence (AI) and Internet of Things (IoT) is expected to have a profoundâ€‚impact in higher education through smart classrooms where data-driven, interactive and personalized learning can be achieved. Purpose of the study is to explore that how AI and IoT-based smart classrooms integrate arts in education and redefining their teaching – learning practices in HEIs of Andhra Pradesh state. The objectives are to; assess the level of adoption of smart classroom technology, investigate the effect that the usage has on instructional quality and student engagement and examine key challenges facing faculty members and/or institution in using smart classroom. This study is based on the original data collected from the faculty and students of different universities and colleges in Andhra Pradesh. The results show interesting patterns, relationship and perceived advantages or drawbacks of adopting AI-IoT in classrooms by using both descriptive as well as inferential statistics applied to data which was collected through a structured questionnaire. Findings indicate that smart classroom have considerably improved interactive teaching, dynamic assessment and students involvement. AI-enabled analytics and IoT-facilitated learning platforms can help with adaptive learning and better academic surveillance. But, the study also reveals challenges related to infrastructure inadequacies, faculty readiness, privacy concerns and variations in institutional preparedness. It emerges that while AI and IoT as a part of smart classrooms has great potential to revolutionize higher education it needs strategic policy backing, capacity building and ethics protection for sustainable and inclusive deployment. © 2027 selection and editorial matter, Yahya Fikri and Adnène Arbi; individual chapters, the contributors.</t>
        </is>
      </c>
      <c r="O1576" s="45" t="inlineStr">
        <is>
          <t>AI and IoT in the EduTech Era: The Future of Education</t>
        </is>
      </c>
      <c r="P1576" s="45" t="inlineStr">
        <is>
          <t>Artificial intelligence; Engineering education; Internet of things; Learning systems; Teaching; Andhra Pradesh; Classroom technology; Data driven; High educations; Instructional qualities; Interactive learning; Personalized learning; Smart classroom;</t>
        </is>
      </c>
      <c r="Q1576" s="43" t="inlineStr">
        <is>
          <t>10.1201/9781003767855-13</t>
        </is>
      </c>
    </row>
    <row r="1577" ht="189" customHeight="1" s="37">
      <c r="A1577" s="43" t="n">
        <v>1576</v>
      </c>
      <c r="B1577" s="52" t="inlineStr">
        <is>
          <t>Excluir</t>
        </is>
      </c>
      <c r="C1577" s="45" t="inlineStr">
        <is>
          <t>Libro o capítulo de libro</t>
        </is>
      </c>
      <c r="D1577" s="51" t="n"/>
      <c r="E1577" s="51" t="n"/>
      <c r="F1577" s="43" t="n">
        <v>4</v>
      </c>
      <c r="G1577" s="43" t="inlineStr">
        <is>
          <t>distracción+niños+contexto+sensado</t>
        </is>
      </c>
      <c r="H1577" s="43" t="inlineStr">
        <is>
          <t>Scopus</t>
        </is>
      </c>
      <c r="I1577" s="43" t="inlineStr">
        <is>
          <t>Scopus</t>
        </is>
      </c>
      <c r="J1577" s="43" t="inlineStr">
        <is>
          <t>2026</t>
        </is>
      </c>
      <c r="K1577" s="43" t="inlineStr">
        <is>
          <t>BOOK</t>
        </is>
      </c>
      <c r="L1577" s="45" t="inlineStr">
        <is>
          <t>Tripathy, Shyamasundar and Vargas-Hernández, José G. and Elgammal, Islam</t>
        </is>
      </c>
      <c r="M1577" s="45" t="inlineStr">
        <is>
          <t>AI and IoT-Enabled: Smart Classrooms Redefining Teaching–Learning Processes in Higher Education</t>
        </is>
      </c>
      <c r="N1577" s="45" t="inlineStr">
        <is>
          <t>The convergence of artificial intelligence (AI) and Internet of Things (IoT) is expected to have a profound impact in higher education through smart classrooms where data-driven, interactive and personalised learning can be achieved. Purpose of the study is to explore that how AI and IoT-based smart classrooms integrate arts in education and redefining their teaching–learning practices in HEIs of Andhra Pradesh State. The objectives are to: assess the level of adoption of smart classroom technology, investigate the effect that the usage has on instructional quality and student engagement and examine key challenges facing faculty members and/or institutions in using smart classroom. This study is based on the original data collected from the faculty and students of different universities and colleges in Andhra Pradesh. The results show interesting patterns, relationships and perceived advantages or drawbacks of adopting AI-IoT in classrooms by using both descriptive as well as inferential statistics applied to data which was collected through a structured questionnaire. Findings indicate that smart classrooms have considerably improved interactive teaching, dynamic assessment and student involvement. AI-enabled analytics and IoT-facilitated learning platforms can help with adaptive learning and better academic surveillance. But, the study also reveals challenges related to infrastructure inadequacies, faculty readiness, privacy concerns and variations in institutional preparedness. It emerges that while AI and IoT as a part of smart classrooms has great potential to revolutionise higher education it needs strategical policy backing, capacity building and ethics protection for sustainable and inclusive deployment. © 2027 selection and editorial matter, Yahya Fikri and Adnène Arbi; individual chapters, the contributors.</t>
        </is>
      </c>
      <c r="O1577" s="45" t="inlineStr">
        <is>
          <t>AI and IoT in the EduTech Era: The Future of Education</t>
        </is>
      </c>
      <c r="P1577" s="45" t="inlineStr">
        <is>
          <t>Artificial intelligence; Internet of things; Learning systems; Teaching; Andhra Pradesh; Classroom technology; Data driven; High educations; Instructional qualities; Interactive learning; Personalized learning; Smart classroom; Teaching-learning; Tea</t>
        </is>
      </c>
      <c r="Q1577" s="43" t="inlineStr">
        <is>
          <t>10.1201/9781003767855-7</t>
        </is>
      </c>
    </row>
    <row r="1578" ht="116.25" customHeight="1" s="37">
      <c r="A1578" s="43" t="n">
        <v>1577</v>
      </c>
      <c r="B1578" s="52" t="inlineStr">
        <is>
          <t>Excluir</t>
        </is>
      </c>
      <c r="C1578" s="45" t="inlineStr">
        <is>
          <t>Libro o capítulo de libro</t>
        </is>
      </c>
      <c r="D1578" s="51" t="n"/>
      <c r="E1578" s="51" t="n"/>
      <c r="F1578" s="43" t="n">
        <v>4</v>
      </c>
      <c r="G1578" s="43" t="inlineStr">
        <is>
          <t>distracción+niños+contexto+intervención</t>
        </is>
      </c>
      <c r="H1578" s="43" t="inlineStr">
        <is>
          <t>Scopus</t>
        </is>
      </c>
      <c r="I1578" s="43" t="inlineStr">
        <is>
          <t>Scopus</t>
        </is>
      </c>
      <c r="J1578" s="43" t="inlineStr">
        <is>
          <t>2026</t>
        </is>
      </c>
      <c r="K1578" s="43" t="inlineStr">
        <is>
          <t>BOOK</t>
        </is>
      </c>
      <c r="L1578" s="45" t="inlineStr">
        <is>
          <t>Kayyali, Mustafa</t>
        </is>
      </c>
      <c r="M1578" s="45" t="inlineStr">
        <is>
          <t>AI as a Teaching Assistant: Intelligent Tutoring Systems in Statistics Education</t>
        </is>
      </c>
      <c r="N1578" s="45" t="inlineStr">
        <is>
          <t>Artificial intelligence is no longer confined to research labs or industry; it has entered the classroom as both partner and provocateur. This chapter explores the role of AI as a teaching assistant in statistics education, with a particular focus on intelligent tutoring systems that adapt to learners’ needs. By blending algorithmic precision with human-centered pedagogy, these systems offer individualized feedback, foster student engagement, and reduce the burden of repetitive instruction. Yet, the integration of AI in statistics teaching raises pressing questions about trust, equity, and the preservation of critical thinking. Drawing on global case studies, the chapter examines both the promise and the pitfalls of AI-driven tutoring, proposing a vision in which human educators and AI systems collaborate to create richer, more inclusive learning environments. The argument advanced here is not that machines should replace teachers, but that they can extend their reach and sharpen their effectiveness in transformative ways. Copyright © 2026 by IGI Global Scientific Publishing. All rights reserved.</t>
        </is>
      </c>
      <c r="O1578" s="45" t="inlineStr">
        <is>
          <t>Statistics Pedagogy in the Age of AI: Challenges, Strategies, and Global Case Studies</t>
        </is>
      </c>
      <c r="P1578" s="45" t="inlineStr">
        <is>
          <t>Artificial intelligence; Education computing; Research laboratories; Students; Teaching; Algorithmics; Case-studies; Critical thinking; Intelligent tutoring; Pressung; Research labs; Statistics educations; Student engagement; Teaching assistants; Tut</t>
        </is>
      </c>
      <c r="Q1578" s="43" t="inlineStr">
        <is>
          <t>10.4018/979-8-3373-6259-5.ch003</t>
        </is>
      </c>
    </row>
    <row r="1579" ht="199.5" customHeight="1" s="37">
      <c r="A1579" s="43" t="n">
        <v>1578</v>
      </c>
      <c r="B1579" s="52" t="inlineStr">
        <is>
          <t>Excluir</t>
        </is>
      </c>
      <c r="C1579" s="45" t="inlineStr">
        <is>
          <t>No aborda: distracción o atención</t>
        </is>
      </c>
      <c r="D1579" s="51" t="n"/>
      <c r="E1579" s="51" t="n"/>
      <c r="F1579" s="43" t="n">
        <v>4</v>
      </c>
      <c r="G1579" s="43" t="inlineStr">
        <is>
          <t>distracción+niños+contexto+intervención</t>
        </is>
      </c>
      <c r="H1579" s="43" t="inlineStr">
        <is>
          <t>Scopus</t>
        </is>
      </c>
      <c r="I1579" s="43" t="inlineStr">
        <is>
          <t>Scopus</t>
        </is>
      </c>
      <c r="J1579" s="43" t="inlineStr">
        <is>
          <t>2026</t>
        </is>
      </c>
      <c r="K1579" s="43" t="inlineStr">
        <is>
          <t>CONFERENCE</t>
        </is>
      </c>
      <c r="L1579" s="45" t="inlineStr">
        <is>
          <t>Saidrahimova, Dilfuza and Nasirdinova, Yorqinoy and Atamirzaeva, Makhliyo and Mamajonova, Malikahon and Djalilov, Iqboljon and Minavarova, Gavkharoy</t>
        </is>
      </c>
      <c r="M1579" s="45" t="inlineStr">
        <is>
          <t>AI as a tool for inclusivity: Supporting literacy among students with learning disabilities</t>
        </is>
      </c>
      <c r="N1579" s="45" t="inlineStr">
        <is>
          <t>The introduction of artificial intelligence in the classroom has opened up new possibilities for supporting diversity, and especially helping students with learning difficulties. This paper explores how AI can be exploited to provide illiteracy reform tool for learning-challenged children: the role of adaptive technology in real time support and user targeted teaching. Many individuals with learning disabilities have gaps in their reading and writing abilities as a result of struggles to acquire traditional literacy. These gaps may be bridged by AI-powered interventions that adjust educational strategies to each student's needs, thus driving the level of engagement and improving outcomes. Personalized Learning is foundation of AI power to help students with learning difficulties. AI programs can analyze the learning profile of each student and focus on specific literacy strengths or weaknesses. This data can then be used by teachers to create individual learning paths for each student based on their needs. This might include the ability of AI to distribute customized reading materials according to a student's interest and literacy proficiency level which would ultimately make information more available as well as promote literacy. This means that students are motivated, feel a sense of ownership and therefore actively participate in their education. AI also enables real-time feedback, which is crucial especially in the case of kids with learning disabilities. Sophisticated evaluation methods sometimes require a lot of effort and they do not offer immediate insights into the students' understanding. AI-driven solutions can deliver instant feedback on grammar, writing mechanics and reading comprehension that may take human teachers days to provide which allows for faster error correction by students. As a result of this quick response students gain confidence in their reading skills correcting errors and reinforcing learning principles. One of the other significant on</t>
        </is>
      </c>
      <c r="O1579" s="45" t="inlineStr">
        <is>
          <t>AIP Conference Proceedings</t>
        </is>
      </c>
      <c r="P1579" s="45" t="n"/>
      <c r="Q1579" s="43" t="inlineStr">
        <is>
          <t>10.1063/5.0330520</t>
        </is>
      </c>
    </row>
    <row r="1580" ht="210" customHeight="1" s="37">
      <c r="A1580" s="43" t="n">
        <v>1579</v>
      </c>
      <c r="B1580" s="52" t="inlineStr">
        <is>
          <t>Excluir</t>
        </is>
      </c>
      <c r="C1580" s="45" t="inlineStr">
        <is>
          <t>Sin DOI verificable</t>
        </is>
      </c>
      <c r="D1580" s="51" t="n"/>
      <c r="E1580" s="51" t="n"/>
      <c r="F1580" s="43" t="n">
        <v>4</v>
      </c>
      <c r="G1580" s="43" t="inlineStr">
        <is>
          <t>distracción+niños+contexto+sensado</t>
        </is>
      </c>
      <c r="H1580" s="43" t="inlineStr">
        <is>
          <t>Scopus</t>
        </is>
      </c>
      <c r="I1580" s="43" t="inlineStr">
        <is>
          <t>Scopus</t>
        </is>
      </c>
      <c r="J1580" s="43" t="inlineStr">
        <is>
          <t>2024</t>
        </is>
      </c>
      <c r="K1580" s="43" t="inlineStr">
        <is>
          <t>CONFERENCE</t>
        </is>
      </c>
      <c r="L1580" s="45" t="inlineStr">
        <is>
          <t>Pillai, Sruthi and Ramakrishnan, R.</t>
        </is>
      </c>
      <c r="M1580" s="45" t="inlineStr">
        <is>
          <t>AI in Education: Balancing Innovation and Responsibility</t>
        </is>
      </c>
      <c r="N1580" s="45" t="inlineStr">
        <is>
          <t xml:space="preserve">Artificial intelligence (AI) is changing education in many ways. This proposed chapter will explore how AI can influence education and the benefits it can provide as well as the potential drawbacks and how to balance them. It is an accepted fact that personalized learning can improve education. AI-powered platforms can analyze each student's needs and learning style, customizing content and activities accordingly. This personalized approach enables more engaging and effective instruction, helping students learn better and achieve higher academic performance. It automates the usual administrative tasks of grading, scheduling, keeping records to give educators more time to focus in supporting students. AI enables data analysis and insights, allowing educators to make data-driven decisions to improve teaching methods and student performance. Predictive analytics help identify trends and patterns, guiding targeted support and enhancing overall learning outcomes. It enables new teaching tools like virtual tutors, educational chat-bots, and interactive simulations, enhancing student engagement and understanding, ultimately contributing to a more effective learning experience. It also promotes accessibility and inclusion in education by providing tools for students with disabilities and addressing equity issues. Looking ahead, the integration of AI in education supports lifelong learning and career development, offering personalized recommendations for skills development and upskilling based on an individual's strengths, interests, and career goals. Using AI may reduce human connection and interaction, hindering the development of important interpersonal skills in students. Even advanced AI systems cannot fully replicate the emotional intelligence, empathy, and social skills that human teachers bring to the classroom. The large amounts of student data required for AI systems raise concerns about protecting privacy and ensuring data security. There are also worries that AI </t>
        </is>
      </c>
      <c r="O1580" s="45" t="inlineStr">
        <is>
          <t>Proceedings of the 4th International Conference on AI Research, ICAIR 2024</t>
        </is>
      </c>
      <c r="P1580" s="45" t="inlineStr">
        <is>
          <t>Adversarial machine learning; Artificial intelligence; Contrastive Learning; Data privacy; Economic and social effects; Emotional intelligence; Federated learning; Students; Teaching; Academic performance; Administrative tasks; Artificial intelligenc</t>
        </is>
      </c>
      <c r="Q1580" s="43" t="n"/>
    </row>
    <row r="1581" ht="210" customHeight="1" s="37">
      <c r="A1581" s="43" t="n">
        <v>1580</v>
      </c>
      <c r="B1581" s="52" t="inlineStr">
        <is>
          <t>Excluir</t>
        </is>
      </c>
      <c r="C1581" s="45" t="inlineStr">
        <is>
          <t>Libro o capítulo de libro</t>
        </is>
      </c>
      <c r="D1581" s="51" t="n"/>
      <c r="E1581" s="51" t="n"/>
      <c r="F1581" s="43" t="n">
        <v>4</v>
      </c>
      <c r="G1581" s="43" t="inlineStr">
        <is>
          <t>distracción+niños+sensado+intervención</t>
        </is>
      </c>
      <c r="H1581" s="43" t="inlineStr">
        <is>
          <t>Scopus</t>
        </is>
      </c>
      <c r="I1581" s="43" t="inlineStr">
        <is>
          <t>Scopus</t>
        </is>
      </c>
      <c r="J1581" s="43" t="inlineStr">
        <is>
          <t>2025</t>
        </is>
      </c>
      <c r="K1581" s="43" t="inlineStr">
        <is>
          <t>BOOK</t>
        </is>
      </c>
      <c r="L1581" s="45" t="inlineStr">
        <is>
          <t>Roy, Piyal and Pandit, Rajat and Naskar, Sudip Kumar</t>
        </is>
      </c>
      <c r="M1581" s="45" t="inlineStr">
        <is>
          <t>AI in education: transforming learning and enhancing student well-being</t>
        </is>
      </c>
      <c r="N1581" s="45" t="inlineStr">
        <is>
          <t>AI-powered methods in education carry out the rapid transformation of education and accelerate such innovative approaches that help in improving student's wellness and performance. Until now, AI-driven technologies have transformed the basic education structures to personalized courses of navigation systems and secured optimized content delivery with best in class environment conditions that assist in mental health and academics. Educational institutions enable the individual learning needs of students by using the AI-powered adaptive learning systems that deliver personalized content at variable pace that addresses the individual abilities of the students and their personal learning style. Automatic feedback systems based on AI permit teachers to dedicate all their time to important educational interactions. Among AI solutions, which allow incorporating chatbots, sentiment analysis and predictive analytics into the supportive enhanced educational space, the monitoring of student welfare is also conducted, stress indications are detected, and the ability to improve students' academic results is possible. This chapter also presents the results of implementing AI solutions as well as the implementation benefits and implementation challenges that are associated to AI adoption in schooling. Ethical examinations in video games today consist of video game platforms and risks to student privacy and machine learning bias and educational inequality. These confirmatory data show that the educational AI platform is effective toward student engagement. The final part of this chapter lays out the potential for AI deployment that places human interests at the forefront for the development of a system that is compassionate oriented. Using EU and USA collaborative efforts between educators and AI researchers and developed in conjunction with technology developers and politicians, we will ensure that AI always enhances student performance and well-being at every level. © 2026 Elsevi</t>
        </is>
      </c>
      <c r="O1581" s="45" t="inlineStr">
        <is>
          <t>Intelligent Systems for Neurocognition and Human-Robot-Computer Interaction</t>
        </is>
      </c>
      <c r="P1581" s="45" t="inlineStr">
        <is>
          <t>Artificial intelligence; Computer aided instruction; E-learning; Education computing; Engineering education; Human computer interaction; Information management; Interactive computer graphics; Learning systems; Students; Teaching; Competency in educat</t>
        </is>
      </c>
      <c r="Q1581" s="43" t="inlineStr">
        <is>
          <t>10.1016/b978-0-443-41660-6.00002-8</t>
        </is>
      </c>
    </row>
    <row r="1582" ht="210" customHeight="1" s="37">
      <c r="A1582" s="43" t="n">
        <v>1581</v>
      </c>
      <c r="B1582" s="52" t="inlineStr">
        <is>
          <t>Excluir</t>
        </is>
      </c>
      <c r="C1582" s="45" t="inlineStr">
        <is>
          <t>Fuera del alcance: no combina población en edad escolar con contexto doméstico</t>
        </is>
      </c>
      <c r="D1582" s="51" t="n"/>
      <c r="E1582" s="51" t="n"/>
      <c r="F1582" s="43" t="n">
        <v>4</v>
      </c>
      <c r="G1582" s="43" t="inlineStr">
        <is>
          <t>distracción+niños+sensado+intervención</t>
        </is>
      </c>
      <c r="H1582" s="43" t="inlineStr">
        <is>
          <t>Scopus</t>
        </is>
      </c>
      <c r="I1582" s="43" t="inlineStr">
        <is>
          <t>Scopus|WoS</t>
        </is>
      </c>
      <c r="J1582" s="43" t="inlineStr">
        <is>
          <t>2025</t>
        </is>
      </c>
      <c r="K1582" s="43" t="inlineStr">
        <is>
          <t>ARTICLE</t>
        </is>
      </c>
      <c r="L1582" s="45" t="inlineStr">
        <is>
          <t>Tokhtarov, Akniyet and Toxanbayeva, Nurgul and Seisekenova, Meirambala and Baidildinov, Talgat and Baigozhanova, Dametken and Abden, Asylbek</t>
        </is>
      </c>
      <c r="M1582" s="45" t="inlineStr">
        <is>
          <t>AI-Based Analysis of Student Frustration: Speech and Facial Expression Recognition</t>
        </is>
      </c>
      <c r="N1582" s="45" t="inlineStr">
        <is>
          <t>Frustration is a key affective state that affects student engagement and learning outcomes. While mild frustration can promote persistence in problem-solving, prolonged frustration often leads to disengagement and reduced academic performance. In traditional learning environments, instructors rely on facial expressions, vocal cues, and behavioral indicators to identify frustration and provide timely support. Such monitoring becomes impractical in large or digital classrooms. Artificial intelligence (AI)-based emotion recognition offers a scalable solution by automatically detecting frustration through facial and speech analysis, enabling adaptive interventions in real time. This study proposes a multimodal AI system that integrates facial expression recognition using a Convolutional Neural Network (CNN) and speech emotion recognition with a Transformer-based model. The system uses attention-based feature fusion to improve accuracy by weighting the more informative modalities. The model was trained on benchmark datasets, including DAiSEE, IEMOCAP, and RAVDESS, and evaluated in a real-world study involving 160 Kazakhstani university students in online and in-person learning sessions. AI-generated predictions were compared with instructor assessments to validate the system’s performance. Results indicate that the multimodal system outperforms unimodal approaches, achieving 85% accuracy, 83% precision, and 86% recall on benchmark data, with 84% accuracy and precision in real-world conditions. Comparative analysis reveals that speech-based cues are more informative than facial expressions, particularly when frustration is masked or internalized. The system is less effective at detecting subtle frustration, highlighting the need for greater contextual sensitivity. Although limitations remain, the results demonstrate the system's potential for scalable implementation in classrooms and online platforms. These findings support the integration of AI-driven frustration detecti</t>
        </is>
      </c>
      <c r="O1582" s="45" t="inlineStr">
        <is>
          <t>Electronic Journal of e-Learning</t>
        </is>
      </c>
      <c r="P1582" s="45" t="n"/>
      <c r="Q1582" s="43" t="inlineStr">
        <is>
          <t>10.34190/ejel.23.2.4043</t>
        </is>
      </c>
    </row>
    <row r="1583" ht="126.75" customHeight="1" s="37">
      <c r="A1583" s="43" t="n">
        <v>1582</v>
      </c>
      <c r="B1583" s="52" t="inlineStr">
        <is>
          <t>Excluir</t>
        </is>
      </c>
      <c r="C1583" s="45" t="inlineStr">
        <is>
          <t>Dominio fuera de alcance: conducción</t>
        </is>
      </c>
      <c r="D1583" s="51" t="n"/>
      <c r="E1583" s="51" t="n"/>
      <c r="F1583" s="43" t="n">
        <v>4</v>
      </c>
      <c r="G1583" s="43" t="inlineStr">
        <is>
          <t>distracción+niños+sensado+intervención</t>
        </is>
      </c>
      <c r="H1583" s="43" t="inlineStr">
        <is>
          <t>Scopus</t>
        </is>
      </c>
      <c r="I1583" s="43" t="inlineStr">
        <is>
          <t>Scopus|WoS</t>
        </is>
      </c>
      <c r="J1583" s="43" t="inlineStr">
        <is>
          <t>2026</t>
        </is>
      </c>
      <c r="K1583" s="43" t="inlineStr">
        <is>
          <t>ARTICLE</t>
        </is>
      </c>
      <c r="L1583" s="45" t="inlineStr">
        <is>
          <t>Becerra, Alvaro and Daza, Roberto and Cobos, Ruth and Morales, Aythami and Cukurova, Mutlu and Fierrez, Julian</t>
        </is>
      </c>
      <c r="M1583" s="45" t="inlineStr">
        <is>
          <t>AI-Based Multimodal Biometrics for Detecting Smartphone Distractions: Application to Online Learning</t>
        </is>
      </c>
      <c r="N1583" s="45" t="inlineStr">
        <is>
          <t>This work investigates the use of multimodal biometrics to detect distractions caused by smartphone use during tasks that require sustained attention, with a focus on computer-based online learning. Although the methods are applicable to various domains, such as autonomous driving, we focus on the challenges learners face in maintaining engagement amid internal (e.g. motivation), system-related (e.g., course design) and contextual (e.g., smartphone use) factors. Traditional learning platforms often lack detailed behavioral data, but Multimodal Learning Analytics (MMLA) and biosensors provide new insights into learner attention. We propose an AI-based approach that leverages physiological signals and head pose data to detect phone use. Our results show that single biometric signals, such as brain waves or heart rate, offer limited accuracy, while head pose alone achieves 87%. A multimodal model that combines all signals reaches accuracy 91%, highlighting the benefits of integration. We conclude by discussing the implications and limitations of deploying these models for real-time support in online learning environments. © The Author(s), under exclusive license to Springer Nature Switzerland AG 2026.</t>
        </is>
      </c>
      <c r="O1583" s="45" t="inlineStr">
        <is>
          <t>Lecture Notes in Computer Science</t>
        </is>
      </c>
      <c r="P1583" s="45" t="inlineStr">
        <is>
          <t xml:space="preserve">Behavioral research; Brain; Computer aided instruction; E-learning; Interactive computer systems; Learning systems; Machine learning; Signal processing; Smartphones; Head pose; Learning analytic; Machine-learning; Multi-modal biometrics; Multi-modal </t>
        </is>
      </c>
      <c r="Q1583" s="43" t="inlineStr">
        <is>
          <t>10.1007/978-3-032-03870-8_3</t>
        </is>
      </c>
    </row>
    <row r="1584" ht="189" customHeight="1" s="37">
      <c r="A1584" s="43" t="n">
        <v>1583</v>
      </c>
      <c r="B1584" s="52" t="inlineStr">
        <is>
          <t>Excluir</t>
        </is>
      </c>
      <c r="C1584" s="45" t="inlineStr">
        <is>
          <t>No aborda: distracción o atención</t>
        </is>
      </c>
      <c r="D1584" s="51" t="n"/>
      <c r="E1584" s="51" t="n"/>
      <c r="F1584" s="43" t="n">
        <v>4</v>
      </c>
      <c r="G1584" s="43" t="inlineStr">
        <is>
          <t>distracción+niños+contexto+intervención</t>
        </is>
      </c>
      <c r="H1584" s="43" t="inlineStr">
        <is>
          <t>Scopus</t>
        </is>
      </c>
      <c r="I1584" s="43" t="inlineStr">
        <is>
          <t>Scopus</t>
        </is>
      </c>
      <c r="J1584" s="43" t="inlineStr">
        <is>
          <t>2026</t>
        </is>
      </c>
      <c r="K1584" s="43" t="inlineStr">
        <is>
          <t>ARTICLE</t>
        </is>
      </c>
      <c r="L1584" s="45" t="inlineStr">
        <is>
          <t>Uy, Gabrielle Anne and Ilagan, Joseph Benjamin and Ilagan, Jose Ramon and De Asis, Francine</t>
        </is>
      </c>
      <c r="M1584" s="45" t="inlineStr">
        <is>
          <t>AI-Driven Adaptive Simulations for Management Education: Student Perceptions from Classroom Deployments in Philippine Higher Education</t>
        </is>
      </c>
      <c r="N1584" s="45" t="inlineStr">
        <is>
          <t>This paper reports an exploratory classroom deployment study of instructor-authored AI-generated business simulations used in undergraduate management education at a Philippine higher education institution. Using an in-house developed natural-language, chat-based simulator authoring interface, instructors generated lesson-specific simulations aligned with course objectives, refined them within the same interface, and deployed them to students through a shared web link. During classroom use, the simulation implemented a bounded, within-session form of adaptivity in which student decisions shaped subsequent scenario conditions, feedback, and later developments in the activity. The simulation was deployed across four undergraduate courses. Data collection used a pre-session/post-session survey design, yielding 82 pre-session responses, 70 post-session responses, and 68 matched response pairs, alongside open-ended post-session reflections. Students evaluated the simulation positively in terms of applied learning, engagement with evolving scenarios, and overall classroom experience. Matched responses also showed higher post-session self-ratings in understanding, application, confidence, reasoning, and preparedness. Qualitative responses suggest that the simulation’s perceived value was tied to realistic framing, visible consequences of decisions, and the need to respond to changing conditions. Pacing, instructional clarity, and technical reliability also emerged as important implementation conditions. The study contributes exploratory evidence on how a decision-contingent, instructor-authored adaptive system was experienced in authentic classroom use within Philippine higher education. © The Author(s), under exclusive license to Springer Nature Switzerland AG 2026.</t>
        </is>
      </c>
      <c r="O1584" s="45" t="inlineStr">
        <is>
          <t>Communications in Computer and Information Science</t>
        </is>
      </c>
      <c r="P1584" s="45" t="inlineStr">
        <is>
          <t>Artificial intelligence; Computer simulation languages; Curricula; Education computing; Teaching; Adaptive learning; Artificial intelligence in education; Condition; Educational simulator; High educations; Management education; Philippine high educat</t>
        </is>
      </c>
      <c r="Q1584" s="43" t="inlineStr">
        <is>
          <t>10.1007/978-3-032-30833-7_17</t>
        </is>
      </c>
    </row>
    <row r="1585" ht="137.25" customHeight="1" s="37">
      <c r="A1585" s="43" t="n">
        <v>1584</v>
      </c>
      <c r="B1585" s="52" t="inlineStr">
        <is>
          <t>Excluir</t>
        </is>
      </c>
      <c r="C1585" s="45" t="inlineStr">
        <is>
          <t>No aborda: distracción o atención</t>
        </is>
      </c>
      <c r="D1585" s="51" t="n"/>
      <c r="E1585" s="51" t="n"/>
      <c r="F1585" s="43" t="n">
        <v>4</v>
      </c>
      <c r="G1585" s="43" t="inlineStr">
        <is>
          <t>distracción+niños+contexto+intervención</t>
        </is>
      </c>
      <c r="H1585" s="43" t="inlineStr">
        <is>
          <t>Scopus</t>
        </is>
      </c>
      <c r="I1585" s="43" t="inlineStr">
        <is>
          <t>Scopus</t>
        </is>
      </c>
      <c r="J1585" s="43" t="inlineStr">
        <is>
          <t>2025</t>
        </is>
      </c>
      <c r="K1585" s="43" t="inlineStr">
        <is>
          <t>CONFERENCE</t>
        </is>
      </c>
      <c r="L1585" s="45" t="inlineStr">
        <is>
          <t>Padhy, Tara Prasad and Malpani, Dipti and Kumar, Rajani and Aliwie, Abdullah Najim Abd and Alsailawi, Hasan Ali and Saengkaew, Worapoom</t>
        </is>
      </c>
      <c r="M1585" s="45" t="inlineStr">
        <is>
          <t>AI-Driven Learning Management Systems: Transforming Classroom Teaching</t>
        </is>
      </c>
      <c r="N1585" s="45" t="inlineStr">
        <is>
          <t>The integration of artificial intelligence (AI) technologies brings with it numerous prospects that can reshape the learning paradigm, especially concerning Learning Management Systems (LMS). In this paper, I propose a cloudbased AI-enhanced LMS architecture to improve classroombased teaching with the integration of intelligent modules, including learning analytics, personalized learning prediction, adaptive content delivery, automated feedback, and interaction through natural language interfaces. The framework enables real-time analytics and dynamic feedback, automated customized pathways based on individual performance and engagement, and individual sense-making across the collective learning pathways. In this study, I show that the AI-enhanced LMS leads to better academic performance, higher completion rates, and improved engagement relative to traditional systems. In addition, a model to compensate for knowledge retention demonstrates the effect of AI-derived feedback on learning decay over time. The results suggest that AI-enabled LMS dramatically improves the precision of teaching, the quality of decisions by instructors, the retention of learning by students, and the teaching context, thus transforming the experience of teaching. © 2025 IEEE.</t>
        </is>
      </c>
      <c r="O1585" s="45" t="inlineStr">
        <is>
          <t>2025 IEEE 5th International Conference on ICT in Business Industry and Government, ICTBIG 2025</t>
        </is>
      </c>
      <c r="P1585" s="45" t="inlineStr">
        <is>
          <t>Artificial intelligence; E-learning; Education computing; Engineering education; Federated learning; Feedback; Learning systems; Students; Teaching; Adaptive learning; Artificial intelligence-driven learning management system; Automated feedback; Cla</t>
        </is>
      </c>
      <c r="Q1585" s="43" t="inlineStr">
        <is>
          <t>10.1109/ictbig68706.2025.11323565</t>
        </is>
      </c>
    </row>
    <row r="1586" ht="137.25" customHeight="1" s="37">
      <c r="A1586" s="43" t="n">
        <v>1585</v>
      </c>
      <c r="B1586" s="52" t="inlineStr">
        <is>
          <t>Excluir</t>
        </is>
      </c>
      <c r="C1586" s="45" t="inlineStr">
        <is>
          <t>No aborda: distracción o atención</t>
        </is>
      </c>
      <c r="D1586" s="51" t="n"/>
      <c r="E1586" s="51" t="n"/>
      <c r="F1586" s="43" t="n">
        <v>4</v>
      </c>
      <c r="G1586" s="43" t="inlineStr">
        <is>
          <t>distracción+niños+contexto+intervención</t>
        </is>
      </c>
      <c r="H1586" s="43" t="inlineStr">
        <is>
          <t>Scopus</t>
        </is>
      </c>
      <c r="I1586" s="43" t="inlineStr">
        <is>
          <t>Scopus|WoS</t>
        </is>
      </c>
      <c r="J1586" s="43" t="inlineStr">
        <is>
          <t>2025</t>
        </is>
      </c>
      <c r="K1586" s="43" t="inlineStr">
        <is>
          <t>ARTICLE</t>
        </is>
      </c>
      <c r="L1586" s="45" t="inlineStr">
        <is>
          <t>Van Campenhout, Rachel and Johnson, Benny G. and Clark, Michelle and Deininger, Melissa and Harper, Shannon and Odenweller, Kelly and Wilgenbusch, Erin</t>
        </is>
      </c>
      <c r="M1586" s="45" t="inlineStr">
        <is>
          <t>AI-Generated Questions in Context: A Contextualized Investigation Using Platform Data, Student Feedback, and Faculty Observations</t>
        </is>
      </c>
      <c r="N1586" s="45" t="inlineStr">
        <is>
          <t>In recent years, artificial intelligence has been leveraged to develop an automatic question generation (AQG) system that places formative practice questions alongside textbook content in an ereader platform. Engaging with formative practice while reading is a highly effective learning strategy. AQG made it possible to scale this method to thousands of textbooks and millions of students for free. Previous research studies used aggregated data from all questions answered by all students to complete the largest evaluation of the performance metrics for automatically generated questions. However, these studies also indicated that when assigned in a classroom setting, student behavior and question performance metrics would differ. In this study, we evaluate data collected from 19 course sections taught by four faculty members at Iowa State University to gain a broader understanding of how students engage with these AI-generated practice questions when part of their university courses. Implementation strategies for the courses, student engagement, and question performance metrics are analyzed, and student feedback gathered from surveys and course evaluations are presented. Implications for further use in higher education classrooms are discussed. © 2025 CCIS.</t>
        </is>
      </c>
      <c r="O1586" s="45" t="inlineStr">
        <is>
          <t>Journal of Communications Software and Systems</t>
        </is>
      </c>
      <c r="P1586" s="45" t="n"/>
      <c r="Q1586" s="43" t="inlineStr">
        <is>
          <t>10.24138/jcomss-2024-0120</t>
        </is>
      </c>
    </row>
    <row r="1587" ht="147.75" customHeight="1" s="37">
      <c r="A1587" s="43" t="n">
        <v>1586</v>
      </c>
      <c r="B1587" s="52" t="inlineStr">
        <is>
          <t>Excluir</t>
        </is>
      </c>
      <c r="C1587" s="45" t="inlineStr">
        <is>
          <t>No aborda: distracción o atención, población escolar</t>
        </is>
      </c>
      <c r="D1587" s="51" t="n"/>
      <c r="E1587" s="51" t="n"/>
      <c r="F1587" s="43" t="n">
        <v>4</v>
      </c>
      <c r="G1587" s="43" t="inlineStr">
        <is>
          <t>distracción+niños+sensado+intervención</t>
        </is>
      </c>
      <c r="H1587" s="43" t="inlineStr">
        <is>
          <t>Scopus</t>
        </is>
      </c>
      <c r="I1587" s="43" t="inlineStr">
        <is>
          <t>Scopus</t>
        </is>
      </c>
      <c r="J1587" s="43" t="inlineStr">
        <is>
          <t>2026</t>
        </is>
      </c>
      <c r="K1587" s="43" t="inlineStr">
        <is>
          <t>ARTICLE</t>
        </is>
      </c>
      <c r="L1587" s="45" t="inlineStr">
        <is>
          <t>Yesare, Priya</t>
        </is>
      </c>
      <c r="M1587" s="45" t="inlineStr">
        <is>
          <t>AI-Powered Early Detection and Intervention for Learning Disabilities Transforming Special Education with Machine Learning</t>
        </is>
      </c>
      <c r="N1587" s="45" t="inlineStr">
        <is>
          <t>Specialized education has incorporated intelligent technology (AI) into their practices to expedite learning disability diagnosis and treatment procedures. Large-scale datasets become processed by machine learning algorithms together with artificial intelligence tools to discover learning disabilities including dyslexia symptoms and focus deficit disorders. Generally, this educational approach enables teachers to identify learning disabilities early during students’ education in order to provide better educational opportunities. AI allows detection of learning difficulties to create individual education programs that establish supportive academic environments (Sahrish Panjwani-Charania 2023 all articles referenced). Since advanced systems have documented algorithmic biases and major privacy issues, they still require continuous operational monitoring for operational safety purposes. AI technologies will enhance teachers’ capacity to handle pupil learning diversity which establishes equal learning possibilities and raises both student engagement and achievement rates (Parsapoor in Alzheimer’s Dementia 19:4675–4687, 2023). This research evaluates the complete deployment of artificial intelligence in current early intervention strategies for educational use in modern classrooms. © The Author(s), under exclusive license to Springer Nature Switzerland AG 2026.</t>
        </is>
      </c>
      <c r="O1587" s="45" t="inlineStr">
        <is>
          <t>Lecture Notes in Networks and Systems</t>
        </is>
      </c>
      <c r="P1587" s="45" t="inlineStr">
        <is>
          <t>Computer aided instruction; Deep learning; Diagnosis; Education computing; Engineering education; Large datasets; Learning algorithms; Learning systems; Predictive analytics; Students; Teaching; AI-enabled intervention combined with classification ac</t>
        </is>
      </c>
      <c r="Q1587" s="43" t="inlineStr">
        <is>
          <t>10.1007/978-3-032-04539-3_5</t>
        </is>
      </c>
    </row>
    <row r="1588" ht="210" customHeight="1" s="37">
      <c r="A1588" s="43" t="n">
        <v>1587</v>
      </c>
      <c r="B1588" s="52" t="inlineStr">
        <is>
          <t>Excluir</t>
        </is>
      </c>
      <c r="C1588" s="45" t="inlineStr">
        <is>
          <t>Contexto doméstico o remoto, pero no población en edad escolar (mayoritariamente educación superior)</t>
        </is>
      </c>
      <c r="D1588" s="51" t="n"/>
      <c r="E1588" s="51" t="n"/>
      <c r="F1588" s="43" t="n">
        <v>4</v>
      </c>
      <c r="G1588" s="43" t="inlineStr">
        <is>
          <t>distracción+niños+sensado+intervención</t>
        </is>
      </c>
      <c r="H1588" s="43" t="inlineStr">
        <is>
          <t>Scopus</t>
        </is>
      </c>
      <c r="I1588" s="43" t="inlineStr">
        <is>
          <t>Scopus</t>
        </is>
      </c>
      <c r="J1588" s="43" t="inlineStr">
        <is>
          <t>2026</t>
        </is>
      </c>
      <c r="K1588" s="43" t="inlineStr">
        <is>
          <t>ARTICLE</t>
        </is>
      </c>
      <c r="L1588" s="45" t="inlineStr">
        <is>
          <t>Patel, Chirag Rasikbhai and Patel, Sunil and Rathod, Chiragkumar B. and Vagadia, Abhipsa and Modi, Ronak R. and Kumar, Anuj</t>
        </is>
      </c>
      <c r="M1588" s="45" t="inlineStr">
        <is>
          <t>AI-Powered Gamification in Computer Engineering Education: A Mixed-Methods Study on Engagement, Learning Outcomes, and Personalization</t>
        </is>
      </c>
      <c r="N1588" s="45" t="inlineStr">
        <is>
          <t>Purpose: Engineering, specifically Computer Engineering education faces the challenge of engaging digital-native learners who require interactivity and personalized feedback, as traditional teaching methods often lack these elements. This study aims to empirically quantify the impact of Artificial Intelligence (AI) and Machine Learning (ML)-driven personalization on learning outcomes, student engagement, and satisfaction in a gamified Computer Engineering learning environment. Design/Methodology/Approach: The research utilized a mixed-methods quasi-experimental design involving 200 computer engineering students. Participants were randomly assigned to an experimental group (n = 100) using an AI-powered gamified platform with adaptive algorithms, or a control group (n = 100) using a traditional Learning Management System (LMS). Data were analysed using one-way ANOVA, hierarchical multiple regression, and mediation analysis, supplemented by qualitative thematic coding of open-ended reflections. Findings: The results demonstrated that AI-powered gamification yielded significant improvements over traditional e-learning, with the experimental group achieving higher post-test scores compared to the control group. Personalization based on scores acted as a significant mediator, accounting for approximately 55% of the effect of gamification on satisfaction. Additionally, technological familiarity was found to moderate the relationship between gamification and engagement. Qualitative analysis revealed that learners valued autonomous motivation and adaptive feedback. Originality/Value: While previous studies often examine gamification and AI independently, this research addresses the lack of empirical support for their combined holistic outcomes in computer engineering education. The study contributes to Self-Determination Theory by linking algorithmic feedback with intrinsic motivation, providing practical implications for designing scalable, adaptive educational models. © 20</t>
        </is>
      </c>
      <c r="O1588" s="45" t="inlineStr">
        <is>
          <t>Journal of Engineering Education Transformations</t>
        </is>
      </c>
      <c r="P1588" s="45" t="n"/>
      <c r="Q1588" s="43" t="inlineStr">
        <is>
          <t>10.16920/jeet/2026/v39is3/26096</t>
        </is>
      </c>
    </row>
    <row r="1589" ht="189" customHeight="1" s="37">
      <c r="A1589" s="43" t="n">
        <v>1588</v>
      </c>
      <c r="B1589" s="52" t="inlineStr">
        <is>
          <t>Excluir</t>
        </is>
      </c>
      <c r="C1589" s="45" t="inlineStr">
        <is>
          <t>No aborda: distracción o atención</t>
        </is>
      </c>
      <c r="D1589" s="51" t="n"/>
      <c r="E1589" s="51" t="n"/>
      <c r="F1589" s="43" t="n">
        <v>4</v>
      </c>
      <c r="G1589" s="43" t="inlineStr">
        <is>
          <t>distracción+niños+sensado+intervención</t>
        </is>
      </c>
      <c r="H1589" s="43" t="inlineStr">
        <is>
          <t>Scopus</t>
        </is>
      </c>
      <c r="I1589" s="43" t="inlineStr">
        <is>
          <t>Scopus</t>
        </is>
      </c>
      <c r="J1589" s="43" t="inlineStr">
        <is>
          <t>2023</t>
        </is>
      </c>
      <c r="K1589" s="43" t="inlineStr">
        <is>
          <t>ARTICLE</t>
        </is>
      </c>
      <c r="L1589" s="45" t="inlineStr">
        <is>
          <t>Al Rajab, Murad and Odeh, Suhail and Hazboun, Sherin and Alheeh, Emran</t>
        </is>
      </c>
      <c r="M1589" s="45" t="inlineStr">
        <is>
          <t>AI-Powered Smart Book: Enhancing Arabic Education in Palestine with Augmented Reality</t>
        </is>
      </c>
      <c r="N1589" s="45" t="inlineStr">
        <is>
          <t>The global outbreak of COVID-19 has had a major impact on the education of millions of children, hindering their involvement in educational settings and negatively affecting their academic progress. This situation highlights the need to reassess teaching methods and find ways to encourage student involvement in different learning scenarios. Specifically, elementary-level students studying the Arabic language have faced significant challenges in comprehending academic subjects. To tackle this issue, we propose a cutting-edge and creative proposed application called SBAR (Smart Book Augmented Reality), which leverages artificial intelligence (AI) to support students in their interaction with stories from their Arabic textbook curriculum in the State of Palestine. Our proposed application utilizes augmented reality to create a 3D environment featuring book characters that interact with students, inspiring them to learn in a unique and stimulating manner. The app can be run on smartphones and tablets and has been designed to maintain student engagement. It provides two key features: a 3D augmented reality representation of the story that presents the tale through voice and animation, and an interactive component that allows students to respond to questions through natural speech. The interactive component relies on AI and deep learning algorithms to analyze student answers, evaluate them, and provide feedback through interactive voice. Our proposed application is user-friendly, efficient, resource-friendly, and innovative compared to other interactive educational apps. It has been trialed in local schools in Palestine and received positive responses from both students and teachers. © The Author(s), under exclusive license to Springer Nature Switzerland AG 2023.</t>
        </is>
      </c>
      <c r="O1589" s="45" t="inlineStr">
        <is>
          <t>Lecture Notes in Networks and Systems</t>
        </is>
      </c>
      <c r="P1589" s="45" t="inlineStr">
        <is>
          <t>Augmented reality; Curricula; Deep learning; E-learning; Learning algorithms; Learning systems; Speech recognition; Students; Teaching; Arabic; Arabic languages; Educational settings; Elementary levels; Interactive learning; Learning scenarios; Pales</t>
        </is>
      </c>
      <c r="Q1589" s="43" t="inlineStr">
        <is>
          <t>10.1007/978-3-031-43461-7_17</t>
        </is>
      </c>
    </row>
    <row r="1590" ht="178.5" customHeight="1" s="37">
      <c r="A1590" s="43" t="n">
        <v>1589</v>
      </c>
      <c r="B1590" s="52" t="inlineStr">
        <is>
          <t>Excluir</t>
        </is>
      </c>
      <c r="C1590" s="45" t="inlineStr">
        <is>
          <t>Fuera del alcance: no combina población en edad escolar con contexto doméstico</t>
        </is>
      </c>
      <c r="D1590" s="51" t="n"/>
      <c r="E1590" s="51" t="n"/>
      <c r="F1590" s="43" t="n">
        <v>4</v>
      </c>
      <c r="G1590" s="43" t="inlineStr">
        <is>
          <t>distracción+niños+contexto+intervención</t>
        </is>
      </c>
      <c r="H1590" s="43" t="inlineStr">
        <is>
          <t>Scopus</t>
        </is>
      </c>
      <c r="I1590" s="43" t="inlineStr">
        <is>
          <t>Scopus</t>
        </is>
      </c>
      <c r="J1590" s="43" t="inlineStr">
        <is>
          <t>2026</t>
        </is>
      </c>
      <c r="K1590" s="43" t="inlineStr">
        <is>
          <t>ARTICLE</t>
        </is>
      </c>
      <c r="L1590" s="45" t="inlineStr">
        <is>
          <t>Ma, Yuan and Cai, Yuran and Chen, Jiayu</t>
        </is>
      </c>
      <c r="M1590" s="45" t="inlineStr">
        <is>
          <t>AI-assisted divergent pedagogy: Understanding human-AI co-creativity in design thinking education</t>
        </is>
      </c>
      <c r="N1590" s="45" t="inlineStr">
        <is>
          <t>This research examines how generative artificial intelligence (AI) participates in students' judgement practices within a design thinking class. Drawing on 35 design portfolios from a third-year interaction design course in New Zealand, the study examines students’ engagement with generative tools across the stages of design thinking. Through thematic and cross-case analysis, the research identifies a recurrent feedback-driven generative loop in which generation, comparison, and revision form the basic unit of activity. Rather than functioning as an external aid, AI is documented in the portfolios as a form of generative mediation that participates in how generation, comparison, and revision unfold across the design process. Empirical analysis indicates multiple modes through which generative feedback is associated with problem framing, divergent trajectories, strategic adjustment, and boundary negotiation. Students’ practices demonstrate how iterative prompting, cross-platform orchestration, and reflective correction situate AI within evolving judgement cycles. Building on theories of design cognition and distributed cognition, the paper proposes the framework of AI-assisted Divergent Pedagogy as a process-oriented interpretive approach for examining how generative feedback repeatedly enters design processes under specific pedagogical conditions. The contribution lies not in classifying AI functions, but in identifying a recurrent feedback pattern through which aspects of judgement become visible in iterative processes of generation, comparison, and revision. These findings contribute a context-bound interpretive account of how generative systems may inform reflective processes in classroom-embedded design learning. © 2026 The Author(s).</t>
        </is>
      </c>
      <c r="O1590" s="45" t="inlineStr">
        <is>
          <t>Design Studies</t>
        </is>
      </c>
      <c r="P1590" s="45" t="inlineStr">
        <is>
          <t>Curricula; Education computing; Iterative methods; Learning systems; Product design; Students; Teaching; Creative pedagogy; Creatives; Creativity in designs; Design course; Design thinking; Design-process; Divergents; Interaction design; Prompt-based</t>
        </is>
      </c>
      <c r="Q1590" s="43" t="inlineStr">
        <is>
          <t>10.1016/j.destud.2026.101407</t>
        </is>
      </c>
    </row>
    <row r="1591" ht="210" customHeight="1" s="37">
      <c r="A1591" s="43" t="n">
        <v>1590</v>
      </c>
      <c r="B1591" s="52" t="inlineStr">
        <is>
          <t>Excluir</t>
        </is>
      </c>
      <c r="C1591" s="45" t="inlineStr">
        <is>
          <t>No aborda: distracción o atención</t>
        </is>
      </c>
      <c r="D1591" s="51" t="n"/>
      <c r="E1591" s="51" t="n"/>
      <c r="F1591" s="43" t="n">
        <v>4</v>
      </c>
      <c r="G1591" s="43" t="inlineStr">
        <is>
          <t>distracción+niños+contexto+intervención</t>
        </is>
      </c>
      <c r="H1591" s="43" t="inlineStr">
        <is>
          <t>Scopus</t>
        </is>
      </c>
      <c r="I1591" s="43" t="inlineStr">
        <is>
          <t>Scopus|WoS</t>
        </is>
      </c>
      <c r="J1591" s="43" t="inlineStr">
        <is>
          <t>2026</t>
        </is>
      </c>
      <c r="K1591" s="43" t="inlineStr">
        <is>
          <t>ARTICLE</t>
        </is>
      </c>
      <c r="L1591" s="45" t="inlineStr">
        <is>
          <t>Zhai, Man and Farhan, Muhammad</t>
        </is>
      </c>
      <c r="M1591" s="45" t="inlineStr">
        <is>
          <t>AI-enhanced feedback and its effects on student motivation, self-regulation, and learning outcomes in higher education</t>
        </is>
      </c>
      <c r="N1591" s="45" t="inlineStr">
        <is>
          <t>The growing use of artificial intelligence (AI) in higher education has renewed interest in AI-enhanced feedback as a tool to support student motivation, self-regulated learning (SRL), and academic performance. This study reports a convergent mixed-methods investigation comparing AI-assisted formative feedback with conventional instructor feedback in undergraduate courses. Using a randomized two-group pretest-posttest design, 156 students participated over a 12-week academic term. Quantitative data included validated measures of academic motivation, SRL, engagement, academic performance, and computational analyses of academic writing quality using Coh-Metrix indices of syntactic complexity, lexical diversity, and textual cohesion. Qualitative data were collected through interviews, reflective journals, and think-aloud protocols. Compared with the control group, students receiving AI-enhanced feedback showed greater increases in intrinsic motivation, self-efficacy, metacognitive self-regulation, and academic performance. Textual analyses indicated larger improvements in writing quality in the AI condition, suggesting substantive development rather than surface-level revision. A parsimonious structural equation model indicated that the experimental feedback condition was associated with perceived feedback quality, motivation, and SRL, which functioned as complementary post-test process indicators linked to learning outcomes. These associations are considered process-consistent primarily given parallel measurement rather than causal mediation. Drawing from the quantitative results, the qualitative feedback captured the immediacy, specificity, and non-judgmental character of AI, while also reporting a wide range in student engagement and expressing concerns about possible AI overuse. Overall, the findings demonstrate that, with thoughtful pedagogical and metacognitive framings, AI-enhanced feedback can bolster students’ feedback motivation, self-regulation, and academic</t>
        </is>
      </c>
      <c r="O1591" s="45" t="inlineStr">
        <is>
          <t>Interactive Learning Environments</t>
        </is>
      </c>
      <c r="P1591" s="45" t="n"/>
      <c r="Q1591" s="43" t="inlineStr">
        <is>
          <t>10.1080/10494820.2026.2687874</t>
        </is>
      </c>
    </row>
    <row r="1592" ht="137.25" customHeight="1" s="37">
      <c r="A1592" s="43" t="n">
        <v>1591</v>
      </c>
      <c r="B1592" s="52" t="inlineStr">
        <is>
          <t>Excluir</t>
        </is>
      </c>
      <c r="C1592" s="45" t="inlineStr">
        <is>
          <t>Fuera del alcance: no combina población en edad escolar con contexto doméstico</t>
        </is>
      </c>
      <c r="D1592" s="51" t="n"/>
      <c r="E1592" s="51" t="n"/>
      <c r="F1592" s="43" t="n">
        <v>4</v>
      </c>
      <c r="G1592" s="43" t="inlineStr">
        <is>
          <t>distracción+niños+contexto+sensado</t>
        </is>
      </c>
      <c r="H1592" s="43" t="inlineStr">
        <is>
          <t>Scopus</t>
        </is>
      </c>
      <c r="I1592" s="43" t="inlineStr">
        <is>
          <t>Scopus|WoS</t>
        </is>
      </c>
      <c r="J1592" s="43" t="inlineStr">
        <is>
          <t>2019</t>
        </is>
      </c>
      <c r="K1592" s="43" t="inlineStr">
        <is>
          <t>ARTICLE</t>
        </is>
      </c>
      <c r="L1592" s="45" t="inlineStr">
        <is>
          <t>Seniuk Cicek, Jillian and Ingram, Sandra and Friesen, Marcia and Ruth, Douglas</t>
        </is>
      </c>
      <c r="M1592" s="45" t="inlineStr">
        <is>
          <t>Action research: a methodology for transformative learning for a professor and his students in an engineering classroom</t>
        </is>
      </c>
      <c r="N1592" s="45" t="inlineStr">
        <is>
          <t>An engineering professor of a first-year thermodynamics course and a PhD student with a focus in engineering education in a large research university in Canada participated in an ethnographic action research study with the intention of increasing active learning in the classroom to enhance student engagement and learning. Unexpected findings included transformative changes to the professor’s epistemology of teaching and learning. Through the action research cycle of planning, implementing, observing, and critically reflecting, modifications were made to the instructional strategies and the learning environment that created a micro engineering community of practice where both students and teaching assistants engaged in deep learning and legitimate peripheral participation on the trajectory to ‘becoming engineers’. Qualitative interview data from the professor, three students, and three teaching assistants are analysed through approaches to learning research and situated learning theory. Engaging in action research had profound repercussions in this case. The authors make the argument for action research as a catalyst for transformative learning required for teachers to engage students in the twenty-first century classroom. © 2017, © 2017 SEFI.</t>
        </is>
      </c>
      <c r="O1592" s="45" t="inlineStr">
        <is>
          <t>European Journal of Engineering Education</t>
        </is>
      </c>
      <c r="P1592" s="45" t="inlineStr">
        <is>
          <t>Computer aided instruction; Deep learning; Engineering education; Teaching; Thermodynamics; Action research; Approaches to learning; Community of practice; Engineering classrooms; Legitimate peripheral participations; Situated cognition; Situated lea</t>
        </is>
      </c>
      <c r="Q1592" s="43" t="inlineStr">
        <is>
          <t>10.1080/03043797.2017.1405242</t>
        </is>
      </c>
    </row>
    <row r="1593" ht="199.5" customHeight="1" s="37">
      <c r="A1593" s="43" t="n">
        <v>1592</v>
      </c>
      <c r="B1593" s="52" t="inlineStr">
        <is>
          <t>Excluir</t>
        </is>
      </c>
      <c r="C1593" s="45" t="inlineStr">
        <is>
          <t>No aborda: población escolar</t>
        </is>
      </c>
      <c r="D1593" s="51" t="n"/>
      <c r="E1593" s="51" t="n"/>
      <c r="F1593" s="43" t="n">
        <v>4</v>
      </c>
      <c r="G1593" s="43" t="inlineStr">
        <is>
          <t>distracción+niños+sensado+intervención</t>
        </is>
      </c>
      <c r="H1593" s="43" t="inlineStr">
        <is>
          <t>Scopus</t>
        </is>
      </c>
      <c r="I1593" s="43" t="inlineStr">
        <is>
          <t>Scopus</t>
        </is>
      </c>
      <c r="J1593" s="43" t="inlineStr">
        <is>
          <t>2020</t>
        </is>
      </c>
      <c r="K1593" s="43" t="inlineStr">
        <is>
          <t>ARTICLE</t>
        </is>
      </c>
      <c r="L1593" s="45" t="inlineStr">
        <is>
          <t>Bell, Benjamin and Kelsey, Elaine and Nye, Benjamin and Wink Bennett, Winston</t>
        </is>
      </c>
      <c r="M1593" s="45" t="inlineStr">
        <is>
          <t>Adapting instruction by measuring engagement with machine learning in virtual reality training</t>
        </is>
      </c>
      <c r="N1593" s="45" t="inlineStr">
        <is>
          <t>The USAF has established a new approach to Specialized Undergraduate Pilot Training (SUPT) called Pilot Training Next (PTN) that integrates traditional flying sorties with VR-enabled ground-based training devices and data-driven proficiency tracking to achieve training efficiencies, improve readiness, and increase throughput. Eduworks and USC’s Institute for Creative Technologies are developing machine learning (ML) models that can measure user engagement during any computer-mediated training (simulation, courseware) and offer recommendations for restoring lapses in engagement. We are currently developing and testing this approach, called the Observational Motivation and Engagement Generalized Appliance (OMEGA) in a PTN context. Two factors motivate this work. First, one goal of PTN is for an instructor pilot (IP) to simultaneously monitor multiple simulator rides. Being alerted to distraction, attention and engagement can help an IP manage multiple students at the same time, with recommendations for restoring engagement providing further instructional support. Second, the virtual environment provides a rich source of raw data that machine learning models can use to associate user activity with user engagement. We have created a testbed for data capture in order to construct the ML models, based on theoretical foundations we developed previously. We are running pilots through multiple PTN scenarios and collecting formative data from instructors to evaluate the utility of the recommendations OMEGA generates regarding how lapsed engagement can be restored. We anticipate findings that validate the use of ML models for learning to detect engagement from the rich data sources characteristic of virtual environments. These findings will be applicable across a broad range of conventional and VR training applications. © Springer Nature Switzerland AG 2020.</t>
        </is>
      </c>
      <c r="O1593" s="45" t="inlineStr">
        <is>
          <t>Lecture Notes in Computer Science (including subseries Lecture Notes in Artificial Intelligence and Lecture Notes in Bioinformatics)</t>
        </is>
      </c>
      <c r="P1593" s="45" t="inlineStr">
        <is>
          <t>Adaptive systems; Automatic identification; Human computer interaction; Machine learning; Virtual reality; Creative Technology; Instructional support; Machine learning models; Motivation and engagements; Theoretical foundations; Training applications</t>
        </is>
      </c>
      <c r="Q1593" s="43" t="inlineStr">
        <is>
          <t>10.1007/978-3-030-50788-6_20</t>
        </is>
      </c>
    </row>
    <row r="1594" ht="126.75" customHeight="1" s="37">
      <c r="A1594" s="43" t="n">
        <v>1593</v>
      </c>
      <c r="B1594" s="52" t="inlineStr">
        <is>
          <t>Excluir</t>
        </is>
      </c>
      <c r="C1594" s="45" t="inlineStr">
        <is>
          <t>Contexto doméstico o remoto, pero no población en edad escolar (mayoritariamente educación superior)</t>
        </is>
      </c>
      <c r="D1594" s="51" t="n"/>
      <c r="E1594" s="51" t="n"/>
      <c r="F1594" s="43" t="n">
        <v>4</v>
      </c>
      <c r="G1594" s="43" t="inlineStr">
        <is>
          <t>distracción+niños+sensado+intervención</t>
        </is>
      </c>
      <c r="H1594" s="43" t="inlineStr">
        <is>
          <t>Scopus</t>
        </is>
      </c>
      <c r="I1594" s="43" t="inlineStr">
        <is>
          <t>Scopus</t>
        </is>
      </c>
      <c r="J1594" s="43" t="inlineStr">
        <is>
          <t>2025</t>
        </is>
      </c>
      <c r="K1594" s="43" t="inlineStr">
        <is>
          <t>CONFERENCE</t>
        </is>
      </c>
      <c r="L1594" s="45" t="inlineStr">
        <is>
          <t>Anisha Darathy, A. and Khadir Kumar, N. and Harivishwa, S.P. and Arun, K. and Janarthanan, M. and Vijay, S.</t>
        </is>
      </c>
      <c r="M1594" s="45" t="inlineStr">
        <is>
          <t>Adaptive Student Interest Prediction in Mobile Learning Apps Using Recurrent Neural Networks</t>
        </is>
      </c>
      <c r="N1594" s="45" t="inlineStr">
        <is>
          <t>The education field uses portable software systems as mobile applications that operate on smartphones and tablets to deliver interactive, accessible services across different domains. Mobile learning applications now enhance student engagement by delivering dynamic content alongside real-time assessments within learning environments tailored to user needs. This study presents a combined Machine Learning (ML) solution to address the limitations of student interest prediction systems. The proposed approach begins with data preparation, utilizing Principal Component Analysis (PCA) to reduce dimensionality while extracting meaningful features from the student activity log. The analysis employs Support Vector Machines (SVM) to create student interest classes by evaluating their behavioral patterns. The system utilizes Recurrent Neural Network (RNN) technology to analyze student interaction timelines and create customized teacher or content suggestions. The method presents an efficient system that supplies precise time-oriented interest observations for improved adaptive learning assistance in mobile frameworks. © 2025 IEEE.</t>
        </is>
      </c>
      <c r="O1594" s="45" t="inlineStr">
        <is>
          <t>3rd IEEE International Conference on Data Science and Network Security, ICDSNS 2025</t>
        </is>
      </c>
      <c r="P1594" s="45" t="inlineStr">
        <is>
          <t>Application programs; Computer aided instruction; E-learning; Education computing; Engineering education; Learning systems; Mobile applications; Mobile computing; Principal component analysis; Recurrent neural networks; Support vector machines; Teach</t>
        </is>
      </c>
      <c r="Q1594" s="43" t="inlineStr">
        <is>
          <t>10.1109/icdsns65743.2025.11168523</t>
        </is>
      </c>
    </row>
    <row r="1595" ht="105.75" customHeight="1" s="37">
      <c r="A1595" s="43" t="n">
        <v>1594</v>
      </c>
      <c r="B1595" s="52" t="inlineStr">
        <is>
          <t>Excluir</t>
        </is>
      </c>
      <c r="C1595" s="45" t="inlineStr">
        <is>
          <t>Contexto doméstico o remoto, pero no población en edad escolar (mayoritariamente educación superior)</t>
        </is>
      </c>
      <c r="D1595" s="51" t="n"/>
      <c r="E1595" s="51" t="n"/>
      <c r="F1595" s="43" t="n">
        <v>4</v>
      </c>
      <c r="G1595" s="43" t="inlineStr">
        <is>
          <t>distracción+niños+sensado+intervención</t>
        </is>
      </c>
      <c r="H1595" s="43" t="inlineStr">
        <is>
          <t>Scopus</t>
        </is>
      </c>
      <c r="I1595" s="43" t="inlineStr">
        <is>
          <t>Scopus</t>
        </is>
      </c>
      <c r="J1595" s="43" t="inlineStr">
        <is>
          <t>2024</t>
        </is>
      </c>
      <c r="K1595" s="43" t="inlineStr">
        <is>
          <t>ARTICLE</t>
        </is>
      </c>
      <c r="L1595" s="45" t="inlineStr">
        <is>
          <t>Son, Nguyen Thanh and Hoang, Trong Tien and Mishra, Satyam and Thuy, Nguyen Thi Bich and Tam, Tran Huu and Truong, Cong-Doan</t>
        </is>
      </c>
      <c r="M1595" s="45" t="inlineStr">
        <is>
          <t>Advancing Online Education: An Artificial Intelligence Applied System for Monitoring and Improving Employee Engagement in Enterprise Information Systems</t>
        </is>
      </c>
      <c r="N1595" s="45" t="inlineStr">
        <is>
          <t>Online learning has gained significant popularity, but maintaining learner focus remains a challenge, especially in financial enterprise training systems. The need for training has increased with banking and finance digitalization trends, yet high learning curves and prolonged sessions often lead to distractions. This research introduces an online learning tool that monitors and quantifies learner attention in real-time. Using the MobileNet Convolutional Neural Network, we detect seven core emotions, which, combined with attention scores, form a Concentration Index (CI). Learners are then categorized as “Highly-engaged,” “Normally Engaged,” or “Disengaged.” With 70% accuracy on training and 65% on testing, our engagement metrics provide actionable insights for educators and administrators, enhancing virtual learning and aiding in analytical problem-solving strategies. © ICST Institute for Computer Sciences, Social Informatics and Telecommunications Engineering 2024.</t>
        </is>
      </c>
      <c r="O1595" s="45" t="inlineStr">
        <is>
          <t>Lecture Notes of the Institute for Computer Sciences, Social-Informatics and Telecommunications Engineering, LNICST</t>
        </is>
      </c>
      <c r="P1595" s="45" t="inlineStr">
        <is>
          <t>Convolution; Convolutional neural networks; E-learning; Learning systems; Online systems; Real time systems; Concentration index; Concentration indices; Convolutional neural network; Emotion detection; Learner focus; Mobilenet; Online learning; Real-</t>
        </is>
      </c>
      <c r="Q1595" s="43" t="inlineStr">
        <is>
          <t>10.1007/978-3-031-59462-5_1</t>
        </is>
      </c>
    </row>
    <row r="1596" ht="168" customHeight="1" s="37">
      <c r="A1596" s="43" t="n">
        <v>1595</v>
      </c>
      <c r="B1596" s="52" t="inlineStr">
        <is>
          <t>Excluir</t>
        </is>
      </c>
      <c r="C1596" s="45" t="inlineStr">
        <is>
          <t>No aborda: distracción o atención</t>
        </is>
      </c>
      <c r="D1596" s="51" t="n"/>
      <c r="E1596" s="51" t="n"/>
      <c r="F1596" s="43" t="n">
        <v>4</v>
      </c>
      <c r="G1596" s="43" t="inlineStr">
        <is>
          <t>distracción+niños+sensado+intervención</t>
        </is>
      </c>
      <c r="H1596" s="43" t="inlineStr">
        <is>
          <t>Scopus</t>
        </is>
      </c>
      <c r="I1596" s="43" t="inlineStr">
        <is>
          <t>Scopus</t>
        </is>
      </c>
      <c r="J1596" s="43" t="inlineStr">
        <is>
          <t>2024</t>
        </is>
      </c>
      <c r="K1596" s="43" t="inlineStr">
        <is>
          <t>CONFERENCE</t>
        </is>
      </c>
      <c r="L1596" s="45" t="inlineStr">
        <is>
          <t>De Silva, D.I. and Athukorala, K.S.N.</t>
        </is>
      </c>
      <c r="M1596" s="45" t="inlineStr">
        <is>
          <t>Advancing Online Education: An Interactive Framework for Aligning Teaching Methods with Learning Styles</t>
        </is>
      </c>
      <c r="N1596" s="45" t="inlineStr">
        <is>
          <t>This research develops an innovative method for enhancing existing distance education by adjusting the teaching process to students' learning styles. The study investigates the relationship between teachers' teaching styles and learners' preferences, refining Grasha's teaching style model to better suit students' needs. As a result, an online system was created that enabled teachers to modify their strategies during lessons, thereby improving student participation and performance. Furthermore, a mobile solution was also implemented to address the need for portable and easy-to-use options. To evaluate the adoption of the system, university students were administered questionnaires aimed primarily at determining their main learning styles. Based on the analysis, lecturers were trained to modify their teaching methods accordingly. The findings revealed significant improvements in student satisfaction and academic performance after the alignment of teaching methods with learning preferences. Cronbach's Alpha values confirmed the high reliability of the results, highlighting increased engagement and satisfaction among students. The contribution of this study lies in its practical approach to improving online education through personalized teaching methods. The platform provides educators with a real-time feedback loop, enabling dynamic adjustment of teaching strategies to optimize student engagement. The research demonstrates technical soundness, supported by rigorous data analysis, and has the potential to revolutionize online learning environments globally. © 2024 IEEE.</t>
        </is>
      </c>
      <c r="O1596" s="45" t="inlineStr">
        <is>
          <t>Proceedings of the 2024 International Conference on Innovative Computing, Intelligent Communication and Smart Electrical Systems, ICSES 2024</t>
        </is>
      </c>
      <c r="P1596" s="45" t="inlineStr">
        <is>
          <t>Adversarial machine learning; Distance education; Federated learning; Online systems; Self-supervised learning; Students; Teaching; Innovative method; Interactive framework; Learningstyles; On-line education; Personalized learning; Teachers'; Teachin</t>
        </is>
      </c>
      <c r="Q1596" s="43" t="inlineStr">
        <is>
          <t>10.1109/icses63760.2024.10910891</t>
        </is>
      </c>
    </row>
    <row r="1597" ht="199.5" customHeight="1" s="37">
      <c r="A1597" s="43" t="n">
        <v>1596</v>
      </c>
      <c r="B1597" s="52" t="inlineStr">
        <is>
          <t>Excluir</t>
        </is>
      </c>
      <c r="C1597" s="45" t="inlineStr">
        <is>
          <t>No aborda: distracción o atención</t>
        </is>
      </c>
      <c r="D1597" s="51" t="n"/>
      <c r="E1597" s="51" t="n"/>
      <c r="F1597" s="43" t="n">
        <v>4</v>
      </c>
      <c r="G1597" s="43" t="inlineStr">
        <is>
          <t>distracción+niños+contexto+sensado</t>
        </is>
      </c>
      <c r="H1597" s="43" t="inlineStr">
        <is>
          <t>Scopus</t>
        </is>
      </c>
      <c r="I1597" s="43" t="inlineStr">
        <is>
          <t>Scopus|WoS</t>
        </is>
      </c>
      <c r="J1597" s="43" t="inlineStr">
        <is>
          <t>2020</t>
        </is>
      </c>
      <c r="K1597" s="43" t="inlineStr">
        <is>
          <t>ARTICLE</t>
        </is>
      </c>
      <c r="L1597" s="45" t="inlineStr">
        <is>
          <t>Ashwin, T.S. and Guddeti, Ram Mohana Reddy</t>
        </is>
      </c>
      <c r="M1597" s="45" t="inlineStr">
        <is>
          <t>Affective database for e-learning and classroom environments using Indian students’ faces, hand gestures and body postures</t>
        </is>
      </c>
      <c r="N1597" s="45" t="inlineStr">
        <is>
          <t>Automatic recognition of the students' affective states is a challenging task. These affective states are recognized using their facial expressions, hand gestures, and body postures. An intelligent tutoring system and smart classroom environment can be made more personalized using students' affective state analysis, and it is performed using machine or deep learning techniques. Effective recognition of affective states is mainly dependent on the quality of the database used. But, there exist very few standard databases for the students' affective state recognition and its analysis that works for both e-learning and classroom environments. In this paper, we propose a new affective database for both the e-learning and classroom environments using the students' facial expressions, hand gestures, and body postures. The database consists of both posed (acted) and spontaneous (natural) expressions with single and multi-person in a single image frame with more than 4000 manually annotated image frames with object localization. The classification was done manually using the gold standard study for both Ekman's basic emotions and learning-centered emotions, including neutral. The annotators reliably agree when discriminating against the recognized affective states with Cohen's kappa = 0.48. The created database is more robust as it considers various image variants such as occlusion, background clutter, pose, illumination, cultural &amp; regional background, intra-class variations, cropped images, multipoint view, and deformations. Further, we analyzed the classification accuracy of our database using a few state-of-the-art machine and deep learning techniques. Experimental results demonstrate that the convolutional neural network based architecture achieved an accuracy of 83% and 76% for detection and classification, respectively. (C) 2020 Elsevier B.V. All rights reserved.</t>
        </is>
      </c>
      <c r="O1597" s="45" t="inlineStr">
        <is>
          <t>Future Generation Computer Systems</t>
        </is>
      </c>
      <c r="P1597" s="45" t="inlineStr">
        <is>
          <t>Classification (of information); Computer aided instruction; Convolution; Convolutional neural networks; Database systems; Deep learning; Deep neural networks; E-learning; Education computing; Feature extraction; Learning algorithms; Learning systems</t>
        </is>
      </c>
      <c r="Q1597" s="43" t="inlineStr">
        <is>
          <t>10.1016/j.future.2020.02.075</t>
        </is>
      </c>
    </row>
    <row r="1598" ht="84.75" customHeight="1" s="37">
      <c r="A1598" s="43" t="n">
        <v>1597</v>
      </c>
      <c r="B1598" s="52" t="inlineStr">
        <is>
          <t>Excluir</t>
        </is>
      </c>
      <c r="C1598" s="45" t="inlineStr">
        <is>
          <t>Publicado antes de 2015</t>
        </is>
      </c>
      <c r="D1598" s="51" t="n"/>
      <c r="E1598" s="51" t="n"/>
      <c r="F1598" s="43" t="n">
        <v>4</v>
      </c>
      <c r="G1598" s="43" t="inlineStr">
        <is>
          <t>distracción+niños+contexto+sensado</t>
        </is>
      </c>
      <c r="H1598" s="43" t="inlineStr">
        <is>
          <t>Scopus</t>
        </is>
      </c>
      <c r="I1598" s="43" t="inlineStr">
        <is>
          <t>Scopus</t>
        </is>
      </c>
      <c r="J1598" s="43" t="inlineStr">
        <is>
          <t>2014</t>
        </is>
      </c>
      <c r="K1598" s="43" t="inlineStr">
        <is>
          <t>CONFERENCE</t>
        </is>
      </c>
      <c r="L1598" s="45" t="inlineStr">
        <is>
          <t>Grissom, Scott and Hundhausen, Christopher and Conrad, Phillip</t>
        </is>
      </c>
      <c r="M1598" s="45" t="inlineStr">
        <is>
          <t>Alternatives to lecture: Experience peer instruction and pedagogical code reviews</t>
        </is>
      </c>
      <c r="N1598" s="45" t="inlineStr">
        <is>
          <t>This session will demonstrate best practices for introducing peer instruction and pedagogical code reviews into the computer science classroom. Presenters play the role of instructors on the first day of class. Audience members play the role of students as they collaborate on a variety of sample activities. By providing models of active learning in computing contexts, we seek to motivate instructors to adopt these pedagogies in their classrooms. Sufficient time will be reserved for questions and discussion.</t>
        </is>
      </c>
      <c r="O1598" s="45" t="inlineStr">
        <is>
          <t>SIGCSE 2014 - Proceedings of the 45th ACM Technical Symposium on Computer Science Education</t>
        </is>
      </c>
      <c r="P1598" s="45" t="inlineStr">
        <is>
          <t xml:space="preserve">Adversarial machine learning; Collaborative learning; Contrastive Learning; Federated learning; Students; Supervised learning; Active Learning; Code review; Collaborative learning; Evidence-based; Evidence-based instructional practice; Instructional </t>
        </is>
      </c>
      <c r="Q1598" s="43" t="inlineStr">
        <is>
          <t>10.1145/2538862.2538985</t>
        </is>
      </c>
    </row>
    <row r="1599" ht="84.75" customHeight="1" s="37">
      <c r="A1599" s="43" t="n">
        <v>1598</v>
      </c>
      <c r="B1599" s="52" t="inlineStr">
        <is>
          <t>Excluir</t>
        </is>
      </c>
      <c r="C1599" s="45" t="inlineStr">
        <is>
          <t>Publicado antes de 2015</t>
        </is>
      </c>
      <c r="D1599" s="51" t="n"/>
      <c r="E1599" s="51" t="n"/>
      <c r="F1599" s="43" t="n">
        <v>4</v>
      </c>
      <c r="G1599" s="43" t="inlineStr">
        <is>
          <t>distracción+niños+contexto+sensado</t>
        </is>
      </c>
      <c r="H1599" s="43" t="inlineStr">
        <is>
          <t>Scopus</t>
        </is>
      </c>
      <c r="I1599" s="43" t="inlineStr">
        <is>
          <t>Scopus</t>
        </is>
      </c>
      <c r="J1599" s="43" t="inlineStr">
        <is>
          <t>2013</t>
        </is>
      </c>
      <c r="K1599" s="43" t="inlineStr">
        <is>
          <t>CONFERENCE</t>
        </is>
      </c>
      <c r="L1599" s="45" t="inlineStr">
        <is>
          <t>Grissom, Scott and Beck, Leland and Simon, Beth and Chizhik, Alexander</t>
        </is>
      </c>
      <c r="M1599" s="45" t="inlineStr">
        <is>
          <t>Alternatives to lecture: Revealing the power of peer instruction and cooperative learning</t>
        </is>
      </c>
      <c r="N1599" s="45" t="inlineStr">
        <is>
          <t>This session will demonstrate best practices for integrating a variety of student engagement pedagogies into the classroom. Presenters play the role of instructors on the first day of class. Audience members play the role of students as they collaborate on a variety of sample activities. By providing models of active learning in computing contexts, we seek to motivate instructors to adopt these pedagogies in their classrooms. Attendees will be invited to join a growing community of faculty who share resources and best practices. Sufficient time will be reserved for questions and discussion. Copyright © 2013 ACM.</t>
        </is>
      </c>
      <c r="O1599" s="45" t="inlineStr">
        <is>
          <t>SIGCSE 2013 - Proceedings of the 44th ACM Technical Symposium on Computer Science Education</t>
        </is>
      </c>
      <c r="P1599" s="45" t="inlineStr">
        <is>
          <t>Adversarial machine learning; Collaborative learning; Contrastive Learning; Federated learning; Self-supervised learning; Unsupervised learning; Active Learning; Best practices; Collaborative learning; Cooperative learning; Peer instruction; Power; S</t>
        </is>
      </c>
      <c r="Q1599" s="43" t="inlineStr">
        <is>
          <t>10.1145/2445196.2445282</t>
        </is>
      </c>
    </row>
    <row r="1600" ht="199.5" customHeight="1" s="37">
      <c r="A1600" s="43" t="n">
        <v>1599</v>
      </c>
      <c r="B1600" s="52" t="inlineStr">
        <is>
          <t>Excluir</t>
        </is>
      </c>
      <c r="C1600" s="45" t="inlineStr">
        <is>
          <t>No aborda: distracción o atención</t>
        </is>
      </c>
      <c r="D1600" s="51" t="n"/>
      <c r="E1600" s="51" t="n"/>
      <c r="F1600" s="43" t="n">
        <v>4</v>
      </c>
      <c r="G1600" s="43" t="inlineStr">
        <is>
          <t>distracción+niños+sensado+intervención</t>
        </is>
      </c>
      <c r="H1600" s="43" t="inlineStr">
        <is>
          <t>Scopus</t>
        </is>
      </c>
      <c r="I1600" s="43" t="inlineStr">
        <is>
          <t>Scopus</t>
        </is>
      </c>
      <c r="J1600" s="43" t="inlineStr">
        <is>
          <t>2026</t>
        </is>
      </c>
      <c r="K1600" s="43" t="inlineStr">
        <is>
          <t>ARTICLE</t>
        </is>
      </c>
      <c r="L1600" s="45" t="inlineStr">
        <is>
          <t>Costa, Ana and Durães, Dalila</t>
        </is>
      </c>
      <c r="M1600" s="45" t="inlineStr">
        <is>
          <t>Ambient Intelligence Integration in Vocational Education: Evaluating Smart Learning Environments for Digital Skills Development</t>
        </is>
      </c>
      <c r="N1600" s="45" t="inlineStr">
        <is>
          <t>The rapid advancement of Artificial Intelligence (AI) and Internet of Things (IoT) technologies demands a fundamental transformation in vocational education curricula to prepare students for the evolving digital economy. This paper presents the evaluation of the AIM4VET project, an Erasmus+ funded initiative that integrates ambient intelligence and IoT technologies into Vocational Education and Training (VET) programs across Portugal, Spain, and Slovenia. The study focuses on the implementation and assessment of twelve modular teaching units centered around smart home energy management systems, utilizing Arduino-Raspberry Pi architectures and KNIME analytics platform. Employing project-based learning methodologies, the curriculum addresses critical competencies in sensor integration, data processing, machine learning, and ambient intelligence applications. Results from 14 VET students demonstrate significant improvements in technical understanding, with post-assessment scores showing mastery across all evaluation criteria. Student feedback revealed high satisfaction levels with instructional clarity, while teacher assessments confirmed strong performance in autonomy, creativity, and collaborative problem-solving. The majority of students rated module difficulty as appropriate, indicating well-calibrated instructional design. The findings validate the effectiveness of integrating ambient intelligence environments in VET curricula, demonstrating enhanced student engagement, practical skill development, and preparation for Industry 5.0 contexts. This research contributes to the growing body of knowledge on technology-enhanced vocational education and provides a scalable framework for implementing AI and IoT literacy across European VET systems. © The Author(s), under exclusive license to Springer Nature Switzerland AG 2026.</t>
        </is>
      </c>
      <c r="O1600" s="45" t="inlineStr">
        <is>
          <t>Lecture Notes in Computer Science</t>
        </is>
      </c>
      <c r="P1600" s="45" t="inlineStr">
        <is>
          <t>Ambient intelligence; Apprentices; Automation; Computer aided instruction; Curricula; E-learning; Education computing; Employment; Energy management; Engineering education; Learning systems; Machine learning; Personnel training; Problem solving; Stud</t>
        </is>
      </c>
      <c r="Q1600" s="43" t="inlineStr">
        <is>
          <t>10.1007/978-3-032-08465-1_5</t>
        </is>
      </c>
    </row>
    <row r="1601" ht="126.75" customHeight="1" s="37">
      <c r="A1601" s="43" t="n">
        <v>1600</v>
      </c>
      <c r="B1601" s="52" t="inlineStr">
        <is>
          <t>Excluir</t>
        </is>
      </c>
      <c r="C1601" s="45" t="inlineStr">
        <is>
          <t>No aborda: distracción o atención, población escolar</t>
        </is>
      </c>
      <c r="D1601" s="51" t="n"/>
      <c r="E1601" s="51" t="n"/>
      <c r="F1601" s="43" t="n">
        <v>4</v>
      </c>
      <c r="G1601" s="43" t="inlineStr">
        <is>
          <t>distracción+niños+contexto+intervención</t>
        </is>
      </c>
      <c r="H1601" s="43" t="inlineStr">
        <is>
          <t>Scopus</t>
        </is>
      </c>
      <c r="I1601" s="43" t="inlineStr">
        <is>
          <t>Scopus|WoS</t>
        </is>
      </c>
      <c r="J1601" s="43" t="inlineStr">
        <is>
          <t>2026</t>
        </is>
      </c>
      <c r="K1601" s="43" t="inlineStr">
        <is>
          <t>ARTICLE</t>
        </is>
      </c>
      <c r="L1601" s="45" t="inlineStr">
        <is>
          <t>Lima, Geycy Dyany O. and Costa, Juliete A. R. and Dorça, Fabiano A. and Araújo, Rafael D.</t>
        </is>
      </c>
      <c r="M1601" s="45" t="inlineStr">
        <is>
          <t>An AI-Supported Pedagogical Architecture to Foster Self-Regulated Learning in Virtual Environments</t>
        </is>
      </c>
      <c r="N1601" s="45" t="inlineStr">
        <is>
          <t>This study reports on the design, implementation, and evaluation of an AI-Supported Pedagogical Architecture (PA) aimed at fostering Self-Regulated Learning (SRL) within a Virtual Learning Environment (VLE). The architecture was integrated into the Moodle platform and applied in an introductory Python course. It incorporates technological tools such as Completion Progress, Analytics Graphs, Athena, and the Time Tracker SRL plugin to deliver real-time feedback, facilitate progress monitoring, and support learners in goal setting, planning, and reflection–key dimensions of SRL. Through Educational Data Mining techniques, the study identifies distinct learner profiles based on interaction logs, revealing a significant correlation between SRL strategies and academic achievement. Additionally, qualitative data from focus groups underscore the architecture's effectiveness in enhancing metacognitive awareness, student engagement, and overall satisfaction, demonstrating its potential to support the development of learner autonomy in online education. © 2025 The Author(s). Computer Applications in Engineering Education published by Wiley Periodicals LLC.</t>
        </is>
      </c>
      <c r="O1601" s="45" t="inlineStr">
        <is>
          <t>Computer Applications in Engineering Education</t>
        </is>
      </c>
      <c r="P1601" s="45" t="inlineStr">
        <is>
          <t>Architecture; Artificial intelligence; Computer aided instruction; Curricula; Data mining; E-learning; Education computing; Engineering education; Learning systems; Teaching; Virtual environments; Design evaluation; Design implementation; Education d</t>
        </is>
      </c>
      <c r="Q1601" s="43" t="inlineStr">
        <is>
          <t>10.1002/cae.70118</t>
        </is>
      </c>
    </row>
    <row r="1602" ht="105.75" customHeight="1" s="37">
      <c r="A1602" s="43" t="n">
        <v>1601</v>
      </c>
      <c r="B1602" s="52" t="inlineStr">
        <is>
          <t>Excluir</t>
        </is>
      </c>
      <c r="C1602" s="45" t="inlineStr">
        <is>
          <t>No aborda: distracción o atención, población escolar</t>
        </is>
      </c>
      <c r="D1602" s="51" t="n"/>
      <c r="E1602" s="51" t="n"/>
      <c r="F1602" s="43" t="n">
        <v>4</v>
      </c>
      <c r="G1602" s="43" t="inlineStr">
        <is>
          <t>distracción+niños+sensado+intervención</t>
        </is>
      </c>
      <c r="H1602" s="43" t="inlineStr">
        <is>
          <t>Scopus</t>
        </is>
      </c>
      <c r="I1602" s="43" t="inlineStr">
        <is>
          <t>Scopus</t>
        </is>
      </c>
      <c r="J1602" s="43" t="inlineStr">
        <is>
          <t>2022</t>
        </is>
      </c>
      <c r="K1602" s="43" t="inlineStr">
        <is>
          <t>ARTICLE</t>
        </is>
      </c>
      <c r="L1602" s="45" t="inlineStr">
        <is>
          <t>Singh, Raj Kumar and Kushwaha, Bijay Prasad</t>
        </is>
      </c>
      <c r="M1602" s="45" t="inlineStr">
        <is>
          <t>An Assessment of the Behavioral Intention of Generation Z Toward the Adoption of Digital Learning Applications</t>
        </is>
      </c>
      <c r="N1602" s="45" t="inlineStr">
        <is>
          <t>This study attempts to examine the factors that are important in shaping the behavioral intention of users to adopt digital learning applications and the Internet of things. The study is carried out with the help of the TAM to find out the acceptance intention of the user. This study provides an upgraded TAM model for digital learning app wherein reflective variables of ease of use and perceived usefulness, that is, utility and learning, student engagement, data security, feedback and rating, accessibility, user interface, accessibility, and entertainment, are used as new constructs of TAM; however, the formative constructs remain the same. Purposive sampling technique is applied to choose 398 participants from the Delhi capital region, and PLS-SEM is used to measure the relationships among constructs. Findings suggest that user-friendly applications are easily adopted by users, whereas data security, utility, and security of data have less importance. The implications of this study are discussed. © 2022, Springer Nature Switzerland AG.</t>
        </is>
      </c>
      <c r="O1602" s="45" t="inlineStr">
        <is>
          <t>EAI/Springer Innovations in Communication and Computing</t>
        </is>
      </c>
      <c r="P1602" s="45" t="inlineStr">
        <is>
          <t>E-learning; Internet of things; User interfaces; Behavioral intention; Digital-learning; Ease-of-use; Formative constructs; Perceived usefulness; Sampling technique; Student engagement; TAM; TAM model; User friendly; Security of data</t>
        </is>
      </c>
      <c r="Q1602" s="43" t="inlineStr">
        <is>
          <t>10.1007/978-3-030-73885-3_10</t>
        </is>
      </c>
    </row>
    <row r="1603" ht="210" customHeight="1" s="37">
      <c r="A1603" s="43" t="n">
        <v>1602</v>
      </c>
      <c r="B1603" s="52" t="inlineStr">
        <is>
          <t>Excluir</t>
        </is>
      </c>
      <c r="C1603" s="45" t="inlineStr">
        <is>
          <t>Sin DOI verificable</t>
        </is>
      </c>
      <c r="D1603" s="51" t="n"/>
      <c r="E1603" s="51" t="n"/>
      <c r="F1603" s="43" t="n">
        <v>4</v>
      </c>
      <c r="G1603" s="43" t="inlineStr">
        <is>
          <t>distracción+niños+contexto+intervención</t>
        </is>
      </c>
      <c r="H1603" s="43" t="inlineStr">
        <is>
          <t>Scopus</t>
        </is>
      </c>
      <c r="I1603" s="43" t="inlineStr">
        <is>
          <t>Scopus</t>
        </is>
      </c>
      <c r="J1603" s="43" t="inlineStr">
        <is>
          <t>2021</t>
        </is>
      </c>
      <c r="K1603" s="43" t="inlineStr">
        <is>
          <t>CONFERENCE</t>
        </is>
      </c>
      <c r="L1603" s="45" t="inlineStr">
        <is>
          <t>Broberg, Morgan R. and Khalifah, Susan and Gupta, Abhinav and Nafakh, Abdullah J.</t>
        </is>
      </c>
      <c r="M1603" s="45" t="inlineStr">
        <is>
          <t>An Evaluation of a University-Level, High School Course Taught to Foster Interest in Civil Engineering (Evaluation)</t>
        </is>
      </c>
      <c r="N1603" s="45" t="inlineStr">
        <is>
          <t>High school students have limited exposure to engineering education, especially civil engineering. To fill this knowledge gap, the authors' offered a new college-level, civil engineering course to high school students. Initial course planning anticipated an on-campus environment with a focus on hands-on learning. Due to COVID-19 and the university system's response, the course shifted to an online platform. In this new setting, the course incorporated both synchronous and asynchronous modules with 18 students from geographical locations spanning 11 time zones. The students had diverse prior exposure to civil engineering, virtual learning environments, and active learning techniques. This paper evaluates the new program's effectiveness in increasing students' interest in civil engineering. Also, the paper shares detailed practical techniques that can be implemented to design (or redesign) courses intended to represent both a rigorous college class and foster interest in engineering. The effectiveness of this course is evaluated based on student engagement with online content, student evaluations, and comparison of pre- and post-class surveys. Student engagement was measured by class participation, on-time assignment submission, and time spent engaging with online materials. To get students' perspectives on course content, delivery method, and teaching techniques, class evaluations were administered to all students at the end of the course. Pre- and post-class surveys asked students uniform questions related to their definition of civil engineering, description of core class principles, and the university. The authors found that students appreciate group work, interactive activities, and opportunities to research and report on complex topics. Specific active learning techniques including split room debates, think-pair-share activities, and using novel software for real-time polling were mentioned by learners as especially meaningful. From the instructors' perspective,</t>
        </is>
      </c>
      <c r="O1603" s="45" t="inlineStr">
        <is>
          <t>ASEE Annual Conference and Exposition, Conference Proceedings</t>
        </is>
      </c>
      <c r="P1603" s="45" t="inlineStr">
        <is>
          <t>Artificial intelligence; Computer aided instruction; Curricula; E-learning; Engineering education; Learning algorithms; Learning systems; Surveys; Teaching; Active Learning; Engineering course; Engineering evaluations; High school students; Higher Sc</t>
        </is>
      </c>
      <c r="Q1603" s="43" t="n"/>
    </row>
    <row r="1604" ht="105.75" customHeight="1" s="37">
      <c r="A1604" s="43" t="n">
        <v>1603</v>
      </c>
      <c r="B1604" s="52" t="inlineStr">
        <is>
          <t>Excluir</t>
        </is>
      </c>
      <c r="C1604" s="45" t="inlineStr">
        <is>
          <t>No aborda: distracción o atención</t>
        </is>
      </c>
      <c r="D1604" s="51" t="n"/>
      <c r="E1604" s="51" t="n"/>
      <c r="F1604" s="43" t="n">
        <v>4</v>
      </c>
      <c r="G1604" s="43" t="inlineStr">
        <is>
          <t>distracción+niños+contexto+sensado</t>
        </is>
      </c>
      <c r="H1604" s="43" t="inlineStr">
        <is>
          <t>Scopus</t>
        </is>
      </c>
      <c r="I1604" s="43" t="inlineStr">
        <is>
          <t>Scopus</t>
        </is>
      </c>
      <c r="J1604" s="43" t="inlineStr">
        <is>
          <t>2019</t>
        </is>
      </c>
      <c r="K1604" s="43" t="inlineStr">
        <is>
          <t>ARTICLE</t>
        </is>
      </c>
      <c r="L1604" s="45" t="inlineStr">
        <is>
          <t>Lu, Chun-Yi and Lin, Yeong-Ching and Shaw, Heiu-Jou</t>
        </is>
      </c>
      <c r="M1604" s="45" t="inlineStr">
        <is>
          <t>An Image Recognition Practice for Using Mobile Phone During Class</t>
        </is>
      </c>
      <c r="N1604" s="45" t="inlineStr">
        <is>
          <t>In the past, Student Engagements were measured in the form of statistical scales. In previous studies, some scholars divided the bad behaviors of students into 19 categories, covering 22 subcategories. These bad behaviors may represent a lack of either Student Engagements or intention to study the course. With the rise of artificial intelligence, some students’ lousy behavior recognition in the classroom can be used as the judgment standard of Student Engagements. In this work, we try to use image processing technology combined with machine learning and use SVM method to determine whether students have the use of mobile phones in the classroom. We divide the processing stage into several parts, namely pre-processing, segmentation, extract features, and machine learning. In the futures, we may use artificial intelligence to judge the dis-behavior of students during class; it is also possible to assist in the validation of research related to such scales in the past. © Springer Nature Switzerland AG 2019.</t>
        </is>
      </c>
      <c r="O1604" s="45" t="inlineStr">
        <is>
          <t>Lecture Notes in Computer Science (including subseries Lecture Notes in Artificial Intelligence and Lecture Notes in Bioinformatics)</t>
        </is>
      </c>
      <c r="P1604" s="45" t="inlineStr">
        <is>
          <t>Behavioral research; Cellular telephones; E-learning; Image processing; Image recognition; Machine learning; Behavior recognition; Image processing technology; Pre-processing; Processing stage; Student engagement; Students</t>
        </is>
      </c>
      <c r="Q1604" s="43" t="inlineStr">
        <is>
          <t>10.1007/978-3-030-35343-8_16</t>
        </is>
      </c>
    </row>
    <row r="1605" ht="210" customHeight="1" s="37">
      <c r="A1605" s="43" t="n">
        <v>1604</v>
      </c>
      <c r="B1605" s="52" t="inlineStr">
        <is>
          <t>Excluir</t>
        </is>
      </c>
      <c r="C1605" s="45" t="inlineStr">
        <is>
          <t>Sin DOI verificable</t>
        </is>
      </c>
      <c r="D1605" s="51" t="n"/>
      <c r="E1605" s="51" t="n"/>
      <c r="F1605" s="43" t="n">
        <v>4</v>
      </c>
      <c r="G1605" s="43" t="inlineStr">
        <is>
          <t>distracción+niños+contexto+intervención</t>
        </is>
      </c>
      <c r="H1605" s="43" t="inlineStr">
        <is>
          <t>Scopus</t>
        </is>
      </c>
      <c r="I1605" s="43" t="inlineStr">
        <is>
          <t>Scopus</t>
        </is>
      </c>
      <c r="J1605" s="43" t="inlineStr">
        <is>
          <t>2023</t>
        </is>
      </c>
      <c r="K1605" s="43" t="inlineStr">
        <is>
          <t>CONFERENCE</t>
        </is>
      </c>
      <c r="L1605" s="45" t="inlineStr">
        <is>
          <t>Pineida, Carlos and Dominguez, Angeles</t>
        </is>
      </c>
      <c r="M1605" s="45" t="inlineStr">
        <is>
          <t>An Innovative Laboratory Physics Course Using Specialized Software and Digital Media: Students' and Instructors' Perspectives</t>
        </is>
      </c>
      <c r="N1605" s="45" t="inlineStr">
        <is>
          <t>At a private Latin American university in the southern hemisphere, efforts were made to move away from traditional physics lab teaching practice during a recent innovation in its academic program. As a result, a physics course was created to be held in the classroom rather than in the physics laboratory, using specialized software and digital media. The laboratory course allows students to collect and analyze data through PhET simulations or videos rather than in a traditional laboratory setting. The aim is to promote agency and participation in all students, make the experimentation process more agile and dynamic, enhance student engagement, and make the experimentation process more flexible. This study aims to examine student perceptions of their learning experience in a physics laboratory course taught using digital tools instead of traditional laboratory facilities. The central research question being addressed is: How do students perceive active learning in a physics laboratory course prepared using technology? The is a quantitative research study in which participated over 500 first-year engineering and science major students in a laboratory course. The students completed a pre-and-post survey before and after an 8-week intervention period. The survey collected their perceptions regarding an innovative teaching method used for the laboratory course. The pre-and-post comparison allows for contrasting student opinions in three main areas: type of instruction, teaching strategies, and student response to the instruction. The study presents some of the laboratory activities' outcomes and limitations. One specific activity, the capacitor discharge experiment, will be thoroughly discussed to compare the traditional physical setup with the technology-based version. Findings highlight the pros and cons of the teaching method used and reflect on what has been learned. It also suggests potential next steps for further improvement. © American Society for Engineering Educ</t>
        </is>
      </c>
      <c r="O1605" s="45" t="inlineStr">
        <is>
          <t>ASEE Annual Conference and Exposition, Conference Proceedings</t>
        </is>
      </c>
      <c r="P1605" s="45" t="inlineStr">
        <is>
          <t>Artificial intelligence; Digital devices; Digital storage; Engineering education; Laboratories; Teaching; Active Learning; Educational innovations; High educations; Laboratory course; Latin americans; PhET; Physic laboratory course; Physics laborator</t>
        </is>
      </c>
      <c r="Q1605" s="43" t="n"/>
    </row>
    <row r="1606" ht="147.75" customHeight="1" s="37">
      <c r="A1606" s="43" t="n">
        <v>1605</v>
      </c>
      <c r="B1606" s="52" t="inlineStr">
        <is>
          <t>Excluir</t>
        </is>
      </c>
      <c r="C1606" s="45" t="inlineStr">
        <is>
          <t>Fuera del alcance: no combina población en edad escolar con contexto doméstico</t>
        </is>
      </c>
      <c r="D1606" s="51" t="n"/>
      <c r="E1606" s="51" t="n"/>
      <c r="F1606" s="43" t="n">
        <v>4</v>
      </c>
      <c r="G1606" s="43" t="inlineStr">
        <is>
          <t>distracción+niños+contexto+intervención</t>
        </is>
      </c>
      <c r="H1606" s="43" t="inlineStr">
        <is>
          <t>Scopus</t>
        </is>
      </c>
      <c r="I1606" s="43" t="inlineStr">
        <is>
          <t>Scopus</t>
        </is>
      </c>
      <c r="J1606" s="43" t="inlineStr">
        <is>
          <t>2019</t>
        </is>
      </c>
      <c r="K1606" s="43" t="inlineStr">
        <is>
          <t>ARTICLE</t>
        </is>
      </c>
      <c r="L1606" s="45" t="inlineStr">
        <is>
          <t>Balasubramanian, Bhavani</t>
        </is>
      </c>
      <c r="M1606" s="45" t="inlineStr">
        <is>
          <t>An Iterative Approach to Active Learning Improves Student Outcomes in a First Year Chemistry Course</t>
        </is>
      </c>
      <c r="N1606" s="45" t="inlineStr">
        <is>
          <t>General Chemistry is an important gateway course for several Engineering and Pre-Health students at NJIT. The first semester of this two-course sequence is required for many students and typically has high failure rates (24% on average). To increase student engagement and learning, and improve passing rates, the Freshman Chemistry instructors implemented active learning strategies in the classroom. Hand-written worksheets were incorporated as a mandatory component of active learning during one of the class periods. The purpose of these worksheets was to challenge the student to learn and apply concepts learned during lecture. As students worked through the problems, they received immediate feedback and were encouraged to revisit the concepts and learn them thoroughly. The worksheets were designed such that a well-prepared student could complete it within the allotted class time, but an unprepared student could not. The unprepared student could then go to instructor office hours and continue to get feedback to better understand the concepts and solve the problems. This iterative active learning approach has helped students engage in the classroom and perform better on the standardized ACS final exam. We plan to continue to use this approach for the first year Chemistry sequence and implement it in other challenging courses at NJIT. © 2019 American Chemical Society. All rights reserved.</t>
        </is>
      </c>
      <c r="O1606" s="45" t="inlineStr">
        <is>
          <t>ACS Symposium Series</t>
        </is>
      </c>
      <c r="P1606" s="45" t="inlineStr">
        <is>
          <t>Artificial intelligence; Failure analysis; Active learning strategies; General chemistry; Immediate feedbacks; Iterative approach; Mandatory components; Student engagement; Student outcomes; Two-course sequence; Students</t>
        </is>
      </c>
      <c r="Q1606" s="43" t="inlineStr">
        <is>
          <t>10.1021/bk-2019-1340.ch002</t>
        </is>
      </c>
    </row>
    <row r="1607" ht="168" customHeight="1" s="37">
      <c r="A1607" s="43" t="n">
        <v>1606</v>
      </c>
      <c r="B1607" s="52" t="inlineStr">
        <is>
          <t>Excluir</t>
        </is>
      </c>
      <c r="C1607" s="45" t="inlineStr">
        <is>
          <t>No aborda: distracción o atención</t>
        </is>
      </c>
      <c r="D1607" s="51" t="n"/>
      <c r="E1607" s="51" t="n"/>
      <c r="F1607" s="43" t="n">
        <v>4</v>
      </c>
      <c r="G1607" s="43" t="inlineStr">
        <is>
          <t>distracción+niños+contexto+intervención</t>
        </is>
      </c>
      <c r="H1607" s="43" t="inlineStr">
        <is>
          <t>Scopus</t>
        </is>
      </c>
      <c r="I1607" s="43" t="inlineStr">
        <is>
          <t>Scopus</t>
        </is>
      </c>
      <c r="J1607" s="43" t="inlineStr">
        <is>
          <t>2027</t>
        </is>
      </c>
      <c r="K1607" s="43" t="inlineStr">
        <is>
          <t>ARTICLE</t>
        </is>
      </c>
      <c r="L1607" s="45" t="inlineStr">
        <is>
          <t>Hu, Chen and Hung, Hui-Chun and Hsu, Chih-Hao and Fang, Shu-I and Liu, Chen-Chung and Chang, Chia-Hui and Wu, Ying-Tien</t>
        </is>
      </c>
      <c r="M1607" s="45" t="inlineStr">
        <is>
          <t>An ORID-Structured GenAI Reading Companion Integrating Structured Book Chat and Virtual Labs for Science Reading</t>
        </is>
      </c>
      <c r="N1607" s="45" t="inlineStr">
        <is>
          <t>This study proposes an ORID-structured generative AI reading companion to regulate AI-learner interaction during science reading. The system orchestrates structured AI-supported book chat and, in one condition, integrates a virtual laboratory to connect textual claims with observable phenomena. A nine-week classroom study with 62 sixth-grade students employed an AB/BA counterbalanced design. Students completed pretest, midtest, and posttest measures of science knowledge and reading motivation, and provided open-ended reflections. Linear mixed models with baseline as a covariate and midtest/posttest as repeated measures indicated that science knowledge showed descriptive improvement from baseline to midtest in both sequence groups, but the added effect of the virtual laboratory condition on science knowledge was not statistically reliable after controlling for baseline and within-student dependence. In contrast, over-all reading motivation was significantly higher when the GenAI companion was combined with virtual laboratory support. Qualitative feedback suggested a trade-off: many learners found simulations engaging and helpful for making ideas concrete, while some reported distraction that reduced focus on reading. Overall, the findings provide classroom-based evidence and practical design guidance for orchestrating ORID-structured GenAI book talk with virtual laboratories to support elementary science reading, with motivational benefits emerging more clearly than knowledge gains. © The Author(s), under exclusive license to Springer Nature Switzerland AG 2027.</t>
        </is>
      </c>
      <c r="O1607" s="45" t="inlineStr">
        <is>
          <t>Lecture Notes in Computer Science</t>
        </is>
      </c>
      <c r="P1607" s="45" t="inlineStr">
        <is>
          <t xml:space="preserve">Artificial intelligence; E-learning; Engineering education; Laboratories; Motivation; Students; Teaching; Virtual reality; Classroom study; Condition; Covariates; Learner interaction; Linear mixed models; ORID discussion method; Reading motivations; </t>
        </is>
      </c>
      <c r="Q1607" s="43" t="inlineStr">
        <is>
          <t>10.1007/978-3-032-29760-0_28</t>
        </is>
      </c>
    </row>
    <row r="1608" ht="137.25" customHeight="1" s="37">
      <c r="A1608" s="43" t="n">
        <v>1607</v>
      </c>
      <c r="B1608" s="52" t="inlineStr">
        <is>
          <t>Excluir</t>
        </is>
      </c>
      <c r="C1608" s="45" t="inlineStr">
        <is>
          <t>Contexto doméstico o remoto, pero no población en edad escolar (mayoritariamente educación superior)</t>
        </is>
      </c>
      <c r="D1608" s="51" t="n"/>
      <c r="E1608" s="51" t="n"/>
      <c r="F1608" s="43" t="n">
        <v>4</v>
      </c>
      <c r="G1608" s="43" t="inlineStr">
        <is>
          <t>distracción+niños+contexto+sensado</t>
        </is>
      </c>
      <c r="H1608" s="43" t="inlineStr">
        <is>
          <t>Scopus</t>
        </is>
      </c>
      <c r="I1608" s="43" t="inlineStr">
        <is>
          <t>Scopus</t>
        </is>
      </c>
      <c r="J1608" s="43" t="inlineStr">
        <is>
          <t>2022</t>
        </is>
      </c>
      <c r="K1608" s="43" t="inlineStr">
        <is>
          <t>ARTICLE</t>
        </is>
      </c>
      <c r="L1608" s="45" t="inlineStr">
        <is>
          <t>Hu, Yan and Jiang, Zeting and Zhu, Kaicheng</t>
        </is>
      </c>
      <c r="M1608" s="45" t="inlineStr">
        <is>
          <t>An Optimized CNN Model for Engagement Recognition in an E-Learning Environment</t>
        </is>
      </c>
      <c r="N1608" s="45" t="inlineStr">
        <is>
          <t>In the wake of the restrictions imposed on social interactions due to the COVID-19 pandemic, traditional classroom education was replaced by distance education in many universities. Under the changed circumstances, students are required to learn more independently. The challenge for teachers has been to duly ascertain students’ learning efficiency and engagement during online lectures. This paper proposes an optimized lightweight convolutional neural network (CNN) model for engagement recognition within a distance-learning setup through facial expressions. The ShuffleNet v2 architecture was selected, as this model can easily adapt to mobile platforms and deliver outstanding performance compared to other lightweight models. The proposed model was trained, tested, evaluated and compared with other CNN models. The results of our experiment showed that an optimized model based on the ShuffleNet v2 architecture with a change of activation function and the introduction of an attention mechanism provides the best performance concerning engagement recognition. Further, our proposed model outperforms many existing works in engagement recognition on the same database. Finally, this model is suitable for student engagement recognition for distance learning on mobile platforms. © 2022 by the authors.</t>
        </is>
      </c>
      <c r="O1608" s="45" t="inlineStr">
        <is>
          <t>Applied Sciences (Switzerland)</t>
        </is>
      </c>
      <c r="P1608" s="45" t="n"/>
      <c r="Q1608" s="43" t="inlineStr">
        <is>
          <t>10.3390/app12168007</t>
        </is>
      </c>
    </row>
    <row r="1609" ht="147.75" customHeight="1" s="37">
      <c r="A1609" s="43" t="n">
        <v>1608</v>
      </c>
      <c r="B1609" s="52" t="inlineStr">
        <is>
          <t>Excluir</t>
        </is>
      </c>
      <c r="C1609" s="45" t="inlineStr">
        <is>
          <t>No aborda: distracción o atención</t>
        </is>
      </c>
      <c r="D1609" s="51" t="n"/>
      <c r="E1609" s="51" t="n"/>
      <c r="F1609" s="43" t="n">
        <v>4</v>
      </c>
      <c r="G1609" s="43" t="inlineStr">
        <is>
          <t>distracción+niños+contexto+intervención</t>
        </is>
      </c>
      <c r="H1609" s="43" t="inlineStr">
        <is>
          <t>Scopus</t>
        </is>
      </c>
      <c r="I1609" s="43" t="inlineStr">
        <is>
          <t>Scopus|WoS</t>
        </is>
      </c>
      <c r="J1609" s="43" t="inlineStr">
        <is>
          <t>2016</t>
        </is>
      </c>
      <c r="K1609" s="43" t="inlineStr">
        <is>
          <t>CONFERENCE</t>
        </is>
      </c>
      <c r="L1609" s="45" t="inlineStr">
        <is>
          <t>Grivokostopoulou, Foteini and Perikos, Isidoros and Hatzilygeroudis, Ioannis</t>
        </is>
      </c>
      <c r="M1609" s="45" t="inlineStr">
        <is>
          <t>An educational game for teaching search algorithms</t>
        </is>
      </c>
      <c r="N1609" s="45" t="inlineStr">
        <is>
          <t>Search algorithms constitute an important topic in the Artificial Intelligence curriculum and are acknowledged by most tutors to be a hard and complex domain for teachers to teach and students to deeply understand. In this paper, we present an educational computer game, designed to teach search algorithms, based on the popular Pacman game. The purpose of the educational Pacman game is to assist students to understand the artificial intelligence topic of search algorithms in an entertaining, interactive and motivating way. During their experience with the game, students can examine the behaviour of various search algorithms and a graphical annotated depiction of them through suitable visualizations. Visualizations can demonstrate the operational functionality of algorithms and are designed in line with the principles of student's active learning. Various learning activities were designed and request students to apply specific search algorithms in various example cases with or without the assistance and feedback of the game. An evaluation study was conducted in real classroom conditions and revealed quite satisfactory results. The results indicate that the educational Pacman game is an effective way to enhance students' engagement and help them to deeper understand the AI search algorithms. Copyright © 2016 by SCITEPRESS-Science and Technology Publications, Lda. All rights reserved.</t>
        </is>
      </c>
      <c r="O1609" s="45" t="inlineStr">
        <is>
          <t>CSEDU 2016 - Proceedings of the 8th International Conference on Computer Supported Education</t>
        </is>
      </c>
      <c r="P1609" s="45" t="inlineStr">
        <is>
          <t>Artificial intelligence; Computer games; Curricula; E-learning; Students; Visualization; Algorithm visualization; Educational game; Gabe-based Learning; Learning efficiency; Pac-man; Search Algorithms; Learning algorithms</t>
        </is>
      </c>
      <c r="Q1609" s="43" t="inlineStr">
        <is>
          <t>10.5220/0005864601290136</t>
        </is>
      </c>
    </row>
    <row r="1610" ht="157.5" customHeight="1" s="37">
      <c r="A1610" s="43" t="n">
        <v>1609</v>
      </c>
      <c r="B1610" s="52" t="inlineStr">
        <is>
          <t>Excluir</t>
        </is>
      </c>
      <c r="C1610" s="45" t="inlineStr">
        <is>
          <t>Dominio fuera de alcance: conducción</t>
        </is>
      </c>
      <c r="D1610" s="51" t="n"/>
      <c r="E1610" s="51" t="n"/>
      <c r="F1610" s="43" t="n">
        <v>4</v>
      </c>
      <c r="G1610" s="43" t="inlineStr">
        <is>
          <t>distracción+niños+sensado+intervención</t>
        </is>
      </c>
      <c r="H1610" s="43" t="inlineStr">
        <is>
          <t>Scopus</t>
        </is>
      </c>
      <c r="I1610" s="43" t="inlineStr">
        <is>
          <t>Scopus|WoS</t>
        </is>
      </c>
      <c r="J1610" s="43" t="inlineStr">
        <is>
          <t>2024</t>
        </is>
      </c>
      <c r="K1610" s="43" t="inlineStr">
        <is>
          <t>ARTICLE</t>
        </is>
      </c>
      <c r="L1610" s="45" t="inlineStr">
        <is>
          <t>Afroze, Sadia and Hossain, Md. Rajib and Hoque, Mohammed Moshiul and Dewan, M. Ali Akber</t>
        </is>
      </c>
      <c r="M1610" s="45" t="inlineStr">
        <is>
          <t>An empirical framework for detecting speaking modes using ensemble classifier</t>
        </is>
      </c>
      <c r="N1610" s="45" t="inlineStr">
        <is>
          <t>Detecting the speaking modes of human is an important cue in many applications, including detecting active/inactive participants in video conferencing, monitoring students’ attention in classrooms or online, analyzing students’ engagement in live video lectures, and identifying drivers’ distractions. However, automatically detecting speaking mode from a video is challenging due to the low resolution of the images, noise, illumination change, and unfavorable viewing conditions. This paper proposes a deep learning-based ensemble technique (called V-ensemble) to identify speaking modes, i.e., talking and non-talking, considering low-resolution and noisy images. This work also introduces an automatic algorithm for the video stream-to-image frame acquisition and develops three datasets for this research (LLLR, YawDD-M, and SBD-M). The proposed system integrated mouth region extraction and mouth state detection modules. A multi-task cascaded neural network (MTCNN) is used to extract the mouth region. Eight popular deep learning approaches, such as ResNet18, ResNet35, ResNet50, VGG16, VGG19, CNN, InceptionV3 and SVM have been investigated to select the best models for the mouth state prediction. Experimental results with a rigorous comparative analysis showed that the proposed ensemble classifier achieved the highest accuracy on three datasets: LLLR (96.80%), YawDD-M (96.69%) and SBD-M (96.90%). © 2023, The Author(s), under exclusive licence to Springer Science+Business Media, LLC, part of Springer Nature.</t>
        </is>
      </c>
      <c r="O1610" s="45" t="inlineStr">
        <is>
          <t>Multimedia Tools and Applications</t>
        </is>
      </c>
      <c r="P1610" s="45" t="inlineStr">
        <is>
          <t>Computer vision; Deep learning; Human computer interaction; Motion analysis; Students; Support vector machines; Video conferencing; Ensemble-based classification; Ensemble-classifier; Lip motion detection; Lip motions; Live video; Mode detection; Mot</t>
        </is>
      </c>
      <c r="Q1610" s="43" t="inlineStr">
        <is>
          <t>10.1007/s11042-023-15254-8</t>
        </is>
      </c>
    </row>
    <row r="1611" ht="168" customHeight="1" s="37">
      <c r="A1611" s="43" t="n">
        <v>1610</v>
      </c>
      <c r="B1611" s="52" t="inlineStr">
        <is>
          <t>Excluir</t>
        </is>
      </c>
      <c r="C1611" s="45" t="inlineStr">
        <is>
          <t>Contexto doméstico o remoto, pero no población en edad escolar (mayoritariamente educación superior)</t>
        </is>
      </c>
      <c r="D1611" s="51" t="n"/>
      <c r="E1611" s="51" t="n"/>
      <c r="F1611" s="43" t="n">
        <v>4</v>
      </c>
      <c r="G1611" s="43" t="inlineStr">
        <is>
          <t>distracción+niños+sensado+intervención</t>
        </is>
      </c>
      <c r="H1611" s="43" t="inlineStr">
        <is>
          <t>Scopus</t>
        </is>
      </c>
      <c r="I1611" s="43" t="inlineStr">
        <is>
          <t>Scopus|WoS</t>
        </is>
      </c>
      <c r="J1611" s="43" t="inlineStr">
        <is>
          <t>2026</t>
        </is>
      </c>
      <c r="K1611" s="43" t="inlineStr">
        <is>
          <t>ARTICLE</t>
        </is>
      </c>
      <c r="L1611" s="45" t="inlineStr">
        <is>
          <t>Zhao, Kaichao</t>
        </is>
      </c>
      <c r="M1611" s="45" t="inlineStr">
        <is>
          <t>An immersive e-learning framework for music education: Integrating deep learning and virtual reality technologies</t>
        </is>
      </c>
      <c r="N1611" s="45" t="inlineStr">
        <is>
          <t>Conventional music education suffers from a lack of participation and student engagement, and leads to poor learning outcomes. Therefore, the present research provides an immersive e-learning model that combines deep learning (DL) techniques and virtual reality (VR) technology to improve music education. The system includes a VR immersive environment equipped with multi-modal sensors such as motion sensors, optical tracking, and hand-tracking sensors for performance monitoring. The Timbre-Aware Synchrosqueezing Time-Frequency Transform (TASTFT), Transformer with Separable Convolutions (TranSepNet), and Spatio-temporal Graph Neural Network (STGNN) are used to retrieve audio, visual, and motion features, respectively. Adaptive, real-time, and pedagogically relevant feedback for rhythm, pitch, and gesture accuracy is generated by the Reinforcement Learning-Conditional Generative Adversarial Network (RL-CGAN). The system was tested with 543 undergraduate students from three cities, i.e., Beijing, Nanjing, and Shanghai in China. The behavioural study revealed that beginner learners have higher engagement and interaction than advanced users, and there were instrument-specific variations for the drum, violin, guitar, and piano practice. The multimodal DL system achieved better results with 98.78% accuracy, 97.47% precision, 96.27% recall, and 96.86% F1-score, and 96.78% specificity and was superior to the existing methods. In sum, the system provides a promising solution to boost user engagement and learning efficiency in music education. © 2025 Published by Elsevier Ltd.</t>
        </is>
      </c>
      <c r="O1611" s="45" t="inlineStr">
        <is>
          <t>Expert Systems with Applications</t>
        </is>
      </c>
      <c r="P1611" s="45" t="inlineStr">
        <is>
          <t>Audio acoustics; Computer music; Convolution; Deep learning; E-learning; Education computing; Engineering education; Learning systems; Motion tracking; Musical instruments; Reinforcement learning; Students; Teaching; Deep learning; E - learning; Grap</t>
        </is>
      </c>
      <c r="Q1611" s="43" t="inlineStr">
        <is>
          <t>10.1016/j.eswa.2025.130881</t>
        </is>
      </c>
    </row>
    <row r="1612" ht="126.75" customHeight="1" s="37">
      <c r="A1612" s="43" t="n">
        <v>1611</v>
      </c>
      <c r="B1612" s="52" t="inlineStr">
        <is>
          <t>Excluir</t>
        </is>
      </c>
      <c r="C1612" s="45" t="inlineStr">
        <is>
          <t>Fuera del alcance: no combina población en edad escolar con contexto doméstico</t>
        </is>
      </c>
      <c r="D1612" s="51" t="n"/>
      <c r="E1612" s="51" t="n"/>
      <c r="F1612" s="43" t="n">
        <v>4</v>
      </c>
      <c r="G1612" s="43" t="inlineStr">
        <is>
          <t>distracción+niños+sensado+intervención</t>
        </is>
      </c>
      <c r="H1612" s="43" t="inlineStr">
        <is>
          <t>Scopus</t>
        </is>
      </c>
      <c r="I1612" s="43" t="inlineStr">
        <is>
          <t>Scopus</t>
        </is>
      </c>
      <c r="J1612" s="43" t="inlineStr">
        <is>
          <t>2024</t>
        </is>
      </c>
      <c r="K1612" s="43" t="inlineStr">
        <is>
          <t>ARTICLE</t>
        </is>
      </c>
      <c r="L1612" s="45" t="inlineStr">
        <is>
          <t>Rajae, Amimi and Amina, Radgui and El Haj El hassane, Ibn</t>
        </is>
      </c>
      <c r="M1612" s="45" t="inlineStr">
        <is>
          <t>An improved student’s facial emotions recognition method using transfer learning</t>
        </is>
      </c>
      <c r="N1612" s="45" t="inlineStr">
        <is>
          <t>Instructors endeavour to encourage active participation and interaction among learners. However, in settings with a large number of students, such as universities or online platforms, obtaining real-time feedback and evaluating teaching methodology presents a significant challenge. In this paper, we introduce a student engagement recognition system based on a hybrid method using handcrafted features and transfer learning. The research is conducted on two databases for emotion detection based on facial cues (FER13) benchmarked dataset and our database. We use the local binary patterns (LBP) method combined with pre-trained MobileNet model for feature extraction and classification. The proposed system adeptly discerns students’ facial expressions and categorizes their engagement states as either ‘engaged’ or ‘disengaged’. We determine the most effective model by evaluating and comparing several deep learning models, including Inception-V3, VGG16, EfficientNet, ResNet, and DenseNet. Experimental results underscore the efficacy of our approach, revealing a remarkable accuracy, surpassing benchmarks set by state-of-the-art models. © 2024 Institute of Advanced Engineering and Science. All rights reserved.</t>
        </is>
      </c>
      <c r="O1612" s="45" t="inlineStr">
        <is>
          <t>Indonesian Journal of Electrical Engineering and Computer Science</t>
        </is>
      </c>
      <c r="P1612" s="45" t="n"/>
      <c r="Q1612" s="43" t="inlineStr">
        <is>
          <t>10.11591/ijeecs.v36.i2.pp1199-1208</t>
        </is>
      </c>
    </row>
    <row r="1613" ht="137.25" customHeight="1" s="37">
      <c r="A1613" s="43" t="n">
        <v>1612</v>
      </c>
      <c r="B1613" s="52" t="inlineStr">
        <is>
          <t>Excluir</t>
        </is>
      </c>
      <c r="C1613" s="45" t="inlineStr">
        <is>
          <t>Fuera del alcance: no combina población en edad escolar con contexto doméstico</t>
        </is>
      </c>
      <c r="D1613" s="51" t="n"/>
      <c r="E1613" s="51" t="n"/>
      <c r="F1613" s="43" t="n">
        <v>4</v>
      </c>
      <c r="G1613" s="43" t="inlineStr">
        <is>
          <t>distracción+niños+contexto+intervención</t>
        </is>
      </c>
      <c r="H1613" s="43" t="inlineStr">
        <is>
          <t>Scopus</t>
        </is>
      </c>
      <c r="I1613" s="43" t="inlineStr">
        <is>
          <t>Scopus|WoS</t>
        </is>
      </c>
      <c r="J1613" s="43" t="inlineStr">
        <is>
          <t>2020</t>
        </is>
      </c>
      <c r="K1613" s="43" t="inlineStr">
        <is>
          <t>CONFERENCE</t>
        </is>
      </c>
      <c r="L1613" s="45" t="inlineStr">
        <is>
          <t>Renzella, Jake and Cain, Andrew and Schneider, Jean-Guy</t>
        </is>
      </c>
      <c r="M1613" s="45" t="inlineStr">
        <is>
          <t>An intelligent tool for combatting contract cheating behaviour by facilitating scalable student-tutor discussions</t>
        </is>
      </c>
      <c r="N1613" s="45" t="inlineStr">
        <is>
          <t>With the global increase in demand for online tertiary education, teachers are facing unique challenges in scaling assessment activities and meaningful student engagement. One such aspect is contract cheating behaviours exhibited in the modern online environment - posing a threat to the academic integrity of tertiary education. These obstacles amplify when applied to traditionallydifficult domains like introductory programming education. Priorresearch on contract cheating identification proposes that whilechallenging, techniques such as developing strong teacher-studentrelationships, and real-time discussions may lead to instances ofidentifying contract cheating behaviours. The proposition, then, isto scale real-time, student-teacher discussions with large, online cohorts - similar to those discussions which traditionally took placein the classroom. This poster paper presents Intelligent Discussion Comments (IDCs): A scalable, teacher-asynchronous systemwhich engages students in real-time discussions to extract authentic student understanding. Artificial intelligence services such asvoice identification and transcription enrich the discussion process,supporting the teaching team in their decision-making process. © 2020 Copyright held by the owner/author(s).</t>
        </is>
      </c>
      <c r="O1613" s="45" t="inlineStr">
        <is>
          <t>Proceedings - International Conference on Software Engineering</t>
        </is>
      </c>
      <c r="P1613" s="45" t="inlineStr">
        <is>
          <t xml:space="preserve">Artificial intelligence; Decision making; Electronic assessment; Software engineering; Academic integrity; Assessment activities; Decision making process; Intelligent tools; Introductory programming; Online environments; Student engagement; Tertiary </t>
        </is>
      </c>
      <c r="Q1613" s="43" t="inlineStr">
        <is>
          <t>10.1145/3377812.3390795</t>
        </is>
      </c>
    </row>
    <row r="1614" ht="199.5" customHeight="1" s="37">
      <c r="A1614" s="43" t="n">
        <v>1613</v>
      </c>
      <c r="B1614" s="52" t="inlineStr">
        <is>
          <t>Excluir</t>
        </is>
      </c>
      <c r="C1614" s="45" t="inlineStr">
        <is>
          <t>Contexto doméstico o remoto, pero no población en edad escolar (mayoritariamente educación superior)</t>
        </is>
      </c>
      <c r="D1614" s="51" t="n"/>
      <c r="E1614" s="51" t="n"/>
      <c r="F1614" s="43" t="n">
        <v>4</v>
      </c>
      <c r="G1614" s="43" t="inlineStr">
        <is>
          <t>distracción+niños+sensado+intervención</t>
        </is>
      </c>
      <c r="H1614" s="43" t="inlineStr">
        <is>
          <t>Scopus</t>
        </is>
      </c>
      <c r="I1614" s="43" t="inlineStr">
        <is>
          <t>Scopus</t>
        </is>
      </c>
      <c r="J1614" s="43" t="inlineStr">
        <is>
          <t>2015</t>
        </is>
      </c>
      <c r="K1614" s="43" t="inlineStr">
        <is>
          <t>CONFERENCE</t>
        </is>
      </c>
      <c r="L1614" s="45" t="inlineStr">
        <is>
          <t>Almohammadi, Khalid and Yao, Bo and Alzahrani, Abdulkareem and Hagras, Hani and Alghazzawi, Daniyal</t>
        </is>
      </c>
      <c r="M1614" s="45" t="inlineStr">
        <is>
          <t>An interval type-2 fuzzy logic based system for improved instruction within intelligent e-learning platforms</t>
        </is>
      </c>
      <c r="N1614" s="45" t="inlineStr">
        <is>
          <t>E-learning is becoming increasingly more popular. However, for such platforms (where the students and tutors are geographically separated), it is necessary to estimate the degree of students' engagement with the course contents. Such feedback is highly important and useful for assessing the teaching quality and adjusting the teaching delivery in large-scale online learning platforms. When the number of attendees is large, it is essential to obtain overall engagement feedback, but it is also challenging to do so because of the high levels of uncertainty associated with the environments and students. To handle such uncertainties, we present a type-2 fuzzy logic based system using visual RGB-D features including head pose direction and facial expressions captured from a low-cost but robust 3D camera (Kinect v2) to estimate the engagement degree of the students for both remote and on-site education. This system enriches another self- learning type-2 fuzzy logic system which provides the instructors with suggestions to vary their teaching means to suit the level of course students and improve the course instruction and delivery. This proposed dynamic e-learning environment involves on-site students, distance students, and a teacher who delivers the lecture to all attending onsite and remote students. The rules are learned from the students' behavior and the system is continuously updated to give the teacher the ability to adapt the lecture delivery instructional approach to varied learners' engagement levels. The efficiency of the proposed system has been evaluated through various real-world experiments in the University of Essex iClassroom on a sample of thirty students and six teachers. These experiments demonstrate the efficiency of the proposed interval type-2 fuzzy logic based system to handle the faced uncertainties and produce superior improved average learners' engagements when compared to type-1 fuzzy systems and nonadaptive systems. © 2015 IEEE.</t>
        </is>
      </c>
      <c r="O1614" s="45" t="inlineStr">
        <is>
          <t>IEEE International Conference on Fuzzy Systems</t>
        </is>
      </c>
      <c r="P1614" s="45" t="inlineStr">
        <is>
          <t>Adversarial machine learning; Behavioral research; Curricula; Federated learning; Students; Teaching; E - learning; E-learning platforms; Elearning student engagement; Intelligent e-learning; Interval type-2 fuzzy logic; Interval type-2 fuzzy logic s</t>
        </is>
      </c>
      <c r="Q1614" s="43" t="inlineStr">
        <is>
          <t>10.1109/fuzz-ieee.2015.7338050</t>
        </is>
      </c>
    </row>
    <row r="1615" ht="199.5" customHeight="1" s="37">
      <c r="A1615" s="43" t="n">
        <v>1614</v>
      </c>
      <c r="B1615" s="52" t="inlineStr">
        <is>
          <t>Excluir</t>
        </is>
      </c>
      <c r="C1615" s="45" t="inlineStr">
        <is>
          <t>Publicado antes de 2015</t>
        </is>
      </c>
      <c r="D1615" s="51" t="n"/>
      <c r="E1615" s="51" t="n"/>
      <c r="F1615" s="43" t="n">
        <v>4</v>
      </c>
      <c r="G1615" s="43" t="inlineStr">
        <is>
          <t>distracción+niños+sensado+intervención</t>
        </is>
      </c>
      <c r="H1615" s="43" t="inlineStr">
        <is>
          <t>Scopus</t>
        </is>
      </c>
      <c r="I1615" s="43" t="inlineStr">
        <is>
          <t>Scopus</t>
        </is>
      </c>
      <c r="J1615" s="43" t="inlineStr">
        <is>
          <t>2014</t>
        </is>
      </c>
      <c r="K1615" s="43" t="inlineStr">
        <is>
          <t>CONFERENCE</t>
        </is>
      </c>
      <c r="L1615" s="45" t="inlineStr">
        <is>
          <t>Almohammadi, Khalid and Yao, Bo and Hagras, Hani</t>
        </is>
      </c>
      <c r="M1615" s="45" t="inlineStr">
        <is>
          <t>An interval type-2 fuzzy logic based system with user engagement feedback for customized knowledge delivery within intelligent E-learning platforms</t>
        </is>
      </c>
      <c r="N1615" s="45" t="inlineStr">
        <is>
          <t>Recent years have witnessed an expansion on realizing adaptive educational systems for intelligent E-learning platforms. Such platforms permit the development of customised learning contexts adapted to the requirements of every student by correlating the student characteristics with instructional variables. However, the vast majority of the existing adaptive educational systems do not learn from the users' behaviors to create white box models which could handle the linguistic uncertainties and could be easily read and analyzed by the lay user. Moreover, most of the existing systems ignore gauging the students' engagements levels and mapping them to suitable delivery needs which match the students' knowledge and preferred learning styles. This paper presents a novel interval type-2 fuzzy logic based system that can learn the users' preferred knowledge delivery needs and the preferred learning style based on the students' characteristics and engagement levels to generate a customized learning environment. The paper presents a novel system for gauging the students' engagement levels based on utilizing visual information to automatically calculate the engagement degree of students. This differs from traditional methods which usually employ expensive and invasive sensors. Our approach only uses a low-cost RGB-D video camera (Kinect, Microsoft) operating in a non-intrusive mode whereby the users are allowed to act and move without restrictions. The efficiency of the proposed system has been tested through various real-world experiments with the participation of 15 students. These experiments indicate the ability of the proposed type-2 fuzzy logic based system to handle the linguistic uncertainties to produce better performance in terms of improved learning and better user engagements when compared to type-1 based fuzzy systems and non-adaptive systems. © 2014 IEEE.</t>
        </is>
      </c>
      <c r="O1615" s="45" t="inlineStr">
        <is>
          <t>IEEE International Conference on Fuzzy Systems</t>
        </is>
      </c>
      <c r="P1615" s="45" t="inlineStr">
        <is>
          <t xml:space="preserve">Adaptive systems; Adversarial machine learning; Federated learning; Fuzzy logic; Linguistics; Students; Video cameras; E-learning platforms; Educational systems; Engagement levels; Interval type-2 fuzzy logic; Knowledge delivery; Learn+; Logic based </t>
        </is>
      </c>
      <c r="Q1615" s="43" t="inlineStr">
        <is>
          <t>10.1109/fuzz-ieee.2014.6891663</t>
        </is>
      </c>
    </row>
    <row r="1616" ht="105.75" customHeight="1" s="37">
      <c r="A1616" s="43" t="n">
        <v>1615</v>
      </c>
      <c r="B1616" s="52" t="inlineStr">
        <is>
          <t>Excluir</t>
        </is>
      </c>
      <c r="C1616" s="45" t="inlineStr">
        <is>
          <t>No aborda: distracción o atención, población escolar</t>
        </is>
      </c>
      <c r="D1616" s="51" t="n"/>
      <c r="E1616" s="51" t="n"/>
      <c r="F1616" s="43" t="n">
        <v>4</v>
      </c>
      <c r="G1616" s="43" t="inlineStr">
        <is>
          <t>distracción+niños+sensado+intervención</t>
        </is>
      </c>
      <c r="H1616" s="43" t="inlineStr">
        <is>
          <t>Scopus</t>
        </is>
      </c>
      <c r="I1616" s="43" t="inlineStr">
        <is>
          <t>Scopus</t>
        </is>
      </c>
      <c r="J1616" s="43" t="inlineStr">
        <is>
          <t>2021</t>
        </is>
      </c>
      <c r="K1616" s="43" t="inlineStr">
        <is>
          <t>CONFERENCE</t>
        </is>
      </c>
      <c r="L1616" s="45" t="inlineStr">
        <is>
          <t>Xie, Yinfen</t>
        </is>
      </c>
      <c r="M1616" s="45" t="inlineStr">
        <is>
          <t>Analysis of Advantages and Disadvantages of Fragmented Learning in the Era of Internet Big Data</t>
        </is>
      </c>
      <c r="N1616" s="45" t="inlineStr">
        <is>
          <t>This paper first introduces the concept and characteristics of fragmented learning in the era of Internet big data, and then deeply analyzes the disadvantages and problems of fragmented learning. Fragmented learning has the advantages of being free from time and space constraints, rich learning resources, fast content updating and clear learning topics, but it also leads to weak links between knowledge, lack of teaching feedback links, interference with systematic learning and other shortcomings, mainly including learners' difficulties in deep thinking, distraction, and difficulty in paying attention to the whole knowledge, serious entertainment tendency of knowledge content and so on, It also puts forward effective strategies to solve the cognitive problems of fragmented learning: using knowledge visualization tools to manage fragmented knowledge, improve metacognitive ability, correct distraction, provide practical content and reduce entertainment tendency. © 2021 IEEE</t>
        </is>
      </c>
      <c r="O1616" s="45" t="inlineStr">
        <is>
          <t>Proceedings - 2021 2nd International Conference on Information Science and Education, ICISE-IE 2021</t>
        </is>
      </c>
      <c r="P1616" s="45" t="inlineStr">
        <is>
          <t>Deep learning; E-learning; Information management; Fragmented learning; Knowledge content; Knowledge Visualization; Learning resource; Link interference; Mobile Learning; Space constraints; Systematic learning; Time constraints; Weakest links; Big da</t>
        </is>
      </c>
      <c r="Q1616" s="43" t="inlineStr">
        <is>
          <t>10.1109/icise-ie53922.2021.00204</t>
        </is>
      </c>
    </row>
    <row r="1617" ht="126.75" customHeight="1" s="37">
      <c r="A1617" s="43" t="n">
        <v>1616</v>
      </c>
      <c r="B1617" s="52" t="inlineStr">
        <is>
          <t>Excluir</t>
        </is>
      </c>
      <c r="C1617" s="45" t="inlineStr">
        <is>
          <t>No aborda: distracción o atención</t>
        </is>
      </c>
      <c r="D1617" s="51" t="n"/>
      <c r="E1617" s="51" t="n"/>
      <c r="F1617" s="43" t="n">
        <v>4</v>
      </c>
      <c r="G1617" s="43" t="inlineStr">
        <is>
          <t>distracción+niños+sensado+intervención</t>
        </is>
      </c>
      <c r="H1617" s="43" t="inlineStr">
        <is>
          <t>Scopus</t>
        </is>
      </c>
      <c r="I1617" s="43" t="inlineStr">
        <is>
          <t>Scopus</t>
        </is>
      </c>
      <c r="J1617" s="43" t="inlineStr">
        <is>
          <t>2023</t>
        </is>
      </c>
      <c r="K1617" s="43" t="inlineStr">
        <is>
          <t>ARTICLE</t>
        </is>
      </c>
      <c r="L1617" s="45" t="inlineStr">
        <is>
          <t>Gaikwad, Harsha and Gandhi, Sanil and Kiwelekar, Arvind and Laddha, Manjushree</t>
        </is>
      </c>
      <c r="M1617" s="45" t="inlineStr">
        <is>
          <t>Analyzing Brain Signals for Predicting Students' Understanding of Online Learning: A Machine Learning Approach</t>
        </is>
      </c>
      <c r="N1617" s="45" t="inlineStr">
        <is>
          <t>The primary focus of the educational process is on students who must comprehend the course material. Various methods predict a student's understanding, including questioning, exams, quizzes, feedback, and observing facial expressions. In an offline teaching-learning process, it is relatively straightforward to predict students' understanding. However, online learning, particularly while watching videos, presents challenges due to distractions in the surrounding environment. Predicting a student's understanding level in online learning becomes tedious as there is limited personal interaction between the student and the teacher. This study aims to identify an optimal machine learning model for predicting students' understanding of online learning by analyzing brain signals recorded using Electroencephalogram (EEG). The dataset comprises of brain signals collected from students of different ages and educational backgrounds. The GridsearchCV technique is utilized to select the optimal parameters. The experimental results demonstrate that KNN and SVM achieve nearly identical accuracy, approximately 99%, for predicting the understanding level. © 2023 Totem Publisher, Inc.</t>
        </is>
      </c>
      <c r="O1617" s="45" t="inlineStr">
        <is>
          <t>International Journal of Performability Engineering</t>
        </is>
      </c>
      <c r="P1617" s="45" t="n"/>
      <c r="Q1617" s="43" t="inlineStr">
        <is>
          <t>10.23940/ijpe.23.07.p5.462470</t>
        </is>
      </c>
    </row>
    <row r="1618" ht="199.5" customHeight="1" s="37">
      <c r="A1618" s="43" t="n">
        <v>1617</v>
      </c>
      <c r="B1618" s="52" t="inlineStr">
        <is>
          <t>Excluir</t>
        </is>
      </c>
      <c r="C1618" s="45" t="inlineStr">
        <is>
          <t>Contexto doméstico o remoto, pero no población en edad escolar (mayoritariamente educación superior)</t>
        </is>
      </c>
      <c r="D1618" s="51" t="n"/>
      <c r="E1618" s="51" t="n"/>
      <c r="F1618" s="43" t="n">
        <v>4</v>
      </c>
      <c r="G1618" s="43" t="inlineStr">
        <is>
          <t>distracción+niños+contexto+sensado</t>
        </is>
      </c>
      <c r="H1618" s="43" t="inlineStr">
        <is>
          <t>Scopus</t>
        </is>
      </c>
      <c r="I1618" s="43" t="inlineStr">
        <is>
          <t>Scopus</t>
        </is>
      </c>
      <c r="J1618" s="43" t="inlineStr">
        <is>
          <t>2025</t>
        </is>
      </c>
      <c r="K1618" s="43" t="inlineStr">
        <is>
          <t>ARTICLE</t>
        </is>
      </c>
      <c r="L1618" s="45" t="inlineStr">
        <is>
          <t>Wang, Nan and Wang, Qi</t>
        </is>
      </c>
      <c r="M1618" s="45" t="inlineStr">
        <is>
          <t>Application of a Deep Learning-Based Model for Predicting Student Comprehension in an Online Education Environment; [基于深度学习的学生理解度预测模型在在线教育环境中的应用研究]</t>
        </is>
      </c>
      <c r="N1618" s="45" t="inlineStr">
        <is>
          <t>[Objective] This paper aims to design a prediction model for student comprehension scores based on deep learning by constructing an effective image dataset for student comprehension level. This approach seeks to address the current challenges of limited data and low prediction accuracy in student engagement assessments. [Methods] This study collects facial expression image data from students in a real-world online teaching environment to establish the W-AttLe dataset, which is suitable for predicting comprehension levels. A subjective-objective combined calculation formula for comprehension labels is proposed by combining weighted knowledge point scores with self-evaluation scores of comprehension. Furthermore, a joint prediction model for comprehension is designed, incorporating three modules. [Results] The prediction model evaluation results show that, after multiple iterations on the test set, the average absolute error of the proposed model is 0.14, which is the best performance among the four comparison model architectures. The comprehension level assessment demonstrates that, compared to the author’s previous engagement level research, the comprehension level proposed in this paper provides a more comprehensive reflection of, and insight into, students’understanding of taught knowledge points in the classroom. [Limitations] This study relies primarily on student posture and emotional features to investigate comprehension levels without delving deeply into other characteristics that may affect comprehension. [Conclusions] The model designed in this paper effectively predicts students’ comprehension levels in an online teaching environment. Comparing it with engagement levels highlights the concept of multidimensional joint assessment of educational effectiveness. © 2025 Chinese Academy of Sciences. All rights reserved.</t>
        </is>
      </c>
      <c r="O1618" s="45" t="inlineStr">
        <is>
          <t>Data Analysis and Knowledge Discovery</t>
        </is>
      </c>
      <c r="P1618" s="45" t="inlineStr">
        <is>
          <t>Deep learning; E-learning; Forecasting; Prediction models; Students; Teaching; 'current; Comprehension prediction; Deep learning; Engagement levels; Image datasets; Learning Based Models; Limited data; On-line education; Online teaching; Prediction m</t>
        </is>
      </c>
      <c r="Q1618" s="43" t="inlineStr">
        <is>
          <t>10.11925/infotech.2096-3467.2024.0918</t>
        </is>
      </c>
    </row>
    <row r="1619" ht="210" customHeight="1" s="37">
      <c r="A1619" s="43" t="n">
        <v>1618</v>
      </c>
      <c r="B1619" s="52" t="inlineStr">
        <is>
          <t>Excluir</t>
        </is>
      </c>
      <c r="C1619" s="45" t="inlineStr">
        <is>
          <t>No aborda: distracción o atención, población escolar</t>
        </is>
      </c>
      <c r="D1619" s="51" t="n"/>
      <c r="E1619" s="51" t="n"/>
      <c r="F1619" s="43" t="n">
        <v>4</v>
      </c>
      <c r="G1619" s="43" t="inlineStr">
        <is>
          <t>distracción+niños+contexto+sensado</t>
        </is>
      </c>
      <c r="H1619" s="43" t="inlineStr">
        <is>
          <t>Scopus</t>
        </is>
      </c>
      <c r="I1619" s="43" t="inlineStr">
        <is>
          <t>Scopus</t>
        </is>
      </c>
      <c r="J1619" s="43" t="inlineStr">
        <is>
          <t>2024</t>
        </is>
      </c>
      <c r="K1619" s="43" t="inlineStr">
        <is>
          <t>ARTICLE</t>
        </is>
      </c>
      <c r="L1619" s="45" t="inlineStr">
        <is>
          <t>Chen, Cai-Yun and Shi, Xiu-Wen and Yin, Shu-Ying and Fan, Nai-Yuan and Zhang, Tian-Yuan and Zhang, Xue-Ning and Yin, Chang-Ting and Mi, Wei</t>
        </is>
      </c>
      <c r="M1619" s="45" t="inlineStr">
        <is>
          <t>Application of the online teaching model based on BOPPPS virtual simulation platform in preventive medicine undergraduate experiment</t>
        </is>
      </c>
      <c r="N1619" s="45" t="inlineStr">
        <is>
          <t xml:space="preserve">Background: As online teaching gains prevalence in higher education, traditional face-to-face methods are encountering limitations in meeting the demands of medical ethics, the availability of experimental resources, and essential experimental conditions. Consequently, under the guidance of the BOPPPS (bridge-in, objective, preassessment, participatory learning, postassessment, summary) teaching model, the application of virtual simulation platform has become a new trend. The purpose of this study is to explore the effect of BOPPPS combined with virtual simulation experimental teaching on students’ scores and the evaluation of students’ participation, performance and teachers’ self-efficacy in preventive medicine experiment. Methods: Students from Class 1 and Class 2 of 2019 preventive medicine major in Binzhou Medical University were selected as the research objects. The experimental group (class 2) (n = 51) received the teaching mode combined with BOPPPS and virtual simulation platform, while the control group (class 1) (n = 49) received the traditional experimental teaching method. After class, the experimental report scores, virtual simulation scores, students’ engagement scale (SES), Biggs questionnaires, and teachers’ sense of self-efficacy (TSES) questionnaires were analyzed. Results: The experimental report results demonstrated a significant increase in the total score of the experimental group and the scores of each of the four individual experiments compared to the control group (P &lt; 0.05). To investigate the impact of the new teaching model on students’ learning attitudes and patterns, as well as to evaluate teachers’ self-efficacy, a questionnaire survey was administered following the course. The SES results showed that students in the experimental group had high performance scores on the two dimensions of learning methods and learning emotions (t = 2.476, t = 2.177; P = 0.015, P = 0.032). Furthermore, in the Biggs questionnaire, the total deep learning </t>
        </is>
      </c>
      <c r="O1619" s="45" t="inlineStr">
        <is>
          <t>BMC Medical Education</t>
        </is>
      </c>
      <c r="P1619" s="45" t="inlineStr">
        <is>
          <t>Computer-Assisted Instruction; Education, Distance; Education, Medical, Undergraduate; Educational Measurement; Female; Humans; Male; Preventive Medicine; Self Efficacy; Simulation Training; Students, Medical; Surveys and Questionnaires; Virtual Real</t>
        </is>
      </c>
      <c r="Q1619" s="43" t="inlineStr">
        <is>
          <t>10.1186/s12909-024-06175-7</t>
        </is>
      </c>
    </row>
    <row r="1620" ht="210" customHeight="1" s="37">
      <c r="A1620" s="43" t="n">
        <v>1619</v>
      </c>
      <c r="B1620" s="52" t="inlineStr">
        <is>
          <t>Excluir</t>
        </is>
      </c>
      <c r="C1620" s="45" t="inlineStr">
        <is>
          <t>Contexto doméstico o remoto, pero no población en edad escolar (mayoritariamente educación superior)</t>
        </is>
      </c>
      <c r="D1620" s="51" t="n"/>
      <c r="E1620" s="51" t="n"/>
      <c r="F1620" s="43" t="n">
        <v>4</v>
      </c>
      <c r="G1620" s="43" t="inlineStr">
        <is>
          <t>distracción+niños+sensado+intervención</t>
        </is>
      </c>
      <c r="H1620" s="43" t="inlineStr">
        <is>
          <t>Scopus</t>
        </is>
      </c>
      <c r="I1620" s="43" t="inlineStr">
        <is>
          <t>Scopus|WoS</t>
        </is>
      </c>
      <c r="J1620" s="43" t="inlineStr">
        <is>
          <t>2025</t>
        </is>
      </c>
      <c r="K1620" s="43" t="inlineStr">
        <is>
          <t>ARTICLE</t>
        </is>
      </c>
      <c r="L1620" s="45" t="inlineStr">
        <is>
          <t>Zhang, Linghan and Park, Jung Yeon and Menon, Nirup and Ranade, Nupoor and Yu, Bo and Tan, Sheng</t>
        </is>
      </c>
      <c r="M1620" s="45" t="inlineStr">
        <is>
          <t>Are You With Us? A Real-Time Engagement Analytics with Machine Learning in Online Learning Environments</t>
        </is>
      </c>
      <c r="N1620" s="45" t="inlineStr">
        <is>
          <t>Online learning environments cannot often evaluate students’ attentiveness and engagement in minute detail. Our project addresses this gap by developing a real-time predictive engine to better understand students’ learning states, enabling more active learning and adaptive teaching in online settings. This engine leverages a combination of digital tools to predict cognitive load and engagement in real-time. In this work, we outline the procedures and some preliminary findings from developing and testing this predictive model using data from wearables and webcams. These devices captured physiological signals, facial expressions, eye gazes, and head poses to measure engagement levels in content-heavy classrooms. To build the model, we manually selected and extracted features from a pre-existing database containing sensory data. The model categorized students into two engagement levels: low and high. Following model development, we conducted an experimental study involving two 30-minute machine learning (ML) lectures with 12 college students. Alongside physiological data, self-reported survey data on engagement were collected as the ground truth. The engagement levels predicted by the engine were found to be highly associated with their self-reports on engagement (approximately 50% of variance shared). Results demonstrated that electrodermal activity (EDA), recorded via E4 wearable devices, was higher during challenging lecture segments than in easier ones. Additionally, variability in EDA levels during lectures correlated with self-reported stress, suggesting a potential link between stress and engagement. Through this work, we present insights into developing multimodal learning analytics based on real-time psychophysiological signals and learning behavioral data. These insights highlight the potential for integrating wearable and webcam data to enhance online learning. © The Author(s), under exclusive license to Springer Nature Switzerland AG 2025.</t>
        </is>
      </c>
      <c r="O1620" s="45" t="inlineStr">
        <is>
          <t>Communications in Computer and Information Science</t>
        </is>
      </c>
      <c r="P1620" s="45" t="inlineStr">
        <is>
          <t>Behavioral research; Computer aided instruction; Digital devices; E-learning; Learning systems; Machine learning; Physiological models; Students; Teaching; Wearable technology; Active Learning; Electrodermal activity; Engagement levels; Learning anal</t>
        </is>
      </c>
      <c r="Q1620" s="43" t="inlineStr">
        <is>
          <t>10.1007/978-3-031-94153-5_44</t>
        </is>
      </c>
    </row>
    <row r="1621" ht="210" customHeight="1" s="37">
      <c r="A1621" s="43" t="n">
        <v>1620</v>
      </c>
      <c r="B1621" s="52" t="inlineStr">
        <is>
          <t>Excluir</t>
        </is>
      </c>
      <c r="C1621" s="45" t="inlineStr">
        <is>
          <t>No aborda: distracción o atención</t>
        </is>
      </c>
      <c r="D1621" s="51" t="n"/>
      <c r="E1621" s="51" t="n"/>
      <c r="F1621" s="43" t="n">
        <v>4</v>
      </c>
      <c r="G1621" s="43" t="inlineStr">
        <is>
          <t>distracción+niños+contexto+intervención</t>
        </is>
      </c>
      <c r="H1621" s="43" t="inlineStr">
        <is>
          <t>Scopus</t>
        </is>
      </c>
      <c r="I1621" s="43" t="inlineStr">
        <is>
          <t>Scopus</t>
        </is>
      </c>
      <c r="J1621" s="43" t="inlineStr">
        <is>
          <t>2026</t>
        </is>
      </c>
      <c r="K1621" s="43" t="inlineStr">
        <is>
          <t>ARTICLE</t>
        </is>
      </c>
      <c r="L1621" s="45" t="inlineStr">
        <is>
          <t>Jones, Bree and Desu, Aditya and Honig, Christopher D. F.</t>
        </is>
      </c>
      <c r="M1621" s="45" t="inlineStr">
        <is>
          <t>Artificial Intelligence Chatbots as Virtual Patients in Dental Education: A Constructivist Approach to Classroom Implementation</t>
        </is>
      </c>
      <c r="N1621" s="45" t="inlineStr">
        <is>
          <t>Introduction: Advances in artificial intelligence (AI) have led to new possibilities for AI role-play in classroom settings, where generative pre-trained transformers (GPTs) and chatbots can potentially simulate interactions with patients. This pilot study aimed to design an AI role-play activity underpinned by constructivist principles, implement the activity in a classroom setting, and evaluate the students' engagement with the activity and usability of the interface. Materials and Methods: The AI role-play was designed based on a patient presenting to a dental teaching hospital in pain. It comprised two interconnected chatbots intended to simulate a patient consultation and clinical supervisor discussion. The chatbots were built using the open-source framework Streamlit and powered by Chat GPT-4. Second and final-year students from an oral health degree were recruited through convenience sampling. Classroom observations were recorded and final-year students participated in a usability questionnaire to gain insights into their engagement, technical challenges, and suggestions for improvement. Data usage and token costs were collected to assess the AI chatbot's feasibility. Results: Educator observations noted that AI role-play facilitated peer discussion, highlighted gaps in history-taking, and promoted peer learning. Usability survey feedback (n = 14) suggested that students perceived the AI role-play as authentic and relevant to clinical practice, with 86% strongly agreeing it aligned with real-world dental scenarios. The screen design, navigation, and multimedia integration were highly rated. The approximate costs for the activities were $13.17 (USD) for approximately 20 queries, per 20 students. Conclusion: This study presents a descriptive analysis of the implementation of an AI role-play within the early phases of a design-based research framework. AI role-play activities can be implemented in a classroom setting and are perceived as useful for students to a</t>
        </is>
      </c>
      <c r="O1621" s="45" t="inlineStr">
        <is>
          <t>European Journal of Dental Education</t>
        </is>
      </c>
      <c r="P1621" s="45" t="inlineStr">
        <is>
          <t>Artificial Intelligence; Education, Dental; Generative Artificial Intelligence; Humans; Patient Simulation; Pilot Projects; Students, Dental; Surveys and Questionnaires; User-Computer Interface; artificial intelligence; computer interface; dental edu</t>
        </is>
      </c>
      <c r="Q1621" s="43" t="inlineStr">
        <is>
          <t>10.1111/eje.13135</t>
        </is>
      </c>
    </row>
    <row r="1622" ht="147.75" customHeight="1" s="37">
      <c r="A1622" s="43" t="n">
        <v>1621</v>
      </c>
      <c r="B1622" s="52" t="inlineStr">
        <is>
          <t>Excluir</t>
        </is>
      </c>
      <c r="C1622" s="45" t="inlineStr">
        <is>
          <t>Fuera del alcance: no combina población en edad escolar con contexto doméstico</t>
        </is>
      </c>
      <c r="D1622" s="51" t="n"/>
      <c r="E1622" s="51" t="n"/>
      <c r="F1622" s="43" t="n">
        <v>4</v>
      </c>
      <c r="G1622" s="43" t="inlineStr">
        <is>
          <t>distracción+niños+contexto+intervención</t>
        </is>
      </c>
      <c r="H1622" s="43" t="inlineStr">
        <is>
          <t>Scopus</t>
        </is>
      </c>
      <c r="I1622" s="43" t="inlineStr">
        <is>
          <t>Scopus</t>
        </is>
      </c>
      <c r="J1622" s="43" t="inlineStr">
        <is>
          <t>2025</t>
        </is>
      </c>
      <c r="K1622" s="43" t="inlineStr">
        <is>
          <t>CONFERENCE</t>
        </is>
      </c>
      <c r="L1622" s="45" t="inlineStr">
        <is>
          <t>Anuradha, P.</t>
        </is>
      </c>
      <c r="M1622" s="45" t="inlineStr">
        <is>
          <t>Artificial Intelligence Tools to Enrich Teaching and Learning- A Review</t>
        </is>
      </c>
      <c r="N1622" s="45" t="inlineStr">
        <is>
          <t>Traditional teaching and learning methods have long proven their reliability and effectiveness, establishing a strong foundation in education. However, recent research shows that while classroom lessons typically last 30 to 60 minutes, students' ability to maintain focused attention is limited to just 15 to 20 minutes. This gap highlights the need to integrate technology with traditional approaches, as each offers unique strengths that can complement one another and help sustain student engagement. Achieving an effective educational experience also requires balancing conceptual understanding with hands-on learning, allowing students to connect abstract theories to realworld applications. Artificial Intelligence (AI), has arisen as a dominant tool capable of transforming education. Interactive experiments, simulations, and practical demonstrations help students connect abstract theories with tangible experiences. In domains like physics, AI-driven solutions-such as personalized learning, real-time feedback, and immersive simulations-can significantly enhance learning resource accessibility, boost student engagement, and deepen comprehension of challenging concepts. This review emphasizes the transformative potential of AI in education and calls for comprehensive research to develop ethical, methodological, and integrative strategies that maximize its benefits while addressing potential drawbacks. © 2025 IEEE.</t>
        </is>
      </c>
      <c r="O1622" s="45" t="inlineStr">
        <is>
          <t>Proceedings of the 9th International Conference on Inventive Systems and Control, ICISC 2025</t>
        </is>
      </c>
      <c r="P1622" s="45" t="n"/>
      <c r="Q1622" s="43" t="inlineStr">
        <is>
          <t>10.1109/icisc65841.2025.11188363</t>
        </is>
      </c>
    </row>
    <row r="1623" ht="199.5" customHeight="1" s="37">
      <c r="A1623" s="43" t="n">
        <v>1622</v>
      </c>
      <c r="B1623" s="52" t="inlineStr">
        <is>
          <t>Excluir</t>
        </is>
      </c>
      <c r="C1623" s="45" t="inlineStr">
        <is>
          <t>Contexto doméstico o remoto, pero no población en edad escolar (mayoritariamente educación superior)</t>
        </is>
      </c>
      <c r="D1623" s="51" t="n"/>
      <c r="E1623" s="51" t="n"/>
      <c r="F1623" s="43" t="n">
        <v>4</v>
      </c>
      <c r="G1623" s="43" t="inlineStr">
        <is>
          <t>distracción+niños+ambos en título</t>
        </is>
      </c>
      <c r="H1623" s="43" t="inlineStr">
        <is>
          <t>Scopus</t>
        </is>
      </c>
      <c r="I1623" s="43" t="inlineStr">
        <is>
          <t>Scopus</t>
        </is>
      </c>
      <c r="J1623" s="43" t="inlineStr">
        <is>
          <t>2026</t>
        </is>
      </c>
      <c r="K1623" s="43" t="inlineStr">
        <is>
          <t>ARTICLE</t>
        </is>
      </c>
      <c r="L1623" s="45" t="inlineStr">
        <is>
          <t>Hossain, Munir and Amin, Sabreena Zoha and Gordon, Brandon and Hossain, Farooque</t>
        </is>
      </c>
      <c r="M1623" s="45" t="inlineStr">
        <is>
          <t>Artificial Intelligence in Content Design Enhances Student Engagement and Satisfaction Across Individual Learning Differences</t>
        </is>
      </c>
      <c r="N1623" s="45" t="inlineStr">
        <is>
          <t>This study investigates the impact of artificial intelligence (AI) designed study materials on student learning experience. The objective is to measure engagement, explore the potential for acquiring digital skills, and assessing possibilities of using AI-enabled study materials to enhance student engagement across different personality groups. Thus, it seeks to present evidence to support arguments regarding innovative applications of digital pedagogy to improve student engagement. Design/methodology/approach: Tripartite framework grounded in contemporary literature evaluates student engagement and satisfaction and investigates the moderating role of learning style and dogmatism in the process. Survey data is collected from undergraduate business students at an Australian university who utilized AI designed study materials for learning. Data analysis employed structural equation modelling using SmartPLS. Findings: AI-designed interactive study contents engaged students at the cognitive, affective, and behavioural levels. Students’ different engagement level positively influenced their satisfaction; however, contrary to the previous research, results show that learning style and dogmatism do not affect engagement or satisfaction. This indicates that academics should acquire expertise and required training to develop innovative materials capable of mitigating the negative impact of personality traits on the learning experience. Originality: The study brings novelty by incorporating instructor-created AI-designed content and adding psychological and personality moderators to measure engagement, thus enriching the explanatory power of the Tripartite model. This study also enriches the technology acceptance model (TAM) theory, suggesting a mitigated effect of personality differences on accepting AI-designed innovative content. The study is a fresh call for educators to enhance digital skills through training. © Crown 2026.</t>
        </is>
      </c>
      <c r="O1623" s="45" t="inlineStr">
        <is>
          <t>Technology, Knowledge and Learning</t>
        </is>
      </c>
      <c r="P1623" s="45" t="inlineStr">
        <is>
          <t>Artificial intelligence; Behavioral research; E-learning; Education computing; Engineering education; Students; Teaching; Artificial intelligence; Digital pedagogy; Digital skills; Dogmatism; Engagement; Learning contents; Learningstyles; Satisfactio</t>
        </is>
      </c>
      <c r="Q1623" s="43" t="inlineStr">
        <is>
          <t>10.1007/s10758-025-09952-5</t>
        </is>
      </c>
    </row>
    <row r="1624" ht="137.25" customHeight="1" s="37">
      <c r="A1624" s="43" t="n">
        <v>1623</v>
      </c>
      <c r="B1624" s="52" t="inlineStr">
        <is>
          <t>Excluir</t>
        </is>
      </c>
      <c r="C1624" s="45" t="inlineStr">
        <is>
          <t>Fuera del alcance: no combina población en edad escolar con contexto doméstico</t>
        </is>
      </c>
      <c r="D1624" s="51" t="n"/>
      <c r="E1624" s="51" t="n"/>
      <c r="F1624" s="43" t="n">
        <v>4</v>
      </c>
      <c r="G1624" s="43" t="inlineStr">
        <is>
          <t>distracción+niños+ambos en título</t>
        </is>
      </c>
      <c r="H1624" s="43" t="inlineStr">
        <is>
          <t>Scopus</t>
        </is>
      </c>
      <c r="I1624" s="43" t="inlineStr">
        <is>
          <t>Scopus|WoS</t>
        </is>
      </c>
      <c r="J1624" s="43" t="inlineStr">
        <is>
          <t>2026</t>
        </is>
      </c>
      <c r="K1624" s="43" t="inlineStr">
        <is>
          <t>ARTICLE</t>
        </is>
      </c>
      <c r="L1624" s="45" t="inlineStr">
        <is>
          <t>Cooke, Eric and Kopf, Samantha and Grace, Mackenzie and Keen, Jaclyn</t>
        </is>
      </c>
      <c r="M1624" s="45" t="inlineStr">
        <is>
          <t>Artificial Intelligence in Criminal Justice Classrooms: A Mixed-Methods Study of Student Engagement, Perceptions, and Academic Performance</t>
        </is>
      </c>
      <c r="N1624" s="45" t="inlineStr">
        <is>
          <t>AbstractThis mixed-methods study examined the pedagogy of AI-driven platforms on student engagement and learning outcomes in criminal justice classrooms. A pre-post experimental design assessed AI adoption and perceptions among undergraduate students (N = 90) enrolled in criminal justice courses at a Midwestern university. Participants were assigned to either an AI group (n = 43), which used a Teams-integrated version of ChatGPT for four assignments, or a traditional group (n = 47), which completed the same assignments without AI assistance. Measures included AI engagement, use of AI applications, and perceptions of AI. Results indicated increases in AI engagement across both groups. Positive perceptions of ChatGPT increased while negative perceptions decreased over the semester, though broader attitudes toward AI remained stable. Functional AI use shifted toward brainstorming and outlining while declining for text translation. Academic performance comparisons revealed that the traditional group outperformed the AI group on the final writing assignment and overall course grades. Qualitative focus group findings suggested that students viewed AI as useful for idea generation and writing support but expressed skepticism regarding the quality and reliability of AIgenerated content. © 2026 Academy of Criminal Justice Sciences.</t>
        </is>
      </c>
      <c r="O1624" s="45" t="inlineStr">
        <is>
          <t>Journal of Criminal Justice Education</t>
        </is>
      </c>
      <c r="P1624" s="45" t="n"/>
      <c r="Q1624" s="43" t="inlineStr">
        <is>
          <t>10.1080/10511253.2026.2667841</t>
        </is>
      </c>
    </row>
    <row r="1625" ht="199.5" customHeight="1" s="37">
      <c r="A1625" s="43" t="n">
        <v>1624</v>
      </c>
      <c r="B1625" s="52" t="inlineStr">
        <is>
          <t>Excluir</t>
        </is>
      </c>
      <c r="C1625" s="45" t="inlineStr">
        <is>
          <t>No aborda: población escolar</t>
        </is>
      </c>
      <c r="D1625" s="51" t="n"/>
      <c r="E1625" s="51" t="n"/>
      <c r="F1625" s="43" t="n">
        <v>4</v>
      </c>
      <c r="G1625" s="43" t="inlineStr">
        <is>
          <t>distracción+niños+contexto+intervención</t>
        </is>
      </c>
      <c r="H1625" s="43" t="inlineStr">
        <is>
          <t>Scopus</t>
        </is>
      </c>
      <c r="I1625" s="43" t="inlineStr">
        <is>
          <t>Scopus</t>
        </is>
      </c>
      <c r="J1625" s="43" t="inlineStr">
        <is>
          <t>2025</t>
        </is>
      </c>
      <c r="K1625" s="43" t="inlineStr">
        <is>
          <t>CONFERENCE</t>
        </is>
      </c>
      <c r="L1625" s="45" t="inlineStr">
        <is>
          <t>Biernatova, Katerina and Korenova, Lilla</t>
        </is>
      </c>
      <c r="M1625" s="45" t="inlineStr">
        <is>
          <t>Artificial Intelligence in E-Assessment: Tools and Action Research in Mathematics</t>
        </is>
      </c>
      <c r="N1625" s="45" t="inlineStr">
        <is>
          <t>The rapid advancement of artificial intelligence (AI) has led to significant transformations in educational assessment practices. AI-supported electronic testing (e-assessment) is gaining attention for its potential to enhance automation, adaptivity, and efficiency in both formative and summative evaluation processes. This study combines a comparative analysis of selected online platforms that utilize AI for e-assessment with the outcomes of action research implemented in real-life school settings. In the first phase, we conducted a functional and pedagogical analysis of various AI-based e-testing tools, focusing on their capabilities for automatic question generation, adaptive item sequencing, and real-time feedback. Special attention was given to the field of mathematics education at the primary level, where accurate knowledge verification and differentiation are essential. In the second phase, we carried out action research at the lower secondary level (ISCED 2) of a primary school, investigating the implementation of AI-generated e-tests in regular mathematics instruction. The study examined not only the cognitive and motivational responses of students to AI-driven assessment but also teachers' reflections on the practical integration of such tools in their instructional routines. The results indicate that AI-enhanced e-testing offers multiple pedagogical benefits, including increased student engagement, personalization of learning, and more efficient data-driven feedback. However, several limitations were identified, such as technological constraints, challenges in interpreting open-ended responses, and the need for teacher mediation in adapting AI outputs to classroom realities. This research contributes to the ongoing discourse on educational technology by providing empirical evidence and critical reflection on the meaningful integration of AI in assessment. It underscores the importance of equipping educators with both digital and pedagogical competencies to</t>
        </is>
      </c>
      <c r="O1625" s="45" t="inlineStr">
        <is>
          <t>Proceedings of the European Conference on e-Learning, ECEL</t>
        </is>
      </c>
      <c r="P1625" s="45" t="inlineStr">
        <is>
          <t>Automatic testing; E-learning; Education computing; Educational technology; Electronic assessment; Engineering education; Feedback; Students; Teaching; Action research; Assessment practices; Assessment tool; E assessments; E-testing; Educational asse</t>
        </is>
      </c>
      <c r="Q1625" s="43" t="inlineStr">
        <is>
          <t>10.34190/ecel.24.1.4196</t>
        </is>
      </c>
    </row>
    <row r="1626" ht="178.5" customHeight="1" s="37">
      <c r="A1626" s="43" t="n">
        <v>1625</v>
      </c>
      <c r="B1626" s="52" t="inlineStr">
        <is>
          <t>Excluir</t>
        </is>
      </c>
      <c r="C1626" s="45" t="inlineStr">
        <is>
          <t>Libro o capítulo de libro</t>
        </is>
      </c>
      <c r="D1626" s="51" t="n"/>
      <c r="E1626" s="51" t="n"/>
      <c r="F1626" s="43" t="n">
        <v>4</v>
      </c>
      <c r="G1626" s="43" t="inlineStr">
        <is>
          <t>distracción+niños+contexto+sensado</t>
        </is>
      </c>
      <c r="H1626" s="43" t="inlineStr">
        <is>
          <t>Scopus</t>
        </is>
      </c>
      <c r="I1626" s="43" t="inlineStr">
        <is>
          <t>Scopus</t>
        </is>
      </c>
      <c r="J1626" s="43" t="inlineStr">
        <is>
          <t>2026</t>
        </is>
      </c>
      <c r="K1626" s="43" t="inlineStr">
        <is>
          <t>BOOK</t>
        </is>
      </c>
      <c r="L1626" s="45" t="inlineStr">
        <is>
          <t>Suganya, A. and Sheshasaayee, Ananthi and Hemalatha, T.</t>
        </is>
      </c>
      <c r="M1626" s="45" t="inlineStr">
        <is>
          <t>Artificial Intelligence in Moodle: Enhancing Teaching and Learning Experiences</t>
        </is>
      </c>
      <c r="N1626" s="45" t="inlineStr">
        <is>
          <t>The growth of technology across many industries has had an impact on digitally-based education as well. Nowadays, education takes place mainly online, especially in the wake of COVID-19. Education entirely changed to online teaching and learning when the world collapsed during COVID-19-19. As a result, online learning platforms including Backboard, Canvas, Google Classroom, edX, Coursera, Moodle, Schooling, Edmodo, Udemy, and Khan Academy were often used. Moodle is mostly employed in university education in STEM fields as compared to other LMS systems, and it significantly raises student engagement, performance, and satisfaction. Consequently, Moodle plays a significant role in the institution's current online education. The shift to online education has positive as well as negative impacts on students, therefore a Moodle framework or any LMS course design must be built with an emphasis on student retention, satisfaction, and understanding of the course. Moodle is a popular and adaptable learning and teaching software. This research study provides an in-depth assessment of Artificial Intelligence (AI) and Internet of Things (IoT) technology with Moodle, a well-known learning management system. The study investigates the possible benefits, limitations, and current developments in using AI and IoT to improve student outcomes on the Moodle platform. The review delves into AI and IoT applications such as personalized learning, adaptive assessments, intelligent tutoring, data analytics, and more. The article also discusses the ethical concerns and data privacy consequences of AI and IoT deployment in Moodle. © 2026 A. Jose Anand and Saravanan Krishnan.</t>
        </is>
      </c>
      <c r="O1626" s="45" t="inlineStr">
        <is>
          <t>Smart Technologies for Sustainable Development Goals: Quality Education</t>
        </is>
      </c>
      <c r="P1626" s="45" t="inlineStr">
        <is>
          <t xml:space="preserve">Artificial intelligence; Computer aided instruction; Curricula; Data privacy; E-learning; Education computing; Engineering education; Internet of things; Learning systems; Teaching; 'current; Google+; Learning experiences; Learning platform; On-line </t>
        </is>
      </c>
      <c r="Q1626" s="43" t="inlineStr">
        <is>
          <t>10.1201/9781003646075-12</t>
        </is>
      </c>
    </row>
    <row r="1627" ht="116.25" customHeight="1" s="37">
      <c r="A1627" s="43" t="n">
        <v>1626</v>
      </c>
      <c r="B1627" s="52" t="inlineStr">
        <is>
          <t>Excluir</t>
        </is>
      </c>
      <c r="C1627" s="45" t="inlineStr">
        <is>
          <t>Sin DOI verificable</t>
        </is>
      </c>
      <c r="D1627" s="51" t="n"/>
      <c r="E1627" s="51" t="n"/>
      <c r="F1627" s="43" t="n">
        <v>4</v>
      </c>
      <c r="G1627" s="43" t="inlineStr">
        <is>
          <t>distracción+niños+ambos en título</t>
        </is>
      </c>
      <c r="H1627" s="43" t="inlineStr">
        <is>
          <t>Scopus</t>
        </is>
      </c>
      <c r="I1627" s="43" t="inlineStr">
        <is>
          <t>Scopus</t>
        </is>
      </c>
      <c r="J1627" s="43" t="inlineStr">
        <is>
          <t>2025</t>
        </is>
      </c>
      <c r="K1627" s="43" t="inlineStr">
        <is>
          <t>ARTICLE</t>
        </is>
      </c>
      <c r="L1627" s="45" t="inlineStr">
        <is>
          <t>Ghodke, Prasad and Totare, Reshma Yogesh and Mandlik, Sachin Bhimraj and Ingale, Kiran and Bhowmik, Mahua and Singh, Surendra Pal and Kumari, Poonam</t>
        </is>
      </c>
      <c r="M1627" s="45" t="inlineStr">
        <is>
          <t>Artificial Intelligence-Driven Adaptive E-Learning Systems for Personalized Student Engagement in Digital Education Platforms</t>
        </is>
      </c>
      <c r="N1627" s="45" t="inlineStr">
        <is>
          <t>Adaptive e-learning systems increasingly use artificial intelligence, yet discussion often treats personalization as a proxy for student engagement. Existing accounts remain fragmented across learner modeling, platform constraints, and engagement language, which encourages overbroad claims. This paper proposes a conceptual framework that links learner data signals, learner models, categories of adaptive action, engagement dimensions, and contextual guardrails such as privacy, fairness, and transparency. The framework is illustrated using literature-backed platform patterns to show how different adaptations target distinct engagement components rather than simple activity metrics. The contribution is a disciplined organizing logic that clarifies definitions, separates adaptive design from effectiveness claims, and supports interpretable engagement reasoning without new data. The framework is intended for AI in education researchers, digital learning designers, and higher-education practitioners working in digital education platforms. © 2025 by International Online Journal of Education and Teaching (IOJET).</t>
        </is>
      </c>
      <c r="O1627" s="45" t="inlineStr">
        <is>
          <t>International Online Journal of Education and Teaching</t>
        </is>
      </c>
      <c r="P1627" s="45" t="n"/>
      <c r="Q1627" s="43" t="n"/>
    </row>
    <row r="1628" ht="189" customHeight="1" s="37">
      <c r="A1628" s="43" t="n">
        <v>1627</v>
      </c>
      <c r="B1628" s="52" t="inlineStr">
        <is>
          <t>Excluir</t>
        </is>
      </c>
      <c r="C1628" s="45" t="inlineStr">
        <is>
          <t>Fuera del alcance: no combina población en edad escolar con contexto doméstico</t>
        </is>
      </c>
      <c r="D1628" s="51" t="n"/>
      <c r="E1628" s="51" t="n"/>
      <c r="F1628" s="43" t="n">
        <v>4</v>
      </c>
      <c r="G1628" s="43" t="inlineStr">
        <is>
          <t>distracción+niños+contexto+intervención</t>
        </is>
      </c>
      <c r="H1628" s="43" t="inlineStr">
        <is>
          <t>Scopus</t>
        </is>
      </c>
      <c r="I1628" s="43" t="inlineStr">
        <is>
          <t>Scopus</t>
        </is>
      </c>
      <c r="J1628" s="43" t="inlineStr">
        <is>
          <t>2026</t>
        </is>
      </c>
      <c r="K1628" s="43" t="inlineStr">
        <is>
          <t>ARTICLE</t>
        </is>
      </c>
      <c r="L1628" s="45" t="inlineStr">
        <is>
          <t>Alshammari, Sultan Hammad and Alhamazany, Amal</t>
        </is>
      </c>
      <c r="M1628" s="45" t="inlineStr">
        <is>
          <t>Artificial Intelligence-Supported English as a Foreign Language Learning: A Narrative Review of Personalisation, Feedback, Engagement and Pedagogical Collaboration</t>
        </is>
      </c>
      <c r="N1628" s="45" t="inlineStr">
        <is>
          <t>The rapid advancement of artificial intelligence (AI) has substantially reshaped educational practices substantially, particularly within English as a Foreign Language (EFL) learning contexts. This narrative review synthesises peer-reviewed research published between 2020 and 2025 to examine how AI supports EFL learners across six key dimensions: learning personalisation and adaptation; assessment and feedback; student engagement and motivation; study support and skills development; teacher– student–AI pedagogical collaboration; and critical challenges and ethical considerations. Drawing on recent high-quality peer-reviewed journal articles, the review employs a thematic synthesis approach to integrate diverse theoretical perspectives, empirical evidence and pedagogical insights. The findings indicate that AI-supported technologies can enhance EFL learning by enabling adaptive instruction, delivering timely and formative feedback, fostering learner engagement and motivation, and supporting self-regulated learning and language skill development. Simultaneously, the review underscores the importance of human-centric pedagogical design, highlighting that AI is most effective when positioned as a complement to, rather than a substitute for, teacher expertise and learner agency. Key challenges – including academic integrity, ethical concerns, data privacy, algorithmic bias, over-reliance on technology and inequitable access – also are identified as significant constraints on effective AI integration. Overall, this review offers an integrative and pedagogically grounded account of AI-supported EFL learning and poses implications for instructional practice, teacher education and future research aimed at promoting responsible, equitable and sustainable uses of AI in language education. © International Journal of Technology in Education and Science (IJTES).</t>
        </is>
      </c>
      <c r="O1628" s="45" t="inlineStr">
        <is>
          <t>International Journal of Technology in Education and Science</t>
        </is>
      </c>
      <c r="P1628" s="45" t="n"/>
      <c r="Q1628" s="43" t="inlineStr">
        <is>
          <t>10.46328/ijtes.7018</t>
        </is>
      </c>
    </row>
    <row r="1629" ht="157.5" customHeight="1" s="37">
      <c r="A1629" s="43" t="n">
        <v>1628</v>
      </c>
      <c r="B1629" s="52" t="inlineStr">
        <is>
          <t>Excluir</t>
        </is>
      </c>
      <c r="C1629" s="45" t="inlineStr">
        <is>
          <t>No aborda: distracción o atención</t>
        </is>
      </c>
      <c r="D1629" s="49" t="inlineStr">
        <is>
          <t>Incluir</t>
        </is>
      </c>
      <c r="E1629" s="47" t="inlineStr">
        <is>
          <t>Cuatro ninos de 6 anos en hogar real (escritorio y silla inteligentes, asistente robotico); camara Raspberry Pi NoIR y CNN (94,32 %); clasifica si hace o no los deberes frente a 55 distracciones y 57 pausas</t>
        </is>
      </c>
      <c r="F1629" s="43" t="n">
        <v>4</v>
      </c>
      <c r="G1629" s="43" t="inlineStr">
        <is>
          <t>distracción+niños+contexto+sensado</t>
        </is>
      </c>
      <c r="H1629" s="43" t="inlineStr">
        <is>
          <t>Scopus</t>
        </is>
      </c>
      <c r="I1629" s="43" t="inlineStr">
        <is>
          <t>Scopus|WoS</t>
        </is>
      </c>
      <c r="J1629" s="43" t="inlineStr">
        <is>
          <t>2023</t>
        </is>
      </c>
      <c r="K1629" s="43" t="inlineStr">
        <is>
          <t>ARTICLE</t>
        </is>
      </c>
      <c r="L1629" s="45" t="inlineStr">
        <is>
          <t>Berrezueta-Guzman, Jonnathan and Krusche, Stephan and Serpa-Andrade, Luis and Martín-Ruiz, María-Luisa</t>
        </is>
      </c>
      <c r="M1629" s="45" t="inlineStr">
        <is>
          <t>Artificial Vision Algorithm for Behavior Recognition in Children with ADHD in a Smart Home Environment</t>
        </is>
      </c>
      <c r="N1629" s="45" t="inlineStr">
        <is>
          <t>Artificial vision has made a great advance in the recognition of visual patterns that are not perceptible by humans or that are biased in their interpretation. Among its applications, artificial vision or computer vision has served in the support of people with some kind of disability. In this work, an image classification algorithm is developed to complement a pervasive therapy support system for children with Attention Deficit Hyperactivity Disorder (ADHD) during the development of their homework. For this purpose, a camera is adapted within a smart environment made up of Smart objects and a robotic assistant. In the system, a convolutional neural network (CNN) is implemented for the classification of the child’s status (doing or not doing his/her homework). An experiment of this implementation is carried out in which the results of the environment without the camera are compared with the results obtained by using the camera and the implemented CNN. The latter results are also compared with the information collected through observation by the therapist during the session. The results show that what the camera identifies as the child not doing homework matches what the smart objects identify as distractions and pauses at 82.70% and what the therapist identifies as distractions and pauses at 98.21%. This approach will help the smart home environment have new and more accurate data to process and make better decisions, just like a therapist would do. © 2023, The Author(s), under exclusive license to Springer Nature Switzerland AG.</t>
        </is>
      </c>
      <c r="O1629" s="45" t="inlineStr">
        <is>
          <t>Lecture Notes in Networks and Systems</t>
        </is>
      </c>
      <c r="P1629" s="45" t="n"/>
      <c r="Q1629" s="43" t="inlineStr">
        <is>
          <t>10.1007/978-3-031-16072-1_47</t>
        </is>
      </c>
      <c r="R1629" s="48" t="inlineStr">
        <is>
          <t>Sonda de omisiones</t>
        </is>
      </c>
    </row>
    <row r="1630" ht="199.5" customHeight="1" s="37">
      <c r="A1630" s="43" t="n">
        <v>1629</v>
      </c>
      <c r="B1630" s="52" t="inlineStr">
        <is>
          <t>Excluir</t>
        </is>
      </c>
      <c r="C1630" s="45" t="inlineStr">
        <is>
          <t>No aborda: distracción o atención</t>
        </is>
      </c>
      <c r="D1630" s="51" t="n"/>
      <c r="E1630" s="51" t="n"/>
      <c r="F1630" s="43" t="n">
        <v>4</v>
      </c>
      <c r="G1630" s="43" t="inlineStr">
        <is>
          <t>distracción+niños+contexto+intervención</t>
        </is>
      </c>
      <c r="H1630" s="43" t="inlineStr">
        <is>
          <t>Scopus</t>
        </is>
      </c>
      <c r="I1630" s="43" t="inlineStr">
        <is>
          <t>Scopus|WoS</t>
        </is>
      </c>
      <c r="J1630" s="43" t="inlineStr">
        <is>
          <t>2020</t>
        </is>
      </c>
      <c r="K1630" s="43" t="inlineStr">
        <is>
          <t>ARTICLE</t>
        </is>
      </c>
      <c r="L1630" s="45" t="inlineStr">
        <is>
          <t>Franzoni, Valentina and Milani, Alfredo and Mengoni, Paolo and Piccinato, Fabrizio</t>
        </is>
      </c>
      <c r="M1630" s="45" t="inlineStr">
        <is>
          <t>Artificial intelligence visual metaphors in e-learning interfaces for learning analytics</t>
        </is>
      </c>
      <c r="N1630" s="45" t="inlineStr">
        <is>
          <t>This work proposes an innovative visual tool for real-time continuous learners analytics. The purpose of the work is to improve the design, functionality, and usability of learning management systems to monitor user activity to allow educators to make informed decisions on e-learning design, usually limited to dashboards graphs, tables, and low-usability user logs. The standard visualisation is currently scarce, and often inadequate to inform educators about the design quality and students engagement on their learning objects. The same low usability can be found in learning analytics tools, which mostly focus on post-course analysis, demanding specific skills to be effectively used, e.g., for statistical analysis and database queries. We propose a tool for student analytics embedded in a Learning Management System, based on the innovative visual metaphor of interface morphing. Artificial intelligence provides in remote learning immediate feedback, crucial in a face-to-face setting, highlighting the students’ engagement in each single learning object. A visual metaphor is the representation of a person, group, learning object, or concept through a visual image that suggests a particular association or point of similarity. The basic idea is that elements of the application interface, e.g., learning objects’ icons and student avatars, can be modified in colour and dimension to reflect key performance indicators of learner’s activities. The goal is to provide high-affordance information on the student engagement and usage of learning objects, where aggregation functions on subsets of users allow a dynamic evaluation of cohorts with different granularity. The proposed visual metaphors (i.e., thermometer bar, dimensional morphing, and tag cloud morphing) have been implemented and experimented within academic-level courses. Experimental results have been evaluated with a comparative analysis of user logs and a subjective usability survey, which show that the tool obtains q</t>
        </is>
      </c>
      <c r="O1630" s="45" t="inlineStr">
        <is>
          <t>Applied Sciences (Switzerland)</t>
        </is>
      </c>
      <c r="P1630" s="45" t="n"/>
      <c r="Q1630" s="43" t="inlineStr">
        <is>
          <t>10.3390/app10207195</t>
        </is>
      </c>
    </row>
    <row r="1631" ht="126.75" customHeight="1" s="37">
      <c r="A1631" s="43" t="n">
        <v>1630</v>
      </c>
      <c r="B1631" s="52" t="inlineStr">
        <is>
          <t>Excluir</t>
        </is>
      </c>
      <c r="C1631" s="45" t="inlineStr">
        <is>
          <t>Libro o capítulo de libro</t>
        </is>
      </c>
      <c r="D1631" s="51" t="n"/>
      <c r="E1631" s="51" t="n"/>
      <c r="F1631" s="43" t="n">
        <v>4</v>
      </c>
      <c r="G1631" s="43" t="inlineStr">
        <is>
          <t>distracción+niños+contexto+intervención</t>
        </is>
      </c>
      <c r="H1631" s="43" t="inlineStr">
        <is>
          <t>Scopus</t>
        </is>
      </c>
      <c r="I1631" s="43" t="inlineStr">
        <is>
          <t>Scopus</t>
        </is>
      </c>
      <c r="J1631" s="43" t="inlineStr">
        <is>
          <t>2024</t>
        </is>
      </c>
      <c r="K1631" s="43" t="inlineStr">
        <is>
          <t>BOOK</t>
        </is>
      </c>
      <c r="L1631" s="45" t="inlineStr">
        <is>
          <t>Üstün, Ayşin Gaye and Yavuz, Mehmet</t>
        </is>
      </c>
      <c r="M1631" s="45" t="inlineStr">
        <is>
          <t>Artificial intelligence-supported teacher tools to increase participation in online courses</t>
        </is>
      </c>
      <c r="N1631" s="45" t="inlineStr">
        <is>
          <t>The aim of the study is to examine AI tools that will increase student engagement in online courses and provide support to teachers. In this context, AI tools were examined as a result of the literature review. These tools were examined under six headings: adaptive learning platforms, customized material creation tools, feedback and guidance tools, exam and test creation tools, student engagement monitoring tools, and classroom management tools. Some of the tools analyzed are ALEKS, SlidesAI, Squirrel, MagicForm, Quizbot, Nearpod, and Knewton Alta. It can be argued that these tools provide a range of benefits such as improving learning outcomes by increasing student engagement in online courses, personalizing learning experiences, improving teaching quality, providing tailored courses for students, and improving assessment. However, concerns such as unethical use of student data, limitations in measuring and assessing the learning process, and the inability of automated assessment systems to adequately assess emotion and creativity should be taken into account when using these tools. © 2024, IGI Global. All rights reserved.</t>
        </is>
      </c>
      <c r="O1631" s="45" t="inlineStr">
        <is>
          <t>AI Algorithms and ChatGPT for Student Engagement in Online Learning</t>
        </is>
      </c>
      <c r="P1631" s="45" t="n"/>
      <c r="Q1631" s="43" t="inlineStr">
        <is>
          <t>10.4018/979-8-3693-4268-8.ch005</t>
        </is>
      </c>
    </row>
    <row r="1632" ht="95.25" customHeight="1" s="37">
      <c r="A1632" s="43" t="n">
        <v>1631</v>
      </c>
      <c r="B1632" s="52" t="inlineStr">
        <is>
          <t>Excluir</t>
        </is>
      </c>
      <c r="C1632" s="45" t="inlineStr">
        <is>
          <t>Fuera del alcance: no combina población en edad escolar con contexto doméstico</t>
        </is>
      </c>
      <c r="D1632" s="51" t="n"/>
      <c r="E1632" s="51" t="n"/>
      <c r="F1632" s="43" t="n">
        <v>4</v>
      </c>
      <c r="G1632" s="43" t="inlineStr">
        <is>
          <t>distracción+niños+contexto+intervención</t>
        </is>
      </c>
      <c r="H1632" s="43" t="inlineStr">
        <is>
          <t>Scopus</t>
        </is>
      </c>
      <c r="I1632" s="43" t="inlineStr">
        <is>
          <t>Scopus</t>
        </is>
      </c>
      <c r="J1632" s="43" t="inlineStr">
        <is>
          <t>2022</t>
        </is>
      </c>
      <c r="K1632" s="43" t="inlineStr">
        <is>
          <t>CONFERENCE</t>
        </is>
      </c>
      <c r="L1632" s="45" t="inlineStr">
        <is>
          <t>Lopez-Carreno, Joseph and Calvo-Lavado, Cristhian and Azpilcueta-Vasquez, Manuel and Zarate-Perez, Eliseo</t>
        </is>
      </c>
      <c r="M1632" s="45" t="inlineStr">
        <is>
          <t>Artificial-Intelligence-Based School Assistant for Detecting the Behavior of University Students</t>
        </is>
      </c>
      <c r="N1632" s="45" t="inlineStr">
        <is>
          <t>In this study, we programmed an artificial-intelligence-based school assistant and integrated it with the structure of surveillance cameras and loudspeakers in a university classroom. This was done to complement the supervision conducted by university teachers to identify student distractions, ensure proper use of protective equipment, and evaluate threatening behaviors, such as confrontations between students. The virtual assistant was developed using Python and generated audio warnings via a loudspeaker through a graphical interface built using the PyCharm environment. The results demonstrated the functionality desired from the virtual assistant and its ability to meet the requirements of a university classroom. Therefore, the effectiveness of the YOLO v5 network and PyCharm, used for training and execution, respectively, at constructing and deploying such a framework was demonstrated. © 2022 IEEE.</t>
        </is>
      </c>
      <c r="O1632" s="45" t="inlineStr">
        <is>
          <t>Proceedings of the 2022 IEEE 2nd International Conference on Advanced Learning Technologies on Education and Research, ICALTER 2022</t>
        </is>
      </c>
      <c r="P1632" s="45" t="inlineStr">
        <is>
          <t>Loudspeakers; Security systems; Students; Protective equipment; School assistant; Student monitoring; Surveillance cameras; Teaching assistants; University classrooms; University education; University students; University teachers; Virtual assistants</t>
        </is>
      </c>
      <c r="Q1632" s="43" t="inlineStr">
        <is>
          <t>10.1109/icalter57193.2022.9964801</t>
        </is>
      </c>
    </row>
    <row r="1633" ht="168" customHeight="1" s="37">
      <c r="A1633" s="43" t="n">
        <v>1632</v>
      </c>
      <c r="B1633" s="52" t="inlineStr">
        <is>
          <t>Excluir</t>
        </is>
      </c>
      <c r="C1633" s="45" t="inlineStr">
        <is>
          <t>Contexto doméstico o remoto, pero no población en edad escolar (mayoritariamente educación superior)</t>
        </is>
      </c>
      <c r="D1633" s="51" t="n"/>
      <c r="E1633" s="51" t="n"/>
      <c r="F1633" s="43" t="n">
        <v>4</v>
      </c>
      <c r="G1633" s="43" t="inlineStr">
        <is>
          <t>distracción+niños+ambos en título</t>
        </is>
      </c>
      <c r="H1633" s="43" t="inlineStr">
        <is>
          <t>Scopus</t>
        </is>
      </c>
      <c r="I1633" s="43" t="inlineStr">
        <is>
          <t>Scopus</t>
        </is>
      </c>
      <c r="J1633" s="43" t="inlineStr">
        <is>
          <t>2025</t>
        </is>
      </c>
      <c r="K1633" s="43" t="inlineStr">
        <is>
          <t>CONFERENCE</t>
        </is>
      </c>
      <c r="L1633" s="45" t="inlineStr">
        <is>
          <t>Madduri, Chennaiah and Ganguly, Ranita and Banga, Dishant</t>
        </is>
      </c>
      <c r="M1633" s="45" t="inlineStr">
        <is>
          <t>Assessing the Usability of an AI-Powered Mobile App on Student Engagement in Remote Field Activities</t>
        </is>
      </c>
      <c r="N1633" s="45" t="inlineStr">
        <is>
          <t>This mixed research study aimed to use a mobile app 'Neo-Light' by university students in remote field study locations to eliminate the limitation of carrying traditional hard-copy maps in remote field studies. The study is specific to determining whether mobile app can effectively replace hard-copy maps to conduct field studies. The study's primary objective was to examine the role of mobile learning in supporting university students with their geospatial field activities such that reliance on traditional hard copy maps can be reduced and a more interactive basis for learning using digital mapping tools employed. The specific issue that the authors addressed was to replace traditional modes of learning, which used obsolete approaches for landscape interpretation using paper maps, leading to pedagogically inflexible and disconnected curriculum design for contemporary students. The study employs a usability testing methodology based on the ISO 9241-11 standard to measure usability factors (effectiveness, efficiency, and satisfaction) to assist future researchers in identifying emerging mobile learning practices in higher education. This study discovered that mobile learning was associated with a positive influence on students' geospatial knowledge, yielding 93% competence when completing mapping activities. With increasing educational applications, a better user experience is essential. Higher education institutions are responsible for providing accessible student infrastructure and should emphasize interactions that foster significant changes in an information and communication-based society. © 2025 IEEE.</t>
        </is>
      </c>
      <c r="O1633" s="45" t="inlineStr">
        <is>
          <t>ISDFS 2025 - 13th International Symposium on Digital Forensics and Security</t>
        </is>
      </c>
      <c r="P1633" s="45" t="inlineStr">
        <is>
          <t>Artificial intelligence; Computer aided instruction; Curricula; E-learning; Education computing; Engineering education; Mapping; Mobile applications; Students; Usability engineering; Elearning; Field activities; Field studies; Hard copies; Mobile app</t>
        </is>
      </c>
      <c r="Q1633" s="43" t="inlineStr">
        <is>
          <t>10.1109/isdfs65363.2025.11012002</t>
        </is>
      </c>
    </row>
    <row r="1634" ht="168" customHeight="1" s="37">
      <c r="A1634" s="43" t="n">
        <v>1633</v>
      </c>
      <c r="B1634" s="52" t="inlineStr">
        <is>
          <t>Excluir</t>
        </is>
      </c>
      <c r="C1634" s="45" t="inlineStr">
        <is>
          <t>Contexto doméstico o remoto, pero no población en edad escolar (mayoritariamente educación superior)</t>
        </is>
      </c>
      <c r="D1634" s="51" t="n"/>
      <c r="E1634" s="51" t="n"/>
      <c r="F1634" s="43" t="n">
        <v>4</v>
      </c>
      <c r="G1634" s="43" t="inlineStr">
        <is>
          <t>distracción+niños+contexto+sensado</t>
        </is>
      </c>
      <c r="H1634" s="43" t="inlineStr">
        <is>
          <t>Scopus</t>
        </is>
      </c>
      <c r="I1634" s="43" t="inlineStr">
        <is>
          <t>Scopus</t>
        </is>
      </c>
      <c r="J1634" s="43" t="inlineStr">
        <is>
          <t>2025</t>
        </is>
      </c>
      <c r="K1634" s="43" t="inlineStr">
        <is>
          <t>ARTICLE</t>
        </is>
      </c>
      <c r="L1634" s="45" t="inlineStr">
        <is>
          <t>Baskar, B. S. Vijaya and Kesavan, Ramesh</t>
        </is>
      </c>
      <c r="M1634" s="45" t="inlineStr">
        <is>
          <t>Assessments of Student’s Adaptability Using Convoluted Geyser Bidirectional Long Short-Term Memory in Online Education</t>
        </is>
      </c>
      <c r="N1634" s="45" t="inlineStr">
        <is>
          <t>The rapid transition from traditional in-person education to online classrooms has highlighted the need to effectively assess student engagement in virtual learning environments supported by learning management systems. Despite this shift, there remains a significant gap in predictive models that generalize across diverse blended courses, disciplines, and student demographics. Addressing this gap is essential for improving the accuracy and efficiency of predicting student adaptability in online education. To address these issues, this research introduces a novel student adaptability learning model named Convoluted Geyser Bidirectional Long Short-Term Memory (CGBiLSTM) model, designed to predict student adaptability in online entrepreneurship education. This technique has its ability to capture complicated patterns and dependencies in sequential data, which is critical for accurately assessing student adaptability. Furthermore, incorporating the Geyser Optimization Algorithm (GOA) into CGBiLSTM improves the performance by optimizing the learning process and training capabilities, resulting in more accurate and dependable predictions. The CGBiLSTM technique achieves an accuracy of 98.94%, a precision of 99.03%, a recall of 98.71%, and an F1-score of 98.15% proving its efficacy in assessing student adaptability. The CGBiLSTM model, enhanced by the GOA, provides a highly accurate and reliable solution for predicting student adaptability in online education, making it a vital tool for educators in the evolving virtual learning landscape. © The Author(s) 2025.</t>
        </is>
      </c>
      <c r="O1634" s="45" t="inlineStr">
        <is>
          <t>International Journal of Computational Intelligence Systems</t>
        </is>
      </c>
      <c r="P1634" s="45" t="inlineStr">
        <is>
          <t>Adversarial machine learning; Data accuracy; Federated learning; Prediction models; Students; Virtual environments; Exploratory data analysis; Geyser optimization algorithm; Memory modeling; On-line education; Online classroom; Optimization algorithm</t>
        </is>
      </c>
      <c r="Q1634" s="43" t="inlineStr">
        <is>
          <t>10.1007/s44196-024-00724-0</t>
        </is>
      </c>
    </row>
    <row r="1635" ht="105.75" customHeight="1" s="37">
      <c r="A1635" s="43" t="n">
        <v>1634</v>
      </c>
      <c r="B1635" s="52" t="inlineStr">
        <is>
          <t>Excluir</t>
        </is>
      </c>
      <c r="C1635" s="45" t="inlineStr">
        <is>
          <t>Contexto doméstico o remoto, pero no población en edad escolar (mayoritariamente educación superior)</t>
        </is>
      </c>
      <c r="D1635" s="51" t="n"/>
      <c r="E1635" s="51" t="n"/>
      <c r="F1635" s="43" t="n">
        <v>4</v>
      </c>
      <c r="G1635" s="43" t="inlineStr">
        <is>
          <t>distracción+niños+sensado+intervención</t>
        </is>
      </c>
      <c r="H1635" s="43" t="inlineStr">
        <is>
          <t>Scopus</t>
        </is>
      </c>
      <c r="I1635" s="43" t="inlineStr">
        <is>
          <t>Scopus|WoS</t>
        </is>
      </c>
      <c r="J1635" s="43" t="inlineStr">
        <is>
          <t>2018</t>
        </is>
      </c>
      <c r="K1635" s="43" t="inlineStr">
        <is>
          <t>ARTICLE</t>
        </is>
      </c>
      <c r="L1635" s="45" t="inlineStr">
        <is>
          <t>Wang, Liying</t>
        </is>
      </c>
      <c r="M1635" s="45" t="inlineStr">
        <is>
          <t>Attention decrease detection based on video analysis in E-learning</t>
        </is>
      </c>
      <c r="N1635" s="45" t="inlineStr">
        <is>
          <t>E-learning takes the advantages of lower cost and higher benefit. It becomes one of the educational research focus through learning behavior analysis to promote deep learning. In order to help learners overcome possible disadvantages in e-learning environment such as prone inattention and delayed response, one video analysis algorithm is designed to detect attention decrease situation, then feedback in time or warn early. The algorithm uses head posture, gaze, eye closure and mouth opening, facial expression features as attention observation attributes. Next machine learning classifiers are applied to code behavior features. Finally the time sequential statistics of behavior features evaluate the attention level and emotional pleasure degree. Experiments show that the algorithm is effective to find out the inattention cases to give desirable feedback. It may be applicable in adaptive learning and human computer interaction fields. © 2018, Springer-Verlag GmbH Germany.</t>
        </is>
      </c>
      <c r="O1635" s="45" t="inlineStr">
        <is>
          <t>Lecture Notes in Computer Science (including subseries Lecture Notes in Artificial Intelligence and Lecture Notes in Bioinformatics)</t>
        </is>
      </c>
      <c r="P1635" s="45" t="inlineStr">
        <is>
          <t>Computer aided instruction; Deep learning; E-learning; Human computer interaction; Adaptive learning; Attention decrease; E-learning environment; Educational research; Facial Expressions; Learning behavior; Observation model; Video analysis; Learning</t>
        </is>
      </c>
      <c r="Q1635" s="43" t="inlineStr">
        <is>
          <t>10.1007/978-3-662-56689-3_14</t>
        </is>
      </c>
    </row>
    <row r="1636" ht="147.75" customHeight="1" s="37">
      <c r="A1636" s="43" t="n">
        <v>1635</v>
      </c>
      <c r="B1636" s="52" t="inlineStr">
        <is>
          <t>Excluir</t>
        </is>
      </c>
      <c r="C1636" s="45" t="inlineStr">
        <is>
          <t>Fuera del alcance: no combina población en edad escolar con contexto doméstico</t>
        </is>
      </c>
      <c r="D1636" s="51" t="n"/>
      <c r="E1636" s="51" t="n"/>
      <c r="F1636" s="43" t="n">
        <v>4</v>
      </c>
      <c r="G1636" s="43" t="inlineStr">
        <is>
          <t>distracción+niños+contexto+sensado</t>
        </is>
      </c>
      <c r="H1636" s="43" t="inlineStr">
        <is>
          <t>Scopus</t>
        </is>
      </c>
      <c r="I1636" s="43" t="inlineStr">
        <is>
          <t>Scopus</t>
        </is>
      </c>
      <c r="J1636" s="43" t="inlineStr">
        <is>
          <t>2024</t>
        </is>
      </c>
      <c r="K1636" s="43" t="inlineStr">
        <is>
          <t>CONFERENCE</t>
        </is>
      </c>
      <c r="L1636" s="45" t="inlineStr">
        <is>
          <t>Alfaro-Velasco, Jorge and Méndez-Porras, Abel and Jimenez Delgado, Efrén and Cardinale-Villalobos, Leonardo and Morera Aguirre, Erick and José Cervelión Bastidas, Álvaro and Alejandro Díaz Toro, Andrés</t>
        </is>
      </c>
      <c r="M1636" s="45" t="inlineStr">
        <is>
          <t>Automated Classroom Attendance using a Machine Learning-Based Recognition System</t>
        </is>
      </c>
      <c r="N1636" s="45" t="inlineStr">
        <is>
          <t>Manually tracking classroom attendance, an entrenched traditional method, presents significant challenges due to its susceptibility to errors and inefficiencies. These limitations not only consume valuable faculty time but also compromise the accuracy of academic records, affecting the evaluation of student engagement and performance. In response to this problem, we present an approach for automated classroom attendance using an embedded machine learning-based recognition system. This research strives to improve the accuracy, efficiency, and reliability of attendance tracking in educational settings. The heart of our research lies in the design and implementation of the system, clarifying the architecture, data flow, and integration into the classroom environment. The results of our analysis show the system's ability to track attendance while providing accurate information on its performance metrics. We also delve into the ethical and practical considerations of implementing such technology in the classroom. By automating the process using machine learning-based recognition, educational institutions can improve their operational efficiency, reduce errors, and ultimately provide a more productive learning environment. Our study opens the door to future avenues of research and technological advances in education. © 2024 Latin American and Caribbean Consortium of Engineering Institutions. All rights reserved.</t>
        </is>
      </c>
      <c r="O1636" s="45" t="inlineStr">
        <is>
          <t>Proceedings of the LACCEI international Multi-conference for Engineering, Education and Technology</t>
        </is>
      </c>
      <c r="P1636" s="45" t="n"/>
      <c r="Q1636" s="43" t="inlineStr">
        <is>
          <t>10.18687/laccei2024.1.1.676</t>
        </is>
      </c>
    </row>
    <row r="1637" ht="210" customHeight="1" s="37">
      <c r="A1637" s="43" t="n">
        <v>1636</v>
      </c>
      <c r="B1637" s="52" t="inlineStr">
        <is>
          <t>Excluir</t>
        </is>
      </c>
      <c r="C1637" s="45" t="inlineStr">
        <is>
          <t>Fuera del alcance: no combina población en edad escolar con contexto doméstico</t>
        </is>
      </c>
      <c r="D1637" s="51" t="n"/>
      <c r="E1637" s="51" t="n"/>
      <c r="F1637" s="43" t="n">
        <v>4</v>
      </c>
      <c r="G1637" s="43" t="inlineStr">
        <is>
          <t>distracción+niños+contexto+sensado</t>
        </is>
      </c>
      <c r="H1637" s="43" t="inlineStr">
        <is>
          <t>Scopus</t>
        </is>
      </c>
      <c r="I1637" s="43" t="inlineStr">
        <is>
          <t>Scopus|WoS</t>
        </is>
      </c>
      <c r="J1637" s="43" t="inlineStr">
        <is>
          <t>2023</t>
        </is>
      </c>
      <c r="K1637" s="43" t="inlineStr">
        <is>
          <t>ARTICLE</t>
        </is>
      </c>
      <c r="L1637" s="45" t="inlineStr">
        <is>
          <t>Bühler, Babette and Hou, Ruikun and Bozkir, Efe and Goldberg, Patricia and Gerjets, Peter and Trautwein, Ulrich and Kasneci, Enkelejda</t>
        </is>
      </c>
      <c r="M1637" s="45" t="inlineStr">
        <is>
          <t>Automated Hand-Raising Detection in Classroom Videos: A View-Invariant and Occlusion-Robust Machine Learning Approach</t>
        </is>
      </c>
      <c r="N1637" s="45" t="inlineStr">
        <is>
          <t>Hand-raising signals students’ willingness to participate actively in the classroom discourse. It has been linked to academic achievement and cognitive engagement of students and constitutes an observable indicator of behavioral engagement. However, due to the large amount of effort involved in manual hand-raising annotation by human observers, research on this phenomenon, enabling teachers to understand and foster active classroom participation, is still scarce. An automated detection approach of hand-raising events in classroom videos can offer a time- and cost-effective substitute for manual coding. From a technical perspective, the main challenges for automated detection in the classroom setting are diverse camera angles and student occlusions. In this work, we propose utilizing and further extending a novel view-invariant, occlusion-robust machine learning approach with long short-term memory networks for hand-raising detection in classroom videos based on body pose estimation. We employed a dataset stemming from 36 real-world classroom videos, capturing 127 students from grades 5 to 12 and 2442 manually annotated authentic hand-raising events. Our temporal model trained on body pose embeddings achieved an F&lt;sub&gt;1&lt;/sub&gt; score of 0.76. When employing this approach for the automated annotation of hand-raising instances, a mean absolute error of 3.76 for the number of detected hand-raisings per student, per lesson was achieved. We demonstrate its application by investigating the relationship between hand-raising events and self-reported cognitive engagement, situational interest, and involvement using manually annotated and automatically detected hand-raising instances. Furthermore, we discuss the potential of our approach to enable future large-scale research on student participation, as well as privacy-preserving data collection in the classroom context. © 2023, The Author(s), under exclusive license to Springer Nature Switzerland AG.</t>
        </is>
      </c>
      <c r="O1637" s="45" t="inlineStr">
        <is>
          <t>Lecture Notes in Computer Science (including subseries Lecture Notes in Artificial Intelligence and Lecture Notes in Bioinformatics)</t>
        </is>
      </c>
      <c r="P1637" s="45" t="inlineStr">
        <is>
          <t xml:space="preserve">Automation; Cost effectiveness; Data privacy; Machine learning; Palmprint recognition; Academic achievements; AI in education; Automated detection; Hand-raising detection; Human observers; Large amounts; Machine learning approaches; On-body; Student </t>
        </is>
      </c>
      <c r="Q1637" s="43" t="inlineStr">
        <is>
          <t>10.1007/978-3-031-36272-9_9</t>
        </is>
      </c>
    </row>
    <row r="1638" ht="168" customHeight="1" s="37">
      <c r="A1638" s="43" t="n">
        <v>1637</v>
      </c>
      <c r="B1638" s="52" t="inlineStr">
        <is>
          <t>Excluir</t>
        </is>
      </c>
      <c r="C1638" s="45" t="inlineStr">
        <is>
          <t>Contexto doméstico o remoto, pero no población en edad escolar (mayoritariamente educación superior)</t>
        </is>
      </c>
      <c r="D1638" s="51" t="n"/>
      <c r="E1638" s="51" t="n"/>
      <c r="F1638" s="43" t="n">
        <v>4</v>
      </c>
      <c r="G1638" s="43" t="inlineStr">
        <is>
          <t>distracción+niños+contexto+sensado</t>
        </is>
      </c>
      <c r="H1638" s="43" t="inlineStr">
        <is>
          <t>Scopus</t>
        </is>
      </c>
      <c r="I1638" s="43" t="inlineStr">
        <is>
          <t>Scopus|WoS</t>
        </is>
      </c>
      <c r="J1638" s="43" t="inlineStr">
        <is>
          <t>2020</t>
        </is>
      </c>
      <c r="K1638" s="43" t="inlineStr">
        <is>
          <t>ARTICLE</t>
        </is>
      </c>
      <c r="L1638" s="45" t="inlineStr">
        <is>
          <t>T. S, Ashwin and Guddeti, Ram Mohana Reddy</t>
        </is>
      </c>
      <c r="M1638" s="45" t="inlineStr">
        <is>
          <t>Automatic detection of students’ affective states in classroom environment using hybrid convolutional neural networks</t>
        </is>
      </c>
      <c r="N1638" s="45" t="inlineStr">
        <is>
          <t>Predicting the students’ emotional and behavioral engagements using computer vision techniques is a challenging task. Though there are several state-of-the-art techniques for analyzing a student’s affective states in an e-learning environment (single person’s engagement detection in a single image frame), a very few works are available for analyzing the students’ affective states in a classroom environment (multiple people in a single image frame). Hence, in this paper, we propose a novel hybrid convolutional neural network (CNN) architecture for analyzing the students’ affective states in a classroom environment. This proposed architecture consists of two models, the first model (CNN-1) is designed to analyze the affective states of a single student in a single image frame and the second model (CNN-2) uses multiple students in a single image frame. Thus, our proposed hybrid architecture predicts the overall affective state of the entire class. The proposed architecture uses the students’ facial expressions, hand gestures and body postures for analyzing their affective states. Further, due to unavailability of standard datasets for the students’ affective state analysis, we created, annotated and tested on our dataset of over 8000 single face in a single image frame and 12000 multiple faces in a single image frame with three different affective states, namely: engaged, boredom and neutral. The experimental results demonstrate an accuracy of 86% and 70% for posed and spontaneous affective states of classroom data, respectively. © 2019, Springer Science+Business Media, LLC, part of Springer Nature.</t>
        </is>
      </c>
      <c r="O1638" s="45" t="inlineStr">
        <is>
          <t>Education and Information Technologies</t>
        </is>
      </c>
      <c r="P1638" s="45" t="n"/>
      <c r="Q1638" s="43" t="inlineStr">
        <is>
          <t>10.1007/s10639-019-10004-6</t>
        </is>
      </c>
    </row>
    <row r="1639" ht="220.5" customHeight="1" s="37">
      <c r="A1639" s="43" t="n">
        <v>1638</v>
      </c>
      <c r="B1639" s="52" t="inlineStr">
        <is>
          <t>Excluir</t>
        </is>
      </c>
      <c r="C1639" s="45" t="inlineStr">
        <is>
          <t>No aborda: distracción o atención</t>
        </is>
      </c>
      <c r="D1639" s="51" t="n"/>
      <c r="E1639" s="51" t="n"/>
      <c r="F1639" s="43" t="n">
        <v>4</v>
      </c>
      <c r="G1639" s="43" t="inlineStr">
        <is>
          <t>distracción+niños+contexto+sensado</t>
        </is>
      </c>
      <c r="H1639" s="43" t="inlineStr">
        <is>
          <t>Scopus</t>
        </is>
      </c>
      <c r="I1639" s="43" t="inlineStr">
        <is>
          <t>Scopus|WoS</t>
        </is>
      </c>
      <c r="J1639" s="43" t="inlineStr">
        <is>
          <t>2025</t>
        </is>
      </c>
      <c r="K1639" s="43" t="inlineStr">
        <is>
          <t>ARTICLE</t>
        </is>
      </c>
      <c r="L1639" s="45" t="inlineStr">
        <is>
          <t>Feng, Caihong and Liu, Jingyu and Wang, Jianhua and Ding, Yunhong and Ji, Weidong</t>
        </is>
      </c>
      <c r="M1639" s="45" t="inlineStr">
        <is>
          <t>BISAP: A student academic performance prediction model based on the fusion of classroom behavior images and educational information</t>
        </is>
      </c>
      <c r="N1639" s="45" t="inlineStr">
        <is>
          <t>Student academic performance prediction is a significant area of study in the realm of education that has drawn the interest and investigation of numerous scholars. The current approaches for student academic performance prediction mainly rely on the educational information provided by educational system, ignoring the information on students' classroom behaviors, which has an impact on the model's prediction accuracy. To address this issue, this study proposes a student academic performance prediction model based on the fusion of students' classroom behavior images and educational information (BISAP). This model aims to integrate students' classroom behavior images (SCBI), students'' basic information, and academic background information to provide a more comprehensive prediction of student academic performance. This study involves training three deep learning models to extract student behavioral features from SCBI, which are classified into positive and negative categories. The behavioral features are then quantified as student engagement, which is then fused with educational information to form the Behavior_Education_FBE dataset. Finally, the Behavior_Education_FBE dataset was used to train five machine learning classifiers to predict whether students can pass the final exam or not. In this study, the Accuracy (ACC\documentclass[12pt]{minimal} \usepackage{amsmath} \usepackage{wasysym} \usepackage{amsfonts} \usepackage{amssymb} \usepackage{amsbsy} \usepackage{mathrsfs} \usepackage{upgreek} \setlength{\oddsidemargin}{-69pt} \begin{document}$$ACC$$\end{document}), Recall (Rec\documentclass[12pt]{minimal} \usepackage{amsmath} \usepackage{wasysym} \usepackage{amsfonts} \usepackage{amssymb} \usepackage{amsbsy} \usepackage{mathrsfs} \usepackage{upgreek} \setlength{\oddsidemargin}{-69pt} \begin{document}$$Rec$$\end{document}), and F1 score (F1\documentclass[12pt]{minimal} \usepackage{amsmath} \usepackage{wasysym} \usepackage{amsfonts} \usepackage{amssymb} \usepackage{amsb</t>
        </is>
      </c>
      <c r="O1639" s="45" t="inlineStr">
        <is>
          <t>Education and Information Technologies</t>
        </is>
      </c>
      <c r="P1639" s="45" t="n"/>
      <c r="Q1639" s="43" t="inlineStr">
        <is>
          <t>10.1007/s10639-024-13085-0</t>
        </is>
      </c>
    </row>
    <row r="1640" ht="199.5" customHeight="1" s="37">
      <c r="A1640" s="43" t="n">
        <v>1639</v>
      </c>
      <c r="B1640" s="52" t="inlineStr">
        <is>
          <t>Excluir</t>
        </is>
      </c>
      <c r="C1640" s="45" t="inlineStr">
        <is>
          <t>Sin DOI verificable</t>
        </is>
      </c>
      <c r="D1640" s="51" t="n"/>
      <c r="E1640" s="51" t="n"/>
      <c r="F1640" s="43" t="n">
        <v>4</v>
      </c>
      <c r="G1640" s="43" t="inlineStr">
        <is>
          <t>distracción+niños+contexto+sensado</t>
        </is>
      </c>
      <c r="H1640" s="43" t="inlineStr">
        <is>
          <t>Scopus</t>
        </is>
      </c>
      <c r="I1640" s="43" t="inlineStr">
        <is>
          <t>Scopus</t>
        </is>
      </c>
      <c r="J1640" s="43" t="inlineStr">
        <is>
          <t>2021</t>
        </is>
      </c>
      <c r="K1640" s="43" t="inlineStr">
        <is>
          <t>CONFERENCE</t>
        </is>
      </c>
      <c r="L1640" s="45" t="inlineStr">
        <is>
          <t>Sabuncu, Ahmet Can and Sullivan, John M. and Thornton, Kerri Anne and Mughal, Maqsood Ali</t>
        </is>
      </c>
      <c r="M1640" s="45" t="inlineStr">
        <is>
          <t>BYOE: An Evaporative Cooler with Virtual Connectivity</t>
        </is>
      </c>
      <c r="N1640" s="45" t="inlineStr">
        <is>
          <t>One of the challenges in online education is enabling experimentation and laboratory-oriented coursework in an online environment. In this Bring Your Own Experiment session, we introduce an experimental setup that enables remote-learning students to gain thermodynamics-related technical skills. We use a setup that has an evaporative cooler to teach these skills. The setup incorporates a clear polycarbonate tubing that houses an evaporative cooler pad, an axial fan that continuously blows air onto the pad, and sensors to measure thermodynamic properties upstream and the downstream of the pad. The evaporative pad is kept wet by maintaining a continuous perfusion of water via a peristaltic pump. Sensors include temperature and humidity sensors. The sensors are connected to a microcontroller that has a Wi-Fi connectivity. All sensor data and a camera feed, which shows the experimental setup, are fed into a cloud storage using Internet of Things technology while the experimental setup is kept at our institution. Basically, with this apparatus, the data flows from the microcontroller to a Google sheet, and students remotely access this data. The remote students calculate the efficiency of the evaporative cooler and find the efficiency for the given volumetric flow rate and evaporative pad setup. This experiment is conducted as a part of a junior-level engineering experimentation course in a technological university. The deliverable of this experiment is a short report that requires the students to obtain the learning objectives associated with, • the use of a psychrometric chart to find the wet bulb temperature, and • the components associated with calculating the cooling efficiency, We implemented this experimental setup as one of the possible student laboratory exercise in an engineering experimentation course. We had nine students complete this optional assignment in a class of 89 students. We measured student engagement with a survey and analyzed student work. Student</t>
        </is>
      </c>
      <c r="O1640" s="45" t="inlineStr">
        <is>
          <t>ASEE Annual Conference and Exposition, Conference Proceedings</t>
        </is>
      </c>
      <c r="P1640" s="45" t="inlineStr">
        <is>
          <t>Cooling systems; Data acquisition; Digital storage; E-learning; Efficiency; Engineering education; Microcontrollers; Rivers; Thermodynamics; Axial fans; Courseworks; Down-stream; Evaporative coolers; On-line education; Online environments; Remote lea</t>
        </is>
      </c>
      <c r="Q1640" s="43" t="n"/>
    </row>
    <row r="1641" ht="84.75" customHeight="1" s="37">
      <c r="A1641" s="43" t="n">
        <v>1640</v>
      </c>
      <c r="B1641" s="52" t="inlineStr">
        <is>
          <t>Excluir</t>
        </is>
      </c>
      <c r="C1641" s="45" t="inlineStr">
        <is>
          <t>No aborda: distracción o atención</t>
        </is>
      </c>
      <c r="D1641" s="51" t="n"/>
      <c r="E1641" s="51" t="n"/>
      <c r="F1641" s="43" t="n">
        <v>4</v>
      </c>
      <c r="G1641" s="43" t="inlineStr">
        <is>
          <t>distracción+niños+sensado+intervención</t>
        </is>
      </c>
      <c r="H1641" s="43" t="inlineStr">
        <is>
          <t>Scopus</t>
        </is>
      </c>
      <c r="I1641" s="43" t="inlineStr">
        <is>
          <t>Scopus</t>
        </is>
      </c>
      <c r="J1641" s="43" t="inlineStr">
        <is>
          <t>2024</t>
        </is>
      </c>
      <c r="K1641" s="43" t="inlineStr">
        <is>
          <t>CONFERENCE</t>
        </is>
      </c>
      <c r="L1641" s="45" t="inlineStr">
        <is>
          <t>Solera-Monforte, Sergi and Arnau-González, Pablo and Arevalillo-Herráez, Miguel</t>
        </is>
      </c>
      <c r="M1641" s="45" t="inlineStr">
        <is>
          <t>Be My Mate: Simulating Virtual Students for collaboration using Large Language Models</t>
        </is>
      </c>
      <c r="N1641" s="45" t="inlineStr">
        <is>
          <t>Advancements in machine learning, particularly Large Language Models (LLMs), offer new opportunities for enhancing education through personalized assistance. We introduce "Be My Mate," an agent that leverages LLMs to simulate virtual peer students in online collaborative education. The system includes a subscription module for real-time updates and a conversational module for generating supportive interactions. Key challenges include creating temporally realistic interactions and credible error generation. The initial demonstration shows promise in enhancing student engagement and learning outcomes. © 2024 Association for Computational Linguistics.</t>
        </is>
      </c>
      <c r="O1641" s="45" t="inlineStr">
        <is>
          <t>INLG 2024 - 17th International Natural Language Generation Conference: System Demonstrations, Proceedings of the System Demonstrations</t>
        </is>
      </c>
      <c r="P1641" s="45" t="inlineStr">
        <is>
          <t>Collaborative learning; Computational linguistics; Distributed computer systems; E-learning; Education computing; Learning systems; Collaborative education; Error generation; Language model; Learning outcome; Machine-learning; Real-time updates; Stud</t>
        </is>
      </c>
      <c r="Q1641" s="43" t="inlineStr">
        <is>
          <t>10.18653/v1/2024.inlg-demos.1</t>
        </is>
      </c>
    </row>
    <row r="1642" ht="189" customHeight="1" s="37">
      <c r="A1642" s="43" t="n">
        <v>1641</v>
      </c>
      <c r="B1642" s="52" t="inlineStr">
        <is>
          <t>Excluir</t>
        </is>
      </c>
      <c r="C1642" s="45" t="inlineStr">
        <is>
          <t>Contexto doméstico o remoto, pero no población en edad escolar (mayoritariamente educación superior)</t>
        </is>
      </c>
      <c r="D1642" s="51" t="n"/>
      <c r="E1642" s="51" t="n"/>
      <c r="F1642" s="43" t="n">
        <v>4</v>
      </c>
      <c r="G1642" s="43" t="inlineStr">
        <is>
          <t>distracción+niños+sensado+intervención</t>
        </is>
      </c>
      <c r="H1642" s="43" t="inlineStr">
        <is>
          <t>Scopus</t>
        </is>
      </c>
      <c r="I1642" s="43" t="inlineStr">
        <is>
          <t>Scopus</t>
        </is>
      </c>
      <c r="J1642" s="43" t="inlineStr">
        <is>
          <t>2023</t>
        </is>
      </c>
      <c r="K1642" s="43" t="inlineStr">
        <is>
          <t>CONFERENCE</t>
        </is>
      </c>
      <c r="L1642" s="45" t="inlineStr">
        <is>
          <t>Lee, Yoon and Migut, Gosia and Specht, Marcus</t>
        </is>
      </c>
      <c r="M1642" s="45" t="inlineStr">
        <is>
          <t>Behavior-based Feedback Loop for Attentive E-reading (BFLAe): A Real-Time Computer Vision Approach</t>
        </is>
      </c>
      <c r="N1642" s="45" t="inlineStr">
        <is>
          <t>This study is built upon a behavior-based framework for real-time attention evaluation of higher education learners in e-reading. Significant challenges in AI model developments for learning analytics have been 1) defining valid indicators and 2) connecting the analytics results to interventions, balancing the generalization and personalization needs. To address this, we utilized a public multimodal WEDAR dataset and trained a neural network model based on real-time features of learners, aiming at predicting learners' moment-to-moment distractions. Real-time features for model training include 30 learners' attention regulation behaviors annotated every second, reaction times to blur stimuli, and page numbers indicating various reading phases. Our preliminary model based on a neural network has achieved 66.26% accuracy in predicting self-reported distractions. Based on the model, we suggest a framework of a Behavior-based Feedback Loop for Attentive e-reading (BFLAe). It has text blur as feedback, a mechanism responsive to learners' distractions that also works as data for next-round feedback. The general feedback implementation rules are established on a statistical analysis conducted on all learners. In addition, we propose a strategy for personalizing feedback using a quartile analysis of individual data, promoting learner-specific feedback. Our framework addresses the high demand for an automated e-learning assistant with non-intrusive data collection based on real-world settings and intuitive feedback provision. The feedback system aims to help learners with longer attention spans and less frequent distractions, leading to more engaging e-reading. © 2023 Copyright for this paper by its authors. Use permitted under Creative Commons License Attribution 4.0 International (CC BY 4.0).</t>
        </is>
      </c>
      <c r="O1642" s="45" t="inlineStr">
        <is>
          <t>CEUR Workshop Proceedings</t>
        </is>
      </c>
      <c r="P1642" s="45" t="inlineStr">
        <is>
          <t>Computer vision; Feedback; Learning systems; Neural network models; Behavior-based; Behavior-based learning analytic; E-reading application; Feedback loops; Model-based OPC; Multimodal feedback; Multimodal feedback loop; Neural-networks; Real-time co</t>
        </is>
      </c>
      <c r="Q1642" s="43" t="inlineStr">
        <is>
          <t>10.4121/8f730aa3-ad04-4419-8a5b-325415d2294b.v1</t>
        </is>
      </c>
    </row>
    <row r="1643" ht="189" customHeight="1" s="37">
      <c r="A1643" s="43" t="n">
        <v>1642</v>
      </c>
      <c r="B1643" s="52" t="inlineStr">
        <is>
          <t>Excluir</t>
        </is>
      </c>
      <c r="C1643" s="45" t="inlineStr">
        <is>
          <t>No aborda: distracción o atención</t>
        </is>
      </c>
      <c r="D1643" s="51" t="n"/>
      <c r="E1643" s="51" t="n"/>
      <c r="F1643" s="43" t="n">
        <v>4</v>
      </c>
      <c r="G1643" s="43" t="inlineStr">
        <is>
          <t>distracción+niños+contexto+intervención</t>
        </is>
      </c>
      <c r="H1643" s="43" t="inlineStr">
        <is>
          <t>Scopus</t>
        </is>
      </c>
      <c r="I1643" s="43" t="inlineStr">
        <is>
          <t>Scopus</t>
        </is>
      </c>
      <c r="J1643" s="43" t="inlineStr">
        <is>
          <t>2026</t>
        </is>
      </c>
      <c r="K1643" s="43" t="inlineStr">
        <is>
          <t>ARTICLE</t>
        </is>
      </c>
      <c r="L1643" s="45" t="inlineStr">
        <is>
          <t>Dang, Anh-Hong and Huynh, Van-Son and Nguyen, Duc-Danh and Baek, Youngkyun</t>
        </is>
      </c>
      <c r="M1643" s="45" t="inlineStr">
        <is>
          <t>Beyond Automation: Cultivating Self-Regulated Learning through AI and Reflective Practice</t>
        </is>
      </c>
      <c r="N1643" s="45" t="inlineStr">
        <is>
          <t>This mixed-methods study examines the effects of AI utilization style (ChatGPT as information provider vs. writing partner) and reflection type (group vs. individual) on students’ academic self-regulation (SRL). In a five-week, 2 × 2 factorial design intervention with Vietnamese undergraduates (final matched analytic sample: n = 288), quantitative data from the Self-Regulation Questionnaire–Academic (SRQ-A) were analyzed using ANCOVA. The analysis revealed that reflection type significantly influenced identified regulation, with group reflection fostering greater internalization of academic goals. AI utilization style significantly impacted all four regulation types (external, introjected, identified, and intrinsic), indicating that ChatGPT as a writing partner can both heighten performance pressure and foster deeper engagement. No significant between‐group interaction effects emerged, although qualitative themes suggested possible complementarities between reflection and AI use. Thematic analysis of reflective journals and interviews enriched these findings. Individual reflection was found to promote deeper introspection, while group reflection fostered motivation and accountability. Students’ engagement evolved from an initial over-reliance on ChatGPT to more strategic use over time, a development linked to improved prompt literacy and the regulatory role of reflection. While students valued ChatGPT for its speed, they expressed distrust in its accuracy and a strong demand for structured AI literacy education. These findings highlight the need for teacher guidance and metacognitive scaffolds in AI-supported tasks, demonstrating how emerging technologies interact with motivation and self-regulation in complex educational settings. © The Author(s) 2026.</t>
        </is>
      </c>
      <c r="O1643" s="45" t="inlineStr">
        <is>
          <t>Technology, Knowledge and Learning</t>
        </is>
      </c>
      <c r="P1643" s="45" t="inlineStr">
        <is>
          <t>Artificial intelligence; Education computing; Engineering education; Students; Teaching; AI utilization style; Artificial intelligence in education; Mixed method; Motivation and self-determination theory; Reflection type; Reflective practise; Self re</t>
        </is>
      </c>
      <c r="Q1643" s="43" t="inlineStr">
        <is>
          <t>10.1007/s10758-026-09970-x</t>
        </is>
      </c>
    </row>
    <row r="1644" ht="210" customHeight="1" s="37">
      <c r="A1644" s="43" t="n">
        <v>1643</v>
      </c>
      <c r="B1644" s="52" t="inlineStr">
        <is>
          <t>Excluir</t>
        </is>
      </c>
      <c r="C1644" s="45" t="inlineStr">
        <is>
          <t>No aborda: distracción o atención, población escolar</t>
        </is>
      </c>
      <c r="D1644" s="51" t="n"/>
      <c r="E1644" s="51" t="n"/>
      <c r="F1644" s="43" t="n">
        <v>4</v>
      </c>
      <c r="G1644" s="43" t="inlineStr">
        <is>
          <t>distracción+niños+sensado+intervención</t>
        </is>
      </c>
      <c r="H1644" s="43" t="inlineStr">
        <is>
          <t>Scopus</t>
        </is>
      </c>
      <c r="I1644" s="43" t="inlineStr">
        <is>
          <t>Scopus</t>
        </is>
      </c>
      <c r="J1644" s="43" t="inlineStr">
        <is>
          <t>2024</t>
        </is>
      </c>
      <c r="K1644" s="43" t="inlineStr">
        <is>
          <t>ARTICLE</t>
        </is>
      </c>
      <c r="L1644" s="45" t="inlineStr">
        <is>
          <t>Ismail, Noor Akmal Shareela and Mageswaran, Nanthini and Bujang, Siti Mariam and Awang Besar, Mohd Nasri</t>
        </is>
      </c>
      <c r="M1644" s="45" t="inlineStr">
        <is>
          <t>Beyond words: analyzing non-verbal communication techniques in a medical communication skills course via synchronous online platform</t>
        </is>
      </c>
      <c r="N1644" s="45" t="inlineStr">
        <is>
          <t>Background: Effective doctor-patient relationships hinge on robust communication skills, with non-verbal communication techniques (NVC) often overlooked, particularly in online synchronous interactions. This study delves into the exploration of NVC types during online feedback sessions for communication skill activities in a medical education module. Methods: A cohort of 100 first-year medical students and 10 lecturers at the Faculty of Medicine, Universiti Kebangsaan Malaysia (UKM), engaged in communication skills activities via Microsoft Teams. Sessions were recorded, and lecturer NVC, encompassing body position, facial expressions, voice intonation, body movements, eye contact, and paralinguistics, were meticulously observed. Following these sessions, students provided reflective writings highlighting their perceptions of the feedback, specifically focusing on observed NVC. Results: The study identified consistent non-verbal communication patterns during feedback sessions. Lecturers predominantly leaned forward and toward the camera, maintained direct eye contact, and exhibited dynamic voice intonation. They frequently engaged in tactile gestures and paused to formulate thoughts, often accompanied by filler sounds like “um” and “okay.” This consistency suggests proficient use of NVC in providing synchronous online feedback. Less observed NVC included body touching and certain paralinguistic cues like long sighs. Initial student apprehension, rooted in feelings of poor performance during activities, transformed positively upon observing the lecturer’s facial expressions and cheerful intonation. This transformation fostered an open reception of feedback, motivating students to address communication skill deficiencies. Additionally, students expressed a preference for comfortable learning environments to alleviate uncertainties during feedback reception. Potential contrivances in non-verbal communication (NVC) due to lecturer awareness of being recorded, a small sam</t>
        </is>
      </c>
      <c r="O1644" s="45" t="inlineStr">
        <is>
          <t>Frontiers in Medicine</t>
        </is>
      </c>
      <c r="P1644" s="45" t="inlineStr">
        <is>
          <t>appreciation; apprehension; Article; awareness; body movement; body position; cohort analysis; communication skill; constructive feedback; e-learning; education; emotion; exploratory research; eye contact; facial expression; fear; futurology; gesture</t>
        </is>
      </c>
      <c r="Q1644" s="43" t="inlineStr">
        <is>
          <t>10.3389/fmed.2024.1375982</t>
        </is>
      </c>
    </row>
    <row r="1645" ht="116.25" customHeight="1" s="37">
      <c r="A1645" s="43" t="n">
        <v>1644</v>
      </c>
      <c r="B1645" s="52" t="inlineStr">
        <is>
          <t>Excluir</t>
        </is>
      </c>
      <c r="C1645" s="45" t="inlineStr">
        <is>
          <t>Contexto doméstico o remoto, pero no población en edad escolar (mayoritariamente educación superior)</t>
        </is>
      </c>
      <c r="D1645" s="51" t="n"/>
      <c r="E1645" s="51" t="n"/>
      <c r="F1645" s="43" t="n">
        <v>4</v>
      </c>
      <c r="G1645" s="43" t="inlineStr">
        <is>
          <t>distracción+niños+contexto+sensado</t>
        </is>
      </c>
      <c r="H1645" s="43" t="inlineStr">
        <is>
          <t>Scopus</t>
        </is>
      </c>
      <c r="I1645" s="43" t="inlineStr">
        <is>
          <t>Scopus|WoS</t>
        </is>
      </c>
      <c r="J1645" s="43" t="inlineStr">
        <is>
          <t>2024</t>
        </is>
      </c>
      <c r="K1645" s="43" t="inlineStr">
        <is>
          <t>ARTICLE</t>
        </is>
      </c>
      <c r="L1645" s="45" t="inlineStr">
        <is>
          <t>Hassan, Jaffer and Berdejo, Javier and Kurati, Sakyarshi and Dinh, Anh and Garcia, Andrew and Shoemaker, Katherine A. and Shastri, Dvijesh</t>
        </is>
      </c>
      <c r="M1645" s="45" t="inlineStr">
        <is>
          <t>Bioindicators of Attention Detection in Online Learning Environments</t>
        </is>
      </c>
      <c r="N1645" s="45" t="inlineStr">
        <is>
          <t>Online classrooms have gained significant prominence in the post-COVID era. While online classes offer advantages, they introduce more distractions that can compromise students’ attention to the learning material. Additionally, instructors can find it challenging to gauge student attentiveness when limited to a camera view. The proposed study aims to identify body motion and physiological indicators that can be used to gauge participants’ attention in the online meetings. The study explored a set of indicators, including body motion, heart rate, skin temperature, and eye movement. Twenty participants participated in four 30-min long trials consisting of one control and three experimental trials with varying degrees of distractions. Statistical and machine-learning approaches were employed to identify the key indicators of attention. The results reveal that the eye movement, and heart rate showed statistically significant differences between the trials, while the remaining indicators displayed no significant differences. © The Author(s), under exclusive license to Springer Nature Switzerland AG 2024.</t>
        </is>
      </c>
      <c r="O1645" s="45" t="inlineStr">
        <is>
          <t>Communications in Computer and Information Science</t>
        </is>
      </c>
      <c r="P1645" s="45" t="inlineStr">
        <is>
          <t>Computer aided instruction; Eye movements; Gages; Heart; Attention; Attention detection; Body motions; Heart-rate; Learning materials; Online class; Online classroom; Online learning environment; Video analysis; Virtual meetings; E-learning</t>
        </is>
      </c>
      <c r="Q1645" s="43" t="inlineStr">
        <is>
          <t>10.1007/978-3-031-61953-3_9</t>
        </is>
      </c>
    </row>
    <row r="1646" ht="147.75" customHeight="1" s="37">
      <c r="A1646" s="43" t="n">
        <v>1645</v>
      </c>
      <c r="B1646" s="52" t="inlineStr">
        <is>
          <t>Excluir</t>
        </is>
      </c>
      <c r="C1646" s="45" t="inlineStr">
        <is>
          <t>Libro o capítulo de libro</t>
        </is>
      </c>
      <c r="D1646" s="51" t="n"/>
      <c r="E1646" s="51" t="n"/>
      <c r="F1646" s="43" t="n">
        <v>4</v>
      </c>
      <c r="G1646" s="43" t="inlineStr">
        <is>
          <t>distracción+niños+contexto+sensado</t>
        </is>
      </c>
      <c r="H1646" s="43" t="inlineStr">
        <is>
          <t>Scopus</t>
        </is>
      </c>
      <c r="I1646" s="43" t="inlineStr">
        <is>
          <t>Scopus</t>
        </is>
      </c>
      <c r="J1646" s="43" t="inlineStr">
        <is>
          <t>2026</t>
        </is>
      </c>
      <c r="K1646" s="43" t="inlineStr">
        <is>
          <t>BOOK</t>
        </is>
      </c>
      <c r="L1646" s="45" t="inlineStr">
        <is>
          <t>Alam, Ashraf</t>
        </is>
      </c>
      <c r="M1646" s="45" t="inlineStr">
        <is>
          <t>Bridging Brain Science and Neural Pathways to Pedagogical Possibilities and Classroom Practice: Neuropedagogical Strategies for Effective Learning</t>
        </is>
      </c>
      <c r="N1646" s="45" t="inlineStr">
        <is>
          <t>This chapter explores the integration of neuroscience intoeducational practice through the lens of neuropedagogy, to enhance student engagement and learning outcomes. It presents foundational principles such as neuroplasticity, synaptic plasticity, and cognitive loadtheory, andconnects them with practical strategies targeting attention, memory, executive function, and emotional regulation. Applications across early childhood, secondary, higher, and inclusive education are critically examined, with attention to cultural and developmental contexts. The chapter addresses infrastructural, ethical, and epistemic challenges, cautioning against neuromyths, technological overreach, and inequitable access. It concludes with forward-looking policy recommendations grounded in responsible innovation, critical teacher education, equity-oriented funding, and pluralistic research. Positioning neuropedagogy as a transformative andcontext-sensitive framework, the chapter emphasizes its potential to relook education as both brain-aligned and socially just. Copyright © 2026, IGI Global Scientific Publishing. Copying or distributing in print or electronic forms without written permission of IGI Global Scientific Publishing is prohibited. Use of this chapter to train generative artificial intelligence (AI) technologies is expressly prohibited. The publisher reserves all rights to license its use for generative AI training and machine learning model development.</t>
        </is>
      </c>
      <c r="O1646" s="45" t="inlineStr">
        <is>
          <t>Cutting-Edge Strategies and Applications of Neuropedagogy</t>
        </is>
      </c>
      <c r="P1646" s="45" t="inlineStr">
        <is>
          <t>Brain; Electronic publishing; Engineering education; Ethical technology; Learning systems; Machine learning; Neurons; Plasticity; Students; Teaching; Brain science; Classroom practices; Effective learning; Learning outcome; Neural pathway; Neuroplast</t>
        </is>
      </c>
      <c r="Q1646" s="43" t="inlineStr">
        <is>
          <t>10.4018/979-8-3373-3581-0.ch013</t>
        </is>
      </c>
    </row>
    <row r="1647" ht="116.25" customHeight="1" s="37">
      <c r="A1647" s="43" t="n">
        <v>1646</v>
      </c>
      <c r="B1647" s="52" t="inlineStr">
        <is>
          <t>Excluir</t>
        </is>
      </c>
      <c r="C1647" s="45" t="inlineStr">
        <is>
          <t>No aborda: distracción o atención</t>
        </is>
      </c>
      <c r="D1647" s="51" t="n"/>
      <c r="E1647" s="51" t="n"/>
      <c r="F1647" s="43" t="n">
        <v>4</v>
      </c>
      <c r="G1647" s="43" t="inlineStr">
        <is>
          <t>distracción+niños+contexto+intervención</t>
        </is>
      </c>
      <c r="H1647" s="43" t="inlineStr">
        <is>
          <t>Scopus</t>
        </is>
      </c>
      <c r="I1647" s="43" t="inlineStr">
        <is>
          <t>Scopus</t>
        </is>
      </c>
      <c r="J1647" s="43" t="inlineStr">
        <is>
          <t>2024</t>
        </is>
      </c>
      <c r="K1647" s="43" t="inlineStr">
        <is>
          <t>CONFERENCE</t>
        </is>
      </c>
      <c r="L1647" s="45" t="inlineStr">
        <is>
          <t>Ouhbi, Sofia</t>
        </is>
      </c>
      <c r="M1647" s="45" t="inlineStr">
        <is>
          <t>Bridging the Theory-Practice Gap in a Maintenance Programming Course: An Experience Report</t>
        </is>
      </c>
      <c r="N1647" s="45" t="inlineStr">
        <is>
          <t>This paper presents our experience in teaching a maintenance programming course with the aim of bridging the gap between theory and practice, a recurring issue in previous course offerings. To achieve this goal, we implemented active learning strategies within an active learning classroom setting and redesigned the project work. Our approach involves peer learning and teamwork activities to cover various aspects of legacy code maintenance. For the project work, we adopted an open-ended approach that allowed students to choose their legacy code projects, which could be open-source software or a previous software project they had worked on. Analysis of students’ feedback and project reports highlighted the effectiveness of our approach in bridging the gap between theory and practice. We believe that our approach had the potential to enhance students’ engagement and critical thinking abilities, as well as improve practical maintenance skills relevant to their future careers. © 2024 Copyright held by the owner/author(s).</t>
        </is>
      </c>
      <c r="O1647" s="45" t="inlineStr">
        <is>
          <t>Proceedings - International Conference on Software Engineering</t>
        </is>
      </c>
      <c r="P1647" s="45" t="inlineStr">
        <is>
          <t>Computer software maintenance; Engineering education; Learning systems; Open source software; Open systems; Students; Teaching; Active Learning; Generative AI; Group work; Legacy code; Open-ended projects; Programming course; Project work; Software e</t>
        </is>
      </c>
      <c r="Q1647" s="43" t="inlineStr">
        <is>
          <t>10.1145/3639474.3640062</t>
        </is>
      </c>
    </row>
    <row r="1648" ht="84.75" customHeight="1" s="37">
      <c r="A1648" s="43" t="n">
        <v>1647</v>
      </c>
      <c r="B1648" s="52" t="inlineStr">
        <is>
          <t>Excluir</t>
        </is>
      </c>
      <c r="C1648" s="45" t="inlineStr">
        <is>
          <t>Sin DOI verificable</t>
        </is>
      </c>
      <c r="D1648" s="51" t="n"/>
      <c r="E1648" s="51" t="n"/>
      <c r="F1648" s="43" t="n">
        <v>4</v>
      </c>
      <c r="G1648" s="43" t="inlineStr">
        <is>
          <t>distracción+niños+contexto+sensado</t>
        </is>
      </c>
      <c r="H1648" s="43" t="inlineStr">
        <is>
          <t>Scopus</t>
        </is>
      </c>
      <c r="I1648" s="43" t="inlineStr">
        <is>
          <t>Scopus</t>
        </is>
      </c>
      <c r="J1648" s="43" t="inlineStr">
        <is>
          <t>2019</t>
        </is>
      </c>
      <c r="K1648" s="43" t="inlineStr">
        <is>
          <t>CONFERENCE</t>
        </is>
      </c>
      <c r="L1648" s="45" t="n"/>
      <c r="M1648" s="45" t="inlineStr">
        <is>
          <t>COMPASS 2019 - Proceedings of the 2019 Conference on Computing and Sustainable Societies</t>
        </is>
      </c>
      <c r="N1648" s="45" t="inlineStr">
        <is>
          <t>The proceedings contain 24 papers. The topics discussed include: examining the use and non-use of mobile payment systems for merchant payments in India; examining the challenges in development data pipeline; mental health in the global south: challenges and opportunities in HCI for development; some requests for machine learning research from the East African tech scene; low-cost aerial imaging for small holder farmers; price forecasting &amp; anomaly detection for agricultural commodities in India; anomaly detection in the presence of missing values for weather data quality control; optimizing peer referrals for public awareness using contextual bandits; and learning from African classroom pedagogy to increase student engagement in education technologies.</t>
        </is>
      </c>
      <c r="O1648" s="45" t="inlineStr">
        <is>
          <t>COMPASS 2019 - Proceedings of the 2019 Conference on Computing and Sustainable Societies</t>
        </is>
      </c>
      <c r="P1648" s="45" t="n"/>
      <c r="Q1648" s="43" t="n"/>
    </row>
    <row r="1649" ht="116.25" customHeight="1" s="37">
      <c r="A1649" s="43" t="n">
        <v>1648</v>
      </c>
      <c r="B1649" s="52" t="inlineStr">
        <is>
          <t>Excluir</t>
        </is>
      </c>
      <c r="C1649" s="45" t="inlineStr">
        <is>
          <t>Libro o capítulo de libro</t>
        </is>
      </c>
      <c r="D1649" s="51" t="n"/>
      <c r="E1649" s="51" t="n"/>
      <c r="F1649" s="43" t="n">
        <v>4</v>
      </c>
      <c r="G1649" s="43" t="inlineStr">
        <is>
          <t>distracción+niños+contexto+sensado</t>
        </is>
      </c>
      <c r="H1649" s="43" t="inlineStr">
        <is>
          <t>Scopus</t>
        </is>
      </c>
      <c r="I1649" s="43" t="inlineStr">
        <is>
          <t>Scopus</t>
        </is>
      </c>
      <c r="J1649" s="43" t="inlineStr">
        <is>
          <t>2025</t>
        </is>
      </c>
      <c r="K1649" s="43" t="inlineStr">
        <is>
          <t>BOOK</t>
        </is>
      </c>
      <c r="L1649" s="45" t="inlineStr">
        <is>
          <t>Kim, Anatasia S. and Gallardo, Miguel E. and Taylor, Sherri A.</t>
        </is>
      </c>
      <c r="M1649" s="45" t="inlineStr">
        <is>
          <t>CULTIVATING EQUITABLE AND INCLUSIVE CONVERSATIONS IN HIGHER EDUCATION</t>
        </is>
      </c>
      <c r="N1649" s="45" t="inlineStr">
        <is>
          <t>This book is a practical guide for educators seeking to facilitate diversity, equity, and inclusion (DEI) conversations in higher education. More than ever, students expect their learning to address the pressing challenges in our world today. Against the backdrop of growing social justice movements, cancel culture, and deepening polarization, faculty and administrators require effective skills to navigate the strong opinions and emotions that arise when addressing social issues in the classroom and on campus. Authors in this timely volume unpack why DEI conversations are difficult, highlight common missteps when facilitating such conversations, and offer readers practical skills that support robust, inclusive, and meaningful discussions. Featuring real-world examples from educators on the front lines, this book provides actionable tools and practices to cultivate learning environments that foster student engagement, deep learning, inclusion, and a sense of belonging. © 2025 selection and editorial matter, Anatasia S. Kim, Miguel E. Gallardo, and Sherri A. Taylor; individual chapters, the contributors.</t>
        </is>
      </c>
      <c r="O1649" s="45" t="inlineStr">
        <is>
          <t>Cultivating Equitable and Inclusive Conversations in Higher Education</t>
        </is>
      </c>
      <c r="P1649" s="45" t="inlineStr">
        <is>
          <t>Computer aided instruction; Deep learning; Teaching; High educations; Learning environments; Practical guide; Practical skill; Pressung; Real-world; Social issues; Social justice; Student engagement; Tools and practices; Students</t>
        </is>
      </c>
      <c r="Q1649" s="43" t="inlineStr">
        <is>
          <t>10.4324/9781003343035</t>
        </is>
      </c>
    </row>
    <row r="1650" ht="137.25" customHeight="1" s="37">
      <c r="A1650" s="43" t="n">
        <v>1649</v>
      </c>
      <c r="B1650" s="52" t="inlineStr">
        <is>
          <t>Excluir</t>
        </is>
      </c>
      <c r="C1650" s="45" t="inlineStr">
        <is>
          <t>Publicado antes de 2015</t>
        </is>
      </c>
      <c r="D1650" s="51" t="n"/>
      <c r="E1650" s="51" t="n"/>
      <c r="F1650" s="43" t="n">
        <v>4</v>
      </c>
      <c r="G1650" s="43" t="inlineStr">
        <is>
          <t>distracción+niños+contexto+sensado</t>
        </is>
      </c>
      <c r="H1650" s="43" t="inlineStr">
        <is>
          <t>Scopus</t>
        </is>
      </c>
      <c r="I1650" s="43" t="inlineStr">
        <is>
          <t>Scopus</t>
        </is>
      </c>
      <c r="J1650" s="43" t="inlineStr">
        <is>
          <t>2011</t>
        </is>
      </c>
      <c r="K1650" s="43" t="inlineStr">
        <is>
          <t>ARTICLE</t>
        </is>
      </c>
      <c r="L1650" s="45" t="inlineStr">
        <is>
          <t>Clifton, Andrew and Mann, Claire</t>
        </is>
      </c>
      <c r="M1650" s="45" t="inlineStr">
        <is>
          <t>Can YouTube enhance student nurse learning?</t>
        </is>
      </c>
      <c r="N1650" s="45" t="inlineStr">
        <is>
          <t>The delivery of nurse education has changed radically in the past two decades. Increasingly, nurse educators are using new technology in the classroom to enhance their teaching and learning. One recent technological development to emerge is the user-generated content website YouTube. Originally YouTube was used as a repository for sharing home-made videos, more recently online content is being generated by political parties, businesses and educationalists. We recently delivered a module to undergraduate student nurses in which the teaching and learning were highly populated with YouTube resources. We found that the use of YouTube videos increased student engagement, critical awareness and facilitated deep learning. Furthermore, these videos could be accessed at any time of the day and from a place to suit the student. We acknowledge that there are some constraints to using YouTube for teaching and learning particularly around the issue of unregulated content which is often misleading, inaccurate or biased. However, we strongly urge nurse educators to consider using YouTube for teaching and learning, in and outside the classroom, to a generation of students who are native of a rapidly changing digital world. © 2010 Elsevier Ltd.</t>
        </is>
      </c>
      <c r="O1650" s="45" t="inlineStr">
        <is>
          <t>Nurse Education Today</t>
        </is>
      </c>
      <c r="P1650" s="45" t="inlineStr">
        <is>
          <t>Computer-Assisted Instruction; Education, Nursing; Humans; Internet; Learning; Students, Nursing; Teaching; article; human; Internet; learning; methodology; nursing education; nursing student; teaching</t>
        </is>
      </c>
      <c r="Q1650" s="43" t="inlineStr">
        <is>
          <t>10.1016/j.nedt.2010.10.004</t>
        </is>
      </c>
    </row>
    <row r="1651" ht="116.25" customHeight="1" s="37">
      <c r="A1651" s="43" t="n">
        <v>1650</v>
      </c>
      <c r="B1651" s="52" t="inlineStr">
        <is>
          <t>Excluir</t>
        </is>
      </c>
      <c r="C1651" s="45" t="inlineStr">
        <is>
          <t>Fuera del alcance: no combina población en edad escolar con contexto doméstico</t>
        </is>
      </c>
      <c r="D1651" s="51" t="n"/>
      <c r="E1651" s="51" t="n"/>
      <c r="F1651" s="43" t="n">
        <v>4</v>
      </c>
      <c r="G1651" s="43" t="inlineStr">
        <is>
          <t>distracción+niños+sensado+intervención</t>
        </is>
      </c>
      <c r="H1651" s="43" t="inlineStr">
        <is>
          <t>Scopus</t>
        </is>
      </c>
      <c r="I1651" s="43" t="inlineStr">
        <is>
          <t>Scopus</t>
        </is>
      </c>
      <c r="J1651" s="43" t="inlineStr">
        <is>
          <t>2025</t>
        </is>
      </c>
      <c r="K1651" s="43" t="inlineStr">
        <is>
          <t>ARTICLE</t>
        </is>
      </c>
      <c r="L1651" s="45" t="inlineStr">
        <is>
          <t>Leite, Gabriel and Azevedo, Beatriz Flamia and Pacheco, Maria F. and Fernandes, Florbela P. and Pereira, Ana I.</t>
        </is>
      </c>
      <c r="M1651" s="45" t="inlineStr">
        <is>
          <t>Categorizing Students of the MathE Platform: A Fuzzy Clustering Perspective</t>
        </is>
      </c>
      <c r="N1651" s="45" t="inlineStr">
        <is>
          <t>Active learning and technology integration offer enhanced student engagement and adaptive learning, accommodating diverse preferences. This work uses fuzzy clustering method to analyze the data of students who answer questions on the MathE platform. To do this, the Fuzzy c-means algorithm was used, which allows flexibility and adaptability in the clustering partitioning, especially in situations where data elements may exhibit overlapping characteristics or belong to multiple categories. Thereby, two datasets are considered: the first is composed of 121 students who answered questions from the Vector Space subtopic, and the second dataset comprises the answers of 297 students who answered to any topic or subtopic of the platform. The results show that the fuzzy clustering method is appropriate for analyzing the student’s data since most students are highly associated with more than one cluster. Besides, the findings can support the formulation of intervention strategies to improve the student’s academic achievement. © The Author(s), under exclusive license to Springer Nature Switzerland AG 2025.</t>
        </is>
      </c>
      <c r="O1651" s="45" t="inlineStr">
        <is>
          <t>Lecture Notes in Networks and Systems</t>
        </is>
      </c>
      <c r="P1651" s="45" t="inlineStr">
        <is>
          <t>Adversarial machine learning; Contrastive Learning; Federated learning; Students; Vector spaces; Active Learning; Active technologies; Adaptive learning; Clusterings; E - learning; Fuzzy C-mean algorithm; Fuzzy clustering method; High educations; Stu</t>
        </is>
      </c>
      <c r="Q1651" s="43" t="inlineStr">
        <is>
          <t>10.1007/978-3-031-85561-0_20</t>
        </is>
      </c>
    </row>
    <row r="1652" ht="105.75" customHeight="1" s="37">
      <c r="A1652" s="43" t="n">
        <v>1651</v>
      </c>
      <c r="B1652" s="52" t="inlineStr">
        <is>
          <t>Excluir</t>
        </is>
      </c>
      <c r="C1652" s="45" t="inlineStr">
        <is>
          <t>Fuera del alcance: no combina población en edad escolar con contexto doméstico</t>
        </is>
      </c>
      <c r="D1652" s="51" t="n"/>
      <c r="E1652" s="51" t="n"/>
      <c r="F1652" s="43" t="n">
        <v>4</v>
      </c>
      <c r="G1652" s="43" t="inlineStr">
        <is>
          <t>distracción+niños+contexto+sensado</t>
        </is>
      </c>
      <c r="H1652" s="43" t="inlineStr">
        <is>
          <t>Scopus</t>
        </is>
      </c>
      <c r="I1652" s="43" t="inlineStr">
        <is>
          <t>Scopus</t>
        </is>
      </c>
      <c r="J1652" s="43" t="inlineStr">
        <is>
          <t>2025</t>
        </is>
      </c>
      <c r="K1652" s="43" t="inlineStr">
        <is>
          <t>ARTICLE</t>
        </is>
      </c>
      <c r="L1652" s="45" t="inlineStr">
        <is>
          <t>Nikolov, Ivan</t>
        </is>
      </c>
      <c r="M1652" s="45" t="inlineStr">
        <is>
          <t>Charting a New Course: Encouraging Programming Class Participation and Interest Through Multimedia and Flipped Classroom Activities</t>
        </is>
      </c>
      <c r="N1652" s="45" t="inlineStr">
        <is>
          <t>The integration of new technologies and evolving learning preferences necessitates a reevaluation of teaching methods in higher education. Beyond traditional lectures and textbooks, students now seek increased engagement and interactive learning experiences. This shift is particularly crucial in engineering and computer programming courses. In this paper, we showcase the development of three project-based learning courses across different semesters in Aalborg University’s Medialogy education. These courses were strategically redesigned to leverage multimedia materials and embrace flipped classroom learning, aiming to enhance class participation and overall student engagement. We provide an overview of the advantages and challenges associated with these teaching designs, present initial results indicating improved student engagement, and discuss potential pitfalls and future directions to fortify this approach. © The Author(s), under exclusive license to Springer Nature Switzerland AG 2025.</t>
        </is>
      </c>
      <c r="O1652" s="45" t="inlineStr">
        <is>
          <t>Lecture Notes in Networks and Systems</t>
        </is>
      </c>
      <c r="P1652" s="45" t="inlineStr">
        <is>
          <t>Adversarial machine learning; Curricula; Federated learning; Game design; Students; Teaching; Class participations; Classroom activity; Flipped classroom; Game development; Learning preferences; Multimedium; Programming class; Project based learning;</t>
        </is>
      </c>
      <c r="Q1652" s="43" t="inlineStr">
        <is>
          <t>10.1007/978-3-031-85561-0_19</t>
        </is>
      </c>
    </row>
    <row r="1653" ht="157.5" customHeight="1" s="37">
      <c r="A1653" s="43" t="n">
        <v>1652</v>
      </c>
      <c r="B1653" s="52" t="inlineStr">
        <is>
          <t>Excluir</t>
        </is>
      </c>
      <c r="C1653" s="45" t="inlineStr">
        <is>
          <t>Contexto doméstico o remoto, pero no población en edad escolar (mayoritariamente educación superior)</t>
        </is>
      </c>
      <c r="D1653" s="51" t="n"/>
      <c r="E1653" s="51" t="n"/>
      <c r="F1653" s="43" t="n">
        <v>4</v>
      </c>
      <c r="G1653" s="43" t="inlineStr">
        <is>
          <t>distracción+niños+ambos en título</t>
        </is>
      </c>
      <c r="H1653" s="43" t="inlineStr">
        <is>
          <t>Scopus</t>
        </is>
      </c>
      <c r="I1653" s="43" t="inlineStr">
        <is>
          <t>Scopus</t>
        </is>
      </c>
      <c r="J1653" s="43" t="inlineStr">
        <is>
          <t>2025</t>
        </is>
      </c>
      <c r="K1653" s="43" t="inlineStr">
        <is>
          <t>CONFERENCE</t>
        </is>
      </c>
      <c r="L1653" s="45" t="inlineStr">
        <is>
          <t>Abdul Rahim, Elin Eliana and Ismail, Ahsiah</t>
        </is>
      </c>
      <c r="M1653" s="45" t="inlineStr">
        <is>
          <t>Chatbot Personalities in Digital Learning: Integrating Characteristics that Support Learning to Enhance Learner Engagement</t>
        </is>
      </c>
      <c r="N1653" s="45" t="inlineStr">
        <is>
          <t>The integration of AI chatbots in digital learning has reshaped how students engage with content, instructors, and peers. However, limited research has explored how personality-driven chatbot designs can improve learning effectiveness and engagement. This study proposes an AI chatbot model incorporating five personality traits - empathy, humour, authoritativeness, peer-like collaboration, and adaptive flexibility - to create a more humanised and supportive learning experience. The chatbot will be developed using Natural Language Processing integrated with a Large Language Model to detect emotions, identify intent, and generate adaptive responses. A quasi-experimental study will be conducted with undergraduate students, comparing an experimental group (enhanced personality chatbot) and a control group (baseline chatbot without these traits). Learner engagement, motivation, and learning experience will be measured using validated instruments such as the Student Engagement Questionnaire, Instructional Materials Motivation Survey (IMMS), and an adapted USE Questionnaire. It is expected that the proposed model will improve student motivation, engagement, and satisfaction while offering insights into how emotionally intelligent AI can enhance personalised education. This research will contribute to human-centred educational AI and highlight the value of personality-driven chatbot design in creating trustworthy, empathetic, and effective learning technologies. © 2025 IEEE.</t>
        </is>
      </c>
      <c r="O1653" s="45" t="inlineStr">
        <is>
          <t>Proceedings - 2025 10th International Conference on Information and Communication Technology for the Muslim World, ICT4M 2025</t>
        </is>
      </c>
      <c r="P1653" s="45" t="inlineStr">
        <is>
          <t>Chatbots; Distributed computer systems; E-learning; Engineering education; Learning systems; Motivation; Natural language processing systems; Students; Chatbots; Digital-learning; Educational chatbot; Language model; Large language model; Learner eng</t>
        </is>
      </c>
      <c r="Q1653" s="43" t="inlineStr">
        <is>
          <t>10.1109/ict4m68001.2025.11363520</t>
        </is>
      </c>
    </row>
    <row r="1654" ht="157.5" customHeight="1" s="37">
      <c r="A1654" s="43" t="n">
        <v>1653</v>
      </c>
      <c r="B1654" s="52" t="inlineStr">
        <is>
          <t>Excluir</t>
        </is>
      </c>
      <c r="C1654" s="45" t="inlineStr">
        <is>
          <t>Contexto doméstico o remoto, pero no población en edad escolar (mayoritariamente educación superior)</t>
        </is>
      </c>
      <c r="D1654" s="51" t="n"/>
      <c r="E1654" s="51" t="n"/>
      <c r="F1654" s="43" t="n">
        <v>4</v>
      </c>
      <c r="G1654" s="43" t="inlineStr">
        <is>
          <t>distracción+niños+sensado+intervención</t>
        </is>
      </c>
      <c r="H1654" s="43" t="inlineStr">
        <is>
          <t>Scopus</t>
        </is>
      </c>
      <c r="I1654" s="43" t="inlineStr">
        <is>
          <t>Scopus</t>
        </is>
      </c>
      <c r="J1654" s="43" t="inlineStr">
        <is>
          <t>2026</t>
        </is>
      </c>
      <c r="K1654" s="43" t="inlineStr">
        <is>
          <t>CONFERENCE</t>
        </is>
      </c>
      <c r="L1654" s="45" t="inlineStr">
        <is>
          <t>Kumar, Sharath and Jathanna, Sanya Shresta and Saanvi, U. and Hegde, Shachi R. and Shetty, Shravya P.</t>
        </is>
      </c>
      <c r="M1654" s="45" t="inlineStr">
        <is>
          <t>ChemStruct: A Real-Time Molecular Visualization Platform for an Interactive Chemistry Learning</t>
        </is>
      </c>
      <c r="N1654" s="45" t="inlineStr">
        <is>
          <t>The current constraints associated with the absence of interactive and dynamic visualization approaches create a substantial insufficiency in chemistry education that is unequally characterized as knowing the subject through a level of student mediated engagement that is paramount to learning content related to chemistry. There are many challenges associated with instructional chemistry in predicting the dynamic here and now progressing of molecular interaction and reactions. In this proposal, we intend to design and develop a mobile app designed to convert chemical names, images of structures (i.e., a molecular model) and videos of chemical reaction into molecular representations (both 2D &amp; 3D). Using industry standard and custom computational tools (i.e. RDKit, OpenBabel, DeepChem, and computer vision algorithms) to enhance student engagement as a discovery tool to visualize molecular interactions and reactions as they occur. The app has three main features, (1) Convert IUPAC and common names into bottle molecular representation (e.g. diagrams of chemical structures), (2) Recognize hand drawn or printed molecular structure from an image, and (3) Engage a video based titration experiment to observe color changes during a reaction, while engaging in real demonstrate the molecules transformation.The purpose of this project is to create a more interactive, intuitive, and enjoyable chemistry educational experience for students and teachers using one accessible app built in Flutter that includes these features. © 2026 IEEE.</t>
        </is>
      </c>
      <c r="O1654" s="45" t="inlineStr">
        <is>
          <t>2026 International Conference on Artificial Intelligence and Data Engineering, AIDE 2026 - Proceedings</t>
        </is>
      </c>
      <c r="P1654" s="45" t="inlineStr">
        <is>
          <t>Chemical reactions; Dynamics; E-learning; Education computing; Learning systems; Molecular interactions; Molecular structure; Students; Teaching; Three dimensional computer graphics; Titration; Visualization; 'current; 3D Visualization; Cheminformati</t>
        </is>
      </c>
      <c r="Q1654" s="43" t="inlineStr">
        <is>
          <t>10.1109/aide69088.2026.11544539</t>
        </is>
      </c>
    </row>
    <row r="1655" ht="105.75" customHeight="1" s="37">
      <c r="A1655" s="43" t="n">
        <v>1654</v>
      </c>
      <c r="B1655" s="52" t="inlineStr">
        <is>
          <t>Excluir</t>
        </is>
      </c>
      <c r="C1655" s="45" t="inlineStr">
        <is>
          <t>Fuera del alcance: no combina población en edad escolar con contexto doméstico</t>
        </is>
      </c>
      <c r="D1655" s="51" t="n"/>
      <c r="E1655" s="51" t="n"/>
      <c r="F1655" s="43" t="n">
        <v>4</v>
      </c>
      <c r="G1655" s="43" t="inlineStr">
        <is>
          <t>distracción+niños+contexto+sensado</t>
        </is>
      </c>
      <c r="H1655" s="43" t="inlineStr">
        <is>
          <t>Scopus</t>
        </is>
      </c>
      <c r="I1655" s="43" t="inlineStr">
        <is>
          <t>Scopus|WoS</t>
        </is>
      </c>
      <c r="J1655" s="43" t="inlineStr">
        <is>
          <t>2024</t>
        </is>
      </c>
      <c r="K1655" s="43" t="inlineStr">
        <is>
          <t>ARTICLE</t>
        </is>
      </c>
      <c r="L1655" s="45" t="inlineStr">
        <is>
          <t>Nagy, Victoria and Piper, Alana and Cushing, Nancy</t>
        </is>
      </c>
      <c r="M1655" s="45" t="inlineStr">
        <is>
          <t>Citizen Social Science in the Classroom: Criminology Students’ Perceptions of Prisoner Records</t>
        </is>
      </c>
      <c r="N1655" s="45" t="inlineStr">
        <is>
          <t>Inspired by the longer established citizen science, citizen social science projects in the classroom can have positive effects on student engagement and learning outcomes. This article reports on the incorporation of a citizen social science assessment task requiring students to undertake the transcription of digitised historical prisoner records in Criminology and History courses at two Australian universities in 2020. Analysis of student responses (Criminology n = 42 and History n = 6) found that students were highly engaged by the exercise and gained new insights into change in criminal justice systems, the impact of social inequality on criminalisation and understandings of offender motivation. We conclude that the incorporation of citizen social science into the criminology classroom can lead to significant benefits in terms of student engagement, deep learning and enhancing the teaching-research nexus. © 2023 The Author(s). Published by Informa UK Limited, trading as Taylor &amp; Francis Group.</t>
        </is>
      </c>
      <c r="O1655" s="45" t="inlineStr">
        <is>
          <t>Journal of Criminal Justice Education</t>
        </is>
      </c>
      <c r="P1655" s="45" t="n"/>
      <c r="Q1655" s="43" t="inlineStr">
        <is>
          <t>10.1080/10511253.2023.2179089</t>
        </is>
      </c>
    </row>
    <row r="1656" ht="137.25" customHeight="1" s="37">
      <c r="A1656" s="43" t="n">
        <v>1655</v>
      </c>
      <c r="B1656" s="52" t="inlineStr">
        <is>
          <t>Excluir</t>
        </is>
      </c>
      <c r="C1656" s="45" t="inlineStr">
        <is>
          <t>Fuera del alcance: no combina población en edad escolar con contexto doméstico</t>
        </is>
      </c>
      <c r="D1656" s="51" t="n"/>
      <c r="E1656" s="51" t="n"/>
      <c r="F1656" s="43" t="n">
        <v>4</v>
      </c>
      <c r="G1656" s="43" t="inlineStr">
        <is>
          <t>distracción+niños+contexto+intervención</t>
        </is>
      </c>
      <c r="H1656" s="43" t="inlineStr">
        <is>
          <t>Scopus</t>
        </is>
      </c>
      <c r="I1656" s="43" t="inlineStr">
        <is>
          <t>Scopus</t>
        </is>
      </c>
      <c r="J1656" s="43" t="inlineStr">
        <is>
          <t>2025</t>
        </is>
      </c>
      <c r="K1656" s="43" t="inlineStr">
        <is>
          <t>ARTICLE</t>
        </is>
      </c>
      <c r="L1656" s="45" t="inlineStr">
        <is>
          <t>Liu, Lei and He, Zhihua</t>
        </is>
      </c>
      <c r="M1656" s="45" t="inlineStr">
        <is>
          <t>Classroom Behavior Recognition via Transformer and Attention Mechanism: Application in Teaching Quality Evaluation for AI Medical Education</t>
        </is>
      </c>
      <c r="N1656" s="45" t="inlineStr">
        <is>
          <t>This study introduces a Transformer-based artificial intelligence system designed for classroom behavior recognition, aimed at enhancing teaching quality assessment and mental health monitoring in medical and nursing education. The model utilizes multimodal data, specifically video, audio, and skeletal movement, to evaluate key indicators of student engagement, such as attention span, interaction frequency, and emotional fluctuations. A novel multimodal fusion strategy, combined with spatiotemporal attention mechanisms, enables the system to capture complex classroom behaviors with improved precision and robustness. Experimental results on the EduSense and SBU Kinect datasets demonstrate that the proposed method significantly outperforms traditional models in both accuracy and false alarm rate. Additionally, ablation studies confirm the contribution of spatial and temporal attention modules to the system's recognition capability. The framework supports real-time feedback and visual behavior mapping, offering practical value in experiential learning environments. This approach provides a scalable and adaptive solution for classroom behavior monitoring and supports early intervention strategies in medical education. © 2025 JoVE Journal of Visualized Experiments.</t>
        </is>
      </c>
      <c r="O1656" s="45" t="inlineStr">
        <is>
          <t>Journal of Visualized Experiments</t>
        </is>
      </c>
      <c r="P1656" s="45" t="n"/>
      <c r="Q1656" s="43" t="inlineStr">
        <is>
          <t>10.3791/69052</t>
        </is>
      </c>
    </row>
    <row r="1657" ht="95.25" customHeight="1" s="37">
      <c r="A1657" s="43" t="n">
        <v>1656</v>
      </c>
      <c r="B1657" s="52" t="inlineStr">
        <is>
          <t>Excluir</t>
        </is>
      </c>
      <c r="C1657" s="45" t="inlineStr">
        <is>
          <t>Fuera del alcance: no combina población en edad escolar con contexto doméstico</t>
        </is>
      </c>
      <c r="D1657" s="51" t="n"/>
      <c r="E1657" s="51" t="n"/>
      <c r="F1657" s="43" t="n">
        <v>4</v>
      </c>
      <c r="G1657" s="43" t="inlineStr">
        <is>
          <t>distracción+niños+contexto+sensado</t>
        </is>
      </c>
      <c r="H1657" s="43" t="inlineStr">
        <is>
          <t>Scopus</t>
        </is>
      </c>
      <c r="I1657" s="43" t="inlineStr">
        <is>
          <t>Scopus</t>
        </is>
      </c>
      <c r="J1657" s="43" t="inlineStr">
        <is>
          <t>2023</t>
        </is>
      </c>
      <c r="K1657" s="43" t="inlineStr">
        <is>
          <t>CONFERENCE</t>
        </is>
      </c>
      <c r="L1657" s="45" t="inlineStr">
        <is>
          <t>Naidu, Sai Lakshmi and Bebina, Hidangmayum and Bhatia, Piyush and Duraisamy, Prakash and Van Haneghan, James and Sandhan, Tushar</t>
        </is>
      </c>
      <c r="M1657" s="45" t="inlineStr">
        <is>
          <t>Classroom engagement evaluation using 360-degree view of the camera with deep learning techniques</t>
        </is>
      </c>
      <c r="N1657" s="45" t="inlineStr">
        <is>
          <t>Measuring classroom engagement is an important but challenging task in education. In this paper, we present an automated method for the assessment of the degree of classroom engagement using computer vision techniques that integrate data from multiple sensors, including the front and back of the student’s seating arrangement. The students’ engagement is evaluated based on attributes such as facial expression, gesture, head position, and distractions visible from the frontal view of the students. Moreover, using the videos from the back of the classroom, the professor’s teaching content as well as their alignment with student engagement, are calculated. We leverage deep learning methods to extract emotion and behavior features to aid in the evaluation of engagement. These AI methods will quantify the classroom engagement process. © 2023 SPIE.</t>
        </is>
      </c>
      <c r="O1657" s="45" t="inlineStr">
        <is>
          <t>Proceedings of SPIE - The International Society for Optical Engineering</t>
        </is>
      </c>
      <c r="P1657" s="45" t="inlineStr">
        <is>
          <t>Computer vision; Deep learning; Learning systems; Students; Automated methods; Classroom engagement; Computer vision techniques; Facial emotions; Head pose; Head pose detection; Learning techniques; Machine-learning; Pose detection; Student engagemen</t>
        </is>
      </c>
      <c r="Q1657" s="43" t="inlineStr">
        <is>
          <t>10.1117/12.2664147</t>
        </is>
      </c>
    </row>
    <row r="1658" ht="147.75" customHeight="1" s="37">
      <c r="A1658" s="43" t="n">
        <v>1657</v>
      </c>
      <c r="B1658" s="52" t="inlineStr">
        <is>
          <t>Excluir</t>
        </is>
      </c>
      <c r="C1658" s="45" t="inlineStr">
        <is>
          <t>Sin DOI verificable</t>
        </is>
      </c>
      <c r="D1658" s="51" t="n"/>
      <c r="E1658" s="51" t="n"/>
      <c r="F1658" s="43" t="n">
        <v>4</v>
      </c>
      <c r="G1658" s="43" t="inlineStr">
        <is>
          <t>distracción+niños+contexto+intervención</t>
        </is>
      </c>
      <c r="H1658" s="43" t="inlineStr">
        <is>
          <t>Scopus</t>
        </is>
      </c>
      <c r="I1658" s="43" t="inlineStr">
        <is>
          <t>Scopus</t>
        </is>
      </c>
      <c r="J1658" s="43" t="inlineStr">
        <is>
          <t>2013</t>
        </is>
      </c>
      <c r="K1658" s="43" t="inlineStr">
        <is>
          <t>CONFERENCE</t>
        </is>
      </c>
      <c r="L1658" s="45" t="inlineStr">
        <is>
          <t>Fryling, Meg</t>
        </is>
      </c>
      <c r="M1658" s="45" t="inlineStr">
        <is>
          <t>Click it and ticket: Extending the benefits of clickers in small classrooms to increase non-anonymous class participation</t>
        </is>
      </c>
      <c r="N1658" s="45" t="inlineStr">
        <is>
          <t>This is an exploratory study that investigates the use of student response systems (clickers), as well as additional reward tactics, in small classroom environments to increase non-anonymous student participation, increase overall engagement, and improve comprehension of course material. The tools were introduced in six undergraduate information systems and computer science courses over three semesters, all taught by the same instructor. Data were collected regarding actual student participation as well as student perceptions regarding participation, engagement, and course content comprehension. The resulting data supports previous research on the benefits of clicker use to increase class participation. It also supports the use of a reward ticketing system to enhance an active learning environment by encouraging non-anonymous student contributions. Student feedback showed that the students overwhelmingly supported the use of both the clickers and the ticket system. Furthermore, the students reported that they believe these tools increase engagement, participation, and course comprehension. The preliminary data supports that these tools both add value to the classroom but that the ticket system has the greatest positive impact on non-anonymous class participation. ©2013 EDSIG (Education Special Interest Group of the AITP).</t>
        </is>
      </c>
      <c r="O1658" s="45" t="inlineStr">
        <is>
          <t>2013 Proceedings ISECON: Information Systems Educators Conference and CONISAR 2013, Conference on Information Systems Applied Research</t>
        </is>
      </c>
      <c r="P1658" s="45" t="inlineStr">
        <is>
          <t>Artificial intelligence; Computer aided instruction; Curricula; Information systems; Information use; Interactive computer systems; Learning systems; Active Learning; Classroom technology; Clickers; Interactive techniques; Student engagement; Student</t>
        </is>
      </c>
      <c r="Q1658" s="43" t="n"/>
    </row>
    <row r="1659" ht="105.75" customHeight="1" s="37">
      <c r="A1659" s="43" t="n">
        <v>1658</v>
      </c>
      <c r="B1659" s="52" t="inlineStr">
        <is>
          <t>Excluir</t>
        </is>
      </c>
      <c r="C1659" s="45" t="inlineStr">
        <is>
          <t>Sin DOI verificable</t>
        </is>
      </c>
      <c r="D1659" s="51" t="n"/>
      <c r="E1659" s="51" t="n"/>
      <c r="F1659" s="43" t="n">
        <v>4</v>
      </c>
      <c r="G1659" s="43" t="inlineStr">
        <is>
          <t>distracción+niños+contexto+sensado</t>
        </is>
      </c>
      <c r="H1659" s="43" t="inlineStr">
        <is>
          <t>Scopus</t>
        </is>
      </c>
      <c r="I1659" s="43" t="inlineStr">
        <is>
          <t>Scopus</t>
        </is>
      </c>
      <c r="J1659" s="43" t="inlineStr">
        <is>
          <t>2011</t>
        </is>
      </c>
      <c r="K1659" s="43" t="inlineStr">
        <is>
          <t>CONFERENCE</t>
        </is>
      </c>
      <c r="L1659" s="45" t="inlineStr">
        <is>
          <t>Thomas, Jennifer D.E. and Morin, Danielle and Gagné, Marylène</t>
        </is>
      </c>
      <c r="M1659" s="45" t="inlineStr">
        <is>
          <t>Clickers and deep learning in a large undergraduate management course?</t>
        </is>
      </c>
      <c r="N1659" s="45" t="inlineStr">
        <is>
          <t>The idea that clicker technology, a type of electronic polling technology, could have any relationship to students'acquisition of higher-order learning skills is seen by many as highly unlikely, especially in large classes. Nonetheless, that is precisely what the results of this study seem to indicate. In a study of a large undergraduate Management course in Organizational Behaviour (OB) which blended clicker technology use, classroom lecture, and online course management content, students'perceptions of the acquisition of higher-order thinking skills and team-building skills from the integration of these various resources in the course were solicited. Clicker technology, the aspect of the course reported in this paper, was favourably rated for the acquisition of critical thinking skills and problem-solving skills; it was somewhat less so for acquisition of research skills and creative idea generation, and the team-building skills. They also reported a preference for learning with clickers than without and felt its use increased student engagement.</t>
        </is>
      </c>
      <c r="O1659" s="45" t="inlineStr">
        <is>
          <t>CSEDU 2011 - Proceedings of the 3rd International Conference on Computer Supported Education</t>
        </is>
      </c>
      <c r="P1659" s="45" t="inlineStr">
        <is>
          <t>Curricula; Engineering education; Mergers and acquisitions; Teaching; Technology; Classroom lecture; Clickers; Creative ideas; Critical thinking; Critical thinking skills; Deep learning; Electronic pollings; Higher order; Large class; Learning skills</t>
        </is>
      </c>
      <c r="Q1659" s="43" t="n"/>
    </row>
    <row r="1660" ht="168" customHeight="1" s="37">
      <c r="A1660" s="43" t="n">
        <v>1659</v>
      </c>
      <c r="B1660" s="52" t="inlineStr">
        <is>
          <t>Excluir</t>
        </is>
      </c>
      <c r="C1660" s="45" t="inlineStr">
        <is>
          <t>No aborda: distracción o atención, población escolar</t>
        </is>
      </c>
      <c r="D1660" s="51" t="n"/>
      <c r="E1660" s="51" t="n"/>
      <c r="F1660" s="43" t="n">
        <v>4</v>
      </c>
      <c r="G1660" s="43" t="inlineStr">
        <is>
          <t>distracción+niños+contexto+sensado</t>
        </is>
      </c>
      <c r="H1660" s="43" t="inlineStr">
        <is>
          <t>Scopus</t>
        </is>
      </c>
      <c r="I1660" s="43" t="inlineStr">
        <is>
          <t>Scopus</t>
        </is>
      </c>
      <c r="J1660" s="43" t="inlineStr">
        <is>
          <t>2026</t>
        </is>
      </c>
      <c r="K1660" s="43" t="inlineStr">
        <is>
          <t>ARTICLE</t>
        </is>
      </c>
      <c r="L1660" s="45" t="inlineStr">
        <is>
          <t>Wang, Deyi and Li, Qing and Zhao, Jianchuan</t>
        </is>
      </c>
      <c r="M1660" s="45" t="inlineStr">
        <is>
          <t>Closing Digital Textbook’s Intention-Behavior Gap in Vocational Education: a Case Study with TAM Method</t>
        </is>
      </c>
      <c r="N1660" s="45" t="inlineStr">
        <is>
          <t>At present, digital textbooks (DTs) are a key development direction in higher vocational education in China, but research on their application remains limited. To fill this gap, this study adopts the Technology Acceptance Model(TAM), takes the course Digital Electronic Technology as the research context, and evaluates digital textbooks usage effectiveness through a combination of questionnaires, facial recognition, and backend data analysis. It reveals a contradiction in digital textbooks usage: while students show high Behavioral Intention to Use for digital textbooks and recognize their Perceived Usefulness, 34.7% of in-class usage of digital textbook carriers (mobile devices) focuses primarily on non-academic activities. Analysis highlights two key causes. First, defects in Perceived Ease of Use, such as difficulties in task switching, and the suppression of Attitude Toward Use by distractions weaken Behavioral Intention to Use’s ability to drive actual digital textbooks use. Second, insufficient digital textbook functions and classroom management fail to channel high Behavioral Intention to Use into learning-related behaviors. In response, this study proposes a framework of digital textbooks simplification &amp; task-bound usage &amp; time-limited access, which not only provides empirical evidence for resolving the behavioral intention-behavior conversion issue in digital textbooks promotion but also offers references for the integrated application of digital technologies in higher vocational education. © The Author(s), under exclusive license to Springer Nature Singapore Pte Ltd. 2026.</t>
        </is>
      </c>
      <c r="O1660" s="45" t="inlineStr">
        <is>
          <t>Lecture Notes in Computer Science</t>
        </is>
      </c>
      <c r="P1660" s="45" t="inlineStr">
        <is>
          <t>Apprentices; Behavioral research; Curricula; Digital integrated circuits; Digital storage; E-learning; Education computing; Engineering education; Students; Teaching; Textbooks; Behavioral intention; Case-studies; Cross validation; Development direct</t>
        </is>
      </c>
      <c r="Q1660" s="43" t="inlineStr">
        <is>
          <t>10.1007/978-981-92-0042-9_27</t>
        </is>
      </c>
    </row>
    <row r="1661" ht="210" customHeight="1" s="37">
      <c r="A1661" s="43" t="n">
        <v>1660</v>
      </c>
      <c r="B1661" s="52" t="inlineStr">
        <is>
          <t>Excluir</t>
        </is>
      </c>
      <c r="C1661" s="45" t="inlineStr">
        <is>
          <t>No aborda: distracción o atención</t>
        </is>
      </c>
      <c r="D1661" s="51" t="n"/>
      <c r="E1661" s="51" t="n"/>
      <c r="F1661" s="43" t="n">
        <v>4</v>
      </c>
      <c r="G1661" s="43" t="inlineStr">
        <is>
          <t>distracción+niños+contexto+intervención</t>
        </is>
      </c>
      <c r="H1661" s="43" t="inlineStr">
        <is>
          <t>Scopus</t>
        </is>
      </c>
      <c r="I1661" s="43" t="inlineStr">
        <is>
          <t>Scopus|WoS</t>
        </is>
      </c>
      <c r="J1661" s="43" t="inlineStr">
        <is>
          <t>2024</t>
        </is>
      </c>
      <c r="K1661" s="43" t="inlineStr">
        <is>
          <t>ARTICLE</t>
        </is>
      </c>
      <c r="L1661" s="45" t="inlineStr">
        <is>
          <t>Plumley, Robert D. and Bernacki, Matthew L. and Greene, Jeffrey A. and Kuhlmann, Shelbi and Raković, Mladen and Urban, Christopher J. and Hogan, Kelly A. and Lee, Chaewon and Panter, Abigail T. and Gates, Kathleen M.</t>
        </is>
      </c>
      <c r="M1661" s="45" t="inlineStr">
        <is>
          <t>Co-designing enduring learning analytics prediction and support tools in undergraduate biology courses</t>
        </is>
      </c>
      <c r="N1661" s="45" t="inlineStr">
        <is>
          <t xml:space="preserve">Even highly motivated undergraduates drift off their STEM career pathways. In large introductory STEM classes, instructors struggle to identify and support these students. To address these issues, we developed co-redesign methods in partnership with disciplinary experts to create high-structure STEM courses that better support students and produce informative digital event data. To those data, we applied theory- and context-relevant labels to reflect active and self-regulated learning processes involving LMS-hosted course materials, formative assessments, and help-seeking tools. We illustrate the predictive benefits of this process across two cycles of model creation and reapplication. In cycle 1, we used theory-relevant features from 3 weeks of data to inform a prediction model that accurately identified struggling students and sustained its accuracy when reapplied in future semesters. In cycle 2, we refit a model with temporally contextualized features that achieved superior accuracy using data from just two class meetings. This modelling approach can produce durable learning analytics solutions that afford scaled and sustained prediction and intervention opportunities that involve explainable artificial intelligence products. Those same products that inform prediction can also guide intervention approaches and inform future instructional design and delivery.Practitioner notesWhat is already known about this topic Learning analytics includes an evolving collection of methods for tracing and understanding student learning through their engagements with learning technologies. Prediction models based on demographic data can perpetuate systemic biases. Prediction models based on behavioural event data can produce accurate predictions of academic success, and validation efforts can enrich those data to reflect students' self-regulated learning processes within learning tasks. What this paper adds Learning analytics can be successfully applied to predict performance in </t>
        </is>
      </c>
      <c r="O1661" s="45" t="inlineStr">
        <is>
          <t>British Journal of Educational Technology</t>
        </is>
      </c>
      <c r="P1661" s="45" t="inlineStr">
        <is>
          <t xml:space="preserve">Artificial intelligence; Curricula; Education computing; Learning systems; Predictive analytics; Product design; Structural design; Co-designs; Explainable artificial intelligence; Intervention design; Learning analytic; Learning process; Prediction </t>
        </is>
      </c>
      <c r="Q1661" s="43" t="inlineStr">
        <is>
          <t>10.1111/bjet.13472</t>
        </is>
      </c>
    </row>
    <row r="1662" ht="157.5" customHeight="1" s="37">
      <c r="A1662" s="43" t="n">
        <v>1661</v>
      </c>
      <c r="B1662" s="52" t="inlineStr">
        <is>
          <t>Excluir</t>
        </is>
      </c>
      <c r="C1662" s="45" t="inlineStr">
        <is>
          <t>No aborda: distracción o atención, población escolar</t>
        </is>
      </c>
      <c r="D1662" s="51" t="n"/>
      <c r="E1662" s="51" t="n"/>
      <c r="F1662" s="43" t="n">
        <v>4</v>
      </c>
      <c r="G1662" s="43" t="inlineStr">
        <is>
          <t>distracción+niños+contexto+sensado</t>
        </is>
      </c>
      <c r="H1662" s="43" t="inlineStr">
        <is>
          <t>Scopus</t>
        </is>
      </c>
      <c r="I1662" s="43" t="inlineStr">
        <is>
          <t>Scopus|WoS</t>
        </is>
      </c>
      <c r="J1662" s="43" t="inlineStr">
        <is>
          <t>2025</t>
        </is>
      </c>
      <c r="K1662" s="43" t="inlineStr">
        <is>
          <t>ARTICLE</t>
        </is>
      </c>
      <c r="L1662" s="45" t="inlineStr">
        <is>
          <t>Cruz García, David and García González, Sergio and Álvarez Sanchez, Arturo and Herrero Pérez, Rubén and Villarrubia González, Gabriel</t>
        </is>
      </c>
      <c r="M1662" s="45" t="inlineStr">
        <is>
          <t>Collaborative Multi-Agent Platform with LIDAR Recognition and Web Integration for STEM Education</t>
        </is>
      </c>
      <c r="N1662" s="45" t="inlineStr">
        <is>
          <t>STEM (Science, Technology, Engineering, and Mathematics) education faces the challenge of incorporating advanced technologies that foster motivation, collaboration, and hands-on learning. This study proposes a portable system capable of transforming ordinary surfaces into interactive learning spaces through gamification and spatial perception. A prototype based on multi-agent architecture was developed on the PANGEA (Platform for automatic coNstruction of orGanizations of intElligent agents) platform, integrating LIDAR (Light Detection and Ranging) sensors for gesture detection, an ultra-short-throw projector for visual interaction and a web platform to manage educational content, organize activities and evaluate student performance. The data from the sensors is processed in real time using ROS (Robot Operating System), generating precise virtual interactions on the projected surface, while the web allows you to configure physical and pedagogical parameters. Preliminary tests show that the system accurately detects gestures, translates them into digital interactions, and maintains low latency in different classroom environments, demonstrating robustness, modularity, and portability. The results suggest that the combination of multi-agent architectures, LIDAR sensors, and gamified platforms offers an effective approach to promote active learning in STEM, facilitate the adoption of advanced technologies in diverse educational settings, and improve student engagement and experience. © 2025 by the authors.</t>
        </is>
      </c>
      <c r="O1662" s="45" t="inlineStr">
        <is>
          <t>Applied Sciences (Switzerland)</t>
        </is>
      </c>
      <c r="P1662" s="45" t="inlineStr">
        <is>
          <t xml:space="preserve">Collaborative learning; Computer aided instruction; E-learning; Education computing; Educational robots; Engineering education; Gamification; Gesture recognition; Intelligent agents; Intelligent virtual agents; Learning systems; Multi agent systems; </t>
        </is>
      </c>
      <c r="Q1662" s="43" t="inlineStr">
        <is>
          <t>10.3390/app152011053</t>
        </is>
      </c>
    </row>
    <row r="1663" ht="210" customHeight="1" s="37">
      <c r="A1663" s="43" t="n">
        <v>1662</v>
      </c>
      <c r="B1663" s="52" t="inlineStr">
        <is>
          <t>Excluir</t>
        </is>
      </c>
      <c r="C1663" s="45" t="inlineStr">
        <is>
          <t>No aborda: distracción o atención</t>
        </is>
      </c>
      <c r="D1663" s="51" t="n"/>
      <c r="E1663" s="51" t="n"/>
      <c r="F1663" s="43" t="n">
        <v>4</v>
      </c>
      <c r="G1663" s="43" t="inlineStr">
        <is>
          <t>distracción+niños+contexto+sensado</t>
        </is>
      </c>
      <c r="H1663" s="43" t="inlineStr">
        <is>
          <t>Scopus</t>
        </is>
      </c>
      <c r="I1663" s="43" t="inlineStr">
        <is>
          <t>Scopus|WoS</t>
        </is>
      </c>
      <c r="J1663" s="43" t="inlineStr">
        <is>
          <t>2024</t>
        </is>
      </c>
      <c r="K1663" s="43" t="inlineStr">
        <is>
          <t>ARTICLE</t>
        </is>
      </c>
      <c r="L1663" s="45" t="inlineStr">
        <is>
          <t>Alkhamali, Eman Abdulrahman and Allinjawi, Arwa and Ashari, Rehab Bahaaddin</t>
        </is>
      </c>
      <c r="M1663" s="45" t="inlineStr">
        <is>
          <t>Combining Transformer, Convolutional Neural Network, and Long Short-Term Memory Architectures: A Novel Ensemble Learning Technique That Leverages Multi-Acoustic Features for Speech Emotion Recognition in Distance Education Classrooms</t>
        </is>
      </c>
      <c r="N1663" s="45" t="inlineStr">
        <is>
          <t>Speech emotion recognition (SER) is a technology that can be applied to distance education to analyze speech patterns and evaluate speakers’ emotional states in real time. It provides valuable insights and can be used to enhance students’ learning experiences by enabling the assessment of their instructors’ emotional stability, a factor that significantly impacts the effectiveness of information delivery. Students demonstrate different engagement levels during learning activities, and assessing this engagement is important for controlling the learning process and improving e-learning systems. An important aspect that may influence student engagement is their instructors’ emotional state. Accordingly, this study used deep learning techniques to create an automated system for recognizing instructors’ emotions in their speech when delivering distance learning. This methodology entailed integrating transformer, convolutional neural network, and long short-term memory architectures into an ensemble to enhance the SER. Feature extraction from audio data used Mel-frequency cepstral coefficients; chroma; a Mel spectrogram; the zero-crossing rate; spectral contrast, centroid, bandwidth, and roll-off; and the root-mean square, with subsequent optimization processes such as adding noise, conducting time stretching, and shifting the audio data. Several transformer blocks were incorporated, and a multi-head self-attention mechanism was employed to identify the relationships between the input sequence segments. The preprocessing and data augmentation methodologies significantly enhanced the precision of the results, with accuracy rates of 96.3%, 99.86%, 96.5%, and 85.3% for the Ryerson Audio–Visual Database of Emotional Speech and Song, Berlin Database of Emotional Speech, Surrey Audio–Visual Expressed Emotion, and Interactive Emotional Dyadic Motion Capture datasets, respectively. Furthermore, it achieved 83% accuracy on another dataset created for this study, the Saudi Higher-E</t>
        </is>
      </c>
      <c r="O1663" s="45" t="inlineStr">
        <is>
          <t>Applied Sciences (Switzerland)</t>
        </is>
      </c>
      <c r="P1663" s="45" t="n"/>
      <c r="Q1663" s="43" t="inlineStr">
        <is>
          <t>10.3390/app14125050</t>
        </is>
      </c>
    </row>
    <row r="1664" ht="147.75" customHeight="1" s="37">
      <c r="A1664" s="43" t="n">
        <v>1663</v>
      </c>
      <c r="B1664" s="52" t="inlineStr">
        <is>
          <t>Excluir</t>
        </is>
      </c>
      <c r="C1664" s="45" t="inlineStr">
        <is>
          <t>Contexto doméstico o remoto, pero no población en edad escolar (mayoritariamente educación superior)</t>
        </is>
      </c>
      <c r="D1664" s="51" t="n"/>
      <c r="E1664" s="51" t="n"/>
      <c r="F1664" s="43" t="n">
        <v>4</v>
      </c>
      <c r="G1664" s="43" t="inlineStr">
        <is>
          <t>distracción+niños+sensado+intervención</t>
        </is>
      </c>
      <c r="H1664" s="43" t="inlineStr">
        <is>
          <t>Scopus</t>
        </is>
      </c>
      <c r="I1664" s="43" t="inlineStr">
        <is>
          <t>Scopus</t>
        </is>
      </c>
      <c r="J1664" s="43" t="inlineStr">
        <is>
          <t>2020</t>
        </is>
      </c>
      <c r="K1664" s="43" t="inlineStr">
        <is>
          <t>ARTICLE</t>
        </is>
      </c>
      <c r="L1664" s="45" t="inlineStr">
        <is>
          <t>Gamie, Eslam Abou and El-Seoud, M. Samir Abou and Salama, Mostafa A.</t>
        </is>
      </c>
      <c r="M1664" s="45" t="inlineStr">
        <is>
          <t>Comparative analysis for boosting classifiers in the context of higher education</t>
        </is>
      </c>
      <c r="N1664" s="45" t="inlineStr">
        <is>
          <t>Machine learning techniques are applied on higher education data for analyzing the interaction between the students and electronic learning systems. This type of analysis serves in predicting students' scores, in alerting students-at-risk, and in managing the degree of student engagement to educational system. The approaches in this work implements the divide and conquer algorithm on feature set of an educational data set to enhance the analysis and prediction accuracy. It divides the feature set into a number of logical subgroups based on the problem domain. Each subgroup is analyzed separately and the final result is the combination of the results of the analysis of these subgroups. The classifier that shows the best prediction accuracy is dependent on the logical non-statistical nature of the features in each group. Both traditional and boosting classifiers are utilized on each dataset, from which a comparison is conducted to show the best classifiers along with the best dataset. This approach provides the possibility to apply a brute force algorithm in the selection of the best feature subgroups with a low computational complexity. The experimental work shows a high prediction accuracy of the students-at-risk relative to the current research, and provides a list of new important features in the field of electronic learning systems. © Kassel University Press GmbH.</t>
        </is>
      </c>
      <c r="O1664" s="45" t="inlineStr">
        <is>
          <t>International Journal of Emerging Technologies in Learning</t>
        </is>
      </c>
      <c r="P1664" s="45" t="inlineStr">
        <is>
          <t xml:space="preserve">Classification (of information); E-learning; Forecasting; Learning systems; Risk assessment; Boosting classifiers; Brute force algorithms; Comparative analysis; Divide-and-conquer algorithm; Electronic learning systems; Low computational complexity; </t>
        </is>
      </c>
      <c r="Q1664" s="43" t="inlineStr">
        <is>
          <t>10.3991/ijet.v15i10.13663</t>
        </is>
      </c>
    </row>
    <row r="1665" ht="105.75" customHeight="1" s="37">
      <c r="A1665" s="43" t="n">
        <v>1664</v>
      </c>
      <c r="B1665" s="52" t="inlineStr">
        <is>
          <t>Excluir</t>
        </is>
      </c>
      <c r="C1665" s="45" t="inlineStr">
        <is>
          <t>Sin DOI verificable</t>
        </is>
      </c>
      <c r="D1665" s="51" t="n"/>
      <c r="E1665" s="51" t="n"/>
      <c r="F1665" s="43" t="n">
        <v>4</v>
      </c>
      <c r="G1665" s="43" t="inlineStr">
        <is>
          <t>distracción+niños+contexto+intervención</t>
        </is>
      </c>
      <c r="H1665" s="43" t="inlineStr">
        <is>
          <t>Scopus</t>
        </is>
      </c>
      <c r="I1665" s="43" t="inlineStr">
        <is>
          <t>Scopus</t>
        </is>
      </c>
      <c r="J1665" s="43" t="inlineStr">
        <is>
          <t>2010</t>
        </is>
      </c>
      <c r="K1665" s="43" t="inlineStr">
        <is>
          <t>CONFERENCE</t>
        </is>
      </c>
      <c r="L1665" s="45" t="inlineStr">
        <is>
          <t>Neto, Pedro and Williams, Bill and Carvalho, Isabel</t>
        </is>
      </c>
      <c r="M1665" s="45" t="inlineStr">
        <is>
          <t>Comparing tools for encouraging active learning inside and outside class</t>
        </is>
      </c>
      <c r="N1665" s="45" t="inlineStr">
        <is>
          <t>Various studies have shown that the introduction of active learning methodologies in lecture-based classes encourages student engagement through greater involvement in what is being taught and can also promote autonomous work outside class by extending active learning beyond the lesson period. Furthermore, online tools and resources can not only reinforce and extend this process but can also help develop competencies like critical judgement, self-evaluation and autonomous learning. The authors are currently in the process of gathering data on the use of various tools to encourage active learning and this paper presents a description and broad qualitative comparison of three of them: Learner Activity Monitoring Matrix (LAMM) used to monitor student activity in the classroom; Online Learning Management Systems (LMS) to facilitate student peer voting; Self and Peer Assessment Resource Kit (SPARK) which provides online support to allow students in collaborative group work to carry out peer and self assessment.</t>
        </is>
      </c>
      <c r="O1665" s="45" t="inlineStr">
        <is>
          <t>Joint International IGIP-SEFI Annual Conference 2010</t>
        </is>
      </c>
      <c r="P1665" s="45" t="inlineStr">
        <is>
          <t>Artificial intelligence; Electric sparks; Information management; Online systems; Social networking (online); Students; Active Learning; Classroom activity; Engagement; LAMM; Online learning; E-learning</t>
        </is>
      </c>
      <c r="Q1665" s="43" t="n"/>
    </row>
    <row r="1666" ht="116.25" customHeight="1" s="37">
      <c r="A1666" s="43" t="n">
        <v>1665</v>
      </c>
      <c r="B1666" s="52" t="inlineStr">
        <is>
          <t>Excluir</t>
        </is>
      </c>
      <c r="C1666" s="45" t="inlineStr">
        <is>
          <t>Fuera del alcance: no combina población en edad escolar con contexto doméstico</t>
        </is>
      </c>
      <c r="D1666" s="51" t="n"/>
      <c r="E1666" s="51" t="n"/>
      <c r="F1666" s="43" t="n">
        <v>4</v>
      </c>
      <c r="G1666" s="43" t="inlineStr">
        <is>
          <t>distracción+niños+contexto+sensado</t>
        </is>
      </c>
      <c r="H1666" s="43" t="inlineStr">
        <is>
          <t>Scopus</t>
        </is>
      </c>
      <c r="I1666" s="43" t="inlineStr">
        <is>
          <t>Scopus</t>
        </is>
      </c>
      <c r="J1666" s="43" t="inlineStr">
        <is>
          <t>2018</t>
        </is>
      </c>
      <c r="K1666" s="43" t="inlineStr">
        <is>
          <t>CONFERENCE</t>
        </is>
      </c>
      <c r="L1666" s="45" t="inlineStr">
        <is>
          <t>Ravishankar, Jayashri and Thite, Swapneel and Jain, Aaditya and Akram, Shoaib and Qureshi, Asim</t>
        </is>
      </c>
      <c r="M1666" s="45" t="inlineStr">
        <is>
          <t>Complete Flipping of a Large Advanced Analytical Course: Engaging Students as Partners</t>
        </is>
      </c>
      <c r="N1666" s="45" t="inlineStr">
        <is>
          <t>Flipped mode teaching approach has become increasingly popular in modern education, especially in Engineering, because it has become a proven indicator for improved student engagement and student-centric proactive learning. However, flipping large advanced analytical courses is challenging as it is overly reliant on students' diligence for learning. This paper shows how a 100% flipping was achieved in a large final year undergraduate electrical engineering course by adopting unique approaches. A variety of activities both online and in-class were used and co-run by student mentors. These helped to create a community of learners both inside and outside the classroom. The assessment structure was changed to help students' reflect on their understanding. Project based learning was also implemented to help students in developing deep and long-lasting learning. The results, in comparison with previous years of this course offering, show that there is a significant improvement in students' learning outcomes and engagement. © 2018 IEEE.</t>
        </is>
      </c>
      <c r="O1666" s="45" t="inlineStr">
        <is>
          <t>Proceedings of 2018 IEEE International Conference on Teaching, Assessment, and Learning for Engineering, TALE 2018</t>
        </is>
      </c>
      <c r="P1666" s="45" t="inlineStr">
        <is>
          <t>Curricula; Deep learning; Engineering education; Teaching; Advanced analytical course; Electrical engineering course; Engaging students; Flipped mode teaching; Large class; Modern educations; Project based learning; Student as partner; Student engage</t>
        </is>
      </c>
      <c r="Q1666" s="43" t="inlineStr">
        <is>
          <t>10.1109/tale.2018.8615446</t>
        </is>
      </c>
    </row>
    <row r="1667" ht="168" customHeight="1" s="37">
      <c r="A1667" s="43" t="n">
        <v>1666</v>
      </c>
      <c r="B1667" s="52" t="inlineStr">
        <is>
          <t>Excluir</t>
        </is>
      </c>
      <c r="C1667" s="45" t="inlineStr">
        <is>
          <t>Libro o capítulo de libro</t>
        </is>
      </c>
      <c r="D1667" s="51" t="n"/>
      <c r="E1667" s="51" t="n"/>
      <c r="F1667" s="43" t="n">
        <v>4</v>
      </c>
      <c r="G1667" s="43" t="inlineStr">
        <is>
          <t>distracción+niños+sensado+intervención</t>
        </is>
      </c>
      <c r="H1667" s="43" t="inlineStr">
        <is>
          <t>Scopus</t>
        </is>
      </c>
      <c r="I1667" s="43" t="inlineStr">
        <is>
          <t>Scopus</t>
        </is>
      </c>
      <c r="J1667" s="43" t="inlineStr">
        <is>
          <t>2024</t>
        </is>
      </c>
      <c r="K1667" s="43" t="inlineStr">
        <is>
          <t>BOOK</t>
        </is>
      </c>
      <c r="L1667" s="45" t="inlineStr">
        <is>
          <t>Gautam, Abhiraj and Kotiyal, Arnav</t>
        </is>
      </c>
      <c r="M1667" s="45" t="inlineStr">
        <is>
          <t>Connecting the Future: Cloud-Based IoT in Education</t>
        </is>
      </c>
      <c r="N1667" s="45" t="inlineStr">
        <is>
          <t>The integration of cloud-based Internet of Things (IoT) in the education sector has brought about an era of innovation and transformation. This section explores the world of cloud-based IoT and its significant impact on education. Cloud-based IoT refers to the connection between devices and sensors through the cloud, enabling the exchange of data, analysis, and communication. By combining IoT with cloud computing, educational institutions can revolutionize teaching methods and administrative operations. This section delves into cloud-based IoT, explaining its components and underlying mechanisms. It explores the applications of IoT in education, including classrooms, personalized learning experiences, campus management, and student engagement. The advantages of implementing cloud-based IoT in education are extensive. Educators can gain real-time insights into student progress. Adjust their strategies accordingly to foster personalized learning journeys. Administrative tasks become more efficient by optimizing resource allocation and enhancing campus security through data-driven decision-making. Real-life case studies demonstrate implementations of cloud-based IoT in education while shedding light on challenges faced and strategies employed. As this section concludes, it looks ahead to emerging trends that could have implications for the education sector. The combination of intelligence and edge computing enhances the capabilities of the IoT, presenting an opportunity for education. © 2025 selection and editorial matter, Prabh Deep Singh and Mohit Angurala; individual chapters, the contributors.</t>
        </is>
      </c>
      <c r="O1667" s="45" t="inlineStr">
        <is>
          <t>Integration of Cloud Computing and IoT: Trends, Case Studies and Applications</t>
        </is>
      </c>
      <c r="P1667" s="45" t="n"/>
      <c r="Q1667" s="43" t="inlineStr">
        <is>
          <t>10.1201/9781032656694-15</t>
        </is>
      </c>
    </row>
    <row r="1668" ht="210" customHeight="1" s="37">
      <c r="A1668" s="43" t="n">
        <v>1667</v>
      </c>
      <c r="B1668" s="52" t="inlineStr">
        <is>
          <t>Excluir</t>
        </is>
      </c>
      <c r="C1668" s="45" t="inlineStr">
        <is>
          <t>No aborda: distracción o atención</t>
        </is>
      </c>
      <c r="D1668" s="51" t="n"/>
      <c r="E1668" s="51" t="n"/>
      <c r="F1668" s="43" t="n">
        <v>4</v>
      </c>
      <c r="G1668" s="43" t="inlineStr">
        <is>
          <t>distracción+niños+sensado+intervención</t>
        </is>
      </c>
      <c r="H1668" s="43" t="inlineStr">
        <is>
          <t>Scopus</t>
        </is>
      </c>
      <c r="I1668" s="43" t="inlineStr">
        <is>
          <t>Scopus</t>
        </is>
      </c>
      <c r="J1668" s="43" t="inlineStr">
        <is>
          <t>2026</t>
        </is>
      </c>
      <c r="K1668" s="43" t="inlineStr">
        <is>
          <t>ARTICLE</t>
        </is>
      </c>
      <c r="L1668" s="45" t="inlineStr">
        <is>
          <t>Hu, Ping</t>
        </is>
      </c>
      <c r="M1668" s="45" t="inlineStr">
        <is>
          <t>Construction Of A Music Education Platform Based On The Internet Of Things And Evaluation Of Teaching Effectiveness</t>
        </is>
      </c>
      <c r="N1668" s="45" t="inlineStr">
        <is>
          <t>Music education, a must-have for a complete curriculum, still holds the ground despite the technical innovations of the digital age. The Internet of Things (IoT) has the potential to make a remarkable transformation in music education due to its capability of improving accessibility, enhancing learning experiences and providing real-time interaction among students, teachers, and musical instruments. The study intends to create a music education platform based on IoT and evaluate the teaching of music in terms of its effectiveness. In the past years, music education was faced with technical difficulties that were due to IoT like data privacy and security issues. To tackle this problem, the research proposes an Enhanced Coyote Optimizer with Resilient Decision Tree (ECO-RDT) model which aims to get a better learning experience and teaching evaluation. The learning environment that the platform offers through the integration of sensors and IoT-enabled musical instruments is one that is interactive and adaptable. The music education program was strategically placed, skill development, engagement, and performance outcomes being the main foci and instrument data collection was made in terms of Pitch, rhythm, and dynamics. The signals in the data were pre-processed first by band-pass filtering to get rid of the noise. Then, the gamma tone frequency cepstral coefficient (GFCC) is applied to obtain sound features from the preprocessed data. ECO is used to fine-tune the parameters which not only speeds up its convergence but also increases its robustness, while RDT is employed for the assessment of teaching effectiveness. To assess teaching efficacy, the proposed system compares real-time performance data with current teaching algorithms, achieving very precise results in differentiating student performance as the 10-fold cross-validation average of the proposed method (0.965604). This innovative approach drastically boosts teaching effectiveness and student engagement and pr</t>
        </is>
      </c>
      <c r="O1668" s="45" t="inlineStr">
        <is>
          <t>Journal of Applied Science and Engineering</t>
        </is>
      </c>
      <c r="P1668" s="45" t="inlineStr">
        <is>
          <t>Computer aided instruction; Computer music; Curricula; Data privacy; E-learning; Education computing; Musical instruments; Students; Teaching; Digital age; Enhanced coyote; Internet of thing; Internet of thing-based music education platform; Learning</t>
        </is>
      </c>
      <c r="Q1668" s="43" t="inlineStr">
        <is>
          <t>10.6180/jase.202608_31.002</t>
        </is>
      </c>
    </row>
    <row r="1669" ht="168" customHeight="1" s="37">
      <c r="A1669" s="43" t="n">
        <v>1668</v>
      </c>
      <c r="B1669" s="52" t="inlineStr">
        <is>
          <t>Excluir</t>
        </is>
      </c>
      <c r="C1669" s="45" t="inlineStr">
        <is>
          <t>No aborda: distracción o atención</t>
        </is>
      </c>
      <c r="D1669" s="51" t="n"/>
      <c r="E1669" s="51" t="n"/>
      <c r="F1669" s="43" t="n">
        <v>4</v>
      </c>
      <c r="G1669" s="43" t="inlineStr">
        <is>
          <t>distracción+niños+contexto+sensado</t>
        </is>
      </c>
      <c r="H1669" s="43" t="inlineStr">
        <is>
          <t>Scopus</t>
        </is>
      </c>
      <c r="I1669" s="43" t="inlineStr">
        <is>
          <t>Scopus</t>
        </is>
      </c>
      <c r="J1669" s="43" t="inlineStr">
        <is>
          <t>2024</t>
        </is>
      </c>
      <c r="K1669" s="43" t="inlineStr">
        <is>
          <t>ARTICLE</t>
        </is>
      </c>
      <c r="L1669" s="45" t="inlineStr">
        <is>
          <t>Ma, Fei</t>
        </is>
      </c>
      <c r="M1669" s="45" t="inlineStr">
        <is>
          <t>Construction and Evaluation of College English Translation Teaching Model Based on Multimodal Integration</t>
        </is>
      </c>
      <c r="N1669" s="45" t="inlineStr">
        <is>
          <t>Amidst the swift advancements in multimedia technology and artificial intelligence, the exploration and deployment of intelligent educational technologies that leverage deep learning and neural networks have intensified. This study introduces an innovative automatic student behavior recognition model tailored for college English translation classrooms. Utilizing Multimodal Fusion, the model employs a Histogram of Oriented Gradients (HOG) to capture the facial expression modality and Mel Frequency Cepstral Coefficients (MFCCs) to discern the linguistic modality of students. Through Linear Discriminant Analysis, the model effectively reduces the dimensionality of multimodal data, facilitating the integration of both modalities for enhanced feature fusion and decision-making processes. Following the acquisition of multimodal emotion recognition data, students evaluate the recognized emotion values, enabling the calibration of an emotion scale. This scale serves to align specific learning emotions with corresponding learning states, providing a framework to assess students' engagement levels. A notable improvement was observed over four weeks, with the average incidence of students classified under a "positive"learning state escalating from 9.5 to 26.7. This significant rise underscores the increasing engagement and interaction within the college English translation classroom, facilitated by the Multimodal Fusion model. It illustrates the enhanced convenience for educators in managing classroom dynamics. © 2024 Fei Ma., published by Sciendo.</t>
        </is>
      </c>
      <c r="O1669" s="45" t="inlineStr">
        <is>
          <t>Applied Mathematics and Nonlinear Sciences</t>
        </is>
      </c>
      <c r="P1669" s="45" t="inlineStr">
        <is>
          <t xml:space="preserve">Behavioral research; Decision making; Deep learning; Discriminant analysis; Emotion Recognition; Engineering education; Linguistics; Multimedia systems; Speech recognition; College English; College english translation classroom; Emotion recognition; </t>
        </is>
      </c>
      <c r="Q1669" s="43" t="inlineStr">
        <is>
          <t>10.2478/amns-2024-1774</t>
        </is>
      </c>
    </row>
    <row r="1670" ht="210" customHeight="1" s="37">
      <c r="A1670" s="43" t="n">
        <v>1669</v>
      </c>
      <c r="B1670" s="52" t="inlineStr">
        <is>
          <t>Excluir</t>
        </is>
      </c>
      <c r="C1670" s="45" t="inlineStr">
        <is>
          <t>Fuera del alcance: no combina población en edad escolar con contexto doméstico</t>
        </is>
      </c>
      <c r="D1670" s="51" t="n"/>
      <c r="E1670" s="51" t="n"/>
      <c r="F1670" s="43" t="n">
        <v>4</v>
      </c>
      <c r="G1670" s="43" t="inlineStr">
        <is>
          <t>distracción+niños+contexto+sensado</t>
        </is>
      </c>
      <c r="H1670" s="43" t="inlineStr">
        <is>
          <t>Scopus</t>
        </is>
      </c>
      <c r="I1670" s="43" t="inlineStr">
        <is>
          <t>Scopus</t>
        </is>
      </c>
      <c r="J1670" s="43" t="inlineStr">
        <is>
          <t>2025</t>
        </is>
      </c>
      <c r="K1670" s="43" t="inlineStr">
        <is>
          <t>ARTICLE</t>
        </is>
      </c>
      <c r="L1670" s="45" t="inlineStr">
        <is>
          <t>Paunikar, Vaishali M. and Barapatre, Suchit Ashok and Rawekar, Alka</t>
        </is>
      </c>
      <c r="M1670" s="45" t="inlineStr">
        <is>
          <t>Contextualized Perspective on Introduction of a Formative E-assessment Module in Physiology to Phase I MBBS Students - A Cross-sectional Study</t>
        </is>
      </c>
      <c r="N1670" s="45" t="inlineStr">
        <is>
          <t>Introduction: A paradigm shift toward meaningful pedagogic assessment tools involving student engagement with an opportunity to self-assess their performance to enhance learning outcomes is essential. With integration of digitalization in medical education, formative e-assessment has emerged as a versatile tool for facilitating personalized learning and continuous improvement. This study was designed to seek the perceptions of first MBBS students and Phase I faculty toward introduction of an objective structured e-assessment tool for formative assessment (FA) in physiology. Materials and Methods: Learning management system (LMS) software was used as an online platform. A module in the form of a powerpoint (PPT) containing 20 questions based on crossword puzzles, multiple-choice questions, match the columns, problem-solving, gif, image-based, word scramble, etc., was introduced. Students were asked to solve these questions in 30 min and upload it on LMS, followed by an interactive session with the subject expert with solutions to these brainstorming questions. Students self-analyzed themselves and were guided regarding further reading resources for in-depth understanding. Students and faculty perceptions about this module using Google Form questionnaires were analyzed quantitatively with derivation of mean scores and qualitatively through verbatims. Results: Students and faculty showed positive attitude toward utilization of this tool for FA as derived from mean scores calculated for each item in the Google Form questionnaires based on the Likert's scale. Conclusion: An engaging way of formative e-assessment in the classroom itself with the use of digital tools provides active and fun learning environment promoting deep learning of the subject. In view of NExT, such objective, clinically relevant questions may provide a platform for holistic development of the medical students. © 2025 Journal of Datta Meghe Institute of Medical Sciences University.</t>
        </is>
      </c>
      <c r="O1670" s="45" t="inlineStr">
        <is>
          <t>Journal of Datta Meghe Institute of Medical Sciences University</t>
        </is>
      </c>
      <c r="P1670" s="45" t="n"/>
      <c r="Q1670" s="43" t="inlineStr">
        <is>
          <t>10.4103/jdmimsu.jdmimsu_833_24</t>
        </is>
      </c>
    </row>
    <row r="1671" ht="126.75" customHeight="1" s="37">
      <c r="A1671" s="43" t="n">
        <v>1670</v>
      </c>
      <c r="B1671" s="52" t="inlineStr">
        <is>
          <t>Excluir</t>
        </is>
      </c>
      <c r="C1671" s="45" t="inlineStr">
        <is>
          <t>Dominio fuera de alcance: conducción</t>
        </is>
      </c>
      <c r="D1671" s="51" t="n"/>
      <c r="E1671" s="51" t="n"/>
      <c r="F1671" s="43" t="n">
        <v>4</v>
      </c>
      <c r="G1671" s="43" t="inlineStr">
        <is>
          <t>distracción+niños+contexto+sensado</t>
        </is>
      </c>
      <c r="H1671" s="43" t="inlineStr">
        <is>
          <t>Scopus</t>
        </is>
      </c>
      <c r="I1671" s="43" t="inlineStr">
        <is>
          <t>Scopus|WoS</t>
        </is>
      </c>
      <c r="J1671" s="43" t="inlineStr">
        <is>
          <t>2023</t>
        </is>
      </c>
      <c r="K1671" s="43" t="inlineStr">
        <is>
          <t>ARTICLE</t>
        </is>
      </c>
      <c r="L1671" s="45" t="inlineStr">
        <is>
          <t>Xiao, Shuiqing</t>
        </is>
      </c>
      <c r="M1671" s="45" t="inlineStr">
        <is>
          <t>Convolutional neural network for UAV image processing and navigation in tree plantations based on deep learning</t>
        </is>
      </c>
      <c r="N1671" s="45" t="inlineStr">
        <is>
          <t>In this study, we show a new way for a small unmanned aerial vehicle (UAV) to move around on its own in the plantations of the tree using a single camera only. To avoid running into trees, a control plan was put into place. The detection model looks at the image heights of the trees it finds to figure out how far away they are from the UAV. It then looks at the widths of the image between the trees without any obstacles to finding the largest space. The purpose of this research is to investigate how virtual reality (VR) may improve student engagement and outcomes in the classroom. The emotional consequences of virtual reality on learning, such as motivation and enjoyment, are also explored, making this fascinating research. To investigate virtual reality's potential as a creative and immersive tool for boosting educational experiences, the study adopts a controlled experimental method. This study's most significant contributions are the empirical evidence it provides for the efficacy of virtual reality in education, the illumination of the impact VR has on various aspects of learning, and the recommendations it offers to educators on how to make the most of VR in the classroom. © 2023 the author(s), published by De Gruyter.</t>
        </is>
      </c>
      <c r="O1671" s="45" t="inlineStr">
        <is>
          <t>Nonlinear Engineering</t>
        </is>
      </c>
      <c r="P1671" s="45" t="inlineStr">
        <is>
          <t>Aircraft detection; Antennas; Convolution; Convolutional neural networks; Deep learning; Image processing; Students; Unmanned aerial vehicles (UAV); Aerial vehicle; Convolutional neural network; Image navigation; Images processing; Obstacles avoidanc</t>
        </is>
      </c>
      <c r="Q1671" s="43" t="inlineStr">
        <is>
          <t>10.1515/nleng-2022-0299</t>
        </is>
      </c>
    </row>
    <row r="1672" ht="84.75" customHeight="1" s="37">
      <c r="A1672" s="43" t="n">
        <v>1671</v>
      </c>
      <c r="B1672" s="52" t="inlineStr">
        <is>
          <t>Excluir</t>
        </is>
      </c>
      <c r="C1672" s="45" t="inlineStr">
        <is>
          <t>Publicado antes de 2015</t>
        </is>
      </c>
      <c r="D1672" s="51" t="n"/>
      <c r="E1672" s="51" t="n"/>
      <c r="F1672" s="43" t="n">
        <v>4</v>
      </c>
      <c r="G1672" s="43" t="inlineStr">
        <is>
          <t>distracción+niños+contexto+sensado</t>
        </is>
      </c>
      <c r="H1672" s="43" t="inlineStr">
        <is>
          <t>Scopus</t>
        </is>
      </c>
      <c r="I1672" s="43" t="inlineStr">
        <is>
          <t>Scopus</t>
        </is>
      </c>
      <c r="J1672" s="43" t="inlineStr">
        <is>
          <t>2006</t>
        </is>
      </c>
      <c r="K1672" s="43" t="inlineStr">
        <is>
          <t>ARTICLE</t>
        </is>
      </c>
      <c r="L1672" s="45" t="inlineStr">
        <is>
          <t>Robinson, Carole F. and Kakela, Peter J.</t>
        </is>
      </c>
      <c r="M1672" s="45" t="inlineStr">
        <is>
          <t>Creating a Space to Learn: A Classroom of Fun, Interaction, and Trust</t>
        </is>
      </c>
      <c r="N1672" s="45" t="inlineStr">
        <is>
          <t>Abstract. By creating a space for fun, interaction, and trust, teachers and students together can build a learning environment that promotes engagement, deep learning, and meaning. Such a space emphasizes process, not product, personalizes learning, and contributes to whole person development. To facilitate the creation of this space, the teachers show respect for students as individuals, encourage original thinking, and expand the boundaries of the classroom through field trips and guest speakers, and the students share written reflections on critical issues that link to personal experience and conviction, contribute to dynamic class dialogues, and develop and present creative responses to environmental and social complexities. © 2006, Copyright Taylor &amp; Francis Group, LLC.</t>
        </is>
      </c>
      <c r="O1672" s="45" t="inlineStr">
        <is>
          <t>College Teaching</t>
        </is>
      </c>
      <c r="P1672" s="45" t="n"/>
      <c r="Q1672" s="43" t="inlineStr">
        <is>
          <t>10.3200/ctch.54.1.202-207</t>
        </is>
      </c>
    </row>
    <row r="1673" ht="178.5" customHeight="1" s="37">
      <c r="A1673" s="43" t="n">
        <v>1672</v>
      </c>
      <c r="B1673" s="52" t="inlineStr">
        <is>
          <t>Excluir</t>
        </is>
      </c>
      <c r="C1673" s="45" t="inlineStr">
        <is>
          <t>No aborda: distracción o atención</t>
        </is>
      </c>
      <c r="D1673" s="51" t="n"/>
      <c r="E1673" s="51" t="n"/>
      <c r="F1673" s="43" t="n">
        <v>4</v>
      </c>
      <c r="G1673" s="43" t="inlineStr">
        <is>
          <t>distracción+niños+contexto+intervención</t>
        </is>
      </c>
      <c r="H1673" s="43" t="inlineStr">
        <is>
          <t>Scopus</t>
        </is>
      </c>
      <c r="I1673" s="43" t="inlineStr">
        <is>
          <t>Scopus</t>
        </is>
      </c>
      <c r="J1673" s="43" t="inlineStr">
        <is>
          <t>2025</t>
        </is>
      </c>
      <c r="K1673" s="43" t="inlineStr">
        <is>
          <t>ARTICLE</t>
        </is>
      </c>
      <c r="L1673" s="45" t="inlineStr">
        <is>
          <t>Filipov, Mia and Mikulić, Katarina and Mustač, Lucija</t>
        </is>
      </c>
      <c r="M1673" s="45" t="inlineStr">
        <is>
          <t>Creative Integration of Artificial Intelligence (AI) Tools in Effective Teaching</t>
        </is>
      </c>
      <c r="N1673" s="45" t="inlineStr">
        <is>
          <t>The expansion of artificial intelligence (AI) tools has brought about new opportunities and challenges for teachers and students. These tools have the potential to reshape teaching and stimulate both students’ and teachers’ creativity. In 21st-century education, creativity emerges as a key skill that encompasses problem-solving, innovation, adaptability, critical thinking, and cognitive development. AI tools also provide personalized assistance and feedback as well as customized study materials. Moreover, they have proven beneficial in cultivating critical thinking and enhancing students’ research skills. Instead of questioning teachers’ preparedness for AI technologies, the focus should be on discovering ways to effectively and creatively integrate these tools into the classroom. This paper explores the possibilities of implementing generative AI tools to promote students’ creativity, thus enhancing the overall quality of teaching. In the Croatian educational system, similarly to Poland, school pedagogues should encourage positive changes within the school culture. Therefore, this paper also underscores the role of school pedagogues in bridging the gap between teachers and AI tools as an educational innovation. School pedagogues should be instrumental in supporting teachers during the integration of AI tools into their teaching by showcasing practical applications and emphasizing potential benefits for student engagement and learning outcomes. In this capacity, school pedagogues bear the responsibility of fostering a reflective and critical approach towards AI tools, advocating creative yet responsible use of technology in the classroom. © 2025 Mia Filipov et al.</t>
        </is>
      </c>
      <c r="O1673" s="45" t="inlineStr">
        <is>
          <t>Creativity</t>
        </is>
      </c>
      <c r="P1673" s="45" t="n"/>
      <c r="Q1673" s="43" t="inlineStr">
        <is>
          <t>10.2478/ctra-2025-0007</t>
        </is>
      </c>
    </row>
    <row r="1674" ht="168" customHeight="1" s="37">
      <c r="A1674" s="43" t="n">
        <v>1673</v>
      </c>
      <c r="B1674" s="52" t="inlineStr">
        <is>
          <t>Excluir</t>
        </is>
      </c>
      <c r="C1674" s="45" t="inlineStr">
        <is>
          <t>No aborda: distracción o atención</t>
        </is>
      </c>
      <c r="D1674" s="51" t="n"/>
      <c r="E1674" s="51" t="n"/>
      <c r="F1674" s="43" t="n">
        <v>4</v>
      </c>
      <c r="G1674" s="43" t="inlineStr">
        <is>
          <t>distracción+niños+contexto+intervención</t>
        </is>
      </c>
      <c r="H1674" s="43" t="inlineStr">
        <is>
          <t>Scopus</t>
        </is>
      </c>
      <c r="I1674" s="43" t="inlineStr">
        <is>
          <t>Scopus</t>
        </is>
      </c>
      <c r="J1674" s="43" t="inlineStr">
        <is>
          <t>2026</t>
        </is>
      </c>
      <c r="K1674" s="43" t="inlineStr">
        <is>
          <t>ARTICLE</t>
        </is>
      </c>
      <c r="L1674" s="45" t="inlineStr">
        <is>
          <t>Tremblay-Gagnon, Veronique and Bouchard, Bruno and Morais, Sylvie</t>
        </is>
      </c>
      <c r="M1674" s="45" t="inlineStr">
        <is>
          <t>Creative Play with Generative AI: Engaging High School Students in Arts Education Through Gamified Learning</t>
        </is>
      </c>
      <c r="N1674" s="45" t="inlineStr">
        <is>
          <t>Generative Artificial Intelligence (GAI) technologies open new frontiers for designing engaging, gamified educational experiences, particularly in the field of arts education. Although GAI is rapidly transforming creative industries, its pedagogical potential in secondary schools remains underexplored. This paper presents a pedagogical framework grounded in a research-creation-action methodology that leverages GAI tools to create interactive, interartistic learning environments aligned with the “Arts and Multimedia” curriculum in Quebec (Canada). Four problem-based, gamified learning scenarios were developed using tools such as ChatGPT and OpenArt, enabling students to become active participants in interdisciplinary artmaking, even without traditional artistic skills. These learning situations integrate core gamification principles, such as challenge, feedback, creative loops, and narrative immersion, to foster student engagement, critical thinking, and emotional involvement. Beyond artistic production, this work positions GAI as both a creative collaborator and a driver of inclusive, AI-enhanced digital education. It contributes to the growing field of game-based pedagogy by illustrating how generative technologies can democratize access to creative expression and empower learners as codesigners of meaningful digital artifacts. The proposed classroom practices also address the ethical, emotional, and cognitive dimensions of human-AI collaboration in education. © The Author(s), under exclusive license to Springer Nature Switzerland AG 2026.</t>
        </is>
      </c>
      <c r="O1674" s="45" t="inlineStr">
        <is>
          <t>Lecture Notes in Networks and Systems</t>
        </is>
      </c>
      <c r="P1674" s="45" t="inlineStr">
        <is>
          <t>Artificial intelligence; Arts computing; Computer aided instruction; Curricula; E-learning; Education computing; Engineering education; Learning systems; Teaching; Art educations; Creative empowerment; Creative play; Creative-learning; Creatives; Gam</t>
        </is>
      </c>
      <c r="Q1674" s="43" t="inlineStr">
        <is>
          <t>10.1007/978-3-032-16995-2_28</t>
        </is>
      </c>
    </row>
    <row r="1675" ht="74.25" customHeight="1" s="37">
      <c r="A1675" s="43" t="n">
        <v>1674</v>
      </c>
      <c r="B1675" s="52" t="inlineStr">
        <is>
          <t>Excluir</t>
        </is>
      </c>
      <c r="C1675" s="45" t="inlineStr">
        <is>
          <t>Sin DOI verificable</t>
        </is>
      </c>
      <c r="D1675" s="51" t="n"/>
      <c r="E1675" s="51" t="n"/>
      <c r="F1675" s="43" t="n">
        <v>4</v>
      </c>
      <c r="G1675" s="43" t="inlineStr">
        <is>
          <t>distracción+niños+contexto+intervención</t>
        </is>
      </c>
      <c r="H1675" s="43" t="inlineStr">
        <is>
          <t>Scopus</t>
        </is>
      </c>
      <c r="I1675" s="43" t="inlineStr">
        <is>
          <t>Scopus</t>
        </is>
      </c>
      <c r="J1675" s="43" t="inlineStr">
        <is>
          <t>2009</t>
        </is>
      </c>
      <c r="K1675" s="43" t="inlineStr">
        <is>
          <t>CONFERENCE</t>
        </is>
      </c>
      <c r="L1675" s="45" t="inlineStr">
        <is>
          <t>Neto, P. and Williams, B. and Carvalho, I.S.</t>
        </is>
      </c>
      <c r="M1675" s="45" t="inlineStr">
        <is>
          <t>Cultivating Active Learning during and outside class</t>
        </is>
      </c>
      <c r="N1675" s="45" t="inlineStr">
        <is>
          <t>Sample results are presented for the initial implementation of Active L earning in lecture classes of a mandatory course in the final year of a Civil Engineering degree so as to increase student engagement. This is achieved by the use of Active Learning techniques in lecture classes and by using the Moodle Learning Management System to encourage outside class engagement. Initial data from the use of the Learner Activity Monitoring Matrix semiquantitative observation system and a pre/post questionnaire of student perceptions indicate an increase in student engagement as a result of these techniques.</t>
        </is>
      </c>
      <c r="O1675" s="45" t="inlineStr">
        <is>
          <t>SEFI 37th Annual Conference 2009</t>
        </is>
      </c>
      <c r="P1675" s="45" t="inlineStr">
        <is>
          <t>Artificial intelligence; Students; Teaching; Active Learning; Activity monitoring; Classroom observation; Engagement; Engineering degrees; Learning management system; Moodle; Student perceptions; Learning systems</t>
        </is>
      </c>
      <c r="Q1675" s="43" t="n"/>
    </row>
    <row r="1676" ht="105.75" customHeight="1" s="37">
      <c r="A1676" s="43" t="n">
        <v>1675</v>
      </c>
      <c r="B1676" s="52" t="inlineStr">
        <is>
          <t>Excluir</t>
        </is>
      </c>
      <c r="C1676" s="45" t="inlineStr">
        <is>
          <t>Fuera del alcance: no combina población en edad escolar con contexto doméstico</t>
        </is>
      </c>
      <c r="D1676" s="51" t="n"/>
      <c r="E1676" s="51" t="n"/>
      <c r="F1676" s="43" t="n">
        <v>4</v>
      </c>
      <c r="G1676" s="43" t="inlineStr">
        <is>
          <t>distracción+niños+contexto+sensado</t>
        </is>
      </c>
      <c r="H1676" s="43" t="inlineStr">
        <is>
          <t>Scopus</t>
        </is>
      </c>
      <c r="I1676" s="43" t="inlineStr">
        <is>
          <t>Scopus</t>
        </is>
      </c>
      <c r="J1676" s="43" t="inlineStr">
        <is>
          <t>2024</t>
        </is>
      </c>
      <c r="K1676" s="43" t="inlineStr">
        <is>
          <t>CONFERENCE</t>
        </is>
      </c>
      <c r="L1676" s="45" t="inlineStr">
        <is>
          <t>Chang, Chi-Fang and Chuang, Tsung-Yen and Chen, Wei-Fan and Su, Yen-Ning</t>
        </is>
      </c>
      <c r="M1676" s="45" t="inlineStr">
        <is>
          <t>Cultivating Effective Classroom Management: The Implementation of an Adaptive Gamification Platform</t>
        </is>
      </c>
      <c r="N1676" s="45" t="inlineStr">
        <is>
          <t>The application of gamification in education has been increasingly widespread due to its effectiveness in enhancing student engagement. However, research outcomes on gamification are polarized, leading researchers to explore the impact of different gamification elements, known as adaptive gamification. Currently, there is a lack of research on the application of adaptive gamification in classroom management. This study will implement adaptive gamification in a teaching platform based on the Keirsey personality model to classify students into personality types. Through analyzing the interaction data between students and the platform, the appropriate personality models will be dynamically adjusted. Additionally, teachers will manually provide suitable rewards to compensate for the limitations of acquiring student information solely through data usage. By utilizing this learning platform, it is anticipated that student participation in class and learning motivation will be enhanced. © 2024 IEEE.</t>
        </is>
      </c>
      <c r="O1676" s="45" t="inlineStr">
        <is>
          <t>Proceedings - 2024 16th IIAI International Congress on Advanced Applied Informatics, IIAI-AAI 2024</t>
        </is>
      </c>
      <c r="P1676" s="45" t="inlineStr">
        <is>
          <t xml:space="preserve">Adversarial machine learning; Federated learning; Gamification; Students; Teaching; Adaptive learning; Classroom management; Data usage; Gamification; Personality modeling; Personality types; Research outcome; Student engagement; Teachers'; Teaching </t>
        </is>
      </c>
      <c r="Q1676" s="43" t="inlineStr">
        <is>
          <t>10.1109/iiai-aai63651.2024.00047</t>
        </is>
      </c>
    </row>
    <row r="1677" ht="157.5" customHeight="1" s="37">
      <c r="A1677" s="43" t="n">
        <v>1676</v>
      </c>
      <c r="B1677" s="52" t="inlineStr">
        <is>
          <t>Excluir</t>
        </is>
      </c>
      <c r="C1677" s="45" t="inlineStr">
        <is>
          <t>Contexto doméstico o remoto, pero no población en edad escolar (mayoritariamente educación superior)</t>
        </is>
      </c>
      <c r="D1677" s="51" t="n"/>
      <c r="E1677" s="51" t="n"/>
      <c r="F1677" s="43" t="n">
        <v>4</v>
      </c>
      <c r="G1677" s="43" t="inlineStr">
        <is>
          <t>distracción+niños+sensado+intervención</t>
        </is>
      </c>
      <c r="H1677" s="43" t="inlineStr">
        <is>
          <t>Scopus</t>
        </is>
      </c>
      <c r="I1677" s="43" t="inlineStr">
        <is>
          <t>Scopus</t>
        </is>
      </c>
      <c r="J1677" s="43" t="inlineStr">
        <is>
          <t>2025</t>
        </is>
      </c>
      <c r="K1677" s="43" t="inlineStr">
        <is>
          <t>ARTICLE</t>
        </is>
      </c>
      <c r="L1677" s="45" t="inlineStr">
        <is>
          <t>Eli, Aimina Ali and Rahman, Abdur and Kshetri, Naresh</t>
        </is>
      </c>
      <c r="M1677" s="45" t="inlineStr">
        <is>
          <t>D3S3real: Enhancing Student Success and Security Through Real-Time Data-Driven Decision Systems for Educational Intelligence</t>
        </is>
      </c>
      <c r="N1677" s="45" t="inlineStr">
        <is>
          <t>Traditional academic monitoring practices rely on retrospective data analysis, generally identifying at-risk students too late to take meaningful action. To address this, this paper proposes a real-time, rule-based decision support system designed to increase student achievement by early detection of disengagement, meeting the growing demand for prompt academic intervention in online and blended learning contexts. The study uses the Open University Learning Analytics Dataset (OULAD), comprising over 32,000 students and millions of virtual learning environment (VLE) interaction records, to simulate weekly assessments of engagement through clickstream activity. Students were flagged as “at risk” if their participation dropped below defined thresholds, and these flags were associated with assessment performance and final course results. The system demonstrated 72% precision and 86% recall in identifying failing and withdrawn students as major alert contributors. This lightweight, replicable framework requires minimal computing power and can be integrated into existing LMS platforms. Its visual and statistical validation supports its role as a scalable, real-time early warning tool. The paper recommends integrating real-time engagement dashboards into institutional LMS and suggests future research explore hybrid models combining rule-based and machine learning approaches to personalize interventions across diverse learner profiles and educational contexts. © 2025 by the authors.</t>
        </is>
      </c>
      <c r="O1677" s="45" t="inlineStr">
        <is>
          <t>Digital</t>
        </is>
      </c>
      <c r="P1677" s="45" t="inlineStr">
        <is>
          <t>Artificial intelligence; Computer aided instruction; Curricula; E-learning; Education computing; Learning systems; Students; Virtual reality; Early Warning System; Educational intelligence; Educational security; Learning analytic; Real time monitorin</t>
        </is>
      </c>
      <c r="Q1677" s="43" t="inlineStr">
        <is>
          <t>10.3390/digital5030042</t>
        </is>
      </c>
    </row>
    <row r="1678" ht="84.75" customHeight="1" s="37">
      <c r="A1678" s="43" t="n">
        <v>1677</v>
      </c>
      <c r="B1678" s="52" t="inlineStr">
        <is>
          <t>Excluir</t>
        </is>
      </c>
      <c r="C1678" s="45" t="inlineStr">
        <is>
          <t>Contexto doméstico o remoto, pero no población en edad escolar (mayoritariamente educación superior)</t>
        </is>
      </c>
      <c r="D1678" s="51" t="n"/>
      <c r="E1678" s="51" t="n"/>
      <c r="F1678" s="43" t="n">
        <v>4</v>
      </c>
      <c r="G1678" s="43" t="inlineStr">
        <is>
          <t>distracción+niños+sensado+intervención</t>
        </is>
      </c>
      <c r="H1678" s="43" t="inlineStr">
        <is>
          <t>Scopus</t>
        </is>
      </c>
      <c r="I1678" s="43" t="inlineStr">
        <is>
          <t>Scopus</t>
        </is>
      </c>
      <c r="J1678" s="43" t="inlineStr">
        <is>
          <t>2026</t>
        </is>
      </c>
      <c r="K1678" s="43" t="inlineStr">
        <is>
          <t>ARTICLE</t>
        </is>
      </c>
      <c r="L1678" s="45" t="inlineStr">
        <is>
          <t>Manu, Gerlan Apriandy and Setyosari, Punaji and Ulfa, Saida and Praherdhiono, Henry</t>
        </is>
      </c>
      <c r="M1678" s="45" t="inlineStr">
        <is>
          <t>DEVELOPMENT AND EVALUATION OF A REAL-TIME EMOTION DETECTION SYSTEM TO ENHANCE STUDENT INTERACTION</t>
        </is>
      </c>
      <c r="N1678" s="45" t="inlineStr">
        <is>
          <t>This research explores the development of a real-time emotion detection system to improve engagement in online learning. The system uses Convolutional Neural Networks (CNN) to identify five emotions: happy, sad, angry, surprised, and neutral via webcam during virtual classes. Tested with 30 students in an Artificial Intelligence course, it achieved 86.4% accuracy, excelling in detecting happy and neutral states. Instructors used emotional feedback to adapt teaching dynamically, enhancing learning experiences and satisfaction. Feedback showed that 88% of students felt more motivated and engaged. This study highlights the potential of emotion-based tools in bridging gaps between online and traditional education. © 2026, Grand Canyon University. All rights reserved.</t>
        </is>
      </c>
      <c r="O1678" s="45" t="inlineStr">
        <is>
          <t>Journal of Educators Online</t>
        </is>
      </c>
      <c r="P1678" s="45" t="n"/>
      <c r="Q1678" s="43" t="inlineStr">
        <is>
          <t>10.9743/jeo.2026.23.1.9</t>
        </is>
      </c>
    </row>
    <row r="1679" ht="199.5" customHeight="1" s="37">
      <c r="A1679" s="43" t="n">
        <v>1678</v>
      </c>
      <c r="B1679" s="52" t="inlineStr">
        <is>
          <t>Excluir</t>
        </is>
      </c>
      <c r="C1679" s="45" t="inlineStr">
        <is>
          <t>No aborda: distracción o atención</t>
        </is>
      </c>
      <c r="D1679" s="51" t="n"/>
      <c r="E1679" s="51" t="n"/>
      <c r="F1679" s="43" t="n">
        <v>4</v>
      </c>
      <c r="G1679" s="43" t="inlineStr">
        <is>
          <t>distracción+niños+contexto+sensado</t>
        </is>
      </c>
      <c r="H1679" s="43" t="inlineStr">
        <is>
          <t>Scopus</t>
        </is>
      </c>
      <c r="I1679" s="43" t="inlineStr">
        <is>
          <t>Scopus</t>
        </is>
      </c>
      <c r="J1679" s="43" t="inlineStr">
        <is>
          <t>2025</t>
        </is>
      </c>
      <c r="K1679" s="43" t="inlineStr">
        <is>
          <t>ARTICLE</t>
        </is>
      </c>
      <c r="L1679" s="45" t="inlineStr">
        <is>
          <t>Hlazunova, Olena and Klymenko, Nataliia and Mokriiev, Maksym and Nehrey, Maryna and Klymenko, Yevhenii</t>
        </is>
      </c>
      <c r="M1679" s="45" t="inlineStr">
        <is>
          <t>Data Analysis Technologies for Enhanced Educational Processes: A Case Study Using the Moodle LMS</t>
        </is>
      </c>
      <c r="N1679" s="45" t="inlineStr">
        <is>
          <t>Recent years have seen digital technologies become integrated into traditional educational systems. This integration has facilitated access to a vast amount of educational data, ranging from the aggregation of learning outcomes to the prediction of student behaviour within e-learning courses. Many universities, both in Ukraine and around the world, have adopted the open learning management system (LMS) Moodle for e-learning. In addition to serving as a platform for delivering educational content, Moodle encourages active student engagement through a variety of activities, including quizzes, assignments, and forum-based communication. Through these activities, students create a digital footprint which, when analysed, can be used for management purposes. Modern learning analytics methods enable the identification of behavioural patterns within the data generated by participants in the educational process. These analytics facilitate the construction of individualised learning pathways and the application of newly gained insights to improve the overall quality of the educational process. This paper highlights the range of data analytics technologies applicable to the design of various digital learning environment systems. Particular emphasis is placed on the creation of a system dedicated to the analysis of big data in the context of Moodle distance learning. The paper describes and explains a set of data analysis tools specifically tailored for Moodle LMS courses. Using Moodle’s standard analytics capabilities alongside other relevant tools, an experimental study was conducted, exemplified by the analysis of a specific educational portal within a higher education institution. This empirical investigation aimed to demonstrate the practical application of data analytics technologies in the context of a specific e-learning environment, and to highlight the potential benefits and implications for educational institutions embarking on digital transformation. © The Author(s)</t>
        </is>
      </c>
      <c r="O1679" s="45" t="inlineStr">
        <is>
          <t>Lecture Notes on Data Engineering and Communications Technologies</t>
        </is>
      </c>
      <c r="P1679" s="45" t="inlineStr">
        <is>
          <t>Adversarial machine learning; Educational technology; Federated learning; Students; Bigdata; Case-studies; Data analytics; Digital technologies; E-learning systems; Educational data analytic; Educational process; Educational systems; Learning managem</t>
        </is>
      </c>
      <c r="Q1679" s="43" t="inlineStr">
        <is>
          <t>10.1007/978-3-031-84228-3_58</t>
        </is>
      </c>
    </row>
    <row r="1680" ht="147.75" customHeight="1" s="37">
      <c r="A1680" s="43" t="n">
        <v>1679</v>
      </c>
      <c r="B1680" s="52" t="inlineStr">
        <is>
          <t>Excluir</t>
        </is>
      </c>
      <c r="C1680" s="45" t="inlineStr">
        <is>
          <t>Contexto doméstico o remoto, pero no población en edad escolar (mayoritariamente educación superior)</t>
        </is>
      </c>
      <c r="D1680" s="51" t="n"/>
      <c r="E1680" s="51" t="n"/>
      <c r="F1680" s="43" t="n">
        <v>4</v>
      </c>
      <c r="G1680" s="43" t="inlineStr">
        <is>
          <t>distracción+niños+sensado+intervención</t>
        </is>
      </c>
      <c r="H1680" s="43" t="inlineStr">
        <is>
          <t>Scopus</t>
        </is>
      </c>
      <c r="I1680" s="43" t="inlineStr">
        <is>
          <t>Scopus</t>
        </is>
      </c>
      <c r="J1680" s="43" t="inlineStr">
        <is>
          <t>2021</t>
        </is>
      </c>
      <c r="K1680" s="43" t="inlineStr">
        <is>
          <t>ARTICLE</t>
        </is>
      </c>
      <c r="L1680" s="45" t="inlineStr">
        <is>
          <t>Liao, Jiacheng and Liang, Yan and Pan, Jiahui</t>
        </is>
      </c>
      <c r="M1680" s="45" t="inlineStr">
        <is>
          <t>Deep facial spatiotemporal network for engagement prediction in online learning</t>
        </is>
      </c>
      <c r="N1680" s="45" t="inlineStr">
        <is>
          <t>Recently, online learning has been gradually accepted and approbated by the public. In this context, an effective prediction of students’ engagement can help teachers obtain timely feedback and make adaptive adjustments to meet learners’ needs. In this paper, we present a novel model called the Deep Facial Spatiotemporal Network (DFSTN) for engagement prediction. The model contains two modules: the pretrained SE-ResNet-50 (SENet), which is used for extracting facial spatial features, and the Long Short Term Memory (LSTM) Network with Global Attention (GALN), which is employed to generate an attentional hidden state. The training strategy of the model is different with changes of the performance metric. The DFSTN can capture facial spatial and temporal information, which is helpful for sensing the fine-grained engaged state and improving the engagement prediction performance. We evaluate the methods on the Dataset for Affective States in E-Environments (DAiSEE) and obtain an accuracy of 58.84% in four-class classification and a Mean Square Error (MSE) of 0.0422. The results show that our method outperforms many existing works in engagement prediction on DAiSEE. Additionally, the robustness of our method is also exhibited by experiments on the EmotiW-EP dataset. © 2021, The Author(s), under exclusive licence to Springer Science+Business Media, LLC part of Springer Nature.</t>
        </is>
      </c>
      <c r="O1680" s="45" t="inlineStr">
        <is>
          <t>Applied Intelligence</t>
        </is>
      </c>
      <c r="P1680" s="45" t="inlineStr">
        <is>
          <t xml:space="preserve">Classification (of information); Deep learning; E-learning; Forecasting; Mean square error; Predictive analytics; Adaptive adjustment; Online learning; Performance metrices; Prediction performance; Spatial features; Spatiotemporal networks; Temporal </t>
        </is>
      </c>
      <c r="Q1680" s="43" t="inlineStr">
        <is>
          <t>10.1007/s10489-020-02139-8</t>
        </is>
      </c>
    </row>
    <row r="1681" ht="210" customHeight="1" s="37">
      <c r="A1681" s="43" t="n">
        <v>1680</v>
      </c>
      <c r="B1681" s="52" t="inlineStr">
        <is>
          <t>Excluir</t>
        </is>
      </c>
      <c r="C1681" s="45" t="inlineStr">
        <is>
          <t>No aborda: distracción o atención, población escolar</t>
        </is>
      </c>
      <c r="D1681" s="51" t="n"/>
      <c r="E1681" s="51" t="n"/>
      <c r="F1681" s="43" t="n">
        <v>4</v>
      </c>
      <c r="G1681" s="43" t="inlineStr">
        <is>
          <t>distracción+niños+contexto+sensado</t>
        </is>
      </c>
      <c r="H1681" s="43" t="inlineStr">
        <is>
          <t>Scopus</t>
        </is>
      </c>
      <c r="I1681" s="43" t="inlineStr">
        <is>
          <t>Scopus</t>
        </is>
      </c>
      <c r="J1681" s="43" t="inlineStr">
        <is>
          <t>2025</t>
        </is>
      </c>
      <c r="K1681" s="43" t="inlineStr">
        <is>
          <t>ARTICLE</t>
        </is>
      </c>
      <c r="L1681" s="45" t="inlineStr">
        <is>
          <t>Long, Qian and Li, Shengbing and An, Ran and Yasmin, Fakhra and Akbar, Ahsan</t>
        </is>
      </c>
      <c r="M1681" s="45" t="inlineStr">
        <is>
          <t>Deep learning as a bridge between intercultural sensitivity and learning outcomes: A comparative study of English-medium instruction delivery modes in Chinese higher education</t>
        </is>
      </c>
      <c r="N1681" s="45" t="inlineStr">
        <is>
          <t xml:space="preserve">With the advancement of digitalization and blended learning, the integration of internationalization and technology has become increasingly significant in the context of English-medium Instruction (EMI). Both in-person and live online EMI courses delivered by foreign teachers (EMI-FT) have emerged as key components of Chinese universities' internationalization strategies. EMI refers to the use of English to teach academic subjects in non-English-speaking countries, exposing students to the challenges of intercultural learning and communication. Prior research indicates that such environments often provoke emotional disturbances, especially in virtual settings where interpersonal engagement is limited. As an essential component of intercultural competence, intercultural sensitivity (IS) is believed to play a crucial role in enhancing students' ability to adapt and succeed in EMI-FT environments. Specifically, IS may influence deep learning (DL), which promotes a deeper understanding and the application of knowledge. However, existing studies have rarely examined how IS affects students' learning experiences and outcomes in both in-person and online EMI-FT contexts. Guided by Biggs' 3P (Presage–Process–Product) model, our study constructs a mediation framework to investigate the relationships among IS, DL, and learning outcomes (LO) across both delivery modes. Data were collected using self-reported instruments from 1192 students across five universities in southern China. The results revealed that: (1) students perceived live online EMI-FT as less effective than in-person EMI-FT in promoting DL and LO; (2) IS was positively associated with both DL and LO; (3) DL mediated the relationship between IS and LO, with a more substantial mediation effect in the online setting; and (4) multi-group analysis revealed significant differences in the IS–DL–LO pathways between in-person and online samples. These findings offer actionable insights for universities seeking to tailor </t>
        </is>
      </c>
      <c r="O1681" s="45" t="inlineStr">
        <is>
          <t>Acta Psychologica</t>
        </is>
      </c>
      <c r="P1681" s="45" t="inlineStr">
        <is>
          <t>Adult; China; Cultural Competency; Deep Learning; Education, Distance; Female; Humans; Learning; Male; Students; Universities; Young Adult; Article; blended learning; Chinese; comparative study; cultural sensitivity; digitalization; e-learning; emoti</t>
        </is>
      </c>
      <c r="Q1681" s="43" t="inlineStr">
        <is>
          <t>10.1016/j.actpsy.2025.105410</t>
        </is>
      </c>
    </row>
    <row r="1682" ht="116.25" customHeight="1" s="37">
      <c r="A1682" s="43" t="n">
        <v>1681</v>
      </c>
      <c r="B1682" s="52" t="inlineStr">
        <is>
          <t>Excluir</t>
        </is>
      </c>
      <c r="C1682" s="45" t="inlineStr">
        <is>
          <t>Contexto doméstico o remoto, pero no población en edad escolar (mayoritariamente educación superior)</t>
        </is>
      </c>
      <c r="D1682" s="51" t="n"/>
      <c r="E1682" s="51" t="n"/>
      <c r="F1682" s="43" t="n">
        <v>4</v>
      </c>
      <c r="G1682" s="43" t="inlineStr">
        <is>
          <t>distracción+niños+sensado+intervención</t>
        </is>
      </c>
      <c r="H1682" s="43" t="inlineStr">
        <is>
          <t>Scopus</t>
        </is>
      </c>
      <c r="I1682" s="43" t="inlineStr">
        <is>
          <t>Scopus</t>
        </is>
      </c>
      <c r="J1682" s="43" t="inlineStr">
        <is>
          <t>2025</t>
        </is>
      </c>
      <c r="K1682" s="43" t="inlineStr">
        <is>
          <t>CONFERENCE</t>
        </is>
      </c>
      <c r="L1682" s="45" t="inlineStr">
        <is>
          <t>Johnson, Selena and Nath, Paromita and Bakrania, Smitesh</t>
        </is>
      </c>
      <c r="M1682" s="45" t="inlineStr">
        <is>
          <t>Deepening Insights from Learning Analytics through Student Perspectives</t>
        </is>
      </c>
      <c r="N1682" s="45" t="inlineStr">
        <is>
          <t>Online learning generates student interaction data in learning management systems (LMS) that can provide engagement insights. However, traditional learning analytics often lacks the context behind student behaviors, limiting the effectiveness of interventions. In this work-in-progress at Rowan University, an analysis of asynchronous online courses identified LMS-captured behaviors such as skipping videos and rewatching content. To gain deeper insights from the data, interviews with former students were conducted to explore context by highlighting factors such as distractions, preconceptions, and instructor feedback. Analysis of the student interview data suggests that course design, instructor feedback, and content delivery influence student engagement in online courses. Integrating LMS-based learning analytics data with student perspectives has the potential for educators to create engaging, student-centered online environments that bridge skill gaps, improve learning experiences, and better address student needs for success. © American Society for Engineering Education, 2025.</t>
        </is>
      </c>
      <c r="O1682" s="45" t="inlineStr">
        <is>
          <t>ASEE Annual Conference and Exposition, Conference Proceedings</t>
        </is>
      </c>
      <c r="P1682" s="45" t="inlineStr">
        <is>
          <t>Curricula; Deep learning; E-learning; Engineering education; Information management; Students; Course design; Learning management system; Online course; Online learning; Rowan University; Student interactions; Student interviews; Student perspectives</t>
        </is>
      </c>
      <c r="Q1682" s="43" t="inlineStr">
        <is>
          <t>10.18260/1-2--56212</t>
        </is>
      </c>
    </row>
    <row r="1683" ht="178.5" customHeight="1" s="37">
      <c r="A1683" s="43" t="n">
        <v>1682</v>
      </c>
      <c r="B1683" s="52" t="inlineStr">
        <is>
          <t>Excluir</t>
        </is>
      </c>
      <c r="C1683" s="45" t="inlineStr">
        <is>
          <t>Contexto doméstico o remoto, pero no población en edad escolar (mayoritariamente educación superior)</t>
        </is>
      </c>
      <c r="D1683" s="51" t="n"/>
      <c r="E1683" s="51" t="n"/>
      <c r="F1683" s="43" t="n">
        <v>4</v>
      </c>
      <c r="G1683" s="43" t="inlineStr">
        <is>
          <t>distracción+niños+sensado+intervención</t>
        </is>
      </c>
      <c r="H1683" s="43" t="inlineStr">
        <is>
          <t>Scopus</t>
        </is>
      </c>
      <c r="I1683" s="43" t="inlineStr">
        <is>
          <t>Scopus</t>
        </is>
      </c>
      <c r="J1683" s="43" t="inlineStr">
        <is>
          <t>2025</t>
        </is>
      </c>
      <c r="K1683" s="43" t="inlineStr">
        <is>
          <t>CONFERENCE</t>
        </is>
      </c>
      <c r="L1683" s="45" t="inlineStr">
        <is>
          <t>Kang, Liang and Zhu, Ligui</t>
        </is>
      </c>
      <c r="M1683" s="45" t="inlineStr">
        <is>
          <t>Design and Application of Digital Teaching Resource Platform Based on Cloud -Learning Framework and Deep Learning Algorithms</t>
        </is>
      </c>
      <c r="N1683" s="45" t="inlineStr">
        <is>
          <t>In the era of digital transformation in education, cloud-based learning platforms play a pivotal role in ensuring scalable, personalized, and accessible teaching resources. This paper presents the design and application of a Digital Teaching Resource Platform based on a Cloud-Learning Framework, aimed at enhancing teaching effectiveness and student engagement in higher education. The platform architecture integrates cloud storage, distributed content delivery, AIpowered recommendation engines, and a modular Learning Management System (LMS). Deep learning algorithms, particularly Bidirectional LSTM and Transformer-based models, are embedded to enable intelligent resource tagging, semantic search, and adaptive content delivery. To evaluate performance, publicly available datasets such as OpenEdu Dataset, MOOCdb, and a custom dataset consisting of over 50,000 educational resources (videos, quizzes, lecture notes, and interactive simulations) were used. Experimental results demonstrate that the platform achieves a 94.2% precision in resource recommendation, 92.1% accuracy in automated content classification, and a 32% increase in student engagement metrics compared to traditional LMS platforms. Cloud-based deployment ensures scalability, real-time access, and cross-device compatibility, while role-based dashboards offer personalized learning paths for students and intelligent teaching insights for instructors The platform has been successfully deployed in three pilot universities, showcasing its potential to transform the digital teaching ecosystem through intelligent resource management and cloud-native infrastructure © 2025 IEEE.</t>
        </is>
      </c>
      <c r="O1683" s="45" t="inlineStr">
        <is>
          <t>3rd IEEE International Conference on Networks, Multimedia and Information Technology, NMITCON 2025</t>
        </is>
      </c>
      <c r="P1683" s="45" t="inlineStr">
        <is>
          <t>Cloud platforms; Deep learning; E-learning; Education computing; Learning algorithms; Learning systems; Simulation platform; Students; Teaching; Bidirectional LSTM; Cloud learning; Design and application; Digital teaching resource; Digital teachings;</t>
        </is>
      </c>
      <c r="Q1683" s="43" t="inlineStr">
        <is>
          <t>10.1109/nmitcon65824.2025.11188379</t>
        </is>
      </c>
    </row>
    <row r="1684" ht="157.5" customHeight="1" s="37">
      <c r="A1684" s="43" t="n">
        <v>1683</v>
      </c>
      <c r="B1684" s="52" t="inlineStr">
        <is>
          <t>Excluir</t>
        </is>
      </c>
      <c r="C1684" s="45" t="inlineStr">
        <is>
          <t>Contexto doméstico o remoto, pero no población en edad escolar (mayoritariamente educación superior)</t>
        </is>
      </c>
      <c r="D1684" s="51" t="n"/>
      <c r="E1684" s="51" t="n"/>
      <c r="F1684" s="43" t="n">
        <v>4</v>
      </c>
      <c r="G1684" s="43" t="inlineStr">
        <is>
          <t>distracción+niños+sensado+intervención</t>
        </is>
      </c>
      <c r="H1684" s="43" t="inlineStr">
        <is>
          <t>Scopus</t>
        </is>
      </c>
      <c r="I1684" s="43" t="inlineStr">
        <is>
          <t>Scopus</t>
        </is>
      </c>
      <c r="J1684" s="43" t="inlineStr">
        <is>
          <t>2025</t>
        </is>
      </c>
      <c r="K1684" s="43" t="inlineStr">
        <is>
          <t>CONFERENCE</t>
        </is>
      </c>
      <c r="L1684" s="45" t="inlineStr">
        <is>
          <t>Ma, Ying</t>
        </is>
      </c>
      <c r="M1684" s="45" t="inlineStr">
        <is>
          <t>Design and Development of Online College English Teaching System Based on Explainable Machine Learning</t>
        </is>
      </c>
      <c r="N1684" s="45" t="inlineStr">
        <is>
          <t>As online education becomes increasingly prevalent, the need for intelligent and interpretable teaching support systems has grown significantly. This research proposes the development of an Online College English Teaching System leveraging Explainable Machine Learning (XML) techniques to enhance teaching quality, student engagement, and personalized learning outcomes. The system integrates student behaviour data, quiz performance, participation logs, and linguistic feedback to train predictive models that assess comprehension, attention span, and learning progress. A variety of models including XGBoost, SHAP-enhanced Random Forests, and LIME-explained neural networks were evaluated using a benchmark dataset collected from an online English learning platform involving over 2,000 students. The best-performing model achieved a prediction accuracy of 98.6 for learning outcomes with interpretable insights into feature contributions. Explainability tools revealed that active participation, timely submission of assignments, and vocabulary test performance were the top three indicators influencing overall progress. This system not only ensures high prediction performance but also provides transparent visual explanations to educators, enabling data-driven decision-making in content adaptation and student support strategies. The integration of explainable AI advances the trustworthiness and effectiveness of intelligent teaching platforms in higher education. © 2025 IEEE.</t>
        </is>
      </c>
      <c r="O1684" s="45" t="inlineStr">
        <is>
          <t>3rd IEEE International Conference on Networks, Multimedia and Information Technology, NMITCON 2025</t>
        </is>
      </c>
      <c r="P1684" s="45" t="inlineStr">
        <is>
          <t>Behavioral research; Decision making; E-learning; Education computing; Learning systems; Linguistics; Machine learning; Online systems; Students; Teaching; College english teachings; Educational analytic; English teaching; English teaching system; Ex</t>
        </is>
      </c>
      <c r="Q1684" s="43" t="inlineStr">
        <is>
          <t>10.1109/nmitcon65824.2025.11187536</t>
        </is>
      </c>
    </row>
    <row r="1685" ht="178.5" customHeight="1" s="37">
      <c r="A1685" s="43" t="n">
        <v>1684</v>
      </c>
      <c r="B1685" s="52" t="inlineStr">
        <is>
          <t>Excluir</t>
        </is>
      </c>
      <c r="C1685" s="45" t="inlineStr">
        <is>
          <t>No aborda: distracción o atención, población escolar</t>
        </is>
      </c>
      <c r="D1685" s="51" t="n"/>
      <c r="E1685" s="51" t="n"/>
      <c r="F1685" s="43" t="n">
        <v>4</v>
      </c>
      <c r="G1685" s="43" t="inlineStr">
        <is>
          <t>distracción+niños+sensado+intervención</t>
        </is>
      </c>
      <c r="H1685" s="43" t="inlineStr">
        <is>
          <t>Scopus</t>
        </is>
      </c>
      <c r="I1685" s="43" t="inlineStr">
        <is>
          <t>Scopus</t>
        </is>
      </c>
      <c r="J1685" s="43" t="inlineStr">
        <is>
          <t>2025</t>
        </is>
      </c>
      <c r="K1685" s="43" t="inlineStr">
        <is>
          <t>CONFERENCE</t>
        </is>
      </c>
      <c r="L1685" s="45" t="inlineStr">
        <is>
          <t>Ou, Jinhong</t>
        </is>
      </c>
      <c r="M1685" s="45" t="inlineStr">
        <is>
          <t>Design and implementation of a B/S architecture-based real-time teaching quality evaluation system for university English courses</t>
        </is>
      </c>
      <c r="N1685" s="45" t="inlineStr">
        <is>
          <t>The advancement of computer technologies and the emergence of smart education have revolutionized teaching quality evaluation by enabling the integration of Browser/Server (B/S) architectures and artificial intelligence (AI). This study proposes a real-time teaching quality evaluation system specifically designed for university English courses, utilizing the scalability and adaptability of the B/S architecture to integrate data from diverse sources such as student behavior, teacher feedback, and ideological education outcomes. A multidimensional evaluation framework is developed, incorporating machine learning algorithms, including classification, regression, and clustering, to analyze teaching effectiveness, student engagement, and curriculum alignment with ideological goals. The system also aligns with the principles of smart education by leveraging real-time feedback capabilities, data-driven insights, and personalized interventions, allowing educators to dynamically adjust teaching strategies to meet diverse learning needs. Experimental validation using a dataset of 1,200 students and 60 teachers demonstrates that the proposed system significantly outperforms traditional evaluation methods. System-generated scores exhibit stronger correlations with objective performance indicators, such as exam improvement rates, while also enhancing the assessment of ideological education outcomes. These results underscore the system's ability to deliver precise, scalable, and actionable evaluations, providing a robust framework for integrating advanced technologies into smart education practices. © COPYRIGHT SPIE. Downloading of the abstract is permitted for personal use only.</t>
        </is>
      </c>
      <c r="O1685" s="45" t="inlineStr">
        <is>
          <t>Proceedings of SPIE - The International Society for Optical Engineering</t>
        </is>
      </c>
      <c r="P1685" s="45" t="inlineStr">
        <is>
          <t>Architecture; Computer architecture; Curricula; E-learning; Education computing; Engineering education; Feedback; Learning algorithms; Learning systems; Quality control; Students; Teaching; Architecture-based; Browser/server architectures; Computer t</t>
        </is>
      </c>
      <c r="Q1685" s="43" t="inlineStr">
        <is>
          <t>10.1117/12.3073805</t>
        </is>
      </c>
    </row>
    <row r="1686" ht="95.25" customHeight="1" s="37">
      <c r="A1686" s="43" t="n">
        <v>1685</v>
      </c>
      <c r="B1686" s="52" t="inlineStr">
        <is>
          <t>Excluir</t>
        </is>
      </c>
      <c r="C1686" s="45" t="inlineStr">
        <is>
          <t>Sin DOI verificable</t>
        </is>
      </c>
      <c r="D1686" s="51" t="n"/>
      <c r="E1686" s="51" t="n"/>
      <c r="F1686" s="43" t="n">
        <v>4</v>
      </c>
      <c r="G1686" s="43" t="inlineStr">
        <is>
          <t>distracción+niños+sensado+intervención</t>
        </is>
      </c>
      <c r="H1686" s="43" t="inlineStr">
        <is>
          <t>Scopus</t>
        </is>
      </c>
      <c r="I1686" s="43" t="inlineStr">
        <is>
          <t>Scopus</t>
        </is>
      </c>
      <c r="J1686" s="43" t="inlineStr">
        <is>
          <t>2012</t>
        </is>
      </c>
      <c r="K1686" s="43" t="inlineStr">
        <is>
          <t>ARTICLE</t>
        </is>
      </c>
      <c r="L1686" s="45" t="inlineStr">
        <is>
          <t>Yang, Jinzhong and Zhang, Jianping and Li, Hangcai and Li, Hongmei and Xu, Wei</t>
        </is>
      </c>
      <c r="M1686" s="45" t="inlineStr">
        <is>
          <t>Design and implementation of environmental education system based on IOT</t>
        </is>
      </c>
      <c r="N1686" s="45" t="inlineStr">
        <is>
          <t>In view of the current environmental education in the curriculum culture transformation process faced many problems, using the Internet of things technology, a blended reality and virtual network environmental observation and inquiry learning system (EOILS) was built. More than ten real-time environmental elements such as temperature, humidity etc was collected and a regional environmental information collection network was formed. The data collect and upload algorithms were designed. Based on the real-time data, an environmental educational inquiry learning platform was designed and implemented. In order to facilitate the learner's efficiency learning, according to the learner's personal characteristics and learner's operations, a learning resources search and push strategy was designed which can reduce the internet distraction and provided learner's personal learning.</t>
        </is>
      </c>
      <c r="O1686" s="45" t="inlineStr">
        <is>
          <t>Huazhong Keji Daxue Xuebao (Ziran Kexue Ban)/Journal of Huazhong University of Science and Technology (Natural Science Edition)</t>
        </is>
      </c>
      <c r="P1686" s="45" t="inlineStr">
        <is>
          <t>Curricula; E-learning; Design and implementations; Environmental education; Environmental information; Environmental observation; Inquiry learning; Internet of Things (IOT); Internet of things technologies; Learning platform; Learning systems</t>
        </is>
      </c>
      <c r="Q1686" s="43" t="n"/>
    </row>
    <row r="1687" ht="210" customHeight="1" s="37">
      <c r="A1687" s="43" t="n">
        <v>1686</v>
      </c>
      <c r="B1687" s="52" t="inlineStr">
        <is>
          <t>Excluir</t>
        </is>
      </c>
      <c r="C1687" s="45" t="inlineStr">
        <is>
          <t>No aborda: distracción o atención, población escolar</t>
        </is>
      </c>
      <c r="D1687" s="51" t="n"/>
      <c r="E1687" s="51" t="n"/>
      <c r="F1687" s="43" t="n">
        <v>4</v>
      </c>
      <c r="G1687" s="43" t="inlineStr">
        <is>
          <t>distracción+niños+contexto+sensado</t>
        </is>
      </c>
      <c r="H1687" s="43" t="inlineStr">
        <is>
          <t>Scopus</t>
        </is>
      </c>
      <c r="I1687" s="43" t="inlineStr">
        <is>
          <t>Scopus</t>
        </is>
      </c>
      <c r="J1687" s="43" t="inlineStr">
        <is>
          <t>2026</t>
        </is>
      </c>
      <c r="K1687" s="43" t="inlineStr">
        <is>
          <t>ARTICLE</t>
        </is>
      </c>
      <c r="L1687" s="45" t="inlineStr">
        <is>
          <t>Ramadiani, Ramadiani and Azainil, Azainil and Kusumadewi, Kenya Permata and Thanos, Guellica Agnesia Claudia and Sam, Toong Hai</t>
        </is>
      </c>
      <c r="M1687" s="45" t="inlineStr">
        <is>
          <t>Designing an Intelligent Decision Support System for Evaluating Teaching Effectiveness in Technology-Enhanced Classrooms</t>
        </is>
      </c>
      <c r="N1687" s="45" t="inlineStr">
        <is>
          <t>The rapid digital transformation of education has significantly increased the adoption of technology-enhanced classrooms, generating substantial educational data that can support intelligent instructional evaluation. However, conventional teacher assessment systems remain limited by subjectivity, inconsistent evaluation standards, and the inability to analyze multidimensional learning analytics data effectively. This study aims to design an Intelligent Decision Support System (IDSS) for evaluating teaching effectiveness in smart classroom environments using the ELECTRE (Elimination and Choice Translating Reality) method integrated with Artificial Intelligence (AI)-based educational analytics. The proposed framework combines learning analytics indicators, machine learning models, and outranking-based multi-criteria decision-making to support transparent and data-driven educational governance. The evaluation criteria include student engagement, attendance rate, assignment completion, student satisfaction, learning outcomes, classroom interaction, technology integration, and instructor responsiveness. The computational process involved decision matrix construction, normalization, weighted normalization, concordance-discordance analysis, and aggregate dominance evaluation. The results demonstrated that the ELECTRE method effectively identified dominant teaching alternatives and handled conflicting instructional criteria systematically. Teacher 3 achieved the highest performance ranking due to superior instructional performance across all evaluation indicators. Additionally, AI-based predictive analysis improved evaluation accuracy and instructional pattern identification within technology-enhanced classrooms. The study contributes theoretically by extending the application of ELECTRE within intelligent educational DSS frameworks and practically by providing educational institutions with a scalable and transparent mechanism for evaluating teaching effectiveness. The prop</t>
        </is>
      </c>
      <c r="O1687" s="45" t="inlineStr">
        <is>
          <t>Daengku</t>
        </is>
      </c>
      <c r="P1687" s="45" t="n"/>
      <c r="Q1687" s="43" t="inlineStr">
        <is>
          <t>10.35877/454ri.daengku4848</t>
        </is>
      </c>
    </row>
    <row r="1688" ht="126.75" customHeight="1" s="37">
      <c r="A1688" s="43" t="n">
        <v>1687</v>
      </c>
      <c r="B1688" s="52" t="inlineStr">
        <is>
          <t>Excluir</t>
        </is>
      </c>
      <c r="C1688" s="45" t="inlineStr">
        <is>
          <t>No aborda: distracción o atención</t>
        </is>
      </c>
      <c r="D1688" s="51" t="n"/>
      <c r="E1688" s="51" t="n"/>
      <c r="F1688" s="43" t="n">
        <v>4</v>
      </c>
      <c r="G1688" s="43" t="inlineStr">
        <is>
          <t>distracción+niños+contexto+sensado</t>
        </is>
      </c>
      <c r="H1688" s="43" t="inlineStr">
        <is>
          <t>Scopus</t>
        </is>
      </c>
      <c r="I1688" s="43" t="inlineStr">
        <is>
          <t>Scopus</t>
        </is>
      </c>
      <c r="J1688" s="43" t="inlineStr">
        <is>
          <t>2026</t>
        </is>
      </c>
      <c r="K1688" s="43" t="inlineStr">
        <is>
          <t>ARTICLE</t>
        </is>
      </c>
      <c r="L1688" s="45" t="inlineStr">
        <is>
          <t>Elouafi, Abdelamine and koulali, Oumaima El and Eddarouich, Souad and Touahni, Raja</t>
        </is>
      </c>
      <c r="M1688" s="45" t="inlineStr">
        <is>
          <t>Detecting Key Factors Influencing Student Performance and Predicting Mathematics Achievement in Morocco: Comparative Insights from TIMSS 2019 and 2023</t>
        </is>
      </c>
      <c r="N1688" s="45" t="inlineStr">
        <is>
          <t>This study explores the contextual factors influencing Moroccan students’ performance in mathematics, based on data from the TIMSS 2023 cycle. Using machine learning techniques, particularly autoencoders for dimensionality reduction and various classification algorithms, the analysis identifies key predictors of achievement. These include pedagogical practices such as prompting students to explain their reasoning, student engagement with digital tools, and perceptions of school climate. The results are contrasted with those from TIMSS 2019, highlighting ongoing issues such as limited student motivation and persistent resource gaps while also pointing to encouraging developments associated with national initiatives like the GENIE program. These findings underscore the necessity of a comprehensive strategy that combines robust infrastructure, continuous teacher development, and learner-centered pedagogical approaches to improve mathematics outcomes. To support informed educational planning and classroom practices, the study introduces a predictive modeling framework aimed at facilitating data-driven decision-making. © The Author(s), under exclusive license to Springer Nature Switzerland AG 2026.</t>
        </is>
      </c>
      <c r="O1688" s="45" t="inlineStr">
        <is>
          <t>Lecture Notes in Networks and Systems</t>
        </is>
      </c>
      <c r="P1688" s="45" t="inlineStr">
        <is>
          <t>Decision making; Digital devices; Dimensionality reduction; Learning algorithms; Learning systems; Students; Teaching; Auto encoders; Features selection; Interpretable machine learning; Machine-learning; Mathematic achievement; Pedagogical practices;</t>
        </is>
      </c>
      <c r="Q1688" s="43" t="inlineStr">
        <is>
          <t>10.1007/978-3-032-14430-0_3</t>
        </is>
      </c>
    </row>
    <row r="1689" ht="168" customHeight="1" s="37">
      <c r="A1689" s="43" t="n">
        <v>1688</v>
      </c>
      <c r="B1689" s="52" t="inlineStr">
        <is>
          <t>Excluir</t>
        </is>
      </c>
      <c r="C1689" s="45" t="inlineStr">
        <is>
          <t>Libro o capítulo de libro</t>
        </is>
      </c>
      <c r="D1689" s="51" t="n"/>
      <c r="E1689" s="51" t="n"/>
      <c r="F1689" s="43" t="n">
        <v>4</v>
      </c>
      <c r="G1689" s="43" t="inlineStr">
        <is>
          <t>distracción+niños+sensado+intervención</t>
        </is>
      </c>
      <c r="H1689" s="43" t="inlineStr">
        <is>
          <t>Scopus</t>
        </is>
      </c>
      <c r="I1689" s="43" t="inlineStr">
        <is>
          <t>Scopus</t>
        </is>
      </c>
      <c r="J1689" s="43" t="inlineStr">
        <is>
          <t>2025</t>
        </is>
      </c>
      <c r="K1689" s="43" t="inlineStr">
        <is>
          <t>BOOK</t>
        </is>
      </c>
      <c r="L1689" s="45" t="inlineStr">
        <is>
          <t>Venkata Kishore, P. and Sivaneasan, B. and Shaik, Amjan and Chakrabarti, Prasun</t>
        </is>
      </c>
      <c r="M1689" s="45" t="inlineStr">
        <is>
          <t>Detecting Low-Rate DDoS Attacks for CS</t>
        </is>
      </c>
      <c r="N1689" s="45" t="inlineStr">
        <is>
          <t>This paper identifies the distributed denial-of-service attacks by using deep learning based technic of cutting edge technologies to maintain internet stability. These attacks were created massive traffic in internet, due to these attacks overloaded systems been occurred which will give the denying service to legitimate users. Our model has been given the solution for preventing traffic in internet by using new technology. This model helps you to detect the anomalies in internet traffic. In this approach initially by giving training to the model for finding normal traffic patterns through a compact representation of input data. A stochastic threshold method is being implemented for detecting accurate attack. In order to achieve good efficiency in this model by using Fast-AI and other advanced deep learning technologies are implemented. In this method comparison is been taken place between AI models predictions with actual results by introducing learning styles and established assessment tools. In this model predicting and learning styles are critically analyzed for accuracy and reliability. Additionally, this model can also be implemented in primary education. Based on students learning preferences and experiences are used to find the real-world online learning scenarios, thus enhancing student engagement and knowledge retention. In order to improve learning outcomes and enrich the educational experience of the students by using AI based approach, which will provide adaptive learning strategies in the digital era. © 2025 Scrivener Publishing LLC.</t>
        </is>
      </c>
      <c r="O1689" s="45" t="inlineStr">
        <is>
          <t>Protecting and Mitigating Against Cyber Threats: Deploying Artificial Intelligence and Machine Learning</t>
        </is>
      </c>
      <c r="P1689" s="45" t="inlineStr">
        <is>
          <t>Behavioral research; Deep learning; Denial-of-service attack; E-learning; Engineering education; Learning algorithms; Learning systems; Network security; Students; Anomaly detection; Behavioral analysis; Cybe security; Cyber security; Distributed den</t>
        </is>
      </c>
      <c r="Q1689" s="43" t="inlineStr">
        <is>
          <t>10.1002/9781394305216.ch15</t>
        </is>
      </c>
    </row>
    <row r="1690" ht="178.5" customHeight="1" s="37">
      <c r="A1690" s="43" t="n">
        <v>1689</v>
      </c>
      <c r="B1690" s="52" t="inlineStr">
        <is>
          <t>Excluir</t>
        </is>
      </c>
      <c r="C1690" s="45" t="inlineStr">
        <is>
          <t>Contexto doméstico o remoto, pero no población en edad escolar (mayoritariamente educación superior)</t>
        </is>
      </c>
      <c r="D1690" s="51" t="n"/>
      <c r="E1690" s="51" t="n"/>
      <c r="F1690" s="43" t="n">
        <v>4</v>
      </c>
      <c r="G1690" s="43" t="inlineStr">
        <is>
          <t>distracción+niños+sensado+intervención</t>
        </is>
      </c>
      <c r="H1690" s="43" t="inlineStr">
        <is>
          <t>Scopus</t>
        </is>
      </c>
      <c r="I1690" s="43" t="inlineStr">
        <is>
          <t>Scopus</t>
        </is>
      </c>
      <c r="J1690" s="43" t="inlineStr">
        <is>
          <t>2024</t>
        </is>
      </c>
      <c r="K1690" s="43" t="inlineStr">
        <is>
          <t>CONFERENCE</t>
        </is>
      </c>
      <c r="L1690" s="45" t="inlineStr">
        <is>
          <t>Wang, Xiaonan and Sun, Yi and Su, Yancong and Nishida, Takeshi and Ohtsuki, Kazuhiro and Kiyomitsu, Hidenari</t>
        </is>
      </c>
      <c r="M1690" s="45" t="inlineStr">
        <is>
          <t>Determining Student Effort in Online Programming Courses through the Analysis of Video Annotations</t>
        </is>
      </c>
      <c r="N1690" s="45" t="inlineStr">
        <is>
          <t>Video-based learning has become increasingly popular in online education, with many platforms offering video annotation features to promote student engagement. However, traditional engagement metrics may need to fully capture the complexity of learning behaviors, such as ineffective effort during the learning process. This study aims to introduce a novel "weighted effort value"indicator to measure students' learning effort in online programming courses and establish a student classification framework based on effort-performance relationships. Building upon previous qualitative analysis results, we quantify students' efforts by considering the quality and types of annotations and their relationships with learning outcomes. By examining the relationship between students' weighted effort values and standardized quiz scores, we establish a framework to identify student groups with different effort patterns. The "weighted effort value"regression model strengthens the correlation between students' annotation engagement and learning outcomes. Although other factors still influence the single-factor regression analysis results, the proposed classification framework effectively identifies student characteristics and reveals students with imbalanced effort-performance relationships. Finally, a series of personalized teaching intervention suggestions are proposed, providing practical guidance for educators to optimize instructional design. The study offers a valuable new dimension for online learning research, enriches the understanding of learning behaviors, and has the potential to support personalized learning analytics across disciplines. These aspects are of great significance for improving the overall quality of education in the era of intelligent learning. © 2024 IEEE.</t>
        </is>
      </c>
      <c r="O1690" s="45" t="inlineStr">
        <is>
          <t>2024 IEEE International Conference on Teaching, Assessment and Learning for Engineering, TALE 2024 - Proceedings</t>
        </is>
      </c>
      <c r="P1690" s="45" t="inlineStr">
        <is>
          <t>Adversarial machine learning; Federated learning; Regression analysis; Students; Video analysis; Classification framework; E - learning; Learning analytic; Learning behavior; Learning outcome; On-line programming; Performance; Programming course; Stu</t>
        </is>
      </c>
      <c r="Q1690" s="43" t="inlineStr">
        <is>
          <t>10.1109/tale62452.2024.10834339</t>
        </is>
      </c>
    </row>
    <row r="1691" ht="116.25" customHeight="1" s="37">
      <c r="A1691" s="43" t="n">
        <v>1690</v>
      </c>
      <c r="B1691" s="52" t="inlineStr">
        <is>
          <t>Excluir</t>
        </is>
      </c>
      <c r="C1691" s="45" t="inlineStr">
        <is>
          <t>Fuera del alcance: no combina población en edad escolar con contexto doméstico</t>
        </is>
      </c>
      <c r="D1691" s="51" t="n"/>
      <c r="E1691" s="51" t="n"/>
      <c r="F1691" s="43" t="n">
        <v>4</v>
      </c>
      <c r="G1691" s="43" t="inlineStr">
        <is>
          <t>distracción+niños+contexto+sensado</t>
        </is>
      </c>
      <c r="H1691" s="43" t="inlineStr">
        <is>
          <t>Scopus</t>
        </is>
      </c>
      <c r="I1691" s="43" t="inlineStr">
        <is>
          <t>Scopus</t>
        </is>
      </c>
      <c r="J1691" s="43" t="inlineStr">
        <is>
          <t>2024</t>
        </is>
      </c>
      <c r="K1691" s="43" t="inlineStr">
        <is>
          <t>CONFERENCE</t>
        </is>
      </c>
      <c r="L1691" s="45" t="inlineStr">
        <is>
          <t>Aylett, Matthew Peter and Tang, Shiyi and Li, Xuanchen and Liu, Xinyang and Liu, Chengcheng and Li, Ruiqing and Meng, Chenxi and Qu, Zewen and Wang, Sirui and Yang, Zechen</t>
        </is>
      </c>
      <c r="M1691" s="45" t="inlineStr">
        <is>
          <t>Developing Fictive Dialogs for a Classroom Language Learning Conversational Interface</t>
        </is>
      </c>
      <c r="N1691" s="45" t="inlineStr">
        <is>
          <t>The use of Educational Conversational Agents (ECA) offers benefits for language learning but needs to overcome challenges such as student distraction and lack of engagement. Our aim is to enhance learning outcomes by designing an ECA to serve as both teacher and peer. Integrating RASA, a conversational agent from Rapport, and Automatic Speech Recognition (ASR) from Deepgram, the ECA engages in interactive sessions with a human confederate and student participant. During teaching, speech synthesis is used to read out an educational text, while interruptions from the confederate trigger semi-scripted dialogues, fostering students' engagement and understanding. Evaluation includes conditions with and without dialogue elements, assessed through test questionnaires and Godspeed and NASA-TLX surveys to explore user satisfaction. Results show that more dialogues between the agent and the human confederate lead to better learning outcomes for students, but direct conversations between the agent and the student may lower the performance. © 2024 Owner/Author.</t>
        </is>
      </c>
      <c r="O1691" s="45" t="inlineStr">
        <is>
          <t>HAI 2024 - Proceedings of the 12th International Conference on Human-Agent Interaction</t>
        </is>
      </c>
      <c r="P1691" s="45" t="inlineStr">
        <is>
          <t>Adversarial machine learning; Chatbots; Contrastive Learning; Federated learning; NASA; Speech recognition; Students; Teaching; Automatic speech recognition; Conversational agents; Conversational interface; Conversational user interface; Enhance lear</t>
        </is>
      </c>
      <c r="Q1691" s="43" t="inlineStr">
        <is>
          <t>10.1145/3687272.3690869</t>
        </is>
      </c>
    </row>
    <row r="1692" ht="157.5" customHeight="1" s="37">
      <c r="A1692" s="43" t="n">
        <v>1691</v>
      </c>
      <c r="B1692" s="52" t="inlineStr">
        <is>
          <t>Excluir</t>
        </is>
      </c>
      <c r="C1692" s="45" t="inlineStr">
        <is>
          <t>Sin DOI verificable</t>
        </is>
      </c>
      <c r="D1692" s="51" t="n"/>
      <c r="E1692" s="51" t="n"/>
      <c r="F1692" s="43" t="n">
        <v>4</v>
      </c>
      <c r="G1692" s="43" t="inlineStr">
        <is>
          <t>distracción+niños+contexto+sensado</t>
        </is>
      </c>
      <c r="H1692" s="43" t="inlineStr">
        <is>
          <t>Scopus</t>
        </is>
      </c>
      <c r="I1692" s="43" t="inlineStr">
        <is>
          <t>Scopus</t>
        </is>
      </c>
      <c r="J1692" s="43" t="inlineStr">
        <is>
          <t>2016</t>
        </is>
      </c>
      <c r="K1692" s="43" t="inlineStr">
        <is>
          <t>ARTICLE</t>
        </is>
      </c>
      <c r="L1692" s="45" t="inlineStr">
        <is>
          <t>Zemke, Steven</t>
        </is>
      </c>
      <c r="M1692" s="45" t="inlineStr">
        <is>
          <t>Developing a coding framework to analyze student-to-student reasoning based on mental models theory</t>
        </is>
      </c>
      <c r="N1692" s="45" t="inlineStr">
        <is>
          <t>The use of active learning pedagogies, as well as research into their effectiveness, has increased greatly the past few decades. These pedagogies typically depend on student-to-student interactions to facilitate learning. Video recordings of student interactions provide excellent observational data from which to study the dynamics of these pedagogies in a naturalistic setting. However, these data are typically voluminous, include many potential features to follow, and as such make analysis difficult. One way to decrease the difficulty in analysis is to use a robust coding framework. This study develops such a coding framework using a well-established Mental Models theory of reasoning as a theoretical lens. Each element within the coding framework is analogous to an element in the mental models theory. This coding framework was applied to video recorded data of six student teams reviewing a peer team's prototype design in a classroom setting. The coding resulted in 567 transcription segments of which 68% related to the prototype review. All elements of the mental models theory are evident and code-able in the data and the general structure of the verbalized reasoning is identified.Arich description of the verbalized reasoning is provided. Furthermore, this reasoning structure appears constant across changes in student engagement and interaction purposes. As such, the identified structure of student reasoning, based on the mental models theory, provides a robust coding framework. © 2016 TEMPUS Publications.</t>
        </is>
      </c>
      <c r="O1692" s="45" t="inlineStr">
        <is>
          <t>International Journal of Engineering Education</t>
        </is>
      </c>
      <c r="P1692" s="45" t="inlineStr">
        <is>
          <t xml:space="preserve">Artificial intelligence; Codes (symbols); Cognitive systems; Packet loss; Teaching; Video recording; Adversarial machine learning; Contrastive Learning; Students; Turbo codes; Video analysis; Classroom settings; Coding framework; General structures; </t>
        </is>
      </c>
      <c r="Q1692" s="43" t="n"/>
    </row>
    <row r="1693" ht="210" customHeight="1" s="37">
      <c r="A1693" s="43" t="n">
        <v>1692</v>
      </c>
      <c r="B1693" s="52" t="inlineStr">
        <is>
          <t>Excluir</t>
        </is>
      </c>
      <c r="C1693" s="45" t="inlineStr">
        <is>
          <t>No aborda: distracción o atención</t>
        </is>
      </c>
      <c r="D1693" s="51" t="n"/>
      <c r="E1693" s="51" t="n"/>
      <c r="F1693" s="43" t="n">
        <v>4</v>
      </c>
      <c r="G1693" s="43" t="inlineStr">
        <is>
          <t>distracción+niños+contexto+intervención</t>
        </is>
      </c>
      <c r="H1693" s="43" t="inlineStr">
        <is>
          <t>Scopus</t>
        </is>
      </c>
      <c r="I1693" s="43" t="inlineStr">
        <is>
          <t>Scopus</t>
        </is>
      </c>
      <c r="J1693" s="43" t="inlineStr">
        <is>
          <t>2023</t>
        </is>
      </c>
      <c r="K1693" s="43" t="inlineStr">
        <is>
          <t>ARTICLE</t>
        </is>
      </c>
      <c r="L1693" s="45" t="inlineStr">
        <is>
          <t>Yang, Qi-Fan and Lian, Li-Wen and Zhao, Jia-Hua</t>
        </is>
      </c>
      <c r="M1693" s="45" t="inlineStr">
        <is>
          <t>Developing a gamified artificial intelligence educational robot to promote learning effectiveness and behavior in laboratory safety courses for undergraduate students</t>
        </is>
      </c>
      <c r="N1693" s="45" t="inlineStr">
        <is>
          <t>According to previous studies, traditional laboratory safety courses are delivered in a classroom setting where the instructor teaches and the students listen and read the course materials passively. The course content is also uninspiring and dull. Additionally, the teaching period is spread out, which adds to the instructor's workload. As a result, students become less motivated to learn. In contrast, artificially intelligent educational robots (AIERs), help students learn while lessening the workload on instructors by enhancing teaching strategies, using robots to substitute for teachers, giving students access to a variety of instructional content, and improving interaction with students through the use of intelligent voice interactions and Q&amp;A systems to promote student engagement in learning. If the robot is used for a long time for learning, it may lead to a decrease in students' interest in learning. Therefore, this study introduces the GAFCC model (the theory-driven gamification goal, access, feedback, challenge, collaboration design model) as an instructional design model to guide the development of a gamified AIER system, aiming to improve students' motivation and learning effectiveness for laboratory safety courses. To test the effectiveness of the system, this study conducted an experimental study at a university in China in the summer of 2022. 53 participants participated in the research, with a random sample taken from each group. Each participant was able to choose the time of their free time to engage in the experiment. There were 18, 19, and 16 participants in experimental group 1, experimental group 2, and the traditional group, respectively. Students in experimental group 1 learned using the gamified AIER system, students in experimental group 2 learned on a general anthropomorphic robot system and the control group received traditional classroom learning. The experimental results showed that compared to the other two groups, the gamified AIER sys</t>
        </is>
      </c>
      <c r="O1693" s="45" t="inlineStr">
        <is>
          <t>International Journal of Educational Technology in Higher Education</t>
        </is>
      </c>
      <c r="P1693" s="45" t="n"/>
      <c r="Q1693" s="43" t="inlineStr">
        <is>
          <t>10.1186/s41239-023-00391-9</t>
        </is>
      </c>
    </row>
    <row r="1694" ht="210" customHeight="1" s="37">
      <c r="A1694" s="43" t="n">
        <v>1693</v>
      </c>
      <c r="B1694" s="52" t="inlineStr">
        <is>
          <t>Excluir</t>
        </is>
      </c>
      <c r="C1694" s="45" t="inlineStr">
        <is>
          <t>No aborda: distracción o atención, población escolar</t>
        </is>
      </c>
      <c r="D1694" s="51" t="n"/>
      <c r="E1694" s="51" t="n"/>
      <c r="F1694" s="43" t="n">
        <v>4</v>
      </c>
      <c r="G1694" s="43" t="inlineStr">
        <is>
          <t>distracción+niños+contexto+intervención</t>
        </is>
      </c>
      <c r="H1694" s="43" t="inlineStr">
        <is>
          <t>Scopus</t>
        </is>
      </c>
      <c r="I1694" s="43" t="inlineStr">
        <is>
          <t>Scopus</t>
        </is>
      </c>
      <c r="J1694" s="43" t="inlineStr">
        <is>
          <t>2025</t>
        </is>
      </c>
      <c r="K1694" s="43" t="inlineStr">
        <is>
          <t>ARTICLE</t>
        </is>
      </c>
      <c r="L1694" s="45" t="inlineStr">
        <is>
          <t>Jordán Enamorado, Miguel Ángel</t>
        </is>
      </c>
      <c r="M1694" s="45" t="inlineStr">
        <is>
          <t>Development of Linguistic Competence in English for Specific Purposes Through ChatGPT: A Case Study</t>
        </is>
      </c>
      <c r="N1694" s="45" t="inlineStr">
        <is>
          <t>Introduction: The launch of ChatGPT has popularized the use of Artificial Intelligence and has opened a debate about the opportunities and risks of this digital tool. Although it is still in development, ChatGPT offers numerous application possibilities as an educational resource. Purpose: To explore the application of ChatGPT in enhancing English for Specific Purposes (ESP) learning, particularly in the field of tourism. Method: In this research, 91 students from two groups taking the English 2 course at the University of Valencia used ChatGPT to complete tasks aimed at improving their English for Tourism Purposes (ETP) skills. Students used digital devices to interact with ChatGPT and submitted their work through the university’s platform. The tasks included reading comprehension, vocabulary exercises, and role-play activities relevant to the tourism field. After the activities, students’ interactions with ChatGPT were collected, and the quality of ChatGPT’s responses was analyzed, with a focus on achieving at least 80% accuracy. This methodology was designed to provide real-world language practice and was evaluated to ensure the effectiveness of ChatGPT’s assistance. Results: The findings reveal that despite some limitations, ChatGPT proves to be a versatile and highly effective tool for both classroom and self-directed learning. It enhances students’ written communication skills through role-play activities by simulating conversations, that require students to write responses to its questions and providing them with detailed corrections and suggestions for improvement. In vocabulary acquisition, through a text-based methodology, ChatGPT helps students identify, define, and use relevant terms, which improves their overall language proficiency. Additionally, the interactive nature of ChatGPT tasks and its ability to provide instant feedback increase student engagement and motivation. Conclusion: This study’s findings indicate that ChatGPT can be a valuable tool fo</t>
        </is>
      </c>
      <c r="O1694" s="45" t="inlineStr">
        <is>
          <t>Journal of Language and Education</t>
        </is>
      </c>
      <c r="P1694" s="45" t="n"/>
      <c r="Q1694" s="43" t="inlineStr">
        <is>
          <t>10.17323/jle.2025.23745</t>
        </is>
      </c>
    </row>
    <row r="1695" ht="84.75" customHeight="1" s="37">
      <c r="A1695" s="43" t="n">
        <v>1694</v>
      </c>
      <c r="B1695" s="52" t="inlineStr">
        <is>
          <t>Excluir</t>
        </is>
      </c>
      <c r="C1695" s="45" t="inlineStr">
        <is>
          <t>Fuera del alcance: no combina población en edad escolar con contexto doméstico</t>
        </is>
      </c>
      <c r="D1695" s="51" t="n"/>
      <c r="E1695" s="51" t="n"/>
      <c r="F1695" s="43" t="n">
        <v>4</v>
      </c>
      <c r="G1695" s="43" t="inlineStr">
        <is>
          <t>distracción+niños+sensado+intervención</t>
        </is>
      </c>
      <c r="H1695" s="43" t="inlineStr">
        <is>
          <t>Scopus</t>
        </is>
      </c>
      <c r="I1695" s="43" t="inlineStr">
        <is>
          <t>Scopus|WoS</t>
        </is>
      </c>
      <c r="J1695" s="43" t="inlineStr">
        <is>
          <t>2023</t>
        </is>
      </c>
      <c r="K1695" s="43" t="inlineStr">
        <is>
          <t>CONFERENCE</t>
        </is>
      </c>
      <c r="L1695" s="45" t="inlineStr">
        <is>
          <t>De Valencia, Aris Castillo and Caballero, Luis and Cilli, Angel and Gonzalez, Jesus and Rojas, Ian and Torres, Bladimir</t>
        </is>
      </c>
      <c r="M1695" s="45" t="inlineStr">
        <is>
          <t>Development of a Noise Monitoring and Control Sensor Network System for the Enclosed Spaces Within a University Environment</t>
        </is>
      </c>
      <c r="N1695" s="45" t="inlineStr">
        <is>
          <t>A good learning environment involves minimal distractions so that students can engage in the process. This paper describes a system that aims to address the issue of noise in university classrooms and its negative impact on student's performance. It proposes a noise control and monitoring system using networked sensors. This system allows to collect in real time accurate measurements of noise levels and notify faculty and students when noise overpasses the thresholds. This could be of great benefit to ensure a productive learning environment. © 2023 IEEE.</t>
        </is>
      </c>
      <c r="O1695" s="45" t="inlineStr">
        <is>
          <t>Proceedings - 2023 IEEE Latin-American Conference on Communications, LATINCOM 2023</t>
        </is>
      </c>
      <c r="P1695" s="45" t="inlineStr">
        <is>
          <t>Computer aided instruction; Internet of things; Learning systems; Networked control systems; Sensor networks; Enclosed spaces; IoT sensor; Learning; Learning environments; Monitoring and control; Noise; Noise monitoring; Sensor network systems; Silen</t>
        </is>
      </c>
      <c r="Q1695" s="43" t="inlineStr">
        <is>
          <t>10.1109/latincom59467.2023.10361858</t>
        </is>
      </c>
    </row>
    <row r="1696" ht="74.25" customHeight="1" s="37">
      <c r="A1696" s="43" t="n">
        <v>1695</v>
      </c>
      <c r="B1696" s="52" t="inlineStr">
        <is>
          <t>Excluir</t>
        </is>
      </c>
      <c r="C1696" s="45" t="inlineStr">
        <is>
          <t>No aborda: distracción o atención</t>
        </is>
      </c>
      <c r="D1696" s="51" t="n"/>
      <c r="E1696" s="51" t="n"/>
      <c r="F1696" s="43" t="n">
        <v>4</v>
      </c>
      <c r="G1696" s="43" t="inlineStr">
        <is>
          <t>distracción+niños+contexto+sensado</t>
        </is>
      </c>
      <c r="H1696" s="43" t="inlineStr">
        <is>
          <t>Scopus</t>
        </is>
      </c>
      <c r="I1696" s="43" t="inlineStr">
        <is>
          <t>Scopus</t>
        </is>
      </c>
      <c r="J1696" s="43" t="inlineStr">
        <is>
          <t>2025</t>
        </is>
      </c>
      <c r="K1696" s="43" t="inlineStr">
        <is>
          <t>ARTICLE</t>
        </is>
      </c>
      <c r="L1696" s="45" t="inlineStr">
        <is>
          <t>Negro, Francesco and Heddad Masson, Mounia and Beuers, Ulrich</t>
        </is>
      </c>
      <c r="M1696" s="45" t="inlineStr">
        <is>
          <t>EASL Schools of Hepatology: Pioneering the flipped classroom model and blended learning in medical education</t>
        </is>
      </c>
      <c r="N1696" s="45" t="n"/>
      <c r="O1696" s="45" t="inlineStr">
        <is>
          <t>JHEP Reports</t>
        </is>
      </c>
      <c r="P1696" s="45" t="inlineStr">
        <is>
          <t>academic achievement; artificial intelligence; artificial neural network; attention; clinical decision making; clinical practice guideline; communication skill; critical thinking; Editorial; education program; flipped classroom model; human; large la</t>
        </is>
      </c>
      <c r="Q1696" s="43" t="inlineStr">
        <is>
          <t>10.1016/j.jhepr.2024.101266</t>
        </is>
      </c>
    </row>
    <row r="1697" ht="210" customHeight="1" s="37">
      <c r="A1697" s="43" t="n">
        <v>1696</v>
      </c>
      <c r="B1697" s="52" t="inlineStr">
        <is>
          <t>Excluir</t>
        </is>
      </c>
      <c r="C1697" s="45" t="inlineStr">
        <is>
          <t>No aborda: distracción o atención, población escolar</t>
        </is>
      </c>
      <c r="D1697" s="51" t="n"/>
      <c r="E1697" s="51" t="n"/>
      <c r="F1697" s="43" t="n">
        <v>4</v>
      </c>
      <c r="G1697" s="43" t="inlineStr">
        <is>
          <t>distracción+niños+contexto+intervención</t>
        </is>
      </c>
      <c r="H1697" s="43" t="inlineStr">
        <is>
          <t>Scopus</t>
        </is>
      </c>
      <c r="I1697" s="43" t="inlineStr">
        <is>
          <t>Scopus</t>
        </is>
      </c>
      <c r="J1697" s="43" t="inlineStr">
        <is>
          <t>2025</t>
        </is>
      </c>
      <c r="K1697" s="43" t="inlineStr">
        <is>
          <t>ARTICLE</t>
        </is>
      </c>
      <c r="L1697" s="45" t="inlineStr">
        <is>
          <t>Zhu, Mengjia and Izhar, Nurul Ashikin and Xervaser, Claudia Racquel</t>
        </is>
      </c>
      <c r="M1697" s="45" t="inlineStr">
        <is>
          <t>EDUCATORS’ PERSPECTIVES ON DEEPSEEK IN ELT: A QUALITATIVE CASE STUDY OF PEDAGOGICAL POTENTIALS AND PITFALLS IN CHINESE HIGHER EDUCATION</t>
        </is>
      </c>
      <c r="N1697" s="45" t="inlineStr">
        <is>
          <t>Aim/Purpose This study aimed to investigate the perspectives of English Language Teaching (ELT) educators on DeepSeek, emphasizing its pedagogical value, practical challenges, and instructional potential in higher education. Background The integration of artificial intelligence (AI) in ELT is reshaping instructional practices globally, particularly in response to rapid technological advancements and shifts toward digital and student-centered learning. In China, these transfor-mations have been accelerated by national education reforms, globalization, and the COVID-19 pandemic, prompting a reconfiguration of teaching approaches through online, blended, and AI-supported modalities. AI tools, including writ-ing assistants and speech recognition systems, have begun to enhance learner autonomy, engagement, and performance by providing real-time, personalized feedback. Among these tools, DeepSeek has emerged as a promising platform that combines advanced information retrieval and generative capabilities, sup-porting lesson planning, content development, and academic writing. This pa-per explores how ELT educators in higher education perceive and apply DeepSeek in their teaching, with a focus on its pedagogical benefits, practical challenges, and instructional potential.Methodology This study examined a qualitative approach to ELT educators’ perspectives on the benefits, challenges, and instructional potential of integrating DeepSeek into higher education in China. Using purposive sampling, data were collected through open-ended questionnaires from 12 ELT educators at a public Chinese university where DeepSeek has been implemented across academic and admin-istrative functions. Thematic analysis was conducted to examine patterns in par-ticipants’ responses across three phases of implementation involving before, during, and after classroom use, to provide an in-depth understanding of DeepSeek’s pedagogical impact. Contribution This study is one of the few to explore the inte</t>
        </is>
      </c>
      <c r="O1697" s="45" t="inlineStr">
        <is>
          <t>Journal of Information Technology Education: Research</t>
        </is>
      </c>
      <c r="P1697" s="45" t="n"/>
      <c r="Q1697" s="43" t="inlineStr">
        <is>
          <t>10.28945/5625</t>
        </is>
      </c>
    </row>
    <row r="1698" ht="95.25" customHeight="1" s="37">
      <c r="A1698" s="43" t="n">
        <v>1697</v>
      </c>
      <c r="B1698" s="52" t="inlineStr">
        <is>
          <t>Excluir</t>
        </is>
      </c>
      <c r="C1698" s="45" t="inlineStr">
        <is>
          <t>Sin DOI verificable</t>
        </is>
      </c>
      <c r="D1698" s="51" t="n"/>
      <c r="E1698" s="51" t="n"/>
      <c r="F1698" s="43" t="n">
        <v>4</v>
      </c>
      <c r="G1698" s="43" t="inlineStr">
        <is>
          <t>distracción+niños+contexto+sensado</t>
        </is>
      </c>
      <c r="H1698" s="43" t="inlineStr">
        <is>
          <t>Scopus</t>
        </is>
      </c>
      <c r="I1698" s="43" t="inlineStr">
        <is>
          <t>Scopus</t>
        </is>
      </c>
      <c r="J1698" s="43" t="inlineStr">
        <is>
          <t>2023</t>
        </is>
      </c>
      <c r="K1698" s="43" t="inlineStr">
        <is>
          <t>CONFERENCE</t>
        </is>
      </c>
      <c r="L1698" s="45" t="n"/>
      <c r="M1698" s="45" t="inlineStr">
        <is>
          <t>ETLTC-ICETM 2023 International Conference Proceedings: ICT Integration in Technical Education and Entertainment Technologies and Management</t>
        </is>
      </c>
      <c r="N1698" s="45" t="inlineStr">
        <is>
          <t>The proceedings contain 80 papers. The topics discussed include: statistical analysis of open book examination during COVID-19 pandemic: lifelong learning; taking gaming to a new level: becoming a professional streamer; the use of distance learning and e-learning in students with autism spectrum disorder: a review; a comprehensive study on detection of emotions using human body movements: machine learning approach; UGV energy-aware coverage path planning; improve student engagement in online learning – a review; identifying technology trends for future blockchain applications in healthcare: a patent perspective in the era of Industry 4.0; AR/VR technologies in advertising: a scoping review on empirical studies on the effectiveness of AR/VR in advertising; and training and approximation methods for realizing computationally-cheaper binarized neural networks.</t>
        </is>
      </c>
      <c r="O1698" s="45" t="inlineStr">
        <is>
          <t>AIP Conference Proceedings</t>
        </is>
      </c>
      <c r="P1698" s="45" t="n"/>
      <c r="Q1698" s="43" t="n"/>
    </row>
    <row r="1699" ht="95.25" customHeight="1" s="37">
      <c r="A1699" s="43" t="n">
        <v>1698</v>
      </c>
      <c r="B1699" s="52" t="inlineStr">
        <is>
          <t>Excluir</t>
        </is>
      </c>
      <c r="C1699" s="45" t="inlineStr">
        <is>
          <t>Fuera del alcance: no combina población en edad escolar con contexto doméstico</t>
        </is>
      </c>
      <c r="D1699" s="51" t="n"/>
      <c r="E1699" s="51" t="n"/>
      <c r="F1699" s="43" t="n">
        <v>4</v>
      </c>
      <c r="G1699" s="43" t="inlineStr">
        <is>
          <t>distracción+niños+contexto+sensado</t>
        </is>
      </c>
      <c r="H1699" s="43" t="inlineStr">
        <is>
          <t>Scopus</t>
        </is>
      </c>
      <c r="I1699" s="43" t="inlineStr">
        <is>
          <t>Scopus|WoS</t>
        </is>
      </c>
      <c r="J1699" s="43" t="inlineStr">
        <is>
          <t>2016</t>
        </is>
      </c>
      <c r="K1699" s="43" t="inlineStr">
        <is>
          <t>ARTICLE</t>
        </is>
      </c>
      <c r="L1699" s="45" t="inlineStr">
        <is>
          <t>Erazo, Orlando and Baloian, Nelson and Pino, José A. and Zurita, Gustavo</t>
        </is>
      </c>
      <c r="M1699" s="45" t="inlineStr">
        <is>
          <t>Easing students’ participation in class with hand gesture interfaces</t>
        </is>
      </c>
      <c r="N1699" s="45" t="inlineStr">
        <is>
          <t>Students’ participation in traditional classroom settings may be hindered due to various reasons, which interrupt the class flow or cause distraction among the rest of the class members. To tackle that problem, we propose using applications based on touchless hand gestures (THG) that would allow students to interact from their own places. The feasibility of this proposal is analyzed in this work. To do it, we requested students to use two applications from their physical locations. Obtained qualitative results suggest the proposal may be used in an acceptable way as the use of applications based on THG becomes widespread. Actually, students who participated recommend the use of this proposal, since they may be more motivated to participate actively in the development of classes, which would result in better teaching-learning processes. © Springer International Publishing AG 2016.</t>
        </is>
      </c>
      <c r="O1699" s="45" t="inlineStr">
        <is>
          <t>Lecture Notes in Computer Science (including subseries Lecture Notes in Artificial Intelligence and Lecture Notes in Bioinformatics)</t>
        </is>
      </c>
      <c r="P1699" s="45" t="inlineStr">
        <is>
          <t>Ambient intelligence; Artificial intelligence; Teaching; User interfaces; Classroom settings; Classroom teaching; Hand gesture; Natural user interfaces; Physical locations; Teaching-learning process; Touchless; Students</t>
        </is>
      </c>
      <c r="Q1699" s="43" t="inlineStr">
        <is>
          <t>10.1007/978-3-319-48746-5_40</t>
        </is>
      </c>
    </row>
    <row r="1700" ht="147.75" customHeight="1" s="37">
      <c r="A1700" s="43" t="n">
        <v>1699</v>
      </c>
      <c r="B1700" s="52" t="inlineStr">
        <is>
          <t>Excluir</t>
        </is>
      </c>
      <c r="C1700" s="45" t="inlineStr">
        <is>
          <t>No aborda: distracción o atención</t>
        </is>
      </c>
      <c r="D1700" s="51" t="n"/>
      <c r="E1700" s="51" t="n"/>
      <c r="F1700" s="43" t="n">
        <v>4</v>
      </c>
      <c r="G1700" s="43" t="inlineStr">
        <is>
          <t>distracción+niños+contexto+intervención</t>
        </is>
      </c>
      <c r="H1700" s="43" t="inlineStr">
        <is>
          <t>Scopus</t>
        </is>
      </c>
      <c r="I1700" s="43" t="inlineStr">
        <is>
          <t>Scopus|WoS</t>
        </is>
      </c>
      <c r="J1700" s="43" t="inlineStr">
        <is>
          <t>2026</t>
        </is>
      </c>
      <c r="K1700" s="43" t="inlineStr">
        <is>
          <t>ARTICLE</t>
        </is>
      </c>
      <c r="L1700" s="45" t="inlineStr">
        <is>
          <t>Valdes-Ramirez, Danilo and Caamal, Viktor Sobrino and Cardozo, José Ignacio Huertas and Zavala, Genaro</t>
        </is>
      </c>
      <c r="M1700" s="45" t="inlineStr">
        <is>
          <t>Edge Computing Model for Real-Time Classroom Behavior Analysis in Face-to-Face Lessons</t>
        </is>
      </c>
      <c r="N1700" s="45" t="inlineStr">
        <is>
          <t>Classroom behavior analysis is a key component of multimodal learning analytics, which has advanced alongside the digitalization of education, artificial intelligence, and hardware. Several studies have proposed systems to enhance learning outcomes in both online and face-to-face environments. However, hardware solutions to address critical deployment issues remain limited, particularly during face-to-face lessons. These issues include high bandwidth consumption, latency, computing demand, data security, privacy, and anonymity. This work presents a hybrid edge computing model for analyzing student behavior and indoor environmental variables during in-person lessons using AI-powered systems. Our model addresses network, computing resources, and data-related challenges. Tested in three case studies with different classroom and lesson configurations, the results demonstrate the model’s capability to process HD video streams of over 20 students per frame with four deep neural networks at five frames per second, reducing bandwidth consumption from 0.85 Mbps to 0.1 Kbps, conserving computing resources, and ensuring data privacy. Additionally, the model supports indoor environmental variable acquisition, real-time dashboards, and human-computer interaction on the same node device. © The Author(s), under exclusive license to Springer Nature Switzerland AG 2026.</t>
        </is>
      </c>
      <c r="O1700" s="45" t="inlineStr">
        <is>
          <t>Lecture Notes in Networks and Systems</t>
        </is>
      </c>
      <c r="P1700" s="45" t="inlineStr">
        <is>
          <t>Advanced Analytics; Computer hardware; Computer privacy; Data privacy; E-learning; Education computing; Green computing; Human computer interaction; Learning systems; Students; Teaching; Bandwidth consumption; Behavior analysis; Classroom behavior an</t>
        </is>
      </c>
      <c r="Q1700" s="43" t="inlineStr">
        <is>
          <t>10.1007/978-3-032-05748-8_42</t>
        </is>
      </c>
    </row>
    <row r="1701" ht="168" customHeight="1" s="37">
      <c r="A1701" s="43" t="n">
        <v>1700</v>
      </c>
      <c r="B1701" s="52" t="inlineStr">
        <is>
          <t>Excluir</t>
        </is>
      </c>
      <c r="C1701" s="45" t="inlineStr">
        <is>
          <t>No aborda: distracción o atención</t>
        </is>
      </c>
      <c r="D1701" s="51" t="n"/>
      <c r="E1701" s="51" t="n"/>
      <c r="F1701" s="43" t="n">
        <v>4</v>
      </c>
      <c r="G1701" s="43" t="inlineStr">
        <is>
          <t>distracción+niños+sensado+intervención</t>
        </is>
      </c>
      <c r="H1701" s="43" t="inlineStr">
        <is>
          <t>Scopus</t>
        </is>
      </c>
      <c r="I1701" s="43" t="inlineStr">
        <is>
          <t>Scopus</t>
        </is>
      </c>
      <c r="J1701" s="43" t="inlineStr">
        <is>
          <t>2025</t>
        </is>
      </c>
      <c r="K1701" s="43" t="inlineStr">
        <is>
          <t>CONFERENCE</t>
        </is>
      </c>
      <c r="L1701" s="45" t="inlineStr">
        <is>
          <t>Venodhani, A.R. and Jethose, V. and Raghuram, Bachu Naga and Dharmik, Perumalla Gopala Krishna and Vennela, Golagani and Reddy, Anugonda Durga Prasad</t>
        </is>
      </c>
      <c r="M1701" s="45" t="inlineStr">
        <is>
          <t>Edu Quest: Transform Your Learning with Artificial Intelligence</t>
        </is>
      </c>
      <c r="N1701" s="45" t="inlineStr">
        <is>
          <t>The rapid growth of artificial intelligence (AI) has transformed many industries. However, traditional education systems still rely on uniform teaching methods that fail to address the needs of individual learners. This paper introduces EduQuest, an AI-driven personalized learning system designed to improve online education through adaptive learning and smart tutoring. The main goal of the project is to create an interactive, accessible, and effective learning environment that customizes content, assessments, and feedback based on each student's performance and learning style. EduQuest uses AI algorithms to analyze student behavior and dynamically generate tailored quizzes, assignments, and explanations. The platform features a 24/7 AI tutor that provides immediate responses and clarifies concepts, offering ongoing support for students. Gamification elements like badges, points, and leaderboards are included to boost motivation and long-term engagement. Furthermore, AI-based proctoring tools ensure honesty and fairness during online exams, while performance analytics help instructors monitor progress and predict learning outcomes. Initial assessments show that the system increases student engagement, improves learning effectiveness, and fosters independent learning. By combining adaptive learning paths, instant feedback, and cognitive assessment frameworks, EduQuest connects traditional education with modern learning methods. The system has strong potential to reshape the learning experience, promote student-focused learning at scale, and advance the shift toward intelligent, student-centered educational environments. © 2025 IEEE.</t>
        </is>
      </c>
      <c r="O1701" s="45" t="inlineStr">
        <is>
          <t>4th International Conference on Automation, Computing and Renewable Systems, ICACRS 2025 - Proceedings</t>
        </is>
      </c>
      <c r="P1701" s="45" t="inlineStr">
        <is>
          <t>Computer aided instruction; E-learning; Education computing; Federated learning; Feedback; Intelligent vehicle highway systems; Learning systems; Online systems; Students; Teaching; Adaptive learning; Anti-cheating system; Behaviour monitoring; Eye-t</t>
        </is>
      </c>
      <c r="Q1701" s="43" t="inlineStr">
        <is>
          <t>10.1109/icacrs67045.2025.11324274</t>
        </is>
      </c>
    </row>
    <row r="1702" ht="147.75" customHeight="1" s="37">
      <c r="A1702" s="43" t="n">
        <v>1701</v>
      </c>
      <c r="B1702" s="52" t="inlineStr">
        <is>
          <t>Excluir</t>
        </is>
      </c>
      <c r="C1702" s="45" t="inlineStr">
        <is>
          <t>Contexto doméstico o remoto, pero no población en edad escolar (mayoritariamente educación superior)</t>
        </is>
      </c>
      <c r="D1702" s="51" t="n"/>
      <c r="E1702" s="51" t="n"/>
      <c r="F1702" s="43" t="n">
        <v>4</v>
      </c>
      <c r="G1702" s="43" t="inlineStr">
        <is>
          <t>distracción+niños+ambos en título</t>
        </is>
      </c>
      <c r="H1702" s="43" t="inlineStr">
        <is>
          <t>Scopus</t>
        </is>
      </c>
      <c r="I1702" s="43" t="inlineStr">
        <is>
          <t>Scopus|WoS</t>
        </is>
      </c>
      <c r="J1702" s="43" t="inlineStr">
        <is>
          <t>2023</t>
        </is>
      </c>
      <c r="K1702" s="43" t="inlineStr">
        <is>
          <t>ARTICLE</t>
        </is>
      </c>
      <c r="L1702" s="45" t="inlineStr">
        <is>
          <t>Vrabie, Catalin</t>
        </is>
      </c>
      <c r="M1702" s="45" t="inlineStr">
        <is>
          <t>Education 3.0 – AI and Gamification Tools for Increasing Student Engagement and Knowledge Retention</t>
        </is>
      </c>
      <c r="N1702" s="45" t="inlineStr">
        <is>
          <t>The rapid advancements in Web 2.0 applications and artificial intelligence (AI) have significantly influenced the educational domain, introducing novel challenges for both educators and learners in online learning contexts. By continually learning and adopting innovative teaching methods, educators can cultivate enhanced learning experiences and collaboration between teachers and students. Effective strategies for delivering course content in online environments can further contribute to students’ satisfaction and in-depth understanding of the subject matter. This article aims to present a framework for educators to improve interaction with students, grounded in pertinent e-learning literature and supported by institutional research as it discusses the results of a pilot project designed to stimulate learning by tailoring it to students’ individual needs and maximizing the advantages of visual technologies in the learning process through gamification. Six courses on various subjects were developed, but this article focuses solely on a computer science course. The outcomes indicate visible improvements in student academic performance and satisfaction and that is to be seen over a comparison on two groups of students – with the second group beneficiating by a new way of delivering course materials. © The Author(s), under exclusive license to Springer Nature Switzerland AG 2023.</t>
        </is>
      </c>
      <c r="O1702" s="45" t="inlineStr">
        <is>
          <t>Lecture Notes in Business Information Processing</t>
        </is>
      </c>
      <c r="P1702" s="45" t="inlineStr">
        <is>
          <t>Artificial intelligence; Curricula; E-learning; Learning systems; Teaching; E - learning; E-interaction; Gamification; Innovative teaching; Knowledge retention; Learning context; Online learning; Student engagement; Student knowledge; Web 2.0 applica</t>
        </is>
      </c>
      <c r="Q1702" s="43" t="inlineStr">
        <is>
          <t>10.1007/978-3-031-43590-4_5</t>
        </is>
      </c>
    </row>
    <row r="1703" ht="116.25" customHeight="1" s="37">
      <c r="A1703" s="43" t="n">
        <v>1702</v>
      </c>
      <c r="B1703" s="52" t="inlineStr">
        <is>
          <t>Excluir</t>
        </is>
      </c>
      <c r="C1703" s="45" t="inlineStr">
        <is>
          <t>Fuera del alcance: no combina población en edad escolar con contexto doméstico</t>
        </is>
      </c>
      <c r="D1703" s="51" t="n"/>
      <c r="E1703" s="51" t="n"/>
      <c r="F1703" s="43" t="n">
        <v>4</v>
      </c>
      <c r="G1703" s="43" t="inlineStr">
        <is>
          <t>distracción+niños+contexto+sensado</t>
        </is>
      </c>
      <c r="H1703" s="43" t="inlineStr">
        <is>
          <t>Scopus</t>
        </is>
      </c>
      <c r="I1703" s="43" t="inlineStr">
        <is>
          <t>Scopus|WoS</t>
        </is>
      </c>
      <c r="J1703" s="43" t="inlineStr">
        <is>
          <t>2025</t>
        </is>
      </c>
      <c r="K1703" s="43" t="inlineStr">
        <is>
          <t>ARTICLE</t>
        </is>
      </c>
      <c r="L1703" s="45" t="inlineStr">
        <is>
          <t>Ma, Wanzhi and Zhuang, Tiantian and Xu, Yuanli and Chu, Na</t>
        </is>
      </c>
      <c r="M1703" s="45" t="inlineStr">
        <is>
          <t>Education Quality Evaluation of Colleges and Universities Based on Advanced Technologies and Multimodal Artificial Intelligence Sensors in Colleges and Universities</t>
        </is>
      </c>
      <c r="N1703" s="45" t="inlineStr">
        <is>
          <t>As advanced technologies involving multimodal AI sensors have been increasingly adopted to improve teaching quality, student engagement, and learning outcomes, it is crucial to evaluate their effectiveness in education. In this study, we surveyed 103 participants to evaluate the technologies in terms of effectiveness and user perception by analyzing the obtained statistics. The perception and use of multimodal AI sensors were significantly correlated with student engagement while they were less correlated with learning outcomes, as various factors might influence academic achievement represented by learning outcomes. The results of the survey also showed that educational institutions need to prioritize ethical considerations regarding privacy protection and data usage, especially data containing personal information, and persuade stakeholders in education to use innovative devices such as multimodal AI in the classroom. Then, various AI technologies can be more effectively and efficiently used in education. © This work is licensed under a Creative Commons Attribution 4.0 International License.</t>
        </is>
      </c>
      <c r="O1703" s="45" t="inlineStr">
        <is>
          <t>Sensors and Materials</t>
        </is>
      </c>
      <c r="P1703" s="45" t="inlineStr">
        <is>
          <t>Artificial intelligence; Data privacy; Education computing; Educational technology; Engineering education; Students; Teaching; Advanced technology; Colleges and universities; Education quality; High educations; Learning outcome; Multi-modal; Multimod</t>
        </is>
      </c>
      <c r="Q1703" s="43" t="inlineStr">
        <is>
          <t>10.18494/sam5584</t>
        </is>
      </c>
    </row>
    <row r="1704" ht="126.75" customHeight="1" s="37">
      <c r="A1704" s="43" t="n">
        <v>1703</v>
      </c>
      <c r="B1704" s="52" t="inlineStr">
        <is>
          <t>Excluir</t>
        </is>
      </c>
      <c r="C1704" s="45" t="inlineStr">
        <is>
          <t>No aborda: distracción o atención</t>
        </is>
      </c>
      <c r="D1704" s="51" t="n"/>
      <c r="E1704" s="51" t="n"/>
      <c r="F1704" s="43" t="n">
        <v>4</v>
      </c>
      <c r="G1704" s="43" t="inlineStr">
        <is>
          <t>distracción+niños+contexto+sensado</t>
        </is>
      </c>
      <c r="H1704" s="43" t="inlineStr">
        <is>
          <t>Scopus</t>
        </is>
      </c>
      <c r="I1704" s="43" t="inlineStr">
        <is>
          <t>Scopus|WoS</t>
        </is>
      </c>
      <c r="J1704" s="43" t="inlineStr">
        <is>
          <t>2021</t>
        </is>
      </c>
      <c r="K1704" s="43" t="inlineStr">
        <is>
          <t>ARTICLE</t>
        </is>
      </c>
      <c r="L1704" s="45" t="inlineStr">
        <is>
          <t xml:space="preserve">Ramírez-Moreno, Mauricio A. and Díaz-Padilla, Mariana and Valenzuela-Gómez, Karla D. and Vargas-Martínez, Adriana and Tudón-Martínez, Juan C. and Morales-Menendez, Rubén and Ramírez-Mendoza, Ricardo A. and Pérez-Henríquez, Blas L. and Lozoya-Santos, </t>
        </is>
      </c>
      <c r="M1704" s="45" t="inlineStr">
        <is>
          <t>Eeg-based tool for prediction of university students’ cognitive performance in the classroom</t>
        </is>
      </c>
      <c r="N1704" s="45" t="inlineStr">
        <is>
          <t>This study presents a neuroengineering-based machine learning tool developed to predict students’ performance under different learning modalities. Neuroengineering tools are used to predict the learning performance obtained through two different modalities: text and video. Electroencephalographic signals were recorded in the two groups during learning tasks, and performance was evaluated with tests. The results show the video group obtained a better performance than the text group. A correlation analysis was implemented to find the most relevant features to predict students’ performance, and to design the machine learning tool. This analysis showed a negative correlation between students’ performance and the (theta/alpha) ratio, and delta power, which are indicative of mental fatigue and drowsiness, respectively. These results indicate that users in a non-fatigued and well-rested state performed better during learning tasks. The designed tool obtained 85% precision at predicting learning performance, as well as correctly identifying the video group as the most efficient modality. © 2021 by the authors. Licensee MDPI, Basel, Switzerland.</t>
        </is>
      </c>
      <c r="O1704" s="45" t="inlineStr">
        <is>
          <t>Brain Sciences</t>
        </is>
      </c>
      <c r="P1704" s="45" t="inlineStr">
        <is>
          <t>adult; Article; cognition; controlled study; correlation analysis; education; electrochemical analysis; electroencephalography; female; human; learning algorithm; machine learning; male; Montreal cognitive assessment; neurofeedback; normal human; pre</t>
        </is>
      </c>
      <c r="Q1704" s="43" t="inlineStr">
        <is>
          <t>10.3390/brainsci11060698</t>
        </is>
      </c>
    </row>
    <row r="1705" ht="210" customHeight="1" s="37">
      <c r="A1705" s="43" t="n">
        <v>1704</v>
      </c>
      <c r="B1705" s="52" t="inlineStr">
        <is>
          <t>Excluir</t>
        </is>
      </c>
      <c r="C1705" s="45" t="inlineStr">
        <is>
          <t>Sin DOI verificable</t>
        </is>
      </c>
      <c r="D1705" s="51" t="n"/>
      <c r="E1705" s="51" t="n"/>
      <c r="F1705" s="43" t="n">
        <v>4</v>
      </c>
      <c r="G1705" s="43" t="inlineStr">
        <is>
          <t>distracción+niños+contexto+intervención</t>
        </is>
      </c>
      <c r="H1705" s="43" t="inlineStr">
        <is>
          <t>Scopus</t>
        </is>
      </c>
      <c r="I1705" s="43" t="inlineStr">
        <is>
          <t>Scopus</t>
        </is>
      </c>
      <c r="J1705" s="43" t="inlineStr">
        <is>
          <t>2022</t>
        </is>
      </c>
      <c r="K1705" s="43" t="inlineStr">
        <is>
          <t>CONFERENCE</t>
        </is>
      </c>
      <c r="L1705" s="45" t="inlineStr">
        <is>
          <t>Dallal, Ahmed and Zaghloul, Mohamed A.S. and Hassan, Amr</t>
        </is>
      </c>
      <c r="M1705" s="45" t="inlineStr">
        <is>
          <t>Effect of Active Learning on Students' Performance in Remote ECE Classes with Lab Sections</t>
        </is>
      </c>
      <c r="N1705" s="45" t="inlineStr">
        <is>
          <t>To mitigate the spread of COVID-19, universities transition to remote instructions. However, this new mode of instruction introduced challenges to instructors and students regarding lecture delivery methods and class interactivity. Research conducted before the pandemic showed that active learning efficiently increases student learning, engagement, and interest in the topics being taught. Thus, it seems that active learning could remedy the concerns related to class interactions in remote classrooms. However, there is a lack of research on the effectiveness of active learning in remote class setups. This study investigates the effectiveness of active learning techniques in enhancing student performance and attendance rates in remote electrical and computer engineering courses with a lab section. For the stated objective, the study considers two classes covering electronic circuit design and feedback control over the summer semester of 2021. To study the effect of active learning on students' performance, we used only a few active learning exercises during the first half of the semester. In contrast, more involved active learning approaches were adopted during the second half of the semester. Thus, we could compare the students' performance in the modules with few active learning in the first half of the semester vs. their performance in the modules where more active learning exercises were used during the second half of the semester. To quantitatively measure the effectiveness of the adopted active learning approaches, we compared the lab, homework, quizzes, and test scores from the modules studied in the first half of the semester to those from the second half of the semester where more involved approaches were used. The analysis showed a slight enhancement in the students' scores in the modules with active learning exercises. Besides the exam scores, we used online surveys to gather the students' perceptions of active learning. Content analyses of survey responses</t>
        </is>
      </c>
      <c r="O1705" s="45" t="inlineStr">
        <is>
          <t>ASEE Annual Conference and Exposition, Conference Proceedings</t>
        </is>
      </c>
      <c r="P1705" s="45" t="inlineStr">
        <is>
          <t>Artificial intelligence; COVID-19; Engineering education; Laboratories; Surveys; Teaching; Active Learning; Class interaction; Delivery methods; Interactivity; Learning approach; Remote instruction; Student engagement; Student learning; Student perfo</t>
        </is>
      </c>
      <c r="Q1705" s="43" t="n"/>
    </row>
    <row r="1706" ht="178.5" customHeight="1" s="37">
      <c r="A1706" s="43" t="n">
        <v>1705</v>
      </c>
      <c r="B1706" s="52" t="inlineStr">
        <is>
          <t>Excluir</t>
        </is>
      </c>
      <c r="C1706" s="45" t="inlineStr">
        <is>
          <t>No aborda: distracción o atención</t>
        </is>
      </c>
      <c r="D1706" s="51" t="n"/>
      <c r="E1706" s="51" t="n"/>
      <c r="F1706" s="43" t="n">
        <v>4</v>
      </c>
      <c r="G1706" s="43" t="inlineStr">
        <is>
          <t>distracción+niños+contexto+sensado</t>
        </is>
      </c>
      <c r="H1706" s="43" t="inlineStr">
        <is>
          <t>Scopus</t>
        </is>
      </c>
      <c r="I1706" s="43" t="inlineStr">
        <is>
          <t>Scopus|WoS</t>
        </is>
      </c>
      <c r="J1706" s="43" t="inlineStr">
        <is>
          <t>2021</t>
        </is>
      </c>
      <c r="K1706" s="43" t="inlineStr">
        <is>
          <t>ARTICLE</t>
        </is>
      </c>
      <c r="L1706" s="45" t="inlineStr">
        <is>
          <t>Malhotra, Shivani and Kumar, Amit and Dutta, Rubina</t>
        </is>
      </c>
      <c r="M1706" s="45" t="inlineStr">
        <is>
          <t>Effect of integrating IoT courses at the freshman level on learning attitude and behaviour in the classroom</t>
        </is>
      </c>
      <c r="N1706" s="45" t="inlineStr">
        <is>
          <t>As a technology the effect of the Internet of Things (IoT) is so strong that it has changed the way of living. The transition is also apparent in the field of education, as statutory technical training bodies have made IoT a mandatory course in engineering education. But in terms of design and instruction, implementing this course at the freshman-level is difficult. The target, of course, must be planned in such a way as to link newly enrolled learners to engineering disciplines and promote professional learning. This paper focuses on the freshman level designing and implementing of the course. A reliability test was performed to assess the internal consistency between student learning attitude, student engagement actions in the classroom and acceptance of technology. In addition, it analyzed the effect of gender differentiation. One hundred and twenty-three First Year Engineering Students participated in a survey questionnaire based on the five - point Likert scale provided at the end of the course. The findings show Cronbach’s alpha value of 0.93 for 12 test items, suggesting that the questionnaire was suitable for use as an assessment method for assessing how successful the course is in terms of learning attitude, behavioral engagement, and acceptance of technology. The reliability test results show a high correlation between acceptance of the technology and the behavioral engagement of the student. The internal consistency between the learning attitude with the conducted acceptance of the technology, and the result showed α = 0.715, making slight connection between two. Further the effect of gender on these parameters analyzed and found to be insignificant. © 2020, Springer Science+Business Media, LLC, part of Springer Nature.</t>
        </is>
      </c>
      <c r="O1706" s="45" t="inlineStr">
        <is>
          <t>Education and Information Technologies</t>
        </is>
      </c>
      <c r="P1706" s="45" t="n"/>
      <c r="Q1706" s="43" t="inlineStr">
        <is>
          <t>10.1007/s10639-020-10376-0</t>
        </is>
      </c>
    </row>
    <row r="1707" ht="178.5" customHeight="1" s="37">
      <c r="A1707" s="43" t="n">
        <v>1706</v>
      </c>
      <c r="B1707" s="52" t="inlineStr">
        <is>
          <t>Excluir</t>
        </is>
      </c>
      <c r="C1707" s="45" t="inlineStr">
        <is>
          <t>Contexto doméstico o remoto, pero no población en edad escolar (mayoritariamente educación superior)</t>
        </is>
      </c>
      <c r="D1707" s="51" t="n"/>
      <c r="E1707" s="51" t="n"/>
      <c r="F1707" s="43" t="n">
        <v>4</v>
      </c>
      <c r="G1707" s="43" t="inlineStr">
        <is>
          <t>distracción+niños+ambos en título</t>
        </is>
      </c>
      <c r="H1707" s="43" t="inlineStr">
        <is>
          <t>Scopus</t>
        </is>
      </c>
      <c r="I1707" s="43" t="inlineStr">
        <is>
          <t>Scopus|WoS</t>
        </is>
      </c>
      <c r="J1707" s="43" t="inlineStr">
        <is>
          <t>2023</t>
        </is>
      </c>
      <c r="K1707" s="43" t="inlineStr">
        <is>
          <t>ARTICLE</t>
        </is>
      </c>
      <c r="L1707" s="45" t="inlineStr">
        <is>
          <t>Simelane-Mnisi, Sibongile</t>
        </is>
      </c>
      <c r="M1707" s="45" t="inlineStr">
        <is>
          <t>Effectiveness of LMS Digital Tools Used by the Academics to Foster Students’ Engagement</t>
        </is>
      </c>
      <c r="N1707" s="45" t="inlineStr">
        <is>
          <t>The purpose of this study was to examine the effectiveness of LMS digital tools used by academics to foster student engagement at the University of Technology in South Africa. International studies have examined how academics encourage student engagement in online learning environments. They also investigated what teachers do and why they do it. The study that explored this problem on the LMS was not discovered by the researcher in a South African context. The intent of this study is to fill the gap in the literature. Participants were 116 academics from the faculties of A (76%) and B (24%). The question posed was: Which of the LMS tools were used effectively by the academics to foster students’ engagement? To answer this question, embedded design was used in a mixed-method approach. Data were gathered using a survey questionnaire with both open-ended and closed-ended questions and interviews. Quantitative data were analyzed with the SPSS version 29 frequency distribution and percentage. Qualitative data were analyzed using Atlas.ti version 22. The results showed that 90.5% of the academics concurred that the learning activities on the LMS foster students to interact and engage. Instructional designers should support academics in the selections and the use of appropriate engagement tools on the LMS. The findings revealed that academics used LMS and third-party tools relating to the discussion forums, groups, Collaborate Ultra, Microsoft Teams chats, and WhatsApp to encourage interactivity in an online environment, as well as the development of authentic assessments in the LMS in this era of artificial intelligence. © 2023 by the author.</t>
        </is>
      </c>
      <c r="O1707" s="45" t="inlineStr">
        <is>
          <t>Education Sciences</t>
        </is>
      </c>
      <c r="P1707" s="45" t="n"/>
      <c r="Q1707" s="43" t="inlineStr">
        <is>
          <t>10.3390/educsci13100980</t>
        </is>
      </c>
    </row>
    <row r="1708" ht="137.25" customHeight="1" s="37">
      <c r="A1708" s="43" t="n">
        <v>1707</v>
      </c>
      <c r="B1708" s="52" t="inlineStr">
        <is>
          <t>Excluir</t>
        </is>
      </c>
      <c r="C1708" s="45" t="inlineStr">
        <is>
          <t>Contexto doméstico o remoto, pero no población en edad escolar (mayoritariamente educación superior)</t>
        </is>
      </c>
      <c r="D1708" s="51" t="n"/>
      <c r="E1708" s="51" t="n"/>
      <c r="F1708" s="43" t="n">
        <v>4</v>
      </c>
      <c r="G1708" s="43" t="inlineStr">
        <is>
          <t>distracción+niños+sensado+intervención</t>
        </is>
      </c>
      <c r="H1708" s="43" t="inlineStr">
        <is>
          <t>Scopus</t>
        </is>
      </c>
      <c r="I1708" s="43" t="inlineStr">
        <is>
          <t>Scopus</t>
        </is>
      </c>
      <c r="J1708" s="43" t="inlineStr">
        <is>
          <t>2023</t>
        </is>
      </c>
      <c r="K1708" s="43" t="inlineStr">
        <is>
          <t>ARTICLE</t>
        </is>
      </c>
      <c r="L1708" s="45" t="inlineStr">
        <is>
          <t>Ilieva, Galina and Yankova, Tania and Klisarova-Belcheva, Stanislava and Dimitrov, Angel and Bratkov, Marin and Angelov, Delian</t>
        </is>
      </c>
      <c r="M1708" s="45" t="inlineStr">
        <is>
          <t>Effects of Generative Chatbots in Higher Education</t>
        </is>
      </c>
      <c r="N1708" s="45" t="inlineStr">
        <is>
          <t>Learning technologies often do not meet the university requirements for learner engagement via interactivity and real-time feedback. In addition to the challenge of providing personalized learning experiences for students, these technologies can increase the workload of instructors due to the maintenance and updates required to keep the courses up-to-date. Intelligent chatbots based on generative artificial intelligence (AI) technology can help overcome these disadvantages by transforming pedagogical activities and guiding both students and instructors interactively. In this study, we explore and compare the main characteristics of existing educational chatbots. Then, we propose a new theoretical framework for blended learning with intelligent chatbots integration enabling students to interact online and instructors to create and manage their courses using generative AI tools. The advantages of the proposed framework are as follows: (1) it provides a comprehensive understanding of the transformative potential of AI chatbots in education and facilitates their effective implementation; (2) it offers a holistic methodology to enhance the overall educational experience; and (3) it unifies the applications of intelligent chatbots in teaching–learning activities within universities. © 2023 by the authors.</t>
        </is>
      </c>
      <c r="O1708" s="45" t="inlineStr">
        <is>
          <t>Information (Switzerland)</t>
        </is>
      </c>
      <c r="P1708" s="45" t="inlineStr">
        <is>
          <t>E-learning; Learning systems; Machine learning; Active Learning; Chatbots; Conversational chatbot; Generative artificial intelligence; High educations; Interactivity; Learning technology; Machine-learning; Online learning; Student engagement; Student</t>
        </is>
      </c>
      <c r="Q1708" s="43" t="inlineStr">
        <is>
          <t>10.3390/info14090492</t>
        </is>
      </c>
    </row>
    <row r="1709" ht="210" customHeight="1" s="37">
      <c r="A1709" s="43" t="n">
        <v>1708</v>
      </c>
      <c r="B1709" s="52" t="inlineStr">
        <is>
          <t>Excluir</t>
        </is>
      </c>
      <c r="C1709" s="45" t="inlineStr">
        <is>
          <t>Sin DOI verificable</t>
        </is>
      </c>
      <c r="D1709" s="51" t="n"/>
      <c r="E1709" s="51" t="n"/>
      <c r="F1709" s="43" t="n">
        <v>4</v>
      </c>
      <c r="G1709" s="43" t="inlineStr">
        <is>
          <t>distracción+niños+contexto+sensado</t>
        </is>
      </c>
      <c r="H1709" s="43" t="inlineStr">
        <is>
          <t>Scopus</t>
        </is>
      </c>
      <c r="I1709" s="43" t="inlineStr">
        <is>
          <t>Scopus</t>
        </is>
      </c>
      <c r="J1709" s="43" t="inlineStr">
        <is>
          <t>2018</t>
        </is>
      </c>
      <c r="K1709" s="43" t="inlineStr">
        <is>
          <t>CONFERENCE</t>
        </is>
      </c>
      <c r="L1709" s="45" t="inlineStr">
        <is>
          <t>Adinda, Dina and Marquet, Pascal</t>
        </is>
      </c>
      <c r="M1709" s="45" t="inlineStr">
        <is>
          <t>Effects of blended learning teaching strategies on students’ self-direction</t>
        </is>
      </c>
      <c r="N1709" s="45" t="inlineStr">
        <is>
          <t>This contribution is about teaching strategies in blended learning environments and its effects on students’ self-direction. Literature shows a correlation between teachers’ teaching approaches, learning environments and students’ engagement in their learning activities. Indeed, student-centered teaching approaches encourage students’ active and deep learning. Several researchers highlighted that the technical aspects of blended learning can also enhance student-centered learning activities (Peraya et al., 2014). Our contribution to this perspective is meant to provide more insights on how teaching strategies are used in a blended learning environment and to study how students develop their personal competencies, such as self-direction, in this particular learning context. Our main hypothesis is that student-centered teaching approaches in an interactive blended learning setting have a positive impact on students' self-direction. This work, performed at the University of Strasbourg, involves lecturers who were chosen among those who teach at the undergraduate level in diverse subjects. First, teachers were invited to declare their teaching approaches by completing a questionnaire. Then, some observations of their face-to-face sessions and online platform helped to identify their real teaching approach and the pedagogical design of their online environment. This method pointed out a possible difference between declared and observed teaching approaches. A pre-post questionnaire, which aimed to measure participants' progress on self-direction, was completed by the students of these teachers. By then, the aim was to show if there is a relationship between identified teaching strategies and students' self-direction. Collected data showed that students whose lecturers practice student-centered teaching approaches and provide an online communication tool or implement a flipped classroom scenario in their blended learning environment developed their self-direction in learni</t>
        </is>
      </c>
      <c r="O1709" s="45" t="inlineStr">
        <is>
          <t>Proceedings of the International Conference on e-Learning, ICEL</t>
        </is>
      </c>
      <c r="P1709" s="45" t="inlineStr">
        <is>
          <t>Computer aided instruction; Deep learning; E-learning; Surveys; Teaching; Blended learning; Learning environments; Self-direction; Teaching approaches; Undergraduate students; Students</t>
        </is>
      </c>
      <c r="Q1709" s="43" t="n"/>
    </row>
    <row r="1710" ht="178.5" customHeight="1" s="37">
      <c r="A1710" s="43" t="n">
        <v>1709</v>
      </c>
      <c r="B1710" s="52" t="inlineStr">
        <is>
          <t>Excluir</t>
        </is>
      </c>
      <c r="C1710" s="45" t="inlineStr">
        <is>
          <t>Contexto doméstico o remoto, pero no población en edad escolar (mayoritariamente educación superior)</t>
        </is>
      </c>
      <c r="D1710" s="51" t="n"/>
      <c r="E1710" s="51" t="n"/>
      <c r="F1710" s="43" t="n">
        <v>4</v>
      </c>
      <c r="G1710" s="43" t="inlineStr">
        <is>
          <t>distracción+niños+contexto+intervención</t>
        </is>
      </c>
      <c r="H1710" s="43" t="inlineStr">
        <is>
          <t>Scopus</t>
        </is>
      </c>
      <c r="I1710" s="43" t="inlineStr">
        <is>
          <t>Scopus</t>
        </is>
      </c>
      <c r="J1710" s="43" t="inlineStr">
        <is>
          <t>2025</t>
        </is>
      </c>
      <c r="K1710" s="43" t="inlineStr">
        <is>
          <t>ARTICLE</t>
        </is>
      </c>
      <c r="L1710" s="45" t="inlineStr">
        <is>
          <t>Xue, Yanxing and Khalid, Fariza Binti and Karim, Aidah Binti Abdul</t>
        </is>
      </c>
      <c r="M1710" s="45" t="inlineStr">
        <is>
          <t>Emerging Trends in Self-Regulated Learning: A Bibliometric Analysis of MOOCs and AI-Enhanced Online Learning (2014–2024)</t>
        </is>
      </c>
      <c r="N1710" s="45" t="inlineStr">
        <is>
          <t>Low levels of student engagement remain a challenge in online learning. However, in the post-pandemic era, the rapid evolution of online education has positioned self-regulated learning (SRL) as a critical determinant of learner success, particularly within massive open online courses (MOOCs) and artificial intelligence (AI) enhanced platforms. The objectives of this study are to synthesize the existing literature, identify research gaps, and propose new directions for advancing SRL in online learning environments. This bibliometric analysis examines the current state of research on SRL in online learning environments, particularly focusing on MOOCs and AI-enhanced platforms from 2014 to 2024. Using bibliometric methods, this study analysed 42 relevant articles retrieved from major academic databases, including Web of Science, Scopus, and ScienceDirect. This review identifies a substantial increase in research interest in SRL following the COVID-19 pandemic, focusing on cognitive and metacognitive strategies, while emotional and motivational aspects remain underexplored. Research methodologies used to support SRL, such as questionnaires and observational studies, were evaluated with AI tools, demonstrating the potential to enhance goal setting, self-monitoring, and time management. However, the scalability and long-term effectiveness of these tools remain under-researched. This review also highlights key issues such as the early-stage integration of AI in SRL research. This emphasizes the need for scalable AI-driven tools and comprehensive evaluation systems to better understand and optimize the effectiveness of SRL interventions in online learning environments. ©Authors.</t>
        </is>
      </c>
      <c r="O1710" s="45" t="inlineStr">
        <is>
          <t>International Journal of Learning, Teaching and Educational Research</t>
        </is>
      </c>
      <c r="P1710" s="45" t="n"/>
      <c r="Q1710" s="43" t="inlineStr">
        <is>
          <t>10.26803/ijlter.24.1.21</t>
        </is>
      </c>
    </row>
    <row r="1711" ht="126.75" customHeight="1" s="37">
      <c r="A1711" s="43" t="n">
        <v>1710</v>
      </c>
      <c r="B1711" s="52" t="inlineStr">
        <is>
          <t>Excluir</t>
        </is>
      </c>
      <c r="C1711" s="45" t="inlineStr">
        <is>
          <t>Fuera del alcance: no combina población en edad escolar con contexto doméstico</t>
        </is>
      </c>
      <c r="D1711" s="51" t="n"/>
      <c r="E1711" s="51" t="n"/>
      <c r="F1711" s="43" t="n">
        <v>4</v>
      </c>
      <c r="G1711" s="43" t="inlineStr">
        <is>
          <t>distracción+niños+contexto+intervención</t>
        </is>
      </c>
      <c r="H1711" s="43" t="inlineStr">
        <is>
          <t>Scopus</t>
        </is>
      </c>
      <c r="I1711" s="43" t="inlineStr">
        <is>
          <t>Scopus</t>
        </is>
      </c>
      <c r="J1711" s="43" t="inlineStr">
        <is>
          <t>2026</t>
        </is>
      </c>
      <c r="K1711" s="43" t="inlineStr">
        <is>
          <t>ARTICLE</t>
        </is>
      </c>
      <c r="L1711" s="45" t="inlineStr">
        <is>
          <t>Tandon, Vaibhav and Mundhra, Mukunj and Burman, Diya and Gupta, Mridul and Saini, Kanchan and Setia, Simran and Kansal, Sachin</t>
        </is>
      </c>
      <c r="M1711" s="45" t="inlineStr">
        <is>
          <t>EmotiLearn: Improving Classroom Learning Experience Through Emotion Centric Approach</t>
        </is>
      </c>
      <c r="N1711" s="45" t="inlineStr">
        <is>
          <t>With modern technology integrated in teaching, every educator faces challenges in assessing engagement levels during classes. The traditional ways of feedback collection, lessons’ evaluation, and students’ engagement tracking through observations are useful. However, they are outdated, as they usually come after the lesson has been delivered and can miss crucial indicators of confusion or disengagement. The objective of our project is to generate real-time feedback for the educators by developing an emotion and attention sensing intelligent platform called EmotiLearn. EmotiLearn monitors students’ engagement as lessons are delivered. The students’ faces are analyzed, and their feedback is processed, which gives real-time feedback to the educator. Subsequently, he adjusts and alters his teaching style and pace immediately. Hence, the technology is well adapted to in-person classes. With the development of the intelligent platform, our aim is to foster a student-oriented learning environment in order to make classrooms more impactful and responsive. © The Author(s), under exclusive license to Springer Nature Switzerland AG 2026.</t>
        </is>
      </c>
      <c r="O1711" s="45" t="inlineStr">
        <is>
          <t>Lecture Notes in Computer Science</t>
        </is>
      </c>
      <c r="P1711" s="45" t="inlineStr">
        <is>
          <t>Computer aided instruction; Education computing; Engineering education; Feedback; Students; Teaching; Classroom learning; Emotion recognition; Engagement levels; Feedback collection; Intelligent platform; Learning experiences; Modern technologies; Re</t>
        </is>
      </c>
      <c r="Q1711" s="43" t="inlineStr">
        <is>
          <t>10.1007/978-3-032-26349-0_25</t>
        </is>
      </c>
    </row>
    <row r="1712" ht="147.75" customHeight="1" s="37">
      <c r="A1712" s="43" t="n">
        <v>1711</v>
      </c>
      <c r="B1712" s="52" t="inlineStr">
        <is>
          <t>Excluir</t>
        </is>
      </c>
      <c r="C1712" s="45" t="inlineStr">
        <is>
          <t>No aborda: distracción o atención</t>
        </is>
      </c>
      <c r="D1712" s="51" t="n"/>
      <c r="E1712" s="51" t="n"/>
      <c r="F1712" s="43" t="n">
        <v>4</v>
      </c>
      <c r="G1712" s="43" t="inlineStr">
        <is>
          <t>distracción+niños+sensado+intervención</t>
        </is>
      </c>
      <c r="H1712" s="43" t="inlineStr">
        <is>
          <t>Scopus</t>
        </is>
      </c>
      <c r="I1712" s="43" t="inlineStr">
        <is>
          <t>Scopus</t>
        </is>
      </c>
      <c r="J1712" s="43" t="inlineStr">
        <is>
          <t>2026</t>
        </is>
      </c>
      <c r="K1712" s="43" t="inlineStr">
        <is>
          <t>CONFERENCE</t>
        </is>
      </c>
      <c r="L1712" s="45" t="inlineStr">
        <is>
          <t>Ashraf, Taha and Bhatti, Priha and Anas, Muhammad and Tahir, Muhammad and Khalid, Bushra</t>
        </is>
      </c>
      <c r="M1712" s="45" t="inlineStr">
        <is>
          <t>Emotion Aware AI Mentorship System for Personalized Learning Enhancement Using Multilingual Emotion Detection</t>
        </is>
      </c>
      <c r="N1712" s="45" t="inlineStr">
        <is>
          <t>Education is increasingly delivered through digital platforms where learning activities such as lectures, assignments, and assessments are conducted online. However, most existing educational systems primarily focus on academic performance and lack the ability to recognize the emotional state of students during learning. Emotional factors such as confusion, frustration, anxiety, and boredom significantly affect student engagement and performance but are often ignored in traditional systems. In this research, we propose an AI-based mentorship system that detects student emotions through the analysis of textual data, including chat messages, discussion forums, and assignment responses. The system is specifically designed to handle multilingual and code-mixed text commonly used in South Asia, including English, Urdu, and Roman Urdu. Natural Language Processing (NLP) and transformer-based deep learning models are utilized to identify emotional patterns and generate context-aware supportive responses. The system also provides a dashboard for instructors to monitor emotional trends and identify students who may require intervention. Experimental results indicate that integrating emotional awareness into educational platforms can improve student support, engagement, and early dropout prevention. This approach enhances digital learning by making it more adaptive, responsive, and human-centered. © 2026 IEEE.</t>
        </is>
      </c>
      <c r="O1712" s="45" t="inlineStr">
        <is>
          <t>2026 International Conference on Information Science and Communication Technology, ICISCT 2026</t>
        </is>
      </c>
      <c r="P1712" s="45" t="inlineStr">
        <is>
          <t>Behavioral research; E-learning; Education computing; Educational technology; Emotion Recognition; Learning algorithms; Learning systems; Psychology computing; Students; AI mentorship system; Deep learning; Emotion detection; Language processing; Mul</t>
        </is>
      </c>
      <c r="Q1712" s="43" t="inlineStr">
        <is>
          <t>10.1109/icisct67740.2026.11576388</t>
        </is>
      </c>
    </row>
    <row r="1713" ht="147.75" customHeight="1" s="37">
      <c r="A1713" s="43" t="n">
        <v>1712</v>
      </c>
      <c r="B1713" s="52" t="inlineStr">
        <is>
          <t>Excluir</t>
        </is>
      </c>
      <c r="C1713" s="45" t="inlineStr">
        <is>
          <t>Sin DOI verificable</t>
        </is>
      </c>
      <c r="D1713" s="51" t="n"/>
      <c r="E1713" s="51" t="n"/>
      <c r="F1713" s="43" t="n">
        <v>4</v>
      </c>
      <c r="G1713" s="43" t="inlineStr">
        <is>
          <t>distracción+niños+sensado+intervención</t>
        </is>
      </c>
      <c r="H1713" s="43" t="inlineStr">
        <is>
          <t>Scopus</t>
        </is>
      </c>
      <c r="I1713" s="43" t="inlineStr">
        <is>
          <t>Scopus</t>
        </is>
      </c>
      <c r="J1713" s="43" t="inlineStr">
        <is>
          <t>2021</t>
        </is>
      </c>
      <c r="K1713" s="43" t="inlineStr">
        <is>
          <t>BOOK</t>
        </is>
      </c>
      <c r="L1713" s="45" t="inlineStr">
        <is>
          <t>Parthiban, Latha and Samy, S. Selvakumara</t>
        </is>
      </c>
      <c r="M1713" s="45" t="inlineStr">
        <is>
          <t>Emotion detection in IoT-based E-Learning using convolution neural network</t>
        </is>
      </c>
      <c r="N1713" s="45" t="inlineStr">
        <is>
          <t>In this era of technological advancements, learning process has also taken a giant Leap which resulted in e-learning. Constraints in our learning system includes providing same content to all students with different skills that leads to lack of student motivation towards a subject, course etc. Adaptive learning strategy uses PCs as intelligent educating gadget providing learners with their requirement. In existing techniques, most instructors do not provide materials required for different level of learners. Innovations are quickly advancing today; training has likewise made support of innovation and offers advantageous approaches to build the information, instruction and proficiency status of people. With the growth of IoT, E-learning platforms provide ubiquity giving any place, any time access for learning. Dynamic student behaviour analysis is an important step towards improving IoT based e-learning for automated feedback and measuring student engagement. This research helps to identify e-learner's emotional state and change the learning content dynamically. Here, a combination of face-based emotion and learner pupil detection are used to understand the learner emotion towards the specific courses offered by the tutor. A hybrid architecture based on machine learning approach with Fuzzy Convolutional neural network (FCNN) is proposed for providing accurate results. © 2021 Scrivener Publishing LLC.</t>
        </is>
      </c>
      <c r="O1713" s="45" t="inlineStr">
        <is>
          <t>Fuzzy Intelligent Systems: Methodologies, Techniques and Applications</t>
        </is>
      </c>
      <c r="P1713" s="45" t="n"/>
      <c r="Q1713" s="43" t="n"/>
    </row>
    <row r="1714" ht="157.5" customHeight="1" s="37">
      <c r="A1714" s="43" t="n">
        <v>1713</v>
      </c>
      <c r="B1714" s="52" t="inlineStr">
        <is>
          <t>Excluir</t>
        </is>
      </c>
      <c r="C1714" s="45" t="inlineStr">
        <is>
          <t>Contexto doméstico o remoto, pero no población en edad escolar (mayoritariamente educación superior)</t>
        </is>
      </c>
      <c r="D1714" s="51" t="n"/>
      <c r="E1714" s="51" t="n"/>
      <c r="F1714" s="43" t="n">
        <v>4</v>
      </c>
      <c r="G1714" s="43" t="inlineStr">
        <is>
          <t>distracción+niños+sensado+intervención</t>
        </is>
      </c>
      <c r="H1714" s="43" t="inlineStr">
        <is>
          <t>Scopus</t>
        </is>
      </c>
      <c r="I1714" s="43" t="inlineStr">
        <is>
          <t>Scopus</t>
        </is>
      </c>
      <c r="J1714" s="43" t="inlineStr">
        <is>
          <t>2025</t>
        </is>
      </c>
      <c r="K1714" s="43" t="inlineStr">
        <is>
          <t>ARTICLE</t>
        </is>
      </c>
      <c r="L1714" s="45" t="inlineStr">
        <is>
          <t>El Bahri, Nisserine and Itahriouan, Zakaria and Ouazzani Jamil, Mohammed</t>
        </is>
      </c>
      <c r="M1714" s="45" t="inlineStr">
        <is>
          <t>Emotion-Aware Education Through Affective Computing and Learning Analytics: Insights from a Moroccan University Case Study</t>
        </is>
      </c>
      <c r="N1714" s="45" t="inlineStr">
        <is>
          <t>In a world where artificial intelligence is constantly changing education, taking students’ feelings into account is a crucial framework for enhancing their engagement and academic performance. This article presents LearnerEmotions, an online application that employs machine vision technology to determine how learners are feeling in real time through their facial expressions. Teachers and institutions can access analytical dashboards and monitor students’ emotions with this tool, which is designed for use in both in-person and remote classes. The facial expression recognition model used in this application achieved an average accuracy of 0.91 and a loss of 0.3 in the real environment. More than 9 million emotional data points were gathered from an experiment involving 65 computer engineering students, and these insights were correlated with attendance and academic performance. While negative emotions like anger, sadness, and fear are associated with decreased performance and lower attendance, the statistical study shows a strong correlation between positive feelings like surprise and joy and successful academic performance. These results underline the necessity of technological tools that offer immediate pedagogical regulation and support the notion that emotions play an important role in the learning process. Thus, LearnerEmotions, which considers students’ emotional states, is a potential first step toward more adaptive learning. © 2025 by the authors.</t>
        </is>
      </c>
      <c r="O1714" s="45" t="inlineStr">
        <is>
          <t>Digital</t>
        </is>
      </c>
      <c r="P1714" s="45" t="inlineStr">
        <is>
          <t>Artificial intelligence; Behavioral research; Computer aided instruction; Computer vision; E-learning; Education computing; Engineering education; Learning systems; Teaching; Academic performance; Affective Computing; Affective learning; Artificial i</t>
        </is>
      </c>
      <c r="Q1714" s="43" t="inlineStr">
        <is>
          <t>10.3390/digital5030045</t>
        </is>
      </c>
    </row>
    <row r="1715" ht="116.25" customHeight="1" s="37">
      <c r="A1715" s="43" t="n">
        <v>1714</v>
      </c>
      <c r="B1715" s="52" t="inlineStr">
        <is>
          <t>Excluir</t>
        </is>
      </c>
      <c r="C1715" s="45" t="inlineStr">
        <is>
          <t>No aborda: distracción o atención</t>
        </is>
      </c>
      <c r="D1715" s="51" t="n"/>
      <c r="E1715" s="51" t="n"/>
      <c r="F1715" s="43" t="n">
        <v>4</v>
      </c>
      <c r="G1715" s="43" t="inlineStr">
        <is>
          <t>distracción+niños+contexto+sensado</t>
        </is>
      </c>
      <c r="H1715" s="43" t="inlineStr">
        <is>
          <t>Scopus</t>
        </is>
      </c>
      <c r="I1715" s="43" t="inlineStr">
        <is>
          <t>Scopus</t>
        </is>
      </c>
      <c r="J1715" s="43" t="inlineStr">
        <is>
          <t>2023</t>
        </is>
      </c>
      <c r="K1715" s="43" t="inlineStr">
        <is>
          <t>ARTICLE</t>
        </is>
      </c>
      <c r="L1715" s="45" t="inlineStr">
        <is>
          <t>Lyberatos, Vassilis and Kantarelis, Spyridon and Kaldeli, Eirini and Bekiaris, Spyros and Tzortzis, Panagiotis and Menis - Mastromichalakis, Orfeas and Stamou, Giorgos</t>
        </is>
      </c>
      <c r="M1715" s="45" t="inlineStr">
        <is>
          <t>Employing Crowdsourcing for Enriching a Music Knowledge Base in Higher Education</t>
        </is>
      </c>
      <c r="N1715" s="45" t="inlineStr">
        <is>
          <t>This paper describes the methodology followed and the lessons learned from employing crowdsourcing techniques as part of a homework assignment involving higher education students of computer science. Making use of a platform that supports crowdsourcing in the cultural heritage domain students were solicited to enrich the metadata associated with a selection of music tracks. The results of the campaign were further analyzed and exploited by students through the use of semantic web technologies. In total, 98 students participated in the campaign, contributing more than 6400 annotations concerning 854 tracks. The process also led to the creation of an openly available annotated dataset, which can be useful for machine learning models for music tagging. The campaign’s results and the comments gathered through an online survey enable us to draw some useful insights about the benefits and challenges of integrating crowdsourcing into computer science curricula and how this can enhance students’ engagement in the learning process. © The Author(s), under exclusive license to Springer Nature Singapore Pte Ltd 2023.</t>
        </is>
      </c>
      <c r="O1715" s="45" t="inlineStr">
        <is>
          <t>Lecture Notes on Data Engineering and Communications Technologies</t>
        </is>
      </c>
      <c r="P1715" s="45" t="inlineStr">
        <is>
          <t>Crowdsourcing; E-learning; Education computing; Engineering education; Knowledge based systems; Learning systems; Music; Digital cultural heritages; High educations; Higher education students; Homework assignments; Knowledge graphs; Music information</t>
        </is>
      </c>
      <c r="Q1715" s="43" t="inlineStr">
        <is>
          <t>10.1007/978-981-99-7947-9_17</t>
        </is>
      </c>
    </row>
    <row r="1716" ht="147.75" customHeight="1" s="37">
      <c r="A1716" s="43" t="n">
        <v>1715</v>
      </c>
      <c r="B1716" s="52" t="inlineStr">
        <is>
          <t>Excluir</t>
        </is>
      </c>
      <c r="C1716" s="45" t="inlineStr">
        <is>
          <t>Libro o capítulo de libro</t>
        </is>
      </c>
      <c r="D1716" s="51" t="n"/>
      <c r="E1716" s="51" t="n"/>
      <c r="F1716" s="43" t="n">
        <v>4</v>
      </c>
      <c r="G1716" s="43" t="inlineStr">
        <is>
          <t>distracción+niños+contexto+intervención</t>
        </is>
      </c>
      <c r="H1716" s="43" t="inlineStr">
        <is>
          <t>Scopus</t>
        </is>
      </c>
      <c r="I1716" s="43" t="inlineStr">
        <is>
          <t>Scopus</t>
        </is>
      </c>
      <c r="J1716" s="43" t="inlineStr">
        <is>
          <t>2024</t>
        </is>
      </c>
      <c r="K1716" s="43" t="inlineStr">
        <is>
          <t>BOOK</t>
        </is>
      </c>
      <c r="L1716" s="45" t="inlineStr">
        <is>
          <t>Lahby, Mohamed</t>
        </is>
      </c>
      <c r="M1716" s="45" t="inlineStr">
        <is>
          <t>Empowering Digital Education with ChatGPT: From Theoretical to Practical Applications</t>
        </is>
      </c>
      <c r="N1716" s="45" t="inlineStr">
        <is>
          <t>Recently, there has been a significant increase in the development and interest in applying generative AI across various domains, including education. The emergence of large language models (LLMs), such as the ChatGPT tool, fueled by advancements in generative AI, is profoundly reshaping education. The use of the ChatGPT tool offers personalized support, improves accessibility, and introduces innovative methods for students and educators to engage with information and learning materials. Furthermore, ChatGPT facilitates a wide range of language learning services, including language instruction, speech recognition, pronunciation feedback, and immersive virtual simulations for hands-on learning experiences. This book explores the transformative potential of the ChatGPT tool within education, shedding light on the opportunities that arise through the integration of the ChatGPT tool into various aspects of the learning process. It serves as a platform for the community to share cutting-edge research ideas concerning the use of the ChatGPT tool in digital education. Readers will discover how the ChatGPT tool can enhance student engagement, foster personalized learning experiences, facilitate intelligent tutoring systems, support virtual classroom interactions, and revolutionize assessment and feedback mechanisms. © 2025 selection and editorial matter, Mohamed Lahby.</t>
        </is>
      </c>
      <c r="O1716" s="45" t="inlineStr">
        <is>
          <t>Empowering Digital Education with ChatGPT: From Theoretical to Practical Applications</t>
        </is>
      </c>
      <c r="P1716" s="45" t="inlineStr">
        <is>
          <t>Artificial intelligence; Computer aided instruction; E-learning; Education computing; Feedback; Learning systems; Teaching; Virtual reality; Hands-on learning; Immersive; Information materials; Innovative method; Language learning; Language model; Le</t>
        </is>
      </c>
      <c r="Q1716" s="43" t="inlineStr">
        <is>
          <t>10.1201/9781032716350</t>
        </is>
      </c>
    </row>
    <row r="1717" ht="168" customHeight="1" s="37">
      <c r="A1717" s="43" t="n">
        <v>1716</v>
      </c>
      <c r="B1717" s="52" t="inlineStr">
        <is>
          <t>Excluir</t>
        </is>
      </c>
      <c r="C1717" s="45" t="inlineStr">
        <is>
          <t>Contexto doméstico o remoto, pero no población en edad escolar (mayoritariamente educación superior)</t>
        </is>
      </c>
      <c r="D1717" s="51" t="n"/>
      <c r="E1717" s="51" t="n"/>
      <c r="F1717" s="43" t="n">
        <v>4</v>
      </c>
      <c r="G1717" s="43" t="inlineStr">
        <is>
          <t>distracción+niños+contexto+intervención</t>
        </is>
      </c>
      <c r="H1717" s="43" t="inlineStr">
        <is>
          <t>Scopus</t>
        </is>
      </c>
      <c r="I1717" s="43" t="inlineStr">
        <is>
          <t>Scopus</t>
        </is>
      </c>
      <c r="J1717" s="43" t="inlineStr">
        <is>
          <t>2024</t>
        </is>
      </c>
      <c r="K1717" s="43" t="inlineStr">
        <is>
          <t>ARTICLE</t>
        </is>
      </c>
      <c r="L1717" s="45" t="inlineStr">
        <is>
          <t>Dhananjaya, G.M. and Goudar, R.H.</t>
        </is>
      </c>
      <c r="M1717" s="45" t="inlineStr">
        <is>
          <t>Empowering Learners: The Impact of AI-Enhanced Learning Experience and Recommendations in Online Education</t>
        </is>
      </c>
      <c r="N1717" s="45" t="inlineStr">
        <is>
          <t>The development of an adaptive recommendation system enhances the learning resource experience by merging artificial intelligence (AI) with educational psychology. As remote learning gains popularity, particularly post-COVID-19, learners often struggle to find suitable course resources, negatively impacting their efficiency and engagement. To address this challenge, we propose a novel recommendation system that enhances traditional collaborative filtering algorithms by integrating the LinUCB framework with a dynamic Learner Knowledge Model (LKM). This model classifies learners based on their study behaviors and skills, utilizing instructional video analysis alongside psychological frameworks such as Bloom's taxonomy and cognitive load theory. Our approach is distinguished by its ability to dynamically adjust recommendations based on real-time learner behavior data, collected from Coursera, dataset of 29,304 learner-video interactions. The results demonstrate a significant improvement in recommendation accuracy, achieving a precision rate of 62.59% at number of videos N=8 and a recall rate of 16.56%, outperforming traditional methods by 43.3% in precision. By categorizing learners into active, potential, and inactive groups, our system enhances personalization and adaptability, fostering cognitive development and student engagement in online learning environments. Future work will focus on enhancing interactive teaching strategies and evaluating long-term impacts on student outcomes. © (2024), (Intelligent Network and Systems Society). All Rights Reserved.</t>
        </is>
      </c>
      <c r="O1717" s="45" t="inlineStr">
        <is>
          <t>International Journal of Intelligent Engineering and Systems</t>
        </is>
      </c>
      <c r="P1717" s="45" t="n"/>
      <c r="Q1717" s="43" t="inlineStr">
        <is>
          <t>10.22266/ijies2024.1231.46</t>
        </is>
      </c>
    </row>
    <row r="1718" ht="116.25" customHeight="1" s="37">
      <c r="A1718" s="43" t="n">
        <v>1717</v>
      </c>
      <c r="B1718" s="52" t="inlineStr">
        <is>
          <t>Excluir</t>
        </is>
      </c>
      <c r="C1718" s="45" t="inlineStr">
        <is>
          <t>Libro o capítulo de libro</t>
        </is>
      </c>
      <c r="D1718" s="51" t="n"/>
      <c r="E1718" s="51" t="n"/>
      <c r="F1718" s="43" t="n">
        <v>4</v>
      </c>
      <c r="G1718" s="43" t="inlineStr">
        <is>
          <t>distracción+niños+sensado+intervención</t>
        </is>
      </c>
      <c r="H1718" s="43" t="inlineStr">
        <is>
          <t>Scopus</t>
        </is>
      </c>
      <c r="I1718" s="43" t="inlineStr">
        <is>
          <t>Scopus</t>
        </is>
      </c>
      <c r="J1718" s="43" t="inlineStr">
        <is>
          <t>2025</t>
        </is>
      </c>
      <c r="K1718" s="43" t="inlineStr">
        <is>
          <t>BOOK</t>
        </is>
      </c>
      <c r="L1718" s="45" t="inlineStr">
        <is>
          <t>Ashley, Michaine S.</t>
        </is>
      </c>
      <c r="M1718" s="45" t="inlineStr">
        <is>
          <t>Empowering STEM education: Harnessing magicschool AI for experiential learning</t>
        </is>
      </c>
      <c r="N1718" s="45" t="inlineStr">
        <is>
          <t>This chapter explores the transformative role of Artificial Intelligence (AI) in enhancing STEM education through experiential learning, with a focus on the innovative MagicSchool AI platform. It examines how AI-powered tools streamline teacher productivity by automating administrative tasks, generating personalized lesson plans, and creating interactive, standards-aligned content. The chapter highlights AI's capacity to personalize learning by analyzing student data to address individual needs, while also promoting student engagement through gamification, real-time feedback, and adaptive learning systems. MagicSchool AI's unique multi-model approach and specialized tools empower educators to design immersive project-based learning experiences that connect academic concepts to real-world challenges. By integrating AI with experiential learning principles, this chapter illustrates how educators can foster critical thinking, collaboration, and innovation in K-12 STEM classrooms. © 2026, IGI Global Scientific Publishing. All rights reserved.</t>
        </is>
      </c>
      <c r="O1718" s="45" t="inlineStr">
        <is>
          <t>Harnessing AI's Potential to Support Student Success and Teaching Excellence</t>
        </is>
      </c>
      <c r="P1718" s="45" t="inlineStr">
        <is>
          <t>Learning systems; Machine learning; STEM (science, technology, engineering and mathematics); Students; Teaching; Tools; Adaptive learning systems; Administrative tasks; Experiential learning; Feedback learning; Gamification; Lesson plans; Real-time f</t>
        </is>
      </c>
      <c r="Q1718" s="43" t="inlineStr">
        <is>
          <t>10.4018/979-8-3373-1122-7.ch003</t>
        </is>
      </c>
    </row>
    <row r="1719" ht="178.5" customHeight="1" s="37">
      <c r="A1719" s="43" t="n">
        <v>1718</v>
      </c>
      <c r="B1719" s="52" t="inlineStr">
        <is>
          <t>Excluir</t>
        </is>
      </c>
      <c r="C1719" s="45" t="inlineStr">
        <is>
          <t>No aborda: distracción o atención</t>
        </is>
      </c>
      <c r="D1719" s="51" t="n"/>
      <c r="E1719" s="51" t="n"/>
      <c r="F1719" s="43" t="n">
        <v>4</v>
      </c>
      <c r="G1719" s="43" t="inlineStr">
        <is>
          <t>distracción+niños+contexto+intervención</t>
        </is>
      </c>
      <c r="H1719" s="43" t="inlineStr">
        <is>
          <t>Scopus</t>
        </is>
      </c>
      <c r="I1719" s="43" t="inlineStr">
        <is>
          <t>Scopus</t>
        </is>
      </c>
      <c r="J1719" s="43" t="inlineStr">
        <is>
          <t>2026</t>
        </is>
      </c>
      <c r="K1719" s="43" t="inlineStr">
        <is>
          <t>ARTICLE</t>
        </is>
      </c>
      <c r="L1719" s="45" t="inlineStr">
        <is>
          <t>Saar, Merike and Ljalikova, Aleksandra and Theophilou, Emily and Alkhasawneh, Shatha N. and Hernández-Leo, Davinia</t>
        </is>
      </c>
      <c r="M1719" s="45" t="inlineStr">
        <is>
          <t>Empowering Teachers to Enhance Student High Order Thinking Skills with Artificial Intelligence Educational Tools</t>
        </is>
      </c>
      <c r="N1719" s="45" t="inlineStr">
        <is>
          <t>Artificial Intelligence Educational Tools (AIED) are poised to transform educational practices by enabling personalised learning, automating administrative tasks, and delivering real-time feedback. However, the ethical and constructive implementation of AIED in K-12 education remains a pressing concern, particularly among teachers. Even when teachers view AIED as a highly transformative tool, they often remain reluctant to experiment with it in the classroom, primarily because they feel unprepared and lack confidence in using AIED effectively. This study aims to address these gaps by exploring the constructive applications of AIED to empower teachers in enhancing students’ cognitive engagement (based on ICAP framework) and higher-order thinking skills (HOTS). A five-month teacher training course was conducted, incorporating pre- and post-surveys to assess teachers’ confidence, knowledge, and appropriation of AIED. Teachers engaged in training on AI-related risks and tools, designed lessons that integrated AIED, and gathered student feedback. Teacher training surveys (N = 17) were analysed with paired samples T-tests; deductive content analysis focusing on HOTS and the role of AIED was conducted based on ten lesson plans. For triangulation, descriptive analysis was applied to the student feedback survey (N = 240) about their perception of such learning activities. Overall, the study shows that teacher training empowered teachers in using AIED; the alignment of lesson activities with ICAP principles might depend on the learning community; and AI-supported learning can foster HOTS depending on the type of learning activities and the AIED role. © The Author(s), under exclusive license to Springer Nature Switzerland AG 2026.</t>
        </is>
      </c>
      <c r="O1719" s="45" t="inlineStr">
        <is>
          <t>Lecture Notes in Computer Science</t>
        </is>
      </c>
      <c r="P1719" s="45" t="inlineStr">
        <is>
          <t>Artificial intelligence; Curricula; Feedback; Risk assessment; Students; Teaching; Artificial intelligence educational tool; Educational tools; Higher order thinking skills; ICAP framework; Student engagement; Student feedback; Teacher training; Teac</t>
        </is>
      </c>
      <c r="Q1719" s="43" t="inlineStr">
        <is>
          <t>10.1007/978-3-032-03870-8_30</t>
        </is>
      </c>
    </row>
    <row r="1720" ht="95.25" customHeight="1" s="37">
      <c r="A1720" s="43" t="n">
        <v>1719</v>
      </c>
      <c r="B1720" s="52" t="inlineStr">
        <is>
          <t>Excluir</t>
        </is>
      </c>
      <c r="C1720" s="45" t="inlineStr">
        <is>
          <t>No aborda: distracción o atención</t>
        </is>
      </c>
      <c r="D1720" s="51" t="n"/>
      <c r="E1720" s="51" t="n"/>
      <c r="F1720" s="43" t="n">
        <v>4</v>
      </c>
      <c r="G1720" s="43" t="inlineStr">
        <is>
          <t>distracción+niños+contexto+sensado</t>
        </is>
      </c>
      <c r="H1720" s="43" t="inlineStr">
        <is>
          <t>Scopus</t>
        </is>
      </c>
      <c r="I1720" s="43" t="inlineStr">
        <is>
          <t>Scopus</t>
        </is>
      </c>
      <c r="J1720" s="43" t="inlineStr">
        <is>
          <t>2017</t>
        </is>
      </c>
      <c r="K1720" s="43" t="inlineStr">
        <is>
          <t>CONFERENCE</t>
        </is>
      </c>
      <c r="L1720" s="45" t="inlineStr">
        <is>
          <t>Svane, Torben and Minling, Zhu and Johansson, Lars-Olof and Ebbesson, Esbjörn</t>
        </is>
      </c>
      <c r="M1720" s="45" t="inlineStr">
        <is>
          <t>Enchanting education from student input: Preparing students to envision and develop in an Internet of Things world</t>
        </is>
      </c>
      <c r="N1720" s="45" t="inlineStr">
        <is>
          <t>Searching for "The Internet of Things" may render thousands of hits in academic databases but a challenge still remains: to let students envision as well as work with the concept in a practical way. Designing "Things for the Internet" will not only require skills in engineering and electronics but also some understanding of digital service design and business models. This paper reports on work in progress between Belgium, Sweden and China. Students with different education backgrounds and levels hand over work (ideas) to others, to develop further. Currently, there are nine open-platform exercises to use as starting points for student work and discussions. Exercises are in English and free to download and use, as are some of the lectures related to them. So far, they are used in a digital service design class and in an introductory course in embedded systems. © 2017 IEEE.</t>
        </is>
      </c>
      <c r="O1720" s="45" t="inlineStr">
        <is>
          <t>Proceedings - Frontiers in Education Conference, FIE</t>
        </is>
      </c>
      <c r="P1720" s="45" t="inlineStr">
        <is>
          <t>Curricula; Education computing; Embedded systems; International cooperation; Internet of things; Product design; Teaching; Ardiuno; Belgium; Bloom; China; Classroom exercises; Enchanted objects; Service design; SMILE; Student engagement; Sweden; Stud</t>
        </is>
      </c>
      <c r="Q1720" s="43" t="inlineStr">
        <is>
          <t>10.1109/fie.2017.8190532</t>
        </is>
      </c>
    </row>
    <row r="1721" ht="168" customHeight="1" s="37">
      <c r="A1721" s="43" t="n">
        <v>1720</v>
      </c>
      <c r="B1721" s="52" t="inlineStr">
        <is>
          <t>Excluir</t>
        </is>
      </c>
      <c r="C1721" s="45" t="inlineStr">
        <is>
          <t>Fuera del alcance: no combina población en edad escolar con contexto doméstico</t>
        </is>
      </c>
      <c r="D1721" s="51" t="n"/>
      <c r="E1721" s="51" t="n"/>
      <c r="F1721" s="43" t="n">
        <v>4</v>
      </c>
      <c r="G1721" s="43" t="inlineStr">
        <is>
          <t>distracción+niños+contexto+sensado</t>
        </is>
      </c>
      <c r="H1721" s="43" t="inlineStr">
        <is>
          <t>Scopus</t>
        </is>
      </c>
      <c r="I1721" s="43" t="inlineStr">
        <is>
          <t>Scopus</t>
        </is>
      </c>
      <c r="J1721" s="43" t="inlineStr">
        <is>
          <t>2021</t>
        </is>
      </c>
      <c r="K1721" s="43" t="inlineStr">
        <is>
          <t>ARTICLE</t>
        </is>
      </c>
      <c r="L1721" s="45" t="inlineStr">
        <is>
          <t>Thiruthuvanathan, Michael Moses and Krishnan, Balachandran and Rangaswamy, Madhavi</t>
        </is>
      </c>
      <c r="M1721" s="45" t="inlineStr">
        <is>
          <t>Engagement Detection through Facial Emotional Recognition Using a Shallow Residual Convolutional Neural Networks</t>
        </is>
      </c>
      <c r="N1721" s="45" t="inlineStr">
        <is>
          <t>Online teaching and learning has recently turned out to be the order of the day, where majority of the learners undergo courses and trainings over the new environment. Learning through these platforms have created a requirement to understand if the learner is interested or not. Detecting engagement of the learners have sought increased attention to create learner centric models that can enhance the teaching and learning experience. The learner will over a period of time in the platform, tend to expose various emotions like engaged, bored, frustrated, confused, angry and other cues that can be classified as engaged or disengaged. This paper proposes in creating a Convolutional Neural Network (CNN) and enabling it with residual connections that can enhance the learning rate of the network and improve the classification on three Indian datasets that predominantly work on classroom engagement models. The proposed network performs well due to introduction of Residual learning that carries additional learning from the previous batch of layers into the next batch, Optimized Hyper Parametric (OHP) setting, increased dimensions of images for higher data abstraction and reduction of vanishing gradient problems resulting in managing overfitting issues. The Residual network introduced, consists of a shallow depth of 50 layers which has significantly produced an accuracy of 91.3% on ISED &amp; iSAFE data while it achieves a 93.4% accuracy on the Daisee dataset. The average accuracy achieved by the classification network is 0.825 according to Cohens Kappa measure. © 2020, Intelligent Engineering &amp; System. All rights reserved.</t>
        </is>
      </c>
      <c r="O1721" s="45" t="inlineStr">
        <is>
          <t>International Journal of Intelligent Engineering and Systems</t>
        </is>
      </c>
      <c r="P1721" s="45" t="n"/>
      <c r="Q1721" s="43" t="inlineStr">
        <is>
          <t>10.22266/ijies2021.0430.21</t>
        </is>
      </c>
    </row>
    <row r="1722" ht="137.25" customHeight="1" s="37">
      <c r="A1722" s="43" t="n">
        <v>1721</v>
      </c>
      <c r="B1722" s="52" t="inlineStr">
        <is>
          <t>Excluir</t>
        </is>
      </c>
      <c r="C1722" s="45" t="inlineStr">
        <is>
          <t>Libro o capítulo de libro</t>
        </is>
      </c>
      <c r="D1722" s="51" t="n"/>
      <c r="E1722" s="51" t="n"/>
      <c r="F1722" s="43" t="n">
        <v>4</v>
      </c>
      <c r="G1722" s="43" t="inlineStr">
        <is>
          <t>distracción+niños+contexto+intervención</t>
        </is>
      </c>
      <c r="H1722" s="43" t="inlineStr">
        <is>
          <t>Scopus</t>
        </is>
      </c>
      <c r="I1722" s="43" t="inlineStr">
        <is>
          <t>Scopus</t>
        </is>
      </c>
      <c r="J1722" s="43" t="inlineStr">
        <is>
          <t>2025</t>
        </is>
      </c>
      <c r="K1722" s="43" t="inlineStr">
        <is>
          <t>BOOK</t>
        </is>
      </c>
      <c r="L1722" s="45" t="inlineStr">
        <is>
          <t>Bognár, László</t>
        </is>
      </c>
      <c r="M1722" s="45" t="inlineStr">
        <is>
          <t>Engagement Dynamics in AI-Augmented Classrooms: Factors and Evolution</t>
        </is>
      </c>
      <c r="N1722" s="45" t="inlineStr">
        <is>
          <t>This study examines the dynamics of student engagement in AI-augmented classrooms, focusing on how large language models (LLMs), such as ChatGPT, influence engagement factors like academic self-efficacy, autonomy, interest, and self-regulation. Using a longitudinal design with pre- and post-semester surveys, the research identifies significant declines in all four engagement dimensions over the semester. The findings reveal complex interactions between traditional engagement constructs and the unique challenges introduced by AI-enhanced learning environments. While LLMs initially boost engagement through personalized feedback and adaptive learning support, the novelty effect diminishes over time, leading to reduced motivation and over-reliance on AI tools. These results underscore the need for educators to integrate AI thoughtfully, balancing its potential to enhance learning with strategies to sustain intrinsic motivation and self-regulation. The study highlights the importance of context-specific interventions to address engagement challenges and suggests avenues for future research, particularly on the demographic and disciplinary factors shaping engagement dynamics. © 2026 Myint Swe Khine, László Bognár and Ernest Afari.</t>
        </is>
      </c>
      <c r="O1722" s="45" t="inlineStr">
        <is>
          <t>Future of Learning with Large Language Models: Applications and Research in Education</t>
        </is>
      </c>
      <c r="P1722" s="45" t="inlineStr">
        <is>
          <t>Artificial intelligence; Computer aided instruction; Dynamics; Students; Academic self-efficacy; Engagement factors; Enhanced learning; Feedback learning; Language model; Learning environments; Longitudinal designs; Personalized feedback; Self regula</t>
        </is>
      </c>
      <c r="Q1722" s="43" t="inlineStr">
        <is>
          <t>10.1201/9781003567257-4</t>
        </is>
      </c>
    </row>
    <row r="1723" ht="210" customHeight="1" s="37">
      <c r="A1723" s="43" t="n">
        <v>1722</v>
      </c>
      <c r="B1723" s="52" t="inlineStr">
        <is>
          <t>Excluir</t>
        </is>
      </c>
      <c r="C1723" s="45" t="inlineStr">
        <is>
          <t>Fuera del alcance: no combina población en edad escolar con contexto doméstico</t>
        </is>
      </c>
      <c r="D1723" s="51" t="n"/>
      <c r="E1723" s="51" t="n"/>
      <c r="F1723" s="43" t="n">
        <v>4</v>
      </c>
      <c r="G1723" s="43" t="inlineStr">
        <is>
          <t>distracción+niños+contexto+intervención</t>
        </is>
      </c>
      <c r="H1723" s="43" t="inlineStr">
        <is>
          <t>Scopus</t>
        </is>
      </c>
      <c r="I1723" s="43" t="inlineStr">
        <is>
          <t>Scopus</t>
        </is>
      </c>
      <c r="J1723" s="43" t="inlineStr">
        <is>
          <t>2025</t>
        </is>
      </c>
      <c r="K1723" s="43" t="inlineStr">
        <is>
          <t>ARTICLE</t>
        </is>
      </c>
      <c r="L1723" s="45" t="inlineStr">
        <is>
          <t>Uzun, Yildiz and Suraworachet, Wannapon and Zhou, Qi and Gauthier, Andrea and Cukurova, Mutlu</t>
        </is>
      </c>
      <c r="M1723" s="45" t="inlineStr">
        <is>
          <t>Engagement with analytics feedback and its relationship to self-regulated learning competence and course performance</t>
        </is>
      </c>
      <c r="N1723" s="45" t="inlineStr">
        <is>
          <t xml:space="preserve">Incorporating feedback into the learning process is crucial for learners’ success. Recent advancements in Learning Analytics (LA) and Artificial Intelligence (AI) have introduced a range of feedback generation and delivery opportunities to improve teaching and learning processes, yet questions remain about how learners engage with such tools and their impact. In this study, we investigated postgraduate students’ engagement with analytics feedback in relation to their level of self-regulated learning (SRL) competence and performance in a semester-long (ten-week) course. We specifically focused on the Interactive-Constructive-Active–Passive (ICAP) framework of cognitive engagement. Initially, students were asked to participate in an established SRL questionnaire, based on Zimmerman’s theory of self-regulation to evaluate their SRL competence (N = 39). Throughout the semester, their online behaviour data from Moodle and Google Docs was collected and analyzed to form personalised analytics feedback for each student. We examined how students with different SRL competencies engage with analytics feedback and the impact of this engagement on students’ course performance. Results indicated that students with high SRL competence actively engage with analytics feedback more than students with low SRL competence. However, students' analytics feedback engagement did not significantly affect their course performance. Additionally, we analyzed students’ reflections on the feedback provided to investigate how they perceived it in relation to their learning experiences and performance. Students argued in their reflections that analytics feedback was beneficial in identifying and regulating their online behaviours and providing motivation through objective insights. They also noted limitations in accurately reflecting their behaviours and learning quality, the need for more personalised recommendations and timely feedback, and suggested design improvements to ensure clarity, foster </t>
        </is>
      </c>
      <c r="O1723" s="45" t="inlineStr">
        <is>
          <t>International Journal of Educational Technology in Higher Education</t>
        </is>
      </c>
      <c r="P1723" s="45" t="n"/>
      <c r="Q1723" s="43" t="inlineStr">
        <is>
          <t>10.1186/s41239-025-00515-3</t>
        </is>
      </c>
    </row>
    <row r="1724" ht="126.75" customHeight="1" s="37">
      <c r="A1724" s="43" t="n">
        <v>1723</v>
      </c>
      <c r="B1724" s="52" t="inlineStr">
        <is>
          <t>Excluir</t>
        </is>
      </c>
      <c r="C1724" s="45" t="inlineStr">
        <is>
          <t>Sin DOI verificable</t>
        </is>
      </c>
      <c r="D1724" s="51" t="n"/>
      <c r="E1724" s="51" t="n"/>
      <c r="F1724" s="43" t="n">
        <v>4</v>
      </c>
      <c r="G1724" s="43" t="inlineStr">
        <is>
          <t>distracción+niños+sensado+intervención</t>
        </is>
      </c>
      <c r="H1724" s="43" t="inlineStr">
        <is>
          <t>Scopus</t>
        </is>
      </c>
      <c r="I1724" s="43" t="inlineStr">
        <is>
          <t>Scopus</t>
        </is>
      </c>
      <c r="J1724" s="43" t="inlineStr">
        <is>
          <t>2025</t>
        </is>
      </c>
      <c r="K1724" s="43" t="inlineStr">
        <is>
          <t>ARTICLE</t>
        </is>
      </c>
      <c r="L1724" s="45" t="inlineStr">
        <is>
          <t>Stojanović, Mario and Matović, Ana and Matović, Marija and Mekić, Edis and Baždar, Vanja and Maamar, Zakaria</t>
        </is>
      </c>
      <c r="M1724" s="45" t="inlineStr">
        <is>
          <t>Enhancing AI Algorithm in Digital Signal Processing Education, Through Extreme Programming: Constructive Approach in IoT Context</t>
        </is>
      </c>
      <c r="N1724" s="45" t="inlineStr">
        <is>
          <t>This research investigates the impact of integrating Extreme Programming (XP) into a Constructive Learning framework on Student Learning Outcomes (SLO) in Digital Signal Processing (DSP) and Artificial Intelligence (AI) applications, specifically focusing on application in Internet of Things (IoT) context. The study involved final-year undergraduate engineering students engaged in developing a virtual laboratory environment, leveraging XP practices such as iterative development, pair programming, continuous feedback, and test-driven development. Empirical findings, collected through surveys and structural equation modeling, demonstrated significant improvements across affective, cognitive, and behavioral dimensions. Students exhibited increased motivation, reduced anxiety toward complex DSP and AI tasks, deeper conceptual understanding, and enhanced practical skills essential for real-world IoT implementations. Overall, the results affirm that Agile methodologies like XP can effectively foster student engagement, practical competencies, and positive attitudes toward complex technical education, supporting broader integration in engineering curricula. © 2025 TEMPUS Publications.</t>
        </is>
      </c>
      <c r="O1724" s="45" t="inlineStr">
        <is>
          <t>International Journal of Engineering Education</t>
        </is>
      </c>
      <c r="P1724" s="45" t="inlineStr">
        <is>
          <t>Agile manufacturing systems; Application programs; Artificial intelligence; Curricula; E-learning; Education computing; Engineering education; Iterative methods; Laboratories; Learning algorithms; Learning systems; Students; Virtual reality; Agile Me</t>
        </is>
      </c>
      <c r="Q1724" s="43" t="n"/>
    </row>
    <row r="1725" ht="147.75" customHeight="1" s="37">
      <c r="A1725" s="43" t="n">
        <v>1724</v>
      </c>
      <c r="B1725" s="52" t="inlineStr">
        <is>
          <t>Excluir</t>
        </is>
      </c>
      <c r="C1725" s="45" t="inlineStr">
        <is>
          <t>No aborda: distracción o atención</t>
        </is>
      </c>
      <c r="D1725" s="51" t="n"/>
      <c r="E1725" s="51" t="n"/>
      <c r="F1725" s="43" t="n">
        <v>4</v>
      </c>
      <c r="G1725" s="43" t="inlineStr">
        <is>
          <t>distracción+niños+contexto+intervención</t>
        </is>
      </c>
      <c r="H1725" s="43" t="inlineStr">
        <is>
          <t>Scopus</t>
        </is>
      </c>
      <c r="I1725" s="43" t="inlineStr">
        <is>
          <t>Scopus</t>
        </is>
      </c>
      <c r="J1725" s="43" t="inlineStr">
        <is>
          <t>2026</t>
        </is>
      </c>
      <c r="K1725" s="43" t="inlineStr">
        <is>
          <t>ARTICLE</t>
        </is>
      </c>
      <c r="L1725" s="45" t="inlineStr">
        <is>
          <t>Aquerón, Jabiel and Nitodas, Stefanos</t>
        </is>
      </c>
      <c r="M1725" s="45" t="inlineStr">
        <is>
          <t>Enhancing Conceptual Learning in Chemical Engineering and Nanotechnology Through the Flipped-Classroom Model and AI-Curated Modules</t>
        </is>
      </c>
      <c r="N1725" s="45" t="inlineStr">
        <is>
          <t>As artificial intelligence (AI) tools become more effective at supporting instructional preparation, their use in science, technology, engineering, and mathematics (STEM) education has gained increasing practical value. This study investigates how AI-curated video illustrations can support student learning in conceptually demanding fields, such as chemical engineering and nanotechnology. Over 15 weeks, students from a large public university in New York engaged with short, AI-selected animations prior to and during class time of a nanotechnology course, utilizing a flipped-classroom instructional model. Weekly surveys captured perceptions of comprehension, clarity, engagement, and retention, while final grades were compared with two prior cohorts (2023 and 2024) who received traditional lecture-based instruction. Results showed consistent increases in comprehension and retention scores, a statistically significant improvement in final grades over the traditional cohorts, and reduced grade variability. Thematic analysis of student feedback highlighted appreciation for visual clarity and brevity, alongside critiques of artificial narration and conceptual abstraction. Taken together, these findings suggest that, when paired with interactive instruction, AI-curated content can sharpen conceptual understanding and elevate pedagogical delivery in advanced STEM education. © 2025 Wiley Periodicals LLC.</t>
        </is>
      </c>
      <c r="O1725" s="45" t="inlineStr">
        <is>
          <t>Computer Applications in Engineering Education</t>
        </is>
      </c>
      <c r="P1725" s="45" t="inlineStr">
        <is>
          <t>Animation; Artificial intelligence; Computer aided instruction; Curricula; Education computing; Engineering education; Learning systems; STEM (science, technology, engineering and mathematics); Students; Teaching; Active Learning; Artificial intellig</t>
        </is>
      </c>
      <c r="Q1725" s="43" t="inlineStr">
        <is>
          <t>10.1002/cae.70130</t>
        </is>
      </c>
    </row>
    <row r="1726" ht="126.75" customHeight="1" s="37">
      <c r="A1726" s="43" t="n">
        <v>1725</v>
      </c>
      <c r="B1726" s="52" t="inlineStr">
        <is>
          <t>Excluir</t>
        </is>
      </c>
      <c r="C1726" s="45" t="inlineStr">
        <is>
          <t>Libro o capítulo de libro</t>
        </is>
      </c>
      <c r="D1726" s="51" t="n"/>
      <c r="E1726" s="51" t="n"/>
      <c r="F1726" s="43" t="n">
        <v>4</v>
      </c>
      <c r="G1726" s="43" t="inlineStr">
        <is>
          <t>distracción+niños+contexto+sensado</t>
        </is>
      </c>
      <c r="H1726" s="43" t="inlineStr">
        <is>
          <t>Scopus</t>
        </is>
      </c>
      <c r="I1726" s="43" t="inlineStr">
        <is>
          <t>Scopus</t>
        </is>
      </c>
      <c r="J1726" s="43" t="inlineStr">
        <is>
          <t>2025</t>
        </is>
      </c>
      <c r="K1726" s="43" t="inlineStr">
        <is>
          <t>BOOK</t>
        </is>
      </c>
      <c r="L1726" s="45" t="inlineStr">
        <is>
          <t>Bhimavarapu, Usharani</t>
        </is>
      </c>
      <c r="M1726" s="45" t="inlineStr">
        <is>
          <t>Enhancing Distance Education Emotion Detection in Online Classrooms Using Deep Learning</t>
        </is>
      </c>
      <c r="N1726" s="45" t="inlineStr">
        <is>
          <t>Emotion detection in distance education during online classes has emerged as a critical area of research to enhance student engagement, motivation, and learning outcomes. With the shift to virtual learning environments, understanding students' emotional states has become essential to bridge the gap created by physical absence. This study leverages advanced deep learning techniques, specifically ResNet50, to detect emotional intelligence through facial expressions captured during online classes. By preprocessing facial images and employing robust feature extraction, the model classifies emotional states such as happiness, confusion, boredom, or frustration. The integration of emotional intelligence detection into virtual classrooms enables educators to adapt teaching strategies in real time, fostering a more interactive and supportive learning environment. The proposed system is evaluated on diverse facial expression datasets, showcasing its effectiveness in accurately identifying emotions and contributing to the broader goal of improving student experiences in distance education. © 2025 by IGI Global Scientific Publishing. All rights reserved.</t>
        </is>
      </c>
      <c r="O1726" s="45" t="inlineStr">
        <is>
          <t>Ethics and AI Integration Into Modern Classrooms</t>
        </is>
      </c>
      <c r="P1726" s="45" t="inlineStr">
        <is>
          <t xml:space="preserve">Deep learning; Emotional intelligence; Engineering education; Students; Teaching; Emotion detection; Emotional intelligence; Emotional state; Facial Expressions; Learning outcome; Online class; Online classroom; Student engagement; Student learning; </t>
        </is>
      </c>
      <c r="Q1726" s="43" t="inlineStr">
        <is>
          <t>10.4018/979-8-3373-2262-9.ch011</t>
        </is>
      </c>
    </row>
    <row r="1727" ht="137.25" customHeight="1" s="37">
      <c r="A1727" s="43" t="n">
        <v>1726</v>
      </c>
      <c r="B1727" s="52" t="inlineStr">
        <is>
          <t>Excluir</t>
        </is>
      </c>
      <c r="C1727" s="45" t="inlineStr">
        <is>
          <t>Fuera del alcance: no combina población en edad escolar con contexto doméstico</t>
        </is>
      </c>
      <c r="D1727" s="51" t="n"/>
      <c r="E1727" s="51" t="n"/>
      <c r="F1727" s="43" t="n">
        <v>4</v>
      </c>
      <c r="G1727" s="43" t="inlineStr">
        <is>
          <t>distracción+niños+ambos en título</t>
        </is>
      </c>
      <c r="H1727" s="43" t="inlineStr">
        <is>
          <t>Scopus</t>
        </is>
      </c>
      <c r="I1727" s="43" t="inlineStr">
        <is>
          <t>Scopus</t>
        </is>
      </c>
      <c r="J1727" s="43" t="inlineStr">
        <is>
          <t>2025</t>
        </is>
      </c>
      <c r="K1727" s="43" t="inlineStr">
        <is>
          <t>ARTICLE</t>
        </is>
      </c>
      <c r="L1727" s="45" t="inlineStr">
        <is>
          <t>Zhang, Yating and Miao, Zhangyan</t>
        </is>
      </c>
      <c r="M1727" s="45" t="inlineStr">
        <is>
          <t>Enhancing EFL Learners' Engagement and Motivation Through Immersive Technologies: The Role of Artificial Intelligence, Augmented Reality, Virtual Reality, and Mobile Applications</t>
        </is>
      </c>
      <c r="N1727" s="45" t="inlineStr">
        <is>
          <t>This study investigates the influence of technological literacy in artificial intelligence (AI), augmented/virtual reality (AR/VR), and mobile applications on English as a Foreign Language (EFL) students' engagement and motivation in technology-enhanced classrooms. A total of 357 Chinese EFL students participated in a survey-based quantitative study aimed at examining how immersive learning tools support personalised, interactive, and cognitively engaging experiences. Structural Equation Modelling (SEM) was employed to analyse the relationships among students' literacy in emerging technologies, their academic engagement, and motivational levels. The results revealed that AI and AR/VR literacy significantly predicted both engagement and motivation, with higher levels of technological literacy associated with increased interaction, deeper immersion, and more meaningful learning experiences. Additionally, SEM findings showed that literacy in these tools contributed substantially to the development of students' cognitive and critical thinking skills. These insights underscore the importance of integrating AI, AR/VR, and mobile tools into EFL instruction and position technological literacy as a key driver of pedagogical innovation and learner success in digital language learning environments. © 2025 John Wiley &amp; Sons Ltd.</t>
        </is>
      </c>
      <c r="O1727" s="45" t="inlineStr">
        <is>
          <t>European Journal of Education</t>
        </is>
      </c>
      <c r="P1727" s="45" t="n"/>
      <c r="Q1727" s="43" t="inlineStr">
        <is>
          <t>10.1111/ejed.70128</t>
        </is>
      </c>
    </row>
    <row r="1728" ht="147.75" customHeight="1" s="37">
      <c r="A1728" s="43" t="n">
        <v>1727</v>
      </c>
      <c r="B1728" s="52" t="inlineStr">
        <is>
          <t>Excluir</t>
        </is>
      </c>
      <c r="C1728" s="45" t="inlineStr">
        <is>
          <t>Contexto doméstico o remoto, pero no población en edad escolar (mayoritariamente educación superior)</t>
        </is>
      </c>
      <c r="D1728" s="51" t="n"/>
      <c r="E1728" s="51" t="n"/>
      <c r="F1728" s="43" t="n">
        <v>4</v>
      </c>
      <c r="G1728" s="43" t="inlineStr">
        <is>
          <t>distracción+niños+sensado+intervención</t>
        </is>
      </c>
      <c r="H1728" s="43" t="inlineStr">
        <is>
          <t>Scopus</t>
        </is>
      </c>
      <c r="I1728" s="43" t="inlineStr">
        <is>
          <t>Scopus|WoS</t>
        </is>
      </c>
      <c r="J1728" s="43" t="inlineStr">
        <is>
          <t>2025</t>
        </is>
      </c>
      <c r="K1728" s="43" t="inlineStr">
        <is>
          <t>ARTICLE</t>
        </is>
      </c>
      <c r="L1728" s="45" t="inlineStr">
        <is>
          <t>Almotairi, Eman and Alzahrani, Amani and Rawat, Danda B.</t>
        </is>
      </c>
      <c r="M1728" s="45" t="inlineStr">
        <is>
          <t>Enhancing Engagement Prediction in Online Environment Using Temporal Features</t>
        </is>
      </c>
      <c r="N1728" s="45" t="inlineStr">
        <is>
          <t>The COVID-19 crisis has hastened the uptake of educational classes on online platforms such as Zoom. To ensure the success of the educational process, instructors should monitor their students’ engagement levels during sessions. By assessing learners’ emotional and behavioral states, educators can refine their teaching strategies to improve the learning experience. However, accurately observing emotions and behaviors in a virtual environment is challenging. Therefore, there is a demand to automate engagement detection and prediction. Developing automatic detection systems to predict student engagement is crucial. This paper proposes a robust video-based engagement detection model that utilizes temporal feature extraction through the optical flow technique, combined with a pre-trained model. We experimented with various pre-trained Convolutional Neural Network (CNN) models, including MobileNetV2, ResNet101, EfficientNet, DenseNet161, VGG19, and InceptionV3. These models were fine-tuned using two public video datasets, DAiSEE and EmotiW23-EN, which are designed to evaluate student engagement in real-life online learning scenarios. Our research findings indicate that integrating optical flow with DenseNet161 significantly enhances engagement detection accuracy. © The Author(s), under exclusive license to Springer Nature Switzerland AG 2025.</t>
        </is>
      </c>
      <c r="O1728" s="45" t="inlineStr">
        <is>
          <t>Lecture Notes in Computer Science</t>
        </is>
      </c>
      <c r="P1728" s="45" t="inlineStr">
        <is>
          <t xml:space="preserve">Adversarial machine learning; Contrastive Learning; Deep learning; Emotion Recognition; Federated learning; Students; Teaching; Virtual environments; Virtual reality; Artificial intelligence tools; Computer interaction; Convolutional neural network; </t>
        </is>
      </c>
      <c r="Q1728" s="43" t="inlineStr">
        <is>
          <t>10.1007/978-3-031-76815-6_2</t>
        </is>
      </c>
    </row>
    <row r="1729" ht="116.25" customHeight="1" s="37">
      <c r="A1729" s="43" t="n">
        <v>1728</v>
      </c>
      <c r="B1729" s="52" t="inlineStr">
        <is>
          <t>Excluir</t>
        </is>
      </c>
      <c r="C1729" s="45" t="inlineStr">
        <is>
          <t>Contexto doméstico o remoto, pero no población en edad escolar (mayoritariamente educación superior)</t>
        </is>
      </c>
      <c r="D1729" s="51" t="n"/>
      <c r="E1729" s="51" t="n"/>
      <c r="F1729" s="43" t="n">
        <v>4</v>
      </c>
      <c r="G1729" s="43" t="inlineStr">
        <is>
          <t>distracción+niños+contexto+sensado</t>
        </is>
      </c>
      <c r="H1729" s="43" t="inlineStr">
        <is>
          <t>Scopus</t>
        </is>
      </c>
      <c r="I1729" s="43" t="inlineStr">
        <is>
          <t>Scopus|WoS</t>
        </is>
      </c>
      <c r="J1729" s="43" t="inlineStr">
        <is>
          <t>2025</t>
        </is>
      </c>
      <c r="K1729" s="43" t="inlineStr">
        <is>
          <t>ARTICLE</t>
        </is>
      </c>
      <c r="L1729" s="45" t="inlineStr">
        <is>
          <t>Li, Yumei and Xie, Yannan and Wang, Chuying</t>
        </is>
      </c>
      <c r="M1729" s="45" t="inlineStr">
        <is>
          <t>Enhancing Engagement in Virtual Classroom in Higher Education Using Artificial Intelligence</t>
        </is>
      </c>
      <c r="N1729" s="45" t="inlineStr">
        <is>
          <t>We explored the impact of AI in virtual medical classes to enhance medical students’ engagement and learning outcomes. Virtual reality, natural language processing, and adaptive learning were employed to simulate experiments involving animals. The AI technology used in this study demonstrated its capability as an educational tool, fostering personalized learning experiences, promoting collaborative efforts, and addressing ethical concerns related to animal-based procedures. An analytical framework for the evaluation of the AI technology in education was defined using the sensor-dependent engagement and proficiency adaptation indices. The survey results of the students indicated the necessity of AI technology in education to ensure efficiency and fill the technological gap between educational institutions. Student engagement and learning outcomes related to animal-based procedures were enhanced using the AI technology. Optimizing AI for virtual education is necessary to develop the necessary sensors and related technologies, driving faster and more impactful educational transformation than before. © MYU K.K.</t>
        </is>
      </c>
      <c r="O1729" s="45" t="inlineStr">
        <is>
          <t>Sensors and Materials</t>
        </is>
      </c>
      <c r="P1729" s="45" t="inlineStr">
        <is>
          <t xml:space="preserve">Animals; Collaborative learning; Computer aided instruction; E-learning; Education computing; Educational technology; Engineering education; Medical education; Natural language processing systems; Students; Teaching; Virtual reality; AI medicine; AI </t>
        </is>
      </c>
      <c r="Q1729" s="43" t="inlineStr">
        <is>
          <t>10.18494/sam5686</t>
        </is>
      </c>
    </row>
    <row r="1730" ht="147.75" customHeight="1" s="37">
      <c r="A1730" s="43" t="n">
        <v>1729</v>
      </c>
      <c r="B1730" s="52" t="inlineStr">
        <is>
          <t>Excluir</t>
        </is>
      </c>
      <c r="C1730" s="45" t="inlineStr">
        <is>
          <t>Contexto doméstico o remoto, pero no población en edad escolar (mayoritariamente educación superior)</t>
        </is>
      </c>
      <c r="D1730" s="51" t="n"/>
      <c r="E1730" s="51" t="n"/>
      <c r="F1730" s="43" t="n">
        <v>4</v>
      </c>
      <c r="G1730" s="43" t="inlineStr">
        <is>
          <t>distracción+niños+sensado+intervención</t>
        </is>
      </c>
      <c r="H1730" s="43" t="inlineStr">
        <is>
          <t>Scopus</t>
        </is>
      </c>
      <c r="I1730" s="43" t="inlineStr">
        <is>
          <t>Scopus</t>
        </is>
      </c>
      <c r="J1730" s="43" t="inlineStr">
        <is>
          <t>2026</t>
        </is>
      </c>
      <c r="K1730" s="43" t="inlineStr">
        <is>
          <t>ARTICLE</t>
        </is>
      </c>
      <c r="L1730" s="45" t="inlineStr">
        <is>
          <t>Amkrane, Youssef and Badiy, Mohamed and Amounas, Fatima and Azrour, Mourade and Bendaoud, Salma</t>
        </is>
      </c>
      <c r="M1730" s="45" t="inlineStr">
        <is>
          <t>Enhancing Facial Expression Recognition for Personalized Learning: A Hybrid Approach with Data Augmentation</t>
        </is>
      </c>
      <c r="N1730" s="45" t="inlineStr">
        <is>
          <t>Facial Expression Recognition (FER) is pivotal in identifying human psychological states across various domains. In educational settings, recognizing students’ emotions in real time can support personalized teaching, improve learning outcomes, and increase student engagement. Despite recent advancements in FER, limited focus has been given to hybrid models incorporating data augmentation techniques to enhance robustness. In this research, we introduce Extended EfficientFormer (ExtEF), a lightweight hybrid method incorporating data augmentation, specifically designed for facial expression recognition (FER) in personalized learning settings. This method combines the efficiency of the base EfficientFormer with enhanced feature representation through additional residual blocks. Comprehensive experiments on the FER-2013 dataset demonstrate that the proposed approach improves performance. A comparison with the most popular methods is performed, showcasing superior accuracy, robustness, and computational efficiency. These findings highlight the suitability of the proposed approach for FER tasks in educational contexts, enabling real-time emotion monitoring to personalize learning experiences and foster student engagement in adaptive learning systems and virtual classrooms. © The Author(s), under exclusive license to Springer Nature Switzerland AG 2026.</t>
        </is>
      </c>
      <c r="O1730" s="45" t="inlineStr">
        <is>
          <t>Advances in Science, Technology and Innovation</t>
        </is>
      </c>
      <c r="P1730" s="45" t="n"/>
      <c r="Q1730" s="43" t="inlineStr">
        <is>
          <t>10.1007/978-3-031-97825-8_70</t>
        </is>
      </c>
    </row>
    <row r="1731" ht="168" customHeight="1" s="37">
      <c r="A1731" s="43" t="n">
        <v>1730</v>
      </c>
      <c r="B1731" s="52" t="inlineStr">
        <is>
          <t>Excluir</t>
        </is>
      </c>
      <c r="C1731" s="45" t="inlineStr">
        <is>
          <t>Contexto doméstico o remoto, pero no población en edad escolar (mayoritariamente educación superior)</t>
        </is>
      </c>
      <c r="D1731" s="51" t="n"/>
      <c r="E1731" s="51" t="n"/>
      <c r="F1731" s="43" t="n">
        <v>4</v>
      </c>
      <c r="G1731" s="43" t="inlineStr">
        <is>
          <t>distracción+niños+sensado+intervención</t>
        </is>
      </c>
      <c r="H1731" s="43" t="inlineStr">
        <is>
          <t>Scopus</t>
        </is>
      </c>
      <c r="I1731" s="43" t="inlineStr">
        <is>
          <t>Scopus</t>
        </is>
      </c>
      <c r="J1731" s="43" t="inlineStr">
        <is>
          <t>2025</t>
        </is>
      </c>
      <c r="K1731" s="43" t="inlineStr">
        <is>
          <t>ARTICLE</t>
        </is>
      </c>
      <c r="L1731" s="45" t="inlineStr">
        <is>
          <t>Vayadande, Kuldeep and Bodhe, Yogesh and Bhosle, Amol and Yadav, Gitanjali and Patil, Ajit and Chavhan, Jyoti and Bailke, Preeti</t>
        </is>
      </c>
      <c r="M1731" s="45" t="inlineStr">
        <is>
          <t>Enhancing Facial Expression Recognition in Education with Hybrid Attention-Driven Feature Clustering</t>
        </is>
      </c>
      <c r="N1731" s="45" t="inlineStr">
        <is>
          <t>Facial Expression Recognition (FER) is increasingly being used in education to analyze student engagement and emotional responses, especially in online learning settings. By identifying emotions like interest, confusion, or frustration, FER provides educators with insights to refine their teaching methods and adapt to student needs. This paper reviews the current FER techniques applied in educational environments, emphasizing recent technological progress that has enhanced the accuracy and efficiency of these systems. Advances in computer vision and deep learning have significantly improved emotion detection, enabling real-time feedback and a more personalized learning experience. Despite these developments, challenges persist, such as high computational requirements and privacy issues related to students' emotional data. To tackle these problems, we suggest creating lightweight algorithms and privacy-focused solutions to make FER more applicable in classrooms. Additionally, we introduce a novel model, the Hybrid Attention-Driven Feature Clustering Network (HAFNet), which combines three components: the Feature Clustering Network (FCN), Multi-Head Attention Network (MAN), and Attention Fusion Network (AFN). The FCN enhances class separation using an affinity loss function, while the MAN captures detailed attention from different facial regions. The AFN integrates these attention maps to improve emotion classification accuracy, potentially enhancing educational outcomes through better FER performance. © 2025, Rajarambapu Institute Of Technology. All rights reserved.</t>
        </is>
      </c>
      <c r="O1731" s="45" t="inlineStr">
        <is>
          <t>Journal of Engineering Education Transformations</t>
        </is>
      </c>
      <c r="P1731" s="45" t="n"/>
      <c r="Q1731" s="43" t="inlineStr">
        <is>
          <t>10.16920/jeet/2025/v39i2/25154</t>
        </is>
      </c>
    </row>
    <row r="1732" ht="105.75" customHeight="1" s="37">
      <c r="A1732" s="43" t="n">
        <v>1731</v>
      </c>
      <c r="B1732" s="52" t="inlineStr">
        <is>
          <t>Excluir</t>
        </is>
      </c>
      <c r="C1732" s="45" t="inlineStr">
        <is>
          <t>Fuera del alcance: no combina población en edad escolar con contexto doméstico</t>
        </is>
      </c>
      <c r="D1732" s="51" t="n"/>
      <c r="E1732" s="51" t="n"/>
      <c r="F1732" s="43" t="n">
        <v>4</v>
      </c>
      <c r="G1732" s="43" t="inlineStr">
        <is>
          <t>distracción+niños+contexto+intervención</t>
        </is>
      </c>
      <c r="H1732" s="43" t="inlineStr">
        <is>
          <t>Scopus</t>
        </is>
      </c>
      <c r="I1732" s="43" t="inlineStr">
        <is>
          <t>Scopus</t>
        </is>
      </c>
      <c r="J1732" s="43" t="inlineStr">
        <is>
          <t>2023</t>
        </is>
      </c>
      <c r="K1732" s="43" t="inlineStr">
        <is>
          <t>CONFERENCE</t>
        </is>
      </c>
      <c r="L1732" s="45" t="inlineStr">
        <is>
          <t>Zharmukhanbetov, Serik and Singh, Chandan Pal</t>
        </is>
      </c>
      <c r="M1732" s="45" t="inlineStr">
        <is>
          <t>Enhancing Flipped Classroom Engagement and Personalized Learning Through AI-Powered Adaptive Content Delivery</t>
        </is>
      </c>
      <c r="N1732" s="45" t="inlineStr">
        <is>
          <t>In the realm of modern education, flipped classroom teaching tool is a new and advance pedagogical innovation, fostering active learning, and student engagement. This paper explores the synergy between the flipped classroom and artificial intelligence (AI) to enhance student engagement and personalized learning experiences. We investigate the implementation of AI-powered adaptive content delivery systems within the flipped classroom, focusing on content recommendation, real-time progress monitoring, personalized feedback, and adaptive learning paths. Through empirical research in a high school setting, we evaluate the impact of AI-driven enhancements on student motivation, cognitive knowledge acquisition, and overall learning outcomes. Additionally, ethical considerations surrounding data privacy and bias in AI-driven education are discussed. The findings demonstrate the potential of AI to revolutionize the flipped classroom and make it more effective. © 2023 IEEE.</t>
        </is>
      </c>
      <c r="O1732" s="45" t="inlineStr">
        <is>
          <t>Proceedings - International Conference on Technological Advancements in Computational Sciences, ICTACS 2023</t>
        </is>
      </c>
      <c r="P1732" s="45" t="inlineStr">
        <is>
          <t>Artificial intelligence; Data privacy; Ethical technology; Real time systems; Active Learning; Adaptive content; Adaptive content delivery; Artificial intelligence; Bias in education; Cognitive knowledge; Contents deliveries; Education technology; Et</t>
        </is>
      </c>
      <c r="Q1732" s="43" t="inlineStr">
        <is>
          <t>10.1109/ictacs59847.2023.10389841</t>
        </is>
      </c>
    </row>
    <row r="1733" ht="147.75" customHeight="1" s="37">
      <c r="A1733" s="43" t="n">
        <v>1732</v>
      </c>
      <c r="B1733" s="52" t="inlineStr">
        <is>
          <t>Excluir</t>
        </is>
      </c>
      <c r="C1733" s="45" t="inlineStr">
        <is>
          <t>Libro o capítulo de libro</t>
        </is>
      </c>
      <c r="D1733" s="51" t="n"/>
      <c r="E1733" s="51" t="n"/>
      <c r="F1733" s="43" t="n">
        <v>4</v>
      </c>
      <c r="G1733" s="43" t="inlineStr">
        <is>
          <t>distracción+niños+contexto+sensado</t>
        </is>
      </c>
      <c r="H1733" s="43" t="inlineStr">
        <is>
          <t>Scopus</t>
        </is>
      </c>
      <c r="I1733" s="43" t="inlineStr">
        <is>
          <t>Scopus</t>
        </is>
      </c>
      <c r="J1733" s="43" t="inlineStr">
        <is>
          <t>2025</t>
        </is>
      </c>
      <c r="K1733" s="43" t="inlineStr">
        <is>
          <t>BOOK</t>
        </is>
      </c>
      <c r="L1733" s="45" t="inlineStr">
        <is>
          <t>Sabanci, Osman and Kutluay, Gülser</t>
        </is>
      </c>
      <c r="M1733" s="45" t="inlineStr">
        <is>
          <t>Enhancing History Education in Social Studies Through Artificial Intelligence: Transforming Historical Inquiry Through Technology</t>
        </is>
      </c>
      <c r="N1733" s="45" t="inlineStr">
        <is>
          <t>This chapter explores how Artificial Intelligence (AI) can support history teaching within social studies education. The study involved 30 pre-service social studies teachers and aimed to understand their perspectives on the opportunities and challenges of using AI in history classrooms. It aimed to see how AI tools might foster student-centered learning, enhance historical thinking skills, and improve classroom practices. As a basic qualitative study, the data were analyzed through contentanalysis. Participants’ opinions were organizedin to four main themes. While some emphasized AI’s potential to boost student engagement and improve access to information, others raised concerns about content accuracy and ethical issues. The findings highlight that AI should not replace teachers but serve as a tool that supports teaching when used thoughtfully and critically. The chapter offers reflections and recommendations for educators, pre-service social studies teachers, and policymakers on effectively integrating AI into history education. Copyright © 2026, IGI Global Scientific Publishing. Copying or distributing in print or electronic forms without written permission of IGI Global Scientific Publishing is prohibited. Use of this chapter to train generative artificial intelligence (AI) technologies is expressly prohibited. The publisher reserves all rights to license its use for generative AI training and machine learning model development.</t>
        </is>
      </c>
      <c r="O1733" s="45" t="inlineStr">
        <is>
          <t>Revolutionizing Classroom Instruction Through AI-Powered Scaffolding</t>
        </is>
      </c>
      <c r="P1733" s="45" t="inlineStr">
        <is>
          <t>Electronic publishing; Engineering education; Ethical technology; Learning systems; Machine learning; Students; Teaching; Artificial intelligence tools; Classroom practices; Content analysis; Qualitative study; Social studies education; Social study;</t>
        </is>
      </c>
      <c r="Q1733" s="43" t="inlineStr">
        <is>
          <t>10.4018/979-8-3373-2948-2.ch005</t>
        </is>
      </c>
    </row>
    <row r="1734" ht="126.75" customHeight="1" s="37">
      <c r="A1734" s="43" t="n">
        <v>1733</v>
      </c>
      <c r="B1734" s="52" t="inlineStr">
        <is>
          <t>Excluir</t>
        </is>
      </c>
      <c r="C1734" s="45" t="inlineStr">
        <is>
          <t>No aborda: distracción o atención</t>
        </is>
      </c>
      <c r="D1734" s="51" t="n"/>
      <c r="E1734" s="51" t="n"/>
      <c r="F1734" s="43" t="n">
        <v>4</v>
      </c>
      <c r="G1734" s="43" t="inlineStr">
        <is>
          <t>distracción+niños+contexto+intervención</t>
        </is>
      </c>
      <c r="H1734" s="43" t="inlineStr">
        <is>
          <t>Scopus</t>
        </is>
      </c>
      <c r="I1734" s="43" t="inlineStr">
        <is>
          <t>Scopus</t>
        </is>
      </c>
      <c r="J1734" s="43" t="inlineStr">
        <is>
          <t>2025</t>
        </is>
      </c>
      <c r="K1734" s="43" t="inlineStr">
        <is>
          <t>CONFERENCE</t>
        </is>
      </c>
      <c r="L1734" s="45" t="inlineStr">
        <is>
          <t>Saeidi, Amir</t>
        </is>
      </c>
      <c r="M1734" s="45" t="inlineStr">
        <is>
          <t>Enhancing Inquiry-Based Learning in Failure Analysis Through AI: A Case Study on Formative Assessment with OpenAI's GPT</t>
        </is>
      </c>
      <c r="N1734" s="45" t="inlineStr">
        <is>
          <t>This innovative practice paper discusses using an artificial intelligence (AI) tool within a senior-level Failure Analysis course in materials science and engineering. Typically, failure analysis activities involve students asking investigative questions about real-world failure scenarios, but participation and frequency can be limited in traditional classroom settings. To overcome this, we developed an interactive AI expert tool using OpenAI's GPT model for formative assessment, enabling students to independently inquire, analyze case details, and determine failure causes through a structured homework assignment. The tool was evaluated by analyzing its responses for accuracy and relevance, measuring student engagement through the number and type of questions asked, and reviewing feedback from a postassignment survey. Results showed strong student engagement, with students averaging eight questions each. Although feedback indicated room for improvement in the human-like quality of AI responses, this work highlights AI's significant potential to deeply engage students and encourage higher-order cognitive skills aligned with Bloom's taxonomy. © 2025 IEEE.</t>
        </is>
      </c>
      <c r="O1734" s="45" t="inlineStr">
        <is>
          <t>Proceedings - Frontiers in Education Conference, FIE</t>
        </is>
      </c>
      <c r="P1734" s="45" t="inlineStr">
        <is>
          <t>Artificial intelligence; Curricula; Education computing; Engineering education; Failure (mechanical); Safety engineering; Students; Teaching; Artificial intelligence tools; Case-studies; Classroom settings; Failure scenarios; Formative assessment; In</t>
        </is>
      </c>
      <c r="Q1734" s="43" t="inlineStr">
        <is>
          <t>10.1109/fie63693.2025.11328538</t>
        </is>
      </c>
    </row>
    <row r="1735" ht="137.25" customHeight="1" s="37">
      <c r="A1735" s="43" t="n">
        <v>1734</v>
      </c>
      <c r="B1735" s="52" t="inlineStr">
        <is>
          <t>Excluir</t>
        </is>
      </c>
      <c r="C1735" s="45" t="inlineStr">
        <is>
          <t>No aborda: distracción o atención, población escolar</t>
        </is>
      </c>
      <c r="D1735" s="51" t="n"/>
      <c r="E1735" s="51" t="n"/>
      <c r="F1735" s="43" t="n">
        <v>4</v>
      </c>
      <c r="G1735" s="43" t="inlineStr">
        <is>
          <t>distracción+niños+contexto+intervención</t>
        </is>
      </c>
      <c r="H1735" s="43" t="inlineStr">
        <is>
          <t>Scopus</t>
        </is>
      </c>
      <c r="I1735" s="43" t="inlineStr">
        <is>
          <t>Scopus</t>
        </is>
      </c>
      <c r="J1735" s="43" t="inlineStr">
        <is>
          <t>2025</t>
        </is>
      </c>
      <c r="K1735" s="43" t="inlineStr">
        <is>
          <t>CONFERENCE</t>
        </is>
      </c>
      <c r="L1735" s="45" t="inlineStr">
        <is>
          <t>Amanullah and Meidan, Xu and Rahman, Mariam</t>
        </is>
      </c>
      <c r="M1735" s="45" t="inlineStr">
        <is>
          <t>Enhancing Learning Efficiency Through AI-Driven Smart Classrooms: Insights from a Meta-Case Analysis</t>
        </is>
      </c>
      <c r="N1735" s="45" t="inlineStr">
        <is>
          <t>This study uses secondary data analysis of previous empirical research to investigate the transformative potential of AI-driven smart classrooms in improving educational equity, collaborative learning, and learning efficiency. The study explores how artificial intelligence (AI) technologies, like intelligent tutoring, adaptive learning systems, and real-time analytics, might be integrated to overcome the shortcomings of conventional educational systems. The research demonstrates notable gains in important educational indicators. Findings reveal significant gains in student engagement (35%), teacher efficiency (30%), and collaboration (25%), by combining data from a meta-case study that involved 50 teachers and 200 students. The results highlight how AI may be used to automate administrative operations, personalize learning experiences, and promote data-driven decision-making. Additionally, the study discusses the challenges of AI adoption, such as privacy concerns and the digital divide, while proposing a connectivist theoretical framework to optimize smart classroom ecosystems. By showing how AI may produce more dynamic, inclusive, and effective learning environments that are suited to the needs of students in the twenty-first century, this study adds to the continuing conversation about educational technology. © 2025 IEEE.</t>
        </is>
      </c>
      <c r="O1735" s="45" t="inlineStr">
        <is>
          <t>2025 7th International Conference on Modern Educational Technology, ICMET 2025</t>
        </is>
      </c>
      <c r="P1735" s="45" t="inlineStr">
        <is>
          <t>Collaborative learning; Computer aided instruction; Decision making; Distributed computer systems; Education computing; Educational technology; Efficiency; Engineering education; Learning systems; Real time systems; Students; Teaching; Artificial int</t>
        </is>
      </c>
      <c r="Q1735" s="43" t="inlineStr">
        <is>
          <t>10.1109/icmet67594.2025.11451855</t>
        </is>
      </c>
    </row>
    <row r="1736" ht="137.25" customHeight="1" s="37">
      <c r="A1736" s="43" t="n">
        <v>1735</v>
      </c>
      <c r="B1736" s="52" t="inlineStr">
        <is>
          <t>Excluir</t>
        </is>
      </c>
      <c r="C1736" s="45" t="inlineStr">
        <is>
          <t>Contexto doméstico o remoto, pero no población en edad escolar (mayoritariamente educación superior)</t>
        </is>
      </c>
      <c r="D1736" s="51" t="n"/>
      <c r="E1736" s="51" t="n"/>
      <c r="F1736" s="43" t="n">
        <v>4</v>
      </c>
      <c r="G1736" s="43" t="inlineStr">
        <is>
          <t>distracción+niños+ambos en título</t>
        </is>
      </c>
      <c r="H1736" s="43" t="inlineStr">
        <is>
          <t>Scopus</t>
        </is>
      </c>
      <c r="I1736" s="43" t="inlineStr">
        <is>
          <t>Scopus|WoS</t>
        </is>
      </c>
      <c r="J1736" s="43" t="inlineStr">
        <is>
          <t>2025</t>
        </is>
      </c>
      <c r="K1736" s="43" t="inlineStr">
        <is>
          <t>ARTICLE</t>
        </is>
      </c>
      <c r="L1736" s="45" t="inlineStr">
        <is>
          <t>Wang, Shuyi and Huang, Shenze and Chen, Yurun and Ren, Da and Li, Hailing and Gao, Zihan and Lyu, Xin and Shidujaman, Mohammad</t>
        </is>
      </c>
      <c r="M1736" s="45" t="inlineStr">
        <is>
          <t>Enhancing Student Engagement Through AI-Driven Embodied Pedagogical Agents: A Comparative Study Informed by Self-Determination Theory</t>
        </is>
      </c>
      <c r="N1736" s="45" t="inlineStr">
        <is>
          <t>In technology-enhanced learning environments, the integration of Artificial Intelligence (AI) offers new opportunities to address persistent challenges in motivating learners and sustaining engagement. This study introduces “Qinglian Poetry Academy,” an interactive poetry learning application featuring an AI-driven digital human as an embodied pedagogical agent (EPA), designed according to Self-Determination Theory (SDT). To examine the EPA’s effectiveness in meeting students’ fundamental needs and enhancing their learning engagement, a randomized controlled trial was conducted with 420 undergraduate participants. Results indicate that the AI-driven EPA significantly outperformed its non-embodied counterpart in providing perceived support for students’ competence and relatedness. This improvement was accompanied by increased cognitive, behavioral, and agentic engagement, underscoring the EPA’s potential to create a more dynamic and human-centered learning experience. These findings highlight the importance of aligning instructional design with SDT principles when developing AI-driven learning interfaces, thereby contributing to more engaging and responsive educational environments. © The Author(s), under exclusive license to Springer Nature Switzerland AG 2025.</t>
        </is>
      </c>
      <c r="O1736" s="45" t="inlineStr">
        <is>
          <t>Lecture Notes in Computer Science</t>
        </is>
      </c>
      <c r="P1736" s="45" t="inlineStr">
        <is>
          <t>Computer aided instruction; E-learning; Engineering education; Intelligent agents; Students; Teaching; Comparatives studies; Digital humans; Embodied pedagogical agents; Instructional designs; Learning environments; Learning experiences; Randomized c</t>
        </is>
      </c>
      <c r="Q1736" s="43" t="inlineStr">
        <is>
          <t>10.1007/978-3-031-93861-0_13</t>
        </is>
      </c>
    </row>
    <row r="1737" ht="116.25" customHeight="1" s="37">
      <c r="A1737" s="43" t="n">
        <v>1736</v>
      </c>
      <c r="B1737" s="52" t="inlineStr">
        <is>
          <t>Excluir</t>
        </is>
      </c>
      <c r="C1737" s="45" t="inlineStr">
        <is>
          <t>Fuera del alcance: no combina población en edad escolar con contexto doméstico</t>
        </is>
      </c>
      <c r="D1737" s="51" t="n"/>
      <c r="E1737" s="51" t="n"/>
      <c r="F1737" s="43" t="n">
        <v>4</v>
      </c>
      <c r="G1737" s="43" t="inlineStr">
        <is>
          <t>distracción+niños+ambos en título</t>
        </is>
      </c>
      <c r="H1737" s="43" t="inlineStr">
        <is>
          <t>Scopus</t>
        </is>
      </c>
      <c r="I1737" s="43" t="inlineStr">
        <is>
          <t>Scopus</t>
        </is>
      </c>
      <c r="J1737" s="43" t="inlineStr">
        <is>
          <t>2023</t>
        </is>
      </c>
      <c r="K1737" s="43" t="inlineStr">
        <is>
          <t>CONFERENCE</t>
        </is>
      </c>
      <c r="L1737" s="45" t="inlineStr">
        <is>
          <t>Patel, Hemlata and Prasad Vemuri, Veena and Kaur, Jasbir and Kumar, G.M. Prem and Tejpal Moharekar, Tejashree and Kalyan Chakravarthi, M.</t>
        </is>
      </c>
      <c r="M1737" s="45" t="inlineStr">
        <is>
          <t>Enhancing Student Support and Engagement with Natural Language Processing in Academic Chatbot's</t>
        </is>
      </c>
      <c r="N1737" s="45" t="inlineStr">
        <is>
          <t>The incorporation of chatbots into all facets of education has been made possible by the advancements in artificial intelligence (AI). The use of this innovation in education is expanding. Chatbot technology holds promise for delivering prompt and customized services to all stakeholders in the industry, including students and institutional staff. In the past few years, chatbot usage has grown significantly across a wide range of sectors, covering marketing, medical care, educational supporting systems, heritage preservation, cultural activities, and many more. The use of a chatbot prototype in the educational setting is described in this study. The major goals were to manage communication, develop a specialized architecture, and provide students with the appropriate answers. In order to achieve this goal, a system that can recognize queries has been developed. The solutions are subsequently given to the students using domain ontologies and natural language processing methods. Finally, an experimental campaign was carried out to show the usefulness of the suggested model following its implementation. © 2023 IEEE.</t>
        </is>
      </c>
      <c r="O1737" s="45" t="inlineStr">
        <is>
          <t>2023 10th IEEE Uttar Pradesh Section International Conference on Electrical, Electronics and Computer Engineering, UPCON 2023</t>
        </is>
      </c>
      <c r="P1737" s="45" t="inlineStr">
        <is>
          <t>Historic preservation; Natural language processing systems; Chatbots; Customized services; E - learning; Heritage preservation; Innovation in educations; Language processing; Natural languages; Student engagement; Student supports; Supporting systems</t>
        </is>
      </c>
      <c r="Q1737" s="43" t="inlineStr">
        <is>
          <t>10.1109/upcon59197.2023.10434637</t>
        </is>
      </c>
    </row>
    <row r="1738" ht="168" customHeight="1" s="37">
      <c r="A1738" s="43" t="n">
        <v>1737</v>
      </c>
      <c r="B1738" s="52" t="inlineStr">
        <is>
          <t>Excluir</t>
        </is>
      </c>
      <c r="C1738" s="45" t="inlineStr">
        <is>
          <t>No aborda: distracción o atención, tecnología de sensado</t>
        </is>
      </c>
      <c r="D1738" s="51" t="n"/>
      <c r="E1738" s="51" t="n"/>
      <c r="F1738" s="43" t="n">
        <v>4</v>
      </c>
      <c r="G1738" s="43" t="inlineStr">
        <is>
          <t>distracción+niños+contexto+intervención</t>
        </is>
      </c>
      <c r="H1738" s="43" t="inlineStr">
        <is>
          <t>Scopus</t>
        </is>
      </c>
      <c r="I1738" s="43" t="inlineStr">
        <is>
          <t>Scopus|WoS</t>
        </is>
      </c>
      <c r="J1738" s="43" t="inlineStr">
        <is>
          <t>2025</t>
        </is>
      </c>
      <c r="K1738" s="43" t="inlineStr">
        <is>
          <t>ARTICLE</t>
        </is>
      </c>
      <c r="L1738" s="45" t="inlineStr">
        <is>
          <t>Ghazali, Nurzal Effiyana and Yusof, Yudariah Mohammad</t>
        </is>
      </c>
      <c r="M1738" s="45" t="inlineStr">
        <is>
          <t>Enhancing Students Learning Outcomes with AI-Driven Formative Assessment using ClassPoint</t>
        </is>
      </c>
      <c r="N1738" s="45" t="inlineStr">
        <is>
          <t>Formative assessment is an essential practice that enables us to monitor student progress and provide timely feedback during the teaching and learning process. In engineering education, where conceptual understanding and problem-solving skills are critical, the use of AI-driven applications such as ClassPoint has revolutionized this process. This paper examines the integration of ClassPoint into classroom activities in an Electrical Engineering course, using its key features such as Word Cloud, Short Answer, Slide Drawing, Image Upload and Quiz Areas to engage students actively and gather meaningful feedback. The implementation involved real-time student participation in problem-solving exercises, concept reviews, and interactive discussions. The results indicate that ClassPoint notably enhanced student engagement and understanding. The data collected through its interactive features provided actionable insights, enabling us to identify misconceptions, personalize instruction, and cultivate meaningful learning. In addition, its straightforward integration into teaching workflows promoted collaboration and active participation among engineering students, fostering a deeper understanding of complex concepts. In conclusion, ClassPoint has demonstrated its potential as an effective formative assessment tool, enhancing both the learning experience and the quality of engineering education. Its ability to provide real-time data analysis and support differentiated instruction makes it an invaluable tool for preparing students to excel academically and professionally. © 2025, National University of Malaysia. All rights reserved.</t>
        </is>
      </c>
      <c r="O1738" s="45" t="inlineStr">
        <is>
          <t>Jurnal Kejuruteraan</t>
        </is>
      </c>
      <c r="P1738" s="45" t="n"/>
      <c r="Q1738" s="43" t="inlineStr">
        <is>
          <t>10.17576/jkukm-2025-37(8)-19</t>
        </is>
      </c>
    </row>
    <row r="1739" ht="178.5" customHeight="1" s="37">
      <c r="A1739" s="43" t="n">
        <v>1738</v>
      </c>
      <c r="B1739" s="52" t="inlineStr">
        <is>
          <t>Excluir</t>
        </is>
      </c>
      <c r="C1739" s="45" t="inlineStr">
        <is>
          <t>No aborda: distracción o atención, población escolar, tecnología de sensado</t>
        </is>
      </c>
      <c r="D1739" s="51" t="n"/>
      <c r="E1739" s="51" t="n"/>
      <c r="F1739" s="43" t="n">
        <v>4</v>
      </c>
      <c r="G1739" s="43" t="inlineStr">
        <is>
          <t>distracción+niños+contexto+intervención</t>
        </is>
      </c>
      <c r="H1739" s="43" t="inlineStr">
        <is>
          <t>Scopus</t>
        </is>
      </c>
      <c r="I1739" s="43" t="inlineStr">
        <is>
          <t>Scopus</t>
        </is>
      </c>
      <c r="J1739" s="43" t="inlineStr">
        <is>
          <t>2025</t>
        </is>
      </c>
      <c r="K1739" s="43" t="inlineStr">
        <is>
          <t>ARTICLE</t>
        </is>
      </c>
      <c r="L1739" s="45" t="inlineStr">
        <is>
          <t>Rücker, Cilia Ricarda and Becker-Genschow, Sebastian</t>
        </is>
      </c>
      <c r="M1739" s="45" t="inlineStr">
        <is>
          <t>Enhancing enthusiasm for STEM education with AI: Domain-specific chatbot as personalized learning assistant</t>
        </is>
      </c>
      <c r="N1739" s="45" t="inlineStr">
        <is>
          <t>Generative AI has been increasingly integrated into educational settings for its potential to facilitate personalized learning. However, evidence-based implementation concepts remain essential to realize its pedagogical value. Therefore, this study investigates the educational efficacy of ADA, a domain-specific AI chatbot customized for secondary mathematics education, in enhancing learning outcomes and student engagement. A cluster-randomized controlled study was conducted with 195 ninth-grade students from German secondary schools in authentic classroom settings. The objective of the study was to compare ADA's personalized support against conventional differentiation materials. The intervention targeted the Heron method for estimating square roots in a single-lesson intervention with a pre-post assessment. As one of the few cluster-randomized controlled studies on custom AI chatbots in secondary mathematics education, this investigation assessed both affective and cognitive aspects of learning simultaneously to provide a comprehensive research picture. The findings indicated a high degree of student acceptance across the dimensions of the Technology Acceptance Model. Additionally, situational interest significantly improved in the chatbot condition. The study found that trends in performance and emotional responses were favorable, while cognitive load increased slightly. The findings emphasize the evident potential of customized AI chatbots to supplement differentiated instruction in the domain of mathematics education. They provide a critical foundation for future research investigating the potential of AI chatbots to enhance student learning through careful integration and customization. © 2025</t>
        </is>
      </c>
      <c r="O1739" s="45" t="inlineStr">
        <is>
          <t>Computers and Education Open</t>
        </is>
      </c>
      <c r="P1739" s="45" t="n"/>
      <c r="Q1739" s="43" t="inlineStr">
        <is>
          <t>10.1016/j.caeo.2025.100315</t>
        </is>
      </c>
    </row>
    <row r="1740" ht="137.25" customHeight="1" s="37">
      <c r="A1740" s="43" t="n">
        <v>1739</v>
      </c>
      <c r="B1740" s="52" t="inlineStr">
        <is>
          <t>Excluir</t>
        </is>
      </c>
      <c r="C1740" s="45" t="inlineStr">
        <is>
          <t>No aborda: distracción o atención</t>
        </is>
      </c>
      <c r="D1740" s="51" t="n"/>
      <c r="E1740" s="51" t="n"/>
      <c r="F1740" s="43" t="n">
        <v>4</v>
      </c>
      <c r="G1740" s="43" t="inlineStr">
        <is>
          <t>distracción+niños+contexto+intervención</t>
        </is>
      </c>
      <c r="H1740" s="43" t="inlineStr">
        <is>
          <t>Scopus</t>
        </is>
      </c>
      <c r="I1740" s="43" t="inlineStr">
        <is>
          <t>Scopus</t>
        </is>
      </c>
      <c r="J1740" s="43" t="inlineStr">
        <is>
          <t>2025</t>
        </is>
      </c>
      <c r="K1740" s="43" t="inlineStr">
        <is>
          <t>ARTICLE</t>
        </is>
      </c>
      <c r="L1740" s="45" t="inlineStr">
        <is>
          <t>Zhuang, Yipeng and Zhao, Ruibin and Xie, ZhiWei and Yu, Philip L.H.</t>
        </is>
      </c>
      <c r="M1740" s="45" t="inlineStr">
        <is>
          <t>Enhancing language learning through generative AI feedback on picture-cued writing tasks</t>
        </is>
      </c>
      <c r="N1740" s="45" t="inlineStr">
        <is>
          <t>Generative AI (GAI) is transforming education, despite its widespread use, its role in supporting student learning remains underexplored, and how to effectively leverage GAI for educational purposes is still unclear. This study focuses on enhancing language learning through GAI, specifically in picture-cued writing tasks, where students describe life scenarios depicted in pictures through text. A Generative AI-assisted language learning system was developed, powered by fine-tuned multimodal Large Language Models (LLMs), designed to evaluate students' textual descriptions in relation to corresponding images and provide adaptive feedback. A lot of middle school students participated in the experiments, generating more than 5000 writing samples assessed by the system. The results demonstrate the effectiveness of this approach, with performance metrics indicating a significant improvement in writing scores. Students reported high levels of engagement and perceived usefulness of the system. These findings highlight the pedagogical value of adaptive GAI feedback, its potential for scalable classroom integration, and offer a dynamic and adaptive assessment method that enhances students’ engagement and performance in language learning. © 2025</t>
        </is>
      </c>
      <c r="O1740" s="45" t="inlineStr">
        <is>
          <t>Computers and Education: Artificial Intelligence</t>
        </is>
      </c>
      <c r="P1740" s="45" t="inlineStr">
        <is>
          <t>Artificial intelligence; Education computing; Feedback; Learning systems; Teaching; Automated writing evaluation; Generative AI; Language learning; Language learning enhancement; Language learning systems; Language model; Learning enhancements; Multi</t>
        </is>
      </c>
      <c r="Q1740" s="43" t="inlineStr">
        <is>
          <t>10.1016/j.caeai.2025.100450</t>
        </is>
      </c>
    </row>
    <row r="1741" ht="199.5" customHeight="1" s="37">
      <c r="A1741" s="43" t="n">
        <v>1740</v>
      </c>
      <c r="B1741" s="52" t="inlineStr">
        <is>
          <t>Excluir</t>
        </is>
      </c>
      <c r="C1741" s="45" t="inlineStr">
        <is>
          <t>No aborda: distracción o atención, población escolar, tecnología de sensado</t>
        </is>
      </c>
      <c r="D1741" s="51" t="n"/>
      <c r="E1741" s="51" t="n"/>
      <c r="F1741" s="43" t="n">
        <v>4</v>
      </c>
      <c r="G1741" s="43" t="inlineStr">
        <is>
          <t>distracción+niños+contexto+intervención</t>
        </is>
      </c>
      <c r="H1741" s="43" t="inlineStr">
        <is>
          <t>Scopus</t>
        </is>
      </c>
      <c r="I1741" s="43" t="inlineStr">
        <is>
          <t>Scopus</t>
        </is>
      </c>
      <c r="J1741" s="43" t="inlineStr">
        <is>
          <t>2024</t>
        </is>
      </c>
      <c r="K1741" s="43" t="inlineStr">
        <is>
          <t>ARTICLE</t>
        </is>
      </c>
      <c r="L1741" s="45" t="inlineStr">
        <is>
          <t>Isiaku, Labaran and Muhammad, Abubakar Sadiq and Kefas, Hyelda Ibrahim and Ukaegbu, Fitzgerald Chidozie</t>
        </is>
      </c>
      <c r="M1741" s="45" t="inlineStr">
        <is>
          <t>Enhancing technological sustainability in academia: leveraging ChatGPT for teaching, learning and evaluation</t>
        </is>
      </c>
      <c r="N1741" s="45" t="inlineStr">
        <is>
          <t>Purpose: This study aims to investigate the evolving role and impact of ChatGPT in higher education. It seeks to understand the applications, benefits and challenges associated with ChatGPT, focusing on its potential to enhance teaching, learning and assessment while addressing ethical considerations in the educational context. Design/methodology/approach: Using a comprehensive literature review approach, this study systematically examined 29 existing studies and scholarly works related to ChatGPT in higher education. Synthesizing these findings offers a multifaceted view of the subject, encompassing applications, advantages, limitations and ethical implications. Findings: The study indicates that ChatGPT can have a significant impact on personalized learning, lesson planning, providing feedback, creating study materials, generating quizzes and exam questions, supporting language learning, offering virtual teaching assistance, tutoring and fostering critical thinking. However, it also sheds light on the ethical issues and challenges associated with its use, including privacy and data protection, transparency and alignment with educational principles. Practical implications: This study underscores the practical applications of ChatGPT in higher education, offering insights that can significantly enhance teaching, learning and assessment practices. By leveraging ChatGPT, institutions can personalize learning experiences and provide tailored feedback and streamlined assessment processes, thereby improving student engagement and understanding. In addition, the integration of ChatGPT as a virtual teaching assistant can enhance teaching effectiveness and efficiency by supporting classroom activities, providing additional resources and answering students’ questions in real-time. Originality/value: The originality of this study lies in its comprehensive exploration of ChatGPT’s applications in higher education, offering a balanced perspective on opportunities and ethical co</t>
        </is>
      </c>
      <c r="O1741" s="45" t="inlineStr">
        <is>
          <t>Quality Education for All</t>
        </is>
      </c>
      <c r="P1741" s="45" t="n"/>
      <c r="Q1741" s="43" t="inlineStr">
        <is>
          <t>10.1108/qea-07-2024-0055</t>
        </is>
      </c>
    </row>
    <row r="1742" ht="137.25" customHeight="1" s="37">
      <c r="A1742" s="43" t="n">
        <v>1741</v>
      </c>
      <c r="B1742" s="52" t="inlineStr">
        <is>
          <t>Excluir</t>
        </is>
      </c>
      <c r="C1742" s="45" t="inlineStr">
        <is>
          <t>Contexto doméstico o remoto, pero no población en edad escolar (mayoritariamente educación superior)</t>
        </is>
      </c>
      <c r="D1742" s="51" t="n"/>
      <c r="E1742" s="51" t="n"/>
      <c r="F1742" s="43" t="n">
        <v>4</v>
      </c>
      <c r="G1742" s="43" t="inlineStr">
        <is>
          <t>distracción+niños+contexto+intervención</t>
        </is>
      </c>
      <c r="H1742" s="43" t="inlineStr">
        <is>
          <t>Scopus</t>
        </is>
      </c>
      <c r="I1742" s="43" t="inlineStr">
        <is>
          <t>Scopus|WoS</t>
        </is>
      </c>
      <c r="J1742" s="43" t="inlineStr">
        <is>
          <t>2020</t>
        </is>
      </c>
      <c r="K1742" s="43" t="inlineStr">
        <is>
          <t>CONFERENCE</t>
        </is>
      </c>
      <c r="L1742" s="45" t="inlineStr">
        <is>
          <t>Kawamura, Ryosuke and Shirai, Shizuka and Aizadeh, Mehrasa and Takemura, Noriko and Nagahara, Hajime</t>
        </is>
      </c>
      <c r="M1742" s="45" t="inlineStr">
        <is>
          <t>Estimation of wakefulness in video-based lectures based on multimodal data fusion</t>
        </is>
      </c>
      <c r="N1742" s="45" t="inlineStr">
        <is>
          <t>In distance learning contexts, drowsiness is a major factor which disturbs learning. However, it is not easy for instructors to monitor students' wakefulness. In order to improve learning efficacy, accurate estimation of wakefulness is needed. In this study, we propose a multimodal wakefulness estimation method based on face and body movement information. We utilize web-cameras to obtain facial and head (face-head) movements and pressure mats for body movements, the latter of which can record the distribution of upper body pressure while watching video lectures. To confirm the effectiveness of multimodal data for wakefulness estimation, we conducted an experiment to collect data from students as they engaged in e-learning and their level of wakefulness was annotated in one-second windows. We extracted 45 features from face-head movements, and 80 features from seat pressure data. Two types of fusion methods, early and decision level fusion were applied, and the late fusion approach achieved an average F1-macro score of 0.70 in three levels of wakefulness estimation, which is higher than the unimodal approach. This result indicates that fusion of facial images and seat pressure features can be effective for learner wakefulness estimation. © 2020 Owner/Author.</t>
        </is>
      </c>
      <c r="O1742" s="45" t="inlineStr">
        <is>
          <t>UbiComp/ISWC 2020 Adjunct - Proceedings of the 2020 ACM International Joint Conference on Pervasive and Ubiquitous Computing and Proceedings of the 2020 ACM International Symposium on Wearable Compute</t>
        </is>
      </c>
      <c r="P1742" s="45" t="inlineStr">
        <is>
          <t>Data fusion; Distance education; Ubiquitous computing; Wearable computers; Accurate estimation; Decision level fusion; Estimation methods; Fusion methods; Head movements; Multi-modal data; Multimodal data fusion; Video lectures; Modal analysis</t>
        </is>
      </c>
      <c r="Q1742" s="43" t="inlineStr">
        <is>
          <t>10.1145/3410530.3414386</t>
        </is>
      </c>
    </row>
    <row r="1743" ht="105.75" customHeight="1" s="37">
      <c r="A1743" s="43" t="n">
        <v>1742</v>
      </c>
      <c r="B1743" s="52" t="inlineStr">
        <is>
          <t>Excluir</t>
        </is>
      </c>
      <c r="C1743" s="45" t="inlineStr">
        <is>
          <t>No aborda: distracción o atención, tecnología de sensado</t>
        </is>
      </c>
      <c r="D1743" s="51" t="n"/>
      <c r="E1743" s="51" t="n"/>
      <c r="F1743" s="43" t="n">
        <v>4</v>
      </c>
      <c r="G1743" s="43" t="inlineStr">
        <is>
          <t>distracción+niños+contexto+intervención</t>
        </is>
      </c>
      <c r="H1743" s="43" t="inlineStr">
        <is>
          <t>Scopus</t>
        </is>
      </c>
      <c r="I1743" s="43" t="inlineStr">
        <is>
          <t>Scopus</t>
        </is>
      </c>
      <c r="J1743" s="43" t="inlineStr">
        <is>
          <t>2024</t>
        </is>
      </c>
      <c r="K1743" s="43" t="inlineStr">
        <is>
          <t>ARTICLE</t>
        </is>
      </c>
      <c r="L1743" s="45" t="inlineStr">
        <is>
          <t>Guo, Kai</t>
        </is>
      </c>
      <c r="M1743" s="45" t="inlineStr">
        <is>
          <t>EvaluMate: Using AI to support students’ feedback provision in peer assessment for writing</t>
        </is>
      </c>
      <c r="N1743" s="45" t="inlineStr">
        <is>
          <t>Peer feedback plays an important role in promoting learning in the writing classroom. However, providing high-quality feedback can be demanding for student reviewers. To address this challenge, this article proposes an AI-enhanced approach to peer feedback provision. I introduce EvaluMate, a newly developed online peer review system that leverages ChatGPT, a large language model (LLM), to scaffold student reviewers’ feedback generation. I discuss the design and functionality of EvaluMate, highlighting its affordances in supporting student reviewers’ provision of comments on peers’ essays. I also address the system's limitations and propose potential solutions. Furthermore, I recommend future research on students’ engagement with this learning approach and its impact on learning outcomes. By presenting EvaluMate, I aim to inspire researchers and practitioners to explore the potential of AI technology in the teaching, learning, and assessment of writing. © 2024 Elsevier Inc.</t>
        </is>
      </c>
      <c r="O1743" s="45" t="inlineStr">
        <is>
          <t>Assessing Writing</t>
        </is>
      </c>
      <c r="P1743" s="45" t="n"/>
      <c r="Q1743" s="43" t="inlineStr">
        <is>
          <t>10.1016/j.asw.2024.100864</t>
        </is>
      </c>
    </row>
    <row r="1744" ht="126.75" customHeight="1" s="37">
      <c r="A1744" s="43" t="n">
        <v>1743</v>
      </c>
      <c r="B1744" s="52" t="inlineStr">
        <is>
          <t>Excluir</t>
        </is>
      </c>
      <c r="C1744" s="45" t="inlineStr">
        <is>
          <t>No aborda: distracción o atención</t>
        </is>
      </c>
      <c r="D1744" s="51" t="n"/>
      <c r="E1744" s="51" t="n"/>
      <c r="F1744" s="43" t="n">
        <v>4</v>
      </c>
      <c r="G1744" s="43" t="inlineStr">
        <is>
          <t>distracción+niños+sensado+intervención</t>
        </is>
      </c>
      <c r="H1744" s="43" t="inlineStr">
        <is>
          <t>Scopus</t>
        </is>
      </c>
      <c r="I1744" s="43" t="inlineStr">
        <is>
          <t>Scopus</t>
        </is>
      </c>
      <c r="J1744" s="43" t="inlineStr">
        <is>
          <t>2026</t>
        </is>
      </c>
      <c r="K1744" s="43" t="inlineStr">
        <is>
          <t>ARTICLE</t>
        </is>
      </c>
      <c r="L1744" s="45" t="inlineStr">
        <is>
          <t>Kimiafar, Khalil and Mousavi Baigi, Seyyedeh Fatemeh and Sarbaz, Masoumeh and Sobhani-Rad, Davood and Darroudi, Ali and Marouzi, Parviz and Tabatabaei, Seyyed Mohammad and Khadem Rezaeian, Majid and Sohrabi-Far, Mostafa and Esmaeili, Mojtaba</t>
        </is>
      </c>
      <c r="M1744" s="45" t="inlineStr">
        <is>
          <t>Evaluating a digital serious game for learning medical terminology in a randomized controlled trial</t>
        </is>
      </c>
      <c r="N1744" s="45" t="inlineStr">
        <is>
          <t>Healthcare students often struggle with learning medical terminology due to its complexity and abstract nature. This randomized controlled trial assessed the effectiveness of MedQuiz, a digital serious game, in enhancing immediate terminology acquisition and user satisfaction among 60 undergraduate students in health-related programs. Participants were assigned to either a control group with traditional instruction or an intervention group using MedQuiz alongside lectures. Post-test scores were significantly higher in the intervention group (P &lt;.001), and user experience predicted performance. Usability metrics (SUS = 90.36%) and playability ratings indicated strong engagement. The MEEGA+ (Metrics for Educational Game Assessment +) framework showed positive perceptions of usability and learning, while entertainment value was moderate. Findings support MedQuiz as a scalable and engaging tool for short-term medical terminology learning. Long-term retention was not assessed. Further studies should examine delayed learning outcomes and explore integration with artificial intelligence-based spaced repetition systems for sustained knowledge acquisition. © The Author(s) 2026.</t>
        </is>
      </c>
      <c r="O1744" s="45" t="inlineStr">
        <is>
          <t>npj Digital Medicine</t>
        </is>
      </c>
      <c r="P1744" s="45" t="inlineStr">
        <is>
          <t>E-learning; Knowledge acquisition; Students; Control groups; Games for learning; Medical terminologies; Post test; Predicted performance; Randomized controlled trial; Traditional instruction; Undergraduate students; Users' experiences; Users' satisfa</t>
        </is>
      </c>
      <c r="Q1744" s="43" t="inlineStr">
        <is>
          <t>10.1038/s41746-026-02525-5</t>
        </is>
      </c>
    </row>
    <row r="1745" ht="84.75" customHeight="1" s="37">
      <c r="A1745" s="43" t="n">
        <v>1744</v>
      </c>
      <c r="B1745" s="52" t="inlineStr">
        <is>
          <t>Excluir</t>
        </is>
      </c>
      <c r="C1745" s="45" t="inlineStr">
        <is>
          <t>Contexto doméstico o remoto, pero no población en edad escolar (mayoritariamente educación superior)</t>
        </is>
      </c>
      <c r="D1745" s="51" t="n"/>
      <c r="E1745" s="51" t="n"/>
      <c r="F1745" s="43" t="n">
        <v>4</v>
      </c>
      <c r="G1745" s="43" t="inlineStr">
        <is>
          <t>distracción+niños+ambos en título</t>
        </is>
      </c>
      <c r="H1745" s="43" t="inlineStr">
        <is>
          <t>Scopus</t>
        </is>
      </c>
      <c r="I1745" s="43" t="inlineStr">
        <is>
          <t>Scopus</t>
        </is>
      </c>
      <c r="J1745" s="43" t="inlineStr">
        <is>
          <t>2025</t>
        </is>
      </c>
      <c r="K1745" s="43" t="inlineStr">
        <is>
          <t>CONFERENCE</t>
        </is>
      </c>
      <c r="L1745" s="45" t="inlineStr">
        <is>
          <t>Loi, Hao and Trivedi, Charulata and Chug, Gargi and Breazeal, Cynthia</t>
        </is>
      </c>
      <c r="M1745" s="45" t="inlineStr">
        <is>
          <t>Evaluating an AI Tutor for Student Learning and Engagement in Community College Python Courses</t>
        </is>
      </c>
      <c r="N1745" s="45" t="inlineStr">
        <is>
          <t>Community college students often face unique challenges in introductory programming [1], particularly first-generation and working learners who balance coursework with jobs and family responsibilities [3]. To address these challenges, we piloted PyTutor, an MIT-developed LLM-powered tutoring system, in CSC101: Introduction to Python at Quinsigamond Community College. Surveys and grade comparisons between Fall 2024 (no PyTutor) and Spring 2025 (with PyTutor) reveal improvements in student confidence, positive perceptions, and modest grade gains. These results highlight the promise of AI tutors for scalable and equitable support in community college computing education. © 2025 Copyright held by the owner/author(s).</t>
        </is>
      </c>
      <c r="O1745" s="45" t="inlineStr">
        <is>
          <t>ACM SIGCITE 2025 - Proceedings of the 26th ACM Annual Conference on Cybersecurity and Information Technology Education</t>
        </is>
      </c>
      <c r="P1745" s="45" t="inlineStr">
        <is>
          <t>Artificial intelligence; Computer aided instruction; Computer software; Computer systems programming; Curricula; E-learning; Education computing; Human engineering; Information systems; Python; Teaching; AI tutoring; College students; Community colle</t>
        </is>
      </c>
      <c r="Q1745" s="43" t="inlineStr">
        <is>
          <t>10.1145/3769694.3771169</t>
        </is>
      </c>
    </row>
    <row r="1746" ht="199.5" customHeight="1" s="37">
      <c r="A1746" s="43" t="n">
        <v>1745</v>
      </c>
      <c r="B1746" s="52" t="inlineStr">
        <is>
          <t>Excluir</t>
        </is>
      </c>
      <c r="C1746" s="45" t="inlineStr">
        <is>
          <t>No aborda: distracción o atención</t>
        </is>
      </c>
      <c r="D1746" s="51" t="n"/>
      <c r="E1746" s="51" t="n"/>
      <c r="F1746" s="43" t="n">
        <v>4</v>
      </c>
      <c r="G1746" s="43" t="inlineStr">
        <is>
          <t>niños+contexto+sensado+intervención</t>
        </is>
      </c>
      <c r="H1746" s="43" t="inlineStr">
        <is>
          <t>Scopus</t>
        </is>
      </c>
      <c r="I1746" s="43" t="inlineStr">
        <is>
          <t>Scopus</t>
        </is>
      </c>
      <c r="J1746" s="43" t="inlineStr">
        <is>
          <t>2026</t>
        </is>
      </c>
      <c r="K1746" s="43" t="inlineStr">
        <is>
          <t>CONFERENCE</t>
        </is>
      </c>
      <c r="L1746" s="45" t="inlineStr">
        <is>
          <t>Akramova, Feruza and Djukhonova, Nokhida and Sirojiddinova, Firuza and Arziqulov, Utkir and Orzikulova, Charoz</t>
        </is>
      </c>
      <c r="M1746" s="45" t="inlineStr">
        <is>
          <t>Evaluating the effectiveness of AI tutors in enhancing language and literacy skills</t>
        </is>
      </c>
      <c r="N1746" s="45" t="inlineStr">
        <is>
          <t>In an educational setting new tools of artificial intelligence and digital solutions have completely transformed the traditional teaching methods meeting different learning demands, in particular in terms of language and literacy. AI tutors offer a promising means to personalized and interactive learning, which could lead in better literacy development for the language of each learner. In the study, researchers explore how AI-based tutoring can be effective in Language and Literacy development for all age groups of students. This paper offers a retrospective on current research and empirical data to assess the impact of AI Tutors in vocabulary growth, reading comprehension, writing competency, critical thinking skills as well as their motivation to learn a new language. AI tutors leverage natural language processing, adaptive feedback systems and machine learning algorithms to deliver a very personalised experience. They understand the best way each student learns, where they struggle and are able to give feedback that is useful at just the right time. This creates a more personalized education than can typically be found in most traditional classroom settings, leaving kids better equipped to participate with their unique gifts and talents as active members of society. AI tutors are available after school hours enabling students to practise their language skills at the comfortable pace of an individual and in a judge-free setting - one that does not exist in traditional classrooms thus often hampering them from participating altogether. The study found that AI tutors can be highly beneficial for language and literacy education, providing improved retention rates and faster skill mastery. For instance, AI educators incorporate a spaced repetition system (designed to enhance long-term memory), with the students increasing their vocabulary size over time. Reading comprehension AI tutors, rather than a fully fixed number of articles and questions up front (like in the D</t>
        </is>
      </c>
      <c r="O1746" s="45" t="inlineStr">
        <is>
          <t>AIP Conference Proceedings</t>
        </is>
      </c>
      <c r="P1746" s="45" t="n"/>
      <c r="Q1746" s="43" t="inlineStr">
        <is>
          <t>10.1063/5.0330754</t>
        </is>
      </c>
    </row>
    <row r="1747" ht="210" customHeight="1" s="37">
      <c r="A1747" s="43" t="n">
        <v>1746</v>
      </c>
      <c r="B1747" s="52" t="inlineStr">
        <is>
          <t>Excluir</t>
        </is>
      </c>
      <c r="C1747" s="45" t="inlineStr">
        <is>
          <t>No aborda: distracción o atención</t>
        </is>
      </c>
      <c r="D1747" s="51" t="n"/>
      <c r="E1747" s="51" t="n"/>
      <c r="F1747" s="43" t="n">
        <v>4</v>
      </c>
      <c r="G1747" s="43" t="inlineStr">
        <is>
          <t>distracción+niños+sensado+intervención</t>
        </is>
      </c>
      <c r="H1747" s="43" t="inlineStr">
        <is>
          <t>Scopus</t>
        </is>
      </c>
      <c r="I1747" s="43" t="inlineStr">
        <is>
          <t>Scopus</t>
        </is>
      </c>
      <c r="J1747" s="43" t="inlineStr">
        <is>
          <t>2025</t>
        </is>
      </c>
      <c r="K1747" s="43" t="inlineStr">
        <is>
          <t>CONFERENCE</t>
        </is>
      </c>
      <c r="L1747" s="45" t="inlineStr">
        <is>
          <t>Daniels, Alexis and Falk, Michael L. and Durham, Rachel E. and Sparks, Alisha Nicole and Reigel, Allison and Williams, Margo K. and Watkins-Lewis, Karen and Yanisko, Emily J.</t>
        </is>
      </c>
      <c r="M1747" s="45" t="inlineStr">
        <is>
          <t>Evaluation of a Hybrid Algebra-for-Engineering Program: Identifying Strengths, Challenges, Lessons Learned and ”Fit” in an Urban Education Landscape (Evaluation, Diversity)</t>
        </is>
      </c>
      <c r="N1747" s="45" t="inlineStr">
        <is>
          <t>Algebra proficiency is a major obstacle to student participation and success in STEM in U.S. high schools particularly for minoritized low-income youth. Moreover, algebra is a key lever to promoting rich postsecondary opportunities. To address limited algebra proficiency in one urban school district, a mid-Atlantic university outreach center developed a strategy of extended learning time for ninth to eleventh graders and received funding from the NSF (DRL-2005790). The program’s curriculum entails online learning with math/algebra (reinforcement) lessons contextualized within engineering challenges (i.e., “missions”). Ten missions were originally developed with input from stakeholders and students though only six were tested. Each mission includes four sections: an ‘intro’ session; a ‘play’ session in which students experiment with materials; a ‘learn’ session in which students review and practice relevant algebra standards; and a ‘build’ component, in which students build a design using algebra skills. Example mission topics are technical rescue, machine learning, soundproofing, business optimization, and urban heat islands. Moreover, ten role model videos feature predominantly minoritized professionals describing their work in engineering careers, how their interests developed, challenges they encountered, and how they persisted. The program also included two field trips to the sponsoring university to learn about college admissions and scholarships, tour an engineering design lab, and interact with undergraduate STEM students. Data were passively collected from students via the online learning management system (LMS) every year of implementation (2021-22, 2022-23, 2023-24). Data included time spent in the LMS and number of role model videos viewed. Additional data collected includes measures of student algebra proficiency (i.e., graded rubrics of student work) and pre-post survey instruments (measuring math self-efficacy, STEM interests, STEM outcome expectations</t>
        </is>
      </c>
      <c r="O1747" s="45" t="inlineStr">
        <is>
          <t>ASEE Annual Conference and Exposition, Conference Proceedings</t>
        </is>
      </c>
      <c r="P1747" s="45" t="inlineStr">
        <is>
          <t>Algebra; Curricula; E-learning; Education computing; Engineering education; Information management; Learning systems; Professional aspects; STEM (science, technology, engineering and mathematics); Engineering program; Field trips; Landscape evaluatio</t>
        </is>
      </c>
      <c r="Q1747" s="43" t="inlineStr">
        <is>
          <t>10.18260/1-2--56459</t>
        </is>
      </c>
    </row>
    <row r="1748" ht="168" customHeight="1" s="37">
      <c r="A1748" s="43" t="n">
        <v>1747</v>
      </c>
      <c r="B1748" s="52" t="inlineStr">
        <is>
          <t>Excluir</t>
        </is>
      </c>
      <c r="C1748" s="45" t="inlineStr">
        <is>
          <t>Contexto doméstico o remoto, pero no población en edad escolar (mayoritariamente educación superior)</t>
        </is>
      </c>
      <c r="D1748" s="51" t="n"/>
      <c r="E1748" s="51" t="n"/>
      <c r="F1748" s="43" t="n">
        <v>4</v>
      </c>
      <c r="G1748" s="43" t="inlineStr">
        <is>
          <t>distracción+niños+sensado+intervención</t>
        </is>
      </c>
      <c r="H1748" s="43" t="inlineStr">
        <is>
          <t>Scopus</t>
        </is>
      </c>
      <c r="I1748" s="43" t="inlineStr">
        <is>
          <t>Scopus</t>
        </is>
      </c>
      <c r="J1748" s="43" t="inlineStr">
        <is>
          <t>2025</t>
        </is>
      </c>
      <c r="K1748" s="43" t="inlineStr">
        <is>
          <t>CONFERENCE</t>
        </is>
      </c>
      <c r="L1748" s="45" t="inlineStr">
        <is>
          <t>Deng, Haibei and Wang, Hefei</t>
        </is>
      </c>
      <c r="M1748" s="45" t="inlineStr">
        <is>
          <t>Evaluation of the Effective Online Learning for College Students using COOT Optimization Algorithm</t>
        </is>
      </c>
      <c r="N1748" s="45" t="inlineStr">
        <is>
          <t>The evaluation of the effectiveness of online learning for college students is a complex challenge that requires efficient methods to enhance student engagement and performance. However, one of the difficulties faced by educational platforms is the lack of transparency in the optimization processes for student performance prediction and the redundancy in features when dealing with large datasets. This research proposes a Fusing Cauchy Mutation and Operation - Based Learning with COOT (FCMOBL-COOT) optimization algorithm is utilized for evaluating the learning outcomes of college students. The COOT optimization algorithm used for selecting most relevant features for both temporal and contextual analysis thereby improving the overall prediction accuracy for online learning success. Initially, student data obtained from a data is pre-processed using Min-Max Normalization technology, which helps to scale the data within a range. Feature selection through the COOT algorithm effectively addresses the high dimensionality of student learning data by identifying key features that contribute to the evaluation of student assessment performance. Feedback Mining-based Online Coarse (FMOC) address the challenges based on the feedback of the previous comment to enhance the effectiveness of the system. The proposed FCMOBL-COOT method achieves an accuracy of 98.32% when compared with existing methods namely stacked generalization for failure prediction to demonstrating its evaluation of the effectiveness of online learning for college students. © 2025 IEEE.</t>
        </is>
      </c>
      <c r="O1748" s="45" t="inlineStr">
        <is>
          <t>International Conference on Intelligent Systems and Computational Networks, ICISCN 2025</t>
        </is>
      </c>
      <c r="P1748" s="45" t="inlineStr">
        <is>
          <t>Adversarial machine learning; Contrastive Learning; Federated learning; Cauchy mutation; College students; Coot optimization algorithm; Educational platforms; Fusing cauchy mutation; Online learning; Optimization algorithms; Student assessment; Stude</t>
        </is>
      </c>
      <c r="Q1748" s="43" t="inlineStr">
        <is>
          <t>10.1109/iciscn64258.2025.10934200</t>
        </is>
      </c>
    </row>
    <row r="1749" ht="116.25" customHeight="1" s="37">
      <c r="A1749" s="43" t="n">
        <v>1748</v>
      </c>
      <c r="B1749" s="52" t="inlineStr">
        <is>
          <t>Excluir</t>
        </is>
      </c>
      <c r="C1749" s="45" t="inlineStr">
        <is>
          <t>No aborda: distracción o atención, población escolar</t>
        </is>
      </c>
      <c r="D1749" s="51" t="n"/>
      <c r="E1749" s="51" t="n"/>
      <c r="F1749" s="43" t="n">
        <v>4</v>
      </c>
      <c r="G1749" s="43" t="inlineStr">
        <is>
          <t>distracción+niños+contexto+sensado</t>
        </is>
      </c>
      <c r="H1749" s="43" t="inlineStr">
        <is>
          <t>Scopus</t>
        </is>
      </c>
      <c r="I1749" s="43" t="inlineStr">
        <is>
          <t>Scopus</t>
        </is>
      </c>
      <c r="J1749" s="43" t="inlineStr">
        <is>
          <t>2022</t>
        </is>
      </c>
      <c r="K1749" s="43" t="inlineStr">
        <is>
          <t>ARTICLE</t>
        </is>
      </c>
      <c r="L1749" s="45" t="inlineStr">
        <is>
          <t>Debbag, Murat and Fidan, Mustafa</t>
        </is>
      </c>
      <c r="M1749" s="45" t="inlineStr">
        <is>
          <t>Examining Pre-Service Teachers’ Perceptions About Virtual Classrooms in Online Learning</t>
        </is>
      </c>
      <c r="N1749" s="45" t="inlineStr">
        <is>
          <t>Using a descriptive research design, this study explored pre-service teachers’ perceptions of synchronous virtual classrooms and Web camera use in online learning. The study sample consisted of 256 pre-service teachers from the education faculty of a university in Turkey, and data was collected using a survey. The results showed that most pre-service teachers did not want to open their own Web cameras, due to reasons such as unsuitable physical environment, unsuitable appearance, and distractions on the screen. In addition, they stated that instructors’ gestures, facial expressions, and verbal-visual emphases were essential, and they wanted instructors to be visible on screen. They also suggested that student-centered practices and question-answer activities should be carried out to increase the effectiveness of virtual classrooms. In addition, sessions should not be scheduled in the early hours of the day, and should be of short duration © 2022, International Review of Research in Open and Distance Learning.All Rights Reserved.</t>
        </is>
      </c>
      <c r="O1749" s="45" t="inlineStr">
        <is>
          <t>International Review of Research in Open and Distributed Learning</t>
        </is>
      </c>
      <c r="P1749" s="45" t="n"/>
      <c r="Q1749" s="43" t="inlineStr">
        <is>
          <t>10.19173/irrodl.v23i3.5925</t>
        </is>
      </c>
    </row>
    <row r="1750" ht="126.75" customHeight="1" s="37">
      <c r="A1750" s="43" t="n">
        <v>1749</v>
      </c>
      <c r="B1750" s="52" t="inlineStr">
        <is>
          <t>Excluir</t>
        </is>
      </c>
      <c r="C1750" s="45" t="inlineStr">
        <is>
          <t>Sin DOI verificable</t>
        </is>
      </c>
      <c r="D1750" s="51" t="n"/>
      <c r="E1750" s="51" t="n"/>
      <c r="F1750" s="43" t="n">
        <v>4</v>
      </c>
      <c r="G1750" s="43" t="inlineStr">
        <is>
          <t>distracción+niños+contexto+sensado</t>
        </is>
      </c>
      <c r="H1750" s="43" t="inlineStr">
        <is>
          <t>Scopus</t>
        </is>
      </c>
      <c r="I1750" s="43" t="inlineStr">
        <is>
          <t>Scopus</t>
        </is>
      </c>
      <c r="J1750" s="43" t="inlineStr">
        <is>
          <t>2017</t>
        </is>
      </c>
      <c r="K1750" s="43" t="inlineStr">
        <is>
          <t>ARTICLE</t>
        </is>
      </c>
      <c r="L1750" s="45" t="inlineStr">
        <is>
          <t>Shekhar, Prateek and Borrego, Maura</t>
        </is>
      </c>
      <c r="M1750" s="45" t="inlineStr">
        <is>
          <t>Examining instructional change: An observational study of engineering instructors' use of active learning</t>
        </is>
      </c>
      <c r="N1750" s="45" t="inlineStr">
        <is>
          <t>Research has shown the positive impact of instructional change efforts on the use of active learning. However, most of the research on adoption of these practices is based on self-report. Instructor self-report of pedagogical practices may differ significantly from actual practice and often limits examination of factors influencing the change. This study presents an observational examination of instructional change rather than commonly used self-report approaches. We conducted a case study examining instructional change with two engineering instructors using active learning. Using classroom observations as our primary data source, we refined our explanations and triangulated our findings with instructor interviews and student focus groups. Although overall positive student response was received for the two courses, variations in student engagement were observed between and within the implemented active learning types. We provide evidence on the influence of instructors' beliefs on active learning use, its resulting impact on student engagement and present implications for instructional change efforts and research. © 2017 TEMPUS Publications.</t>
        </is>
      </c>
      <c r="O1750" s="45" t="inlineStr">
        <is>
          <t>International Journal of Engineering Education</t>
        </is>
      </c>
      <c r="P1750" s="45" t="inlineStr">
        <is>
          <t>Artificial intelligence; Students; Teaching; Adversarial machine learning; Contrastive Learning; Federated learning; Self-supervised learning; Active Learning; Engineering instructors; Instructional change; Instructor beliefs; Observational study; Pe</t>
        </is>
      </c>
      <c r="Q1750" s="43" t="n"/>
    </row>
    <row r="1751" ht="199.5" customHeight="1" s="37">
      <c r="A1751" s="43" t="n">
        <v>1750</v>
      </c>
      <c r="B1751" s="52" t="inlineStr">
        <is>
          <t>Excluir</t>
        </is>
      </c>
      <c r="C1751" s="45" t="inlineStr">
        <is>
          <t>Contexto doméstico o remoto, pero no población en edad escolar (mayoritariamente educación superior)</t>
        </is>
      </c>
      <c r="D1751" s="51" t="n"/>
      <c r="E1751" s="51" t="n"/>
      <c r="F1751" s="43" t="n">
        <v>4</v>
      </c>
      <c r="G1751" s="43" t="inlineStr">
        <is>
          <t>distracción+niños+contexto+intervención</t>
        </is>
      </c>
      <c r="H1751" s="43" t="inlineStr">
        <is>
          <t>Scopus</t>
        </is>
      </c>
      <c r="I1751" s="43" t="inlineStr">
        <is>
          <t>Scopus|WoS</t>
        </is>
      </c>
      <c r="J1751" s="43" t="inlineStr">
        <is>
          <t>2025</t>
        </is>
      </c>
      <c r="K1751" s="43" t="inlineStr">
        <is>
          <t>ARTICLE</t>
        </is>
      </c>
      <c r="L1751" s="45" t="inlineStr">
        <is>
          <t>Szűts, Zoltán and Lengyelné Molnár, Tünde and Racskó, Réka and Vaughan, Geoffrey and Ceglédi, Szabolcs and Dominek, Dalma Lilla</t>
        </is>
      </c>
      <c r="M1751" s="45" t="inlineStr">
        <is>
          <t>Examining the Flow Dynamics of Artificial Intelligence in Real-Time Classroom Applications</t>
        </is>
      </c>
      <c r="N1751" s="45" t="inlineStr">
        <is>
          <t>The integration of artificial intelligence (AI) into educational environments is fundamentally transforming the learning process, raising new questions regarding student engagement and motivation. This empirical study investigates the relationship between AI-based learning support and the experience of flow, defined as the optimal state of deep attention and intrinsic motivation, among university students. Building on Cs &amp; iacute;kszentmih &amp; aacute;lyi's flow theory and current models of technology-enhanced learning, we applied a validated, purposefully developed AI questionnaire (AIFLQ) to 142 students from two Hungarian universities: the Ludovika University of Public Service and Eszterh &amp; aacute;zy K &amp; aacute;roly Catholic University. The participants used generative AI tools (e.g., ChatGPT 4, SUNO) during their academic tasks. Based on the results of the Mann-Whitney U test, significant differences were found between students from the two universities in the immersion and balance factors, as well as in the overall flow score, while the AI-related factor showed no statistically significant differences. The sustainability of the flow experience appears to be linked more to pedagogical methodological factors than to institutional ones, highlighting the importance of instructional support in fostering optimal learning experiences. Demographic variables also influenced the flow experience. In gender comparisons, female students showed significantly higher values for the immersion factor. According to the Kruskal-Wallis test, educational attainment also affected the flow experience, with students holding higher education degrees achieving higher flow scores. Our findings suggest that through the conscious design of AI tools and learning environments, taking into account instructional support and learner characteristics, it is possible to promote the development of optimal learning states. This research provides empirical evidence at the intersection of AI and motivatio</t>
        </is>
      </c>
      <c r="O1751" s="45" t="inlineStr">
        <is>
          <t>Computers</t>
        </is>
      </c>
      <c r="P1751" s="45" t="inlineStr">
        <is>
          <t>Application programs; Artificial intelligence; Computer aided instruction; E-learning; Education computing; Engineering education; Learning systems; Students; Teaching; Artificial intelligence; Artificial intelligence tools; Digital pedagogy; Educati</t>
        </is>
      </c>
      <c r="Q1751" s="43" t="inlineStr">
        <is>
          <t>10.3390/computers14070275</t>
        </is>
      </c>
    </row>
    <row r="1752" ht="157.5" customHeight="1" s="37">
      <c r="A1752" s="43" t="n">
        <v>1751</v>
      </c>
      <c r="B1752" s="52" t="inlineStr">
        <is>
          <t>Excluir</t>
        </is>
      </c>
      <c r="C1752" s="45" t="inlineStr">
        <is>
          <t>Fuera del alcance: no combina población en edad escolar con contexto doméstico</t>
        </is>
      </c>
      <c r="D1752" s="51" t="n"/>
      <c r="E1752" s="51" t="n"/>
      <c r="F1752" s="43" t="n">
        <v>4</v>
      </c>
      <c r="G1752" s="43" t="inlineStr">
        <is>
          <t>distracción+niños+ambos en título</t>
        </is>
      </c>
      <c r="H1752" s="43" t="inlineStr">
        <is>
          <t>Scopus</t>
        </is>
      </c>
      <c r="I1752" s="43" t="inlineStr">
        <is>
          <t>Scopus</t>
        </is>
      </c>
      <c r="J1752" s="43" t="inlineStr">
        <is>
          <t>2026</t>
        </is>
      </c>
      <c r="K1752" s="43" t="inlineStr">
        <is>
          <t>ARTICLE</t>
        </is>
      </c>
      <c r="L1752" s="45" t="inlineStr">
        <is>
          <t>Zheng, Wenjuan</t>
        </is>
      </c>
      <c r="M1752" s="45" t="inlineStr">
        <is>
          <t>Examining the Model of EFL Learners' Self-Efficacy, AI Literacy, and Engagement in AI-Driven Settings: Self-Determination Theory Perspectives</t>
        </is>
      </c>
      <c r="N1752" s="45" t="inlineStr">
        <is>
          <t>With the rapid integration of artificial intelligence (AI) into English as a Foreign Language (EFL) teaching, learner engagement in AI-driven contexts has become a critical focus. However, limited research has simultaneously examined how EFL learners' self-efficacy and AI literacy jointly influence their engagement, nor clarified the underlying psychological mechanisms from the perspective of Self-Determination Theory (SDT). This study aims to investigate the impact of self-efficacy and AI literacy on EFL students' engagement, and to explore how these constructs satisfy the three basic psychological needs (relatedness, autonomy, and competence) proposed by SDT. A quantitative research design was employed. A total of 489 Chinese EFL learners were recruited. Validated scales were administered to collect data, and Structural Equation Modelling (SEM) was used for analysis. The results revealed that both self-efficacy and AI literacy have a significant positive impact on EFL learners' engagement. Notably, AI literacy demonstrated a stronger predictive power than self-efficacy, indicating that technological proficiency plays a more decisive role in sustaining engagement in AI-driven learning contexts. These findings highlight the importance of fostering technological proficiency and self-confidence to enhance EFL learners' engagement in AI settings. The study provides practical implications for educational development, syllabus design, and future studies in the field of AI-assisted language education. © 2026 John Wiley &amp; Sons Ltd.</t>
        </is>
      </c>
      <c r="O1752" s="45" t="inlineStr">
        <is>
          <t>European Journal of Education</t>
        </is>
      </c>
      <c r="P1752" s="45" t="n"/>
      <c r="Q1752" s="43" t="inlineStr">
        <is>
          <t>10.1111/ejed.70628</t>
        </is>
      </c>
    </row>
    <row r="1753" ht="199.5" customHeight="1" s="37">
      <c r="A1753" s="43" t="n">
        <v>1752</v>
      </c>
      <c r="B1753" s="52" t="inlineStr">
        <is>
          <t>Excluir</t>
        </is>
      </c>
      <c r="C1753" s="45" t="inlineStr">
        <is>
          <t>No aborda: distracción o atención</t>
        </is>
      </c>
      <c r="D1753" s="51" t="n"/>
      <c r="E1753" s="51" t="n"/>
      <c r="F1753" s="43" t="n">
        <v>4</v>
      </c>
      <c r="G1753" s="43" t="inlineStr">
        <is>
          <t>distracción+niños+contexto+sensado</t>
        </is>
      </c>
      <c r="H1753" s="43" t="inlineStr">
        <is>
          <t>Scopus</t>
        </is>
      </c>
      <c r="I1753" s="43" t="inlineStr">
        <is>
          <t>Scopus</t>
        </is>
      </c>
      <c r="J1753" s="43" t="inlineStr">
        <is>
          <t>2026</t>
        </is>
      </c>
      <c r="K1753" s="43" t="inlineStr">
        <is>
          <t>ARTICLE</t>
        </is>
      </c>
      <c r="L1753" s="45" t="inlineStr">
        <is>
          <t>Verma, Soniya and Gupta, Gunjan and Bhatia, Sandeep and Goel, Neha</t>
        </is>
      </c>
      <c r="M1753" s="45" t="inlineStr">
        <is>
          <t>Expanding Online Education at Academic Institutions by Incorporating AI and IoT</t>
        </is>
      </c>
      <c r="N1753" s="45" t="inlineStr">
        <is>
          <t>Covid 19 have accelerated the shift to online education from the traditional classroom teaching methods. The COVID-19 pandemic scenario, in specific, has brought out the need for innovative, creative approaches in the field of teaching. The Internet of Things (IoT) is a key enabling technology for creating intelligent structures that enable effective virtual and in-person learning environments. Since it has a direct impact on student engagement, enrolment, involvement, and in-depth knowledge, the move to smart learning—which incorporates IoT and Artificial Intelligence (AI)—into the educational system is enticing. Among the many problems affecting traditional education are teaching and learning, administration, assessment, and classroom supervision. Modern advancements in information and communication technology (ICT) have not adequately incorporated and sufficient into the framework of education. The present investigation looks at previous studies in the field and highlights over the following issues like problems with the current educational system and its possible solutions, the transition to smart learning and scientific obstacles (like cultural and technological barriers) to the transition to smart learning. Creative solutions to the problems with the traditional system, like smart administration, smart teaching, smart evaluation, and smart school environment has been discussed. This study suggests an innovative framework called the Reinforcement Learning based General Purpose online Learning Assessment Path Recommender System (RL-GPOLAPR) to determine the best solution for online learning assessment practices. Using the principles of reinforcement learning, RL-GPLAPR dynamically develops customized learning pathways according to each student's needs and choices. © The Author(s), under exclusive license to Springer Nature Switzerland AG 2026.</t>
        </is>
      </c>
      <c r="O1753" s="45" t="inlineStr">
        <is>
          <t>Lecture Notes in Networks and Systems</t>
        </is>
      </c>
      <c r="P1753" s="45" t="inlineStr">
        <is>
          <t>Computer aided instruction; Education computing; Engineering education; Internet of things; Learning systems; Reinforcement learning; Students; Teaching; Academic institutions; E - learning; Educational systems; Information and Communication Technolo</t>
        </is>
      </c>
      <c r="Q1753" s="43" t="inlineStr">
        <is>
          <t>10.1007/978-3-032-13153-9_2</t>
        </is>
      </c>
    </row>
    <row r="1754" ht="116.25" customHeight="1" s="37">
      <c r="A1754" s="43" t="n">
        <v>1753</v>
      </c>
      <c r="B1754" s="52" t="inlineStr">
        <is>
          <t>Excluir</t>
        </is>
      </c>
      <c r="C1754" s="45" t="inlineStr">
        <is>
          <t>No aborda: distracción o atención</t>
        </is>
      </c>
      <c r="D1754" s="51" t="n"/>
      <c r="E1754" s="51" t="n"/>
      <c r="F1754" s="43" t="n">
        <v>4</v>
      </c>
      <c r="G1754" s="43" t="inlineStr">
        <is>
          <t>distracción+niños+contexto+sensado</t>
        </is>
      </c>
      <c r="H1754" s="43" t="inlineStr">
        <is>
          <t>Scopus</t>
        </is>
      </c>
      <c r="I1754" s="43" t="inlineStr">
        <is>
          <t>Scopus</t>
        </is>
      </c>
      <c r="J1754" s="43" t="inlineStr">
        <is>
          <t>2025</t>
        </is>
      </c>
      <c r="K1754" s="43" t="inlineStr">
        <is>
          <t>ARTICLE</t>
        </is>
      </c>
      <c r="L1754" s="45" t="inlineStr">
        <is>
          <t>Zhu, Yixuan and Lin, Xi and Kim, Jinhee and Al-Adwan, Ahmad Samed and Li, Na</t>
        </is>
      </c>
      <c r="M1754" s="45" t="inlineStr">
        <is>
          <t>Exploring Human Interaction in Online Self-Regulated Learning Through Danmaku Comments</t>
        </is>
      </c>
      <c r="N1754" s="45" t="inlineStr">
        <is>
          <t>Interaction is crucial for online self-regulated learning (OSRL) ability and learning outcomes. The absence of social interaction might lead to high dropout rates in online learning environments. Danmaku holds great potential to enhance online learning by fostering interaction. This study explores the motivations behind university students’ use of danmaku and its influence on their OSRL. Using a mixed methods approach through surveys and interviews with 100 university students from two universities, we found that danmaku promotes social interaction by fulfilling students’ information and entertainment needs. Additionally, engagement with danmaku supports self-regulated learning through reflection and responding strategies and enhances enjoyment by increasing self-efficacy in contributing to the online learning community. This study expands understanding of the role interactive tools like danmaku can play in enhancing social interaction and OSRL, and highlights the potential of danmaku to improve student engagement and reduce dropout rates for quality education. © 2025 Taylor &amp; Francis Group, LLC.</t>
        </is>
      </c>
      <c r="O1754" s="45" t="inlineStr">
        <is>
          <t>International Journal of Human-Computer Interaction</t>
        </is>
      </c>
      <c r="P1754" s="45" t="inlineStr">
        <is>
          <t>Adversarial machine learning; Contrastive Learning; Federated learning; Students; Danmaku; Humaninteraction; Learning abilities; Learning outcome; Mixed method; Online learning; Online learning environment; Self-regulated learning; Social interaction</t>
        </is>
      </c>
      <c r="Q1754" s="43" t="inlineStr">
        <is>
          <t>10.1080/10447318.2025.2480826</t>
        </is>
      </c>
    </row>
    <row r="1755" ht="105.75" customHeight="1" s="37">
      <c r="A1755" s="43" t="n">
        <v>1754</v>
      </c>
      <c r="B1755" s="52" t="inlineStr">
        <is>
          <t>Excluir</t>
        </is>
      </c>
      <c r="C1755" s="45" t="inlineStr">
        <is>
          <t>No aborda: distracción o atención</t>
        </is>
      </c>
      <c r="D1755" s="51" t="n"/>
      <c r="E1755" s="51" t="n"/>
      <c r="F1755" s="43" t="n">
        <v>4</v>
      </c>
      <c r="G1755" s="43" t="inlineStr">
        <is>
          <t>distracción+niños+contexto+intervención</t>
        </is>
      </c>
      <c r="H1755" s="43" t="inlineStr">
        <is>
          <t>Scopus</t>
        </is>
      </c>
      <c r="I1755" s="43" t="inlineStr">
        <is>
          <t>Scopus</t>
        </is>
      </c>
      <c r="J1755" s="43" t="inlineStr">
        <is>
          <t>2025</t>
        </is>
      </c>
      <c r="K1755" s="43" t="inlineStr">
        <is>
          <t>CONFERENCE</t>
        </is>
      </c>
      <c r="L1755" s="45" t="inlineStr">
        <is>
          <t>Wu, Wen-Chuan and Lin, Yi-Chen</t>
        </is>
      </c>
      <c r="M1755" s="45" t="inlineStr">
        <is>
          <t>Exploring Self-Regulated Learning with AI Assistance: A Study in a University Calculus Course</t>
        </is>
      </c>
      <c r="N1755" s="45" t="inlineStr">
        <is>
          <t>Self-regulated learning emphasizes learners' ability to plan, monitor, and adjust their learning processes to enhance learning effectiveness. In recent years, the application of AI tools in education has grown significantly, providing students with real-time feedback and learning support. In order to explore how AI tools influence self-regulated learning in a university Calculus course, this study implements two different AI-assisted learning models. One model required students to engage with AI based on the weekly course syllabus, while the other allowed students to set their own scope according to their individual learning progress. This study analyzes students' assignment submission rates and scores to examine the effects of these models on learning engagement and effectiveness. The results indicate that the self-regulated learning model enhances student engagement and leads to a moderate improvement in learning effectiveness, particularly for medium-proficiency students. © 2025 IEEE.</t>
        </is>
      </c>
      <c r="O1755" s="45" t="inlineStr">
        <is>
          <t>ICCE-Taiwan 2025 - 12th IEEE International Conference on Consumer Electronics - Taiwan: Generative AI in Innovative Consumer Technology, Proceedings</t>
        </is>
      </c>
      <c r="P1755" s="45" t="inlineStr">
        <is>
          <t>Artificial intelligence; Computer aided instruction; Curricula; Education computing; Learning systems; AI assistance; Applications of AI; Enhance learning; Learning effectiveness; Learning engagement; Learning models; Learning process; Real-time feed</t>
        </is>
      </c>
      <c r="Q1755" s="43" t="inlineStr">
        <is>
          <t>10.1109/icce-taiwan66881.2025.11208137</t>
        </is>
      </c>
    </row>
    <row r="1756" ht="199.5" customHeight="1" s="37">
      <c r="A1756" s="43" t="n">
        <v>1755</v>
      </c>
      <c r="B1756" s="52" t="inlineStr">
        <is>
          <t>Excluir</t>
        </is>
      </c>
      <c r="C1756" s="45" t="inlineStr">
        <is>
          <t>No aborda: distracción o atención</t>
        </is>
      </c>
      <c r="D1756" s="51" t="n"/>
      <c r="E1756" s="51" t="n"/>
      <c r="F1756" s="43" t="n">
        <v>4</v>
      </c>
      <c r="G1756" s="43" t="inlineStr">
        <is>
          <t>distracción+niños+contexto+sensado</t>
        </is>
      </c>
      <c r="H1756" s="43" t="inlineStr">
        <is>
          <t>Scopus</t>
        </is>
      </c>
      <c r="I1756" s="43" t="inlineStr">
        <is>
          <t>Scopus</t>
        </is>
      </c>
      <c r="J1756" s="43" t="inlineStr">
        <is>
          <t>2024</t>
        </is>
      </c>
      <c r="K1756" s="43" t="inlineStr">
        <is>
          <t>ARTICLE</t>
        </is>
      </c>
      <c r="L1756" s="45" t="inlineStr">
        <is>
          <t>Hernández, Ronald M. and Ugaz, Walter Antonio Campos and Tarrillo, Segundo Juan Sanchez and Vasquez, Silvia Josefina Aguinaga and Ordoñez, Sara Esther Liza and Montenegro, Ronald Avellaneda and Martínez, Dora Elisa Elías and Fuster-Guillen, Doris E.</t>
        </is>
      </c>
      <c r="M1756" s="45" t="inlineStr">
        <is>
          <t>Exploring Software Infrastructures for Enhanced Learning Environments to Empowering Education</t>
        </is>
      </c>
      <c r="N1756" s="45" t="inlineStr">
        <is>
          <t>Recently, the education sector has undergone a notable change due to the incorporation of technology, resulting in the emergence of Educational Technology (EdTech). This new trend has completely transformed the learning process for students, teaching methods for educators, and operations of educational institutions. Due to EdTech, education has become simpler to access, engaging, and efficient, providing customized and diverse learning experiences. This article explores into the significant influence of EdTech on the field of education and the promising opportunities it offers for the future. EdTech has become a significant enabler, allowing institutions to meet evolving student needs and cultivate new skillsets without being limited by geographical barriers. EdTech integrates digital and technological media with conventional methods of instruction to enable various forms of learning, offering adaptability, enhancing engagement, and providing high-quality educational solutions. EdTech tools empower educators to track student engagement, encourage interactive and creative learning experiences, and stand for human-centred education focusing on critical thinking, innovation, and entrepreneurial activity. Exploring deeper relationships between educational data as well as predicting how well students do in school has been made possible through educational data mining. Presented is a novel model utilizing machine learning computational methods to forecast the EdTech for the students by using their midterm exam results. Various machine learning algorithms were assessed and providing the EdTech for improving their performance in final exam. This study comprehensively examines different EdTech technologies and recommend a unified model that could serve as a solid framework for classroom teaching. © 2024, Innovative Information Science and Technology Research Group. All rights reserved.</t>
        </is>
      </c>
      <c r="O1756" s="45" t="inlineStr">
        <is>
          <t>Journal of Wireless Mobile Networks, Ubiquitous Computing, and Dependable Applications</t>
        </is>
      </c>
      <c r="P1756" s="45" t="n"/>
      <c r="Q1756" s="43" t="inlineStr">
        <is>
          <t>10.58346/jowua.2024.i1.016</t>
        </is>
      </c>
    </row>
    <row r="1757" ht="210" customHeight="1" s="37">
      <c r="A1757" s="43" t="n">
        <v>1756</v>
      </c>
      <c r="B1757" s="52" t="inlineStr">
        <is>
          <t>Excluir</t>
        </is>
      </c>
      <c r="C1757" s="45" t="inlineStr">
        <is>
          <t>No aborda: distracción o atención</t>
        </is>
      </c>
      <c r="D1757" s="51" t="n"/>
      <c r="E1757" s="51" t="n"/>
      <c r="F1757" s="43" t="n">
        <v>4</v>
      </c>
      <c r="G1757" s="43" t="inlineStr">
        <is>
          <t>distracción+niños+contexto+sensado</t>
        </is>
      </c>
      <c r="H1757" s="43" t="inlineStr">
        <is>
          <t>Scopus</t>
        </is>
      </c>
      <c r="I1757" s="43" t="inlineStr">
        <is>
          <t>Scopus</t>
        </is>
      </c>
      <c r="J1757" s="43" t="inlineStr">
        <is>
          <t>2025</t>
        </is>
      </c>
      <c r="K1757" s="43" t="inlineStr">
        <is>
          <t>ARTICLE</t>
        </is>
      </c>
      <c r="L1757" s="45" t="inlineStr">
        <is>
          <t>Matin, Farzin and Mangina, Eleni</t>
        </is>
      </c>
      <c r="M1757" s="45" t="inlineStr">
        <is>
          <t>Exploring Students’ Acceptance of Augmented Reality Technologies in Education: An Extended Technology Acceptance Model Approach</t>
        </is>
      </c>
      <c r="N1757" s="45" t="inlineStr">
        <is>
          <t>This study examines the potential of Augmented Reality (AR) to enhance and complement educational experiences within an extended theoretical framework of the Technology Acceptance Model (TAM). Given AR’s capacity for providing immersive, interactive learning beyond traditional classroom settings, we aim to understand the cognitive and emotional factors influencing students’ attitudes towards integrating these tools into their learning environments. Our investigation analyzes student responses to AR technologies, focusing on their perceptions of usefulness, ease of use, enjoyment, and anxiety. Employing a quantitative methodology, we gathered diverse student perspectives on AR. This was to gain deeper insights into its educational significance and impact on student engagement and learning outcomes. In our study, we found that students value AR’s ability to enhance learning experiences when implemented appropriately. High levels of perceived usefulness, ease of use, and enjoyment, coupled with low anxiety, indicate that students are more inclined to adopt AR technologies that are beneficial, user-friendly, engaging, and minimally stressful. It is critical to foster wider acceptance and effective integration of AR into educational frameworks to support this positive reception. AR effectiveness in education depends on both functional and emotional aspects. By ensuring AR applications are purposely designed to be useful, accessible, and enjoyable, educators can provide a more welcoming environment for the adoption of these innovative tools as complementary aids to traditional pedagogical practices. Furthermore, educators should strive to create learning experiences that foster creativity, collaboration, and critical thinking. This can be done by integrating AR into existing lesson plans or creating entirely customized activities. The study emphasizes AR’s potential benefits in improving educational outcomes when integrated holistically. To ensure equitable and engaging A</t>
        </is>
      </c>
      <c r="O1757" s="45" t="inlineStr">
        <is>
          <t>Lecture Notes in Computer Science (including subseries Lecture Notes in Artificial Intelligence and Lecture Notes in Bioinformatics)</t>
        </is>
      </c>
      <c r="P1757" s="45" t="inlineStr">
        <is>
          <t>Adversarial machine learning; Augmented reality; Educational technology; Federated learning; Students; Augmented reality; Augmented reality technology; Ease-of-use; Educational experiences; Immersive; Immersive educational experience; Interactive lea</t>
        </is>
      </c>
      <c r="Q1757" s="43" t="inlineStr">
        <is>
          <t>10.1007/978-3-031-78593-1_14</t>
        </is>
      </c>
    </row>
    <row r="1758" ht="157.5" customHeight="1" s="37">
      <c r="A1758" s="43" t="n">
        <v>1757</v>
      </c>
      <c r="B1758" s="52" t="inlineStr">
        <is>
          <t>Excluir</t>
        </is>
      </c>
      <c r="C1758" s="45" t="inlineStr">
        <is>
          <t>No aborda: población escolar</t>
        </is>
      </c>
      <c r="D1758" s="51" t="n"/>
      <c r="E1758" s="51" t="n"/>
      <c r="F1758" s="43" t="n">
        <v>4</v>
      </c>
      <c r="G1758" s="43" t="inlineStr">
        <is>
          <t>distracción+niños+contexto+sensado</t>
        </is>
      </c>
      <c r="H1758" s="43" t="inlineStr">
        <is>
          <t>Scopus</t>
        </is>
      </c>
      <c r="I1758" s="43" t="inlineStr">
        <is>
          <t>Scopus|WoS</t>
        </is>
      </c>
      <c r="J1758" s="43" t="inlineStr">
        <is>
          <t>2023</t>
        </is>
      </c>
      <c r="K1758" s="43" t="inlineStr">
        <is>
          <t>ARTICLE</t>
        </is>
      </c>
      <c r="L1758" s="45" t="inlineStr">
        <is>
          <t>Qi, Jianing and Tang, Hao and Zhu, Zhigang</t>
        </is>
      </c>
      <c r="M1758" s="45" t="inlineStr">
        <is>
          <t>Exploring an Affective and Responsive Virtual Environment to Improve Remote Learning</t>
        </is>
      </c>
      <c r="N1758" s="45" t="inlineStr">
        <is>
          <t>Online classes are typically conducted by using video conferencing software such as Zoom, Microsoft Teams, and Google Meet. Research has identified drawbacks of online learning, such as “Zoom fatigue”, characterized by distractions and lack of engagement. This study presents the CUNY Affective and Responsive Virtual Environment (CARVE) Hub, a novel virtual reality hub that uses a facial emotion classification model to generate emojis for affective and informal responsive interaction in a 3D virtual classroom setting. A web-based machine learning model is employed for facial emotion classification, enabling students to communicate four basic emotions live through automated web camera capture in a virtual classroom without activating their cameras. The experiment is conducted in undergraduate classes on both Zoom and CARVE, and the results of a survey indicate that students have a positive perception of interactions in the proposed virtual classroom compared with Zoom. Correlations between automated emojis and interactions are also observed. This study discusses potential explanations for the improved interactions, including a decrease in pressure on students when they are not showing faces. In addition, video panels in traditional remote classrooms may be useful for communication but not for interaction. Students favor features in virtual reality, such as spatial audio and the ability to move around, with collaboration being identified as the most helpful feature. © 2023 by the authors.</t>
        </is>
      </c>
      <c r="O1758" s="45" t="inlineStr">
        <is>
          <t>Virtual Worlds</t>
        </is>
      </c>
      <c r="P1758" s="45" t="n"/>
      <c r="Q1758" s="43" t="inlineStr">
        <is>
          <t>10.3390/virtualworlds2010004</t>
        </is>
      </c>
    </row>
    <row r="1759" ht="189" customHeight="1" s="37">
      <c r="A1759" s="43" t="n">
        <v>1758</v>
      </c>
      <c r="B1759" s="52" t="inlineStr">
        <is>
          <t>Excluir</t>
        </is>
      </c>
      <c r="C1759" s="45" t="inlineStr">
        <is>
          <t>No aborda: distracción o atención</t>
        </is>
      </c>
      <c r="D1759" s="51" t="n"/>
      <c r="E1759" s="51" t="n"/>
      <c r="F1759" s="43" t="n">
        <v>4</v>
      </c>
      <c r="G1759" s="43" t="inlineStr">
        <is>
          <t>distracción+niños+contexto+intervención</t>
        </is>
      </c>
      <c r="H1759" s="43" t="inlineStr">
        <is>
          <t>Scopus</t>
        </is>
      </c>
      <c r="I1759" s="43" t="inlineStr">
        <is>
          <t>Scopus</t>
        </is>
      </c>
      <c r="J1759" s="43" t="inlineStr">
        <is>
          <t>2025</t>
        </is>
      </c>
      <c r="K1759" s="43" t="inlineStr">
        <is>
          <t>ARTICLE</t>
        </is>
      </c>
      <c r="L1759" s="45" t="inlineStr">
        <is>
          <t>Almahboob, Thamer</t>
        </is>
      </c>
      <c r="M1759" s="45" t="inlineStr">
        <is>
          <t>Exploring the Impact of AI Technologies on EFL Writing Proficiency</t>
        </is>
      </c>
      <c r="N1759" s="45" t="inlineStr">
        <is>
          <t>With the emergence of Artificial Intelligence (AI) tools like ChatGPT in the classroom, the role and nature of writing instruction should be of utmost priority among educators. Exploring teachers’ perspectives on the merits and challenges of using ChatGPT in writing classes is essential for promoting effective implementation and overcoming challenges. The present study investigates how Saudi EFL teachers perceive the role of ChatGPT in writing instruction and the obstacles they encounter while applying it. Using a descriptive survey design, the researchers developed a questionnaire that served as the principal instrument for data collection. Participants were chosen through convenience sampling and comprised Saudi EFL teachers at King Saud University in Riyadh, Saudi Arabia. In total, 54 teachers agreed to participate and fill in the questionnaire. Some favorable aspects of ChatGPT in writing classes mentioned in the findings are personalized learning experiences, increased teacher comfort in applying AI in the curriculum, student collaborative writing, creativity in student writing, and feedback. By contrast, considerable challenges expressed by the teachers include misinformation or hallucinations generated by ChatGPT, the failure to fit into writing curriculum aims, struggles to judge student outputs affected by AI use, students developing undue reliance on ChatGPT, and a lack of facilitation of student writers varying needs. These insights suggest educators should set standards for independent writing and academic integrity, engage in professional development focused on effective AI use in learning, and structure assignments around critical thinking. The added solutions were recipes for better learning outcomes: monitoring student engagement and fostering collaboration via group exercises. © 2025 by the author(s).</t>
        </is>
      </c>
      <c r="O1759" s="45" t="inlineStr">
        <is>
          <t>Forum for Linguistic Studies</t>
        </is>
      </c>
      <c r="P1759" s="45" t="n"/>
      <c r="Q1759" s="43" t="inlineStr">
        <is>
          <t>10.30564/fls.v7i7.9952</t>
        </is>
      </c>
    </row>
    <row r="1760" ht="147.75" customHeight="1" s="37">
      <c r="A1760" s="43" t="n">
        <v>1759</v>
      </c>
      <c r="B1760" s="52" t="inlineStr">
        <is>
          <t>Excluir</t>
        </is>
      </c>
      <c r="C1760" s="45" t="inlineStr">
        <is>
          <t>No aborda: distracción o atención</t>
        </is>
      </c>
      <c r="D1760" s="51" t="n"/>
      <c r="E1760" s="51" t="n"/>
      <c r="F1760" s="43" t="n">
        <v>4</v>
      </c>
      <c r="G1760" s="43" t="inlineStr">
        <is>
          <t>distracción+niños+contexto+intervención</t>
        </is>
      </c>
      <c r="H1760" s="43" t="inlineStr">
        <is>
          <t>Scopus</t>
        </is>
      </c>
      <c r="I1760" s="43" t="inlineStr">
        <is>
          <t>Scopus</t>
        </is>
      </c>
      <c r="J1760" s="43" t="inlineStr">
        <is>
          <t>2024</t>
        </is>
      </c>
      <c r="K1760" s="43" t="inlineStr">
        <is>
          <t>ARTICLE</t>
        </is>
      </c>
      <c r="L1760" s="45" t="inlineStr">
        <is>
          <t>Lam, Paul and Kiu, Vanessa</t>
        </is>
      </c>
      <c r="M1760" s="45" t="inlineStr">
        <is>
          <t>Exploring the Potential of Immersive Technology for Virtual Teaching and Learning: A Metaverse Conference Experience</t>
        </is>
      </c>
      <c r="N1760" s="45" t="inlineStr">
        <is>
          <t>The outbreak of COVID-19 has accelerated the adoption of virtual teaching and learning in education. Metaverse, an immersive platform that merges physical and digital realms, has become the center of attraction. The opportunities and challenges of Metaverse for teaching and learning have been widely discussed. Existing literature suggests that Metaverse can enhance students’ engagement and provide an immersive learning experience in a classroom situation. However, there is limited research focusing on the application of Metaverse in a teacher-centered learning environment. In this study, we organized a real-time conference and showcase exhibition in the Metaverse platform powered by Mozilla Hubs. The session was broadcasted simultaneously via Zoom. A survey was conducted after the conference to collect participants’ feedback. By comparing the users’ experience on Metaverse with Zoom and assessing the organizers’ insights, this study sheds light on the importance of having a tailor-made setup to accommodate teacher-centered learning needs in the Metaverse. Second, participants might feel disconnected from each other with the use of cartoon-shaped avatars. It is noteworthy that facial expressions and body movements are essential for developing social presence. Third, it is vital to provide adequate user training to get users familiar with the Metaverse platform. © 2024 by the authors.</t>
        </is>
      </c>
      <c r="O1760" s="45" t="inlineStr">
        <is>
          <t>International Journal of Information and Education Technology</t>
        </is>
      </c>
      <c r="P1760" s="45" t="n"/>
      <c r="Q1760" s="43" t="inlineStr">
        <is>
          <t>10.18178/ijiet.2024.14.9.2147</t>
        </is>
      </c>
    </row>
    <row r="1761" ht="157.5" customHeight="1" s="37">
      <c r="A1761" s="43" t="n">
        <v>1760</v>
      </c>
      <c r="B1761" s="52" t="inlineStr">
        <is>
          <t>Excluir</t>
        </is>
      </c>
      <c r="C1761" s="45" t="inlineStr">
        <is>
          <t>No aborda: distracción o atención</t>
        </is>
      </c>
      <c r="D1761" s="51" t="n"/>
      <c r="E1761" s="51" t="n"/>
      <c r="F1761" s="43" t="n">
        <v>4</v>
      </c>
      <c r="G1761" s="43" t="inlineStr">
        <is>
          <t>distracción+niños+contexto+sensado</t>
        </is>
      </c>
      <c r="H1761" s="43" t="inlineStr">
        <is>
          <t>Scopus</t>
        </is>
      </c>
      <c r="I1761" s="43" t="inlineStr">
        <is>
          <t>Scopus</t>
        </is>
      </c>
      <c r="J1761" s="43" t="inlineStr">
        <is>
          <t>2024</t>
        </is>
      </c>
      <c r="K1761" s="43" t="inlineStr">
        <is>
          <t>ARTICLE</t>
        </is>
      </c>
      <c r="L1761" s="45" t="inlineStr">
        <is>
          <t>Carvalho, Ricardo and Santos, Carlos and Ramos, Fernando</t>
        </is>
      </c>
      <c r="M1761" s="45" t="inlineStr">
        <is>
          <t>Exploring the Potential of Immersive Web Environments in Education: Teachers’ Perspectives and Experiences</t>
        </is>
      </c>
      <c r="N1761" s="45" t="inlineStr">
        <is>
          <t>This research investigates teachers’ perceptions of the effectiveness and feasibility of incorporating immersive web environments into their teaching practices. A total of 11 teachers from various subject areas participated, having recently attended a 30-h training course on using immersive web environments in the classroom. Following the training, these teachers implemented their created environments with their students. A survey instrument employing a 5-point Likert scale was designed to assess teachers’ perceptions of the perceived benefits, challenges, and overall impact of using immersive web environments in education. The findings reveal high levels of perceived enjoyment, motivation, cognitive benefits, learning, and satisfaction among students using immersive web environments. Strong positive correlations between most variables indicate a mutually reinforcing effect, with improvements in one aspect likely leading to enhancements in others. Despite the study's limitations, including a small sample size of teachers and potential selection bias, the results emphasize the potential of immersive web environments in fostering engaging and effective learning experiences for a larger number of students. This research can inform the development of professional development initiatives and the design of innovative educational technologies that promote effective student learning experiences. © The Author(s), under exclusive license to Springer Nature Switzerland AG 2024.</t>
        </is>
      </c>
      <c r="O1761" s="45" t="inlineStr">
        <is>
          <t>Lecture Notes in Networks and Systems</t>
        </is>
      </c>
      <c r="P1761" s="45" t="inlineStr">
        <is>
          <t xml:space="preserve">Adversarial machine learning; Contrastive Learning; Educational technology; Personnel training; Teaching; Virtual environments; Websites; Education teachers; Immersive; Immersive web environment; Student engagement; Teachers'; Teachers' perceptions; </t>
        </is>
      </c>
      <c r="Q1761" s="43" t="inlineStr">
        <is>
          <t>10.1007/978-3-031-73538-7_15</t>
        </is>
      </c>
    </row>
    <row r="1762" ht="157.5" customHeight="1" s="37">
      <c r="A1762" s="43" t="n">
        <v>1761</v>
      </c>
      <c r="B1762" s="52" t="inlineStr">
        <is>
          <t>Excluir</t>
        </is>
      </c>
      <c r="C1762" s="45" t="inlineStr">
        <is>
          <t>Fuera del alcance: no combina población en edad escolar con contexto doméstico</t>
        </is>
      </c>
      <c r="D1762" s="51" t="n"/>
      <c r="E1762" s="51" t="n"/>
      <c r="F1762" s="43" t="n">
        <v>4</v>
      </c>
      <c r="G1762" s="43" t="inlineStr">
        <is>
          <t>distracción+niños+ambos en título</t>
        </is>
      </c>
      <c r="H1762" s="43" t="inlineStr">
        <is>
          <t>Scopus</t>
        </is>
      </c>
      <c r="I1762" s="43" t="inlineStr">
        <is>
          <t>Scopus|WoS</t>
        </is>
      </c>
      <c r="J1762" s="43" t="inlineStr">
        <is>
          <t>2026</t>
        </is>
      </c>
      <c r="K1762" s="43" t="inlineStr">
        <is>
          <t>ARTICLE</t>
        </is>
      </c>
      <c r="L1762" s="45" t="inlineStr">
        <is>
          <t>Xing, Weili and Teng, Mark Feng</t>
        </is>
      </c>
      <c r="M1762" s="45" t="inlineStr">
        <is>
          <t>Exploring the Role of EFL Teachers' Interpersonal Behaviours in Students' Behavioural, Cognitive, and Emotional Engagement With GenAI: A PLS-SEM Approach</t>
        </is>
      </c>
      <c r="N1762" s="45" t="inlineStr">
        <is>
          <t>The present study investigates how EFL teachers' interpersonal behaviours (TIB)—autonomy support, structure (competence support), and involvement (relatedness support)—predict students' behavioural, cognitive, and emotional engagement in generative artificial intelligence (GenAI)-mediated classrooms through the lens of Self Determination Theory (SDT). Survey data from 385 Chinese undergraduates were analysed using partial least squares structural equation modelling (PLS-SEM). Results demonstrate that autonomy support and involvement consistently predict behavioural, cognitive, and emotional engagement, while structure primarily predicts behavioural and cognitive domains. With the structural model explaining 45% of the variance in engagement (R&lt;sup&gt;2&lt;/sup&gt; ≈ 0.45), the findings reaffirm that the motivational climate fostered by teachers remains indispensable despite the affordances of GenAI tools. This study extends SDT-based research by revealing that teacher support mechanisms are recalibrated, not replaced, in GenAI-enhanced classrooms, and highlights the enduring importance of human relational dynamics alongside technological innovation. The results emphasise the need for professional development that integrates GenAI literacy with interpersonal skills to help teachers sustain engagement and optimise learning in evolving educational environments. © 2026 The Author(s). European Journal of Education published by John Wiley &amp; Sons Ltd.</t>
        </is>
      </c>
      <c r="O1762" s="45" t="inlineStr">
        <is>
          <t>European Journal of Education</t>
        </is>
      </c>
      <c r="P1762" s="45" t="n"/>
      <c r="Q1762" s="43" t="inlineStr">
        <is>
          <t>10.1111/ejed.70439</t>
        </is>
      </c>
    </row>
    <row r="1763" ht="137.25" customHeight="1" s="37">
      <c r="A1763" s="43" t="n">
        <v>1762</v>
      </c>
      <c r="B1763" s="52" t="inlineStr">
        <is>
          <t>Excluir</t>
        </is>
      </c>
      <c r="C1763" s="45" t="inlineStr">
        <is>
          <t>Contexto doméstico o remoto, pero no población en edad escolar (mayoritariamente educación superior)</t>
        </is>
      </c>
      <c r="D1763" s="51" t="n"/>
      <c r="E1763" s="51" t="n"/>
      <c r="F1763" s="43" t="n">
        <v>4</v>
      </c>
      <c r="G1763" s="43" t="inlineStr">
        <is>
          <t>distracción+niños+sensado+intervención</t>
        </is>
      </c>
      <c r="H1763" s="43" t="inlineStr">
        <is>
          <t>Scopus</t>
        </is>
      </c>
      <c r="I1763" s="43" t="inlineStr">
        <is>
          <t>Scopus</t>
        </is>
      </c>
      <c r="J1763" s="43" t="inlineStr">
        <is>
          <t>2024</t>
        </is>
      </c>
      <c r="K1763" s="43" t="inlineStr">
        <is>
          <t>CONFERENCE</t>
        </is>
      </c>
      <c r="L1763" s="45" t="inlineStr">
        <is>
          <t>Tappoon, Amarawadee</t>
        </is>
      </c>
      <c r="M1763" s="45" t="inlineStr">
        <is>
          <t>Exploring the Views of Thai Working Professionals on Online English Learning</t>
        </is>
      </c>
      <c r="N1763" s="45" t="inlineStr">
        <is>
          <t>Synchronous online learning refers to a mode of education where students and instructors participate in real-time interactions through digital platforms, typically at scheduled times. It promotes immediate engagement, feedback, and collaboration, enhancing the learning experience by fostering a sense of community and accountability. Thus, the purposes of this study were to explore the perceptions of Thai workforce engaged in online English study through Google Meet program and to analyze the challenges encountered during their online English learning experience. The participants were 53 Thai workers employed across various industries in Thailand. A combination of semi-structured interviews, an open-ended survey, and participant observation were employed to gather data. The results revealed that a majority of participants (73.6%) encountered no issues in their online learning experiences due to their familiarity with online meeting tools and the preparedness of learning devices. However, a notable portion (26.4%) acknowledged facing challenges, citing inadequate English proficiency for effective communication, occasional feelings of loneliness or drowsiness during online study sessions and conflicts between working schedules and class timetable. © 2024 IEEE.</t>
        </is>
      </c>
      <c r="O1763" s="45" t="inlineStr">
        <is>
          <t>ICBIR 2024 - 2024 9th International Conference on Business and Industrial Research, Proceedings</t>
        </is>
      </c>
      <c r="P1763" s="45" t="inlineStr">
        <is>
          <t>Collaborative learning; Self-supervised learning; Students; Digital platforms; EFL learner; English Learning; Learning experiences; Online learning; Real time interactions; Student perceptions; Synchronous learning; Working individual; Working profes</t>
        </is>
      </c>
      <c r="Q1763" s="43" t="inlineStr">
        <is>
          <t>10.1109/icbir61386.2024.10875853</t>
        </is>
      </c>
    </row>
    <row r="1764" ht="210" customHeight="1" s="37">
      <c r="A1764" s="43" t="n">
        <v>1763</v>
      </c>
      <c r="B1764" s="52" t="inlineStr">
        <is>
          <t>Excluir</t>
        </is>
      </c>
      <c r="C1764" s="45" t="inlineStr">
        <is>
          <t>No aborda: distracción o atención</t>
        </is>
      </c>
      <c r="D1764" s="51" t="n"/>
      <c r="E1764" s="51" t="n"/>
      <c r="F1764" s="43" t="n">
        <v>4</v>
      </c>
      <c r="G1764" s="43" t="inlineStr">
        <is>
          <t>distracción+niños+contexto+intervención</t>
        </is>
      </c>
      <c r="H1764" s="43" t="inlineStr">
        <is>
          <t>Scopus</t>
        </is>
      </c>
      <c r="I1764" s="43" t="inlineStr">
        <is>
          <t>Scopus</t>
        </is>
      </c>
      <c r="J1764" s="43" t="inlineStr">
        <is>
          <t>2025</t>
        </is>
      </c>
      <c r="K1764" s="43" t="inlineStr">
        <is>
          <t>ARTICLE</t>
        </is>
      </c>
      <c r="L1764" s="45" t="inlineStr">
        <is>
          <t>Essel, Harry Barton and Vlachopoulos, Dimitrios and Nunoo-Mensah, Henry and Amankwa, John Opuni</t>
        </is>
      </c>
      <c r="M1764" s="45" t="inlineStr">
        <is>
          <t>Exploring the impact of VoiceBots on multimedia programming education among Ghanaian university students</t>
        </is>
      </c>
      <c r="N1764" s="45" t="inlineStr">
        <is>
          <t>Abstract: Conversational user interfaces (CUI), including voice interfaces, which allow users to converse with computers via voice, are gaining wide popularity. VoiceBots allow users to receive a response in real-time, regardless of the communication device. VoiceBots have been explored in fields such as customer service to automate repetitive queries and help reduce redundant tasks; however, they have not been widely applied in the classroom. This study aimed to explore the effects of VoiceBot implementation on student learning. A pre-test–post-test design was implemented with 65 participating undergraduate students in multimedia programming who were randomly allocated to scenarios representing a 2 × 2 design (experimental and control cohorts). Data were collected using an academic achievement test and semi-structured interviews, which allowed for a more in-depth analysis of the students' experiences with the VoiceBot. The results showed that how the VoiceBot was applied positively influenced student learning in the experimental cohort. Moreover, the focus group data demonstrated that the VoiceBot can be a valuable assistant for students and could be easily replicated in other courses. To the best of our knowledge, this study was the first to use VoiceBot to engage undergraduate students in Ghana, thus contributing to the growing literature stream on the development of VoiceBots to improve student learning experiences. This study elucidates the design process using a zero-coding technique, which is considered a suitable approach for educational institutions with limited resources. Practitioner notes What is already known about this topic Conversational user interfaces (CUIs), including voice interfaces, have gained popularity and are used to interact with computers through natural language. VoiceBots have been utilised in various fields such as customer service to automate tasks and reduce redundancy. Instant messaging systems such as WhatsApp and Telegram have bee</t>
        </is>
      </c>
      <c r="O1764" s="45" t="inlineStr">
        <is>
          <t>British Journal of Educational Technology</t>
        </is>
      </c>
      <c r="P1764" s="45" t="inlineStr">
        <is>
          <t>Artificial intelligence; Curricula; Multimedia systems; Natural language processing systems; Students; Educational institutions; Ghanaian high education; High educations; Learning achievement; Learning experiences; Multimedia programming; Student lea</t>
        </is>
      </c>
      <c r="Q1764" s="43" t="inlineStr">
        <is>
          <t>10.1111/bjet.13504</t>
        </is>
      </c>
    </row>
    <row r="1765" ht="116.25" customHeight="1" s="37">
      <c r="A1765" s="43" t="n">
        <v>1764</v>
      </c>
      <c r="B1765" s="52" t="inlineStr">
        <is>
          <t>Excluir</t>
        </is>
      </c>
      <c r="C1765" s="45" t="inlineStr">
        <is>
          <t>Sin DOI verificable</t>
        </is>
      </c>
      <c r="D1765" s="51" t="n"/>
      <c r="E1765" s="51" t="n"/>
      <c r="F1765" s="43" t="n">
        <v>4</v>
      </c>
      <c r="G1765" s="43" t="inlineStr">
        <is>
          <t>distracción+niños+contexto+sensado</t>
        </is>
      </c>
      <c r="H1765" s="43" t="inlineStr">
        <is>
          <t>Scopus</t>
        </is>
      </c>
      <c r="I1765" s="43" t="inlineStr">
        <is>
          <t>Scopus|WoS</t>
        </is>
      </c>
      <c r="J1765" s="43" t="inlineStr">
        <is>
          <t>2026</t>
        </is>
      </c>
      <c r="K1765" s="43" t="inlineStr">
        <is>
          <t>ARTICLE</t>
        </is>
      </c>
      <c r="L1765" s="45" t="inlineStr">
        <is>
          <t>Liu, Yan and Luo, Ming and Fan, Yu</t>
        </is>
      </c>
      <c r="M1765" s="45" t="inlineStr">
        <is>
          <t>FACTORS INFLUENCING STUDENT PARTICIPATION BASED ON LIGHTWEIGHT CNN-LSTM DEEP LEARNING</t>
        </is>
      </c>
      <c r="N1765" s="45" t="inlineStr">
        <is>
          <t>In order to analyze the impact of different factors on student engagement, a deep learning method based on the fusion of CNN and LSTM was established. In this method, CNN is used to process spatial features, and LSTM is used to process temporal features. In order to improve the speed of fusion methods, the forget gate and input gate in LSTM were merged to form an update gate. This processing enables the LSTM branch to achieve lightweighting. During the experiment, classroom participation, teacher-student activities, student interaction, extracurricular practice, and independent research were identified as five factors that affect student engagement. CNN method, LSTM method, and our method were selected for experimental comparison. The experimental results show that our method has obtained judgments on the degree of influence of different factors on student participation, with low execution time and the highest accuracy. Compared to the other two methods, our method achieves an accuracy of over 90%. © 2026 Yokohama Publications. All rights reserved.</t>
        </is>
      </c>
      <c r="O1765" s="45" t="inlineStr">
        <is>
          <t>Journal of Nonlinear and Convex Analysis</t>
        </is>
      </c>
      <c r="P1765" s="45" t="n"/>
      <c r="Q1765" s="43" t="n"/>
    </row>
    <row r="1766" ht="137.25" customHeight="1" s="37">
      <c r="A1766" s="43" t="n">
        <v>1765</v>
      </c>
      <c r="B1766" s="52" t="inlineStr">
        <is>
          <t>Excluir</t>
        </is>
      </c>
      <c r="C1766" s="45" t="inlineStr">
        <is>
          <t>Fuera del alcance: no combina población en edad escolar con contexto doméstico</t>
        </is>
      </c>
      <c r="D1766" s="51" t="n"/>
      <c r="E1766" s="51" t="n"/>
      <c r="F1766" s="43" t="n">
        <v>4</v>
      </c>
      <c r="G1766" s="43" t="inlineStr">
        <is>
          <t>distracción+niños+contexto+intervención</t>
        </is>
      </c>
      <c r="H1766" s="43" t="inlineStr">
        <is>
          <t>Scopus</t>
        </is>
      </c>
      <c r="I1766" s="43" t="inlineStr">
        <is>
          <t>Scopus</t>
        </is>
      </c>
      <c r="J1766" s="43" t="inlineStr">
        <is>
          <t>2026</t>
        </is>
      </c>
      <c r="K1766" s="43" t="inlineStr">
        <is>
          <t>ARTICLE</t>
        </is>
      </c>
      <c r="L1766" s="45" t="inlineStr">
        <is>
          <t>Huang, Wei and Zhou, Ling and Zhou, Zhi and Xu, Shuang</t>
        </is>
      </c>
      <c r="M1766" s="45" t="inlineStr">
        <is>
          <t>FROM KNOWLEDGE INCULCATION TO COGNITIVE GENERATION: EXPLORING THE REFORM OF MECHANICS OF MATERIALS CLASSROOM TEACHING EMPOWERED BY GENERATIVE ARTIFICIAL INTELLIGENCE; [从知识灌输到认知生成——生成式人工智能赋能1) 材料力学课堂教学改革探索]</t>
        </is>
      </c>
      <c r="N1766" s="45" t="inlineStr">
        <is>
          <t>Mechanics of materials, as a core fundamental course for engineering majors, faces persistent challenges such as high abstraction, complex derivations, and low student engagement. Based on cognitive tool theory and the concept of human-machine collaboration, this paper constructs an AI-empowered teaching model integrating “ cognitive co-construction, cross-modal reshaping, and process tracking feedback.” The model employs generative AI to achieve intelligent transformation among language, formulas, images, and animations, establishing multidimensional cognitive channels while enabling knowledge co-construction, real-time feedback, and dynamic regulation throughout instruction. Empirical results from a two-year teaching practice demonstrate that this approach effectively reduces the failure rate and significantly improves the excellence rate. It enhances students’ visualization and understanding of mechanical concepts as well as their engineering application capabilities. This study promotes a pedagogical shift from “ knowledge inculcation” to “ cognitive generation,” providing a new perspective and empirical evidence for the intelligent transformation of fundamental mechanics education. © 2026, Chinese Academy of Mechanics. All rights reserved.</t>
        </is>
      </c>
      <c r="O1766" s="45" t="inlineStr">
        <is>
          <t>Mechanics in Engineering</t>
        </is>
      </c>
      <c r="P1766" s="45" t="n"/>
      <c r="Q1766" s="43" t="inlineStr">
        <is>
          <t>10.6052/1000-0879-25-215</t>
        </is>
      </c>
    </row>
    <row r="1767" ht="178.5" customHeight="1" s="37">
      <c r="A1767" s="43" t="n">
        <v>1766</v>
      </c>
      <c r="B1767" s="52" t="inlineStr">
        <is>
          <t>Excluir</t>
        </is>
      </c>
      <c r="C1767" s="45" t="inlineStr">
        <is>
          <t>No aborda: distracción o atención</t>
        </is>
      </c>
      <c r="D1767" s="51" t="n"/>
      <c r="E1767" s="51" t="n"/>
      <c r="F1767" s="43" t="n">
        <v>4</v>
      </c>
      <c r="G1767" s="43" t="inlineStr">
        <is>
          <t>distracción+niños+contexto+sensado</t>
        </is>
      </c>
      <c r="H1767" s="43" t="inlineStr">
        <is>
          <t>Scopus</t>
        </is>
      </c>
      <c r="I1767" s="43" t="inlineStr">
        <is>
          <t>Scopus|WoS</t>
        </is>
      </c>
      <c r="J1767" s="43" t="inlineStr">
        <is>
          <t>2022</t>
        </is>
      </c>
      <c r="K1767" s="43" t="inlineStr">
        <is>
          <t>ARTICLE</t>
        </is>
      </c>
      <c r="L1767" s="45" t="inlineStr">
        <is>
          <t>Pise, Anil and Vadapalli, Hima and Sanders, Ian</t>
        </is>
      </c>
      <c r="M1767" s="45" t="inlineStr">
        <is>
          <t>Facial emotion recognition using temporal relational network: an application to E-learning</t>
        </is>
      </c>
      <c r="N1767" s="45" t="inlineStr">
        <is>
          <t>E-learning enables the dissemination of valuable academic information to all users regardless of where they are situated. One of the challenges faced by e-learning systems is the lack of constant interaction between the user and the system. This observability feature is an essential feature of a typical classroom setting and a means of detecting or observing feature reactions and thus such features in the form of expressions should be incorporated into an e-learning platform. The proposed solution is the implementation of a deep-learning-based facial image analysis model to estimate the learning affect and to reflect on the level of student engagement. This work proposes the use of a Temporal Relational Network (TRN), for identifying the changes in the emotions on students’ faces during e-learning session. It is observed that TRN sparsely samples individual frames and then learns their causal relations, which is much more efficient than sampling dense frames and convolving them. In this paper, single-scale and multi-scale temporal relations are considered to achieve the proposed goal. Furthermore, a Multi-Layer Perceptron (MLP) is also tested as a baseline classifier. The proposed framework is end-to-end trainable for video-based Facial Emotion Recognition (FER). The proposed FER model was tested on the open-source DISFA+ database. The TRN based model showed a significant reduction in the length of the feature set which were effective in recognizing expressions. It is observed that the multi-scale TRN has produced better accuracy than the single-scale TRN and MLP with an accuracy of 92.7%, 89.4%, and 86.6% respectively. © 2020, Springer Science+Business Media, LLC, part of Springer Nature.</t>
        </is>
      </c>
      <c r="O1767" s="45" t="inlineStr">
        <is>
          <t>Multimedia Tools and Applications</t>
        </is>
      </c>
      <c r="P1767" s="45" t="inlineStr">
        <is>
          <t>Deep learning; E-learning; Learning systems; Multilayer neural networks; Speech recognition; Causal relations; Classroom settings; E-learning platforms; Essential features; Multi layer perceptron; Relational network; Student engagement; Temporal rela</t>
        </is>
      </c>
      <c r="Q1767" s="43" t="inlineStr">
        <is>
          <t>10.1007/s11042-020-10133-y</t>
        </is>
      </c>
    </row>
    <row r="1768" ht="189" customHeight="1" s="37">
      <c r="A1768" s="43" t="n">
        <v>1767</v>
      </c>
      <c r="B1768" s="52" t="inlineStr">
        <is>
          <t>Excluir</t>
        </is>
      </c>
      <c r="C1768" s="45" t="inlineStr">
        <is>
          <t>Contexto doméstico o remoto, pero no población en edad escolar (mayoritariamente educación superior)</t>
        </is>
      </c>
      <c r="D1768" s="51" t="n"/>
      <c r="E1768" s="51" t="n"/>
      <c r="F1768" s="43" t="n">
        <v>4</v>
      </c>
      <c r="G1768" s="43" t="inlineStr">
        <is>
          <t>distracción+niños+sensado+intervención</t>
        </is>
      </c>
      <c r="H1768" s="43" t="inlineStr">
        <is>
          <t>Scopus</t>
        </is>
      </c>
      <c r="I1768" s="43" t="inlineStr">
        <is>
          <t>Scopus</t>
        </is>
      </c>
      <c r="J1768" s="43" t="inlineStr">
        <is>
          <t>2026</t>
        </is>
      </c>
      <c r="K1768" s="43" t="inlineStr">
        <is>
          <t>ARTICLE</t>
        </is>
      </c>
      <c r="L1768" s="45" t="inlineStr">
        <is>
          <t>Gülen, Emirhan and Göktaş, Yüksel</t>
        </is>
      </c>
      <c r="M1768" s="45" t="inlineStr">
        <is>
          <t>Facial expression recognition for investigating attention and affective states in synchronous online higher education</t>
        </is>
      </c>
      <c r="N1768" s="45" t="inlineStr">
        <is>
          <t>This study aims to identify students’ emotion and attention levels in live online classes using image processing technologies within the field of affective computing and to examine the factors influencing these emotional states. To this end, the Emotion and Attention Tracking System (EATS) platform was developed. The study also investigates the predictive capacity of the data obtained through EATS. An explanatory sequential mixed-methods design was employed. The sample consisted of 40 undergraduate and graduate students. Data were collected through EATS records, questionnaires, observation forms, and semi-structured interviews. Descriptive analysis, Bland–Altman analysis, and content analysis were used to analyze the data. The findings indicate that EATS reliably and accurately detects basic emotions such as surprise, sadness, anger, fear, disgust, happiness, and neutrality, as well as students’ attention levels. However, although disgust is considered a basic emotion, it was measured with lower reliability and showed higher error rates. The factors influencing students’ emotions during live online sessions were mainly related to the instructor, including behavior, tone of voice, communication skills, and technical competence. In addition, peer interaction, learning environment, and technical issues also affected students’ emotional states. Overall, EATS demonstrates a high level of accuracy in recognizing students’ emotions and attention. Affective computing-based platforms such as EATS can serve as effective tools for monitoring learners’ emotional and attentional states in online learning environments. Providing real-time feedback based on these emotional indicators has the potential to enhance instructional effectiveness and increase student engagement. © The Author(s) 2026.</t>
        </is>
      </c>
      <c r="O1768" s="45" t="inlineStr">
        <is>
          <t>Educational Technology Research and Development</t>
        </is>
      </c>
      <c r="P1768" s="45" t="n"/>
      <c r="Q1768" s="43" t="inlineStr">
        <is>
          <t>10.1007/s11423-026-10631-0</t>
        </is>
      </c>
    </row>
    <row r="1769" ht="168" customHeight="1" s="37">
      <c r="A1769" s="43" t="n">
        <v>1768</v>
      </c>
      <c r="B1769" s="52" t="inlineStr">
        <is>
          <t>Excluir</t>
        </is>
      </c>
      <c r="C1769" s="45" t="inlineStr">
        <is>
          <t>Contexto doméstico o remoto, pero no población en edad escolar (mayoritariamente educación superior)</t>
        </is>
      </c>
      <c r="D1769" s="51" t="n"/>
      <c r="E1769" s="51" t="n"/>
      <c r="F1769" s="43" t="n">
        <v>4</v>
      </c>
      <c r="G1769" s="43" t="inlineStr">
        <is>
          <t>distracción+niños+ambos en título</t>
        </is>
      </c>
      <c r="H1769" s="43" t="inlineStr">
        <is>
          <t>Scopus</t>
        </is>
      </c>
      <c r="I1769" s="43" t="inlineStr">
        <is>
          <t>Scopus</t>
        </is>
      </c>
      <c r="J1769" s="43" t="inlineStr">
        <is>
          <t>2026</t>
        </is>
      </c>
      <c r="K1769" s="43" t="inlineStr">
        <is>
          <t>ARTICLE</t>
        </is>
      </c>
      <c r="L1769" s="45" t="inlineStr">
        <is>
          <t>Haqbeen, Ahmad and Sahab, Sofia and Ito, Takayuki</t>
        </is>
      </c>
      <c r="M1769" s="45" t="inlineStr">
        <is>
          <t>Facilitating Student Engagement and Learning Outcomes with GPT-Based Chatbots: Evidence from a Randomized Controlled Trial in Afghanistan</t>
        </is>
      </c>
      <c r="N1769" s="45" t="inlineStr">
        <is>
          <t>The integration of Generative AI (GenAI) technologies, such as ChatGPT, into online education is rapidly advancing; however, their effectiveness in under-resourced contexts remains underexplored. This study examines the impact of a Large Language Model (LLM)-based conversational agent on student engagement and learning outcomes in Afghanistan, where access to formal education—particularly for women—is severely restricted. We conducted a two-day experiment with 80 undergraduate computer science students (40 male, 40 female), randomly assigned to control or treatment groups. All students attended identical 50-minute online lectures followed by 40-minute post-lecture discussions moderated by a human instructor. In the treatment condition, these discussions were co-facilitated by a GPT-4–based chatbot in addition to the human instructor. Self-report questionnaires were administered to subjectively assess students’ perceptions of learning outcomes, while post-discussion logs were analyzed to objectively evaluate interaction patterns and engagement levels. Results showed that the treatment group demonstrated significantly higher participation, with more posts and replies during discussions, and reported greater confidence in understanding the course material presented during the online lectures. These findings highlight the potential of GPT-based chatbots to enhance interactive learning and promote educational inclusion, particularly for marginalized populations in low-resource environments. Copyright © 2026 The Institute of Electronics, Information and Communication Engineers.</t>
        </is>
      </c>
      <c r="O1769" s="45" t="inlineStr">
        <is>
          <t>IEICE Transactions on Information and Systems</t>
        </is>
      </c>
      <c r="P1769" s="45" t="inlineStr">
        <is>
          <t xml:space="preserve">Artificial intelligence; Chatbots; Computer aided instruction; Curricula; E-learning; Education computing; Educational technology; Engineering education; Learning systems; Students; Teaching; Afghanistan; AI in online education; AI tool; AI-mediated </t>
        </is>
      </c>
      <c r="Q1769" s="43" t="inlineStr">
        <is>
          <t>10.1587/transinf.2025ahp0009</t>
        </is>
      </c>
    </row>
    <row r="1770" ht="210" customHeight="1" s="37">
      <c r="A1770" s="43" t="n">
        <v>1769</v>
      </c>
      <c r="B1770" s="52" t="inlineStr">
        <is>
          <t>Excluir</t>
        </is>
      </c>
      <c r="C1770" s="45" t="inlineStr">
        <is>
          <t>Libro o capítulo de libro</t>
        </is>
      </c>
      <c r="D1770" s="51" t="n"/>
      <c r="E1770" s="51" t="n"/>
      <c r="F1770" s="43" t="n">
        <v>4</v>
      </c>
      <c r="G1770" s="43" t="inlineStr">
        <is>
          <t>distracción+niños+contexto+sensado</t>
        </is>
      </c>
      <c r="H1770" s="43" t="inlineStr">
        <is>
          <t>Scopus</t>
        </is>
      </c>
      <c r="I1770" s="43" t="inlineStr">
        <is>
          <t>Scopus</t>
        </is>
      </c>
      <c r="J1770" s="43" t="inlineStr">
        <is>
          <t>2023</t>
        </is>
      </c>
      <c r="K1770" s="43" t="inlineStr">
        <is>
          <t>BOOK</t>
        </is>
      </c>
      <c r="L1770" s="45" t="inlineStr">
        <is>
          <t>Yu, Poshan and Mulli, James and Syed, Zain Ali Shah and Umme, Laila</t>
        </is>
      </c>
      <c r="M1770" s="45" t="inlineStr">
        <is>
          <t>Facilitating global collaboration and knowledge sharing in higher education with generative AI</t>
        </is>
      </c>
      <c r="N1770" s="45" t="inlineStr">
        <is>
          <t>Chatbots powered by artificial intelligence (AI) have captivated the academic world as tools for human-like interaction across various settings. Within the realm of education, AI-powered chatbots, such as ChatGPT, hold the potential to revolutionize teaching, learning, and research processes. By simulating human conversation through vast data and machine learning algorithms, generative AI has unveiled new opportunities for personalized and adaptive learning experiences. Facilitating Global Collaboration and Knowledge Sharing in Higher Education With Generative AI delves into the promising prospects and challenges of applying generative AI in education while employing a critical interdisciplinary perspective. The book offers comprehensive insights into the transformative effects of generative AI on teaching, learning, and research. However, the application of generative AI in education also brings ethical, pedagogical, and technical challenges to the forefront. Concerns over privacy, data protection, and the impact of automation on human interaction and creativity demand thorough examination and practical solutions. Intended for educators, researchers, and administrators in higher education institutions, as well as policymakers and industry professionals at the intersection of AI and higher education, this book highlights innovative approaches and best practices for integrating generative AI into various educational aspects. It explores the potential of generative AI in fostering global collaboration and knowledge sharing, addressing cross-cultural understanding, and promoting internationalization in educational settings. The book encompasses a wide range of themes, including the impact of AI-generated content on student engagement and performance in online learning environments, ethical implications of automating education through AI-powered chatbots, personalization of learning experiences for diverse student populations, and the challenges of integrating generativ</t>
        </is>
      </c>
      <c r="O1770" s="45" t="inlineStr">
        <is>
          <t>Facilitating Global Collaboration and Knowledge Sharing in Higher Education With Generative AI</t>
        </is>
      </c>
      <c r="P1770" s="45" t="n"/>
      <c r="Q1770" s="43" t="inlineStr">
        <is>
          <t>10.4018/9798369304877</t>
        </is>
      </c>
    </row>
    <row r="1771" ht="147.75" customHeight="1" s="37">
      <c r="A1771" s="43" t="n">
        <v>1770</v>
      </c>
      <c r="B1771" s="52" t="inlineStr">
        <is>
          <t>Excluir</t>
        </is>
      </c>
      <c r="C1771" s="45" t="inlineStr">
        <is>
          <t>Contexto doméstico o remoto, pero no población en edad escolar (mayoritariamente educación superior)</t>
        </is>
      </c>
      <c r="D1771" s="51" t="n"/>
      <c r="E1771" s="51" t="n"/>
      <c r="F1771" s="43" t="n">
        <v>4</v>
      </c>
      <c r="G1771" s="43" t="inlineStr">
        <is>
          <t>distracción+niños+sensado+intervención</t>
        </is>
      </c>
      <c r="H1771" s="43" t="inlineStr">
        <is>
          <t>Scopus</t>
        </is>
      </c>
      <c r="I1771" s="43" t="inlineStr">
        <is>
          <t>Scopus</t>
        </is>
      </c>
      <c r="J1771" s="43" t="inlineStr">
        <is>
          <t>2026</t>
        </is>
      </c>
      <c r="K1771" s="43" t="inlineStr">
        <is>
          <t>ARTICLE</t>
        </is>
      </c>
      <c r="L1771" s="45" t="inlineStr">
        <is>
          <t>Xiaomei, Song</t>
        </is>
      </c>
      <c r="M1771" s="45" t="inlineStr">
        <is>
          <t>Fast adaptation to student cognitive states: A confidence-aware meta-learning framework for intelligent tutoring systems</t>
        </is>
      </c>
      <c r="N1771" s="45" t="inlineStr">
        <is>
          <t>Intelligent Tutoring Systems face significant challenges in dynamically adapting to diverse student cognitive states (e.g., knowledge gaps, learning pace, and engagement levels) while maintaining high confidence in pedagogical decisions. Traditional rule-based or static Machine Learning (ML) models often fail to generalize across different learners and subjects. A confidence-aware Meta-Reinforcement Learning (Meta-RL) framework is proposed, allowing for fast adaptation to individual student needs with quantifiable uncertainty estimation. The Proposed Method (PM) leverages meta-learning to pre-train a policy on a distribution of simulated and real-world student interactions, allowing rapid fine-tuning with minimal data for new learners. The framework incorporates Bayesian Neural Networks (BNN) to assess prediction confidence, ensuring that tutoring actions (e.g., hint provision or problem difficulty adjustment) are personalized and reliable. Experiments on large-scale educational datasets (e.g., ASSISTments, MOOC logs) demonstrate that the model outperforms baseline methods (e.g., deep RL, non-adaptive ITS) in learning gain (+12%) and student engagement (+18%), with real-time deployment feasibility on edge devices. This work bridges the gap between high-speed adaptation and high-confidence AI in education, offering a scalable solution for next-generation ITS. © The Author(s) 2025</t>
        </is>
      </c>
      <c r="O1771" s="45" t="inlineStr">
        <is>
          <t>Intelligent Decision Technologies</t>
        </is>
      </c>
      <c r="P1771" s="45" t="inlineStr">
        <is>
          <t xml:space="preserve">Bayesian networks; Computer aided instruction; Deep learning; E-learning; Edge computing; Education computing; Human computer interaction; Intelligent systems; Large datasets; Learning systems; Reinforcement learning; Students; Teaching; Uncertainty </t>
        </is>
      </c>
      <c r="Q1771" s="43" t="inlineStr">
        <is>
          <t>10.1177/18724981251399734</t>
        </is>
      </c>
    </row>
    <row r="1772" ht="199.5" customHeight="1" s="37">
      <c r="A1772" s="43" t="n">
        <v>1771</v>
      </c>
      <c r="B1772" s="52" t="inlineStr">
        <is>
          <t>Excluir</t>
        </is>
      </c>
      <c r="C1772" s="45" t="inlineStr">
        <is>
          <t>Contexto doméstico o remoto, pero no población en edad escolar (mayoritariamente educación superior)</t>
        </is>
      </c>
      <c r="D1772" s="51" t="n"/>
      <c r="E1772" s="51" t="n"/>
      <c r="F1772" s="43" t="n">
        <v>4</v>
      </c>
      <c r="G1772" s="43" t="inlineStr">
        <is>
          <t>distracción+niños+contexto+sensado</t>
        </is>
      </c>
      <c r="H1772" s="43" t="inlineStr">
        <is>
          <t>Scopus</t>
        </is>
      </c>
      <c r="I1772" s="43" t="inlineStr">
        <is>
          <t>Scopus|WoS</t>
        </is>
      </c>
      <c r="J1772" s="43" t="inlineStr">
        <is>
          <t>2021</t>
        </is>
      </c>
      <c r="K1772" s="43" t="inlineStr">
        <is>
          <t>ARTICLE</t>
        </is>
      </c>
      <c r="L1772" s="45" t="inlineStr">
        <is>
          <t>McMahan, Timothy and Duffield, Tyler and Parsons, Thomas D.</t>
        </is>
      </c>
      <c r="M1772" s="45" t="inlineStr">
        <is>
          <t>Feasibility Study to Identify Machine Learning Predictors for a Virtual School Environment: Virtual Reality Stroop Task</t>
        </is>
      </c>
      <c r="N1772" s="45" t="inlineStr">
        <is>
          <t>An adaptive virtual school environment can offer cognitive assessments (e.g., Virtual Classroom Stroop Task) with user-specific distraction levels that mimic the conditions found in a student’s actual classroom. Former iterations of the virtual reality classroom Stroop tasks did not adapt to user performance in the face of distractors. While advances in virtual reality-based assessments provide potential for increasing assessment of cognitive processes, less has been done to develop these simulations into personalized virtual environments for improved assessment. An adaptive virtual school environment offers the potential for dynamically adapting the difficulty level (e.g., level and amount of distractors) specific to the user’s performance. This study aimed to identify machine learning predictors that could be utilized for cognitive performance classifiers, from participants (N = 60) using three classification techniques: Support Vector Machines (SVM), Naive Bayes (NB), and k-Nearest Neighbors (kNN). Participants were categorized into either high performing or low performing categories based upon their average calculated throughput performance on tasks assessing their attentional processes during a distraction condition. The predictors for the classifiers used the average cognitive response time and average motor response dwell time (amount of time response button was pressed) for each section of the virtual reality-based Stroop task totaling 24 predictors. Using 10-fold cross validation during the training of the classifiers, revealed that the SVM (86.7%) classifier was the most robust classifier followed by Naïve Bayes (81.7%) and KNN (76.7%) for identifying cognitive performance. Results from the classifiers suggests that we can use average response time and dwell time as predictors to adapt the social cues and distractors in the environment to the appropriate difficulty level for the user. Copyright © 2021 McMahan, Duffield and Parsons.</t>
        </is>
      </c>
      <c r="O1772" s="45" t="inlineStr">
        <is>
          <t>Frontiers in Virtual Reality</t>
        </is>
      </c>
      <c r="P1772" s="45" t="n"/>
      <c r="Q1772" s="43" t="inlineStr">
        <is>
          <t>10.3389/frvir.2021.673191</t>
        </is>
      </c>
    </row>
    <row r="1773" ht="199.5" customHeight="1" s="37">
      <c r="A1773" s="43" t="n">
        <v>1772</v>
      </c>
      <c r="B1773" s="52" t="inlineStr">
        <is>
          <t>Excluir</t>
        </is>
      </c>
      <c r="C1773" s="45" t="inlineStr">
        <is>
          <t>Sin DOI verificable</t>
        </is>
      </c>
      <c r="D1773" s="51" t="n"/>
      <c r="E1773" s="51" t="n"/>
      <c r="F1773" s="43" t="n">
        <v>4</v>
      </c>
      <c r="G1773" s="43" t="inlineStr">
        <is>
          <t>distracción+niños+contexto+sensado</t>
        </is>
      </c>
      <c r="H1773" s="43" t="inlineStr">
        <is>
          <t>Scopus</t>
        </is>
      </c>
      <c r="I1773" s="43" t="inlineStr">
        <is>
          <t>Scopus</t>
        </is>
      </c>
      <c r="J1773" s="43" t="inlineStr">
        <is>
          <t>2025</t>
        </is>
      </c>
      <c r="K1773" s="43" t="inlineStr">
        <is>
          <t>CONFERENCE</t>
        </is>
      </c>
      <c r="L1773" s="45" t="inlineStr">
        <is>
          <t>Bilyk, Zhanna I. and Shapovalov, Yevhenii B. and Shapovalov, Viktor B. and Antonenko, Pavlo D. and Zhadan, Sergey O. and Lytovchenko, Daniil S. and Megalinska, Anna P.</t>
        </is>
      </c>
      <c r="M1773" s="45" t="inlineStr">
        <is>
          <t>Features of using mobile applications to identify plants and Google Lens during the learning process</t>
        </is>
      </c>
      <c r="N1773" s="45" t="inlineStr">
        <is>
          <t>Students’ motivation by providing personalized studies and using IT during classes is relevant in STEM. However, there is a lack of research devoted to justifying these approaches. The research aims to justify the choice of AR-plant recognition application, choosing to provide personalized experience during both the educational process at school and extracurricular activities. All apps have been analyzed and characterized by all interaction processes of the app with the user. In addition, the social environments of the apps and their usage during extracurricular activities are described. The didactics of the usage of AR-recognition apps in biology classes have been described. To provide usability analysis, a survey of experts on digital didactics was conducted to evaluate such criteria as installation simplicity, level of friendliness of the interface, and accuracy of picture processing. To evaluate the rationality of usage, apps were analyzed on the accuracy of plants recognition of the “Dneprovskiy district in Kyiv” list. It is proven that Google Lens is the most recommended app to use for these purposes. Recent meta-analyses (2020-2024) demonstrate that mobile plant identification applications achieve accuracy rates ranging from 71-92.6%, with Google Lens consistently outperforming specialized apps. These applications leverage deep learning models, particularly MobileNetV3 architectures, enabling offline functionality crucial for field-based education. Studies across diverse educational contexts reveal significant improvements in student engagement (35% increase), knowledge retention, and intrinsic motivation when plant ID apps are integrated with traditional teaching methods. However, implementation faces critical challenges including digital literacy gaps, infrastructure limitations in rural areas, and the need for comprehensive teacher training. This study contributes empirical evidence supporting the pedagogical value of mobile plant identification while addr</t>
        </is>
      </c>
      <c r="O1773" s="45" t="inlineStr">
        <is>
          <t>CEUR Workshop Proceedings</t>
        </is>
      </c>
      <c r="P1773" s="45" t="inlineStr">
        <is>
          <t>Computation theory; Deep learning; E-learning; Education computing; Image processing; Learning systems; Mobile applications; Mobile computing; Motivation; Personnel training; Rural areas; STEM (science, technology, engineering and mathematics); Stude</t>
        </is>
      </c>
      <c r="Q1773" s="43" t="n"/>
    </row>
    <row r="1774" ht="157.5" customHeight="1" s="37">
      <c r="A1774" s="43" t="n">
        <v>1773</v>
      </c>
      <c r="B1774" s="52" t="inlineStr">
        <is>
          <t>Excluir</t>
        </is>
      </c>
      <c r="C1774" s="45" t="inlineStr">
        <is>
          <t>No aborda: distracción o atención, población escolar</t>
        </is>
      </c>
      <c r="D1774" s="51" t="n"/>
      <c r="E1774" s="51" t="n"/>
      <c r="F1774" s="43" t="n">
        <v>4</v>
      </c>
      <c r="G1774" s="43" t="inlineStr">
        <is>
          <t>distracción+niños+contexto+sensado</t>
        </is>
      </c>
      <c r="H1774" s="43" t="inlineStr">
        <is>
          <t>Scopus</t>
        </is>
      </c>
      <c r="I1774" s="43" t="inlineStr">
        <is>
          <t>Scopus|WoS</t>
        </is>
      </c>
      <c r="J1774" s="43" t="inlineStr">
        <is>
          <t>2020</t>
        </is>
      </c>
      <c r="K1774" s="43" t="inlineStr">
        <is>
          <t>ARTICLE</t>
        </is>
      </c>
      <c r="L1774" s="45" t="inlineStr">
        <is>
          <t>Mehta, Clare M.</t>
        </is>
      </c>
      <c r="M1774" s="45" t="inlineStr">
        <is>
          <t>Flipping Out and Digging in: Combining the Flipped Class and Project-Based Learning to Teach Adult Development</t>
        </is>
      </c>
      <c r="N1774" s="45" t="inlineStr">
        <is>
          <t>The urgent need for a worldwide workforce trained in gerontology (Silverstein, N. M., &amp; Fitzgerald, K. G. (2017). Educating a new generation of professionals in agingworldwide. Gerontology &amp; Geriatrics Education, 38, 1-4) has lead for a call by gerontology educators to employ creative, innovative, novel, and engaging pedagogy in gerontological education (Brown,P. P. (2016). From pedagogy to practice: Adventures in student engagement. Gerontology &amp; Geriatrics Education, 37, 105-107; Niles-Yokum, K., &amp; Howe, J. L. (2015). Making aging real through reflective teaching and learning strategies. Gerontology &amp; Geriatrics Education, 36, 107–108; Siegal, B., &amp; Kagan, S. (2012). Teaching psychological and social gerontology to millennial undergraduates. Educational Gerontology, 38, 20–29). This article outlines a novel approach to teaching—combining the flipped classroom with project-based learning—that not only fosters deep learning but also fosters the development of skills applicable to real life. This article describes how to turn traditional lectures into online lectures to “flip” the classroom and also provides a guide for setting up project-based learning, providing suggestions for group formation, project topics, and examples of project contracts and evaluation sheets. When employed together, these powerful teaching tools can provide students with an active, participatory, class experience with the potential to inspire a lifelong interest in adult development and gerontology. © The Author(s) 2020.</t>
        </is>
      </c>
      <c r="O1774" s="45" t="inlineStr">
        <is>
          <t>International Journal of Aging and Human Development</t>
        </is>
      </c>
      <c r="P1774" s="45" t="inlineStr">
        <is>
          <t>Aged; Curriculum; Geriatrics; Humans; Problem-Based Learning; Teaching; adult; aging; article; deep learning; female; geriatrics; gerontology; human; human experiment; lifespan; male; pedagogics; skill; teaching; workforce; aged; curriculum; educatio</t>
        </is>
      </c>
      <c r="Q1774" s="43" t="inlineStr">
        <is>
          <t>10.1177/0091415020919997</t>
        </is>
      </c>
    </row>
    <row r="1775" ht="126.75" customHeight="1" s="37">
      <c r="A1775" s="43" t="n">
        <v>1774</v>
      </c>
      <c r="B1775" s="52" t="inlineStr">
        <is>
          <t>Excluir</t>
        </is>
      </c>
      <c r="C1775" s="45" t="inlineStr">
        <is>
          <t>Contexto doméstico o remoto, pero no población en edad escolar (mayoritariamente educación superior)</t>
        </is>
      </c>
      <c r="D1775" s="51" t="n"/>
      <c r="E1775" s="51" t="n"/>
      <c r="F1775" s="43" t="n">
        <v>4</v>
      </c>
      <c r="G1775" s="43" t="inlineStr">
        <is>
          <t>distracción+niños+contexto+intervención</t>
        </is>
      </c>
      <c r="H1775" s="43" t="inlineStr">
        <is>
          <t>Scopus</t>
        </is>
      </c>
      <c r="I1775" s="43" t="inlineStr">
        <is>
          <t>Scopus</t>
        </is>
      </c>
      <c r="J1775" s="43" t="inlineStr">
        <is>
          <t>2023</t>
        </is>
      </c>
      <c r="K1775" s="43" t="inlineStr">
        <is>
          <t>CONFERENCE</t>
        </is>
      </c>
      <c r="L1775" s="45" t="inlineStr">
        <is>
          <t>Chanane, Nawal and Cui, Jiansheng and Sweatman, Catherine Hassell and Miranda, Victor and Wichitaksorn, Nuttanan and Zhang, Wenjun and Maturana-Russel, Patricio and Hankin, Robin and Sinha, Roopak</t>
        </is>
      </c>
      <c r="M1775" s="45" t="inlineStr">
        <is>
          <t>Flipping the Script: Reflection on Implementing the Flipped Classroom in Mathematics</t>
        </is>
      </c>
      <c r="N1775" s="45" t="inlineStr">
        <is>
          <t>With the world moving forward, leaders in the university sector must proactively innovate in the delivery of teaching programs. The way students learn is changing, such as reduced lecture attendance and a growing demand for digital learning. This impacts staff workload and can negatively affect both the in-class and online student experience. We need to find ways to enhance student learning and engagement in an attendance-Agnostic manner. In this work-in-progress paper, we describe the process of re-designing three courses from the Mathematical Sciences Department at Auckland University of Technology using the flipped classroom and active learning pedagogies. We reflect on the implementation of these courses, which were flipped for one semester (12 weeks) with students who had no previous experience with flipped learning. Despite challenges in involving students in pre-class tasks due to their unfamiliarity, positive feedback on lecture recordings and scaffolding of activities was received from motivated students. Future enhancements of each course will be incorporating students' feedback and the lessons learnt from the course's first run. © 2023 IEEE.</t>
        </is>
      </c>
      <c r="O1775" s="45" t="inlineStr">
        <is>
          <t>2023 IEEE International Conference on Teaching, Assessment and Learning for Engineering, TALE 2023 - Conference Proceedings</t>
        </is>
      </c>
      <c r="P1775" s="45" t="inlineStr">
        <is>
          <t>Artificial intelligence; Curricula; E-learning; Scaffolds; Teaching; Active Learning; Digital-learning; Flipped classroom; Growing demand; Learn+; Lecture attendances; Math course; Student engagement; Student experiences; Teaching programs; Students</t>
        </is>
      </c>
      <c r="Q1775" s="43" t="inlineStr">
        <is>
          <t>10.1109/tale56641.2023.10398349</t>
        </is>
      </c>
    </row>
    <row r="1776" ht="137.25" customHeight="1" s="37">
      <c r="A1776" s="43" t="n">
        <v>1775</v>
      </c>
      <c r="B1776" s="52" t="inlineStr">
        <is>
          <t>Excluir</t>
        </is>
      </c>
      <c r="C1776" s="45" t="inlineStr">
        <is>
          <t>No aborda: distracción o atención, población escolar</t>
        </is>
      </c>
      <c r="D1776" s="51" t="n"/>
      <c r="E1776" s="51" t="n"/>
      <c r="F1776" s="43" t="n">
        <v>4</v>
      </c>
      <c r="G1776" s="43" t="inlineStr">
        <is>
          <t>distracción+niños+contexto+sensado</t>
        </is>
      </c>
      <c r="H1776" s="43" t="inlineStr">
        <is>
          <t>Scopus</t>
        </is>
      </c>
      <c r="I1776" s="43" t="inlineStr">
        <is>
          <t>Scopus</t>
        </is>
      </c>
      <c r="J1776" s="43" t="inlineStr">
        <is>
          <t>2026</t>
        </is>
      </c>
      <c r="K1776" s="43" t="inlineStr">
        <is>
          <t>ARTICLE</t>
        </is>
      </c>
      <c r="L1776" s="45" t="inlineStr">
        <is>
          <t>Henderson, Holly and Shipway, Richard</t>
        </is>
      </c>
      <c r="M1776" s="45" t="inlineStr">
        <is>
          <t>For the love of Lego®: exploring the perceptions and use by academics in higher education</t>
        </is>
      </c>
      <c r="N1776" s="45" t="inlineStr">
        <is>
          <t>This study investigates the perceptions and utilisation of Lego® among academics in Higher Education, employing semi-structured interviews with eleven participants from a UK institution. Through snowball sampling, a network of participants engaged in incorporating Lego® and Lego® Serious Play® within Higher Education contexts was established. In-depth interviews were conducted to gain insights into their experiences and applications. The findings reveal three primary themes: Pedagogical Impact, Integration and Methodology, and Challenges. Lego® Serious Play® was found to enhance deep learning, student engagement, and critical thinking, yet challenges such as resource limitations, the need for educator training, and resistance to non-traditional teaching methods were also identified. This research underscores the role of Lego® Serious Play® in enabling future skills like teamwork, communication, and creative problem-solving, while promoting inclusivity and diversity in the classroom. The study contributes to the existing body of knowledge and offers practical recommendations for educators seeking to enhance teaching practices, integrate additional tools, and support student success in a complex educational landscape. © 2026 The Author(s). Published by Informa UK Limited, trading as Taylor &amp; Francis Group.</t>
        </is>
      </c>
      <c r="O1776" s="45" t="inlineStr">
        <is>
          <t>Journal of Further and Higher Education</t>
        </is>
      </c>
      <c r="P1776" s="45" t="n"/>
      <c r="Q1776" s="43" t="inlineStr">
        <is>
          <t>10.1080/0309877x.2026.2623003</t>
        </is>
      </c>
    </row>
    <row r="1777" ht="210" customHeight="1" s="37">
      <c r="A1777" s="43" t="n">
        <v>1776</v>
      </c>
      <c r="B1777" s="52" t="inlineStr">
        <is>
          <t>Excluir</t>
        </is>
      </c>
      <c r="C1777" s="45" t="inlineStr">
        <is>
          <t>Libro o capítulo de libro</t>
        </is>
      </c>
      <c r="D1777" s="51" t="n"/>
      <c r="E1777" s="51" t="n"/>
      <c r="F1777" s="43" t="n">
        <v>4</v>
      </c>
      <c r="G1777" s="43" t="inlineStr">
        <is>
          <t>distracción+niños+contexto+sensado</t>
        </is>
      </c>
      <c r="H1777" s="43" t="inlineStr">
        <is>
          <t>Scopus</t>
        </is>
      </c>
      <c r="I1777" s="43" t="inlineStr">
        <is>
          <t>Scopus</t>
        </is>
      </c>
      <c r="J1777" s="43" t="inlineStr">
        <is>
          <t>2025</t>
        </is>
      </c>
      <c r="K1777" s="43" t="inlineStr">
        <is>
          <t>BOOK</t>
        </is>
      </c>
      <c r="L1777" s="45" t="inlineStr">
        <is>
          <t>Boumediene, Houda and Ouarniki, Ouafa</t>
        </is>
      </c>
      <c r="M1777" s="45" t="inlineStr">
        <is>
          <t>From AI Concepts to Classroom Practice: How Professional Training by AI Experts Transforms Language Teaching</t>
        </is>
      </c>
      <c r="N1777" s="45" t="inlineStr">
        <is>
          <t>The rapid integration of Artificial Intelligence (AI) into education systems has brought unprecedented opportunities and challenging dilemmas, mainly in language teaching. As more AI-powered tools become increasingly accessible, language instructors are increasingly confronted with the challenge of understanding, critically evaluating, and effectively integrating these technologies into instructional practice. Yet, many teachers, especially those who lack technical reports to base their decisions on, are not confident they have the necessary knowledge to make informed decisions regarding AI deployment in their schools. This chapter solves this critical need with the presentation of a new, interdisciplinary professional development model designed to prepare language teachers with conceptual knowledge and procedural skill in AI. Central to this model are a series of co-facilitated collaborative workshops and seminars between language learning specialists and AI experts. Training initiatives aim to bridge the long-standing gap between pedagogic realization and technology innovation by de-mystifying, critically thinking, and pedagogically testing. This chapter documents the journey of the participants through four consecutive phases: awareness of AI in the beginning, conceptualization, operationalization within practice, and continuous mentorship. Drawing on excellent qualitative data from case studies, participant descriptions, and institution reports, the chapter documents measurable teacher confidence, inter-disciplinary teamwork, and student engagement gains. The chapter critically discusses the selection, adaptation, and piloting of the tools by teachers in different and resource-limited higher education environments. In addition, it also sets out the design principles that inform professional development experience, including co-construction of knowledge, iterative peer scaffolding, and responsiveness in context. The chapter concludes with a set of practical sugge</t>
        </is>
      </c>
      <c r="O1777" s="45" t="inlineStr">
        <is>
          <t>The Sociology of English Language Teaching and Learning in the Age of AI</t>
        </is>
      </c>
      <c r="P1777" s="45" t="inlineStr">
        <is>
          <t>Artificial intelligence; Curricula; Electronic publishing; Engineering education; Ethical aspects; Learning systems; Personnel training; Students; Classroom practices; Conceptual knowledge; Development model; Education systems; Informed decision; Ins</t>
        </is>
      </c>
      <c r="Q1777" s="43" t="inlineStr">
        <is>
          <t>10.4018/979-8-3373-3755-5.ch004</t>
        </is>
      </c>
    </row>
    <row r="1778" ht="189" customHeight="1" s="37">
      <c r="A1778" s="43" t="n">
        <v>1777</v>
      </c>
      <c r="B1778" s="52" t="inlineStr">
        <is>
          <t>Excluir</t>
        </is>
      </c>
      <c r="C1778" s="45" t="inlineStr">
        <is>
          <t>No aborda: distracción o atención</t>
        </is>
      </c>
      <c r="D1778" s="51" t="n"/>
      <c r="E1778" s="51" t="n"/>
      <c r="F1778" s="43" t="n">
        <v>4</v>
      </c>
      <c r="G1778" s="43" t="inlineStr">
        <is>
          <t>distracción+niños+sensado+intervención</t>
        </is>
      </c>
      <c r="H1778" s="43" t="inlineStr">
        <is>
          <t>Scopus</t>
        </is>
      </c>
      <c r="I1778" s="43" t="inlineStr">
        <is>
          <t>Scopus</t>
        </is>
      </c>
      <c r="J1778" s="43" t="inlineStr">
        <is>
          <t>2026</t>
        </is>
      </c>
      <c r="K1778" s="43" t="inlineStr">
        <is>
          <t>CONFERENCE</t>
        </is>
      </c>
      <c r="L1778" s="45" t="inlineStr">
        <is>
          <t>Otoum, Nesreen and Arias, Enrique and Alzubaidi, Mohammad A. and Otoom, Mwaffaq</t>
        </is>
      </c>
      <c r="M1778" s="45" t="inlineStr">
        <is>
          <t>From Campus Labs to Home Experimentation: Implementing Take-Home Laboratories in Engineering Education</t>
        </is>
      </c>
      <c r="N1778" s="45" t="inlineStr">
        <is>
          <t>While laboratory experiences are essential to an engineer's education, the traditional laboratories on campus have limitations including availability of equipment, scheduling constraints, and physical access to laboratories. We describe the design and implementation of Take-Home Laboratories (THLs) to facilitate the ability of students to perform real, hardware-based experiments at home, and provide a supplement to the laboratory experience typically provided on campus.The THL model consists of portable hardware kits that provide students with a variety of different microcontrollers, sensors, actuators, and communications modules that allow experimentation in multiple domains including embedded systems, electronics, control systems, and the Internet of Things (IoT). Project-Based Learning and self-learning are used in concert with THLs. Students are provided with a structured instructional material and online learning resources, which supports project-based learning and self-learning.In addition to presenting an overview of the THL model, we describe the implementation of the THL model and its evaluation at seven higher education institutions located in four countries across three continents.Additionally, we summarize evaluation results based on student feedback and instructor observations. We provide a summary of student engagement, improvement of understanding of theoretical concepts, and development of practical skills as well as operational and pedagogical challenges associated with scalability, hardware management, and learner support.Our research suggests that THLs represent a robust and universally applicable model for improving experiential learning in the field of engineering education for students who have limited or challenged access to traditional laboratory-based infrastructure. © 2026 IEEE.</t>
        </is>
      </c>
      <c r="O1778" s="45" t="inlineStr">
        <is>
          <t>2026 2nd International Conference on Computational Intelligence Approaches and Applications, ICCIAA 2026 - Proceedings</t>
        </is>
      </c>
      <c r="P1778" s="45" t="inlineStr">
        <is>
          <t xml:space="preserve">Computer aided instruction; E-learning; Education computing; Embedded systems; Laboratories; Learning systems; Students; Teaching; Engineer educations; Equipment scheduling; Hands-on learning; Laboratory experiences; Laboratory models; Project based </t>
        </is>
      </c>
      <c r="Q1778" s="43" t="inlineStr">
        <is>
          <t>10.1109/icciaa68481.2026.11543726</t>
        </is>
      </c>
    </row>
    <row r="1779" ht="189" customHeight="1" s="37">
      <c r="A1779" s="43" t="n">
        <v>1778</v>
      </c>
      <c r="B1779" s="52" t="inlineStr">
        <is>
          <t>Excluir</t>
        </is>
      </c>
      <c r="C1779" s="45" t="inlineStr">
        <is>
          <t>Sin DOI verificable</t>
        </is>
      </c>
      <c r="D1779" s="51" t="n"/>
      <c r="E1779" s="51" t="n"/>
      <c r="F1779" s="43" t="n">
        <v>4</v>
      </c>
      <c r="G1779" s="43" t="inlineStr">
        <is>
          <t>distracción+niños+contexto+sensado</t>
        </is>
      </c>
      <c r="H1779" s="43" t="inlineStr">
        <is>
          <t>Scopus</t>
        </is>
      </c>
      <c r="I1779" s="43" t="inlineStr">
        <is>
          <t>Scopus</t>
        </is>
      </c>
      <c r="J1779" s="43" t="inlineStr">
        <is>
          <t>2025</t>
        </is>
      </c>
      <c r="K1779" s="43" t="inlineStr">
        <is>
          <t>CONFERENCE</t>
        </is>
      </c>
      <c r="L1779" s="45" t="inlineStr">
        <is>
          <t>Ebbert, Daniel</t>
        </is>
      </c>
      <c r="M1779" s="45" t="inlineStr">
        <is>
          <t>From Distraction to Reaction: Exploring Self-Regulated Learning and Off-Task Thoughts in Online Learning from Videos</t>
        </is>
      </c>
      <c r="N1779" s="45" t="inlineStr">
        <is>
          <t>Self-regulated learning (SRL) plays a crucial role in online learning success. However, students inevitably encounter off-task thoughts (mind wandering or task-related interference) that can disrupt the learning process. Although SRL and off-task thoughts have been studied independently, their interaction has not been extensively explored. This research project investigates the relationship between SRL and off-task thoughts in the context of learning from videos. A multi-method approach will be employed, comprising a conceptual paper, meta-analyses, case study, two experiments, and comparative analysis. The conceptual paper will present a model illustrating how off-task thoughts may trigger reactive self-regulation during learning. The meta-analyses will synthesize findings on the occurrence and impact of task-related interference and off-task thoughts. A naturalistic case study and two controlled experiments will collect self-caught thought reports during actual and simulated video learning, respectively. The case study will explore whether students rewind videos after mind wandering. The experiments will test whether the anticipation of learning activities at pauses in the video leads to increased awareness of off-task thoughts and whether rewinding a video following off-task thoughts balances out the negative effect of mind wandering. Comparing the case study and both experiment results will assess the generalizability of findings across contexts. A comparative analysis will also examine the association between SRL and offtask thought frequency in naturalistic and controlled settings. This research project aims to provide theoretical and empirical insights into the interaction between off-task thoughts and SRL when learning from videos. © 2025 Copyright for this paper by its authors.</t>
        </is>
      </c>
      <c r="O1779" s="45" t="inlineStr">
        <is>
          <t>CEUR Workshop Proceedings</t>
        </is>
      </c>
      <c r="P1779" s="45" t="inlineStr">
        <is>
          <t>Adversarial machine learning; Contrastive Learning; Federated learning; Students; Case-studies; Comparative analyzes; Learning from videos; Meta-analysis; Meta-awareness; Metacognition; Mind wandering; Off-task thought; Online learning; Self-regulate</t>
        </is>
      </c>
      <c r="Q1779" s="43" t="n"/>
    </row>
    <row r="1780" ht="210" customHeight="1" s="37">
      <c r="A1780" s="43" t="n">
        <v>1779</v>
      </c>
      <c r="B1780" s="52" t="inlineStr">
        <is>
          <t>Excluir</t>
        </is>
      </c>
      <c r="C1780" s="45" t="inlineStr">
        <is>
          <t>No aborda: distracción o atención</t>
        </is>
      </c>
      <c r="D1780" s="51" t="n"/>
      <c r="E1780" s="51" t="n"/>
      <c r="F1780" s="43" t="n">
        <v>4</v>
      </c>
      <c r="G1780" s="43" t="inlineStr">
        <is>
          <t>distracción+niños+contexto+intervención</t>
        </is>
      </c>
      <c r="H1780" s="43" t="inlineStr">
        <is>
          <t>Scopus</t>
        </is>
      </c>
      <c r="I1780" s="43" t="inlineStr">
        <is>
          <t>Scopus</t>
        </is>
      </c>
      <c r="J1780" s="43" t="inlineStr">
        <is>
          <t>2026</t>
        </is>
      </c>
      <c r="K1780" s="43" t="inlineStr">
        <is>
          <t>ARTICLE</t>
        </is>
      </c>
      <c r="L1780" s="45" t="inlineStr">
        <is>
          <t>Lathigara, Amit and Bhatt, Nirav and Tanna, Paresh and Shingadiya, Chetan</t>
        </is>
      </c>
      <c r="M1780" s="45" t="inlineStr">
        <is>
          <t>From Passive to Participatory by Leveraging Artificial Intelligence for Active Learning Environments</t>
        </is>
      </c>
      <c r="N1780" s="45" t="inlineStr">
        <is>
          <t>The rapid integration of Artificial Intelligence (AI) into educational practice offers unprecedented opportunities to transform classroom pedagogy from passive, lecture-centered approaches to participatory, learner-driven experiences. This study reports the design, implementation, and evaluation of an AIenabled active learning framework through a quasi-experimental study involving two matched student sections for the secondsemester B.Tech Computer Engineering course Python Programming at RK University, involving 120 students. The intervention blended AI-assisted pair programming, adaptive lowstakes quizzing with real-time feedback, AI-driven Socratic tutoring for conceptual clarity, and analytics-informed instructional adjustments, all within an explicit ethical AI use policy. A quasi-experimental design was employed, with two matched sections: an AI-Active group incorporating AI tools into active learning strategies, and a Traditional-Active group relying on established active learning methods without AI integration. Comparative analysis demonstrated that the AI-Active cohort achieved higher final exam scores (+7.8 points), improved lab task accuracy (+11 percentage points), reduced programming anxiety, and shortened time-to-solution, while also exhibiting increased engagement in formative assessments. These outcomes align with recent findings from published work indicating moderate-to-large effect sizes for AI-enhanced instruction, particularly when sustained over multiple weeks and supported by structured guidance. The study concludes that embedding AI into active learning can enhance both cognitive and affective learning outcomes in programming education, offering a scalable model for modern classrooms. Recommendations for sustaining gains, ensuring academic integrity, and scaling the approach across technical disciplines are provided. However, limited research has compared AI-enabled active learning directly with traditional active learning in large programming</t>
        </is>
      </c>
      <c r="O1780" s="45" t="inlineStr">
        <is>
          <t>Journal of Engineering Education Transformations</t>
        </is>
      </c>
      <c r="P1780" s="45" t="n"/>
      <c r="Q1780" s="43" t="inlineStr">
        <is>
          <t>10.16920/jeet/2026/v39is2/26074</t>
        </is>
      </c>
    </row>
    <row r="1781" ht="157.5" customHeight="1" s="37">
      <c r="A1781" s="43" t="n">
        <v>1780</v>
      </c>
      <c r="B1781" s="52" t="inlineStr">
        <is>
          <t>Excluir</t>
        </is>
      </c>
      <c r="C1781" s="45" t="inlineStr">
        <is>
          <t>Contexto doméstico o remoto, pero no población en edad escolar (mayoritariamente educación superior)</t>
        </is>
      </c>
      <c r="D1781" s="51" t="n"/>
      <c r="E1781" s="51" t="n"/>
      <c r="F1781" s="43" t="n">
        <v>4</v>
      </c>
      <c r="G1781" s="43" t="inlineStr">
        <is>
          <t>distracción+niños+sensado+intervención</t>
        </is>
      </c>
      <c r="H1781" s="43" t="inlineStr">
        <is>
          <t>Scopus</t>
        </is>
      </c>
      <c r="I1781" s="43" t="inlineStr">
        <is>
          <t>Scopus|WoS</t>
        </is>
      </c>
      <c r="J1781" s="43" t="inlineStr">
        <is>
          <t>2024</t>
        </is>
      </c>
      <c r="K1781" s="43" t="inlineStr">
        <is>
          <t>ARTICLE</t>
        </is>
      </c>
      <c r="L1781" s="45" t="inlineStr">
        <is>
          <t>Wang, Jie and Yuan, Shuiping and Lu, Tuantuan and Zhao, Hao and Zhao, Yongxiang</t>
        </is>
      </c>
      <c r="M1781" s="45" t="inlineStr">
        <is>
          <t>Fusing YOLOv5s-MediaPipe-HRV to classify engagement in E-learning: From the perspective of external observations and internal factors</t>
        </is>
      </c>
      <c r="N1781" s="45" t="inlineStr">
        <is>
          <t>The rapid advancements in computer vision technology present significant potential for the automatic recognition of learner engagement in E-learning. We conducted a two-stage experiment to assess learner engagement based on behavioural (external observations) and physiological (internal factors) cues. Using computer vision technology and wearable sensors, we extracted three feature sets: action, head posture and heart rate variability (HRV). Subsequently, we integrated our constructed YOLOv5s–MediaPipe behaviour detection model with a physiological detection model based on HRV to comprehensively evaluate learners’ behavioural, affective and cognitive engagement. Additionally, we developed a method and criteria for assessing distraction based on behaviour, ultimately creating a comprehensive, efficient, low-cost and easy-to-use system for the automatic recognition of learner engagement. Experimental results showed that our improved YOLOv5s model achieved a mean average precision of 92.2 %, while halving both the number of parameters and model size. Unlike other deep learning-based methods, using MediaPipe–OpenCV for head posture analysis offers advantages in real-time performance, making it lightweight and easy to deploy. Our proposed long short-term memory classifier, based on sensitive HRV metrics and their normalisation, demonstrated satisfactory performance on the test set, with an accuracy = 80 %, precision = 81 %, recall = 80 % and an F1 score = 80 %. © 2024 Elsevier B.V.</t>
        </is>
      </c>
      <c r="O1781" s="45" t="inlineStr">
        <is>
          <t>Knowledge-Based Systems</t>
        </is>
      </c>
      <c r="P1781" s="45" t="inlineStr">
        <is>
          <t>Adversarial machine learning; Computer vision; Federated learning; Machine vision; Automatic recognition; Computer vision technology; Detection models; E - learning; Features sets; Head posture; Heart rate variability; Internal factors; Learner engag</t>
        </is>
      </c>
      <c r="Q1781" s="43" t="inlineStr">
        <is>
          <t>10.1016/j.knosys.2024.112670</t>
        </is>
      </c>
    </row>
    <row r="1782" ht="210" customHeight="1" s="37">
      <c r="A1782" s="43" t="n">
        <v>1781</v>
      </c>
      <c r="B1782" s="52" t="inlineStr">
        <is>
          <t>Excluir</t>
        </is>
      </c>
      <c r="C1782" s="45" t="inlineStr">
        <is>
          <t>No aborda: población escolar</t>
        </is>
      </c>
      <c r="D1782" s="51" t="n"/>
      <c r="E1782" s="51" t="n"/>
      <c r="F1782" s="43" t="n">
        <v>4</v>
      </c>
      <c r="G1782" s="43" t="inlineStr">
        <is>
          <t>distracción+niños+contexto+intervención</t>
        </is>
      </c>
      <c r="H1782" s="43" t="inlineStr">
        <is>
          <t>Scopus</t>
        </is>
      </c>
      <c r="I1782" s="43" t="inlineStr">
        <is>
          <t>Scopus</t>
        </is>
      </c>
      <c r="J1782" s="43" t="inlineStr">
        <is>
          <t>2025</t>
        </is>
      </c>
      <c r="K1782" s="43" t="inlineStr">
        <is>
          <t>CONFERENCE</t>
        </is>
      </c>
      <c r="L1782" s="45" t="inlineStr">
        <is>
          <t>Rozputnia, Bohdan and Shevchenko, Lyudmila and Umanets, Volodymyr and Sabadosh, Yuliia and Kushnir, Alina and Voitsekhivska, Nataliia</t>
        </is>
      </c>
      <c r="M1782" s="45" t="inlineStr">
        <is>
          <t>Future Trends of AI in Higher Education: Google Workspace and Gemini</t>
        </is>
      </c>
      <c r="N1782" s="45" t="inlineStr">
        <is>
          <t>This study explores AI's transformative potential in higher education, focusing on Google Workspace for Education and Google's Gemini AI. A mixed-methods approach, including a 2021-2025 literature review, a VSPU case study, and a survey of 50 experts, identifies four AI trends: virtual tutors, automated assessment, content generation, and hybrid learning support. These enhance teaching efficiency, accessibility, and engagement. AI-generated lesson plans reduced faculty preparation time by 15 hours weekly, and transcription features increased non-native speaker participation by 30%. The VSPU case study shows reduced faculty workload and improved inclusivity. Challenges include digital inequality, teacher preparedness, and ethical concerns (data privacy, bias). Recommendations propose ethical AI policies, digital infrastructure investment, and teacher training for inclusive education. The study identifies four pivotal AI trends shaping the future of education: virtual tutors, automated assessment, content generation, and hybrid learning support. Virtual tutors, such as Gemini, deliver personalized learning experiences through adaptive explanations and real-time feedback. Automated assessment streamlines grading, reducing administrative burdens for educators. Content generation enables the creation of tailored educational materials, such as lesson plans and quizzes, enhancing resource accessibility. Hybrid learning support integrates AI into online and offline environments, promoting inclusivity through real-time transcription and translation features. These trends collectively enhance teaching efficiency, educational accessibility, and student engagement. Practical findings from the VSPU case study validate the benefits of AI integration. The study involved 30 pre-service teachers and 5 faculty members utilizing AI-enhanced Google Workspace tools, including Google Classroom, Docs, and Meet. AI-generated lesson plans in Google Slides reduced faculty preparation time by</t>
        </is>
      </c>
      <c r="O1782" s="45" t="inlineStr">
        <is>
          <t>Proceedings - International Conference on Advanced Computer Information Technologies, ACIT</t>
        </is>
      </c>
      <c r="P1782" s="45" t="inlineStr">
        <is>
          <t>Automation; Computer aided instruction; Curricula; Data privacy; E-learning; Education computing; Educational technology; Engineering education; Ethical aspects; Feedback; Hybrid materials; Investments; Personnel training; Students; Teaching; Transla</t>
        </is>
      </c>
      <c r="Q1782" s="43" t="inlineStr">
        <is>
          <t>10.1109/acit65614.2025.11185626</t>
        </is>
      </c>
    </row>
    <row r="1783" ht="157.5" customHeight="1" s="37">
      <c r="A1783" s="43" t="n">
        <v>1782</v>
      </c>
      <c r="B1783" s="52" t="inlineStr">
        <is>
          <t>Excluir</t>
        </is>
      </c>
      <c r="C1783" s="45" t="inlineStr">
        <is>
          <t>Fuera del alcance: no combina población en edad escolar con contexto doméstico</t>
        </is>
      </c>
      <c r="D1783" s="51" t="n"/>
      <c r="E1783" s="51" t="n"/>
      <c r="F1783" s="43" t="n">
        <v>4</v>
      </c>
      <c r="G1783" s="43" t="inlineStr">
        <is>
          <t>distracción+niños+contexto+sensado</t>
        </is>
      </c>
      <c r="H1783" s="43" t="inlineStr">
        <is>
          <t>Scopus</t>
        </is>
      </c>
      <c r="I1783" s="43" t="inlineStr">
        <is>
          <t>Scopus|WoS</t>
        </is>
      </c>
      <c r="J1783" s="43" t="inlineStr">
        <is>
          <t>2021</t>
        </is>
      </c>
      <c r="K1783" s="43" t="inlineStr">
        <is>
          <t>ARTICLE</t>
        </is>
      </c>
      <c r="L1783" s="45" t="inlineStr">
        <is>
          <t>Duggal, Kavisha and Gupta, Lovi Raj and Singh, Parminder</t>
        </is>
      </c>
      <c r="M1783" s="45" t="inlineStr">
        <is>
          <t>Gamification and Machine Learning Inspired Approach for Classroom Engagement and Learning</t>
        </is>
      </c>
      <c r="N1783" s="45" t="inlineStr">
        <is>
          <t>Technology has enhanced the scope and span of the teaching and learning process but somehow it could not enhance the self-motivation and engagement among the students to the same scale. The lack of self-motivation and intermittent engagement is one of the prime challenges faced by educators today. Perplexing tasks for the faculty are to embroil students during the lecture. This work paves new ways to scale up the enticement using artificial intelligence and machine learning. The intelligent framework proposed here is built on yet another novel methodology used globally for user engagement and is termed gamification. The primary objective of the present research work is to negate the issue of disengagement by designing and implementing a gamified framework on 120 students from higher education that will include student engagement, enticement, and motivation. Generally, mechanisms are designed for specific courses, whereas the gamified system proposed is an open-ended method irrespective of course and the program being studied, and this framework has endeavored on multiple courses. To enhance the utility of the gamified framework, ANFIS model is utilized for smart decision-making concerning rewards distribution that is directly proportional to the number of coins gained by the students. As an outcome, better participation of a group of students under the proposed intelligent gamified system is reported as compared to the control group thus endorsing the success of the model. © 2021 Kavisha Duggal et al.</t>
        </is>
      </c>
      <c r="O1783" s="45" t="inlineStr">
        <is>
          <t>Mathematical Problems in Engineering</t>
        </is>
      </c>
      <c r="P1783" s="45" t="inlineStr">
        <is>
          <t>Decision making; Gamification; Machine learning; Motivation; Students; Teaching; Higher education; Multiple course; Novel methodology; Primary objective; Self-motivations; Student engagement; Teaching and learning; User engagement; Education computin</t>
        </is>
      </c>
      <c r="Q1783" s="43" t="inlineStr">
        <is>
          <t>10.1155/2021/9922775</t>
        </is>
      </c>
    </row>
    <row r="1784" ht="178.5" customHeight="1" s="37">
      <c r="A1784" s="43" t="n">
        <v>1783</v>
      </c>
      <c r="B1784" s="52" t="inlineStr">
        <is>
          <t>Excluir</t>
        </is>
      </c>
      <c r="C1784" s="45" t="inlineStr">
        <is>
          <t>No aborda: distracción o atención</t>
        </is>
      </c>
      <c r="D1784" s="51" t="n"/>
      <c r="E1784" s="51" t="n"/>
      <c r="F1784" s="43" t="n">
        <v>4</v>
      </c>
      <c r="G1784" s="43" t="inlineStr">
        <is>
          <t>distracción+niños+contexto+sensado</t>
        </is>
      </c>
      <c r="H1784" s="43" t="inlineStr">
        <is>
          <t>Scopus</t>
        </is>
      </c>
      <c r="I1784" s="43" t="inlineStr">
        <is>
          <t>Scopus</t>
        </is>
      </c>
      <c r="J1784" s="43" t="inlineStr">
        <is>
          <t>2024</t>
        </is>
      </c>
      <c r="K1784" s="43" t="inlineStr">
        <is>
          <t>CONFERENCE</t>
        </is>
      </c>
      <c r="L1784" s="45" t="inlineStr">
        <is>
          <t>Banerjee, Subeer and Banerjee, Richa and Gulati, Chanda and Chauhan, Abhijeet Singh</t>
        </is>
      </c>
      <c r="M1784" s="45" t="inlineStr">
        <is>
          <t>Gamification: An Emerging Educational Technology for Student Learning</t>
        </is>
      </c>
      <c r="N1784" s="45" t="inlineStr">
        <is>
          <t>Gamification in education is an excellent technique to make students more engaged and motivated in their studies. By incorporating games into the learning process, students can have fun while they learn and develop new skills. There are many ways to gamify education, and each classroom can find the right approach for them. Gamification has become a potential strategy to improve educational environments across the board. This study looks into how motivation and engagement affect learning outcomes when gamification is incorporated into the teaching and learning process. The present study focused on students of higher education engaged in learning language from a game. It analyzed the relationship between student engagement, Motivation for learning, skills for learning, and learning through gamification with the help of data that was collected on a standardized questionnaire from 256 students. The study evaluates how different gamification components, such as points, badges, and leader-boards, affect student motivation and engagement levels. The impact of motivation and engagement was evident on the learning of students. The results suggested that all independent variables have a strong affirmative relationship with learning through gamification as the dependent variable. By highlighting the crucial roles motivation and engagement play in improving learning outcomes, the study report enhances the increasing body of familiarity with the incorporation of gamification in education. For educators, instructional designers, and policymakers interested in using the potential of gamification to develop more efficient and interesting learning environments in the twenty-first century, the findings have practical ramifications. © 2024 IEEE.</t>
        </is>
      </c>
      <c r="O1784" s="45" t="inlineStr">
        <is>
          <t>Proceedings of 2024 2nd International Conference on Recent Trends in Microelectronics, Automation, Computing, and Communications Systems: Exploration and Blend of Emerging Technologies for Future Inno</t>
        </is>
      </c>
      <c r="P1784" s="45" t="inlineStr">
        <is>
          <t>Adversarial machine learning; Contrastive Learning; Reinforcement learning; Students; Gamification; High educations; Learning; Learning motivation; Learning outcome; Learning process; Motivation and engagements; Skill; Student engagement; Student lea</t>
        </is>
      </c>
      <c r="Q1784" s="43" t="inlineStr">
        <is>
          <t>10.1109/icmacc62921.2024.10894409</t>
        </is>
      </c>
    </row>
    <row r="1785" ht="189" customHeight="1" s="37">
      <c r="A1785" s="43" t="n">
        <v>1784</v>
      </c>
      <c r="B1785" s="52" t="inlineStr">
        <is>
          <t>Excluir</t>
        </is>
      </c>
      <c r="C1785" s="45" t="inlineStr">
        <is>
          <t>Fuera del alcance: no combina población en edad escolar con contexto doméstico</t>
        </is>
      </c>
      <c r="D1785" s="51" t="n"/>
      <c r="E1785" s="51" t="n"/>
      <c r="F1785" s="43" t="n">
        <v>4</v>
      </c>
      <c r="G1785" s="43" t="inlineStr">
        <is>
          <t>distracción+niños+sensado+intervención</t>
        </is>
      </c>
      <c r="H1785" s="43" t="inlineStr">
        <is>
          <t>Scopus</t>
        </is>
      </c>
      <c r="I1785" s="43" t="inlineStr">
        <is>
          <t>Scopus|WoS</t>
        </is>
      </c>
      <c r="J1785" s="43" t="inlineStr">
        <is>
          <t>2024</t>
        </is>
      </c>
      <c r="K1785" s="43" t="inlineStr">
        <is>
          <t>ARTICLE</t>
        </is>
      </c>
      <c r="L1785" s="45" t="inlineStr">
        <is>
          <t>Santhosh, Jayasankar and Dengel, Andreas and Ishimaru, Shoya</t>
        </is>
      </c>
      <c r="M1785" s="45" t="inlineStr">
        <is>
          <t>Gaze-Driven Adaptive Learning System with ChatGPT-Generated Summaries</t>
        </is>
      </c>
      <c r="N1785" s="45" t="inlineStr">
        <is>
          <t>Enhancing student engagement and comprehension is crucial for effective learning. However, tracking and improving these dynamic states in real-Time remains a significant challenge. This study addresses this gap by integrating real-Time engagement prediction from gaze data with an adaptive learning system that utilizes ChatGPT-generated summaries to enhance student engagement and learning outcomes. Our experiment with twenty two (N=22) university students demonstrates the effectiveness of gaze data in predicting real-Time engagement levels and the impact of adaptive interventions on student engagement, objective and subjective comprehension, and cognitive load. To predict the self-reported engagement and comprehension levels, two deep neural network models, InceptionTime and Transformers were employed. The Transformers model achieved better outcomes, with an average accuracy of 68.15% in predicting engagement levels across a 5-fold StratifiedGroupKFold cross-validation. The results revealed that the experimental group, which received the AI-driven interventions, exhibited significantly better learning outcomes, higher engagement, and better objective comprehension results compared to the control group. Additionally, we observed strong correlations between gaze metrics, engagement levels, and learning outcomes, suggesting that real-Time adaptive interventions can dynamically enhance the educational experience. This study advances the field of educational technology by demonstrating the benefits of integrating gaze tracking and AI in learning environments, laying the foundation for dynamic learning interfaces that adapt to individual engagement levels, potentially improving both comprehension and involvement. © 2013 IEEE.</t>
        </is>
      </c>
      <c r="O1785" s="45" t="inlineStr">
        <is>
          <t>IEEE Access</t>
        </is>
      </c>
      <c r="P1785" s="45" t="inlineStr">
        <is>
          <t>Adversarial machine learning; Federated learning; Self-supervised learning; Adaptive learning; ChatGPT API; Comprehension enhancement; E - learning; Engagement levels; Eye-tracking; Personalized intervention; Real- time; Real-time engagement; Student</t>
        </is>
      </c>
      <c r="Q1785" s="43" t="inlineStr">
        <is>
          <t>10.1109/access.2024.3503059</t>
        </is>
      </c>
    </row>
    <row r="1786" ht="157.5" customHeight="1" s="37">
      <c r="A1786" s="43" t="n">
        <v>1785</v>
      </c>
      <c r="B1786" s="52" t="inlineStr">
        <is>
          <t>Excluir</t>
        </is>
      </c>
      <c r="C1786" s="45" t="inlineStr">
        <is>
          <t>No aborda: distracción o atención</t>
        </is>
      </c>
      <c r="D1786" s="51" t="n"/>
      <c r="E1786" s="51" t="n"/>
      <c r="F1786" s="43" t="n">
        <v>4</v>
      </c>
      <c r="G1786" s="43" t="inlineStr">
        <is>
          <t>distracción+niños+contexto+intervención</t>
        </is>
      </c>
      <c r="H1786" s="43" t="inlineStr">
        <is>
          <t>Scopus</t>
        </is>
      </c>
      <c r="I1786" s="43" t="inlineStr">
        <is>
          <t>Scopus|WoS</t>
        </is>
      </c>
      <c r="J1786" s="43" t="inlineStr">
        <is>
          <t>2025</t>
        </is>
      </c>
      <c r="K1786" s="43" t="inlineStr">
        <is>
          <t>CONFERENCE</t>
        </is>
      </c>
      <c r="L1786" s="45" t="inlineStr">
        <is>
          <t>Yarovenko-Kuzminykh, Nina</t>
        </is>
      </c>
      <c r="M1786" s="45" t="inlineStr">
        <is>
          <t>Generative AI Conversational Agents for Supporting and Assessing Self-Regulated Learning</t>
        </is>
      </c>
      <c r="N1786" s="45" t="inlineStr">
        <is>
          <t>Self-regulated learning (SRL) has been identified as a critical factor in academic success, particularly during the transition to higher education, where students frequently encounter difficulties with planning, goal-setting, time management, and emotional regulation. Despite its importance, existing tools for assessing and fostering SRL, such as self-report questionnaires, think-aloud protocols, and learning analytics, are often subjective, laborious, and limited in scope. The present thesis explores the design and implementation of a generative AI-based conversational agents to measure and support SRL competencies among first-year university students. The project aims to achieve this by exploring different Gen-AI-based developments, such as transitioning from conventional direct questioning to indirect, engaging dialogues with chatbot "personalities" representing distinct SRL strategies. This work is intended to capture more accurate and precise responses and provide personalized, adaptive feedback. The study employs a Design Science Research (DSR) methodology, incorporating iterative development, experimentation, and continuous evaluation. Preliminary results from a pilot deployment indicate extremely poor student engagement and the high complexity of realization of the approach. The objective of this research is to deliver a scalable, flexible, and effective tool for enhancing educational outcomes to address dropout rates in higher education. ©2025 IEEE.</t>
        </is>
      </c>
      <c r="O1786" s="45" t="inlineStr">
        <is>
          <t>SIIE 2025 - 27th International Symposium of Education on Computers in Education</t>
        </is>
      </c>
      <c r="P1786" s="45" t="inlineStr">
        <is>
          <t>Artificial intelligence; Education computing; Feedback; Information systems; Information use; Intelligent agents; Students; Chatbots; Conversational agents; Critical factors; Dropout; Generative artificial intelligence; Goal-setting; High educations;</t>
        </is>
      </c>
      <c r="Q1786" s="43" t="inlineStr">
        <is>
          <t>10.1109/siie68580.2025.11368425</t>
        </is>
      </c>
    </row>
    <row r="1787" ht="168" customHeight="1" s="37">
      <c r="A1787" s="43" t="n">
        <v>1786</v>
      </c>
      <c r="B1787" s="52" t="inlineStr">
        <is>
          <t>Excluir</t>
        </is>
      </c>
      <c r="C1787" s="45" t="inlineStr">
        <is>
          <t>No aborda: distracción o atención</t>
        </is>
      </c>
      <c r="D1787" s="51" t="n"/>
      <c r="E1787" s="51" t="n"/>
      <c r="F1787" s="43" t="n">
        <v>4</v>
      </c>
      <c r="G1787" s="43" t="inlineStr">
        <is>
          <t>distracción+niños+contexto+intervención</t>
        </is>
      </c>
      <c r="H1787" s="43" t="inlineStr">
        <is>
          <t>Scopus</t>
        </is>
      </c>
      <c r="I1787" s="43" t="inlineStr">
        <is>
          <t>Scopus|WoS</t>
        </is>
      </c>
      <c r="J1787" s="43" t="inlineStr">
        <is>
          <t>2026</t>
        </is>
      </c>
      <c r="K1787" s="43" t="inlineStr">
        <is>
          <t>ARTICLE</t>
        </is>
      </c>
      <c r="L1787" s="45" t="inlineStr">
        <is>
          <t>De Oliveira, Roberto M. and Da Silva, Eryck P. and Wainer, Jacques and Azevedo, Rodolfo</t>
        </is>
      </c>
      <c r="M1787" s="45" t="inlineStr">
        <is>
          <t>Generative AI in Introductory Programming for Non-CS STEM Students: A Two-Semester Study</t>
        </is>
      </c>
      <c r="N1787" s="45" t="inlineStr">
        <is>
          <t>The emergence of generative artificial intelligence tools such as ChatGPT and GitHub Copilot has introduced new possibilities for programming education. However, few published works have described how these tools have been effectively integrated into undergraduate courses, particularly those with analyses grounded in full semesters of classroom experience. This paper addresses this gap by documenting and examining the use of generative AI in an introductory programming course for non-CS STEM undergrad-uate students. The course was redesigned to emphasize problem understanding, prompt formulation, and evaluation of AI-generated code, rather than focusing solely on manual implementation. The redesign also allowed expanded curriculum coverage, including additional topics not addressed in the traditional offering, such as debugging and testing.We analyze data from two semesters in which generative AI tools (ChatGPT and GitHub Copilot) were incorporated and compare results with two semesters of the traditional course format. The results suggest that the AI-supported format maintained high student engagement in assignment submissions throughout the semester, even after students reached the minimum passing grade. Student feedback indicated increased motivation and perceived relevance of the tools, along with new challenges related to debugging and problem decomposition.We conclude with practical recommendations and lessons learned for course planning and assessment design when integrating generative AI into programming education. © 2013 IEEE.</t>
        </is>
      </c>
      <c r="O1787" s="45" t="inlineStr">
        <is>
          <t>IEEE Access</t>
        </is>
      </c>
      <c r="P1787" s="45" t="inlineStr">
        <is>
          <t>Artificial intelligence; Curricula; Education computing; STEM (science, technology, engineering and mathematics); Teaching; AI in education; Artificial intelligence tools; ChatGPT; Generative AI; Github copilot; Introductory programming; Introductory</t>
        </is>
      </c>
      <c r="Q1787" s="43" t="inlineStr">
        <is>
          <t>10.1109/access.2026.3701610</t>
        </is>
      </c>
    </row>
    <row r="1788" ht="168" customHeight="1" s="37">
      <c r="A1788" s="43" t="n">
        <v>1787</v>
      </c>
      <c r="B1788" s="52" t="inlineStr">
        <is>
          <t>Excluir</t>
        </is>
      </c>
      <c r="C1788" s="45" t="inlineStr">
        <is>
          <t>No aborda: distracción o atención</t>
        </is>
      </c>
      <c r="D1788" s="51" t="n"/>
      <c r="E1788" s="51" t="n"/>
      <c r="F1788" s="43" t="n">
        <v>4</v>
      </c>
      <c r="G1788" s="43" t="inlineStr">
        <is>
          <t>distracción+niños+contexto+sensado</t>
        </is>
      </c>
      <c r="H1788" s="43" t="inlineStr">
        <is>
          <t>Scopus</t>
        </is>
      </c>
      <c r="I1788" s="43" t="inlineStr">
        <is>
          <t>Scopus</t>
        </is>
      </c>
      <c r="J1788" s="43" t="inlineStr">
        <is>
          <t>2026</t>
        </is>
      </c>
      <c r="K1788" s="43" t="inlineStr">
        <is>
          <t>ARTICLE</t>
        </is>
      </c>
      <c r="L1788" s="45" t="inlineStr">
        <is>
          <t>Ely-Harper, Kerreen and Meissner, N. and Wilson, R. and Thompson, J. and Young, T.</t>
        </is>
      </c>
      <c r="M1788" s="45" t="inlineStr">
        <is>
          <t>Generative AI/machine learning in the screen production classroom and the implications for tertiary educators</t>
        </is>
      </c>
      <c r="N1788" s="45" t="inlineStr">
        <is>
          <t>This report explores how screen production educators in the ASPERA community are responding to the rapid integration of generative Artificial Intelligence (genAI) in teaching and learning. Framed by Sean Cubitt’s (2020) notion of Common Intelligence, we investigate two guiding questions: How are students engaging with genAI tools in their productions, and what are the implications for educators? Methodologically, we engaged in qualitative professional dialogue with screen practice educators through three mechanisms during the 2024 ASPERA Conference: lightning provocations, an anonymous Mentimeter survey, and a facilitated roundtable discussion. These activities provided a collaborative forum for educators to share practice-based insights, reflect on student engagement, and interrogate ethical and pedagogical challenges. Findings reveal diverse applications of genAI–from accessibility accommodations and creative enhancement to post-production workflows–alongside concerns about academic integrity, authorship, and institutional preparedness. Four key themes emerged: the urgent need to develop ethical guidelines; the framing of AI as a learning tool rather than a shortcut; the importance of supporting educators to build their AI capabilities; and the role of institutions in responding to student and industry expectations. Rather than prescribing universal solutions, we advocate for flexible, discipline-specific approaches that support experimentation and ethical engagement. © 2026 The Author(s). Published by Informa UK Limited, trading as Taylor &amp; Francis Group.</t>
        </is>
      </c>
      <c r="O1788" s="45" t="inlineStr">
        <is>
          <t>Media Practice and Education</t>
        </is>
      </c>
      <c r="P1788" s="45" t="n"/>
      <c r="Q1788" s="43" t="inlineStr">
        <is>
          <t>10.1080/25741136.2026.2642462</t>
        </is>
      </c>
    </row>
    <row r="1789" ht="178.5" customHeight="1" s="37">
      <c r="A1789" s="43" t="n">
        <v>1788</v>
      </c>
      <c r="B1789" s="52" t="inlineStr">
        <is>
          <t>Excluir</t>
        </is>
      </c>
      <c r="C1789" s="45" t="inlineStr">
        <is>
          <t>No aborda: distracción o atención</t>
        </is>
      </c>
      <c r="D1789" s="51" t="n"/>
      <c r="E1789" s="51" t="n"/>
      <c r="F1789" s="43" t="n">
        <v>4</v>
      </c>
      <c r="G1789" s="43" t="inlineStr">
        <is>
          <t>distracción+niños+contexto+sensado</t>
        </is>
      </c>
      <c r="H1789" s="43" t="inlineStr">
        <is>
          <t>Scopus</t>
        </is>
      </c>
      <c r="I1789" s="43" t="inlineStr">
        <is>
          <t>Scopus|WoS</t>
        </is>
      </c>
      <c r="J1789" s="43" t="inlineStr">
        <is>
          <t>2025</t>
        </is>
      </c>
      <c r="K1789" s="43" t="inlineStr">
        <is>
          <t>ARTICLE</t>
        </is>
      </c>
      <c r="L1789" s="45" t="inlineStr">
        <is>
          <t>Chandrasekera, Tilanka and Hosseini, Zahrasadat and Perera, Ubhaya and Bazhaw Hyscher, Anna</t>
        </is>
      </c>
      <c r="M1789" s="45" t="inlineStr">
        <is>
          <t>Generative artificial intelligence tools for diverse learning styles in design education</t>
        </is>
      </c>
      <c r="N1789" s="45" t="inlineStr">
        <is>
          <t>The integration of Artificial Intelligence (AI) is transforming design education by automating processes and enhancing learning. Early exposure to AI offers students a competitive edge in critical thinking and problem-solving. AI tools can inspire space planning, improve workflow, reduce cognitive load, and foster creativity. This study explores how the VARK model, which categorizes learning styles into Visual, Auditory, Reading/Writing, and Kinesthetic, influences student engagement with AI tools. In an interior design classroom study involving 32 sophomore students, AI tools were used to create floor plans and generate 3D images. The study assessed the correlation between learning styles and technology acceptance. Results revealed no strong correlations between individual learning styles and perceived ease of use, perceived usefulness, or actual use of AI tools. However, visual and kinesthetic learners displayed higher engagement, suggesting that these modalities may benefit more from AI-enhanced design education. The study also confirmed that perceived ease of use and usefulness are critical factors in technology acceptance, aligning with the Technology Acceptance Model (TAM). The findings suggest that AI tools can be broadly effective across diverse learning styles, with a universal perception of their utility in design education. This research highlights the potential of AI to support creative problem-solving and prepare students for future challenges in a digital design landscape. While learning styles influence engagement, AI tools’ usability and educational benefits are consistently recognized, demonstrating their transformative potential in design education. © The Author(s) 2024.</t>
        </is>
      </c>
      <c r="O1789" s="45" t="inlineStr">
        <is>
          <t>International Journal of Architectural Computing</t>
        </is>
      </c>
      <c r="P1789" s="45" t="inlineStr">
        <is>
          <t>Adversarial machine learning; Architectural design; Federated learning; Students; Artificial intelligence tools; Automating process; Competitive edges; Design creativities; Design Education; Kinesthetics; Learningstyles; Perceived ease-of-use; Techno</t>
        </is>
      </c>
      <c r="Q1789" s="43" t="inlineStr">
        <is>
          <t>10.1177/14780771241287345</t>
        </is>
      </c>
    </row>
    <row r="1790" ht="137.25" customHeight="1" s="37">
      <c r="A1790" s="43" t="n">
        <v>1789</v>
      </c>
      <c r="B1790" s="52" t="inlineStr">
        <is>
          <t>Excluir</t>
        </is>
      </c>
      <c r="C1790" s="45" t="inlineStr">
        <is>
          <t>No aborda: distracción o atención, población escolar</t>
        </is>
      </c>
      <c r="D1790" s="51" t="n"/>
      <c r="E1790" s="51" t="n"/>
      <c r="F1790" s="43" t="n">
        <v>4</v>
      </c>
      <c r="G1790" s="43" t="inlineStr">
        <is>
          <t>distracción+niños+contexto+sensado</t>
        </is>
      </c>
      <c r="H1790" s="43" t="inlineStr">
        <is>
          <t>Scopus</t>
        </is>
      </c>
      <c r="I1790" s="43" t="inlineStr">
        <is>
          <t>Scopus</t>
        </is>
      </c>
      <c r="J1790" s="43" t="inlineStr">
        <is>
          <t>2024</t>
        </is>
      </c>
      <c r="K1790" s="43" t="inlineStr">
        <is>
          <t>ARTICLE</t>
        </is>
      </c>
      <c r="L1790" s="45" t="inlineStr">
        <is>
          <t>Liu, Hongjun and Yao, Chao and Zhang, Yalan and Ban, Xiaojuan</t>
        </is>
      </c>
      <c r="M1790" s="45" t="inlineStr">
        <is>
          <t>GestureTeach: A gesture guided online teaching interactive model</t>
        </is>
      </c>
      <c r="N1790" s="45" t="inlineStr">
        <is>
          <t>Online education has become more popular and effective due to the availability of high-speed internet and technological innovations, which allow people from different locations to access educational resources and opportunities. However, online classes often face challenges such as limited interactivity and display options, which can affect the quality and effectiveness of the online learning experience. In this article, we propose GestureTeach, a new pedagogical paradigm that enables free handwriting interaction and animation generation for online teaching. GestureTeach uses gestures as a natural and intuitive way of interaction, which enhances the teacher's intention expression and the student's engagement. GestureTeach also generates animations from handwritten sketches, which improves the display effects of the interaction and the student's knowledge comprehension. We conducted a two-stage study with 15 teachers and 90 students to evaluate the effectiveness of GestureTeach in facilitating classroom interaction. The results show that GestureTeach is preferred by both teachers and students over traditional online teaching methods and has the potential to transform the online teaching landscape by providing a seamless and interactive experience. © 2023 John Wiley &amp; Sons Ltd.</t>
        </is>
      </c>
      <c r="O1790" s="45" t="inlineStr">
        <is>
          <t>Computer Animation and Virtual Worlds</t>
        </is>
      </c>
      <c r="P1790" s="45" t="inlineStr">
        <is>
          <t>Animation; E-learning; Education computing; Gesture recognition; Teaching; Animation generation; Educational opportunities; Educational resource; Gestures recognition; High speed internet; Interactive models; On-line education; Online teaching; Teach</t>
        </is>
      </c>
      <c r="Q1790" s="43" t="inlineStr">
        <is>
          <t>10.1002/cav.2218</t>
        </is>
      </c>
    </row>
    <row r="1791" ht="157.5" customHeight="1" s="37">
      <c r="A1791" s="43" t="n">
        <v>1790</v>
      </c>
      <c r="B1791" s="52" t="inlineStr">
        <is>
          <t>Excluir</t>
        </is>
      </c>
      <c r="C1791" s="45" t="inlineStr">
        <is>
          <t>Fuera del alcance: no combina población en edad escolar con contexto doméstico</t>
        </is>
      </c>
      <c r="D1791" s="51" t="n"/>
      <c r="E1791" s="51" t="n"/>
      <c r="F1791" s="43" t="n">
        <v>4</v>
      </c>
      <c r="G1791" s="43" t="inlineStr">
        <is>
          <t>distracción+niños+contexto+sensado</t>
        </is>
      </c>
      <c r="H1791" s="43" t="inlineStr">
        <is>
          <t>Scopus</t>
        </is>
      </c>
      <c r="I1791" s="43" t="inlineStr">
        <is>
          <t>Scopus</t>
        </is>
      </c>
      <c r="J1791" s="43" t="inlineStr">
        <is>
          <t>2025</t>
        </is>
      </c>
      <c r="K1791" s="43" t="inlineStr">
        <is>
          <t>ARTICLE</t>
        </is>
      </c>
      <c r="L1791" s="45" t="inlineStr">
        <is>
          <t>Richardson, Tasha</t>
        </is>
      </c>
      <c r="M1791" s="45" t="inlineStr">
        <is>
          <t>Good luck have fun: The need for video game pedagogy in teacher education</t>
        </is>
      </c>
      <c r="N1791" s="45" t="inlineStr">
        <is>
          <t>In education, the shift to emergency remote teaching found teachers working to increase student engagement in the online environment while still relying on face-to-face pedagogical approaches in the absence of sufficient Professional Development opportunities (DeCoito &amp; Estaiteyeh, 2022). In response to the growing interest in video games in education, this article reconsiders the data collected for a single case of primary/junior preservice teachers (PTs) enrolled in a science education methods classroom to answer (a) How can video games be used as a learning object in a teacher education program? (b) How does using a video game in a science education class impact PTs' intent and understanding of using video games in their future classroom? (c) How PTs can be supported to understand how video games can be used? Results found video games acted as significant springboards for learning as PTs worked together to make meaning of STEM and reflected—both during and after gameplay—on video game use with their future students. Additionally, exposure to digital game-based learning increased both intent and confidence of using video games as deep learning objects for their future classrooms. Recommendations and implications are discussed regarding the introduction and integration of video games in a teacher education program. © 2024 The Author(s). Future in Educational Research published by John Wiley &amp; Sons Australia, Ltd on behalf of Southwest University.</t>
        </is>
      </c>
      <c r="O1791" s="45" t="inlineStr">
        <is>
          <t>Future in Educational Research</t>
        </is>
      </c>
      <c r="P1791" s="45" t="n"/>
      <c r="Q1791" s="43" t="inlineStr">
        <is>
          <t>10.1002/fer3.68</t>
        </is>
      </c>
    </row>
    <row r="1792" ht="189" customHeight="1" s="37">
      <c r="A1792" s="43" t="n">
        <v>1791</v>
      </c>
      <c r="B1792" s="52" t="inlineStr">
        <is>
          <t>Excluir</t>
        </is>
      </c>
      <c r="C1792" s="45" t="inlineStr">
        <is>
          <t>Libro o capítulo de libro</t>
        </is>
      </c>
      <c r="D1792" s="51" t="n"/>
      <c r="E1792" s="51" t="n"/>
      <c r="F1792" s="43" t="n">
        <v>4</v>
      </c>
      <c r="G1792" s="43" t="inlineStr">
        <is>
          <t>distracción+niños+contexto+sensado</t>
        </is>
      </c>
      <c r="H1792" s="43" t="inlineStr">
        <is>
          <t>Scopus</t>
        </is>
      </c>
      <c r="I1792" s="43" t="inlineStr">
        <is>
          <t>Scopus</t>
        </is>
      </c>
      <c r="J1792" s="43" t="inlineStr">
        <is>
          <t>2023</t>
        </is>
      </c>
      <c r="K1792" s="43" t="inlineStr">
        <is>
          <t>BOOK</t>
        </is>
      </c>
      <c r="L1792" s="45" t="inlineStr">
        <is>
          <t>Eynon, Bret and Gambino, Laura M.</t>
        </is>
      </c>
      <c r="M1792" s="45" t="inlineStr">
        <is>
          <t>HIGH-IMPACT ePORTFOLIO PRACTICE: A Catalyst for Student, Faculty, and Institutional Learning</t>
        </is>
      </c>
      <c r="N1792" s="45" t="inlineStr">
        <is>
          <t>Published in association with At a moment when over half of US colleges are employing ePortfolios, the time is ripe to develop their full potential to advance integrative learning and broad institutional change. The authors outline how to deploy the ePortfolio as a high-impact practice and describe widely-applicable models of effective ePortfolio pedagogy and implementation that demonstrably improve student learning across multiple settings.Drawing on the campus ePortfolio projects developed by a constellation of institutions that participated in the Connect to Learning network, Eynon and Gambino present a wealth of data and revealing case studies. Their broad-based evidence demonstrates that, implemented with a purposeful framework, ePortfolios correlate strongly with increased retention and graduation rates, broadened student engagement in deep learning processes, and advanced faculty and institutional learning. The core of the book presents a comprehensive research-based framework, along with practical examples and strategies for implementation, and identifies the key considerations that need to be addressed in the areas of Pedagogy, Professional Development, Outcomes Assessment, Technology and Scaling Up. The authors identify how the ePortfolio experience enhances other high-impact practices (HIPs) by creating unique opportunities for connection and synthesis across courses, semesters and co-curricular experiences. Using ePortfolio to integrate learning across multiple HIPs enables students reflect and construct a cohesive signature learning experience.This is an invaluable resource for classroom faculty and educational leaders interested in transformative education for 21st century learners. © 2017 by Taylor &amp; Francis Group.</t>
        </is>
      </c>
      <c r="O1792" s="45" t="inlineStr">
        <is>
          <t>High-Impact Eportfolio Practice: A Catalyst for Student, Faculty, and Institutional Learning</t>
        </is>
      </c>
      <c r="P1792" s="45" t="n"/>
      <c r="Q1792" s="43" t="inlineStr">
        <is>
          <t>10.4324/9781003445098</t>
        </is>
      </c>
    </row>
    <row r="1793" ht="199.5" customHeight="1" s="37">
      <c r="A1793" s="43" t="n">
        <v>1792</v>
      </c>
      <c r="B1793" s="52" t="inlineStr">
        <is>
          <t>Excluir</t>
        </is>
      </c>
      <c r="C1793" s="45" t="inlineStr">
        <is>
          <t>Sin DOI verificable</t>
        </is>
      </c>
      <c r="D1793" s="51" t="n"/>
      <c r="E1793" s="51" t="n"/>
      <c r="F1793" s="43" t="n">
        <v>4</v>
      </c>
      <c r="G1793" s="43" t="inlineStr">
        <is>
          <t>distracción+niños+contexto+intervención</t>
        </is>
      </c>
      <c r="H1793" s="43" t="inlineStr">
        <is>
          <t>Scopus</t>
        </is>
      </c>
      <c r="I1793" s="43" t="inlineStr">
        <is>
          <t>Scopus</t>
        </is>
      </c>
      <c r="J1793" s="43" t="inlineStr">
        <is>
          <t>2024</t>
        </is>
      </c>
      <c r="K1793" s="43" t="inlineStr">
        <is>
          <t>ARTICLE</t>
        </is>
      </c>
      <c r="L1793" s="45" t="inlineStr">
        <is>
          <t>Sekhar, Anna</t>
        </is>
      </c>
      <c r="M1793" s="45" t="inlineStr">
        <is>
          <t>HOW TRANSFORMATION FROM TRADITIONAL TO PARTICIPATORY LEARNING AND TEACHING PEDAGOGY HELPS BUILD CONFIDENCE AND COMMUNICATION SKILLS IN INTERNATIONAL STUDENTS – A REFLECTIVE ANALYSIS</t>
        </is>
      </c>
      <c r="N1793" s="45" t="inlineStr">
        <is>
          <t>While 85% of young Australians have a secondary school qualification, the Department of Jobs and Small Business forecast that approximately 90% of jobs created in 2022 would require higher qualifications. Enhancing student participation in tertiary learning, to improve their confidence and communication besides employability is the focus of this study. Elements such as communication and confidence that emanate out of participation in classroom discussions come to the foreground in this reflective study. Important factors that limit student participation are the inherent cultural shyness and language of international students. Use of language within an intercultural context could either contribute or reinforce barriers to participation in classroom discussions. This paper focuses on international post-graduate students and aims to achieve the dual objective of improved communication and confidence through classroom participation. Aiming to understand how intercultural competence can either enhanced or diminished the researcher uses own teaching and learning practices to transform the teaching and learning pedagogy to be more participatory. Using qualitative research methodology for a sample size of 149 students, this research uses complete observer method to capture the classroom participation of students in a participatory learning environment. Spread across 4 trimesters of study period, class size for this study ranges from 11-35 students. Tabular and graphical representations support the observations made. Using student engagement as a primary calibration, this paper expounds how traditional learning and teaching methods are of minimal help in trying to alleviate the inhibition and cultural shyness rampant in international students. This study delineates a few recommendations that are primarily focussing on participatory learning, peer motivation and constructive feedback, all of which help mitigate cultural shyness and language issues. The research concludes summ</t>
        </is>
      </c>
      <c r="O1793" s="45" t="inlineStr">
        <is>
          <t>Journal of Global Business and Technology</t>
        </is>
      </c>
      <c r="P1793" s="45" t="n"/>
      <c r="Q1793" s="43" t="n"/>
    </row>
    <row r="1794" ht="189" customHeight="1" s="37">
      <c r="A1794" s="43" t="n">
        <v>1793</v>
      </c>
      <c r="B1794" s="52" t="inlineStr">
        <is>
          <t>Excluir</t>
        </is>
      </c>
      <c r="C1794" s="45" t="inlineStr">
        <is>
          <t>Fuera del alcance: no combina población en edad escolar con contexto doméstico</t>
        </is>
      </c>
      <c r="D1794" s="51" t="n"/>
      <c r="E1794" s="51" t="n"/>
      <c r="F1794" s="43" t="n">
        <v>4</v>
      </c>
      <c r="G1794" s="43" t="inlineStr">
        <is>
          <t>distracción+niños+contexto+sensado</t>
        </is>
      </c>
      <c r="H1794" s="43" t="inlineStr">
        <is>
          <t>Scopus</t>
        </is>
      </c>
      <c r="I1794" s="43" t="inlineStr">
        <is>
          <t>Scopus</t>
        </is>
      </c>
      <c r="J1794" s="43" t="inlineStr">
        <is>
          <t>2024</t>
        </is>
      </c>
      <c r="K1794" s="43" t="inlineStr">
        <is>
          <t>CONFERENCE</t>
        </is>
      </c>
      <c r="L1794" s="45" t="inlineStr">
        <is>
          <t>Al-Jawahry, Hassan M. and Ai Sadi, Hafidh L. and Hussain, Emad Aldin and Muhsin, Omar and Tabaan, Ali K</t>
        </is>
      </c>
      <c r="M1794" s="45" t="inlineStr">
        <is>
          <t>Harmonizing Engagement of An Innovative Framework for Inspiring Active Learning in Music Education</t>
        </is>
      </c>
      <c r="N1794" s="45" t="inlineStr">
        <is>
          <t>The topic of creative learning is a good starting point for thinking about techniques that improve students' experiences during instruction. Good teaching is like the tissue that connects student, instructor, and subject. The two most important aspects of teaching are teacher-student interactions and student participation. Discipline-based music education (DME) is the result of developing and implementing a comprehensive approach to art education in order to reach all students. As a result, disciplinary education in music incorporates private and public education, college and college music education, private and corporate philanthropy, professional development institutes, and government agencies to promote the broader concept of learning and teaching music, allowing all students greater access. Despite being recognized in many school commitment and music programs, the potential differences between the genres of music that support commitment have received little attention. This paper-based artificial intelligence for music education (AI-DME) evaluates vision, listening, touch, and thinking. The reasoning process uses big data to build the net of its neural network and generate algorithms, which it then applies to music perception, music cognition, music research, the creation of student-computer interaction, within the realm of professional music education, an innovative music perception, cognitive music, music creation, and all sorts of an innovative, interactive education system based on artificial intelligence technologies. The simulation results show a high accuracy ratio of 93.7%, efficiency ratio of 92.9%, performance ratio of 95.3%, precision ratio of 94.6%, recall rate of 90.5%, student engagement ratio of 91.8%, and mean square error rate of 20.8% when compared to other methods. © 2024 IEEE.</t>
        </is>
      </c>
      <c r="O1794" s="45" t="inlineStr">
        <is>
          <t>2nd International Conference on Emerging Research in Computational Science, ICERCS 2024</t>
        </is>
      </c>
      <c r="P1794" s="45" t="inlineStr">
        <is>
          <t>Active learning; Contrastive Learning; Neural networks; Students; Teaching; Active Learning; Classroom; Creative-learning; Discipline-based; Music education; Music perception; Student experiences; Student interactions; Student-instructors; Teachers';</t>
        </is>
      </c>
      <c r="Q1794" s="43" t="inlineStr">
        <is>
          <t>10.1109/icercs63125.2024.10895053</t>
        </is>
      </c>
    </row>
    <row r="1795" ht="199.5" customHeight="1" s="37">
      <c r="A1795" s="43" t="n">
        <v>1794</v>
      </c>
      <c r="B1795" s="52" t="inlineStr">
        <is>
          <t>Excluir</t>
        </is>
      </c>
      <c r="C1795" s="45" t="inlineStr">
        <is>
          <t>Libro o capítulo de libro</t>
        </is>
      </c>
      <c r="D1795" s="51" t="n"/>
      <c r="E1795" s="51" t="n"/>
      <c r="F1795" s="43" t="n">
        <v>4</v>
      </c>
      <c r="G1795" s="43" t="inlineStr">
        <is>
          <t>distracción+niños+contexto+sensado</t>
        </is>
      </c>
      <c r="H1795" s="43" t="inlineStr">
        <is>
          <t>Scopus</t>
        </is>
      </c>
      <c r="I1795" s="43" t="inlineStr">
        <is>
          <t>Scopus</t>
        </is>
      </c>
      <c r="J1795" s="43" t="inlineStr">
        <is>
          <t>2023</t>
        </is>
      </c>
      <c r="K1795" s="43" t="inlineStr">
        <is>
          <t>BOOK</t>
        </is>
      </c>
      <c r="L1795" s="45" t="inlineStr">
        <is>
          <t>Tan, Samson</t>
        </is>
      </c>
      <c r="M1795" s="45" t="inlineStr">
        <is>
          <t>Harnessing Immersive Technologies for Innovation in Teaching and Learnings</t>
        </is>
      </c>
      <c r="N1795" s="45" t="inlineStr">
        <is>
          <t>Immersive technologies, due to their transformative potential, do indeed attract the attention of educational researchers. Educators in various fields are begin-ning to take advantage of VR technologies, and as a result, a growing number of them seek to integrate the technology into their specific areas of expertise. It has been widely documented and addressed extensively that immersive technologies will contribute to learning and teaching, particularly with the rapid rise of augmented reality, virtual reality, and mixed Reality hardware and applications over recent years. As part of the World Economic Forum’s latest survey on the Future of Jobs, which was conducted in December 2019, 58% of the businesses surveyed indicated that they are close to adopting immersive technologies by 2022. It was predicted in a report by Goldman Sachs (2018) that 15 million people could benefit from virtual reality and related technologies by the year 2025. In the future, conversational platforms, which range from virtual personal assistants to chatbots, may incorporate expanded sensory channels through which the platform may be able to detect emotions based on facial expressions. As a result, they will become more conversational in interactions. It is the anticipated growth and possibilities of immersive technologies and media in teaching and learning that generate great optimism and excitement for technologists and educational researchers, but it is clear that their attention is insufficiently directed to the instructional design and learning outcomes that result from integrating immer-sive technologies in such teaching and learning. The educators and learning scientists concerned about the use of these new technologies within educational systems are more concerned with the driving factors that are not pedagogical in nature, but rather technological in origin. It is for this reason that this chapter focuses on a limited but growing body of literature which explores the science of imm</t>
        </is>
      </c>
      <c r="O1795" s="45" t="inlineStr">
        <is>
          <t>Learning Intelligence: Innovative and Digital Transformative Learning Strategies: Cultural and Social Engineering Perspectives</t>
        </is>
      </c>
      <c r="P1795" s="45" t="n"/>
      <c r="Q1795" s="43" t="inlineStr">
        <is>
          <t>10.1007/978-981-19-9201-8_7</t>
        </is>
      </c>
    </row>
    <row r="1796" ht="210" customHeight="1" s="37">
      <c r="A1796" s="43" t="n">
        <v>1795</v>
      </c>
      <c r="B1796" s="52" t="inlineStr">
        <is>
          <t>Excluir</t>
        </is>
      </c>
      <c r="C1796" s="45" t="inlineStr">
        <is>
          <t>Libro o capítulo de libro</t>
        </is>
      </c>
      <c r="D1796" s="51" t="n"/>
      <c r="E1796" s="51" t="n"/>
      <c r="F1796" s="43" t="n">
        <v>4</v>
      </c>
      <c r="G1796" s="43" t="inlineStr">
        <is>
          <t>distracción+niños+ambos en título</t>
        </is>
      </c>
      <c r="H1796" s="43" t="inlineStr">
        <is>
          <t>Scopus</t>
        </is>
      </c>
      <c r="I1796" s="43" t="inlineStr">
        <is>
          <t>Scopus</t>
        </is>
      </c>
      <c r="J1796" s="43" t="inlineStr">
        <is>
          <t>2026</t>
        </is>
      </c>
      <c r="K1796" s="43" t="inlineStr">
        <is>
          <t>BOOK</t>
        </is>
      </c>
      <c r="L1796" s="45" t="inlineStr">
        <is>
          <t>Yusvana, Rama and Nawawi, Azli</t>
        </is>
      </c>
      <c r="M1796" s="45" t="inlineStr">
        <is>
          <t>How Gamified Pedagogies and AI Tools Influence Student Engagement and Retention in Higher Education Learning Environments</t>
        </is>
      </c>
      <c r="N1796" s="45" t="inlineStr">
        <is>
          <t>Higher education institutions face ongoing challenges in sustaining student engagement and retention within digital and hybrid learning environments, worsened by the COVID-19 pandemic and unequal resource access. Traditional pedagogical approaches often fail to address these complexities, requiring the integration of emerging technologies with inclusive strategies. This chapter synthesizes the transformative potential of gamified pedagogies and artificial intelligence (AI)-driven tools, such as generative AI, virtual reality (VR), and adaptive learning platforms, in improving engagement and retention. Based on self-determination theory and behavioral psychology, the analysis bridges theoretical frameworks with empirical case studies across disciplines, including AI-mediated collaborative environments, VR-based experiential learning, and hybrid massive open online courses. Key findings reveal that gamification elements (e.g., badges and leaderboards) and AI personalization significantly enhance intrinsic motivation, peer collaboration, and self-directed learning. However, ethical dilemmas emerge, including risks to academic integrity, content homogenization, and over-reliance on automated systems, alongside infrastructural barriers such as digital divides and inadequate faculty training. The chapter advocates for scalable implementation strategies emphasizing faculty professional development, equitable infrastructure investment, and policy frameworks that balance innovation with accountability. By proposing interdisciplinary approaches to mitigate ethical risks and systemic inequities, this work contributes a roadmap for institutions to harness AI and gamification effectively while prioritizing pedagogical rigor and inclusivity. Implications extend to policymakers, educators, and EdTech developers, underscoring the need for collaborative efforts to align technological advancements with equitable, student-centered learning ecosystems. © 2026 Walter de Gruyter GmbH, Be</t>
        </is>
      </c>
      <c r="O1796" s="45" t="inlineStr">
        <is>
          <t>Artificial Intelligence in Higher Education: Generative AI, Personalized Learning, Digital Transformation</t>
        </is>
      </c>
      <c r="P1796" s="45" t="inlineStr">
        <is>
          <t>Artificial intelligence; Behavioral research; Collaborative learning; Computer aided instruction; Curricula; E-learning; Education computing; Engineering education; Ethical aspects; Gamification; Investments; Personnel training; Public policy; Studen</t>
        </is>
      </c>
      <c r="Q1796" s="43" t="inlineStr">
        <is>
          <t>10.1515/9783112206393-005</t>
        </is>
      </c>
    </row>
    <row r="1797" ht="189" customHeight="1" s="37">
      <c r="A1797" s="43" t="n">
        <v>1796</v>
      </c>
      <c r="B1797" s="52" t="inlineStr">
        <is>
          <t>Excluir</t>
        </is>
      </c>
      <c r="C1797" s="45" t="inlineStr">
        <is>
          <t>No aborda: distracción o atención</t>
        </is>
      </c>
      <c r="D1797" s="51" t="n"/>
      <c r="E1797" s="51" t="n"/>
      <c r="F1797" s="43" t="n">
        <v>4</v>
      </c>
      <c r="G1797" s="43" t="inlineStr">
        <is>
          <t>distracción+niños+contexto+intervención</t>
        </is>
      </c>
      <c r="H1797" s="43" t="inlineStr">
        <is>
          <t>Scopus</t>
        </is>
      </c>
      <c r="I1797" s="43" t="inlineStr">
        <is>
          <t>Scopus</t>
        </is>
      </c>
      <c r="J1797" s="43" t="inlineStr">
        <is>
          <t>2019</t>
        </is>
      </c>
      <c r="K1797" s="43" t="inlineStr">
        <is>
          <t>ARTICLE</t>
        </is>
      </c>
      <c r="L1797" s="45" t="inlineStr">
        <is>
          <t>Johnson, Aaron W. and Blackburn, Max W. and Su, Magel P. and Finelli, Cynthia J.</t>
        </is>
      </c>
      <c r="M1797" s="45" t="inlineStr">
        <is>
          <t>How a Flexible Classroom Affords Active Learning in Electrical Engineering</t>
        </is>
      </c>
      <c r="N1797" s="45" t="inlineStr">
        <is>
          <t>Contribution: This paper presents evidence demonstrating ways in which flexible classrooms (which have movable tables and chairs that can be rearranged into different layouts) afford active learning. It highlights the quantitative increase in active learning that occurs for one instructor and discusses how the affordances of the flexible classroom support qualitatively better instructor-student and student-peer interaction during active learning. Background: Research has shown that students benefit from active learning, but instructors still perceive many barriers to implementing it. Flexible classrooms may reduce some of these barriers, and their affordances may promote better student engagement and allow instructors to use more active learning than traditional lecture-style classrooms do. Research Questions: What are the differences in the amount of active learning used by an instructor between flexible classrooms and traditional classrooms? How do instructors and students use the affordances of flexible classrooms during active learning? Methodology: An instructor at a large Midwestern university taught the course Introduction to Electronics Circuits in a traditional classroom one semester and in a flexible classroom the next. The two research questions were addressed through complementary quantitative and qualitative analyses of video data, classroom observations, and instructor interviews to detail the amount of active learning and the way the instructor facilitated it in the flexible classroom. Findings: The time the instructor devoted to active learning increased in the flexible classroom, while the time she devoted to instructor-led examples decreased. The affordances of the flexible classroom also encouraged more frequent and better student-instructor and student-peer interaction. © 1963-2012 IEEE.</t>
        </is>
      </c>
      <c r="O1797" s="45" t="inlineStr">
        <is>
          <t>IEEE Transactions on Education</t>
        </is>
      </c>
      <c r="P1797" s="45" t="inlineStr">
        <is>
          <t>Artificial intelligence; Education; Electrical engineering; Microcomputers; Monitoring; Networks (circuits); Teaching; Active Learning; classroom; faculty; instruction; interaction; Interviews; Layout; Portable computers; Students</t>
        </is>
      </c>
      <c r="Q1797" s="43" t="inlineStr">
        <is>
          <t>10.1109/te.2018.2867447</t>
        </is>
      </c>
    </row>
    <row r="1798" ht="168" customHeight="1" s="37">
      <c r="A1798" s="43" t="n">
        <v>1797</v>
      </c>
      <c r="B1798" s="52" t="inlineStr">
        <is>
          <t>Excluir</t>
        </is>
      </c>
      <c r="C1798" s="45" t="inlineStr">
        <is>
          <t>Fuera del alcance: no combina población en edad escolar con contexto doméstico</t>
        </is>
      </c>
      <c r="D1798" s="51" t="n"/>
      <c r="E1798" s="51" t="n"/>
      <c r="F1798" s="43" t="n">
        <v>4</v>
      </c>
      <c r="G1798" s="43" t="inlineStr">
        <is>
          <t>distracción+niños+contexto+sensado</t>
        </is>
      </c>
      <c r="H1798" s="43" t="inlineStr">
        <is>
          <t>Scopus</t>
        </is>
      </c>
      <c r="I1798" s="43" t="inlineStr">
        <is>
          <t>Scopus|WoS</t>
        </is>
      </c>
      <c r="J1798" s="43" t="inlineStr">
        <is>
          <t>2019</t>
        </is>
      </c>
      <c r="K1798" s="43" t="inlineStr">
        <is>
          <t>ARTICLE</t>
        </is>
      </c>
      <c r="L1798" s="45" t="inlineStr">
        <is>
          <t>Chang, Jung-Jung and Lin, Wen-Shen and Chen, Hong-Ren</t>
        </is>
      </c>
      <c r="M1798" s="45" t="inlineStr">
        <is>
          <t>How attention level and cognitive style affect learning in a MOOC environment? Based on the perspective of brainwave analysis</t>
        </is>
      </c>
      <c r="N1798" s="45" t="inlineStr">
        <is>
          <t>The massive open online courses (MOOCs) enable learners to learn over distances. These courses also attract attentions in higher education. However, classroom virtualization generates problems, creates distraction for students. MOOCs have provided an individualized learning opportunity in the sense that the cognitive style affects learning. This study aims at exploring the differences of students’ attention levels and learning effectiveness perceived affected by different cognitive styles within a MOOC learning environment. Brainwave detection equipment was used to carry out a teaching experiment among junior university students who were enrolled in a course about the Internet of Things. Results revealed that: (1) learners who have independent verbal, independent imagery, and dependent imagery types of cognitive styles, learning effectiveness are significantly better in the MOOC learning environment compared to traditional PowerPoint-based teaching; (2) in the MOOC learning environment, learners who have dependent verbal type of cognitive style would have significantly better attentional levels than those who have the dependent imagery type of cognitive style; (3) attention levels among learners who have the independent verbal type of cognitive style were highly positively correlated with learning effectiveness. It also implies that learners who have the independent verbal type of cognitive style benefit greatly to learn in the MOOC environment. For those learners who have the dependent verbal type of cognitive style are the last to benefit to learn in the MOOC teaching environment. © 2018 Elsevier Ltd</t>
        </is>
      </c>
      <c r="O1798" s="45" t="inlineStr">
        <is>
          <t>Computers in Human Behavior</t>
        </is>
      </c>
      <c r="P1798" s="45" t="inlineStr">
        <is>
          <t>Students; Teaching; Brainwave computing; Cognitive styles; Individualized learning; Learning behavior; Learning effectiveness; Learning environments; Massive open online course; Social interactive; article; attention; comparative effectiveness; elect</t>
        </is>
      </c>
      <c r="Q1798" s="43" t="inlineStr">
        <is>
          <t>10.1016/j.chb.2018.08.016</t>
        </is>
      </c>
    </row>
    <row r="1799" ht="199.5" customHeight="1" s="37">
      <c r="A1799" s="43" t="n">
        <v>1798</v>
      </c>
      <c r="B1799" s="52" t="inlineStr">
        <is>
          <t>Excluir</t>
        </is>
      </c>
      <c r="C1799" s="45" t="inlineStr">
        <is>
          <t>Libro o capítulo de libro</t>
        </is>
      </c>
      <c r="D1799" s="51" t="n"/>
      <c r="E1799" s="51" t="n"/>
      <c r="F1799" s="43" t="n">
        <v>4</v>
      </c>
      <c r="G1799" s="43" t="inlineStr">
        <is>
          <t>distracción+niños+contexto+sensado</t>
        </is>
      </c>
      <c r="H1799" s="43" t="inlineStr">
        <is>
          <t>Scopus</t>
        </is>
      </c>
      <c r="I1799" s="43" t="inlineStr">
        <is>
          <t>Scopus</t>
        </is>
      </c>
      <c r="J1799" s="43" t="inlineStr">
        <is>
          <t>2023</t>
        </is>
      </c>
      <c r="K1799" s="43" t="inlineStr">
        <is>
          <t>BOOK</t>
        </is>
      </c>
      <c r="L1799" s="45" t="inlineStr">
        <is>
          <t>Kumar, Kukatlapalli Pradeep and Thiruthuvanathan, Michael Moses and K.K., Swathikiran and Chandra, Duvvi Roopesh</t>
        </is>
      </c>
      <c r="M1799" s="45" t="inlineStr">
        <is>
          <t>Human AI: Explainable and responsible models in computer vision</t>
        </is>
      </c>
      <c r="N1799" s="45" t="inlineStr">
        <is>
          <t>Artificial intelligence (AI) is being used in all areas of information, research, and technology. Allied parts of AI have to be investigated for understanding the association among them. Human and explainable AI (XAI) are a few examples that can help in the development of understandable systems. Posthoc actions and operations are geared toward explainable AI, which investigates “what went wrong” in a black box setting. Responsible AI, on the other hand, seeks to avoid such blunders in the first ring. Ontology is defined as the “study of existence” and has several applications in computer science, specifically in platforms such as Resource Description Framework and Web Ontology Language. In this chapter, we examine both parts of the aforementioned AI and attempt to establish a link between ontology and explainable AI as they complement each other in terms of creating trustworthy systems. As part of the chapter, an applicable literature is also brought in, emphasizing the necessity of current understanding in explainable and responsible AI. For illustrating the lineage of input and output operations in relation to ontology characteristics and AI, a scenario of AI implementation using image processing dataset is studied. Classroom learning is an integral element of every student's daily life. Assessing the interest levels of individual pupils would help in enhancing the process of teaching and learning. This work contributes to the process of explainable AI by eliciting algorithms that can extract faces from frames, recognize emotions, conduct studies on engagement levels, and provide a session-wide analysis. Detailed descriptions of these operations, as well as specific parameters, are provided to relate the theme of work. We feel that this collaboration between ontology and explainable AI is unique in that it acts as a springboard for future study in these domains. © 2024 Elsevier Inc. All rights reserved.</t>
        </is>
      </c>
      <c r="O1799" s="45" t="inlineStr">
        <is>
          <t>Emotional AI and Human-AI Interactions in Social Networking</t>
        </is>
      </c>
      <c r="P1799" s="45" t="n"/>
      <c r="Q1799" s="43" t="inlineStr">
        <is>
          <t>10.1016/b978-0-443-19096-4.00006-7</t>
        </is>
      </c>
    </row>
    <row r="1800" ht="116.25" customHeight="1" s="37">
      <c r="A1800" s="43" t="n">
        <v>1799</v>
      </c>
      <c r="B1800" s="52" t="inlineStr">
        <is>
          <t>Excluir</t>
        </is>
      </c>
      <c r="C1800" s="45" t="inlineStr">
        <is>
          <t>No aborda: distracción o atención</t>
        </is>
      </c>
      <c r="D1800" s="51" t="n"/>
      <c r="E1800" s="51" t="n"/>
      <c r="F1800" s="43" t="n">
        <v>4</v>
      </c>
      <c r="G1800" s="43" t="inlineStr">
        <is>
          <t>distracción+niños+contexto+intervención</t>
        </is>
      </c>
      <c r="H1800" s="43" t="inlineStr">
        <is>
          <t>Scopus</t>
        </is>
      </c>
      <c r="I1800" s="43" t="inlineStr">
        <is>
          <t>Scopus</t>
        </is>
      </c>
      <c r="J1800" s="43" t="inlineStr">
        <is>
          <t>2019</t>
        </is>
      </c>
      <c r="K1800" s="43" t="inlineStr">
        <is>
          <t>ARTICLE</t>
        </is>
      </c>
      <c r="L1800" s="45" t="inlineStr">
        <is>
          <t>Dingli, Alexiei and Caruana Montaldo, Lara</t>
        </is>
      </c>
      <c r="M1800" s="45" t="inlineStr">
        <is>
          <t>Human Computer Interaction in Education</t>
        </is>
      </c>
      <c r="N1800" s="45" t="inlineStr">
        <is>
          <t>The Artificial Intelligence Assisted Learning application has been created to help Mathematics students at primary school level and assist their teachers. The application generates classwork and homework worksheets based on each student’s ability level, corrects the worksheet, and gives immediate feedback to both the student and teacher. A crucial Human Computer Interaction concept implemented in the AIAL system is usability since the target audience is primary students and teachers who may have a basic proficiency in IT skills. Through the use of clearly partitioned sections, for classwork, homework, results and trophies, and intuitive controls, the application is easy to use and has a very low learning curve. Gamification and reinforcement elements were included in this application to further increase student engagement and enjoyment levels. The AIAL application can also be used for continuous assessment purposes. In the testing phase, it was noted that students enjoyed using the app. © Springer Nature Switzerland AG 2019.</t>
        </is>
      </c>
      <c r="O1800" s="45" t="inlineStr">
        <is>
          <t>Communications in Computer and Information Science</t>
        </is>
      </c>
      <c r="P1800" s="45" t="inlineStr">
        <is>
          <t>Artificial intelligence; Computer aided instruction; Students; Continuous assessment; Human computer interaction (HCI); Human-computer interaction in educations; Immediate feedbacks; Intuitive controls; Primary schools; Student engagement; Target aud</t>
        </is>
      </c>
      <c r="Q1800" s="43" t="inlineStr">
        <is>
          <t>10.1007/978-3-030-23525-3_29</t>
        </is>
      </c>
    </row>
    <row r="1801" ht="168" customHeight="1" s="37">
      <c r="A1801" s="43" t="n">
        <v>1800</v>
      </c>
      <c r="B1801" s="52" t="inlineStr">
        <is>
          <t>Excluir</t>
        </is>
      </c>
      <c r="C1801" s="45" t="inlineStr">
        <is>
          <t>Contexto doméstico o remoto, pero no población en edad escolar (mayoritariamente educación superior)</t>
        </is>
      </c>
      <c r="D1801" s="51" t="n"/>
      <c r="E1801" s="51" t="n"/>
      <c r="F1801" s="43" t="n">
        <v>4</v>
      </c>
      <c r="G1801" s="43" t="inlineStr">
        <is>
          <t>distracción+niños+sensado+intervención</t>
        </is>
      </c>
      <c r="H1801" s="43" t="inlineStr">
        <is>
          <t>Scopus</t>
        </is>
      </c>
      <c r="I1801" s="43" t="inlineStr">
        <is>
          <t>Scopus</t>
        </is>
      </c>
      <c r="J1801" s="43" t="inlineStr">
        <is>
          <t>2026</t>
        </is>
      </c>
      <c r="K1801" s="43" t="inlineStr">
        <is>
          <t>ARTICLE</t>
        </is>
      </c>
      <c r="L1801" s="45" t="inlineStr">
        <is>
          <t>Gopinathan.N, Raji and Sherly, Elizabeth</t>
        </is>
      </c>
      <c r="M1801" s="45" t="inlineStr">
        <is>
          <t>Human pose estimation based engagement detection in E-learning: a hybrid approach</t>
        </is>
      </c>
      <c r="N1801" s="45" t="inlineStr">
        <is>
          <t>In E-learning platforms, pose estimation offers a privacy-preserving approach for monitoring student engagement. This paper presents a hybrid pose-based engagement detection framework using deep architecture Movenet and machine learning techniques. The feature extraction phase uses skeletal features extracted using MobileNetV2 and feature pyramid network of Movenet. Binary and multi-level classification experiments demonstrate the effectiveness of ensemble learning methods, with Random Forest and XGBoost achieving superior performance. The study further highlights the suitability of the One-vs-Rest strategy for handling class imbalance in multi-level engagement classification. Multi-level engagement classification on the WACV2016 dataset, characterized by majority-to-minority class ratio of 5.45:1, demonstrated notable performance improvements with the One-vs-Rest strategy, achieving accuracies of 71.6% and 71.4% with XGBoost and Random Forest. We conducted binary classification on a balanced custom dataset comprising 1324 upper-body pose images, achieving accuracies of 97.8% and 97.7% using Random Forest and XGBoost, respectively. Model performance was evaluated using accuracy, precision, recall, F1-score, and ROC curve metrics. Comparative analysis on the WACV2016 dataset indicates that the proposed approach outperforms baseline models and established deep learning architectures. Overall, this work underscores the potential of integrating deep pose estimation with classical machine learning for real-time, privacy-aware student engagement monitoring in e-learning environments. © The Author(s) 2026.</t>
        </is>
      </c>
      <c r="O1801" s="45" t="inlineStr">
        <is>
          <t>Discover Artificial Intelligence</t>
        </is>
      </c>
      <c r="P1801" s="45" t="inlineStr">
        <is>
          <t>Classification (of information); Computer aided instruction; Data privacy; Deep learning; Feature extraction; Federated learning; Gesture recognition; Learning algorithms; Learning systems; E - learning; Human pose estimations; Machine-learning; Move</t>
        </is>
      </c>
      <c r="Q1801" s="43" t="inlineStr">
        <is>
          <t>10.1007/s44163-026-01104-7</t>
        </is>
      </c>
    </row>
    <row r="1802" ht="210" customHeight="1" s="37">
      <c r="A1802" s="43" t="n">
        <v>1801</v>
      </c>
      <c r="B1802" s="52" t="inlineStr">
        <is>
          <t>Excluir</t>
        </is>
      </c>
      <c r="C1802" s="45" t="inlineStr">
        <is>
          <t>No aborda: distracción o atención, población escolar</t>
        </is>
      </c>
      <c r="D1802" s="51" t="n"/>
      <c r="E1802" s="51" t="n"/>
      <c r="F1802" s="43" t="n">
        <v>4</v>
      </c>
      <c r="G1802" s="43" t="inlineStr">
        <is>
          <t>distracción+niños+sensado+intervención</t>
        </is>
      </c>
      <c r="H1802" s="43" t="inlineStr">
        <is>
          <t>Scopus</t>
        </is>
      </c>
      <c r="I1802" s="43" t="inlineStr">
        <is>
          <t>Scopus</t>
        </is>
      </c>
      <c r="J1802" s="43" t="inlineStr">
        <is>
          <t>2025</t>
        </is>
      </c>
      <c r="K1802" s="43" t="inlineStr">
        <is>
          <t>ARTICLE</t>
        </is>
      </c>
      <c r="L1802" s="45" t="inlineStr">
        <is>
          <t>Troussas, Christos and Krouska, Akrivi and Sgouropoulou, Cleo</t>
        </is>
      </c>
      <c r="M1802" s="45" t="inlineStr">
        <is>
          <t>Human-Computer Interaction and Augmented Intelligence: The Paradigm of Interactive Machine Learning in Educational Software</t>
        </is>
      </c>
      <c r="N1802" s="45" t="inlineStr">
        <is>
          <t>This book explores the transformative roles of human-computer interaction (HCI) and augmented intelligence (AI) in shaping intelligent systems. HCI focuses on designing interactive systems that enhance human-technology relationships, while AI empowers users with adaptive, data-driven tools that complement decision-making. Together, these fields drive innovation, creating systems that are efficient, intuitive, and inclusive, addressing diverse user needs across various domains. Central to this work is the paradigm of interactive machine learning (IML), which builds on HCI and AI principles to create adaptive systems capable of evolving in real-time. The book highlights the application of IML in educational software, demonstrating how dynamic, personalized, and responsive learning environments can enhance student engagement and success. It provides detailed case studies and practical examples that showcase how IML aligns educational content, feedback, and interactions with learner behaviors and preferences. Additionally, it includes numerous Python code implementations and actionable design strategies, making these concepts accessible to practitioners and researchers alike. Key topics include leveraging cognitive and communication styles to shape adaptive systems, integrating learning models to enhance personalization, and addressing ethical considerations such as data privacy and algorithmic fairness. Readers will also discover discussions on creating personalized tutoring systems, collaborative platforms, and immersive environments that redefine educational technology. This book is a valuable resource for researchers, software developers, educators, instructional designers, and technologists at the intersection of human-computer interaction, augmented intelligence, and educational innovation. With its comprehensive framework and practical insights, it offers the tools to design adaptive, inclusive, and impactful learning systems for the future. © The Editor(s) (if a</t>
        </is>
      </c>
      <c r="O1802" s="45" t="inlineStr">
        <is>
          <t>Cognitive Systems Monographs</t>
        </is>
      </c>
      <c r="P1802" s="45" t="n"/>
      <c r="Q1802" s="43" t="inlineStr">
        <is>
          <t>10.1007/978-3-031-84453-9</t>
        </is>
      </c>
    </row>
    <row r="1803" ht="137.25" customHeight="1" s="37">
      <c r="A1803" s="43" t="n">
        <v>1802</v>
      </c>
      <c r="B1803" s="52" t="inlineStr">
        <is>
          <t>Excluir</t>
        </is>
      </c>
      <c r="C1803" s="45" t="inlineStr">
        <is>
          <t>Libro o capítulo de libro</t>
        </is>
      </c>
      <c r="D1803" s="51" t="n"/>
      <c r="E1803" s="51" t="n"/>
      <c r="F1803" s="43" t="n">
        <v>4</v>
      </c>
      <c r="G1803" s="43" t="inlineStr">
        <is>
          <t>distracción+niños+sensado+intervención</t>
        </is>
      </c>
      <c r="H1803" s="43" t="inlineStr">
        <is>
          <t>Scopus</t>
        </is>
      </c>
      <c r="I1803" s="43" t="inlineStr">
        <is>
          <t>Scopus</t>
        </is>
      </c>
      <c r="J1803" s="43" t="inlineStr">
        <is>
          <t>2026</t>
        </is>
      </c>
      <c r="K1803" s="43" t="inlineStr">
        <is>
          <t>BOOK</t>
        </is>
      </c>
      <c r="L1803" s="45" t="inlineStr">
        <is>
          <t>Register, Alexis Diane</t>
        </is>
      </c>
      <c r="M1803" s="45" t="inlineStr">
        <is>
          <t>Humanizing the Machine Student Psychological Responses to AI-Generated Feedback in Online Education</t>
        </is>
      </c>
      <c r="N1803" s="45" t="inlineStr">
        <is>
          <t>This chapter explores how students psychologically respond to AI-generated feedback in asynchronous online courses. As generative tools become more integrated into digital learning environments, students are increasingly receiving guidance from non-human sources—raising new questions about motivation, trust, and perceived value. Anchored in theories of motivation, human-computer interaction, and emotional intelligence, this chapter investigates how AI feedback influences student engagement, cognitive load, andself-efficacy. It also examines the emotional nuances of tone, personalization, and student-AI trust. Practical strategies are offered to help educators use AI as a humanizing tool, rather than a distancing one—ensuring students feel seen, supported, and motivated in their learning. This chapter aims to balance innovation with empathy and offer actionable ways to build psychological connection in a tech-driven learning environment. Copyright © 2026, IGI Global Scientific Publishing. Copying or distributing in print or electronic forms without written permission of IGI Global Scientific Publishing is prohibited. Use of this chapter to train generative artificial intelligence (AI) technologies is expressly prohibited. The publisher reserves all rights to license its use for generative AI training and machine learning model development.</t>
        </is>
      </c>
      <c r="O1803" s="45" t="inlineStr">
        <is>
          <t>Psychology, Ethics, and AI in Online Higher Education</t>
        </is>
      </c>
      <c r="P1803" s="45" t="inlineStr">
        <is>
          <t>Computer aided instruction; Curricula; E-learning; Education computing; Electronic publishing; Engineering education; Feedback; Human computer interaction; Learning systems; Machine learning; Personnel training; Computer interaction; Digital learning</t>
        </is>
      </c>
      <c r="Q1803" s="43" t="inlineStr">
        <is>
          <t>10.4018/979-8-3373-9195-3.ch009</t>
        </is>
      </c>
    </row>
    <row r="1804" ht="137.25" customHeight="1" s="37">
      <c r="A1804" s="43" t="n">
        <v>1803</v>
      </c>
      <c r="B1804" s="52" t="inlineStr">
        <is>
          <t>Excluir</t>
        </is>
      </c>
      <c r="C1804" s="45" t="inlineStr">
        <is>
          <t>No aborda: tecnología de sensado, contexto educativo</t>
        </is>
      </c>
      <c r="D1804" s="51" t="n"/>
      <c r="E1804" s="51" t="n"/>
      <c r="F1804" s="43" t="n">
        <v>4</v>
      </c>
      <c r="G1804" s="43" t="inlineStr">
        <is>
          <t>distracción+niños+ambos en título</t>
        </is>
      </c>
      <c r="H1804" s="43" t="inlineStr">
        <is>
          <t>Scopus</t>
        </is>
      </c>
      <c r="I1804" s="43" t="inlineStr">
        <is>
          <t>Scopus</t>
        </is>
      </c>
      <c r="J1804" s="43" t="inlineStr">
        <is>
          <t>2026</t>
        </is>
      </c>
      <c r="K1804" s="43" t="inlineStr">
        <is>
          <t>ARTICLE</t>
        </is>
      </c>
      <c r="L1804" s="45" t="inlineStr">
        <is>
          <t>Lim, Thean Pheng and Teh, Wee Chuan</t>
        </is>
      </c>
      <c r="M1804" s="45" t="inlineStr">
        <is>
          <t>IT mindfulness and AI literacy shape lifelong learning orientation through student engagement and learning agency in AI-enhanced online learning</t>
        </is>
      </c>
      <c r="N1804" s="45" t="inlineStr">
        <is>
          <t>This study examines how two digital competencies, IT mindfulness and AI literacy, shape students’ lifelong learning orientation in AI-enhanced online learning, and whether these effects are transmitted through student engagement and student learning agency. Using partial least squares structural equation modelling (PLS SEM) on survey data from 325 undergraduate and postgraduate students, we find that the direct effects of IT mindfulness and AI literacy on lifelong learning orientation are statistically significant, but with a weak effect. By contrast, indirect effects via the two mediators are substantially larger. Both student engagement and student learning agency mediate the relationships, with student learning agency exerting the stronger influence. The majority of each digital competency’s total effect is transmitted through these mediating pathways. The findings underscore the significance of indirect processes in transforming digital competencies into lasting learning orientations. Practically, AI-enhanced course design should cultivate not only technical competencies but also the behavioural, cognitive, emotional, collaborative, and social dimensions of engagement, alongside student learning agency, to unlock the full potential of these competencies for continuous, self-directed learning in technology-rich environments. © The Author(s) 2026.</t>
        </is>
      </c>
      <c r="O1804" s="45" t="inlineStr">
        <is>
          <t>Discover Education</t>
        </is>
      </c>
      <c r="P1804" s="45" t="n"/>
      <c r="Q1804" s="43" t="inlineStr">
        <is>
          <t>10.1007/s44217-026-01219-0</t>
        </is>
      </c>
    </row>
    <row r="1805" ht="210" customHeight="1" s="37">
      <c r="A1805" s="43" t="n">
        <v>1804</v>
      </c>
      <c r="B1805" s="52" t="inlineStr">
        <is>
          <t>Excluir</t>
        </is>
      </c>
      <c r="C1805" s="45" t="inlineStr">
        <is>
          <t>No aborda: distracción o atención</t>
        </is>
      </c>
      <c r="D1805" s="51" t="n"/>
      <c r="E1805" s="51" t="n"/>
      <c r="F1805" s="43" t="n">
        <v>4</v>
      </c>
      <c r="G1805" s="43" t="inlineStr">
        <is>
          <t>distracción+niños+contexto+intervención</t>
        </is>
      </c>
      <c r="H1805" s="43" t="inlineStr">
        <is>
          <t>Scopus</t>
        </is>
      </c>
      <c r="I1805" s="43" t="inlineStr">
        <is>
          <t>Scopus</t>
        </is>
      </c>
      <c r="J1805" s="43" t="inlineStr">
        <is>
          <t>2026</t>
        </is>
      </c>
      <c r="K1805" s="43" t="inlineStr">
        <is>
          <t>CONFERENCE</t>
        </is>
      </c>
      <c r="L1805" s="45" t="inlineStr">
        <is>
          <t>Zhong, Yushan and Fu, Lianqun and Li, Tingting</t>
        </is>
      </c>
      <c r="M1805" s="45" t="inlineStr">
        <is>
          <t>Immersive Learning Enabled by XR and AI Agents: Exploring a New Path for Sinology Education of International Students</t>
        </is>
      </c>
      <c r="N1805" s="45" t="inlineStr">
        <is>
          <t>As a fundamental expression of traditional Chinese culture, Sinology has become an integral component of Chinese language and cultural education programs for international students. However, two key challenges constrain effective Sinology learning: the abstract nature of classical Chinese cultural concepts and the gap between modern pedagogical methods and historical contexts. To address these issues, this paper presents an immersive Sinology learning framework that integrates Extended Reality (XR) technology with AI Agents. The framework aims to bridge cultural and temporal divides in contemporary Sinology instruction.Using the cultural interpretation of the Northern Song Dynasty masterpiece Along the River During the Qingming Festival (adapted for international learners) as a case study, the framework constructs a virtual environment that accurately recreates the urban landscape, social interactions, and cultural features of the Northern Song period. Through XR devices, international students can virtually experience this historical setting as though traveling through time and space. Within the environment, AI-driven virtual characters support real-time multilingual communication enabled by advanced speech recognition technology. These interactions allow students to acquire a deeper understanding of Song Dynasty culture while simultaneously learning Chinese expressions related to the specific scenes, thereby realizing the integrated learning of cultural cognition and language use.To assess the framework's effectiveness, a controlled experiment was carried out with 20 international students possessing intermediate Chinese proficiency. The experimental group utilized the XR-AI Sinology learning system, whereas the control group participated in conventional text-based lectures supplemented by classroom instruction on content derived from Along the River During the Qingming Festival.Learning outcomes were assessed using pre-test and post-test measurements across three</t>
        </is>
      </c>
      <c r="O1805" s="45" t="inlineStr">
        <is>
          <t>Proceedings of 2025 International Conference on Computer Technology, Digital Media and Communication, ICCDC 2025</t>
        </is>
      </c>
      <c r="P1805" s="45" t="inlineStr">
        <is>
          <t>Abstracting; Artificial intelligence; Character recognition; Computer aided instruction; E-learning; Education computing; Engineering education; Interactive computer systems; Learning systems; Speech communication; Students; Teaching; Virtual reality</t>
        </is>
      </c>
      <c r="Q1805" s="43" t="inlineStr">
        <is>
          <t>10.1145/3783669.3783717</t>
        </is>
      </c>
    </row>
    <row r="1806" ht="137.25" customHeight="1" s="37">
      <c r="A1806" s="43" t="n">
        <v>1805</v>
      </c>
      <c r="B1806" s="52" t="inlineStr">
        <is>
          <t>Excluir</t>
        </is>
      </c>
      <c r="C1806" s="45" t="inlineStr">
        <is>
          <t>Contexto doméstico o remoto, pero no población en edad escolar (mayoritariamente educación superior)</t>
        </is>
      </c>
      <c r="D1806" s="51" t="n"/>
      <c r="E1806" s="51" t="n"/>
      <c r="F1806" s="43" t="n">
        <v>4</v>
      </c>
      <c r="G1806" s="43" t="inlineStr">
        <is>
          <t>distracción+niños+ambos en título</t>
        </is>
      </c>
      <c r="H1806" s="43" t="inlineStr">
        <is>
          <t>Scopus</t>
        </is>
      </c>
      <c r="I1806" s="43" t="inlineStr">
        <is>
          <t>Scopus</t>
        </is>
      </c>
      <c r="J1806" s="43" t="inlineStr">
        <is>
          <t>2026</t>
        </is>
      </c>
      <c r="K1806" s="43" t="inlineStr">
        <is>
          <t>CONFERENCE</t>
        </is>
      </c>
      <c r="L1806" s="45" t="inlineStr">
        <is>
          <t>Aburub, Faisal and Abdel-Rahem, Rami A. and Al-Remawi, Mayyas</t>
        </is>
      </c>
      <c r="M1806" s="45" t="inlineStr">
        <is>
          <t>Impact of Interactive Digital Learning on Student Engagement</t>
        </is>
      </c>
      <c r="N1806" s="45" t="inlineStr">
        <is>
          <t>This paper examines the effects of interactive digital learning on student interaction in higher education institutions. With the growing adoption of digital technologies in educational establishments, research into the impact of these tools on the engagement of students has become paramount to achieving maximum learning outcomes. The study analyzes various aspects of digital learning, such as flipped learning, artificial intelligence and generative AI technologies, learning management systems, and gamified learning environments. The study methodology is quantitative survey-based research, which uses an eight-item survey instrument to assess the perceptions of the students on the behavioral, cognitive, and motivational engagement dimensions. The study involved 315 undergraduate students. The results indicate that students felt positive correlations between interactive digital learning modalities and each of the three engagement dimensions, and the use of generative AI (M = 4.12) and gamification platforms (M = 4.05) is rated highest. The research has some practical implications for university instructors, instructional designers, and higher education institutions who want to use interactive digital tools to promote student engagement and academic achievement. © 2026 IEEE.</t>
        </is>
      </c>
      <c r="O1806" s="45" t="inlineStr">
        <is>
          <t>2026 2nd International Conference on Computational Intelligence Approaches and Applications, ICCIAA 2026 - Proceedings</t>
        </is>
      </c>
      <c r="P1806" s="45" t="inlineStr">
        <is>
          <t>Behavioral research; Computer aided instruction; Digital devices; E-learning; Education computing; Engineering education; Gamification; Learning systems; Students; Digital-learning; Flipped learning; Gamification; Generative AI; High educations; High</t>
        </is>
      </c>
      <c r="Q1806" s="43" t="inlineStr">
        <is>
          <t>10.1109/icciaa68481.2026.11543761</t>
        </is>
      </c>
    </row>
    <row r="1807" ht="116.25" customHeight="1" s="37">
      <c r="A1807" s="43" t="n">
        <v>1806</v>
      </c>
      <c r="B1807" s="52" t="inlineStr">
        <is>
          <t>Excluir</t>
        </is>
      </c>
      <c r="C1807" s="45" t="inlineStr">
        <is>
          <t>No aborda: distracción o atención</t>
        </is>
      </c>
      <c r="D1807" s="51" t="n"/>
      <c r="E1807" s="51" t="n"/>
      <c r="F1807" s="43" t="n">
        <v>4</v>
      </c>
      <c r="G1807" s="43" t="inlineStr">
        <is>
          <t>distracción+niños+contexto+sensado</t>
        </is>
      </c>
      <c r="H1807" s="43" t="inlineStr">
        <is>
          <t>Scopus</t>
        </is>
      </c>
      <c r="I1807" s="43" t="inlineStr">
        <is>
          <t>Scopus</t>
        </is>
      </c>
      <c r="J1807" s="43" t="inlineStr">
        <is>
          <t>2019</t>
        </is>
      </c>
      <c r="K1807" s="43" t="inlineStr">
        <is>
          <t>ARTICLE</t>
        </is>
      </c>
      <c r="L1807" s="45" t="inlineStr">
        <is>
          <t>Wu, Yen-Chun Jim and Wu, Tienhua and Li, Yibin</t>
        </is>
      </c>
      <c r="M1807" s="45" t="inlineStr">
        <is>
          <t>Impact of using classroom response systems on students’ entrepreneurship learning experience</t>
        </is>
      </c>
      <c r="N1807" s="45" t="inlineStr">
        <is>
          <t>Technology-based teaching devices that promote interaction and communication between instructors and learners benefit active learning. Emerging technologies for Classroom Response Systems (CRS) and mobile devices can potentially help instructors create a student-centered interactive classroom. In this study, the authors aim to evaluate students’ experiences of using mobile-based CRS technology in the context of an entrepreneurship course. This study involves 22 graduate students enrolled in an 18-week course in Entrepreneurship Management. This study examines how their learning could be supported and enhanced by CRS technology. Results indicate that mobile-based CRS technology is a useful and effective tool for facilitating interaction among learners and content, enhancing students’ engagement with entrepreneurial knowledge acquisition, and improving students’ motivation toward increased entrepreneurial capability. In particular, students experience innovative, active, and deep learning in a mobile-based and CRS-supported classroom regardless of time and location. © 2017 Elsevier Ltd</t>
        </is>
      </c>
      <c r="O1807" s="45" t="inlineStr">
        <is>
          <t>Computers in Human Behavior</t>
        </is>
      </c>
      <c r="P1807" s="45" t="inlineStr">
        <is>
          <t>Deep learning; Teaching; Classroom response systems; Curriculum assessment; Entrepreneurship education; Higher education; Learning; Mobile Learning; Participation; clinical article; curriculum; entrepreneurship; graduate student; human; learning; mot</t>
        </is>
      </c>
      <c r="Q1807" s="43" t="inlineStr">
        <is>
          <t>10.1016/j.chb.2017.08.013</t>
        </is>
      </c>
    </row>
    <row r="1808" ht="189" customHeight="1" s="37">
      <c r="A1808" s="43" t="n">
        <v>1807</v>
      </c>
      <c r="B1808" s="52" t="inlineStr">
        <is>
          <t>Excluir</t>
        </is>
      </c>
      <c r="C1808" s="45" t="inlineStr">
        <is>
          <t>No aborda: distracción o atención, población escolar</t>
        </is>
      </c>
      <c r="D1808" s="51" t="n"/>
      <c r="E1808" s="51" t="n"/>
      <c r="F1808" s="43" t="n">
        <v>4</v>
      </c>
      <c r="G1808" s="43" t="inlineStr">
        <is>
          <t>distracción+niños+sensado+intervención</t>
        </is>
      </c>
      <c r="H1808" s="43" t="inlineStr">
        <is>
          <t>Scopus</t>
        </is>
      </c>
      <c r="I1808" s="43" t="inlineStr">
        <is>
          <t>Scopus</t>
        </is>
      </c>
      <c r="J1808" s="43" t="inlineStr">
        <is>
          <t>2023</t>
        </is>
      </c>
      <c r="K1808" s="43" t="inlineStr">
        <is>
          <t>ARTICLE</t>
        </is>
      </c>
      <c r="L1808" s="45" t="inlineStr">
        <is>
          <t>Goyal, Shilpi and Khaliq, Farah and Vaney, Neelam</t>
        </is>
      </c>
      <c r="M1808" s="45" t="inlineStr">
        <is>
          <t>Implementation of the online learning management system ‘Moodle’ as a blended approach to online teaching</t>
        </is>
      </c>
      <c r="N1808" s="45" t="inlineStr">
        <is>
          <t>Objectives: Web-based learning is becoming a newly accepted standard in education, more so with COVID-19 pandemic. To use technology to redesign learning experiences, a blend of synchronous and asynchronous approaches was used wherein the routine lectures through MS Teams (synchronous) were integrated with an online learning management system (LMS), ‘Moodle’ (modular object-oriented dynamic learning environment) based, four-quadrant approach (asynchronous). We aimed to determine the student’s engagement, performance and perception of the new online LMS. Materials and Methods: All 170 students of the 1&lt;sup&gt;st&lt;/sup&gt; year MBBS of batch 2020 were enrolled in the course. A module was developed for teaching ‘Physiology of Vision’ with this blended approach. Along with routine online lectures through Microsoft Teams, supplementary materials in the form of multimedia presentations and additional links to useful websites were provided through online LMS. The online activity of students was recorded and assessments were done. A feedback form was filled out by students at the end of the course. Results: A significant positive correlation of examination scores with individual student’s activity logs and significantly better scores in top Moodle users along with significantly higher marks in Moodle-based modules than in other modules confirmed the value of Moodle in improving student performance. Overall feedback from students was clearly in favour of implementing Moodle as a complementary tool to traditional teaching. Conclusion: Moodle improved the quality of learning. It developed interest and motivation among students and has a positive impact on academic outcomes. © 2023 Association of Physiologists and Pharmacologists of India. All rights reserved.</t>
        </is>
      </c>
      <c r="O1808" s="45" t="inlineStr">
        <is>
          <t>Indian Journal of Physiology and Pharmacology</t>
        </is>
      </c>
      <c r="P1808" s="45" t="inlineStr">
        <is>
          <t>Article; cognitive behavioral therapy; communication skill; controlled study; course content; e-learning; human; human experiment; learning; learning environment; Likert scale; machine learning; medical education; medical student; motivation; percept</t>
        </is>
      </c>
      <c r="Q1808" s="43" t="inlineStr">
        <is>
          <t>10.25259/ijpp_208_2022</t>
        </is>
      </c>
    </row>
    <row r="1809" ht="95.25" customHeight="1" s="37">
      <c r="A1809" s="43" t="n">
        <v>1808</v>
      </c>
      <c r="B1809" s="52" t="inlineStr">
        <is>
          <t>Excluir</t>
        </is>
      </c>
      <c r="C1809" s="45" t="inlineStr">
        <is>
          <t>No aborda: distracción o atención, población escolar</t>
        </is>
      </c>
      <c r="D1809" s="51" t="n"/>
      <c r="E1809" s="51" t="n"/>
      <c r="F1809" s="43" t="n">
        <v>4</v>
      </c>
      <c r="G1809" s="43" t="inlineStr">
        <is>
          <t>distracción+niños+contexto+sensado</t>
        </is>
      </c>
      <c r="H1809" s="43" t="inlineStr">
        <is>
          <t>Scopus</t>
        </is>
      </c>
      <c r="I1809" s="43" t="inlineStr">
        <is>
          <t>Scopus</t>
        </is>
      </c>
      <c r="J1809" s="43" t="inlineStr">
        <is>
          <t>2024</t>
        </is>
      </c>
      <c r="K1809" s="43" t="inlineStr">
        <is>
          <t>ARTICLE</t>
        </is>
      </c>
      <c r="L1809" s="45" t="inlineStr">
        <is>
          <t>Hu, Yeting and Fang, Chuanzhi and He, Xin and Wu, Jinhua</t>
        </is>
      </c>
      <c r="M1809" s="45" t="inlineStr">
        <is>
          <t>Implementing and Assessing a Teaching Mode Based on Smart Education in English Literature Teaching</t>
        </is>
      </c>
      <c r="N1809" s="45" t="inlineStr">
        <is>
          <t>This study addresses the problems in traditional English literature teaching methods for Chinese English majors, proposing a new teaching approach based on smart education concepts to enhance learning effectiveness. An evaluation of a semester-long reform in teaching methods is conducted using a quantitative methodology. The findings reveal significant differences in learning outcomes between the experimental and control classes, suggesting the new model’s positive influence on student academic performances. Machine learning algorithms are also used to analyze student classroom behavior, indicating a significant increase in active engagement. In conclusion, students’ learning outcomes, as well as engagement, can be substantially improved by integrating smart education techniques into English literature instruction. © 2024 IGI Global. All rights reserved.</t>
        </is>
      </c>
      <c r="O1809" s="45" t="inlineStr">
        <is>
          <t>International Journal of Web-Based Learning and Teaching Technologies</t>
        </is>
      </c>
      <c r="P1809" s="45" t="inlineStr">
        <is>
          <t>Education computing; Learning algorithms; Learning systems; Machine learning; Teaching; Academic performance; English literature; Mode-based; New teaching; Smart education; Student engagement; Student’academic performance; Teaching effectiveness; Tea</t>
        </is>
      </c>
      <c r="Q1809" s="43" t="inlineStr">
        <is>
          <t>10.4018/ijwltt.336484</t>
        </is>
      </c>
    </row>
    <row r="1810" ht="84.75" customHeight="1" s="37">
      <c r="A1810" s="43" t="n">
        <v>1809</v>
      </c>
      <c r="B1810" s="52" t="inlineStr">
        <is>
          <t>Excluir</t>
        </is>
      </c>
      <c r="C1810" s="45" t="inlineStr">
        <is>
          <t>Fuera del alcance: no combina población en edad escolar con contexto doméstico</t>
        </is>
      </c>
      <c r="D1810" s="51" t="n"/>
      <c r="E1810" s="51" t="n"/>
      <c r="F1810" s="43" t="n">
        <v>4</v>
      </c>
      <c r="G1810" s="43" t="inlineStr">
        <is>
          <t>distracción+niños+sensado+intervención</t>
        </is>
      </c>
      <c r="H1810" s="43" t="inlineStr">
        <is>
          <t>Scopus</t>
        </is>
      </c>
      <c r="I1810" s="43" t="inlineStr">
        <is>
          <t>Scopus|WoS</t>
        </is>
      </c>
      <c r="J1810" s="43" t="inlineStr">
        <is>
          <t>2024</t>
        </is>
      </c>
      <c r="K1810" s="43" t="inlineStr">
        <is>
          <t>ARTICLE</t>
        </is>
      </c>
      <c r="L1810" s="45" t="inlineStr">
        <is>
          <t>Song, Chuanxiang and Shin, Seong-Yoon and Shin, Kwang-Seong</t>
        </is>
      </c>
      <c r="M1810" s="45" t="inlineStr">
        <is>
          <t>Implementing the Dynamic Feedback-Driven Learning Optimization Framework: A Machine Learning Approach to Personalize Educational Pathways</t>
        </is>
      </c>
      <c r="N1810" s="45" t="inlineStr">
        <is>
          <t>This study introduces a novel approach named the Dynamic Feedback-Driven Learning Optimization Framework (DFDLOF), aimed at personalizing educational pathways through machine learning technology. Our findings reveal that this framework significantly enhances student engagement and learning effectiveness by providing real-time feedback and personalized instructional content tailored to individual learning needs. This research demonstrates the potential of leveraging advanced technology to create more effective and individualized learning environments, offering educators a new tool to support each student’s learning journey. The study thus contributes to the field by showcasing how personalized education can be optimized using modern technological advancements. © 2024 by the authors.</t>
        </is>
      </c>
      <c r="O1810" s="45" t="inlineStr">
        <is>
          <t>Applied Sciences (Switzerland)</t>
        </is>
      </c>
      <c r="P1810" s="45" t="n"/>
      <c r="Q1810" s="43" t="inlineStr">
        <is>
          <t>10.3390/app14020916</t>
        </is>
      </c>
    </row>
    <row r="1811" ht="210" customHeight="1" s="37">
      <c r="A1811" s="43" t="n">
        <v>1810</v>
      </c>
      <c r="B1811" s="52" t="inlineStr">
        <is>
          <t>Excluir</t>
        </is>
      </c>
      <c r="C1811" s="45" t="inlineStr">
        <is>
          <t>No aborda: distracción o atención</t>
        </is>
      </c>
      <c r="D1811" s="51" t="n"/>
      <c r="E1811" s="51" t="n"/>
      <c r="F1811" s="43" t="n">
        <v>4</v>
      </c>
      <c r="G1811" s="43" t="inlineStr">
        <is>
          <t>distracción+niños+contexto+intervención</t>
        </is>
      </c>
      <c r="H1811" s="43" t="inlineStr">
        <is>
          <t>Scopus</t>
        </is>
      </c>
      <c r="I1811" s="43" t="inlineStr">
        <is>
          <t>Scopus</t>
        </is>
      </c>
      <c r="J1811" s="43" t="inlineStr">
        <is>
          <t>2024</t>
        </is>
      </c>
      <c r="K1811" s="43" t="inlineStr">
        <is>
          <t>ARTICLE</t>
        </is>
      </c>
      <c r="L1811" s="45" t="inlineStr">
        <is>
          <t>Zouhri, Amal and Mallahi, Mostafa El</t>
        </is>
      </c>
      <c r="M1811" s="45" t="inlineStr">
        <is>
          <t>Improving Teaching Using Artificial Intelligence and Augmented Reality</t>
        </is>
      </c>
      <c r="N1811" s="45" t="inlineStr">
        <is>
          <t xml:space="preserve">With the rapid advancements in technology, the educational landscape is witnessing significant transformations in pedagogy and classroom dynamics. Two prominent technologies, Artificial Intelligence (AI) and Augmented Reality (AR), are gaining prominence in the field of education, promising to revolutionize the way teaching and learning take place. This article explores the potential benefits, challenges, and practical applications of integrating AI and AR into the teaching process to enhance student engagement and learning outcomes. The integration of AI in education brings forth personalized learning experiences. AI-powered algorithms analyze vast amounts of student data, including learning patterns, strengths, and weaknesses, to create tailored learning paths. This individualized approach helps educators identify students' unique needs and provide targeted support, ensuring that no student is left behind. Moreover, AI-based chatbots and virtual teaching assistants are increasingly being used to address student queries promptly, providing real-time support and fostering a more interactive learning environment. AR, on the other hand, enables the overlay of virtual objects and information in the real-world environment.. Students can explore complex concepts through visualizations, simulations, and interactive demonstrations, facilitating a deeper understanding of abstract topics. AR also fosters collaboration and teamwork among students, promoting active learning and peer-to-peer knowledge sharing. Combining AI and AR technologies offers a powerful synergy in the educational realm. AI can analyze ARgenerated data and adapt instructional strategies in real time, responding to individual students' progress. This synergy not only enhances learning outcomes but also empowers teachers with data-driven insights, enabling them to make informed decisions about their teaching methodologies. However, successfully implementing AI and AR in education comes with its challenges. </t>
        </is>
      </c>
      <c r="O1811" s="45" t="inlineStr">
        <is>
          <t>Journal of Automation, Mobile Robotics and Intelligent Systems</t>
        </is>
      </c>
      <c r="P1811" s="45" t="n"/>
      <c r="Q1811" s="43" t="inlineStr">
        <is>
          <t>10.14313/jamris/2-2024/13</t>
        </is>
      </c>
    </row>
    <row r="1812" ht="137.25" customHeight="1" s="37">
      <c r="A1812" s="43" t="n">
        <v>1811</v>
      </c>
      <c r="B1812" s="52" t="inlineStr">
        <is>
          <t>Excluir</t>
        </is>
      </c>
      <c r="C1812" s="45" t="inlineStr">
        <is>
          <t>Fuera del alcance: no combina población en edad escolar con contexto doméstico</t>
        </is>
      </c>
      <c r="D1812" s="51" t="n"/>
      <c r="E1812" s="51" t="n"/>
      <c r="F1812" s="43" t="n">
        <v>4</v>
      </c>
      <c r="G1812" s="43" t="inlineStr">
        <is>
          <t>distracción+niños+contexto+sensado</t>
        </is>
      </c>
      <c r="H1812" s="43" t="inlineStr">
        <is>
          <t>Scopus</t>
        </is>
      </c>
      <c r="I1812" s="43" t="inlineStr">
        <is>
          <t>Scopus</t>
        </is>
      </c>
      <c r="J1812" s="43" t="inlineStr">
        <is>
          <t>2020</t>
        </is>
      </c>
      <c r="K1812" s="43" t="inlineStr">
        <is>
          <t>ARTICLE</t>
        </is>
      </c>
      <c r="L1812" s="45" t="inlineStr">
        <is>
          <t>Henderson, Nathan and Rowe, Jonathan and Paquette, Luc and Baker, Ryan S. and Lester, James</t>
        </is>
      </c>
      <c r="M1812" s="45" t="inlineStr">
        <is>
          <t>Improving affect detection in game-based learning with multimodal data fusion</t>
        </is>
      </c>
      <c r="N1812" s="45" t="inlineStr">
        <is>
          <t>Accurately recognizing learner affect is critically important for enabling affect-responsive learning environments to support student learning and engagement. Multimodal affect detection combining sensor-based and sensor-free approaches has shown significant promise in both laboratory and classroom settings. However, important questions remain regarding which data channels are most predictive and how they should be combined. In this paper, we investigate a multimodal affect detection framework that integrates motion tracking-based posture data and interaction-based trace data to recognize the affective states of students engaged with a game-based learning environment for emergency medical training. We compare several machine learning-based affective models using competing feature-level and decision-level multimodal data fusion approaches. Results indicate that multimodal affect detectors induced using joint feature representations from posture-based and interaction-based data channels yield improved accuracy relative to unimodal models across several learner-centered affective states. These findings point toward implications for the design of multimodal affect-responsive learning environments that support learning and engagement. © Springer Nature Switzerland AG 2020.</t>
        </is>
      </c>
      <c r="O1812" s="45" t="inlineStr">
        <is>
          <t>Lecture Notes in Computer Science</t>
        </is>
      </c>
      <c r="P1812" s="45" t="inlineStr">
        <is>
          <t>Learning systems; Sensor data fusion; Students; Affect detection; Affective state; Classroom settings; Data channels; Game-based Learning; Learning environments; Multi-modal; Multimodal data fusion; Student engagement; Student learning; Computer aide</t>
        </is>
      </c>
      <c r="Q1812" s="43" t="inlineStr">
        <is>
          <t>10.1007/978-3-030-52237-7_19</t>
        </is>
      </c>
    </row>
    <row r="1813" ht="210" customHeight="1" s="37">
      <c r="A1813" s="43" t="n">
        <v>1812</v>
      </c>
      <c r="B1813" s="52" t="inlineStr">
        <is>
          <t>Excluir</t>
        </is>
      </c>
      <c r="C1813" s="45" t="inlineStr">
        <is>
          <t>No aborda: distracción o atención</t>
        </is>
      </c>
      <c r="D1813" s="51" t="n"/>
      <c r="E1813" s="51" t="n"/>
      <c r="F1813" s="43" t="n">
        <v>4</v>
      </c>
      <c r="G1813" s="43" t="inlineStr">
        <is>
          <t>distracción+niños+sensado+intervención</t>
        </is>
      </c>
      <c r="H1813" s="43" t="inlineStr">
        <is>
          <t>Scopus</t>
        </is>
      </c>
      <c r="I1813" s="43" t="inlineStr">
        <is>
          <t>Scopus</t>
        </is>
      </c>
      <c r="J1813" s="43" t="inlineStr">
        <is>
          <t>2025</t>
        </is>
      </c>
      <c r="K1813" s="43" t="inlineStr">
        <is>
          <t>ARTICLE</t>
        </is>
      </c>
      <c r="L1813" s="45" t="inlineStr">
        <is>
          <t>Mallik, D. M. Arvind</t>
        </is>
      </c>
      <c r="M1813" s="45" t="inlineStr">
        <is>
          <t>Improving e-learning systems with secure IoT applications: an SEM analysis focused on tackling low morale among students</t>
        </is>
      </c>
      <c r="N1813" s="45" t="inlineStr">
        <is>
          <t xml:space="preserve">E-learning has transformed education by providing accessibility and flexibility, allowing students to navigate time and location barriers. However, serious worries exist about how this shift from conventional classrooms to online learning environments may affect student pleasure, participation, and morale. The lack of in-person interactions, frequent technical problems, and a rise in digital distractions frequently cause students to become less motivated and dissatisfied. Addressing these issues is crucial to achieving successful learning results. This paper examines these problems and the possibility of secure IoT applications to build safe and interesting digital ecosystems that improve online learning opportunities were data collected from 931 respondents across Karnataka, analyzed through statistical tools, and analysed variables by SEM analysis. The findings imply that integrating secure IoT applications into these systems may help alleviate some issues by enhancing engagement, facilitating communication, and providing real-time assistance. By offering individualized instruction, these technologies can significantly increase student satisfaction and bridge the gap between teachers and students. Also, the results were despite its advantages, e-learning’s limitations often hinder student engagement and morale. IoT-enabled solutions, such as personalized learning environments, real-time feedback systems, and secure platforms, can help overcome these challenges by fostering interactivity, improving engagement, and providing tailored educational experiences allowing for dynamic and adaptive learning systems that respond to individual needs while ensuring a secure and inclusive environment. By utilizing secure IoT applications, educators can foster supportive, motivating, and effective digital learning environments that encourage active participation, improve satisfaction and the key takeaway is securing IoT applications significantly enhances student engagement and </t>
        </is>
      </c>
      <c r="O1813" s="45" t="inlineStr">
        <is>
          <t>Discover Internet of Things</t>
        </is>
      </c>
      <c r="P1813" s="45" t="inlineStr">
        <is>
          <t>Computer aided instruction; Digital devices; E-learning; Education computing; Learning systems; Online systems; Real time systems; Teaching; Digital learning environment; E - learning; E-learning systems; Ethical online practice; Intelligent devices;</t>
        </is>
      </c>
      <c r="Q1813" s="43" t="inlineStr">
        <is>
          <t>10.1007/s43926-025-00137-1</t>
        </is>
      </c>
    </row>
    <row r="1814" ht="189" customHeight="1" s="37">
      <c r="A1814" s="43" t="n">
        <v>1813</v>
      </c>
      <c r="B1814" s="52" t="inlineStr">
        <is>
          <t>Excluir</t>
        </is>
      </c>
      <c r="C1814" s="45" t="inlineStr">
        <is>
          <t>No aborda: distracción o atención</t>
        </is>
      </c>
      <c r="D1814" s="51" t="n"/>
      <c r="E1814" s="51" t="n"/>
      <c r="F1814" s="43" t="n">
        <v>4</v>
      </c>
      <c r="G1814" s="43" t="inlineStr">
        <is>
          <t>distracción+niños+sensado+intervención</t>
        </is>
      </c>
      <c r="H1814" s="43" t="inlineStr">
        <is>
          <t>Scopus</t>
        </is>
      </c>
      <c r="I1814" s="43" t="inlineStr">
        <is>
          <t>Scopus</t>
        </is>
      </c>
      <c r="J1814" s="43" t="inlineStr">
        <is>
          <t>2025</t>
        </is>
      </c>
      <c r="K1814" s="43" t="inlineStr">
        <is>
          <t>CONFERENCE</t>
        </is>
      </c>
      <c r="L1814" s="45" t="inlineStr">
        <is>
          <t>Kormiltsyn, Aleksandr and Mironova, Olga</t>
        </is>
      </c>
      <c r="M1814" s="45" t="inlineStr">
        <is>
          <t>Improving the Curriculum of IT Foundations Course for Estonian and International Non-IT Students at Tallinn University of Technology</t>
        </is>
      </c>
      <c r="N1814" s="45" t="inlineStr">
        <is>
          <t>Computer technologies are now widely accessible. Individuals encounter information technologies (IT) from a young age. Consequently, the importance of computer science and its impactful teaching is increasing. At Tallinn University of Technology (Tal Tech&lt;sup&gt;1&lt;/sup&gt;&lt;sup&gt;1&lt;/sup&gt;https://taltech.ee/), the Study Center for IT Foundations emphasizes imparting IT fundamentals to first-year non-IT students, both local and from abroad. A key aspect of the course is the initial assessment, which tests students' prior knowledge in the IT field. The preliminary quizzes provided to students include both practical and theoretical questions based on the course curriculum. The course instructors use these results to assess each student's knowledge level and to define for them an individual learning path. However, the information technologies (IT) industry is rapidly changing nowadays. New technologies such as artificial intelligence, blockchain, internet of things (loT), extended reality, digital twins, etc. provide new services for our daily life every year. In such a continuously changing context, the IT Foundations course does not cover all cutting-edge technologies, focusing on the previously defined course curriculum. Also, educators of the course have limited resources to continuously monitor cutting-edge technologies and add them to the course program. In this paper, we provide the integration of AI and blockchain technologies into the educational process for the IT Foundations course. AI enables continuous alignment of the course program with the evolving IT landscape with technologies arriving in the IT industry, while blockchain, in combination with gamification, aims to increase the motivation of the non-IT students during the course. The approach is aligned with Education 5.0 principles and enables agile course adjustments while enhancing student engagement. © 2025 IEEE.</t>
        </is>
      </c>
      <c r="O1814" s="45" t="inlineStr">
        <is>
          <t>Proceedings of the 2025 7th Experiment at International Conference, exp.at 2025</t>
        </is>
      </c>
      <c r="P1814" s="45" t="inlineStr">
        <is>
          <t>Curricula; Cutting; E-learning; Education computing; Engineering education; Students; Teaching; Block-chain; Computer technology; Course projects; Cutting edge technology; Education 5.0; First year; Foundation course; Information technology foundatio</t>
        </is>
      </c>
      <c r="Q1814" s="43" t="inlineStr">
        <is>
          <t>10.1109/exp.at2565440.2025.11348329</t>
        </is>
      </c>
    </row>
    <row r="1815" ht="116.25" customHeight="1" s="37">
      <c r="A1815" s="43" t="n">
        <v>1814</v>
      </c>
      <c r="B1815" s="52" t="inlineStr">
        <is>
          <t>Excluir</t>
        </is>
      </c>
      <c r="C1815" s="45" t="inlineStr">
        <is>
          <t>Libro o capítulo de libro</t>
        </is>
      </c>
      <c r="D1815" s="51" t="n"/>
      <c r="E1815" s="51" t="n"/>
      <c r="F1815" s="43" t="n">
        <v>4</v>
      </c>
      <c r="G1815" s="43" t="inlineStr">
        <is>
          <t>distracción+niños+contexto+intervención</t>
        </is>
      </c>
      <c r="H1815" s="43" t="inlineStr">
        <is>
          <t>Scopus</t>
        </is>
      </c>
      <c r="I1815" s="43" t="inlineStr">
        <is>
          <t>Scopus</t>
        </is>
      </c>
      <c r="J1815" s="43" t="inlineStr">
        <is>
          <t>2025</t>
        </is>
      </c>
      <c r="K1815" s="43" t="inlineStr">
        <is>
          <t>BOOK</t>
        </is>
      </c>
      <c r="L1815" s="45" t="inlineStr">
        <is>
          <t>Çiftçi, Abdullah</t>
        </is>
      </c>
      <c r="M1815" s="45" t="inlineStr">
        <is>
          <t>In the Age of AI: Effective Teaching and Learning Strategies for Students With SEND Involve Collaboration and Interactive Strategies</t>
        </is>
      </c>
      <c r="N1815" s="45" t="inlineStr">
        <is>
          <t>This chapter examines how the rise of artificial intelligence (AI) is reshaping inclusive pedagogy for students with Special Educational Needs and Disabilities (SEND) by transforming classroom practice, collaboration, behaviour support, and ideas of effectiveness. The chapter argues that effective teaching in AI-mediated classrooms depends on the alignment of pedagogy, assessment, classroom organisation, and social relationships, rather than on technology alone. Drawing on critical perspectives, the chapter explores how AI can offer adaptive feedback, scaffolding, metacognitive support, multimodal access, and opportunities for collaborative learning, while also introducing risks such as surveillance, distraction, and the neoliberal reduction of learning to performance metrics. By engaging with concepts such as self-regulation, differentiation, affordances, Vygotsky's Zone of Proximal Development, and the politics of datafication, the chapter proposes that AI should augment relational, dialogic, and ethical teaching rather than replace it. © 2026, IGI Global Scientific Publishing. All rights reserved.</t>
        </is>
      </c>
      <c r="O1815" s="45" t="inlineStr">
        <is>
          <t>Impacts of Artificial Intelligence on Educational Psychology and Cognitive Development</t>
        </is>
      </c>
      <c r="P1815" s="45" t="inlineStr">
        <is>
          <t>Artificial intelligence; Collaborative learning; Social aspects; Students; Teaching; Adaptive feedback; Classroom practices; Critical perspectives; Effective learning; Effective teaching; Interactive strategy; Metacognitive support; Social relationsh</t>
        </is>
      </c>
      <c r="Q1815" s="43" t="inlineStr">
        <is>
          <t>10.4018/979-8-3373-6375-2.ch010</t>
        </is>
      </c>
    </row>
    <row r="1816" ht="95.25" customHeight="1" s="37">
      <c r="A1816" s="43" t="n">
        <v>1815</v>
      </c>
      <c r="B1816" s="52" t="inlineStr">
        <is>
          <t>Excluir</t>
        </is>
      </c>
      <c r="C1816" s="45" t="inlineStr">
        <is>
          <t>Contexto doméstico o remoto, pero no población en edad escolar (mayoritariamente educación superior)</t>
        </is>
      </c>
      <c r="D1816" s="51" t="n"/>
      <c r="E1816" s="51" t="n"/>
      <c r="F1816" s="43" t="n">
        <v>4</v>
      </c>
      <c r="G1816" s="43" t="inlineStr">
        <is>
          <t>distracción+niños+contexto+intervención</t>
        </is>
      </c>
      <c r="H1816" s="43" t="inlineStr">
        <is>
          <t>Scopus</t>
        </is>
      </c>
      <c r="I1816" s="43" t="inlineStr">
        <is>
          <t>Scopus</t>
        </is>
      </c>
      <c r="J1816" s="43" t="inlineStr">
        <is>
          <t>2019</t>
        </is>
      </c>
      <c r="K1816" s="43" t="inlineStr">
        <is>
          <t>ARTICLE</t>
        </is>
      </c>
      <c r="L1816" s="45" t="inlineStr">
        <is>
          <t>McBurnett, Brian</t>
        </is>
      </c>
      <c r="M1816" s="45" t="inlineStr">
        <is>
          <t>Incorporating Paper Clicker (Plicker) Questions in General Chemistry Courses to Enhance Active Learning and Limit Distractions</t>
        </is>
      </c>
      <c r="N1816" s="45" t="inlineStr">
        <is>
          <t>One method often used to facilitate active learning is the use of clicker systems, which are able to provide immediate feedback during lectures and allow for the prompt correction of common misconceptions. Typically, clicker classes involve a device given to students with a connection to a computer. In our general chemistry classes, paper clicker (Plicker) cards were assigned to each student, and these cards were given to them in exchange for their cell phones. Answers to in-class questions are scanned by the instructor, and the instructor is the only one in the class required to download software. Exchanging the student's phone for the Plicker card provides for a more focused class, and the daily questions facilitate the evaluation of attendance and activity on homework. The use and implementation of Plicker systems are discussed in this chapter. © 2019 American Chemical Society.</t>
        </is>
      </c>
      <c r="O1816" s="45" t="inlineStr">
        <is>
          <t>ACS Symposium Series</t>
        </is>
      </c>
      <c r="P1816" s="45" t="inlineStr">
        <is>
          <t>Artificial intelligence; Telephone sets; Active Learning; Cell phone; General chemistry; General chemistry course; Immediate feedbacks; Students</t>
        </is>
      </c>
      <c r="Q1816" s="43" t="inlineStr">
        <is>
          <t>10.1021/bk-2019-1318.ch012</t>
        </is>
      </c>
    </row>
    <row r="1817" ht="116.25" customHeight="1" s="37">
      <c r="A1817" s="43" t="n">
        <v>1816</v>
      </c>
      <c r="B1817" s="52" t="inlineStr">
        <is>
          <t>Excluir</t>
        </is>
      </c>
      <c r="C1817" s="45" t="inlineStr">
        <is>
          <t>No aborda: distracción o atención</t>
        </is>
      </c>
      <c r="D1817" s="51" t="n"/>
      <c r="E1817" s="51" t="n"/>
      <c r="F1817" s="43" t="n">
        <v>4</v>
      </c>
      <c r="G1817" s="43" t="inlineStr">
        <is>
          <t>distracción+niños+sensado+intervención</t>
        </is>
      </c>
      <c r="H1817" s="43" t="inlineStr">
        <is>
          <t>Scopus</t>
        </is>
      </c>
      <c r="I1817" s="43" t="inlineStr">
        <is>
          <t>Scopus</t>
        </is>
      </c>
      <c r="J1817" s="43" t="inlineStr">
        <is>
          <t>2023</t>
        </is>
      </c>
      <c r="K1817" s="43" t="inlineStr">
        <is>
          <t>CONFERENCE</t>
        </is>
      </c>
      <c r="L1817" s="45" t="inlineStr">
        <is>
          <t>Pradeep, Aneesh</t>
        </is>
      </c>
      <c r="M1817" s="45" t="inlineStr">
        <is>
          <t>Influence of IoT technologies in Education</t>
        </is>
      </c>
      <c r="N1817" s="45" t="inlineStr">
        <is>
          <t>The Internet of Things (IoT) has the potential to transform education by improving teaching and learning experiences, increasing efficiency, and improving student results. IoT technology enables real-time monitoring and tracking of student progress, allowing for more personalized and adaptive learning experiences. This study looks at the impact of Internet of Things (IoT) technology in the education sector. With the expanding popularity of IoT devices and applications, there is a growing interest in investigating their potential to transform and improve teaching and learning experiences. The article presents an overview of Internet of Things (IoT) technologies and their prospective uses in education, such as smart classrooms, individualized learning, and real-time monitoring of student progress. This paper provides insights into the potential benefits and challenges of integrating IoT technologies into education and highlights the importance of thoughtful implementation and consideration of privacy and security concerns. © 2023 IEEE.</t>
        </is>
      </c>
      <c r="O1817" s="45" t="inlineStr">
        <is>
          <t>Proceedings of the 5th International Conference on Inventive Research in Computing Applications, ICIRCA 2023</t>
        </is>
      </c>
      <c r="P1817" s="45" t="inlineStr">
        <is>
          <t>Engineering education; Students; Teaching; Internet of thing ethic; Internet of thing in education; Internet of things technologies; Learning experiences; Real time monitoring; Student engagement; Student learning; Student progress; Teaching and lear</t>
        </is>
      </c>
      <c r="Q1817" s="43" t="inlineStr">
        <is>
          <t>10.1109/icirca57980.2023.10220612</t>
        </is>
      </c>
    </row>
    <row r="1818" ht="210" customHeight="1" s="37">
      <c r="A1818" s="43" t="n">
        <v>1817</v>
      </c>
      <c r="B1818" s="52" t="inlineStr">
        <is>
          <t>Excluir</t>
        </is>
      </c>
      <c r="C1818" s="45" t="inlineStr">
        <is>
          <t>Fuera del alcance: no combina población en edad escolar con contexto doméstico</t>
        </is>
      </c>
      <c r="D1818" s="51" t="n"/>
      <c r="E1818" s="51" t="n"/>
      <c r="F1818" s="43" t="n">
        <v>4</v>
      </c>
      <c r="G1818" s="43" t="inlineStr">
        <is>
          <t>distracción+niños+sensado+intervención</t>
        </is>
      </c>
      <c r="H1818" s="43" t="inlineStr">
        <is>
          <t>Scopus</t>
        </is>
      </c>
      <c r="I1818" s="43" t="inlineStr">
        <is>
          <t>Scopus</t>
        </is>
      </c>
      <c r="J1818" s="43" t="inlineStr">
        <is>
          <t>2025</t>
        </is>
      </c>
      <c r="K1818" s="43" t="inlineStr">
        <is>
          <t>CONFERENCE</t>
        </is>
      </c>
      <c r="L1818" s="45" t="inlineStr">
        <is>
          <t>Sabouni, Abas</t>
        </is>
      </c>
      <c r="M1818" s="45" t="inlineStr">
        <is>
          <t>Innovative Approaches to Electromagnetics Education: Combining Active Learning with Hands-On Experimentation</t>
        </is>
      </c>
      <c r="N1818" s="45" t="inlineStr">
        <is>
          <t>Electromagnetics is a foundational yet conceptually challenging subject in electrical and computer engineering education due to its abstract mathematical nature and theoretical rigor. Traditional lecture-based instruction often struggles to bridge the gap between theory and practice, leading to student disengagement and limited comprehension. To address these challenges, this paper presents an innovative educational framework that integrates active learning strategies, hands-on experimentation, and simulation-based tools to enhance student engagement, conceptual understanding, and applied skills in electromagnetics. The framework comprises three core components: low-cost, hands-on experiments; simulation-enhanced learning; and collaborative active learning techniques. Students engage in practical tasks such as designing and testing microstrip patch antennas and constructing waveguide components, supported by simulations using MATLAB, CST Studio Suite, and gprMax. Active learning is further reinforced through flipped classrooms, problem-solving sessions, and collaborative platforms such as Google Drive and Zoom breakout rooms. A preliminary evaluation involving 42 participants revealed a 25% improvement in conceptual understanding, supported by statistically significant findings (p &lt; 0.01). Additionally, over 85% of students reported increased interest in electromagnetics, and qualitative feedback emphasized the value of real-world problem-solving and peer collaboration. The use of low-cost materials, open-source software, and hybrid delivery methods ensures accessibility and adaptability across diverse institutional settings. This framework offers a scalable and replicable model for transforming electromagnetics instruction. Future work will focus on broader implementation, refinement of instructional practices, and the integration of emerging technologies such as augmented reality and machine learning. The findings support the inclusion of interactive, hands-on met</t>
        </is>
      </c>
      <c r="O1818" s="45" t="inlineStr">
        <is>
          <t>ASEE Annual Conference and Exposition, Conference Proceedings</t>
        </is>
      </c>
      <c r="P1818" s="45" t="inlineStr">
        <is>
          <t xml:space="preserve">Active learning; Collaborative learning; Costs; Curricula; Education computing; Engineering education; Hybrid materials; Learning systems; Open source software; Open systems; Software testing; STEM (science, technology, engineering and mathematics); </t>
        </is>
      </c>
      <c r="Q1818" s="43" t="inlineStr">
        <is>
          <t>10.18260/1-2--56801</t>
        </is>
      </c>
    </row>
    <row r="1819" ht="157.5" customHeight="1" s="37">
      <c r="A1819" s="43" t="n">
        <v>1818</v>
      </c>
      <c r="B1819" s="52" t="inlineStr">
        <is>
          <t>Excluir</t>
        </is>
      </c>
      <c r="C1819" s="45" t="inlineStr">
        <is>
          <t>No aborda: distracción o atención, población escolar</t>
        </is>
      </c>
      <c r="D1819" s="51" t="n"/>
      <c r="E1819" s="51" t="n"/>
      <c r="F1819" s="43" t="n">
        <v>4</v>
      </c>
      <c r="G1819" s="43" t="inlineStr">
        <is>
          <t>distracción+niños+contexto+sensado</t>
        </is>
      </c>
      <c r="H1819" s="43" t="inlineStr">
        <is>
          <t>Scopus</t>
        </is>
      </c>
      <c r="I1819" s="43" t="inlineStr">
        <is>
          <t>Scopus</t>
        </is>
      </c>
      <c r="J1819" s="43" t="inlineStr">
        <is>
          <t>2025</t>
        </is>
      </c>
      <c r="K1819" s="43" t="inlineStr">
        <is>
          <t>CONFERENCE</t>
        </is>
      </c>
      <c r="L1819" s="45" t="inlineStr">
        <is>
          <t>Li, Xue</t>
        </is>
      </c>
      <c r="M1819" s="45" t="inlineStr">
        <is>
          <t>Innovative application of image generation algorithms in AIGC for art and design education</t>
        </is>
      </c>
      <c r="N1819" s="45" t="inlineStr">
        <is>
          <t>Generative algorithms, including advanced GANs and diffusion models, have significantly extended the capabilities of art and design education. This paper presents a modular curriculum framework that incorporates these AI-driven technologies into practical and interdisciplinary art instruction. The primary aim is to improve both technical competency and creative output by structuring the curriculum around interactive AI-Art Studio sessions and cross-departmental collaborations. Methodologically, the study designs and implements tailored generative models in classroom scenarios and introduces original quantitative metrics to objectively assess student engagement and algorithmic creativity. Data were collected through controlled experiments, including pre- and post-reform student cohorts, with performance measured by newly proposed indices and supported through portfolio analysis and reflective surveys. Findings indicate substantial gains in student engagement, diversity of creative works, and conceptual sophistication as a result of the curriculum reform. The results confirm that the integration of generative algorithms and custom evaluation metrics provides a robust and adaptable approach to advancing creative education. This framework demonstrates measurable improvements in educational outcomes and practical feasibility for adoption in diverse academic environments. © COPYRIGHT SPIE. Downloading of the abstract is permitted for personal use only.</t>
        </is>
      </c>
      <c r="O1819" s="45" t="inlineStr">
        <is>
          <t>Proceedings of SPIE - The International Society for Optical Engineering</t>
        </is>
      </c>
      <c r="P1819" s="45" t="inlineStr">
        <is>
          <t>Arts computing; Curricula; Education computing; Engineering education; Interactive computer graphics; Investments; Students; Art and designs; Art educations; Curriculum reform; Design Education; Diffusion model; Generation algorithm; Generative algor</t>
        </is>
      </c>
      <c r="Q1819" s="43" t="inlineStr">
        <is>
          <t>10.1117/12.3073460</t>
        </is>
      </c>
    </row>
    <row r="1820" ht="116.25" customHeight="1" s="37">
      <c r="A1820" s="43" t="n">
        <v>1819</v>
      </c>
      <c r="B1820" s="52" t="inlineStr">
        <is>
          <t>Excluir</t>
        </is>
      </c>
      <c r="C1820" s="45" t="inlineStr">
        <is>
          <t>Sin DOI verificable</t>
        </is>
      </c>
      <c r="D1820" s="51" t="n"/>
      <c r="E1820" s="51" t="n"/>
      <c r="F1820" s="43" t="n">
        <v>4</v>
      </c>
      <c r="G1820" s="43" t="inlineStr">
        <is>
          <t>distracción+niños+contexto+intervención</t>
        </is>
      </c>
      <c r="H1820" s="43" t="inlineStr">
        <is>
          <t>Scopus</t>
        </is>
      </c>
      <c r="I1820" s="43" t="inlineStr">
        <is>
          <t>Scopus</t>
        </is>
      </c>
      <c r="J1820" s="43" t="inlineStr">
        <is>
          <t>2012</t>
        </is>
      </c>
      <c r="K1820" s="43" t="inlineStr">
        <is>
          <t>CONFERENCE</t>
        </is>
      </c>
      <c r="L1820" s="45" t="inlineStr">
        <is>
          <t>Graham, George M. and Fidan, Ismail</t>
        </is>
      </c>
      <c r="M1820" s="45" t="inlineStr">
        <is>
          <t>Innovative applications of classroom response devices in manufacturing education</t>
        </is>
      </c>
      <c r="N1820" s="45" t="inlineStr">
        <is>
          <t>Classroom response devices (clickers) are now extensively used in all types of courses. The authors have introduced clickers into undergraduate manufacturing courses. Due to the fast-paced nature of manufacturing courses today, content that formerly spanned up to four courses is combined into a single course. This consolidation made student involvement more difficult as the amount of information covered in the course has greatly increased. Course consolidation is also found to encourage traditional lecture-based approaches and rote learning. The use of clickers encourages a more active learning environment where student engagement is increased and where the instructor may immediately evaluate the comprehension of specific concepts in real-time and immediately discuss any misconceptions which are discovered with the class resulting in an ideal formative assessment tool. This technical paper reports the findings collected from various manufacturing technology courses which intensively used clickers as an assessment tool. © 2012 American Society for Engineering Education.</t>
        </is>
      </c>
      <c r="O1820" s="45" t="inlineStr">
        <is>
          <t>ASEE Annual Conference and Exposition, Conference Proceedings</t>
        </is>
      </c>
      <c r="P1820" s="45" t="inlineStr">
        <is>
          <t>Artificial intelligence; Computer aided instruction; Curricula; Education; Engineering technology; Manufacture; Teaching; Active Learning; Classroom response devices; Clickers; Formative assessment; Industrial technology; Summative assessments; Engin</t>
        </is>
      </c>
      <c r="Q1820" s="43" t="n"/>
    </row>
    <row r="1821" ht="189" customHeight="1" s="37">
      <c r="A1821" s="43" t="n">
        <v>1820</v>
      </c>
      <c r="B1821" s="52" t="inlineStr">
        <is>
          <t>Excluir</t>
        </is>
      </c>
      <c r="C1821" s="45" t="inlineStr">
        <is>
          <t>Libro o capítulo de libro</t>
        </is>
      </c>
      <c r="D1821" s="51" t="n"/>
      <c r="E1821" s="51" t="n"/>
      <c r="F1821" s="43" t="n">
        <v>4</v>
      </c>
      <c r="G1821" s="43" t="inlineStr">
        <is>
          <t>distracción+niños+ambos en título</t>
        </is>
      </c>
      <c r="H1821" s="43" t="inlineStr">
        <is>
          <t>Scopus</t>
        </is>
      </c>
      <c r="I1821" s="43" t="inlineStr">
        <is>
          <t>Scopus</t>
        </is>
      </c>
      <c r="J1821" s="43" t="inlineStr">
        <is>
          <t>2024</t>
        </is>
      </c>
      <c r="K1821" s="43" t="inlineStr">
        <is>
          <t>BOOK</t>
        </is>
      </c>
      <c r="L1821" s="45" t="inlineStr">
        <is>
          <t>Schönberger, Marius</t>
        </is>
      </c>
      <c r="M1821" s="45" t="inlineStr">
        <is>
          <t>Integrating Artificial Intelligence in Higher Education: Enhancing Interactive Learning Experiences and Student Engagement Through ChatGPT</t>
        </is>
      </c>
      <c r="N1821" s="45" t="inlineStr">
        <is>
          <t>This research delves into the transformative potential of Generative Artificial Intelligence (AI), particularly ChatGPT, in enhancing higher education. It aims to explore how these advanced AI tools can be integrated into different educational settings to improve interactive learning experiences and student engagement, addressing the current challenges and opportunities in academic and administrative applications. Adopting a qualitative approach, the research utilizes the case vignette method to simulate realistic scenarios in various academic disciplines. It examines the potential applications and outcomes of AI in higher education, structured around key areas like intelligent tutoring systems, assessment, personalization and student profiling. This study employs the 4Cs framework (Critical Thinking, Creativity, Collaboration and Communication) to evaluate the effectiveness of AI integration in improving educational outcomes. The study reveals that ChatGPT can significantly enhance learning experiences by providing personalized tutoring, efficient assessment, tailored content and predictive insights into student performance. However, challenges such as ensuring content accuracy, ethical concerns and balancing AI with human interaction are also identified. Best practices for effectively integrating ChatGPT in higher education are proposed, emphasizing the complementarity of AI and human elements in education. This research contributes to the growing body of knowledge on AI in education by providing a nuanced understanding of generative AI’s potential and challenges in higher education. It offers valuable insights and practical recommendations for educators and institutions, guiding the effective integration of AI technologies to enhance teaching and learning. © 2025 Marius Schönberger.</t>
        </is>
      </c>
      <c r="O1821" s="45" t="inlineStr">
        <is>
          <t>The Evolution of Artificial Intelligence in Higher Education: Challenges, Risks, and Ethical Considerations</t>
        </is>
      </c>
      <c r="P1821" s="45" t="inlineStr">
        <is>
          <t>Artificial intelligence; Collaborative learning; Computer aided instruction; E-learning; Education computing; Educational technology; Engineering education; Learning systems; Teaching; Artificial intelligence tools; ChatGPT; Educational settings; Gen</t>
        </is>
      </c>
      <c r="Q1821" s="43" t="inlineStr">
        <is>
          <t>10.1108/978-1-83549-486-820241002</t>
        </is>
      </c>
    </row>
    <row r="1822" ht="178.5" customHeight="1" s="37">
      <c r="A1822" s="43" t="n">
        <v>1821</v>
      </c>
      <c r="B1822" s="52" t="inlineStr">
        <is>
          <t>Excluir</t>
        </is>
      </c>
      <c r="C1822" s="45" t="inlineStr">
        <is>
          <t>No aborda: distracción o atención, población escolar</t>
        </is>
      </c>
      <c r="D1822" s="51" t="n"/>
      <c r="E1822" s="51" t="n"/>
      <c r="F1822" s="43" t="n">
        <v>4</v>
      </c>
      <c r="G1822" s="43" t="inlineStr">
        <is>
          <t>distracción+niños+contexto+intervención</t>
        </is>
      </c>
      <c r="H1822" s="43" t="inlineStr">
        <is>
          <t>Scopus</t>
        </is>
      </c>
      <c r="I1822" s="43" t="inlineStr">
        <is>
          <t>Scopus</t>
        </is>
      </c>
      <c r="J1822" s="43" t="inlineStr">
        <is>
          <t>2025</t>
        </is>
      </c>
      <c r="K1822" s="43" t="inlineStr">
        <is>
          <t>CONFERENCE</t>
        </is>
      </c>
      <c r="L1822" s="45" t="inlineStr">
        <is>
          <t>Qasmi, Faiza</t>
        </is>
      </c>
      <c r="M1822" s="45" t="inlineStr">
        <is>
          <t>Integrating Generative AI and Metaverse Environments in Education: A Study on Pedagogical Innovation and Impact</t>
        </is>
      </c>
      <c r="N1822" s="45" t="inlineStr">
        <is>
          <t>Generative Intelligence (GI) and Metaverse technology are at the forefront of this shift, which has brought forth new paradigms in education due to the quick development of emergent technologies. Generative Intelligence has enormous promises for customized and adaptive learning since it allows computers to produce human-like material, from text and images to simulations and interactive modules, thanks to the strength of big language models and generative neural networks. At the same time, Metaverse - a communal virtual shared space that combines mixed reality (MR), augmented reality (AR), and virtual reality (VR) - offers immersive settings that support international cooperation in education and experiential learning. The purpose of this research is to describe how these two technologies are changing teaching strategies, improving student engagement, and making high-quality education more accessible to all. The research identifies important implications by combining recent advancements, real-world applications, and expert insights. These include the development of AI-powered virtual classrooms, intelligent tutoring systems, real-time content creation in immersive environments, and improved inclusivity through remote learning platforms. But it also draws attention to important issues, including the digital divide, data privacy, psychological implications of virtual immersion, and ethical issues. According to the study's findings, although generative intelligence and metaverse technologies have drawbacks, when carefully included, they can completely transform contemporary education and make it more inclusive, dynamic, and future-ready. © 2025 IEEE.</t>
        </is>
      </c>
      <c r="O1822" s="45" t="inlineStr">
        <is>
          <t>Proceedings - 2025 IEEE Smart World Congress, SWC 2025, 2025 IEEE Ubiquitous Intelligence and Computing, Autonomous and Trusted Computing, Digital Twin, Metaverse, Scalable Computing and Communication</t>
        </is>
      </c>
      <c r="P1822" s="45" t="inlineStr">
        <is>
          <t>Artificial intelligence; Computer aided instruction; Data privacy; E-learning; Education computing; Engineering education; Learning systems; Mixed reality; Students; Teaching; Adaptive learning; Artificial intelligence in education; Emergent technolo</t>
        </is>
      </c>
      <c r="Q1822" s="43" t="inlineStr">
        <is>
          <t>10.1109/swc65939.2025.00284</t>
        </is>
      </c>
    </row>
    <row r="1823" ht="199.5" customHeight="1" s="37">
      <c r="A1823" s="43" t="n">
        <v>1822</v>
      </c>
      <c r="B1823" s="52" t="inlineStr">
        <is>
          <t>Excluir</t>
        </is>
      </c>
      <c r="C1823" s="45" t="inlineStr">
        <is>
          <t>No aborda: distracción o atención</t>
        </is>
      </c>
      <c r="D1823" s="51" t="n"/>
      <c r="E1823" s="51" t="n"/>
      <c r="F1823" s="43" t="n">
        <v>4</v>
      </c>
      <c r="G1823" s="43" t="inlineStr">
        <is>
          <t>distracción+niños+contexto+intervención</t>
        </is>
      </c>
      <c r="H1823" s="43" t="inlineStr">
        <is>
          <t>Scopus</t>
        </is>
      </c>
      <c r="I1823" s="43" t="inlineStr">
        <is>
          <t>Scopus|WoS</t>
        </is>
      </c>
      <c r="J1823" s="43" t="inlineStr">
        <is>
          <t>2026</t>
        </is>
      </c>
      <c r="K1823" s="43" t="inlineStr">
        <is>
          <t>ARTICLE</t>
        </is>
      </c>
      <c r="L1823" s="45" t="inlineStr">
        <is>
          <t>Jaramillo-Fierro, Ximena and Guaya, Diana and Meneses, Miguel Angel and Valarezo, Eduardo</t>
        </is>
      </c>
      <c r="M1823" s="45" t="inlineStr">
        <is>
          <t>Integrating Generative Artificial Intelligence and Augmented Reality Within a Structured Project-Based Learning Framework for Unit Operations Education</t>
        </is>
      </c>
      <c r="N1823" s="45" t="inlineStr">
        <is>
          <t>This study examines the impact of integrating Generative Artificial Intelligence (AIgen) and Augmented Reality (AR) within a Project-Based Learning (PBL) framework to enhance student motivation and active learning in Chemical Engineering Unit Operations (OU) courses. The research employed a quasi-experimental post-test design without a control group and followed a mixed-methods explanatory approach. The intervention was implemented over two academic semesters at the Universidad Técnica Particular de Loja. The instructional design was structured using the 4PADAFE model, based on the principles of constructive alignment and competency-based education. The intervention was organized into seven sequential phases that integrated pedagogical planning, technological implementation, and evaluation. Students collaboratively developed educational resources, including interactive AR visualizations and AI-generated teaching materials addressing key topics such as fluid flow, heat transfer, and adsorption kinetics. The quantitative component constituted the main analytical approach and assessed changes in motivation using the Instructional Materials Motivation Survey (IMMS), based on Keller’s ARCS model. The instrument’s reliability was supported by high internal consistency (Cronbach’s α &gt; 0.95) and satisfactory factor adequacy indices. The results revealed increases in all motivational dimensions, with mean scores rising from 3.26–3.33 in Phase I to 3.48–3.60 in Phase II. Overall, the findings indicate that the structured integration of AIgen and AR within an aligned problem-based learning (PBL) framework was associated with improvements in student engagement, confidence, and satisfaction. The study provides evaluative evidence supporting the implementation of technology-enhanced teaching strategies in engineering education under real-world classroom conditions. © 2026 by the authors.</t>
        </is>
      </c>
      <c r="O1823" s="45" t="inlineStr">
        <is>
          <t>Sustainability (Switzerland)</t>
        </is>
      </c>
      <c r="P1823" s="45" t="inlineStr">
        <is>
          <t>artificial intelligence; digitization; higher education; learning; student; teaching</t>
        </is>
      </c>
      <c r="Q1823" s="43" t="inlineStr">
        <is>
          <t>10.3390/su18052317</t>
        </is>
      </c>
    </row>
    <row r="1824" ht="126.75" customHeight="1" s="37">
      <c r="A1824" s="43" t="n">
        <v>1823</v>
      </c>
      <c r="B1824" s="52" t="inlineStr">
        <is>
          <t>Excluir</t>
        </is>
      </c>
      <c r="C1824" s="45" t="inlineStr">
        <is>
          <t>Fuera del alcance: no combina población en edad escolar con contexto doméstico</t>
        </is>
      </c>
      <c r="D1824" s="51" t="n"/>
      <c r="E1824" s="51" t="n"/>
      <c r="F1824" s="43" t="n">
        <v>4</v>
      </c>
      <c r="G1824" s="43" t="inlineStr">
        <is>
          <t>distracción+niños+contexto+intervención</t>
        </is>
      </c>
      <c r="H1824" s="43" t="inlineStr">
        <is>
          <t>Scopus</t>
        </is>
      </c>
      <c r="I1824" s="43" t="inlineStr">
        <is>
          <t>Scopus</t>
        </is>
      </c>
      <c r="J1824" s="43" t="inlineStr">
        <is>
          <t>2025</t>
        </is>
      </c>
      <c r="K1824" s="43" t="inlineStr">
        <is>
          <t>ARTICLE</t>
        </is>
      </c>
      <c r="L1824" s="45" t="inlineStr">
        <is>
          <t>Kituku, Benson and Araka, Eric and Muuro, Elizaphan</t>
        </is>
      </c>
      <c r="M1824" s="45" t="inlineStr">
        <is>
          <t>Integrating Generative Artificial Intelligence in Assessment Generation for Higher Education: Computer Science Use Case</t>
        </is>
      </c>
      <c r="N1824" s="45" t="inlineStr">
        <is>
          <t>The overburdened lecturers today face the dual challenge of monitoring online attendance and ensuring active student engagement, while also receiving instant feedback on concept comprehension during live lectures. They are further pressed to extend practical problem-solving experiences beyond the classroom and deliver higher-order thinking assessments - all without increasing their workload. In response, this paper presents a one-year experiment involving 590 students across seven computer science units. The study integrated generative AI-generated questions into live lectures, weekly discussion forums, and both formative and summative exams. The findings reveal that, with ethical use and proper human-in-the-loop, AI can significantly boost student engagement, promptly rectify misconceptions, and foster collaborative learning outside traditional settings and offer diverse question styles. However, given potential pitfalls such as low-quality outputs and overreliance, instructors must adhere to best practices and maintain rigorous oversight to ensure that assessments remain balanced, engaging, and of high quality, eventually benefiting both educators and learners. © 2025 IST-Africa Institute and Authors.</t>
        </is>
      </c>
      <c r="O1824" s="45" t="inlineStr">
        <is>
          <t>IST-Africa</t>
        </is>
      </c>
      <c r="P1824" s="45" t="inlineStr">
        <is>
          <t>Education computing; Engineering education; Problem solving; Teaching; Assessment; Computer science and prompt; Generative AI; High educations; Higher-order thinkings; Monitoring on line; Multiple-choice questions; Practical problems; Problem-solving</t>
        </is>
      </c>
      <c r="Q1824" s="43" t="inlineStr">
        <is>
          <t>10.23919/ist-africa67297.2025.11060533</t>
        </is>
      </c>
    </row>
    <row r="1825" ht="105.75" customHeight="1" s="37">
      <c r="A1825" s="43" t="n">
        <v>1824</v>
      </c>
      <c r="B1825" s="52" t="inlineStr">
        <is>
          <t>Excluir</t>
        </is>
      </c>
      <c r="C1825" s="45" t="inlineStr">
        <is>
          <t>Contexto doméstico o remoto, pero no población en edad escolar (mayoritariamente educación superior)</t>
        </is>
      </c>
      <c r="D1825" s="51" t="n"/>
      <c r="E1825" s="51" t="n"/>
      <c r="F1825" s="43" t="n">
        <v>4</v>
      </c>
      <c r="G1825" s="43" t="inlineStr">
        <is>
          <t>distracción+niños+contexto+intervención</t>
        </is>
      </c>
      <c r="H1825" s="43" t="inlineStr">
        <is>
          <t>Scopus</t>
        </is>
      </c>
      <c r="I1825" s="43" t="inlineStr">
        <is>
          <t>Scopus</t>
        </is>
      </c>
      <c r="J1825" s="43" t="inlineStr">
        <is>
          <t>2021</t>
        </is>
      </c>
      <c r="K1825" s="43" t="inlineStr">
        <is>
          <t>CONFERENCE</t>
        </is>
      </c>
      <c r="L1825" s="45" t="inlineStr">
        <is>
          <t>Ma, Xiaoguang and Azemi, Asad and Buechler, Dale</t>
        </is>
      </c>
      <c r="M1825" s="45" t="inlineStr">
        <is>
          <t>Integrating Microsoft Teams to Promote Active Learning in Online Lecture and Lab Courses</t>
        </is>
      </c>
      <c r="N1825" s="45" t="inlineStr">
        <is>
          <t>Online teaching has imposed great challenges for student engagement during the pandemic. Building a virtual classroom with active student participation is our approach to address some of the concerns and make online learning more effective. In this paper, Microsoft Teams is introduced as a virtual study room with many virtual tables (channels), where each table (channel) serves as an integrated platform for group meetings. Within MS Teams, Learner-learner interaction is boosted by virtual meetings, group poster boards, the 'mention' function, and emojis. By integrating MS Teams with Zoom meetings, we can offer a zero blackout, fully interactive learning environment. The paper includes a detailed description of the required technologies for such a delivery, time requirements for the design and delivery of such an approach, and faculty assessment and perspective of the methodology. Finally, a summary of the advantages, disadvantages, and student feedback is included in the paper. © 2021 IEEE.</t>
        </is>
      </c>
      <c r="O1825" s="45" t="inlineStr">
        <is>
          <t>Proceedings - Frontiers in Education Conference, FIE</t>
        </is>
      </c>
      <c r="P1825" s="45" t="inlineStr">
        <is>
          <t>Artificial intelligence; E-learning; Learning systems; Students; Virtual addresses; Active Learning; MicroSoft; Microsoft team; Online classroom; Online learning; Online teaching; Student engagement; Student participation; Virtual Classroom; Zoom; Co</t>
        </is>
      </c>
      <c r="Q1825" s="43" t="inlineStr">
        <is>
          <t>10.1109/fie49875.2021.9637398</t>
        </is>
      </c>
    </row>
    <row r="1826" ht="126.75" customHeight="1" s="37">
      <c r="A1826" s="43" t="n">
        <v>1825</v>
      </c>
      <c r="B1826" s="52" t="inlineStr">
        <is>
          <t>Excluir</t>
        </is>
      </c>
      <c r="C1826" s="45" t="inlineStr">
        <is>
          <t>Libro o capítulo de libro</t>
        </is>
      </c>
      <c r="D1826" s="51" t="n"/>
      <c r="E1826" s="51" t="n"/>
      <c r="F1826" s="43" t="n">
        <v>4</v>
      </c>
      <c r="G1826" s="43" t="inlineStr">
        <is>
          <t>distracción+niños+sensado+intervención</t>
        </is>
      </c>
      <c r="H1826" s="43" t="inlineStr">
        <is>
          <t>Scopus</t>
        </is>
      </c>
      <c r="I1826" s="43" t="inlineStr">
        <is>
          <t>Scopus</t>
        </is>
      </c>
      <c r="J1826" s="43" t="inlineStr">
        <is>
          <t>2026</t>
        </is>
      </c>
      <c r="K1826" s="43" t="inlineStr">
        <is>
          <t>BOOK</t>
        </is>
      </c>
      <c r="L1826" s="45" t="inlineStr">
        <is>
          <t>Karmakar, Debajit and Das, Anindita and Bhutia, Tashi Ongmu and Govindasamy, Karuppasamy and Kumar, Abhishek</t>
        </is>
      </c>
      <c r="M1826" s="45" t="inlineStr">
        <is>
          <t>Integrating Technology in Sports Education: Opportunities and Challenges for Teacher Educators</t>
        </is>
      </c>
      <c r="N1826" s="45" t="inlineStr">
        <is>
          <t>This chapter explores how digital transformation is reshaping sports education by integrating emerging technologies into teaching and learning practices. Ithighlights key innovations such as wearable devices,videoanalysis,artificial intelligence,virtual and augmented reality,and gamified learning platforms that enhance student engagement, personalized feedback, and performance assessment. The chapter emphasizes the evolving role of teacher educators in developing digital literacy, pedagogical innovation, and ethical data management skills. It also addresses challenges related to infrastructure, accessibility, and professional readiness. Ultimately, it advocates for balanced, inclusive, and evidence-based technology integration that enriches learning outcomes and prepares future educators for a digitally connected world. Copyright © 2026, IGI Global Scientific Publishing. Copying or distributing in print or electronic forms without written permission of IGI Global Scientific Publishing is prohibited. Use of this chapter to train generative artificial intelligence (AI) technologies is expressly prohibited. The publisher reserves all rights to license its use for generative AI training and machine learning model development.</t>
        </is>
      </c>
      <c r="O1826" s="45" t="inlineStr">
        <is>
          <t>Preparing Educators for Complexity and Change: Resilient Pedagogies, Digital Innovation, and Ethical Futures</t>
        </is>
      </c>
      <c r="P1826" s="45" t="inlineStr">
        <is>
          <t>E-learning; Education computing; Electronic document exchange; Electronic publishing; Engineering education; Information management; Learning systems; Machine learning; Sports; Students; Teaching; Virtual reality; Wearable technology; Digital transfo</t>
        </is>
      </c>
      <c r="Q1826" s="43" t="inlineStr">
        <is>
          <t>10.4018/979-8-3373-9494-7.ch008</t>
        </is>
      </c>
    </row>
    <row r="1827" ht="199.5" customHeight="1" s="37">
      <c r="A1827" s="43" t="n">
        <v>1826</v>
      </c>
      <c r="B1827" s="52" t="inlineStr">
        <is>
          <t>Excluir</t>
        </is>
      </c>
      <c r="C1827" s="45" t="inlineStr">
        <is>
          <t>Libro o capítulo de libro</t>
        </is>
      </c>
      <c r="D1827" s="51" t="n"/>
      <c r="E1827" s="51" t="n"/>
      <c r="F1827" s="43" t="n">
        <v>4</v>
      </c>
      <c r="G1827" s="43" t="inlineStr">
        <is>
          <t>distracción+niños+contexto+sensado</t>
        </is>
      </c>
      <c r="H1827" s="43" t="inlineStr">
        <is>
          <t>Scopus</t>
        </is>
      </c>
      <c r="I1827" s="43" t="inlineStr">
        <is>
          <t>Scopus</t>
        </is>
      </c>
      <c r="J1827" s="43" t="inlineStr">
        <is>
          <t>2024</t>
        </is>
      </c>
      <c r="K1827" s="43" t="inlineStr">
        <is>
          <t>BOOK</t>
        </is>
      </c>
      <c r="L1827" s="45" t="inlineStr">
        <is>
          <t>Chee, Ken Nee and Sanmugam, Mageswaran</t>
        </is>
      </c>
      <c r="M1827" s="45" t="inlineStr">
        <is>
          <t>Integrating cutting-edge technology into the classroom</t>
        </is>
      </c>
      <c r="N1827" s="45" t="inlineStr">
        <is>
          <t>The upheavals of technological advancements and the COVID-19 pandemic have reshaped the traditional contours of education, creating a pressing need for innovative solutions to bridge the gap between traditional classrooms and the evolving demands of remote or hybrid learning. As we grapple with these changes, it becomes increasingly evident that the integration of new technology is not just a preference but a necessity to ensure educational resilience and adaptability. Integrating Cutting-Edge Technology Into the Classroom delves into the profound impact of technological disruptions on teaching methodologies, student engagement, and overall learning outcomes. This book doesn't merely document technological advancements; it is a trigger for a fundamental shift in the research community. By showcasing real-world applications and their impact on student achievement, the book propels researchers into uncharted territories, sparking collaboration and dialogue. Through in-depth case studies, research findings, and expert perspectives, it provides a platform for academics, technologists, and educators to explore the opportunities and challenges posed by advanced technologies in education. As an indispensable resource, it fosters a collaborative environment that propels educational technology to new heights. Tailored for a diverse readership encompassing educators, administrators, policymakers, researchers, and technology enthusiasts, Integrating Cutting-Edge Technology Into the Classroom is a guide that helps stakeholders learn about new educational technology. It empowers educators with practical strategies, equips researchers with valuable insights, and guides policymakers in shaping the future of education. From AI in education to gamification and IoT, this book offers a comprehensive understanding of how technology is shaping the "new normal" of education. © 2024 by IGI Global. All rights reserved.</t>
        </is>
      </c>
      <c r="O1827" s="45" t="inlineStr">
        <is>
          <t>Integrating Cutting-Edge Technology Into the Classroom</t>
        </is>
      </c>
      <c r="P1827" s="45" t="n"/>
      <c r="Q1827" s="43" t="inlineStr">
        <is>
          <t>10.4018/979-8-3693-3124-8</t>
        </is>
      </c>
    </row>
    <row r="1828" ht="199.5" customHeight="1" s="37">
      <c r="A1828" s="43" t="n">
        <v>1827</v>
      </c>
      <c r="B1828" s="52" t="inlineStr">
        <is>
          <t>Excluir</t>
        </is>
      </c>
      <c r="C1828" s="45" t="inlineStr">
        <is>
          <t>Fuera del alcance: no combina población en edad escolar con contexto doméstico</t>
        </is>
      </c>
      <c r="D1828" s="51" t="n"/>
      <c r="E1828" s="51" t="n"/>
      <c r="F1828" s="43" t="n">
        <v>4</v>
      </c>
      <c r="G1828" s="43" t="inlineStr">
        <is>
          <t>distracción+niños+contexto+sensado</t>
        </is>
      </c>
      <c r="H1828" s="43" t="inlineStr">
        <is>
          <t>Scopus</t>
        </is>
      </c>
      <c r="I1828" s="43" t="inlineStr">
        <is>
          <t>Scopus|WoS</t>
        </is>
      </c>
      <c r="J1828" s="43" t="inlineStr">
        <is>
          <t>2026</t>
        </is>
      </c>
      <c r="K1828" s="43" t="inlineStr">
        <is>
          <t>ARTICLE</t>
        </is>
      </c>
      <c r="L1828" s="45" t="inlineStr">
        <is>
          <t>Abozeid, Amr and Alrashdi, Ibrahim and Al-Makhlasawy, Rasha M.</t>
        </is>
      </c>
      <c r="M1828" s="45" t="inlineStr">
        <is>
          <t>Intelligent recognition of students’ behavior for smart learning environments</t>
        </is>
      </c>
      <c r="N1828" s="45" t="inlineStr">
        <is>
          <t>The automatic detection of student behaviors is essential for improving smart classroom technologies and offering data-driven insights regarding student engagement. Nevertheless, existing methods encounter considerable obstacles caused by class imbalance, restricted annotations, and the slight visual resemblances among behavior categories. To overcome these constraints, we present a meta-learning framework that combines Vision Transformers with Prototypical Networks, improved by supervised contrastive learning and hard negative mining. The process starts by preprocessing and cropping the input images, utilizing YAML annotations to focus on behavior-specific areas. Every input is converted into patch embeddings and handled by Transformer encoders, producing distinctive feature representations. Class prototypes are subsequently derived from the support set, and query samples are categorized through distance-based metrics within a few-shot learning framework based on episodes. Extensive experiments were carried out on the SCB-05 dataset under 5-way few-shot settings to confirm the effectiveness of the proposed framework. The findings show that combining Vision Transformers with contrastive learning greatly enhances feature distinctiveness, whereas hard negative mining additionally boosts generalization. Under the 5-way 10-shot evaluation protocol, our method attains a total accuracy of 91.3% and a mean Average Precision, exceeding the performance of both baseline ProtoNet and Transformer variants without hard negative mining. Further analyses, such as class-specific assessments, confusion matrices, and embedding visualizations, validate the strength and clarity of the suggested model. These results set a new standard for recognizing student behavior and emphasize the promise of meta-learning frameworks for practical uses in education. © The Author(s) 2026.</t>
        </is>
      </c>
      <c r="O1828" s="45" t="inlineStr">
        <is>
          <t>Scientific Reports</t>
        </is>
      </c>
      <c r="P1828" s="45" t="inlineStr">
        <is>
          <t>article; behavior; deep learning; diagnosis; human; learning; learning environment; recognition; student; vision</t>
        </is>
      </c>
      <c r="Q1828" s="43" t="inlineStr">
        <is>
          <t>10.1038/s41598-026-36633-9</t>
        </is>
      </c>
    </row>
    <row r="1829" ht="126.75" customHeight="1" s="37">
      <c r="A1829" s="43" t="n">
        <v>1828</v>
      </c>
      <c r="B1829" s="52" t="inlineStr">
        <is>
          <t>Excluir</t>
        </is>
      </c>
      <c r="C1829" s="45" t="inlineStr">
        <is>
          <t>Contexto doméstico o remoto, pero no población en edad escolar (mayoritariamente educación superior)</t>
        </is>
      </c>
      <c r="D1829" s="51" t="n"/>
      <c r="E1829" s="51" t="n"/>
      <c r="F1829" s="43" t="n">
        <v>4</v>
      </c>
      <c r="G1829" s="43" t="inlineStr">
        <is>
          <t>distracción+niños+contexto+sensado</t>
        </is>
      </c>
      <c r="H1829" s="43" t="inlineStr">
        <is>
          <t>Scopus</t>
        </is>
      </c>
      <c r="I1829" s="43" t="inlineStr">
        <is>
          <t>Scopus</t>
        </is>
      </c>
      <c r="J1829" s="43" t="inlineStr">
        <is>
          <t>2023</t>
        </is>
      </c>
      <c r="K1829" s="43" t="inlineStr">
        <is>
          <t>CONFERENCE</t>
        </is>
      </c>
      <c r="L1829" s="45" t="inlineStr">
        <is>
          <t>Argel, Aaron Jay V. and Ragmac, Madeleine M. and Lindo, Markus Elija Thomas E. and Tiglao, Nestor Michael C.</t>
        </is>
      </c>
      <c r="M1829" s="45" t="inlineStr">
        <is>
          <t>Intellitell: A Web-based Storytelling Platform for Emotion Recognition with Machine Learning</t>
        </is>
      </c>
      <c r="N1829" s="45" t="inlineStr">
        <is>
          <t>Remote learning is relatively new for the education sector and is proving to be a challenge. Preschoolers are in a stage where they are highly active, and making sure that they are immersed in their educational activities is important. However, surveys and studies have shown that many students are not engaged in module-based distance learning methods. Higher engagement has been associated with higher emotional investment and higher chances of receiving positive learning outcomes. The goal of this paper was to develop a web-based storytelling platform, Intellitell, that gathered data on the student's engagement. The paper assessed a preschooler's engagement by gathering their emotional response using faceAPI.js during a storytelling activity using emotion match accuracy as a defining metric. The results showed that the emotion match accuracy of the students using the Intellitell webapp was 80.16% for defined data points. Further analysis showed that the ground truth is susceptible to distractions due to the low sample size, and classifying emotions that are similar like surprised and fearful is inconsistent without prior context to stimuli. © 2023 IEEE.</t>
        </is>
      </c>
      <c r="O1829" s="45" t="inlineStr">
        <is>
          <t>2023 International Conference on Smart Applications, Communications and Networking, SmartNets 2023</t>
        </is>
      </c>
      <c r="P1829" s="45" t="inlineStr">
        <is>
          <t>E-learning; Machine learning; Speech recognition; Students; Websites; Education sectors; Educational activities; Emotion recognition; Faceapi.; FER-2013; Js; Machine-learning; Module-based; Remote learning; Web based; Emotion Recognition</t>
        </is>
      </c>
      <c r="Q1829" s="43" t="inlineStr">
        <is>
          <t>10.1109/smartnets58706.2023.10216042</t>
        </is>
      </c>
    </row>
    <row r="1830" ht="189" customHeight="1" s="37">
      <c r="A1830" s="43" t="n">
        <v>1829</v>
      </c>
      <c r="B1830" s="52" t="inlineStr">
        <is>
          <t>Excluir</t>
        </is>
      </c>
      <c r="C1830" s="45" t="inlineStr">
        <is>
          <t>Fuera del alcance: no combina población en edad escolar con contexto doméstico</t>
        </is>
      </c>
      <c r="D1830" s="51" t="n"/>
      <c r="E1830" s="51" t="n"/>
      <c r="F1830" s="43" t="n">
        <v>4</v>
      </c>
      <c r="G1830" s="43" t="inlineStr">
        <is>
          <t>distracción+niños+contexto+intervención</t>
        </is>
      </c>
      <c r="H1830" s="43" t="inlineStr">
        <is>
          <t>Scopus</t>
        </is>
      </c>
      <c r="I1830" s="43" t="inlineStr">
        <is>
          <t>Scopus|WoS</t>
        </is>
      </c>
      <c r="J1830" s="43" t="inlineStr">
        <is>
          <t>2026</t>
        </is>
      </c>
      <c r="K1830" s="43" t="inlineStr">
        <is>
          <t>ARTICLE</t>
        </is>
      </c>
      <c r="L1830" s="45" t="inlineStr">
        <is>
          <t>Lam, Ngan Yi Kitty and Lo, Ka-Wai and Zou, Xingxing</t>
        </is>
      </c>
      <c r="M1830" s="45" t="inlineStr">
        <is>
          <t>Interactive Learning in Fashion Design Education: Enhancing Creativity and Engagement with AI</t>
        </is>
      </c>
      <c r="N1830" s="45" t="inlineStr">
        <is>
          <t>In the rapidly evolving landscape of fashion design education, the use of artificial intelligence (AI) to foster creativity and engagement among students is becoming essential. The interaction between learners and instructors is pivotal in interactive learning environments, aiming to enrich the student learning experience and elevate learning outcomes. This study used a mixed-methods approach with pre- and post-test assessments and a 12-question survey administered prior to and after the intervention, utilizing a 5-point Likert scale, to evaluate the impact of AI integration on student creativity and engagement. The data were analyzed using paired samples t-tests to demonstrated the effectiveness of pedagogy. The participants were 31 students majoring in fashion design or taking the course as an elective. AI tools were integrated into the course curriculum, allowing the students to explore innovative design solutions and receive real-time feedback from instructors. The results indicated significant improvements between the pre- and post-tests, highlighting the effectiveness of AI in enriching students’ learning experiences in fashion and textile design within an interactive learning environment. The students’ feedback revealed that AI tools significantly enhanced their work, offering new perspectives and enhancing their design capabilities. The AI tools also strengthened the interaction between learners and instructors, fostering a more collaborative and responsive learning environment. This study highlights the transformative potential of AI in fashion design education and provides practical recommendations for educators on leveraging technology to optimize classroom dynamics and student outcomes. © The Author(s), under exclusive license to Springer Nature Switzerland AG 2026.</t>
        </is>
      </c>
      <c r="O1830" s="45" t="inlineStr">
        <is>
          <t>Lecture Notes in Networks and Systems</t>
        </is>
      </c>
      <c r="P1830" s="45" t="inlineStr">
        <is>
          <t>Artificial intelligence; Collaborative learning; Computer aided instruction; Curricula; Education computing; Engineering education; Feedback; Learning systems; Product design; Teaching; Textiles; Artificial intelligence; Artificial intelligence tools</t>
        </is>
      </c>
      <c r="Q1830" s="43" t="inlineStr">
        <is>
          <t>10.1007/978-3-032-09905-1_23</t>
        </is>
      </c>
    </row>
    <row r="1831" ht="168" customHeight="1" s="37">
      <c r="A1831" s="43" t="n">
        <v>1830</v>
      </c>
      <c r="B1831" s="52" t="inlineStr">
        <is>
          <t>Excluir</t>
        </is>
      </c>
      <c r="C1831" s="45" t="inlineStr">
        <is>
          <t>Sin DOI verificable</t>
        </is>
      </c>
      <c r="D1831" s="51" t="n"/>
      <c r="E1831" s="51" t="n"/>
      <c r="F1831" s="43" t="n">
        <v>4</v>
      </c>
      <c r="G1831" s="43" t="inlineStr">
        <is>
          <t>distracción+niños+contexto+sensado</t>
        </is>
      </c>
      <c r="H1831" s="43" t="inlineStr">
        <is>
          <t>Scopus</t>
        </is>
      </c>
      <c r="I1831" s="43" t="inlineStr">
        <is>
          <t>Scopus|WoS</t>
        </is>
      </c>
      <c r="J1831" s="43" t="inlineStr">
        <is>
          <t>2021</t>
        </is>
      </c>
      <c r="K1831" s="43" t="inlineStr">
        <is>
          <t>ARTICLE</t>
        </is>
      </c>
      <c r="L1831" s="45" t="inlineStr">
        <is>
          <t>Sarac, Marko and Adamovic, Sasa and Saracevic, Muzafer</t>
        </is>
      </c>
      <c r="M1831" s="45" t="inlineStr">
        <is>
          <t>Interactive and collaborative experimental platforms for teaching introductory internet of things concepts</t>
        </is>
      </c>
      <c r="N1831" s="45" t="inlineStr">
        <is>
          <t>The traditional approach to teaching computer system and IOT involves the presentation of a large amount of theoretical and mathematical data and materials to students. The common approach is a theoretical explanation of the principles, on the whiteboard and if possible, with the use of graphical animations. The main issue in this area is raising interactivity and getting collaboration between students on project assignments. In this paper, authors are proposing more interactive approach that could be beneficial to teachers of related subjects. Presented are the results of using software and simulating tools (in combination with Arduino hardware development solution) for teaching collaboratively and interactively courses related to IoT. The paper presents ideas for implementation of practical and experimental project assignments, student engagement and collaboration. The paper also presents the results of authors after applying this approach to one generation of students. The application access with practical assignments gave markedly better results, measured through student engagement, classroom attendance and distribution of student results. In this manner, the students had a better understanding of the basics of the microcontrollers, sensors, IoT and were willing to engage in programming of microcontrollers at the lower level. Students have also shown better results in closely related courses such as the courses of operating systems. In addition, some students continued to use IoT platforms for future projects (in college or practice). © 2021 TEMPUS Publications.</t>
        </is>
      </c>
      <c r="O1831" s="45" t="inlineStr">
        <is>
          <t>International Journal of Engineering Education</t>
        </is>
      </c>
      <c r="P1831" s="45" t="inlineStr">
        <is>
          <t>Curricula; Internet of things; Microcontrollers; Teaching; Experimental platform; Experimental projects; Graphical animation; Hardware development; Interactive approach; Project assignments; Student engagement; Traditional approaches; Students</t>
        </is>
      </c>
      <c r="Q1831" s="43" t="n"/>
    </row>
    <row r="1832" ht="210" customHeight="1" s="37">
      <c r="A1832" s="43" t="n">
        <v>1831</v>
      </c>
      <c r="B1832" s="52" t="inlineStr">
        <is>
          <t>Excluir</t>
        </is>
      </c>
      <c r="C1832" s="45" t="inlineStr">
        <is>
          <t>No aborda: distracción o atención</t>
        </is>
      </c>
      <c r="D1832" s="51" t="n"/>
      <c r="E1832" s="51" t="n"/>
      <c r="F1832" s="43" t="n">
        <v>4</v>
      </c>
      <c r="G1832" s="43" t="inlineStr">
        <is>
          <t>distracción+niños+contexto+sensado</t>
        </is>
      </c>
      <c r="H1832" s="43" t="inlineStr">
        <is>
          <t>Scopus</t>
        </is>
      </c>
      <c r="I1832" s="43" t="inlineStr">
        <is>
          <t>Scopus</t>
        </is>
      </c>
      <c r="J1832" s="43" t="inlineStr">
        <is>
          <t>2023</t>
        </is>
      </c>
      <c r="K1832" s="43" t="inlineStr">
        <is>
          <t>CONFERENCE</t>
        </is>
      </c>
      <c r="L1832" s="45" t="inlineStr">
        <is>
          <t>Dahal, Milan and Kresin, Lydia and Peres, André and Bento Pereira, Eduardo and Rogers, Chris</t>
        </is>
      </c>
      <c r="M1832" s="45" t="inlineStr">
        <is>
          <t>International Collaboration to Increase Access to Educational Robotics for Students</t>
        </is>
      </c>
      <c r="N1832" s="45" t="inlineStr">
        <is>
          <t xml:space="preserve">Smart Motors is a low-cost, low-barrier-to-entry trainable robotic system enabling playful learning with technology in various classroom types. Many kits and online tools have been developed as educational resources for children to learn about robotics, enabling an increasingly widespread integration of engineering and robotics into classrooms. Despite the positive features of many existing technologies, however, issues of equitable access for students in under-resourced classrooms have emerged: the high costs of many of the kits and the need for internet connectivity, computers, and technical expertise on the part of teachers all limit their adoption. Smart Motors offers a low-cost solution based on readily available materials, enabling students in diverse educational contexts and ages to gain exposure to robotics and artificial intelligence. Users can train this type of motor to run to various positions corresponding to different sensor inputs, enabling students to bring their engineering projects to life. The underlying shift from coding to training robots eliminates the need for access to computers and the internet for students to engage in hands-on robotics activities. Furthermore, the system can be developed with locally available materials, enabling its adoption in diverse and international settings. In this paper, we describe the international collaboration in developing Smart Motors, detail various prototypes built with locally on-hand materials, describe the issues we have faced in this endeavor, and outline future plans. We are creating an international community of engineers and educators developing new designs and testing various materials available in local settings. This global network enables a wide range of educational contexts to be at the core of the development process. Studying students' engagement with the system at workshops further ensures that the product is accessible and contributes to students' and teachers' learning in various settings. </t>
        </is>
      </c>
      <c r="O1832" s="45" t="inlineStr">
        <is>
          <t>Proceedings - Frontiers in Education Conference, FIE</t>
        </is>
      </c>
      <c r="P1832" s="45" t="inlineStr">
        <is>
          <t>Costs; Educational robots; International cooperation; Educational context; Educational resource; Educational robotics; International collaborations; Learn+; Low-costs; On-line tools; Positive features; Robotic systems; Smart motors; Students</t>
        </is>
      </c>
      <c r="Q1832" s="43" t="inlineStr">
        <is>
          <t>10.1109/fie58773.2023.10343494</t>
        </is>
      </c>
    </row>
    <row r="1833" ht="199.5" customHeight="1" s="37">
      <c r="A1833" s="43" t="n">
        <v>1832</v>
      </c>
      <c r="B1833" s="52" t="inlineStr">
        <is>
          <t>Excluir</t>
        </is>
      </c>
      <c r="C1833" s="45" t="inlineStr">
        <is>
          <t>No aborda: distracción o atención</t>
        </is>
      </c>
      <c r="D1833" s="51" t="n"/>
      <c r="E1833" s="51" t="n"/>
      <c r="F1833" s="43" t="n">
        <v>4</v>
      </c>
      <c r="G1833" s="43" t="inlineStr">
        <is>
          <t>distracción+niños+contexto+sensado</t>
        </is>
      </c>
      <c r="H1833" s="43" t="inlineStr">
        <is>
          <t>Scopus</t>
        </is>
      </c>
      <c r="I1833" s="43" t="inlineStr">
        <is>
          <t>Scopus</t>
        </is>
      </c>
      <c r="J1833" s="43" t="inlineStr">
        <is>
          <t>2024</t>
        </is>
      </c>
      <c r="K1833" s="43" t="inlineStr">
        <is>
          <t>ARTICLE</t>
        </is>
      </c>
      <c r="L1833" s="45" t="inlineStr">
        <is>
          <t>Haque, Md Alimul and Ahmad, Sultan and Hossain, Md Alamgir and Kumar, Kailash and Faizanuddin, Md and Islam, Farheen and Haque, Shameemul and Rahman, Moidur and Marisennayya, Senapathy and Nazeer, Jabeen</t>
        </is>
      </c>
      <c r="M1833" s="45" t="inlineStr">
        <is>
          <t>Internet of things enabled E-learning system for academic achievement among university students</t>
        </is>
      </c>
      <c r="N1833" s="45" t="inlineStr">
        <is>
          <t>The rise of the Internet of Things (IoT) represents a burgeoning frontier in educational innovation, particularly in the realm of e-learning. Despite its expanding capabilities, the integration of IoT technologies into e-learning within higher educational institutions (HEIs) faces numerous challenges and constraints. Limited research has delved into the implementation of IoT in e-learning, especially in developing nations. Consequently, this study seeks to explore the determinants influencing the adoption of IoT for e-learning in HEIs. The aim of the innovative ICT classroom is to assist students in acquiring new skills, adapting to new situations, and utilizing technology in a manner that leads to enhanced learning outcomes and extensive knowledge. Our suggested e-learning system, integrated with IoT technology, gauges student engagement and attentiveness throughout online lectures. The proposed technology integrates electroencephalography (EEG) with IoT. The IoT is a collection of technologies that allow embedded real-world objects to connect to the Internet and is widely used by humans to support a variety of activities. IoT should be taught using developmental learning approaches and included in higher education teaching projects. EEG devices are used to track the psychological movements of students taking online courses. Our findings demonstrate how the proposed method can be used to detect the user’s level of concentration and the required level of educational strategy. A collection of informational indexes for student attention. By using a BiLSTM network to predict undergraduate recall and temporary memory, we can accurately predict undergraduate preferred learning styles. The findings of the research demonstrate that IoT systems and devices play a pivotal role in enhancing access to education. They facilitate easier teaching and learning processes while democratizing education. When employed as educational tools, IoT devices contribute significantly to creat</t>
        </is>
      </c>
      <c r="O1833" s="45" t="inlineStr">
        <is>
          <t>E-Learning and Digital Media</t>
        </is>
      </c>
      <c r="P1833" s="45" t="n"/>
      <c r="Q1833" s="43" t="inlineStr">
        <is>
          <t>10.1177/20427530241280078</t>
        </is>
      </c>
    </row>
    <row r="1834" ht="168" customHeight="1" s="37">
      <c r="A1834" s="43" t="n">
        <v>1833</v>
      </c>
      <c r="B1834" s="52" t="inlineStr">
        <is>
          <t>Excluir</t>
        </is>
      </c>
      <c r="C1834" s="45" t="inlineStr">
        <is>
          <t>No aborda: distracción o atención</t>
        </is>
      </c>
      <c r="D1834" s="51" t="n"/>
      <c r="E1834" s="51" t="n"/>
      <c r="F1834" s="43" t="n">
        <v>4</v>
      </c>
      <c r="G1834" s="43" t="inlineStr">
        <is>
          <t>distracción+niños+contexto+intervención</t>
        </is>
      </c>
      <c r="H1834" s="43" t="inlineStr">
        <is>
          <t>Scopus</t>
        </is>
      </c>
      <c r="I1834" s="43" t="inlineStr">
        <is>
          <t>Scopus</t>
        </is>
      </c>
      <c r="J1834" s="43" t="inlineStr">
        <is>
          <t>2027</t>
        </is>
      </c>
      <c r="K1834" s="43" t="inlineStr">
        <is>
          <t>ARTICLE</t>
        </is>
      </c>
      <c r="L1834" s="45" t="inlineStr">
        <is>
          <t>Vandenberg, Jessica and Mott, Bradford and Penilla, Carlos and Lester, James and Ozer, Elizabeth</t>
        </is>
      </c>
      <c r="M1834" s="45" t="inlineStr">
        <is>
          <t>Introducing Adolescents to the Social Dimensions of AI Through Story-Driven Game-Based Learning</t>
        </is>
      </c>
      <c r="N1834" s="45" t="inlineStr">
        <is>
          <t>AI increasingly shapes high-stakes decisions in domains such as education and healthcare, underscoring the importance of engaging K–12 students in AI literacy experiences that foreground societal dimensions of AI, including fairness, bias, and accountability. This paper presents a story-driven, game-based learning environment designed to support middle school students’ reasoning about these societal dimensions. In the game, students take on the role of decision-makers evaluating AI models in simulated clinical scenarios, navigating trade-offs between accuracy, training data representativeness, and model appropriateness for specific populations. We report findings from a classroom-based pilot study with adolescents (ages 11–14) examining how students engaged with issues of fairness, bias, and accountability during the intervention. Data sources included brief pre/post knowledge assessments and attitudinal surveys. Results suggest that participation was associated with improvements in students’ understanding of AI-supported decision-making and shifts toward more critical perspectives on AI capabilities and limitations. Given the short duration of the intervention and the modest scope of the assessment measures, these findings should be interpreted as preliminary. Nonetheless, this work provides early evidence that narrative-centered, game-based approaches can support student engagement with the societal dimensions of AI and offers design insights for integrating ethical reasoning into classroom-based AI learning experiences. © The Author(s), under exclusive license to Springer Nature Switzerland AG 2027.</t>
        </is>
      </c>
      <c r="O1834" s="45" t="inlineStr">
        <is>
          <t>Lecture Notes in Computer Science</t>
        </is>
      </c>
      <c r="P1834" s="45" t="inlineStr">
        <is>
          <t>Artificial intelligence; Computer aided instruction; Decision making; Ethical technology; Population statistics; Students; Teaching; AI literacy; Algorithmic fairness; Algorithmics; Bias and equity; Game-based Learning; Game-based learning environmen</t>
        </is>
      </c>
      <c r="Q1834" s="43" t="inlineStr">
        <is>
          <t>10.1007/978-3-032-29773-0_25</t>
        </is>
      </c>
    </row>
    <row r="1835" ht="84.75" customHeight="1" s="37">
      <c r="A1835" s="43" t="n">
        <v>1834</v>
      </c>
      <c r="B1835" s="52" t="inlineStr">
        <is>
          <t>Excluir</t>
        </is>
      </c>
      <c r="C1835" s="45" t="inlineStr">
        <is>
          <t>No aborda: distracción o atención</t>
        </is>
      </c>
      <c r="D1835" s="51" t="n"/>
      <c r="E1835" s="51" t="n"/>
      <c r="F1835" s="43" t="n">
        <v>4</v>
      </c>
      <c r="G1835" s="43" t="inlineStr">
        <is>
          <t>distracción+niños+contexto+sensado</t>
        </is>
      </c>
      <c r="H1835" s="43" t="inlineStr">
        <is>
          <t>Scopus</t>
        </is>
      </c>
      <c r="I1835" s="43" t="inlineStr">
        <is>
          <t>Scopus|WoS</t>
        </is>
      </c>
      <c r="J1835" s="43" t="inlineStr">
        <is>
          <t>2024</t>
        </is>
      </c>
      <c r="K1835" s="43" t="inlineStr">
        <is>
          <t>CONFERENCE</t>
        </is>
      </c>
      <c r="L1835" s="45" t="inlineStr">
        <is>
          <t>Stone, Irene</t>
        </is>
      </c>
      <c r="M1835" s="45" t="inlineStr">
        <is>
          <t>Investigating the Use of ChatGPT to Support the Learning of Python Programming Among Upper Secondary School Students: A Design-Based Research Study</t>
        </is>
      </c>
      <c r="N1835" s="45" t="inlineStr">
        <is>
          <t>This study investigates how ChatGPT can be used to support the learning of Python programming among upper second-level students in an Irish classroom. It addresses critical gaps in the literature, such as the lack of research at secondary level, the need for human-centered studies conducted over time, and the absence of guidelines for integrating ChatGPT into introductory programming education. Employing a design-based research methodology, this study aims to understand student engagement with ChatGPT and investigates how to support their use of prompts when learning to program. The research involves students as co-creators alongside their teacher, who is also the researcher, in developing a pedagogical framework that integrates ChatGPT into Python programming education. © 2024 Owner/Author.</t>
        </is>
      </c>
      <c r="O1835" s="45" t="inlineStr">
        <is>
          <t>ACM International Conference Proceeding Series</t>
        </is>
      </c>
      <c r="P1835" s="45" t="inlineStr">
        <is>
          <t>Adversarial machine learning; Students; ChatGPT; Design-based research; Generative AI; Human-centered; LLM; Novice programming; Pedagogical practices; Programming; Python programming; Student-centred; Python</t>
        </is>
      </c>
      <c r="Q1835" s="43" t="inlineStr">
        <is>
          <t>10.1145/3689535.3689537</t>
        </is>
      </c>
    </row>
    <row r="1836" ht="210" customHeight="1" s="37">
      <c r="A1836" s="43" t="n">
        <v>1835</v>
      </c>
      <c r="B1836" s="52" t="inlineStr">
        <is>
          <t>Excluir</t>
        </is>
      </c>
      <c r="C1836" s="45" t="inlineStr">
        <is>
          <t>No aborda: distracción o atención</t>
        </is>
      </c>
      <c r="D1836" s="51" t="n"/>
      <c r="E1836" s="51" t="n"/>
      <c r="F1836" s="43" t="n">
        <v>4</v>
      </c>
      <c r="G1836" s="43" t="inlineStr">
        <is>
          <t>distracción+niños+contexto+sensado</t>
        </is>
      </c>
      <c r="H1836" s="43" t="inlineStr">
        <is>
          <t>Scopus</t>
        </is>
      </c>
      <c r="I1836" s="43" t="inlineStr">
        <is>
          <t>Scopus</t>
        </is>
      </c>
      <c r="J1836" s="43" t="inlineStr">
        <is>
          <t>2025</t>
        </is>
      </c>
      <c r="K1836" s="43" t="inlineStr">
        <is>
          <t>ARTICLE</t>
        </is>
      </c>
      <c r="L1836" s="45" t="inlineStr">
        <is>
          <t>Na, Hunhui and Staudt Willet, K. Bret and Kim, Chaewon</t>
        </is>
      </c>
      <c r="M1836" s="45" t="inlineStr">
        <is>
          <t>Investigating the impact of AR technologies on geometric learning in primary school: A comparison between marker-based and markerless AR</t>
        </is>
      </c>
      <c r="N1836" s="45" t="inlineStr">
        <is>
          <t>Over the past decade, augmented reality (AR) has gained traction in geometric learning for its pedagogical potential. However, research on how learners engage with different AR technologies and when and how to incorporate them has remained largely unexplored. Employing a learning analytics approach, this study investigates the impact of marker-based and markerless AR technologies on geometric learning and student engagement in primary school classrooms. We developed a mobile AR application that integrates both marker-based (ie, using predefined visual markers to trigger content) and markerless (ie, triggering content without predefined markers) AR modes for learning 3D shapes and conducted a quasi-experimental study with 43 sixth-grade students. To comprehensively capture student engagement, we collected pre- and posttests on geometric understanding, along with in-app log and device sensor data. Our findings showed that both AR technologies effectively enhance geometric understanding. However, engagement patterns varied significantly; marker-based AR led to more focused cognitive tasks, while markerless AR facilitated dynamic spatial navigation. The study highlights the distinct technical affordances of each AR technology that can lead to unique pedagogical advantages. Based on these findings, we propose a hybrid AR model for geometric learning that leverages the strengths of both marker-based and markerless AR. Practitioner notes What is already known about this topic Augmented reality (AR) is a powerful tool for enhancing geometric learning by providing immersive and interactive learning experiences. Marker-based AR—using predefined visual markers (eg, QR codes or images) to trigger content—has been widely used in education with its ease of use and setup. Markerless AR—using spatial recognition capabilities without predefined visual markers—has recently emerged as a new and accessible technology, offering the potential for more dynamic and immersive learning exper</t>
        </is>
      </c>
      <c r="O1836" s="45" t="inlineStr">
        <is>
          <t>British Journal of Educational Technology</t>
        </is>
      </c>
      <c r="P1836" s="45" t="inlineStr">
        <is>
          <t>Adversarial machine learning; Augmented reality; Geometry; Image recognition; Students; Teaching; Augmented reality technology; Geometric learning; Learning analytic; Marker-based augmented reality; Markerless; Markerless augmented reality; Mathemati</t>
        </is>
      </c>
      <c r="Q1836" s="43" t="inlineStr">
        <is>
          <t>10.1111/bjet.13584</t>
        </is>
      </c>
    </row>
    <row r="1837" ht="157.5" customHeight="1" s="37">
      <c r="A1837" s="43" t="n">
        <v>1836</v>
      </c>
      <c r="B1837" s="52" t="inlineStr">
        <is>
          <t>Excluir</t>
        </is>
      </c>
      <c r="C1837" s="45" t="inlineStr">
        <is>
          <t>Contexto doméstico o remoto, pero no población en edad escolar (mayoritariamente educación superior)</t>
        </is>
      </c>
      <c r="D1837" s="51" t="n"/>
      <c r="E1837" s="51" t="n"/>
      <c r="F1837" s="43" t="n">
        <v>4</v>
      </c>
      <c r="G1837" s="43" t="inlineStr">
        <is>
          <t>distracción+niños+sensado+intervención</t>
        </is>
      </c>
      <c r="H1837" s="43" t="inlineStr">
        <is>
          <t>Scopus</t>
        </is>
      </c>
      <c r="I1837" s="43" t="inlineStr">
        <is>
          <t>Scopus</t>
        </is>
      </c>
      <c r="J1837" s="43" t="inlineStr">
        <is>
          <t>2026</t>
        </is>
      </c>
      <c r="K1837" s="43" t="inlineStr">
        <is>
          <t>ARTICLE</t>
        </is>
      </c>
      <c r="L1837" s="45" t="inlineStr">
        <is>
          <t>Thaseen, I. Rufia and Banu, S. Shahar</t>
        </is>
      </c>
      <c r="M1837" s="45" t="inlineStr">
        <is>
          <t>IoT Based EEG Device for Monitoring Student’s Brain Activity Using Ensemble Method in Online Classes</t>
        </is>
      </c>
      <c r="N1837" s="45" t="inlineStr">
        <is>
          <t>In online learning environments, the need to monitor student engagement to achieve desired learning outcomes is foundational to any pedagogy for effective online teaching. With the absence of in-person supervision, keeping track of student attention in remote classes is quite arduous, if not impossible. This paper proposes an IoT-based EEG device for the real-time assessment of students' brain activity to measure and possibly improve students' attention levels in virtual classes. An ensemble machine learning (ML) study, specifically an artificial neural network (ANN) approach, is employed to investigate the relationship between student performance and EEG data. The study shows the performance of students is negatively correlated to the delta power and the theta/alpha ratio, the common EEG metrics for mental fatigue and drowsiness, respectively, for the student. An IoT-enabled EEG device provides teachers with real-time, precise, and unbiased data regarding the student's cognitive attention levels, via a reporting system. Thus, this research demonstrates that the proposed system, utilizing EEG and ANN ensemble-ML methods, can predict attention levels in real-time, enabling timely intervention for students who are disconnected. The study opens the door to the use of advanced BCI systems in teaching to maximize student attention. © 2026, Innovative Information Science and Technology Research Group. All rights reserved.</t>
        </is>
      </c>
      <c r="O1837" s="45" t="inlineStr">
        <is>
          <t>Journal of Internet Services and Information Security</t>
        </is>
      </c>
      <c r="P1837" s="45" t="n"/>
      <c r="Q1837" s="43" t="inlineStr">
        <is>
          <t>10.58346/jisis.2026.i1.037</t>
        </is>
      </c>
    </row>
    <row r="1838" ht="189" customHeight="1" s="37">
      <c r="A1838" s="43" t="n">
        <v>1837</v>
      </c>
      <c r="B1838" s="52" t="inlineStr">
        <is>
          <t>Excluir</t>
        </is>
      </c>
      <c r="C1838" s="45" t="inlineStr">
        <is>
          <t>Contexto doméstico o remoto, pero no población en edad escolar (mayoritariamente educación superior)</t>
        </is>
      </c>
      <c r="D1838" s="51" t="n"/>
      <c r="E1838" s="51" t="n"/>
      <c r="F1838" s="43" t="n">
        <v>4</v>
      </c>
      <c r="G1838" s="43" t="inlineStr">
        <is>
          <t>distracción+niños+contexto+sensado</t>
        </is>
      </c>
      <c r="H1838" s="43" t="inlineStr">
        <is>
          <t>Scopus</t>
        </is>
      </c>
      <c r="I1838" s="43" t="inlineStr">
        <is>
          <t>Scopus</t>
        </is>
      </c>
      <c r="J1838" s="43" t="inlineStr">
        <is>
          <t>2025</t>
        </is>
      </c>
      <c r="K1838" s="43" t="inlineStr">
        <is>
          <t>ARTICLE</t>
        </is>
      </c>
      <c r="L1838" s="45" t="inlineStr">
        <is>
          <t>Agal, Sanjay and Odedra, Niyati Dhirubhai</t>
        </is>
      </c>
      <c r="M1838" s="45" t="inlineStr">
        <is>
          <t>IoT as a Tool for Remote Engineering Education Opportunities and Challenges</t>
        </is>
      </c>
      <c r="N1838" s="45" t="inlineStr">
        <is>
          <t>This paper investigates the role of Internet of Things (IoT) technologies in enhancing remote engineering education, with a focus on improving student engagement, learning outcomes, and skill development while addressing challenges such as accessibility, technological limitations, and pedagogical gaps. Employing a mixed-methods approach, the research incorporates qualitative and quantitative data gathered through surveys, interviews, and case studies from various educational institutions that have successfully integrated IoT into their remote learning frameworks. The findings reveal that IoT can significantly enhance interactivity and participation, leading to improved comprehension and retention of engineering concepts, while also highlighting persistent challenges including disparities in technological access and the necessity for effective pedagogical strategies tailored to IoT-enabled environments. This research is significant as it underscores the potential of IoT technologies to transform educational practices, particularly during times of increased reliance on remote learning modalities, such as those seen in healthcare education. By providing actionable insights into the effective implementation of IoT in educational settings, this study not only contributes to the advancement of engineering pedagogy but also offers broader implications for the healthcare field, suggesting that the integration of such technologies could facilitate the upskilling of future healthcare professionals and enhance collaborative learning experiences. Ultimately, this research advocates for enhanced policies and support structures that foster the effective use of IoT in education, ensuring equitable access and bridging existing gaps in learning outcomes. © The Institution of Engineering &amp; Technology 2025.</t>
        </is>
      </c>
      <c r="O1838" s="45" t="inlineStr">
        <is>
          <t>IET Conference Proceedings</t>
        </is>
      </c>
      <c r="P1838" s="45" t="inlineStr">
        <is>
          <t>Collaborative learning; E-learning; Health care; Students; Teaching; Digital transformation; Digital transformation in academia; Engineering learning; Internet of thing in education; Internet of things technologies; Learning outcome; Pedagogical chal</t>
        </is>
      </c>
      <c r="Q1838" s="43" t="inlineStr">
        <is>
          <t>10.1049/icp.2025.1271</t>
        </is>
      </c>
    </row>
    <row r="1839" ht="210" customHeight="1" s="37">
      <c r="A1839" s="43" t="n">
        <v>1838</v>
      </c>
      <c r="B1839" s="52" t="inlineStr">
        <is>
          <t>Excluir</t>
        </is>
      </c>
      <c r="C1839" s="45" t="inlineStr">
        <is>
          <t>Fuera del alcance: no combina población en edad escolar con contexto doméstico</t>
        </is>
      </c>
      <c r="D1839" s="51" t="n"/>
      <c r="E1839" s="51" t="n"/>
      <c r="F1839" s="43" t="n">
        <v>4</v>
      </c>
      <c r="G1839" s="43" t="inlineStr">
        <is>
          <t>distracción+niños+contexto+intervención</t>
        </is>
      </c>
      <c r="H1839" s="43" t="inlineStr">
        <is>
          <t>Scopus</t>
        </is>
      </c>
      <c r="I1839" s="43" t="inlineStr">
        <is>
          <t>Scopus</t>
        </is>
      </c>
      <c r="J1839" s="43" t="inlineStr">
        <is>
          <t>2024</t>
        </is>
      </c>
      <c r="K1839" s="43" t="inlineStr">
        <is>
          <t>ARTICLE</t>
        </is>
      </c>
      <c r="L1839" s="45" t="inlineStr">
        <is>
          <t>Li, Long and Kim, Mira</t>
        </is>
      </c>
      <c r="M1839" s="45" t="inlineStr">
        <is>
          <t>It is like a friend to me: Critical usage of automated feedback systems by self-regulating English learners in higher education</t>
        </is>
      </c>
      <c r="N1839" s="45" t="inlineStr">
        <is>
          <t>This paper explores international students’ engagement with educational technology for self-regulated English learning at an Australian university. Despite the increased use of automated feedback systems (AFSs) for language assessment, students’ critical engagement with them for independent learning remains under-researched. The study primarily employed a qualitative approach to understand the students’ preferred AFS tools and critical engagement throughout their personalised learning journeys but it also included a small-scale quantitative component. Data were gathered from seven students’ eportfolios, focus group interviews as well as a survey among 32 participants. Results highlight positive perceptions and successful use of AFSs, with students leveraging these tools to identify improvement areas, track progress and gain confidence. The study emphasises the importance of course structure, teacher guidance and a combination of human and automated feedback, in fostering learner autonomy and emotional selfregulation. The paper underscores the potential for sustained use of AFSs beyond the cours, and the significance of guiding learners to critically use these tools for ongoing learning and growth rather than dependence. These findings have significant implications, as readily available artificial intelligence tools such as ChatGPT hold great pedagogical potential for self-regulated learning within and beyond the language learning field. Implications for practice or policy • Instructors can use AFSs as effective tools to help English learners in higher education when scaffolding critical engagement with automated feedback and emotional selfregulation and providing adaptability, as such scaffolding and flexibility are essential for mitigating the limitations of AFSs. • Course leaders and universities should consider investing in AFSs as they can elevate the availability and sustainability of feedback for language enhancement and potentially any other type of learning.</t>
        </is>
      </c>
      <c r="O1839" s="45" t="inlineStr">
        <is>
          <t>Australasian Journal of Educational Technology</t>
        </is>
      </c>
      <c r="P1839" s="45" t="n"/>
      <c r="Q1839" s="43" t="inlineStr">
        <is>
          <t>10.14742/ajet.8821</t>
        </is>
      </c>
    </row>
    <row r="1840" ht="116.25" customHeight="1" s="37">
      <c r="A1840" s="43" t="n">
        <v>1839</v>
      </c>
      <c r="B1840" s="52" t="inlineStr">
        <is>
          <t>Excluir</t>
        </is>
      </c>
      <c r="C1840" s="45" t="inlineStr">
        <is>
          <t>No aborda: distracción o atención, población escolar</t>
        </is>
      </c>
      <c r="D1840" s="51" t="n"/>
      <c r="E1840" s="51" t="n"/>
      <c r="F1840" s="43" t="n">
        <v>4</v>
      </c>
      <c r="G1840" s="43" t="inlineStr">
        <is>
          <t>distracción+niños+sensado+intervención</t>
        </is>
      </c>
      <c r="H1840" s="43" t="inlineStr">
        <is>
          <t>Scopus</t>
        </is>
      </c>
      <c r="I1840" s="43" t="inlineStr">
        <is>
          <t>Scopus</t>
        </is>
      </c>
      <c r="J1840" s="43" t="inlineStr">
        <is>
          <t>2026</t>
        </is>
      </c>
      <c r="K1840" s="43" t="inlineStr">
        <is>
          <t>ARTICLE</t>
        </is>
      </c>
      <c r="L1840" s="45" t="inlineStr">
        <is>
          <t>Zhuansun, Chenlu and Liu, Yuan and He, Qiang and Yang, Qinglin and Li, Pengdeng and Zhang, Gongxuan and Tian, Zhihong</t>
        </is>
      </c>
      <c r="M1840" s="45" t="inlineStr">
        <is>
          <t>Knowledge Graph-Driven Education Framework: A Case Study of Introduction to Computer Science Course</t>
        </is>
      </c>
      <c r="N1840" s="45" t="inlineStr">
        <is>
          <t>In the era of big data and Artificial Intelligence (AI), effectively organizing and utilizing massive structured knowledge in computer science education has become a critical challenge. As a potential solution, the knowledge graph, structured around entities and their relationships, enables efficient organization and reasoning over large scale information. To enhance learning outcomes in computer science education, a Knowledge Graph-Driven Learning (KGDL) framework is proposed, which integrates the knowledge graph into instructional design. The proposed framework integrates a dynamic curriculum knowledge graph, graph neural network-based navigation for a personalized learning path, and an intelligent tutoring module that provides adaptive feedback aligned with cognitive principles. The effectiveness of the KGDL framework is validated through case studies involving students in an Introduction to Computer Science course, demonstrating its potential to foster adaptive learning and improve student engagement. © The Author(s), under exclusive license to Springer Nature Singapore Pte Ltd. 2026.</t>
        </is>
      </c>
      <c r="O1840" s="45" t="inlineStr">
        <is>
          <t>Communications in Computer and Information Science</t>
        </is>
      </c>
      <c r="P1840" s="45" t="inlineStr">
        <is>
          <t>Big data; Computer aided instruction; Curricula; E-learning; Education computing; Engineering education; Graph neural networks; Knowledge graph; Teaching; Case-studies; Computer Science course; Computer Science Education; Critical challenges; Intelli</t>
        </is>
      </c>
      <c r="Q1840" s="43" t="inlineStr">
        <is>
          <t>10.1007/978-981-95-7254-0_25</t>
        </is>
      </c>
    </row>
    <row r="1841" ht="157.5" customHeight="1" s="37">
      <c r="A1841" s="43" t="n">
        <v>1840</v>
      </c>
      <c r="B1841" s="52" t="inlineStr">
        <is>
          <t>Excluir</t>
        </is>
      </c>
      <c r="C1841" s="45" t="inlineStr">
        <is>
          <t>No aborda: distracción o atención, población escolar</t>
        </is>
      </c>
      <c r="D1841" s="51" t="n"/>
      <c r="E1841" s="51" t="n"/>
      <c r="F1841" s="43" t="n">
        <v>4</v>
      </c>
      <c r="G1841" s="43" t="inlineStr">
        <is>
          <t>distracción+niños+contexto+intervención</t>
        </is>
      </c>
      <c r="H1841" s="43" t="inlineStr">
        <is>
          <t>Scopus</t>
        </is>
      </c>
      <c r="I1841" s="43" t="inlineStr">
        <is>
          <t>Scopus</t>
        </is>
      </c>
      <c r="J1841" s="43" t="inlineStr">
        <is>
          <t>2025</t>
        </is>
      </c>
      <c r="K1841" s="43" t="inlineStr">
        <is>
          <t>CONFERENCE</t>
        </is>
      </c>
      <c r="L1841" s="45" t="inlineStr">
        <is>
          <t>Clark, Michelle and Van Campenhout, Rachel and Johnson, Benny G.</t>
        </is>
      </c>
      <c r="M1841" s="45" t="inlineStr">
        <is>
          <t>Learn by Doing: An Exploration of AI-Generated Formative Practice</t>
        </is>
      </c>
      <c r="N1841" s="45" t="inlineStr">
        <is>
          <t>CoachMe is an AI-powered feature in the VitalSource Bookshelf platform that transforms reading into an interactive ''learn by doing'' experience. By delivering formative questions aligned with textbook content, CoachMe leverages the well-established doer effect-the learning science principle that doing practice while reading enhances learning more than reading alone [1][2]. Our accompanying paper, ''Scaling the Doer Effect: A Replication Analysis Using AI-Generated Questions,'' provides the first replication of the doer effect using AI-generated questions in a natural classroom context [3]. Conducted in two semesters of a Cognitive Psychology course, the study compared the impact of different course policies on student engagement, found higher exam scores when AI-generated practice questions were completed at higher rates, and replicated the doer effect analysis with findings consistent with the literature [3][2][4]. This demonstration allows attendees to experience CoachMe from a student's perspective. Participants will engage with AI-generated questions alongside an OER textbook title, receive immediate feedback, and explore how implementation strategies (e.g., completion-based assignment) affect learning outcomes. The demo also highlights the implementation approaches available to instructors. Attendees will walk away with a deeper understanding of how learning science principles, when paired with scalable AI, can be embedded directly into textbooks to drive measurable improvements in student learning. © 2025 Owner/Author.</t>
        </is>
      </c>
      <c r="O1841" s="45" t="inlineStr">
        <is>
          <t>L@S 2025 - Proceedings of the 12th ACM Conference on Learning @ Scale</t>
        </is>
      </c>
      <c r="P1841" s="45" t="inlineStr">
        <is>
          <t>Curricula; Students; Teaching; Textbooks; Automatic question generation; Cognitive psychology; Enhance learning; Formative practice; Language model; Large language model; Learn+; Learning science; Scalings; Student engagement; Artificial intelligence</t>
        </is>
      </c>
      <c r="Q1841" s="43" t="inlineStr">
        <is>
          <t>10.1145/3698205.3733919</t>
        </is>
      </c>
    </row>
    <row r="1842" ht="157.5" customHeight="1" s="37">
      <c r="A1842" s="43" t="n">
        <v>1841</v>
      </c>
      <c r="B1842" s="52" t="inlineStr">
        <is>
          <t>Excluir</t>
        </is>
      </c>
      <c r="C1842" s="45" t="inlineStr">
        <is>
          <t>Fuera del alcance: no combina población en edad escolar con contexto doméstico</t>
        </is>
      </c>
      <c r="D1842" s="51" t="n"/>
      <c r="E1842" s="51" t="n"/>
      <c r="F1842" s="43" t="n">
        <v>4</v>
      </c>
      <c r="G1842" s="43" t="inlineStr">
        <is>
          <t>distracción+niños+contexto+sensado</t>
        </is>
      </c>
      <c r="H1842" s="43" t="inlineStr">
        <is>
          <t>Scopus</t>
        </is>
      </c>
      <c r="I1842" s="43" t="inlineStr">
        <is>
          <t>Scopus</t>
        </is>
      </c>
      <c r="J1842" s="43" t="inlineStr">
        <is>
          <t>2024</t>
        </is>
      </c>
      <c r="K1842" s="43" t="inlineStr">
        <is>
          <t>CONFERENCE</t>
        </is>
      </c>
      <c r="L1842" s="45" t="inlineStr">
        <is>
          <t>Magdalena, Yulia and Warnars, Harco Leslie Hendric Spits and Prabowo, Harjanto and Sfenrianto</t>
        </is>
      </c>
      <c r="M1842" s="45" t="inlineStr">
        <is>
          <t>Learning Analytics in Higher Education: A Bibliometric Analysis</t>
        </is>
      </c>
      <c r="N1842" s="45" t="inlineStr">
        <is>
          <t>The rapid advancement of technology has significantly transformed higher education, leading to an increased focus on learning analytics (LA) emerged as a vital strategy to enhance student outcomes, engagement, and retention rates, amongst many others. This study conducts a bibliometric analysis to investigate publication trends related to the implementation of learning analytics in higher education, examining a total of 235 publications from 1993 to 2024. Utilizing a structured approach, data was collected from the SCOPUS database, followed by statistical analysis and visualization using R Bibliometrix Biblioshiny. The analysis indicates a significant surge in interest since 2016, particularly in related areas of learning analytics, such as artificial intelligence, data analytics, predictive analytics, and self-regulated learning. It is also indicated a strong international collaboration, particularly among authors from Australia, the United Kingdom, and Germany, showing global interest on the topic. The findings reveal key insights into significant publication sources, authorship diversity, co-authorship patterns, indicating a growing trend and importance of international collaboration. Future research is encouraged to explore how AI, emerging technologies, and methodologies impact learning analytics implementation in higher education. This study provides valuable insight into the current state of learning analytics in higher education, highlighting its implication for future research endeavors. © 2024 IEEE.</t>
        </is>
      </c>
      <c r="O1842" s="45" t="inlineStr">
        <is>
          <t>2024 International Conference on Intelligent Cybernetics Technology and Applications, ICICyTA 2024</t>
        </is>
      </c>
      <c r="P1842" s="45" t="inlineStr">
        <is>
          <t>Adversarial machine learning; Bibliometrics analysis; Biblioshiny; High educations; International collaborations; Learning analytic; Retention rate; Structured approach; Student engagement; Student outcomes; Student retention; Contrastive Learning</t>
        </is>
      </c>
      <c r="Q1842" s="43" t="inlineStr">
        <is>
          <t>10.1109/icicyta64807.2024.10913008</t>
        </is>
      </c>
    </row>
    <row r="1843" ht="210" customHeight="1" s="37">
      <c r="A1843" s="43" t="n">
        <v>1842</v>
      </c>
      <c r="B1843" s="52" t="inlineStr">
        <is>
          <t>Excluir</t>
        </is>
      </c>
      <c r="C1843" s="45" t="inlineStr">
        <is>
          <t>Libro o capítulo de libro</t>
        </is>
      </c>
      <c r="D1843" s="51" t="n"/>
      <c r="E1843" s="51" t="n"/>
      <c r="F1843" s="43" t="n">
        <v>4</v>
      </c>
      <c r="G1843" s="43" t="inlineStr">
        <is>
          <t>distracción+niños+contexto+sensado</t>
        </is>
      </c>
      <c r="H1843" s="43" t="inlineStr">
        <is>
          <t>Scopus</t>
        </is>
      </c>
      <c r="I1843" s="43" t="inlineStr">
        <is>
          <t>Scopus</t>
        </is>
      </c>
      <c r="J1843" s="43" t="inlineStr">
        <is>
          <t>2026</t>
        </is>
      </c>
      <c r="K1843" s="43" t="inlineStr">
        <is>
          <t>BOOK</t>
        </is>
      </c>
      <c r="L1843" s="45" t="inlineStr">
        <is>
          <t>Wajid, Mohd Anas and Camacho-Zuñiga, Claudia</t>
        </is>
      </c>
      <c r="M1843" s="45" t="inlineStr">
        <is>
          <t>Learning Analytics: Shaping the Future of Education with Data Science</t>
        </is>
      </c>
      <c r="N1843" s="45" t="inlineStr">
        <is>
          <t>This book explores how data science, which involves preparing, analyzing, visualizing, and interpreting data, can revolutionize the field of education. The authors delve into how schools and universities can analyze data to improve teaching methods, enhance student learning, and design effective evaluations. Learning Analytics: Shaping the Future of Education with Data Science examines how machine learning algorithms can analyze individual student performance data to tailor personalized adaptive learning paths, ensuring the best educational experience. Through real-world examples, this book discusses how valuable insights and opportunities can be gained through the application of data science in educational environments. The authors discuss the application of natural language processing (NLP) to analyze educational content, providing insights into language usage, comprehension levels, and improving the effectiveness of instructional materials and examines computer vision in classroom dynamics to measure student engagement. The book also exposes the reader to the crucial role of cybersecurity in safeguarding sensitive student and institutional information, ensuring a secure learning environment, and protecting against cyber threats. It also addresses the ethical considerations and privacy concerns associated with collecting, analyzing, and making decisions from educational data. Finally, it emphasizes the importance of responsible practices to protect the rights and well-being of students and educators. The book is intended for engineers from computer science, government policymakers, institutions, and educational stakeholders. It shows how computer science, statistics, and data can personalize learning, improve educational tools, enhance classroom dynamics, secure academic records with blockchain, and ensure online safety. © 2026 selection and editorial matter, Mohd Anas Wajid and Claudia Camacho-Zuñiga; individual chapters, the contributors.</t>
        </is>
      </c>
      <c r="O1843" s="45" t="inlineStr">
        <is>
          <t>Learning Analytics: Shaping the Future of Education with Data Science</t>
        </is>
      </c>
      <c r="P1843" s="45" t="inlineStr">
        <is>
          <t>Computer aided instruction; Data privacy; Education computing; Engineering education; Learning algorithms; Learning systems; Machine learning; Natural language processing systems; Teaching; Adaptive learning; Classroom dynamics; Educational experienc</t>
        </is>
      </c>
      <c r="Q1843" s="43" t="inlineStr">
        <is>
          <t>10.1201/9781003678250</t>
        </is>
      </c>
    </row>
    <row r="1844" ht="168" customHeight="1" s="37">
      <c r="A1844" s="43" t="n">
        <v>1843</v>
      </c>
      <c r="B1844" s="52" t="inlineStr">
        <is>
          <t>Excluir</t>
        </is>
      </c>
      <c r="C1844" s="45" t="inlineStr">
        <is>
          <t>Fuera del alcance: no combina población en edad escolar con contexto doméstico</t>
        </is>
      </c>
      <c r="D1844" s="51" t="n"/>
      <c r="E1844" s="51" t="n"/>
      <c r="F1844" s="43" t="n">
        <v>4</v>
      </c>
      <c r="G1844" s="43" t="inlineStr">
        <is>
          <t>distracción+niños+contexto+sensado</t>
        </is>
      </c>
      <c r="H1844" s="43" t="inlineStr">
        <is>
          <t>Scopus</t>
        </is>
      </c>
      <c r="I1844" s="43" t="inlineStr">
        <is>
          <t>Scopus</t>
        </is>
      </c>
      <c r="J1844" s="43" t="inlineStr">
        <is>
          <t>2023</t>
        </is>
      </c>
      <c r="K1844" s="43" t="inlineStr">
        <is>
          <t>ARTICLE</t>
        </is>
      </c>
      <c r="L1844" s="45" t="inlineStr">
        <is>
          <t>Liao, Chen-Hsuan and Wu, Jiun-Yu</t>
        </is>
      </c>
      <c r="M1844" s="45" t="inlineStr">
        <is>
          <t>Learning analytics on video-viewing engagement in a flipped statistics course: Relating external video-viewing patterns to internal motivational dynamics and performance</t>
        </is>
      </c>
      <c r="N1844" s="45" t="inlineStr">
        <is>
          <t>This study attempts to advance the comprehension of clickstream data in video-based learning environments and interpret learning motivation from these large-volume and unstructured data. Three hundred and fifty video-learning records from 47,044 video viewing operations were obtained from 47 graduate students. Four learning improvement profiles were derived from a statistics course's pre- and post-test scores: the Advanced, the Diligent, the Indifferent, and the Persistent. The results indicated that the Diligent and the Persistent paused videos frequently. These students reflected the need with these self-paced breaks to take notes according to the retrospective interview. The Advanced demonstrated the highest SkippingBackward frequency with a small SkippingBackward time ratio, revealing confidence in searching the desired clips. In contrast, the Indifferent exhibited the least frequency but the largest time ratio for SkippingBackward, implying distraction problems. In addition, this study showed that the Pause time ratio was indirectly related to weekly quiz scores via autonomous motivation with marginal significance. Based on these results, we demonstrate that learning motivation can be revealed from dynamic clickstreams in video-based learning (i.e., the interaction between students and learning contexts), supporting its dynamic developmental mechanism. The authors suggest that instructors offer on-demand instructional materials and implement top-down video-viewing strategies or digital prompts to support and encourage autonomy in video-based learning. © 2023 The Authors</t>
        </is>
      </c>
      <c r="O1844" s="45" t="inlineStr">
        <is>
          <t>Computers and Education</t>
        </is>
      </c>
      <c r="P1844" s="45" t="inlineStr">
        <is>
          <t>Computer aided instruction; Machine learning; Students; Clickstream data; Clickstreams; Flipped classroom; Learning environments; Learning motivation; Machine-learning; Performance; Self-determination; Time ratio; Video-based learning; Motivation</t>
        </is>
      </c>
      <c r="Q1844" s="43" t="inlineStr">
        <is>
          <t>10.1016/j.compedu.2023.104754</t>
        </is>
      </c>
    </row>
    <row r="1845" ht="168" customHeight="1" s="37">
      <c r="A1845" s="43" t="n">
        <v>1844</v>
      </c>
      <c r="B1845" s="52" t="inlineStr">
        <is>
          <t>Excluir</t>
        </is>
      </c>
      <c r="C1845" s="45" t="inlineStr">
        <is>
          <t>Contexto doméstico o remoto, pero no población en edad escolar (mayoritariamente educación superior)</t>
        </is>
      </c>
      <c r="D1845" s="51" t="n"/>
      <c r="E1845" s="51" t="n"/>
      <c r="F1845" s="43" t="n">
        <v>4</v>
      </c>
      <c r="G1845" s="43" t="inlineStr">
        <is>
          <t>distracción+niños+sensado+intervención</t>
        </is>
      </c>
      <c r="H1845" s="43" t="inlineStr">
        <is>
          <t>Scopus</t>
        </is>
      </c>
      <c r="I1845" s="43" t="inlineStr">
        <is>
          <t>Scopus</t>
        </is>
      </c>
      <c r="J1845" s="43" t="inlineStr">
        <is>
          <t>2025</t>
        </is>
      </c>
      <c r="K1845" s="43" t="inlineStr">
        <is>
          <t>CONFERENCE</t>
        </is>
      </c>
      <c r="L1845" s="45" t="inlineStr">
        <is>
          <t>Baheti, Mamta and Mohit and Tyagi, Babita and Kumar, Vipin and Prabavathy, M. and Sharma, Amit</t>
        </is>
      </c>
      <c r="M1845" s="45" t="inlineStr">
        <is>
          <t>Learning of languages through Computer Assisted technologies &amp; IOT enabled devices</t>
        </is>
      </c>
      <c r="N1845" s="45" t="inlineStr">
        <is>
          <t>The smart, multi-layered system in this work uses multimodal data fusion, IoT-enabled contextual feedback, and flexible reinforcement learning to improve language acquisition. The system records speech, motion, and text inputs to tailor learning. These are converted to appropriate feature representations and assembled using attention-based weighting. These coupled vectors assess student skill and recommend learning tasks. Based on input quality and learner response, these exercises are altered live. The system uses IoT sensors to measure skin temperature, heart rate variability, and background sounds in addition to multimodal interpretation. These indications instruct context-aware feedback to provide it, which adapts to the learner's mood and state. When the system senses outside distractions or internal fatigue, it modifies input and difficulty to make things clearer and more intriguing. A third level uses reinforcement learning. Learning success is tracked across sessions and stored in a memory bank. This information is used to adjust how the system reinforces skills for long-term memory and skill progress. Past trends inform future feedback. These trends combine rapid change and long-term growth. In this closed-loop approach, the system may adapt to provide more tailored assistance. The suggested method is easier, more flexible, aware of the context, and immerses the learner better than smart language learning tools. The technology is expandable, mobile-friendly, and understands emotions. It advances computer-assisted language learning for many sorts of students in structured and unstructured settings. © 2025 IEEE.</t>
        </is>
      </c>
      <c r="O1845" s="45" t="inlineStr">
        <is>
          <t>2025 World Skills Conference on Universal Data Analytics and Sciences, WorldSUAS 2025</t>
        </is>
      </c>
      <c r="P1845" s="45" t="inlineStr">
        <is>
          <t>Assistive technology; Computer aided instruction; E-learning; Education computing; Educational technology; Engineering education; Federated learning; Feedback; Interactive computer systems; Learning systems; Reinforcement learning; Students; Adaptive</t>
        </is>
      </c>
      <c r="Q1845" s="43" t="inlineStr">
        <is>
          <t>10.1109/worldsuas66815.2025.11199122</t>
        </is>
      </c>
    </row>
    <row r="1846" ht="126.75" customHeight="1" s="37">
      <c r="A1846" s="43" t="n">
        <v>1845</v>
      </c>
      <c r="B1846" s="52" t="inlineStr">
        <is>
          <t>Excluir</t>
        </is>
      </c>
      <c r="C1846" s="45" t="inlineStr">
        <is>
          <t>No aborda: distracción o atención, población escolar</t>
        </is>
      </c>
      <c r="D1846" s="51" t="n"/>
      <c r="E1846" s="51" t="n"/>
      <c r="F1846" s="43" t="n">
        <v>4</v>
      </c>
      <c r="G1846" s="43" t="inlineStr">
        <is>
          <t>distracción+niños+contexto+intervención</t>
        </is>
      </c>
      <c r="H1846" s="43" t="inlineStr">
        <is>
          <t>Scopus</t>
        </is>
      </c>
      <c r="I1846" s="43" t="inlineStr">
        <is>
          <t>Scopus|WoS</t>
        </is>
      </c>
      <c r="J1846" s="43" t="inlineStr">
        <is>
          <t>2025</t>
        </is>
      </c>
      <c r="K1846" s="43" t="inlineStr">
        <is>
          <t>CONFERENCE</t>
        </is>
      </c>
      <c r="L1846" s="45" t="inlineStr">
        <is>
          <t>Servin, Christian and Bhattacharya, Debasis and Malkan, Rajiv</t>
        </is>
      </c>
      <c r="M1846" s="45" t="inlineStr">
        <is>
          <t>Lessons Learned from Embedding Generative AI in Cybersecurity-Oriented Computer Science Curricula</t>
        </is>
      </c>
      <c r="N1846" s="45" t="inlineStr">
        <is>
          <t>Generative AI tools like ChatGPT, Gemini, and GitHub Copilot are transforming computer science education, offering both challenges and opportunities. This panel features faculty from three diverse institutions - a large urban community college, a small rural community college, and a baccalaureate-granting university - all designated as National Centers of Academic Excellence in Cyber Defense (CAE-CD). Panelists will share practical approaches to integrating GenAI tools across courses such as CS0, CS1, CS2, and capstone experiences. Topics will include the impact of GenAI on student engagement, learning outcomes, and problem-solving skills, along with strategies to address concerns around academic integrity and prompt engineering. Through real classroom examples, student feedback, and assessment data, the panel will highlight effective practices and lessons learned across different institutional contexts. The session includes structured presentations and an interactive discussion, equipping attendees with actionable ideas to incorporate GenAI responsibly while supporting core computing competencies. © 2025 Copyright held by the owner/author(s).</t>
        </is>
      </c>
      <c r="O1846" s="45" t="inlineStr">
        <is>
          <t>ACM SIGCITE 2025 - Proceedings of the 26th ACM Annual Conference on Cybersecurity and Information Technology Education</t>
        </is>
      </c>
      <c r="P1846" s="45" t="inlineStr">
        <is>
          <t>Artificial intelligence; Cybersecurity; Education computing; Engineering education; Human engineering; Students; Teaching; AI perspective; AI tool; Community college; Computer science curricula; Computer Science Education; Cyber security; Embeddings;</t>
        </is>
      </c>
      <c r="Q1846" s="43" t="inlineStr">
        <is>
          <t>10.1145/3769694.3771131</t>
        </is>
      </c>
    </row>
    <row r="1847" ht="116.25" customHeight="1" s="37">
      <c r="A1847" s="43" t="n">
        <v>1846</v>
      </c>
      <c r="B1847" s="52" t="inlineStr">
        <is>
          <t>Excluir</t>
        </is>
      </c>
      <c r="C1847" s="45" t="inlineStr">
        <is>
          <t>Contexto doméstico o remoto, pero no población en edad escolar (mayoritariamente educación superior)</t>
        </is>
      </c>
      <c r="D1847" s="51" t="n"/>
      <c r="E1847" s="51" t="n"/>
      <c r="F1847" s="43" t="n">
        <v>4</v>
      </c>
      <c r="G1847" s="43" t="inlineStr">
        <is>
          <t>distracción+niños+contexto+intervención</t>
        </is>
      </c>
      <c r="H1847" s="43" t="inlineStr">
        <is>
          <t>Scopus</t>
        </is>
      </c>
      <c r="I1847" s="43" t="inlineStr">
        <is>
          <t>Scopus</t>
        </is>
      </c>
      <c r="J1847" s="43" t="inlineStr">
        <is>
          <t>2025</t>
        </is>
      </c>
      <c r="K1847" s="43" t="inlineStr">
        <is>
          <t>CONFERENCE</t>
        </is>
      </c>
      <c r="L1847" s="45" t="inlineStr">
        <is>
          <t>Liu, Yige and Hands, Caroline and Liu, Chunxi</t>
        </is>
      </c>
      <c r="M1847" s="45" t="inlineStr">
        <is>
          <t>Leveraging AI-Driven Feedback Tools to Enhance Teacher Performance in EMI Classrooms A Case Study in Sino-Foreign Universities</t>
        </is>
      </c>
      <c r="N1847" s="45" t="inlineStr">
        <is>
          <t>English Medium Instruction (EMI) is increasingly adopted in Sino-foreign universities to facilitate internationalized higher education. However, EMI instructors face challenges related to linguistic barriers, cultural nuances, and student engagement. AI-driven feedback tools, such as Grammarly, iFlytek Smart Education, and ChatGPT, have been introduced as potential solutions to enhance instructional effectiveness. This study examines the current use and perceptions of AI-driven feedback tools in EMI classrooms through surveys, classroom observations, and instructor interviews. Data was collected from 20 EMI instructors across various disciplines to identify trends, benefits, and challenges associated with AI integration. Findings indicate that while AI tools improved language accuracy and classroom engagement, instructors also reported concerns related to technical usability and data privacy. The study highlights the need for targeted AI training, policy development, and further refinement in AI integration to optimize its effectiveness in EMI contexts. © 2025 IEEE.</t>
        </is>
      </c>
      <c r="O1847" s="45" t="inlineStr">
        <is>
          <t>2025 International Conference on Artificial Intelligence and Education, ICAIE 2025</t>
        </is>
      </c>
      <c r="P1847" s="45" t="inlineStr">
        <is>
          <t>Artificial intelligence; Data privacy; E-learning; Education computing; Engineering education; Feedback; Linguistics; Personnel training; Students; Teaching; AI in education; AI-driven feedback; Case-studies; English medium instruction; Feedback tool</t>
        </is>
      </c>
      <c r="Q1847" s="43" t="inlineStr">
        <is>
          <t>10.1109/icaie64856.2025.11158158</t>
        </is>
      </c>
    </row>
    <row r="1848" ht="210" customHeight="1" s="37">
      <c r="A1848" s="43" t="n">
        <v>1847</v>
      </c>
      <c r="B1848" s="52" t="inlineStr">
        <is>
          <t>Excluir</t>
        </is>
      </c>
      <c r="C1848" s="45" t="inlineStr">
        <is>
          <t>No aborda: distracción o atención, población escolar</t>
        </is>
      </c>
      <c r="D1848" s="51" t="n"/>
      <c r="E1848" s="51" t="n"/>
      <c r="F1848" s="43" t="n">
        <v>4</v>
      </c>
      <c r="G1848" s="43" t="inlineStr">
        <is>
          <t>distracción+niños+sensado+intervención</t>
        </is>
      </c>
      <c r="H1848" s="43" t="inlineStr">
        <is>
          <t>Scopus</t>
        </is>
      </c>
      <c r="I1848" s="43" t="inlineStr">
        <is>
          <t>Scopus</t>
        </is>
      </c>
      <c r="J1848" s="43" t="inlineStr">
        <is>
          <t>2025</t>
        </is>
      </c>
      <c r="K1848" s="43" t="inlineStr">
        <is>
          <t>CONFERENCE</t>
        </is>
      </c>
      <c r="L1848" s="45" t="inlineStr">
        <is>
          <t>Dimari, Amit and Tyagi, Nidhi and Sohibova, Zarnigor and Mirzaeva, Nargiza and Sripada, Naresh Kumar and Sharma, Mohit</t>
        </is>
      </c>
      <c r="M1848" s="45" t="inlineStr">
        <is>
          <t>Leveraging Machine Learning to Personalize Learning and Reduce Close Book Examination Stress</t>
        </is>
      </c>
      <c r="N1848" s="45" t="inlineStr">
        <is>
          <t>Growing academic burden and dependence on traditional close book assessments have frequently compromised learning and mental well-being. We can also simply explore machine learning field, in situations with clear set of skills, reading and comprehension, etc., and give individual insights that tell educators what area they need to focus on. And, similarly, how machine learning could generate a tailored learning experience and remove the stress of conventional assessments altogether. This information can be used by adaptive learning systems, so that they can customize educational content for each student based on their individual needs. This is balanced against students being able to ingest information at their most suitable speed and also to focus on areas that they're struggling to master or hone and finesse skills that they already do possess in their toolkit. However, that kind of bespoke support does not focus solely on knowledge retention - it builds confidence that, in turn, will alleviate the anxiety that comes with high -stakes testing. Chat GPT, smart quizzes and ML based platforms, have the most potential that could be used for continuous formative assessment, and can provide real-time feedbacks and track progress overtime. Whereas you were always encouraged to cram knowledge to the best of your ability, which was once a must with close book examination formats, these tools foster active learning. Students will identify where their learning is lacking and be able to correct it over days, weeks and months and in doing so make the entire joy of learning meaningful, child friendly, stress free.' Another great exploding advantage of machine learning in the education sector is predicting academic performance and emotional states. Using techniques such as sentiment analysis or behavioral tracking through learning management systems, educational institutions can identify students who are struggling or demonstrating signs of stress around examinations. This allows</t>
        </is>
      </c>
      <c r="O1848" s="45" t="inlineStr">
        <is>
          <t>Proceedings - 1st International Conference on Frontier Technologies and Solutions, ICFTS 2025</t>
        </is>
      </c>
      <c r="P1848" s="45" t="inlineStr">
        <is>
          <t>Computer aided instruction; E-learning; Education computing; Intelligent systems; Learning systems; Machine learning; Real time systems; Sentiment analysis; Stresses; Students; Teaching; Adaptive learning systems; Educational equity; Examination stre</t>
        </is>
      </c>
      <c r="Q1848" s="43" t="inlineStr">
        <is>
          <t>10.1109/icfts62006.2025.11031490</t>
        </is>
      </c>
    </row>
    <row r="1849" ht="210" customHeight="1" s="37">
      <c r="A1849" s="43" t="n">
        <v>1848</v>
      </c>
      <c r="B1849" s="52" t="inlineStr">
        <is>
          <t>Excluir</t>
        </is>
      </c>
      <c r="C1849" s="45" t="inlineStr">
        <is>
          <t>Sin DOI verificable</t>
        </is>
      </c>
      <c r="D1849" s="51" t="n"/>
      <c r="E1849" s="51" t="n"/>
      <c r="F1849" s="43" t="n">
        <v>4</v>
      </c>
      <c r="G1849" s="43" t="inlineStr">
        <is>
          <t>distracción+niños+sensado+intervención</t>
        </is>
      </c>
      <c r="H1849" s="43" t="inlineStr">
        <is>
          <t>Scopus</t>
        </is>
      </c>
      <c r="I1849" s="43" t="inlineStr">
        <is>
          <t>Scopus</t>
        </is>
      </c>
      <c r="J1849" s="43" t="inlineStr">
        <is>
          <t>2024</t>
        </is>
      </c>
      <c r="K1849" s="43" t="inlineStr">
        <is>
          <t>CONFERENCE</t>
        </is>
      </c>
      <c r="L1849" s="45" t="inlineStr">
        <is>
          <t>Rahat, Miss Rubaya and ElZomor, Mohamed</t>
        </is>
      </c>
      <c r="M1849" s="45" t="inlineStr">
        <is>
          <t>Leveraging an Active-Learning Approach through Online Courses to Foster Sustainable, Equitable, and Resilient Infrastructure Concepts</t>
        </is>
      </c>
      <c r="N1849" s="45" t="inlineStr">
        <is>
          <t>This study aims to position active learning as a potential approach for teaching equitable resilience of infrastructure projects through online courses within construction curricula. Exposure to active learning methods can significantly enhance the problem-solving abilities of construction management (CM) students, preparing them for complex technical challenges in their future careers. Additionally, such interactive teaching strategies can help students retain information about advanced and practical concepts. However, in online learning environments, keeping students engaged poses a unique challenge. Unlike in-person classes, online courses present a distinct challenge because the only means of social interaction between the instructor and the student is through the Internet. This paper explores active learning strategies that can be incorporated into the design of online learning courses to foster student engagement in teaching sustainable, equitable, and resilient infrastructure (SERI) concepts. The objective of this study is to assess the efficacy of the active learning approach in improving students' knowledge and awareness in online settings. To achieve this objective, this study designed an active learning module that included various tasks for the participants. At first, students were instructed to watch a video that addressed current inequality in resilient infrastructure projects. Subsequently, open-ended questions were presented to the students along with instructions to respond via the Canvas online platform. Lastly, the students were requested to offer constructive feedback on a minimum of two classmates' responses that are available on Canvas. Pre- and post-activity surveys were conducted with 32 CM students for data collection. The findings highlighted that the active learning approach was effective in improving the participants' knowledge in online class settings. Moreover, most of the participants shared positive feedback about the activity and sup</t>
        </is>
      </c>
      <c r="O1849" s="45" t="inlineStr">
        <is>
          <t>ASEE Annual Conference and Exposition, Conference Proceedings</t>
        </is>
      </c>
      <c r="P1849" s="45" t="inlineStr">
        <is>
          <t>Project management; Students; Active Learning; Active learning methods; Construction management; Infrastructure project; Learning approach; Online course; Online learning environment; Problem-solving abilities; Teaching strategy; Technical challenges</t>
        </is>
      </c>
      <c r="Q1849" s="43" t="n"/>
    </row>
    <row r="1850" ht="210" customHeight="1" s="37">
      <c r="A1850" s="43" t="n">
        <v>1849</v>
      </c>
      <c r="B1850" s="52" t="inlineStr">
        <is>
          <t>Excluir</t>
        </is>
      </c>
      <c r="C1850" s="45" t="inlineStr">
        <is>
          <t>No aborda: distracción o atención</t>
        </is>
      </c>
      <c r="D1850" s="51" t="n"/>
      <c r="E1850" s="51" t="n"/>
      <c r="F1850" s="43" t="n">
        <v>4</v>
      </c>
      <c r="G1850" s="43" t="inlineStr">
        <is>
          <t>distracción+niños+sensado+intervención</t>
        </is>
      </c>
      <c r="H1850" s="43" t="inlineStr">
        <is>
          <t>Scopus</t>
        </is>
      </c>
      <c r="I1850" s="43" t="inlineStr">
        <is>
          <t>Scopus</t>
        </is>
      </c>
      <c r="J1850" s="43" t="inlineStr">
        <is>
          <t>2026</t>
        </is>
      </c>
      <c r="K1850" s="43" t="inlineStr">
        <is>
          <t>CONFERENCE</t>
        </is>
      </c>
      <c r="L1850" s="45" t="inlineStr">
        <is>
          <t>Abdugulova, Gulzhan and Saidrahimova, Dilfuza and Umurzakova, Gavkharoi and Tazhikbaeva, Sanaiym and Omaralieva, Gulbayra and Uulu, Kubatbek Abdumitalip</t>
        </is>
      </c>
      <c r="M1850" s="45" t="inlineStr">
        <is>
          <t>Leveraging big data and AI for predictive analytics in academic performance assessment</t>
        </is>
      </c>
      <c r="N1850" s="45" t="inlineStr">
        <is>
          <t>The rise of big information and artificial intelligence in educational institutions has redefined academic achievement. A data-driven approach using students' academic and behavioral history, sociodemographic attributes is complementing the traditional assessment methods that are often based on one-off standardized testing and periodic assessments. It allows revolutionary methods for determining academic achievement through Big Data, with AI predictive analytics becoming real-time trackers of student progress; able to predict at-risk children more accurately and personalize learning interventions. Big data is information on the order of petabytes produced from different student engagements like learning management systems, classrooms, assessments and even social media often. Along with qualitative data such as instructor assessments or student feedback, this encompasses quantitative data including exam marks or project gradings, attendance and engagement statistics. It requires the capable synthesis and analysis of this big data to find these trends, patterns that are often hidden in traditional mode of evaluation. AI and machine learning algorithms can also analyze big data to allow predictive models that provide a more accurate reflection of student success. AI will then deploy methods such as decision trees, clustering and regression analysis to identify the factors that have the greatest association with academic achievement (e.g., cognitive abilities, learning styles, levels of engagement, socioeconomic status or family background). If these associations are absent, then AI can predict the student based on how likely he or she is to pass or fail that specific course - or even their whole academic career. The power of AI and big data is in helping to understand student performance well enough that personalized feedback and intervention becomes an option. Predictive analytics allows the teacher to take a proactive approach in serving students their unique learnin</t>
        </is>
      </c>
      <c r="O1850" s="45" t="inlineStr">
        <is>
          <t>AIP Conference Proceedings</t>
        </is>
      </c>
      <c r="P1850" s="45" t="n"/>
      <c r="Q1850" s="43" t="inlineStr">
        <is>
          <t>10.1063/5.0330570</t>
        </is>
      </c>
    </row>
    <row r="1851" ht="210" customHeight="1" s="37">
      <c r="A1851" s="43" t="n">
        <v>1850</v>
      </c>
      <c r="B1851" s="52" t="inlineStr">
        <is>
          <t>Excluir</t>
        </is>
      </c>
      <c r="C1851" s="45" t="inlineStr">
        <is>
          <t>Fuera del alcance: no combina población en edad escolar con contexto doméstico</t>
        </is>
      </c>
      <c r="D1851" s="51" t="n"/>
      <c r="E1851" s="51" t="n"/>
      <c r="F1851" s="43" t="n">
        <v>4</v>
      </c>
      <c r="G1851" s="43" t="inlineStr">
        <is>
          <t>distracción+niños+contexto+intervención</t>
        </is>
      </c>
      <c r="H1851" s="43" t="inlineStr">
        <is>
          <t>Scopus</t>
        </is>
      </c>
      <c r="I1851" s="43" t="inlineStr">
        <is>
          <t>Scopus|WoS</t>
        </is>
      </c>
      <c r="J1851" s="43" t="inlineStr">
        <is>
          <t>2023</t>
        </is>
      </c>
      <c r="K1851" s="43" t="inlineStr">
        <is>
          <t>ARTICLE</t>
        </is>
      </c>
      <c r="L1851" s="45" t="inlineStr">
        <is>
          <t>Hilpert, Jonathan C. and Greene, Jeffrey A. and Bernacki, Matthew</t>
        </is>
      </c>
      <c r="M1851" s="45" t="inlineStr">
        <is>
          <t>Leveraging complexity frameworks to refine theories of engagement: Advancing self-regulated learning in the age of artificial intelligence</t>
        </is>
      </c>
      <c r="N1851" s="45" t="inlineStr">
        <is>
          <t>Capturing evidence for dynamic changes in self-regulated learning (SRL) behaviours resulting from interventions is challenging for researchers. In the current study, we identified students who were likely to do poorly in a biology course and those who were likely to do well. Then, we randomly assigned a portion of the students predicted to perform poorly to a science of learning to learn intervention where they were taught SRL study strategies. Learning outcome and log data (257 K events) were collected from n = 226 students. We used a complex systems framework to model the differences in SRL including the amount, interrelatedness, density and regularity of engagement captured in digital trace data (ie, logs). Differences were compared between students who were predicted to (1) perform poorly (control, n = 48), (2) perform poorly and received intervention (treatment, n = 95) and (3) perform well (not flagged, n = 83). Results indicated that the regularity of students' engagement was predictive of course grade, and that the intervention group exhibited increased regularity in engagement over the control group immediately after the intervention and maintained that increase over the course of the semester. We discuss the implications of these findings in relation to the future of artificial intelligence and potential uses for monitoring student learning in online environments. Practitioner notes What is already known about this topic Self-regulated learning (SRL) knowledge and skills are strong predictors of postsecondary STEM student success. SRL is a dynamic, temporal process that leads to purposeful student engagement. Methods and metrics for measuring dynamic SRL behaviours in learning contexts are needed. What this paper adds A Markov process for measuring dynamic SRL processes using log data. Evidence that dynamic, interaction-dominant aspects of SRL predict student achievement. Evidence that SRL processes can be meaningfully impacted through educational interven</t>
        </is>
      </c>
      <c r="O1851" s="45" t="inlineStr">
        <is>
          <t>British Journal of Educational Technology</t>
        </is>
      </c>
      <c r="P1851" s="45" t="inlineStr">
        <is>
          <t>Artificial intelligence; Complex networks; Learning systems; Markov processes; 'current; Dynamic changes; Learning analytic; Learning process; Learning to learn; Log data; Self regulation; Self-regulated learning; Self-regulated learning behaviors; S</t>
        </is>
      </c>
      <c r="Q1851" s="43" t="inlineStr">
        <is>
          <t>10.1111/bjet.13340</t>
        </is>
      </c>
    </row>
    <row r="1852" ht="210" customHeight="1" s="37">
      <c r="A1852" s="43" t="n">
        <v>1851</v>
      </c>
      <c r="B1852" s="52" t="inlineStr">
        <is>
          <t>Excluir</t>
        </is>
      </c>
      <c r="C1852" s="45" t="inlineStr">
        <is>
          <t>No aborda: distracción o atención</t>
        </is>
      </c>
      <c r="D1852" s="51" t="n"/>
      <c r="E1852" s="51" t="n"/>
      <c r="F1852" s="43" t="n">
        <v>4</v>
      </c>
      <c r="G1852" s="43" t="inlineStr">
        <is>
          <t>distracción+niños+sensado+intervención</t>
        </is>
      </c>
      <c r="H1852" s="43" t="inlineStr">
        <is>
          <t>Scopus</t>
        </is>
      </c>
      <c r="I1852" s="43" t="inlineStr">
        <is>
          <t>Scopus|WoS</t>
        </is>
      </c>
      <c r="J1852" s="43" t="inlineStr">
        <is>
          <t>2026</t>
        </is>
      </c>
      <c r="K1852" s="43" t="inlineStr">
        <is>
          <t>ARTICLE</t>
        </is>
      </c>
      <c r="L1852" s="45" t="inlineStr">
        <is>
          <t>Khoudi, Zakaria and Hafidi, Nasreddine and Nachaoui, Mourad and Lyaqini, Soufiane</t>
        </is>
      </c>
      <c r="M1852" s="45" t="inlineStr">
        <is>
          <t>Leveraging machine learning and clickstream data to improve student performance prediction in virtual learning environments</t>
        </is>
      </c>
      <c r="N1852" s="45" t="inlineStr">
        <is>
          <t>Purpose – The purpose of this research is to evaluate the utility of clickstream data and machine learning algorithms in predicting student performance and enhancing online learning experiences. By leveraging clickstream data and machine learning algorithms, the study aims to predict student performance accurately, enabling timely and personalized interventions. This approach seeks to reduce high failure and dropout rates in online courses, ultimately enhancing educational outcomes and preserving the reputation of educational institutions. Design/methodology/approach – This study utilizes clickstream data from the Open University Learning Analytics Data set (OULAD) to predict student performance in virtual learning environments. The approach involves extracting and organizing data into weekly and monthly interactions. Various machine learning models, including traditional methods (Logistic Regression, Naive Bayes, K-Nearest Neighbors, Random Forest, XGBoost) and advanced time-series models (LSTM-XGBoost, GRU), are employed to analyze the data. The GRU model demonstrated the highest accuracy, offering insights into student engagement and learning patterns. Findings – The study reveals that integrating clickstream data with machine learning models provides a robust framework for predicting student performance in virtual learning environments. Among the methods tested, the GRU algorithm outperformed six baseline models, achieving an accuracy of 90.13%. These findings underscore the effectiveness of using advanced time-series models to monitor and improve student engagement and success rates in online education. Originality/value – This research introduces a novel approach to student performance prediction by combining traditional and advanced time-series machine learning models with clickstream data. The study’s originality lies in its comprehensive analysis of both weekly and monthly student interactions, providing educators with a powerful tool for early intervention</t>
        </is>
      </c>
      <c r="O1852" s="45" t="inlineStr">
        <is>
          <t>Information Discovery and Delivery</t>
        </is>
      </c>
      <c r="P1852" s="45" t="n"/>
      <c r="Q1852" s="43" t="inlineStr">
        <is>
          <t>10.1108/idd-08-2024-0120</t>
        </is>
      </c>
    </row>
    <row r="1853" ht="126.75" customHeight="1" s="37">
      <c r="A1853" s="43" t="n">
        <v>1852</v>
      </c>
      <c r="B1853" s="52" t="inlineStr">
        <is>
          <t>Excluir</t>
        </is>
      </c>
      <c r="C1853" s="45" t="inlineStr">
        <is>
          <t>Sin DOI verificable</t>
        </is>
      </c>
      <c r="D1853" s="51" t="n"/>
      <c r="E1853" s="51" t="n"/>
      <c r="F1853" s="43" t="n">
        <v>4</v>
      </c>
      <c r="G1853" s="43" t="inlineStr">
        <is>
          <t>distracción+niños+sensado+intervención</t>
        </is>
      </c>
      <c r="H1853" s="43" t="inlineStr">
        <is>
          <t>Scopus</t>
        </is>
      </c>
      <c r="I1853" s="43" t="inlineStr">
        <is>
          <t>Scopus</t>
        </is>
      </c>
      <c r="J1853" s="43" t="inlineStr">
        <is>
          <t>2017</t>
        </is>
      </c>
      <c r="K1853" s="43" t="inlineStr">
        <is>
          <t>CONFERENCE</t>
        </is>
      </c>
      <c r="L1853" s="45" t="n"/>
      <c r="M1853" s="45" t="inlineStr">
        <is>
          <t>MIE 2017 - Proceedings of the 1st ACM SIGCHI International Workshop on Multimodal Interaction for Education, Co-located with ICMI 2017</t>
        </is>
      </c>
      <c r="N1853" s="45" t="inlineStr">
        <is>
          <t>The proceedings contain 15 papers. The topics discussed include: developing a pedagogical framework for designing a multisensory serious gaming environment; angle discrimination by walking in children; using force-feedback devices in educational settings: a short review; what cognitive and affective states should technology monitor to support learning?; an unobtrusive and multimodal approach for behavioral engagement detection of students; predicting student engagement in classrooms using facial behavioral cues; evaluation of audio-based feedback technologies for bow learning technique in violin beginners; a multimodal LEGO®-based learning activity mixing musical notation and computer programming; an open platform for full-body multisensory serious-games to teach geometry in primary school; automatic generation of actionable feedback towards improving social competency in job interviews; bowing modeling for violin students assistance; Air Violin: a machine learning approach to fingering gesture recognition; a multimodal serious-game to teach fractions in primary school; and differences of online learning behaviors and eye-movement between students having different personality traits.</t>
        </is>
      </c>
      <c r="O1853" s="45" t="inlineStr">
        <is>
          <t>MIE 2017 - Proceedings of the 1st ACM SIGCHI International Workshop on Multimodal Interaction for Education, Co-located with ICMI 2017</t>
        </is>
      </c>
      <c r="P1853" s="45" t="n"/>
      <c r="Q1853" s="43" t="n"/>
    </row>
    <row r="1854" ht="168" customHeight="1" s="37">
      <c r="A1854" s="43" t="n">
        <v>1853</v>
      </c>
      <c r="B1854" s="52" t="inlineStr">
        <is>
          <t>Excluir</t>
        </is>
      </c>
      <c r="C1854" s="45" t="inlineStr">
        <is>
          <t>Libro o capítulo de libro</t>
        </is>
      </c>
      <c r="D1854" s="51" t="n"/>
      <c r="E1854" s="51" t="n"/>
      <c r="F1854" s="43" t="n">
        <v>4</v>
      </c>
      <c r="G1854" s="43" t="inlineStr">
        <is>
          <t>distracción+niños+contexto+sensado</t>
        </is>
      </c>
      <c r="H1854" s="43" t="inlineStr">
        <is>
          <t>Scopus</t>
        </is>
      </c>
      <c r="I1854" s="43" t="inlineStr">
        <is>
          <t>Scopus</t>
        </is>
      </c>
      <c r="J1854" s="43" t="inlineStr">
        <is>
          <t>2026</t>
        </is>
      </c>
      <c r="K1854" s="43" t="inlineStr">
        <is>
          <t>BOOK</t>
        </is>
      </c>
      <c r="L1854" s="45" t="inlineStr">
        <is>
          <t>Vardhan, Aditya and Saini, Sanjay and Sharma, Sagar and Jhingran, Akshay</t>
        </is>
      </c>
      <c r="M1854" s="45" t="inlineStr">
        <is>
          <t>Machine Learning for Improving Educational Outcomes in Primary and Secondary Schools</t>
        </is>
      </c>
      <c r="N1854" s="45" t="inlineStr">
        <is>
          <t>This chapter examines the transformative impact of machine learning (ML) on educational outcomes in primary and secondary schools, particularly within the framework of outcome-based education (OBE). Through the use of ML, teachers can create evidence-based methods for individualizing learning experiences so that teaching strategies match student needs. Predictive analytics based on ML allow for the early detection of students who need support, making interventions possible earlier to improve academic performance. Intelligent automation also automates administrative tasks, allowing teachers to devote more time to pedagogy. The chapter delves into the contribution of ML towards enhancing student engagement through adaptive learning platforms, sentiment analysis, and behavior prediction, resulting in better classroom management. In addition, it spotlights how ML algorithms can process big datasets to determine teaching effectiveness, optimize curriculum development, and enhance learning approaches. Ethical issues, data privacy, and fair access to AI-driven educational tools are also addressed to ensure the responsible deployment of these tools. Educators and policymakers can incorporate ML into OBE to improve student outcomes, develop critical thinking capabilities, and build a more inclusive and effective learning system. Ultimately, this chapter provides insight into how ML-based solutions can redefine conventional teaching approaches, making education more adaptive, student-focused, and outcome-driven. © The Author(s), under exclusive license to Springer Nature Singapore Pte Ltd. 2026.</t>
        </is>
      </c>
      <c r="O1854" s="45" t="inlineStr">
        <is>
          <t>Transforming Outcome-Based Education with Machine Learning</t>
        </is>
      </c>
      <c r="P1854" s="45" t="inlineStr">
        <is>
          <t xml:space="preserve">Automation; Curricula; Education computing; Federated learning; Large datasets; Learning algorithms; Learning systems; Machine learning; Students; Teaching; Machine-learning; Optimisations; Outcome-based education; Personalized learning; Primary and </t>
        </is>
      </c>
      <c r="Q1854" s="43" t="inlineStr">
        <is>
          <t>10.1007/978-981-95-4925-2_8</t>
        </is>
      </c>
    </row>
    <row r="1855" ht="126.75" customHeight="1" s="37">
      <c r="A1855" s="43" t="n">
        <v>1854</v>
      </c>
      <c r="B1855" s="52" t="inlineStr">
        <is>
          <t>Excluir</t>
        </is>
      </c>
      <c r="C1855" s="45" t="inlineStr">
        <is>
          <t>No aborda: distracción o atención</t>
        </is>
      </c>
      <c r="D1855" s="51" t="n"/>
      <c r="E1855" s="51" t="n"/>
      <c r="F1855" s="43" t="n">
        <v>4</v>
      </c>
      <c r="G1855" s="43" t="inlineStr">
        <is>
          <t>distracción+niños+contexto+sensado</t>
        </is>
      </c>
      <c r="H1855" s="43" t="inlineStr">
        <is>
          <t>Scopus</t>
        </is>
      </c>
      <c r="I1855" s="43" t="inlineStr">
        <is>
          <t>Scopus</t>
        </is>
      </c>
      <c r="J1855" s="43" t="inlineStr">
        <is>
          <t>2020</t>
        </is>
      </c>
      <c r="K1855" s="43" t="inlineStr">
        <is>
          <t>ARTICLE</t>
        </is>
      </c>
      <c r="L1855" s="45" t="inlineStr">
        <is>
          <t>Virvou, Maria and Alepis, Efthimios and Tsihrintzis, George A. and Jain, Lakhmi C.</t>
        </is>
      </c>
      <c r="M1855" s="45" t="inlineStr">
        <is>
          <t>Machine learning paradigms: Advances in learning analytics</t>
        </is>
      </c>
      <c r="N1855" s="45" t="inlineStr">
        <is>
          <t>Recent major advances in Information Technologies are leading to an entirely new era in the educational process, which is characterized by the development of more engaging and human-like computer-based learning, personalization and incorporation of artificial intelligence techniques. A new research discipline, termed Learning Analytics, is emerging and examines the collection and intelligent analysis of learner and instructor data with the goal to extract information that can render electronic and/or mobile educational systems more personalized, engaging, dynamically responsive and pedagogically efficient. In this volume, internationally established authors are contributing their research ideas and results towards aspects of Learning Analytics with the purpose to (1) measure Student Engagement, to quantify the Learning Experience and to facilitate Self-Regulation, (2) to predict Student Performance (3) to be incorporated in Tools for Building Learning Materials and Educational Courses, and (4) to be used as Tools to support Learners and Educators in Synchronous and Asynchronous e-Learning. © 2020, Springer Nature Switzerland AG.</t>
        </is>
      </c>
      <c r="O1855" s="45" t="inlineStr">
        <is>
          <t>Intelligent Systems Reference Library</t>
        </is>
      </c>
      <c r="P1855" s="45" t="n"/>
      <c r="Q1855" s="43" t="inlineStr">
        <is>
          <t>10.1007/978-3-030-13743-4_1</t>
        </is>
      </c>
    </row>
    <row r="1856" ht="105.75" customHeight="1" s="37">
      <c r="A1856" s="43" t="n">
        <v>1855</v>
      </c>
      <c r="B1856" s="52" t="inlineStr">
        <is>
          <t>Excluir</t>
        </is>
      </c>
      <c r="C1856" s="45" t="inlineStr">
        <is>
          <t>Sin DOI verificable</t>
        </is>
      </c>
      <c r="D1856" s="51" t="n"/>
      <c r="E1856" s="51" t="n"/>
      <c r="F1856" s="43" t="n">
        <v>4</v>
      </c>
      <c r="G1856" s="43" t="inlineStr">
        <is>
          <t>distracción+niños+contexto+sensado</t>
        </is>
      </c>
      <c r="H1856" s="43" t="inlineStr">
        <is>
          <t>Scopus</t>
        </is>
      </c>
      <c r="I1856" s="43" t="inlineStr">
        <is>
          <t>Scopus</t>
        </is>
      </c>
      <c r="J1856" s="43" t="inlineStr">
        <is>
          <t>2025</t>
        </is>
      </c>
      <c r="K1856" s="43" t="inlineStr">
        <is>
          <t>BOOK</t>
        </is>
      </c>
      <c r="L1856" s="45" t="inlineStr">
        <is>
          <t>Reshma, V.K. and Nisha, A.K. and Manjusha, Radhika K. and Divya, P. and Sundaraselvan, S.</t>
        </is>
      </c>
      <c r="M1856" s="45" t="inlineStr">
        <is>
          <t>Machine-Learning-Based Online Assessment of Students’ Academic Performance in Moodle Learning Management System</t>
        </is>
      </c>
      <c r="N1856" s="45" t="inlineStr">
        <is>
          <t>The COVID-19 pandemic has dramatically transformed the educational landscape, accelerating the shift from traditional classroom instruction to online learning platforms. This study uses machine learning techniques to investigate students’ academic performance using the Moodle Learning Management System (LMS). Moodle’s log files, which record detailed student interactions and activities such as file accesses, quiz participation, and assessment scores, provide a rich dataset for analysis. Linear regression and correlation tests are employed to explore the relationships between these activities and student performance in exams. The research aims to predict academic outcomes based on student engagement metrics and to derive actionable insights for enhancing online teaching strategies. The findings will reveal key factors influencing student performance and recommend optimizing the online learning experience. © 2026 Scrivener Publishing LLC.</t>
        </is>
      </c>
      <c r="O1856" s="45" t="inlineStr">
        <is>
          <t>Artificial Intelligence and IoT in Online Education Systems: Monitoring, Assessment, and Evaluation</t>
        </is>
      </c>
      <c r="P1856" s="45" t="inlineStr">
        <is>
          <t>E-learning; Electronic document exchange; Learning algorithms; Learning systems; Machine learning; Students; Teaching; Academic performance; Classroom instruction; Correlation; Learning management system; Machine-learning; Moodle; Multiple regression</t>
        </is>
      </c>
      <c r="Q1856" s="43" t="n"/>
    </row>
    <row r="1857" ht="178.5" customHeight="1" s="37">
      <c r="A1857" s="43" t="n">
        <v>1856</v>
      </c>
      <c r="B1857" s="52" t="inlineStr">
        <is>
          <t>Excluir</t>
        </is>
      </c>
      <c r="C1857" s="45" t="inlineStr">
        <is>
          <t>Contexto doméstico o remoto, pero no población en edad escolar (mayoritariamente educación superior)</t>
        </is>
      </c>
      <c r="D1857" s="51" t="n"/>
      <c r="E1857" s="51" t="n"/>
      <c r="F1857" s="43" t="n">
        <v>4</v>
      </c>
      <c r="G1857" s="43" t="inlineStr">
        <is>
          <t>distracción+niños+ambos en título</t>
        </is>
      </c>
      <c r="H1857" s="43" t="inlineStr">
        <is>
          <t>Scopus</t>
        </is>
      </c>
      <c r="I1857" s="43" t="inlineStr">
        <is>
          <t>Scopus</t>
        </is>
      </c>
      <c r="J1857" s="43" t="inlineStr">
        <is>
          <t>2025</t>
        </is>
      </c>
      <c r="K1857" s="43" t="inlineStr">
        <is>
          <t>ARTICLE</t>
        </is>
      </c>
      <c r="L1857" s="45" t="inlineStr">
        <is>
          <t>Glazunova, Olena and Savytska, Inna and Korolchuk, Valentyna and Voloshyna, Tetiana and Saiapina, Taisia</t>
        </is>
      </c>
      <c r="M1857" s="45" t="inlineStr">
        <is>
          <t>Managing Student Engagement During the Educational Process Using the MorphCast AI Tool</t>
        </is>
      </c>
      <c r="N1857" s="45" t="inlineStr">
        <is>
          <t>Emotions are a very important factor that can significantly affect the level of success of students, their ability to think and analyze information during learning and make appropriate decisions. The emotional states of students studying online and the impact of different types of educational content presentation during a lecture on their emotions were studied. Using MorphCast, seven main emotions (Neural, Happy, Surprise, Sad, Angry, Fear, Disgust) representing the facial expressions of students during an online lecture were obtained, based on which a report on the level of attention and engagement was generated. The majority of students were ready to use modern AI-related technologies to collect information to help them in their studies and were willing to share their data with teachers. Verbal consent was obtained from the participants before the study began. Participants who did not want to participate were not included in this study. The pedagogical experiment on the implementation of facial emotion recognition (FER) of students lasted during the 2023–2024 academic year at the National University of Life and Environmental Sciences of Ukraine (NULES). To evaluate AI-based emotion recognition tools, 17 teachers and 39 students were surveyed on certain assessment indicators after a series of lecture classes. As a result of the pedagogical experiment, recommendations have been made that to improve the quality of online classes, it is worth introducing interactive teaching methods, and various forms of presenting different types of educational content during online lectures. © The Author(s), under exclusive license to Springer Nature Switzerland AG 2025.</t>
        </is>
      </c>
      <c r="O1857" s="45" t="inlineStr">
        <is>
          <t>Communications in Computer and Information Science</t>
        </is>
      </c>
      <c r="P1857" s="45" t="inlineStr">
        <is>
          <t>Artificial intelligence; E-learning; Emotion Recognition; Psychology computing; Students; Teaching; Artificial intelligence tools; Content presentation; Educational contents; Educational process; Emotion recognition; Emotional state; Facial Expressio</t>
        </is>
      </c>
      <c r="Q1857" s="43" t="inlineStr">
        <is>
          <t>10.1007/978-3-031-81372-6_10</t>
        </is>
      </c>
    </row>
    <row r="1858" ht="168" customHeight="1" s="37">
      <c r="A1858" s="43" t="n">
        <v>1857</v>
      </c>
      <c r="B1858" s="52" t="inlineStr">
        <is>
          <t>Excluir</t>
        </is>
      </c>
      <c r="C1858" s="45" t="inlineStr">
        <is>
          <t>No aborda: distracción o atención, población escolar</t>
        </is>
      </c>
      <c r="D1858" s="51" t="n"/>
      <c r="E1858" s="51" t="n"/>
      <c r="F1858" s="43" t="n">
        <v>4</v>
      </c>
      <c r="G1858" s="43" t="inlineStr">
        <is>
          <t>distracción+niños+sensado+intervención</t>
        </is>
      </c>
      <c r="H1858" s="43" t="inlineStr">
        <is>
          <t>Scopus</t>
        </is>
      </c>
      <c r="I1858" s="43" t="inlineStr">
        <is>
          <t>Scopus|WoS</t>
        </is>
      </c>
      <c r="J1858" s="43" t="inlineStr">
        <is>
          <t>2026</t>
        </is>
      </c>
      <c r="K1858" s="43" t="inlineStr">
        <is>
          <t>ARTICLE</t>
        </is>
      </c>
      <c r="L1858" s="45" t="inlineStr">
        <is>
          <t>Li, Meng and Xu, Han and Shi, Han and Kee, Hong Chang</t>
        </is>
      </c>
      <c r="M1858" s="45" t="inlineStr">
        <is>
          <t>Massive Open Online Course Outcomes with Hybrid DNN-CapsNet Model for Learning Behavior Analysis and Dropout Prediction</t>
        </is>
      </c>
      <c r="N1858" s="45" t="inlineStr">
        <is>
          <t>Massive open online courses have suddenly changed the way education is done by providing a panoply of learning opportunities. All this and more will accept the high dropout rate and a lack of personalization to slow down their effectiveness. This study investigates learning behavior patterns using big data and deep learning techniques to enhance MOOC outcomes. With several behavioral, demographic, and trace features in the dataset, this research examines a Stanford dataset from Harvard University and MIT. The hybrid DNN-CapsNet model is developed for feature extraction and classification. The model outperformed others, especially in engaging students and predicting dropout rates. Results show significant precision, recall, and F1-score improvements over prior models such as CNN and VSM. The findings point toward rigorous interventions and personalized support in online education. Recommendations include the use of adaptive systems providing personalized resources and feedback, which maximize student engagement and retention. This research contributes considerably toward understanding the complex dynamics of online learning and provides insights regarding effective strategies for educators and developers to optimize MOOCs. Including advanced learning analytics and machine learning approaches sets a tone for future research, bridging technology and pedagogy. This study aims to resolve many critical barriers by offering necessary recommendations toward redefining online learning with informed and data-driven practices which will help the learners in realizing their full potential. © 2026 World Scientific Publishing Company.</t>
        </is>
      </c>
      <c r="O1858" s="45" t="inlineStr">
        <is>
          <t>Journal of Circuits, Systems and Computers</t>
        </is>
      </c>
      <c r="P1858" s="45" t="inlineStr">
        <is>
          <t>Advanced Analytics; Big data; Curricula; E-learning; Engineering education; Learning systems; Students; Teaching; Behaviour patterns; Big data analytic; Data analytics; Deep learning; DNN-capsnet model; Learner behavior pattern; Massive open online c</t>
        </is>
      </c>
      <c r="Q1858" s="43" t="inlineStr">
        <is>
          <t>10.1142/s0218126625504766</t>
        </is>
      </c>
    </row>
    <row r="1859" ht="137.25" customHeight="1" s="37">
      <c r="A1859" s="43" t="n">
        <v>1858</v>
      </c>
      <c r="B1859" s="52" t="inlineStr">
        <is>
          <t>Excluir</t>
        </is>
      </c>
      <c r="C1859" s="45" t="inlineStr">
        <is>
          <t>Contexto doméstico o remoto, pero no población en edad escolar (mayoritariamente educación superior)</t>
        </is>
      </c>
      <c r="D1859" s="51" t="n"/>
      <c r="E1859" s="51" t="n"/>
      <c r="F1859" s="43" t="n">
        <v>4</v>
      </c>
      <c r="G1859" s="43" t="inlineStr">
        <is>
          <t>distracción+niños+sensado+intervención</t>
        </is>
      </c>
      <c r="H1859" s="43" t="inlineStr">
        <is>
          <t>Scopus</t>
        </is>
      </c>
      <c r="I1859" s="43" t="inlineStr">
        <is>
          <t>Scopus</t>
        </is>
      </c>
      <c r="J1859" s="43" t="inlineStr">
        <is>
          <t>2021</t>
        </is>
      </c>
      <c r="K1859" s="43" t="inlineStr">
        <is>
          <t>ARTICLE</t>
        </is>
      </c>
      <c r="L1859" s="45" t="inlineStr">
        <is>
          <t>Yu, Hao and Gupta, Ankit and Lee, Will and Arroyo, Ivon and Betke, Margrit and Allesio, Danielle and Murray, Tom and Magee, John and Woolf, Beverly P.</t>
        </is>
      </c>
      <c r="M1859" s="45" t="inlineStr">
        <is>
          <t>Measuring and Integrating Facial Expressions and Head Pose as Indicators of Engagement and Affect in Tutoring Systems</t>
        </is>
      </c>
      <c r="N1859" s="45" t="inlineStr">
        <is>
          <t>While using online learning software, students demonstrate many reactions, various levels of engagement, and emotions (e.g. confusion, boredom, excitement). Having such information automatically accessible to teachers (or digital tutors) can aid in understanding how students are progressing, and suggest who and when needs further assistance. As part of this work, we conducted two studies using computer vision techniques to measure students’ engagement and affective states from their head pose and facial expressions, as they use an online tutoring system, MathSpring.org, designed to aid students’ practice of mathematics problem-solving. We present a Head Pose Tutor, which estimates the real-time head direction of students and responds to potential disengagement, and a Facial Expression-Augmented Teacher Dashboard, that identifies students’ affective states and provides this information to teachers. We collected video data of undergraduate students interacting with MathSpring. Preliminary results on MathSpring videos were encouraging indicating accuracy in detecting head orientation. A usability study was conducted with actual teachers to start to evaluate the possible impact of the proposed Teacher Dashboard software. © 2021, Springer Nature Switzerland AG.</t>
        </is>
      </c>
      <c r="O1859" s="45" t="inlineStr">
        <is>
          <t>Lecture Notes in Computer Science (including subseries Lecture Notes in Artificial Intelligence and Lecture Notes in Bioinformatics)</t>
        </is>
      </c>
      <c r="P1859" s="45" t="inlineStr">
        <is>
          <t>Adaptive systems; Automatic identification; Affective state; Computer vision techniques; Facial Expressions; Online learning; Online tutoring; Tutoring system; Undergraduate students; Usability studies; Students</t>
        </is>
      </c>
      <c r="Q1859" s="43" t="inlineStr">
        <is>
          <t>10.1007/978-3-030-77873-6_16</t>
        </is>
      </c>
    </row>
    <row r="1860" ht="210" customHeight="1" s="37">
      <c r="A1860" s="43" t="n">
        <v>1859</v>
      </c>
      <c r="B1860" s="52" t="inlineStr">
        <is>
          <t>Excluir</t>
        </is>
      </c>
      <c r="C1860" s="45" t="inlineStr">
        <is>
          <t>No aborda: distracción o atención</t>
        </is>
      </c>
      <c r="D1860" s="51" t="n"/>
      <c r="E1860" s="51" t="n"/>
      <c r="F1860" s="43" t="n">
        <v>4</v>
      </c>
      <c r="G1860" s="43" t="inlineStr">
        <is>
          <t>distracción+niños+contexto+intervención</t>
        </is>
      </c>
      <c r="H1860" s="43" t="inlineStr">
        <is>
          <t>Scopus</t>
        </is>
      </c>
      <c r="I1860" s="43" t="inlineStr">
        <is>
          <t>Scopus|WoS</t>
        </is>
      </c>
      <c r="J1860" s="43" t="inlineStr">
        <is>
          <t>2025</t>
        </is>
      </c>
      <c r="K1860" s="43" t="inlineStr">
        <is>
          <t>ARTICLE</t>
        </is>
      </c>
      <c r="L1860" s="45" t="inlineStr">
        <is>
          <t>Naseer, Fawad and Khawaja, Sarwar</t>
        </is>
      </c>
      <c r="M1860" s="45" t="inlineStr">
        <is>
          <t>Mitigating Conceptual Learning Gaps in Mixed-Ability Classrooms: A Learning Analytics-Based Evaluation of AI-Driven Adaptive Feedback for Struggling Learners</t>
        </is>
      </c>
      <c r="N1860" s="45" t="inlineStr">
        <is>
          <t>Featured Application: The AI-driven adaptive feedback system from this study can be a practical addition to Learning Management Systems (LMS) and intelligent tutoring platforms to deliver real-time personalized learning assistance. The system’s implementation across classes of different abilities and corporate training and professional programs drives student interaction and cognitive resource manipulation as well as knowledge durability using data-driven methods that scale up for personalized educational methods. Adaptation through Artificial Intelligence (AI) creates individual-centered feedback strategies to reduce academic achievement disparities among students. The study evaluates the effectiveness of AI-driven adaptive feedback in mitigating these gaps by providing personalized learning support to struggling learners. A learning analytics-based evaluation was conducted on 700 undergraduate students enrolled in STEM-related courses across three different departments at Beaconhouse International College (BIC). The study employed a quasi-experimental design, where 350 students received AI-driven adaptive feedback while the control group followed traditional instructor-led feedback methods. Data were collected over 20 weeks, utilizing pre- and post-assessments, real-time engagement tracking, and survey responses. Results indicate that students receiving AI-driven adaptive feedback demonstrated a 28% improvement in conceptual mastery, compared to 14% in the control group. Additionally, student engagement increased by 35%, with a 22% reduction in cognitive overload. Analysis of interaction logs revealed that frequent engagement with AI-generated feedback led to a 40% increase in retention rates. Despite these benefits, variations in impact were observed based on prior knowledge levels and interaction consistency. The findings highlight the potential of AI-driven smart learning environments to enhance educational equity. Future research should explore long-term effec</t>
        </is>
      </c>
      <c r="O1860" s="45" t="inlineStr">
        <is>
          <t>Applied Sciences (Switzerland)</t>
        </is>
      </c>
      <c r="P1860" s="45" t="inlineStr">
        <is>
          <t xml:space="preserve">Backpropagation; Contrastive Learning; Knowledge engineering; Personnel training; STEM (science, technology, engineering and mathematics); Supervised learning; Teaching; Adaptive feedback; Artificial intelligence-driven adaptive feedback; Conceptual </t>
        </is>
      </c>
      <c r="Q1860" s="43" t="inlineStr">
        <is>
          <t>10.3390/app15084473</t>
        </is>
      </c>
    </row>
    <row r="1861" ht="137.25" customHeight="1" s="37">
      <c r="A1861" s="43" t="n">
        <v>1860</v>
      </c>
      <c r="B1861" s="52" t="inlineStr">
        <is>
          <t>Excluir</t>
        </is>
      </c>
      <c r="C1861" s="45" t="inlineStr">
        <is>
          <t>No aborda: distracción o atención</t>
        </is>
      </c>
      <c r="D1861" s="51" t="n"/>
      <c r="E1861" s="51" t="n"/>
      <c r="F1861" s="43" t="n">
        <v>4</v>
      </c>
      <c r="G1861" s="43" t="inlineStr">
        <is>
          <t>distracción+niños+contexto+sensado</t>
        </is>
      </c>
      <c r="H1861" s="43" t="inlineStr">
        <is>
          <t>Scopus</t>
        </is>
      </c>
      <c r="I1861" s="43" t="inlineStr">
        <is>
          <t>Scopus</t>
        </is>
      </c>
      <c r="J1861" s="43" t="inlineStr">
        <is>
          <t>2024</t>
        </is>
      </c>
      <c r="K1861" s="43" t="inlineStr">
        <is>
          <t>ARTICLE</t>
        </is>
      </c>
      <c r="L1861" s="45" t="inlineStr">
        <is>
          <t>Gutiérrez-Manjón, Sergio and Marcos Molano, Mar and Álvarez García, Sergio</t>
        </is>
      </c>
      <c r="M1861" s="45" t="inlineStr">
        <is>
          <t>Mobile learning through Telegram in communication studies: impact on students’ proactivity; [APRENDIZAJE MÓVIL A TRAVÉS DE TELEGRAM EN ESTUDIOS DE COMUNICACIÓN: INCIDENCIA EN LA PROACTIVIDAD DEL ESTUDIANTADO]</t>
        </is>
      </c>
      <c r="N1861" s="45" t="inlineStr">
        <is>
          <t>Communication is fundamental in the teaching-learning process and new technologies have evolved the way students interact and access information. Mobile learning strategies have been developed to integrate these tools into the classroom and promote ubiquitous learning. The COVID-19 pandemic accelerated the use of technology in education, which has led to technology-based educational innovation. This research focuses on the impact of the Telegram application on teacher-student communication in continuous assessment processes in the framework of mobile learning. The results obtained show that Telegram improves horizontal communication between teachers and students, promotes communicative relationships between students and enhances spontaneity in the interaction of the different participants in the group-class. The integration of Telegram as a learning tool has increased student engagement with the subject matter. In conclusion, this study underlines the relevance of understanding and using technological tools in the teaching-learning process to facilitate deep learning. The integration of mobile learning tools, such as Telegram, can improve communication and encourage student engagement in their learning. © 2024 Ediciones Universidad de Salamanca. All rights reserved.</t>
        </is>
      </c>
      <c r="O1861" s="45" t="inlineStr">
        <is>
          <t>Fonseca Journal of Communication</t>
        </is>
      </c>
      <c r="P1861" s="45" t="n"/>
      <c r="Q1861" s="43" t="inlineStr">
        <is>
          <t>10.48047/fjc.28.01.15</t>
        </is>
      </c>
    </row>
    <row r="1862" ht="189" customHeight="1" s="37">
      <c r="A1862" s="43" t="n">
        <v>1861</v>
      </c>
      <c r="B1862" s="52" t="inlineStr">
        <is>
          <t>Excluir</t>
        </is>
      </c>
      <c r="C1862" s="45" t="inlineStr">
        <is>
          <t>Sin DOI verificable</t>
        </is>
      </c>
      <c r="D1862" s="51" t="n"/>
      <c r="E1862" s="51" t="n"/>
      <c r="F1862" s="43" t="n">
        <v>4</v>
      </c>
      <c r="G1862" s="43" t="inlineStr">
        <is>
          <t>distracción+niños+sensado+intervención</t>
        </is>
      </c>
      <c r="H1862" s="43" t="inlineStr">
        <is>
          <t>Scopus</t>
        </is>
      </c>
      <c r="I1862" s="43" t="inlineStr">
        <is>
          <t>Scopus</t>
        </is>
      </c>
      <c r="J1862" s="43" t="inlineStr">
        <is>
          <t>2023</t>
        </is>
      </c>
      <c r="K1862" s="43" t="inlineStr">
        <is>
          <t>CONFERENCE</t>
        </is>
      </c>
      <c r="L1862" s="45" t="inlineStr">
        <is>
          <t>DSouza, Karen and Varma-Nelson, Pratibha and Fang, Shiaofen and Mukhopadhyay, Snehasis</t>
        </is>
      </c>
      <c r="M1862" s="45" t="inlineStr">
        <is>
          <t>Monitoring Cyber Peer-Led Team Learning: A Multimodal Human-in-the-loop Approach</t>
        </is>
      </c>
      <c r="N1862" s="45" t="inlineStr">
        <is>
          <t>The recent adoption of generative artificial intelligence (AI) tools in education has transformed education and AI-assisted learning. However, researchers embracing applied machine learning (ML) in pedagogical settings continue to face challenges. Lack of publicly available multimodal datasets involving gesture and emotion recognition specifically in education is a bottleneck for building AI-enabled e-learning platforms. In the paper, we take a constructive stance at monitoring group behavior in cyber peer-led team learning (cPLTL) classes in Organic Chemistry using ML. Although past studies have attempted to quantify student engagement in e-learning, their use in the cPLTL use case for AI modeling has not yet been established. The hypothesis underlying our proposed framework is that online peer group behavior can be characterized by a human-in-the-loop model that relies on multiple input modalities. Thus, the aim is to identify behavioral patterns in head and facial movements that are augmented by lexical based sentiment and audio feature extraction. To combat the small data challenge, we propose a framework for the human-in-the-loop (HITL) system that actively learns the past group modalities. HITL strategies enable the algorithm to learn more efficiently from less data iteratively. The model will be implemented using active learning, measures of uncertainty, random sampling and entropy which are key in the design of the study. A qualitative comparison of sentiment modality with ChatGPT's participant performance evaluation has been discussed. The study will increase the use of AI in tools that support educators in universities using pedagogies of active engagement in science, technology, engineering, and math. © 2023 Copyright for this paper by its authors. Use permitted under Creative Commons License Attribution 4.0 International (CC BY 4.0).</t>
        </is>
      </c>
      <c r="O1862" s="45" t="inlineStr">
        <is>
          <t>CEUR Workshop Proceedings</t>
        </is>
      </c>
      <c r="P1862" s="45" t="inlineStr">
        <is>
          <t xml:space="preserve">E-learning; Education computing; Emotion Recognition; Engineering education; Iterative methods; Learning systems; Active Learning; Artificial intelligence tools; ChatGPT; Generative artificial intelligence; Group behavior; Human-in-the-loop; Learn+; </t>
        </is>
      </c>
      <c r="Q1862" s="43" t="n"/>
    </row>
    <row r="1863" ht="147.75" customHeight="1" s="37">
      <c r="A1863" s="43" t="n">
        <v>1862</v>
      </c>
      <c r="B1863" s="52" t="inlineStr">
        <is>
          <t>Excluir</t>
        </is>
      </c>
      <c r="C1863" s="45" t="inlineStr">
        <is>
          <t>Fuera del alcance: no combina población en edad escolar con contexto doméstico</t>
        </is>
      </c>
      <c r="D1863" s="51" t="n"/>
      <c r="E1863" s="51" t="n"/>
      <c r="F1863" s="43" t="n">
        <v>4</v>
      </c>
      <c r="G1863" s="43" t="inlineStr">
        <is>
          <t>distracción+niños+contexto+sensado</t>
        </is>
      </c>
      <c r="H1863" s="43" t="inlineStr">
        <is>
          <t>Scopus</t>
        </is>
      </c>
      <c r="I1863" s="43" t="inlineStr">
        <is>
          <t>Scopus</t>
        </is>
      </c>
      <c r="J1863" s="43" t="inlineStr">
        <is>
          <t>2023</t>
        </is>
      </c>
      <c r="K1863" s="43" t="inlineStr">
        <is>
          <t>CONFERENCE</t>
        </is>
      </c>
      <c r="L1863" s="45" t="inlineStr">
        <is>
          <t>Wang, Zuxuan and Ji, Yanhong and Xue, Kaiwen and Lin, Shiyu and Yang, Linfeng and Jin, Yibo and Tan, Suyan</t>
        </is>
      </c>
      <c r="M1863" s="45" t="inlineStr">
        <is>
          <t>Multi-Scale Classroom Behavior Recognition Study Based on CA-YOLOv7</t>
        </is>
      </c>
      <c r="N1863" s="45" t="inlineStr">
        <is>
          <t>The identification and study of classroom behaviors is very important for evaluating the quality of teachers' teaching as well as students' engagement in class. Compared to elementary, middle and high school classrooms, in a university lecture setting, teachers have more teaching tools, students carry electronic devices and have more diverse body movements. Therefore, we constructed a dataset of dense crowds from real classroom videos. Meanwhile, for classroom behavior recognition in a dense classroom and multi-scale student group environment, general deep learning target detection models cannot well effectively incorporate global information such as the overall human profile. In this paper, based on YOLOv7 network, the CA (Coordinate Attention) attention mechanism module is added to improve the detection ability in the case of occlusion as well as the absence of the human body picture through the position information and the channel attention mechanism. The experimental results show that the model achieves a mean average precision (mAP) value of 71.5% on the self-built RUSCB-dataset classroom behavior dataset, which is a 1.3% improvement over the baseline model, and the inference time is 56ms, proving that the model enhances detection accuracy without compromising inference speed. This enables effective detection of students' classroom behaviors in real classroom environments. © 2023 IEEE.</t>
        </is>
      </c>
      <c r="O1863" s="45" t="inlineStr">
        <is>
          <t>2023 International Conference on Image Processing, Computer Vision and Machine Learning, ICICML 2023</t>
        </is>
      </c>
      <c r="P1863" s="45" t="inlineStr">
        <is>
          <t>Behavioral research; Deep learning; Attention mechanisms; Behaviour recognition; Classroom behavior recognition; Coordinate attention-YOLOv7; Elementary schools; Lightweight model; Multi-scales; RUSCB-dataset; Student engagement; Teachers'; Students</t>
        </is>
      </c>
      <c r="Q1863" s="43" t="inlineStr">
        <is>
          <t>10.1109/icicml60161.2023.10424952</t>
        </is>
      </c>
    </row>
    <row r="1864" ht="147.75" customHeight="1" s="37">
      <c r="A1864" s="43" t="n">
        <v>1863</v>
      </c>
      <c r="B1864" s="52" t="inlineStr">
        <is>
          <t>Excluir</t>
        </is>
      </c>
      <c r="C1864" s="45" t="inlineStr">
        <is>
          <t>No aborda: distracción o atención, tecnología de sensado</t>
        </is>
      </c>
      <c r="D1864" s="51" t="n"/>
      <c r="E1864" s="51" t="n"/>
      <c r="F1864" s="43" t="n">
        <v>4</v>
      </c>
      <c r="G1864" s="43" t="inlineStr">
        <is>
          <t>distracción+niños+contexto+intervención</t>
        </is>
      </c>
      <c r="H1864" s="43" t="inlineStr">
        <is>
          <t>Scopus</t>
        </is>
      </c>
      <c r="I1864" s="43" t="inlineStr">
        <is>
          <t>Scopus</t>
        </is>
      </c>
      <c r="J1864" s="43" t="inlineStr">
        <is>
          <t>2024</t>
        </is>
      </c>
      <c r="K1864" s="43" t="inlineStr">
        <is>
          <t>ARTICLE</t>
        </is>
      </c>
      <c r="L1864" s="45" t="inlineStr">
        <is>
          <t>Marrhich, Aicha and Lafram, Ichrak and Berbiche, Naoual</t>
        </is>
      </c>
      <c r="M1864" s="45" t="inlineStr">
        <is>
          <t>Multi-Task Learning with BERT, RoBERTa, GPT-3.5, ELECTRA, and XLNet for Urgency Classification, Topic Similarity, and Sentiment Analysis in MOOCs</t>
        </is>
      </c>
      <c r="N1864" s="45" t="inlineStr">
        <is>
          <t>In online education settings, effective student-teacher interaction can be challenging, often leaving student feedback on forums overlooked. This paper highlights the significance of student feedback and investigates the experiences shared on Massive Open Online Courses (MOOCs) platforms through forum interactions. We combined three distinct datasets from MOOCs forums into a unified corpus suitable for training Large Language Models (LLMs) for diverse classification tasks. Our study uses Bidirectional Encoder Representations from Transformers (BERT), a Robustly Optimized BERT Pretraining Approach (RoBERTa), Generative Pre-trained Transformer 3.5 (GPT -3.5), Efficiently Learning an Encoder that Classifies Token Replacements Accurately (ELECTRA), and eXtreme Multi-head Attention Network (XLNet) to classify feedback based on urgency levels, assess topic similarity, and analyze sentiment to gauge overall classroom sentiment. The resulting multitask learning framework addresses the classification of questions, urgency levels, and sentiment analysis concurrently, enhancing the management of student inquiries and satisfaction in MOOC environments. This research contributes methodologically by demonstrating the efficacy of LLMs in handling multifaceted feedback analysis tasks, thereby enriching the understanding of student engagement and satisfaction in online courses. © 2024 The authors.</t>
        </is>
      </c>
      <c r="O1864" s="45" t="inlineStr">
        <is>
          <t>Ingenierie des Systemes d'Information</t>
        </is>
      </c>
      <c r="P1864" s="45" t="n"/>
      <c r="Q1864" s="43" t="inlineStr">
        <is>
          <t>10.18280/isi.290521</t>
        </is>
      </c>
    </row>
    <row r="1865" ht="157.5" customHeight="1" s="37">
      <c r="A1865" s="43" t="n">
        <v>1864</v>
      </c>
      <c r="B1865" s="52" t="inlineStr">
        <is>
          <t>Excluir</t>
        </is>
      </c>
      <c r="C1865" s="45" t="inlineStr">
        <is>
          <t>Sin DOI verificable</t>
        </is>
      </c>
      <c r="D1865" s="51" t="n"/>
      <c r="E1865" s="51" t="n"/>
      <c r="F1865" s="43" t="n">
        <v>4</v>
      </c>
      <c r="G1865" s="43" t="inlineStr">
        <is>
          <t>distracción+niños+sensado+intervención</t>
        </is>
      </c>
      <c r="H1865" s="43" t="inlineStr">
        <is>
          <t>Scopus</t>
        </is>
      </c>
      <c r="I1865" s="43" t="inlineStr">
        <is>
          <t>Scopus</t>
        </is>
      </c>
      <c r="J1865" s="43" t="inlineStr">
        <is>
          <t>2024</t>
        </is>
      </c>
      <c r="K1865" s="43" t="inlineStr">
        <is>
          <t>BOOK</t>
        </is>
      </c>
      <c r="L1865" s="45" t="inlineStr">
        <is>
          <t>Sekhar, Ch. Chandra and Tangudu, Naresh and Pydisetti, Vineesh and Payli, Pramila and Narindi, Amitha and Enni, Chinnikrishna</t>
        </is>
      </c>
      <c r="M1865" s="45" t="inlineStr">
        <is>
          <t>Multimodal AI-embedded blockchain security approach for smart student monitoring</t>
        </is>
      </c>
      <c r="N1865" s="45" t="inlineStr">
        <is>
          <t>In the modern era online learning is an essential aspect of the educational environment. Maintaining academic integrity and enhancing student performance in distant settings, on the other hand, present substantial obstacles. This study offers a practicable Multi-Model Student Online Monitoring System (MONITORING SYSTEM) that makes use of a variety of monitoring strategies. Monitoring system integrates standard proctoring services, automated plagiarism detection, LMS analytics, and behavior analytics with cutting-edge technologies including facial expression analysis, sentiment analysis in discussions, eye-tracking, and natural language processing. This comprehensive method offers a balanced and privacy-conscious monitoring system that allows for realtime assessment of student involvement, emotions, focus, and material quality. It aims to promote academic integrity in the digital education space, thereby fostering a more conducive learning environment. By doing so, it not only improves the quality of online learning but also enhances the freedom in education, thereby making it more accessible and inclusive. It provides a balanced, privacy-conscious, and effective approach to monitoring student engagement and learning quality, thereby enhancing the overall educational experience. This research proposes for the efficient application of Monitoring system to improve online learning activities and enhance freedom in education academic integrity. © 2024 Nova Science Publishers, Inc. All rights reserved.</t>
        </is>
      </c>
      <c r="O1865" s="45" t="inlineStr">
        <is>
          <t>The Future of Mobile Computing</t>
        </is>
      </c>
      <c r="P1865" s="45" t="n"/>
      <c r="Q1865" s="43" t="n"/>
    </row>
    <row r="1866" ht="210" customHeight="1" s="37">
      <c r="A1866" s="43" t="n">
        <v>1865</v>
      </c>
      <c r="B1866" s="52" t="inlineStr">
        <is>
          <t>Excluir</t>
        </is>
      </c>
      <c r="C1866" s="45" t="inlineStr">
        <is>
          <t>Contexto doméstico o remoto, pero no población en edad escolar (mayoritariamente educación superior)</t>
        </is>
      </c>
      <c r="D1866" s="51" t="n"/>
      <c r="E1866" s="51" t="n"/>
      <c r="F1866" s="43" t="n">
        <v>4</v>
      </c>
      <c r="G1866" s="43" t="inlineStr">
        <is>
          <t>distracción+niños+sensado+intervención</t>
        </is>
      </c>
      <c r="H1866" s="43" t="inlineStr">
        <is>
          <t>Scopus</t>
        </is>
      </c>
      <c r="I1866" s="43" t="inlineStr">
        <is>
          <t>Scopus</t>
        </is>
      </c>
      <c r="J1866" s="43" t="inlineStr">
        <is>
          <t>2026</t>
        </is>
      </c>
      <c r="K1866" s="43" t="inlineStr">
        <is>
          <t>ARTICLE</t>
        </is>
      </c>
      <c r="L1866" s="45" t="inlineStr">
        <is>
          <t>Fang, Hao and Mu, Aiwei and Xing, Guosheng and Chen, Xingyu and Wong, Seng Yue</t>
        </is>
      </c>
      <c r="M1866" s="45" t="inlineStr">
        <is>
          <t>Multimodal Engagement and Sentiment Analytics in Health Science Education: A Learning Analytics Framework Integrating AI and Pedagogical Theory</t>
        </is>
      </c>
      <c r="N1866" s="45" t="inlineStr">
        <is>
          <t>Online learning environments tend not to provide the social and pedagogical cues of physical classrooms, so evaluating student engagement and emotional states in real time becomes challenging. Current methods depend mainly upon facial expression recognition or textual sentiment analysis, constraining the depth and accuracy of behavioral interpretation. This research suggests a multimodal learning analytics framework that combines visual and textual data to infer learner emotions and engagement for improving the interpretability, responsiveness, and pedagogical value of learning analytics systems in digital education. Two datasets were created: (a) a facial expression dataset of 10,000 grayscale images annotated over five emotion categories and (b) an engagement dataset of 4,000 images annotated according to behavioral indicators. Concurrently, 1,667 learner feedback responses from massive open online courses were prepared for sentiment analysis. Convolutional neural networks (CNNs) were used for emotion and engagement classification, and a fine-tuned BERT (bidirectional encoder representations from transformers) model for sentiment analysis. A rule-based integration engine combined outputs to create multidimensional behavioural typologies. The CNN models reached &gt;92% validation accuracy for both emotion detection and engagement detection tasks, whereas the BERT sentiment classifier achieved F1 = 0.87 and 88.1% accuracy. The multimodal integration procedure identified four unique learner behavior typologies (e.g., students who were cognitively engaged but visually disengaged). The framework offers an accurate, interpretable, and scalable real-time learning analytics solution. Compared with previous methods, it overcomes significant limitations and offers a useful resource for facilitating adaptive, data-based instruction interventions, especially in online and health science education. © 2026, Athabasca University. All rights reserved.</t>
        </is>
      </c>
      <c r="O1866" s="45" t="inlineStr">
        <is>
          <t>International Review of Research in Open and Distributed Learning</t>
        </is>
      </c>
      <c r="P1866" s="45" t="n"/>
      <c r="Q1866" s="43" t="inlineStr">
        <is>
          <t>10.19173/irrodl.v27i1.8868</t>
        </is>
      </c>
    </row>
    <row r="1867" ht="168" customHeight="1" s="37">
      <c r="A1867" s="43" t="n">
        <v>1866</v>
      </c>
      <c r="B1867" s="52" t="inlineStr">
        <is>
          <t>Excluir</t>
        </is>
      </c>
      <c r="C1867" s="45" t="inlineStr">
        <is>
          <t>No aborda: distracción o atención</t>
        </is>
      </c>
      <c r="D1867" s="51" t="n"/>
      <c r="E1867" s="51" t="n"/>
      <c r="F1867" s="43" t="n">
        <v>4</v>
      </c>
      <c r="G1867" s="43" t="inlineStr">
        <is>
          <t>distracción+niños+contexto+sensado</t>
        </is>
      </c>
      <c r="H1867" s="43" t="inlineStr">
        <is>
          <t>Scopus</t>
        </is>
      </c>
      <c r="I1867" s="43" t="inlineStr">
        <is>
          <t>Scopus</t>
        </is>
      </c>
      <c r="J1867" s="43" t="inlineStr">
        <is>
          <t>2025</t>
        </is>
      </c>
      <c r="K1867" s="43" t="inlineStr">
        <is>
          <t>ARTICLE</t>
        </is>
      </c>
      <c r="L1867" s="45" t="inlineStr">
        <is>
          <t>Immadisetty, Praneeta and Rajesh, Pooja and Gupta, Akshita and M. R, Dr. Anala and Dr. Soumya, A. and Subramanya, Dr. K. N.</t>
        </is>
      </c>
      <c r="M1867" s="45" t="inlineStr">
        <is>
          <t>Multimodality in online education: a comparative study</t>
        </is>
      </c>
      <c r="N1867" s="45" t="inlineStr">
        <is>
          <t>The commencement of the decade brought along with it a grave pandemic and in response the movement of education forums predominantly into the online world. With a surge in the usage of online video conferencing platforms and tools to better gauge student understanding, there needs to be a mechanism to assess whether instructors can grasp the extent to which students understand the subject and their response to the educational stimuli. The current systems consider only a single cue with a lack of focus in the educational domain. Thus, there is a necessity for the measurement of an all-encompassing holistic overview of the students’ reaction to the subject matter. This paper highlights the need for a multimodal approach to affect recognition and its deployment in the online classroom while considering four cues, posture and gesture, facial, eye tracking and verbal recognition. In this paper, various machine learning models suitable for each cue are analyzed based on key metrics such as accuracy, ease of data collection, sensitivity, and limitations. The comparison of models revealed the most effective techniques for each cue. A multimodal approach derived from weighted majority voting is proposed by combining the top-performing models for each aspect of student engagement in online learning environments. This paper proposes a novel approach that integrates multiple modalities for affect recognition, aiming to improve the accuracy of student response assessments. © The Author(s), under exclusive licence to Springer Science+Business Media, LLC, part of Springer Nature 2025.</t>
        </is>
      </c>
      <c r="O1867" s="45" t="inlineStr">
        <is>
          <t>Multimedia Tools and Applications</t>
        </is>
      </c>
      <c r="P1867" s="45" t="inlineStr">
        <is>
          <t>Adversarial machine learning; Contrastive Learning; Face recognition; Gesture recognition; Machine learning; Online conferencing; Speech recognition; Students; Teaching; Affect recognition; Comparatives studies; Custom dataset; Decision level fusion;</t>
        </is>
      </c>
      <c r="Q1867" s="43" t="inlineStr">
        <is>
          <t>10.1007/s11042-024-20540-0</t>
        </is>
      </c>
    </row>
    <row r="1868" ht="210" customHeight="1" s="37">
      <c r="A1868" s="43" t="n">
        <v>1867</v>
      </c>
      <c r="B1868" s="52" t="inlineStr">
        <is>
          <t>Excluir</t>
        </is>
      </c>
      <c r="C1868" s="45" t="inlineStr">
        <is>
          <t>No aborda: distracción o atención</t>
        </is>
      </c>
      <c r="D1868" s="51" t="n"/>
      <c r="E1868" s="51" t="n"/>
      <c r="F1868" s="43" t="n">
        <v>4</v>
      </c>
      <c r="G1868" s="43" t="inlineStr">
        <is>
          <t>distracción+niños+contexto+intervención</t>
        </is>
      </c>
      <c r="H1868" s="43" t="inlineStr">
        <is>
          <t>Scopus</t>
        </is>
      </c>
      <c r="I1868" s="43" t="inlineStr">
        <is>
          <t>Scopus</t>
        </is>
      </c>
      <c r="J1868" s="43" t="inlineStr">
        <is>
          <t>2025</t>
        </is>
      </c>
      <c r="K1868" s="43" t="inlineStr">
        <is>
          <t>CONFERENCE</t>
        </is>
      </c>
      <c r="L1868" s="45" t="inlineStr">
        <is>
          <t>Villafranca, Jessica Vanessa Balderas and Sánchez, Olga Laura Rosas and Rodríguez, Hugo Ernesto Vargas</t>
        </is>
      </c>
      <c r="M1868" s="45" t="inlineStr">
        <is>
          <t>NEUROSCIENCE AND NEURO-PEDAGOGICAL INSIGHTS: ENHANCING ENGLISH LANGUAGE LEARNING THROUGH MULTIPLE INTELLIGENCES AND AI-SUPPORTED DIAGNOSTIC MODELS</t>
        </is>
      </c>
      <c r="N1868" s="45" t="inlineStr">
        <is>
          <t>This short paper reports the findings of a semester-long intervention with 60 pre-service teachers of the Bachelor in Preschool Education at the Escuela Normal Lic. J. Guadalupe Mainero, Matamoros, Tamaulipas. The study explored the integration of Multiple Intelligences (MI), neurocognitive principles, and AI-driven diagnostics in English as a Second Language (ESL) learning, using the Cambridge Interchange 1 textbook (Units 1-5). Students, initially diagnosed at CEFR A2 level, engaged with AI tools designed to enhance specific neurocognitive functions (working memory, sustained attention, visual-spatial processing, auditory processing) aligned with their MI profiles. AI-driven apps such as Socratic, Reflectly, ThingLink, Elsa Speak, and LyricsTraining were used to personalize grammar, vocabulary, listening, and speaking activities. Results indicate that 65% of participants progressed to B1 level, with significant gains in listening and speaking, and increased motivation and self-regulation. This study highlights the potential of combining neuroscience, AI, and MI theory for personalized ESL instruction in teacher education. The increasing convergence between cognitive neuroscience and artificial intelligence is reshaping the way we approach language education. This short paper builds on a previously implemented pedagogical intervention that combined Howard Gardner’s Multiple Intelligences Theory and AI-driven diagnostics in English as a Second Language (ESL) classrooms in Mexico. In this extended phase, the focus shifts to how neurocognitive principles-specifically, executive functions and working memory-can further personalize learning experiences and enhance student motivation and performance. Preliminary findings indicate significant gains in student engagement and progress, especially among those previously categorized as low-level learners. This approach promotes just-in-time learning and reinforces self-regulation-critical for language acquisition. The paper r</t>
        </is>
      </c>
      <c r="O1868" s="45" t="inlineStr">
        <is>
          <t>Proceedings of the 22nd International Conference on Cognition and Exploratory Learning in the Digital Age, CELDA 2025</t>
        </is>
      </c>
      <c r="P1868" s="45" t="inlineStr">
        <is>
          <t>E-learning; Education computing; Learning systems; Motivation; Neurology; Personnel training; Students; Teaching; Visual languages; English as a second languages (ESL); ESL; Multiple intelligence theory; Multiple intelligences; Neuroscience; Personal</t>
        </is>
      </c>
      <c r="Q1868" s="43" t="inlineStr">
        <is>
          <t>10.33965/celda2025_202509c060</t>
        </is>
      </c>
    </row>
    <row r="1869" ht="157.5" customHeight="1" s="37">
      <c r="A1869" s="43" t="n">
        <v>1868</v>
      </c>
      <c r="B1869" s="52" t="inlineStr">
        <is>
          <t>Excluir</t>
        </is>
      </c>
      <c r="C1869" s="45" t="inlineStr">
        <is>
          <t>Libro o capítulo de libro</t>
        </is>
      </c>
      <c r="D1869" s="51" t="n"/>
      <c r="E1869" s="51" t="n"/>
      <c r="F1869" s="43" t="n">
        <v>4</v>
      </c>
      <c r="G1869" s="43" t="inlineStr">
        <is>
          <t>distracción+niños+contexto+sensado</t>
        </is>
      </c>
      <c r="H1869" s="43" t="inlineStr">
        <is>
          <t>Scopus</t>
        </is>
      </c>
      <c r="I1869" s="43" t="inlineStr">
        <is>
          <t>Scopus</t>
        </is>
      </c>
      <c r="J1869" s="43" t="inlineStr">
        <is>
          <t>2026</t>
        </is>
      </c>
      <c r="K1869" s="43" t="inlineStr">
        <is>
          <t>BOOK</t>
        </is>
      </c>
      <c r="L1869" s="45" t="inlineStr">
        <is>
          <t>Tari, Muhammad Usman</t>
        </is>
      </c>
      <c r="M1869" s="45" t="inlineStr">
        <is>
          <t>Navigating the AI-Driven Classroom: Building Faculty Resilience and Transformative Pedagogy</t>
        </is>
      </c>
      <c r="N1869" s="45" t="inlineStr">
        <is>
          <t>The rapid integration of artificial intelligence (AI) in education is reshaping traditional teaching methodologies, necessitating a shift in faculty roles, pedagogical strategies, and institutional frameworks. Navigating the AI-Driven Classroom: Building Faculty Resilience and Transformative Pedagogy explores how educators can adapt to this evolving landscape by developing resilience, fostering digital literacy, and implementing innovative teaching approaches. This chapter examines the challenges faculty face, including AI-driven content generation, ethical considerations, and the need for continuous professional development. By analyzing transformative pedagogical models, such as inquiry-based learning and adaptive assessment strategies, the chapter highlights how AI can enhance student engagement and personalization in learning. The role of faculty as facilitators of critical thinking and ethical AI use is emphasized, ensuring that technology serves as a tool for empowerment rather than replacement. Copyright © 2026 by IGI Global Scientific Publishing. All rights reserved. No part of this publication may be reproduced, stored or distributed in any form or by any means, electronic or mechanical, including photocopying, without written permission from the publisher. Use of this publication to train generative artificial intelligence (AI) technologies is expressly prohibited. The publisher reserves all rights to license its use for generative AI training and machine learning model development.</t>
        </is>
      </c>
      <c r="O1869" s="45" t="inlineStr">
        <is>
          <t>Faculty Development in the AI Era</t>
        </is>
      </c>
      <c r="P1869" s="45" t="inlineStr">
        <is>
          <t>Engineering education; Ethical technology; Learning systems; Machine learning; Personnel training; Students; Artificial intelligence in education; Continuous professional development; Digital literacies; Ethical considerations; Innovative teaching; I</t>
        </is>
      </c>
      <c r="Q1869" s="43" t="inlineStr">
        <is>
          <t>10.4018/979-8-3373-1285-9.ch013</t>
        </is>
      </c>
    </row>
    <row r="1870" ht="199.5" customHeight="1" s="37">
      <c r="A1870" s="43" t="n">
        <v>1869</v>
      </c>
      <c r="B1870" s="52" t="inlineStr">
        <is>
          <t>Excluir</t>
        </is>
      </c>
      <c r="C1870" s="45" t="inlineStr">
        <is>
          <t>Sin DOI verificable</t>
        </is>
      </c>
      <c r="D1870" s="51" t="n"/>
      <c r="E1870" s="51" t="n"/>
      <c r="F1870" s="43" t="n">
        <v>4</v>
      </c>
      <c r="G1870" s="43" t="inlineStr">
        <is>
          <t>distracción+niños+contexto+sensado</t>
        </is>
      </c>
      <c r="H1870" s="43" t="inlineStr">
        <is>
          <t>Scopus</t>
        </is>
      </c>
      <c r="I1870" s="43" t="inlineStr">
        <is>
          <t>Scopus</t>
        </is>
      </c>
      <c r="J1870" s="43" t="inlineStr">
        <is>
          <t>2024</t>
        </is>
      </c>
      <c r="K1870" s="43" t="inlineStr">
        <is>
          <t>CONFERENCE</t>
        </is>
      </c>
      <c r="L1870" s="45" t="inlineStr">
        <is>
          <t>Singh, Divya and Morkel, Jolanda</t>
        </is>
      </c>
      <c r="M1870" s="45" t="inlineStr">
        <is>
          <t>Neuroscience-Informed Design of Learning Materials: Examining the Impact of Emotion, Interest, and Attention on Learning</t>
        </is>
      </c>
      <c r="N1870" s="45" t="inlineStr">
        <is>
          <t>The impact of emotional design on learning, particularly related to emotional valence, is a topic of interest in the domain of online and distance learning. This study, situated in the South African private higher education context, sought to explore how students learn and why certain learning materials better promote learning than others. The study used psychophysiological assessments, including eye-tracking, galvanic skin responses, and facial expressions, to explore the relationship between emotional arousal, interest, and attention in online learning. Nineteen students aged 18 to 24 were shown 11 different variations of an online module's first page, each differing in design elements, for 9 seconds to gauge their initial reactions. Emotional responses were measured using the Self-Assessment Manikin (SAM), and qualitative discussions provided further insights into students' preferences. The findings produced valuable recommendations for instructional design that fosters interest and enhances the learning experience. By integrating neuroscience techniques and educational psychology principles, the study established a link between emotion, interest and attention as key factors influencing student engagement and memory retention. This finding is significant as it highlights the importance of designing learning materials that capture students' initial interest, providing valuable insights into the universal principles of effective learning design. It emphasises the importance of emotional design in learning materials and the need for a balance between emotional arousal that generates interest but avoiding cognitive overload. The study underscores the critical role of purposeful learning design in creating engaging and effective learning experiences for students. © 2024 Proceedings of the International Conference on Education Research, ICER 2024. All rights reserved.</t>
        </is>
      </c>
      <c r="O1870" s="45" t="inlineStr">
        <is>
          <t>Proceedings of the International Conference on Education Research, ICER 2024</t>
        </is>
      </c>
      <c r="P1870" s="45" t="inlineStr">
        <is>
          <t>Adversarial machine learning; Federated learning; Students; Effective learning; Emotional design; Emotional interest; High educations; Learning experiences; Learning material design; Learning materials; Materials design; Neuroscience for learning; On</t>
        </is>
      </c>
      <c r="Q1870" s="43" t="n"/>
    </row>
    <row r="1871" ht="210" customHeight="1" s="37">
      <c r="A1871" s="43" t="n">
        <v>1870</v>
      </c>
      <c r="B1871" s="52" t="inlineStr">
        <is>
          <t>Excluir</t>
        </is>
      </c>
      <c r="C1871" s="45" t="inlineStr">
        <is>
          <t>Contexto doméstico o remoto, pero no población en edad escolar (mayoritariamente educación superior)</t>
        </is>
      </c>
      <c r="D1871" s="51" t="n"/>
      <c r="E1871" s="51" t="n"/>
      <c r="F1871" s="43" t="n">
        <v>4</v>
      </c>
      <c r="G1871" s="43" t="inlineStr">
        <is>
          <t>distracción+niños+ambos en título</t>
        </is>
      </c>
      <c r="H1871" s="43" t="inlineStr">
        <is>
          <t>Scopus</t>
        </is>
      </c>
      <c r="I1871" s="43" t="inlineStr">
        <is>
          <t>Scopus|WoS</t>
        </is>
      </c>
      <c r="J1871" s="43" t="inlineStr">
        <is>
          <t>2025</t>
        </is>
      </c>
      <c r="K1871" s="43" t="inlineStr">
        <is>
          <t>ARTICLE</t>
        </is>
      </c>
      <c r="L1871" s="45" t="inlineStr">
        <is>
          <t>Papageorgiou, Elissavet and Wong, Jacqueline and Khalil, Mohammad and Cabo, Annoesjka J.</t>
        </is>
      </c>
      <c r="M1871" s="45" t="inlineStr">
        <is>
          <t>Nonlinear Effort-Time Dynamics of Student Engagement in a Web-Based Learning Platform: A Person-Oriented Transition Analysis</t>
        </is>
      </c>
      <c r="N1871" s="45" t="inlineStr">
        <is>
          <t>Behavioural engagement as a predictor of academic success hinges on the interplay between effort and time. Exploring the longitudinal development of engagement is vital for understanding adaptations in learning behaviour and informing educational interventions. However, person-oriented longitudinal studies on student engagement are scarce. Moreover, online engagement metrics are rarely grounded in theory and often result in simplified descriptions overlooking the complexity of engagement processes. This study applies a theory-based operationalization of behavioural engagement to examine the log data of 236 students in a web-based learning platform. We explored 1) whether weekly profiles based on distinct engagement patterns can be identified and 2) how students transition across profiles over time. Hierarchical clustering yielded one Inactive and six active profiles (Fast-Learners, Regular-Learners, Average-Engagement, Minimalists, Struggling-Learners, and Procrastinators). Results suggest heterogeneity in profile emergence, with effective engagement characterized by alignment with the course deadlines. Process mining revealed changes in profile membership across weeks. Profile transitions revealed relative stability among effective groups and greater fluctuation among low-time profiles. By investigating the complexity and temporality of engagement in online learning, our findings provide insights for developing personalized learning support through training artificial intelligence applications and informing learning analytics dashboards. Notes for Practice center dot Understanding behavioural engagement as a multidimensional, dynamic, and context-specific process allows for a more nuanced analysis of how students interact with online learning over time. center dot This study applies a person-oriented, theory-based approach to identify weekly engagement profiles from log data, highlighting how patterns of compliance and regularity shape effective study behaviour. ce</t>
        </is>
      </c>
      <c r="O1871" s="45" t="inlineStr">
        <is>
          <t>Journal of Learning Analytics</t>
        </is>
      </c>
      <c r="P1871" s="45" t="n"/>
      <c r="Q1871" s="43" t="inlineStr">
        <is>
          <t>10.18608/jla.2025.8663</t>
        </is>
      </c>
    </row>
    <row r="1872" ht="178.5" customHeight="1" s="37">
      <c r="A1872" s="43" t="n">
        <v>1871</v>
      </c>
      <c r="B1872" s="52" t="inlineStr">
        <is>
          <t>Excluir</t>
        </is>
      </c>
      <c r="C1872" s="45" t="inlineStr">
        <is>
          <t>No aborda: distracción o atención</t>
        </is>
      </c>
      <c r="D1872" s="51" t="n"/>
      <c r="E1872" s="51" t="n"/>
      <c r="F1872" s="43" t="n">
        <v>4</v>
      </c>
      <c r="G1872" s="43" t="inlineStr">
        <is>
          <t>distracción+niños+contexto+sensado</t>
        </is>
      </c>
      <c r="H1872" s="43" t="inlineStr">
        <is>
          <t>Scopus</t>
        </is>
      </c>
      <c r="I1872" s="43" t="inlineStr">
        <is>
          <t>Scopus</t>
        </is>
      </c>
      <c r="J1872" s="43" t="inlineStr">
        <is>
          <t>2025</t>
        </is>
      </c>
      <c r="K1872" s="43" t="inlineStr">
        <is>
          <t>ARTICLE</t>
        </is>
      </c>
      <c r="L1872" s="45" t="inlineStr">
        <is>
          <t>Yang, Jialin and Cooper-Stachowsky, Michael and Kamal, Zille Huma</t>
        </is>
      </c>
      <c r="M1872" s="45" t="inlineStr">
        <is>
          <t>On Implementing an Effective Intelligent Tutor and Its Impact on Teaching and Learning Experiences</t>
        </is>
      </c>
      <c r="N1872" s="45" t="inlineStr">
        <is>
          <t>As students increasingly leverage Generative AI tools for understanding course material and to generate solutions to homework questions, educators are confronted with challenges ranging from engaging students within classrooms to accurate student assessment models. In contrast to proposing bans on AI tools, we propose to leverage these tools to implement a course-aligned intelligent tutor iTutor. Our iTutor can effectively generate responses to student queries, that are within the scope of the course content, instigate implicit motivation, and is calibrated to offer guided assistance, instead of direct solutions. This facilitates learning and promotes critical thinking for students. It also enables responsible use of AI, without compromising integrity of student work or the learning process. Quintessential to the architecture of itutor and similar generative AI tools, are Large Language Models and Prompt Design. In this paper, we evaluate various LLMs and Prompt designs for high-quality response generation from iTutor. Our results show that Mistral7B, an open source LLM and our prompt designs are ideal candidates to implement the itutor that generates high quality responses. Furthermore, we show that our iTutor is monumental in fostering deep learning by generating responses that are aligned with the fundamental learning objectives of knowledge and comprehension. Finally, we show that introducing iTutor as a course resource will give course staff opportunity for redirecting time and energy to instigate active and experiential learning in classrooms and promote student engagement with course content. © The Author(s), under exclusive license to Springer Nature Singapore Pte Ltd. 2025.</t>
        </is>
      </c>
      <c r="O1872" s="45" t="inlineStr">
        <is>
          <t>Lecture Notes on Data Engineering and Communications Technologies</t>
        </is>
      </c>
      <c r="P1872" s="45" t="inlineStr">
        <is>
          <t>Active learning; Adversarial machine learning; Curricula; Federated learning; Generative adversarial networks; Students; Teaching; Course contents; Generative learning; High quality; Intelligent tutors; Itutor; Language model; Large language model; R</t>
        </is>
      </c>
      <c r="Q1872" s="43" t="inlineStr">
        <is>
          <t>10.1007/978-981-97-9255-9_12</t>
        </is>
      </c>
    </row>
    <row r="1873" ht="116.25" customHeight="1" s="37">
      <c r="A1873" s="43" t="n">
        <v>1872</v>
      </c>
      <c r="B1873" s="52" t="inlineStr">
        <is>
          <t>Excluir</t>
        </is>
      </c>
      <c r="C1873" s="45" t="inlineStr">
        <is>
          <t>Libro o capítulo de libro</t>
        </is>
      </c>
      <c r="D1873" s="51" t="n"/>
      <c r="E1873" s="51" t="n"/>
      <c r="F1873" s="43" t="n">
        <v>4</v>
      </c>
      <c r="G1873" s="43" t="inlineStr">
        <is>
          <t>distracción+niños+contexto+sensado</t>
        </is>
      </c>
      <c r="H1873" s="43" t="inlineStr">
        <is>
          <t>Scopus</t>
        </is>
      </c>
      <c r="I1873" s="43" t="inlineStr">
        <is>
          <t>Scopus</t>
        </is>
      </c>
      <c r="J1873" s="43" t="inlineStr">
        <is>
          <t>2026</t>
        </is>
      </c>
      <c r="K1873" s="43" t="inlineStr">
        <is>
          <t>BOOK</t>
        </is>
      </c>
      <c r="L1873" s="45" t="inlineStr">
        <is>
          <t>Zulfqar, Asia and Niazi, Aniza</t>
        </is>
      </c>
      <c r="M1873" s="45" t="inlineStr">
        <is>
          <t>Online Classroom Engagement and Group Collaboration</t>
        </is>
      </c>
      <c r="N1873" s="45" t="inlineStr">
        <is>
          <t>The shift to online learning has transformed traditional classroom dynamics, placing emphasis on student engagement and collaborative learning in virtual spaces. Engagement, either cognitive, emotional, and behavioral, is essential for meaningful learning experiences, yet fostering it online presents unique challenges. Similarly, effective group collaboration in digital environments requires instructional design to build social presence, trust, and equitable participation. This chapter explores the interplay of these factors to offer evidence-based strategies for enhancing engagement and collaboration in virtual classrooms. This chapter also presents directions for future research. Copyright © 2026, IGI Global Scientific Publishing. Copying or distributing in print or electronic forms without written permission of IGI Global Scientific Publishing is prohibited. Use of this chapter to train generative artificial intelligence (AI) technologies is expressly prohibited. The publisher reserves all rights to license its use for generative AI training and machine learning model development.</t>
        </is>
      </c>
      <c r="O1873" s="45" t="inlineStr">
        <is>
          <t>Trust and Connection in Digital Spaces: From Homes to Classrooms</t>
        </is>
      </c>
      <c r="P1873" s="45" t="inlineStr">
        <is>
          <t>Artificial intelligence; Collaborative learning; Electronic publishing; Learning systems; Personnel training; Students; Teaching; Virtual environments; Virtual reality; Classroom dynamics; Collaborative learning; Digital environment; Group collaborat</t>
        </is>
      </c>
      <c r="Q1873" s="43" t="inlineStr">
        <is>
          <t>10.4018/979-8-2600-0934-5.ch005</t>
        </is>
      </c>
    </row>
    <row r="1874" ht="168" customHeight="1" s="37">
      <c r="A1874" s="43" t="n">
        <v>1873</v>
      </c>
      <c r="B1874" s="52" t="inlineStr">
        <is>
          <t>Excluir</t>
        </is>
      </c>
      <c r="C1874" s="45" t="inlineStr">
        <is>
          <t>Contexto doméstico o remoto, pero no población en edad escolar (mayoritariamente educación superior)</t>
        </is>
      </c>
      <c r="D1874" s="51" t="n"/>
      <c r="E1874" s="51" t="n"/>
      <c r="F1874" s="43" t="n">
        <v>4</v>
      </c>
      <c r="G1874" s="43" t="inlineStr">
        <is>
          <t>distracción+niños+sensado+intervención</t>
        </is>
      </c>
      <c r="H1874" s="43" t="inlineStr">
        <is>
          <t>Scopus</t>
        </is>
      </c>
      <c r="I1874" s="43" t="inlineStr">
        <is>
          <t>Scopus|WoS</t>
        </is>
      </c>
      <c r="J1874" s="43" t="inlineStr">
        <is>
          <t>2023</t>
        </is>
      </c>
      <c r="K1874" s="43" t="inlineStr">
        <is>
          <t>ARTICLE</t>
        </is>
      </c>
      <c r="L1874" s="45" t="inlineStr">
        <is>
          <t>Ma, Yujian and Wei, Yantao and Shi, Yafei and Li, Xiuhan and Tian, Yi and Zhao, Zhongjin</t>
        </is>
      </c>
      <c r="M1874" s="45" t="inlineStr">
        <is>
          <t>Online Learning Engagement Recognition Using Bidirectional Long-Term Recurrent Convolutional Networks</t>
        </is>
      </c>
      <c r="N1874" s="45" t="inlineStr">
        <is>
          <t>Background: Online learning is currently adopted by educational institutions worldwide to provide students with ongoing education during the COVID-19 pandemic. However, online learning has seen students lose interest and become anxious, which affects learning performance and leads to dropout. Thus, measuring students’ engagement in online learning has become imperative. It is challenging to recognize online learning engagement due to the lack of effective recognition methods and publicly accessible datasets. Methods: This study gathered a large number of online learning videos of students at a normal university. Engagement cues were used to annotate the dataset, which was constructed with three levels of engagement: low engagement, engagement, and high engagement. Then, we introduced a bi-directional long-term recurrent convolutional network (BiLRCN) for online learning engagement recognition in video. Result: An online learning engagement dataset has been constructed. We evaluated six methods using precision and recall, where BiLRCN obtained the best performance. Conclusions: Both category balance and category similarity of the data affect the performance of the results; it is more appropriate to consider learning engagement as a process-based evaluation; learning engagement can provide intervention strategies for teachers from a variety of perspectives and is associated with learning performance. Dataset construction and deep learning methods need to be improved, and learning data management also deserves attention. © 2022 by the authors.</t>
        </is>
      </c>
      <c r="O1874" s="45" t="inlineStr">
        <is>
          <t>Sustainability (Switzerland)</t>
        </is>
      </c>
      <c r="P1874" s="45" t="inlineStr">
        <is>
          <t>accessibility; artificial neural network; COVID-19; data management; Internet; learning; local participation; precision; student</t>
        </is>
      </c>
      <c r="Q1874" s="43" t="inlineStr">
        <is>
          <t>10.3390/su15010198</t>
        </is>
      </c>
    </row>
    <row r="1875" ht="199.5" customHeight="1" s="37">
      <c r="A1875" s="43" t="n">
        <v>1874</v>
      </c>
      <c r="B1875" s="52" t="inlineStr">
        <is>
          <t>Excluir</t>
        </is>
      </c>
      <c r="C1875" s="45" t="inlineStr">
        <is>
          <t>No aborda: distracción o atención, población escolar</t>
        </is>
      </c>
      <c r="D1875" s="51" t="n"/>
      <c r="E1875" s="51" t="n"/>
      <c r="F1875" s="43" t="n">
        <v>4</v>
      </c>
      <c r="G1875" s="43" t="inlineStr">
        <is>
          <t>distracción+niños+contexto+sensado</t>
        </is>
      </c>
      <c r="H1875" s="43" t="inlineStr">
        <is>
          <t>Scopus</t>
        </is>
      </c>
      <c r="I1875" s="43" t="inlineStr">
        <is>
          <t>Scopus</t>
        </is>
      </c>
      <c r="J1875" s="43" t="inlineStr">
        <is>
          <t>2023</t>
        </is>
      </c>
      <c r="K1875" s="43" t="inlineStr">
        <is>
          <t>ARTICLE</t>
        </is>
      </c>
      <c r="L1875" s="45" t="inlineStr">
        <is>
          <t>Alsharah, Hanan and Ghura, Hasan</t>
        </is>
      </c>
      <c r="M1875" s="45" t="inlineStr">
        <is>
          <t>Online learning in business education: key lessons from COVID-19 pandemic</t>
        </is>
      </c>
      <c r="N1875" s="45" t="inlineStr">
        <is>
          <t>Purpose: This study aims to review the literature on online based learning in business education published in Development and Learning in Organizations between 2019 and 2022. The results of this study can present a better understanding of work-based business learning and offers new insights for future studies. Design/methodology/approach: Recently the COVID-19 crisis has accelerated online learning. The pandemic’s pace and scale have led many universities and business schools to adopt popular e-learning tools such as Microsoft Teams, Zoom, or other online platforms. As a result, faculty and students needed new skills and resources in business education. Hence, the design and execution of online content were under scrutiny (Singh, 2022). After several months (almost two years) of operating in a highly virtual state during the COVID-19 crisis, there is little understanding of online learning in business education. In addition, asking about online teaching quality and student satisfaction is vital, as unsolved concerns may have long-term implications for future business programs (Szopiński and Bachnik, 2022). Therefore, this study aims to critically discuss the current literature to investigate the effects of online learning in business education during the COVID-19 pandemic. The results could present a better understanding of business learning and offers new insights for future research. Findings: The results from reviewing the selected articles showed several methodologies adopted in the field of business education. In this regard, universities must adopt an attendance policy for students with unreasonable excuses and those who cannot attend for technical issues. In this regard, facial recognition technologies and in-class tests that require attendance could assist. In addition, to encourage participation, business schools should build algorithms to measure student engagement and link it to the grading system. Finally, universities and business schools should have co</t>
        </is>
      </c>
      <c r="O1875" s="45" t="inlineStr">
        <is>
          <t>Development and Learning in Organizations</t>
        </is>
      </c>
      <c r="P1875" s="45" t="n"/>
      <c r="Q1875" s="43" t="inlineStr">
        <is>
          <t>10.1108/dlo-08-2022-0171</t>
        </is>
      </c>
    </row>
    <row r="1876" ht="126.75" customHeight="1" s="37">
      <c r="A1876" s="43" t="n">
        <v>1875</v>
      </c>
      <c r="B1876" s="52" t="inlineStr">
        <is>
          <t>Excluir</t>
        </is>
      </c>
      <c r="C1876" s="45" t="inlineStr">
        <is>
          <t>No aborda: distracción o atención</t>
        </is>
      </c>
      <c r="D1876" s="51" t="n"/>
      <c r="E1876" s="51" t="n"/>
      <c r="F1876" s="43" t="n">
        <v>4</v>
      </c>
      <c r="G1876" s="43" t="inlineStr">
        <is>
          <t>distracción+niños+contexto+sensado</t>
        </is>
      </c>
      <c r="H1876" s="43" t="inlineStr">
        <is>
          <t>Scopus</t>
        </is>
      </c>
      <c r="I1876" s="43" t="inlineStr">
        <is>
          <t>Scopus</t>
        </is>
      </c>
      <c r="J1876" s="43" t="inlineStr">
        <is>
          <t>2023</t>
        </is>
      </c>
      <c r="K1876" s="43" t="inlineStr">
        <is>
          <t>ARTICLE</t>
        </is>
      </c>
      <c r="L1876" s="45" t="inlineStr">
        <is>
          <t>Ding, Lan</t>
        </is>
      </c>
      <c r="M1876" s="45" t="inlineStr">
        <is>
          <t>Online teaching emotion analysis based on GRU and nonlinear transformer algorithm</t>
        </is>
      </c>
      <c r="N1876" s="45" t="inlineStr">
        <is>
          <t>Nonlinear models of neural networks demonstrate the ability to autonomously extract significant attributes from a given target, thus facilitating automatic analysis of classroom emotions. This article introduces an online auxiliary tool for analyzing emotional states in virtual classrooms using the nonlinear vision algorithm Transformer. This research uses multimodal fusion, students’ auditory input, facial expression and text data as the foundational elements of sentiment analysis. In addition, a modal feature extractor has been developed to extract multimodal emotions using convolutional and gated cycle unit (GRU) architectures. In addition, inspired by the Transformer algorithm, a cross-modal Transformer algorithm is proposed to enhance the processing of multimodal information. The experiments demonstrate that the training performance of the proposed model surpasses that of similar methods, with its recall, precision, accuracy, and F1 values achieving 0.8587, 0.8365, 0.8890, and 0.8754, respectively, which is superior accuracy in capturing students’ emotional states, thus having important implications in assessing students’ engagement in educational courses. © 2023 Ding</t>
        </is>
      </c>
      <c r="O1876" s="45" t="inlineStr">
        <is>
          <t>PeerJ Computer Science</t>
        </is>
      </c>
      <c r="P1876" s="45" t="inlineStr">
        <is>
          <t>Computer aided instruction; E-learning; Modal analysis; Nonlinear analysis; Students; Automatic analysis; Emotion analysis; Emotional state; GRU; Neural-networks; Non-linear modelling; Online teaching; Sentiment analysis; Transformer; Virtual Classro</t>
        </is>
      </c>
      <c r="Q1876" s="43" t="inlineStr">
        <is>
          <t>10.7717/peerj-cs.1696</t>
        </is>
      </c>
    </row>
    <row r="1877" ht="157.5" customHeight="1" s="37">
      <c r="A1877" s="43" t="n">
        <v>1876</v>
      </c>
      <c r="B1877" s="52" t="inlineStr">
        <is>
          <t>Excluir</t>
        </is>
      </c>
      <c r="C1877" s="45" t="inlineStr">
        <is>
          <t>No aborda: distracción o atención</t>
        </is>
      </c>
      <c r="D1877" s="51" t="n"/>
      <c r="E1877" s="51" t="n"/>
      <c r="F1877" s="43" t="n">
        <v>4</v>
      </c>
      <c r="G1877" s="43" t="inlineStr">
        <is>
          <t>distracción+niños+contexto+sensado</t>
        </is>
      </c>
      <c r="H1877" s="43" t="inlineStr">
        <is>
          <t>Scopus</t>
        </is>
      </c>
      <c r="I1877" s="43" t="inlineStr">
        <is>
          <t>Scopus</t>
        </is>
      </c>
      <c r="J1877" s="43" t="inlineStr">
        <is>
          <t>2025</t>
        </is>
      </c>
      <c r="K1877" s="43" t="inlineStr">
        <is>
          <t>ARTICLE</t>
        </is>
      </c>
      <c r="L1877" s="45" t="inlineStr">
        <is>
          <t>Romero-Ariza, Marta and Quesada, Antonio and Abril, Ana M. and Rodríguez-Ortega, Pilar G. and Martín-Peciña, María</t>
        </is>
      </c>
      <c r="M1877" s="45" t="inlineStr">
        <is>
          <t>Open Educational Resources: Teachers’ Perception and Impact on Students’ Motivation and Meaningful Learning</t>
        </is>
      </c>
      <c r="N1877" s="45" t="inlineStr">
        <is>
          <t>Open Educational Resources (OER) are increasingly recognized as key tools for promoting quality, inclusive, and equitable education. Their ease of access and the possibility of free adaptation to different contexts contribute to continuous improvement in teaching and learning. Drawing on data collected from teachers and students, this study looks at teachers’ perceptions of OER, how they influence collaboration and educational practices, and the impact of OER on students’ learning and motivation. The findings reveal both enabling and constraining factors and highlight how OER foster teacher collaboration and self-reflection on pedagogical practices. Moreover, the use of OER is associated with active and constructive teaching approaches, positively influencing student engagement. These results are triangulated with data from Likert-scale responses, indicating that students who engage with OER demonstrate significantly higher levels of motivation and deep learning compared to those who do not. Based on these findings, the study recommends implementing strategies to encourage broader integration of OER in classroom settings, alongside ongoing professional development to address existing barriers. In this context, institutional support and community-building initiatives emerge as critical levers to scale the adoption of OER. Finally, the importance of further investigation is emphasized to explore long-term impacts on teaching practices and student outcomes across diverse educational settings © 2025 by the authors.</t>
        </is>
      </c>
      <c r="O1877" s="45" t="inlineStr">
        <is>
          <t>Education Sciences</t>
        </is>
      </c>
      <c r="P1877" s="45" t="n"/>
      <c r="Q1877" s="43" t="inlineStr">
        <is>
          <t>10.3390/educsci15101286</t>
        </is>
      </c>
    </row>
    <row r="1878" ht="210" customHeight="1" s="37">
      <c r="A1878" s="43" t="n">
        <v>1877</v>
      </c>
      <c r="B1878" s="52" t="inlineStr">
        <is>
          <t>Excluir</t>
        </is>
      </c>
      <c r="C1878" s="45" t="inlineStr">
        <is>
          <t>Contexto doméstico o remoto, pero no población en edad escolar (mayoritariamente educación superior)</t>
        </is>
      </c>
      <c r="D1878" s="51" t="n"/>
      <c r="E1878" s="51" t="n"/>
      <c r="F1878" s="43" t="n">
        <v>4</v>
      </c>
      <c r="G1878" s="43" t="inlineStr">
        <is>
          <t>distracción+niños+sensado+intervención</t>
        </is>
      </c>
      <c r="H1878" s="43" t="inlineStr">
        <is>
          <t>Scopus</t>
        </is>
      </c>
      <c r="I1878" s="43" t="inlineStr">
        <is>
          <t>Scopus</t>
        </is>
      </c>
      <c r="J1878" s="43" t="inlineStr">
        <is>
          <t>2026</t>
        </is>
      </c>
      <c r="K1878" s="43" t="inlineStr">
        <is>
          <t>ARTICLE</t>
        </is>
      </c>
      <c r="L1878" s="45" t="inlineStr">
        <is>
          <t>Wang, Xiaomin</t>
        </is>
      </c>
      <c r="M1878" s="45" t="inlineStr">
        <is>
          <t>Optimization of digital teaching methods for tourism management based on deep reinforcement learning</t>
        </is>
      </c>
      <c r="N1878" s="45" t="inlineStr">
        <is>
          <t xml:space="preserve">The rapid advancement of digital technologies has transformed tourism management education, creating opportunities to enhance teaching effectiveness and student engagement. However, current digital teaching approaches suffer from low adaptiveness and weak personalization. To overcome these limitations, this research explores the optimization of digital teaching methods in tourism management courses through the application of Deep Reinforcement Learning (DRL). A student interaction dataset is used, containing features such as attendance, test scores, and participation, enabling accurate modeling of learning behaviors. Min–max normalization scales these features, ensuring consistency and effective training for the model. The proposed framework, the Intelligent Lévy Flight Distribution-driven Double Deep Q-Network (ILFD-Double DQN) model, is used to analyze student interactions, learning behaviors, and performance metrics in a digital learning environment. Double DQN is employed to analyze student behaviors, predict optimal teaching interventions, and provide targeted feedback for improved learning outcomes. The Intelligent ILFD uses a Quasi Opposition Based strategy that enhances exploration, enabling dynamic adaptation of content, strategies, and resources for effective, real-time adaptive learning. Experimental evaluation demonstrates that the ILFD-Double DQN outperforms traditional digital teaching approaches, achieving accuracy at 98.23% and precision at 98.33%. The model maintains low prediction errors, ranging between 0.032 and 0.057, while significantly reducing the time required for personalized guidance. These findings highlight the potential of DRL to create a responsive, adaptive, and efficient digital learning environment in tourism management education. It provides actionable insights for educators and institutions seeking to integrate intelligent, data-driven strategies into teaching practices, ultimately enhancing student competence, employability, and </t>
        </is>
      </c>
      <c r="O1878" s="45" t="inlineStr">
        <is>
          <t>Discover Artificial Intelligence</t>
        </is>
      </c>
      <c r="P1878" s="45" t="inlineStr">
        <is>
          <t>Computer aided instruction; Curricula; Deep learning; Deep reinforcement learning; E-learning; Education computing; Engineering education; Learning algorithms; Students; Teaching; Tourism; Adaptive learning; Digital teachings; Instructional optimizat</t>
        </is>
      </c>
      <c r="Q1878" s="43" t="inlineStr">
        <is>
          <t>10.1007/s44163-026-01110-9</t>
        </is>
      </c>
    </row>
    <row r="1879" ht="116.25" customHeight="1" s="37">
      <c r="A1879" s="43" t="n">
        <v>1878</v>
      </c>
      <c r="B1879" s="52" t="inlineStr">
        <is>
          <t>Excluir</t>
        </is>
      </c>
      <c r="C1879" s="45" t="inlineStr">
        <is>
          <t>Contexto doméstico o remoto, pero no población en edad escolar (mayoritariamente educación superior)</t>
        </is>
      </c>
      <c r="D1879" s="51" t="n"/>
      <c r="E1879" s="51" t="n"/>
      <c r="F1879" s="43" t="n">
        <v>4</v>
      </c>
      <c r="G1879" s="43" t="inlineStr">
        <is>
          <t>distracción+niños+sensado+intervención</t>
        </is>
      </c>
      <c r="H1879" s="43" t="inlineStr">
        <is>
          <t>Scopus</t>
        </is>
      </c>
      <c r="I1879" s="43" t="inlineStr">
        <is>
          <t>Scopus</t>
        </is>
      </c>
      <c r="J1879" s="43" t="inlineStr">
        <is>
          <t>2024</t>
        </is>
      </c>
      <c r="K1879" s="43" t="inlineStr">
        <is>
          <t>CONFERENCE</t>
        </is>
      </c>
      <c r="L1879" s="45" t="inlineStr">
        <is>
          <t>Cholisoh, Novi and Anugrah, Rio Wahyudin and Fazri, Muhammad Faizal and Wahid, Syahrul Mu'Arif and Pramudya, Reza Dani</t>
        </is>
      </c>
      <c r="M1879" s="45" t="inlineStr">
        <is>
          <t>Optimizing Engagement Dynamics in E-Learning Environments with Insights and Strategic Approaches</t>
        </is>
      </c>
      <c r="N1879" s="45" t="inlineStr">
        <is>
          <t>This study explores the factors influencing student engagement in e-learning and proposes strategies for improvement. It incorporates a mixed-method approach, combining quantitative data from a learner survey with qualitative insights from interviews and focus groups involving educators and students. The survey investigates technological, pedagogical, and personal factors that impact engagement, while qualitative data provide deeper insights into experiences and perceptions. The findings underscore that student engagement in e-learning is shaped by the quality of digital content, opportunities for interaction, feedback mechanisms, and individual learner characteristics. Personalized learning experiences and robust support systems emerge as crucial for enhancing engagement. The study recommends practical strategies to strengthen e-learning engagement, including adopting adaptive learning technologies, promoting collaborative learning communities, and providing targeted support for diverse learner needs. These insights contribute to optimizing engagement within digital learning environments. © 2024 IEEE.</t>
        </is>
      </c>
      <c r="O1879" s="45" t="inlineStr">
        <is>
          <t>2024 3rd International Conference on Creative Communication and Innovative Technology, ICCIT 2024</t>
        </is>
      </c>
      <c r="P1879" s="45" t="inlineStr">
        <is>
          <t>Adversarial machine learning; Collaborative learning; Federated learning; Self-supervised learning; E - learning; E-learning engagement; E-learning environment; Interactive technology; Mixed method; On-line education; Pedagogical approach; Social int</t>
        </is>
      </c>
      <c r="Q1879" s="43" t="inlineStr">
        <is>
          <t>10.1109/iccit62134.2024.10701120</t>
        </is>
      </c>
    </row>
    <row r="1880" ht="147.75" customHeight="1" s="37">
      <c r="A1880" s="43" t="n">
        <v>1879</v>
      </c>
      <c r="B1880" s="52" t="inlineStr">
        <is>
          <t>Excluir</t>
        </is>
      </c>
      <c r="C1880" s="45" t="inlineStr">
        <is>
          <t>Libro o capítulo de libro</t>
        </is>
      </c>
      <c r="D1880" s="51" t="n"/>
      <c r="E1880" s="51" t="n"/>
      <c r="F1880" s="43" t="n">
        <v>4</v>
      </c>
      <c r="G1880" s="43" t="inlineStr">
        <is>
          <t>distracción+niños+contexto+sensado</t>
        </is>
      </c>
      <c r="H1880" s="43" t="inlineStr">
        <is>
          <t>Scopus</t>
        </is>
      </c>
      <c r="I1880" s="43" t="inlineStr">
        <is>
          <t>Scopus</t>
        </is>
      </c>
      <c r="J1880" s="43" t="inlineStr">
        <is>
          <t>2026</t>
        </is>
      </c>
      <c r="K1880" s="43" t="inlineStr">
        <is>
          <t>BOOK</t>
        </is>
      </c>
      <c r="L1880" s="45" t="inlineStr">
        <is>
          <t>Verma, Brijesh Kumar and Srivastav, Nidhi and Bharti, Ajay Kumar</t>
        </is>
      </c>
      <c r="M1880" s="45" t="inlineStr">
        <is>
          <t>Optimizing academic performance in hybrid learning via clustering-guided with data mining techniques in higher education system</t>
        </is>
      </c>
      <c r="N1880" s="45" t="inlineStr">
        <is>
          <t>The hybrid learning model — a combination of online and in-person instruction, became increasingly popular in higher education. Still, applying inventive measures becomes crucial to ensure maximum academic achievement in this evolving environment. This research addresses the utilization of clustering-guided data mining methods for enhancing academic performance in hybrid learning environments, based on the need for exploration. A large dataset is analyzed, composed of behavioral, performance and engagement indicators, and students are classified into meaningful groups based on commonalities. These clusters reflect trends that inform interventions for customized learning, helping teachers tailor their pedagogy to the diverse needs of students. Data mining and clustering methods for better performance in an online–offline hybrid learning environment. The results highlight the utility of data mining and clustering methods for improving student performance, optimizing resource utilization, and providing serious insights about successful hybrid learning methodologies. According to the study, machine learning technology in the classroom can help create more inclusive, effective, and information-knowledge capable learning and teaching environments for both individuals and groups. This will ultimately improve academic performance in higher education. © 2026 CRC Press.</t>
        </is>
      </c>
      <c r="O1880" s="45" t="inlineStr">
        <is>
          <t>Recent Trends in Data Analytics and Computing: Exploring Emerging Technologies and Future Directions, A proceeding of ICADAC – 2025</t>
        </is>
      </c>
      <c r="P1880" s="45" t="inlineStr">
        <is>
          <t>Cluster analysis; Clustering algorithms; Computer aided instruction; E-learning; Education computing; Engineering education; Large datasets; Learning algorithms; Learning systems; Predictive analytics; Students; Teaching; Academic performance; Cluste</t>
        </is>
      </c>
      <c r="Q1880" s="43" t="inlineStr">
        <is>
          <t>10.1201/9781003724995-8</t>
        </is>
      </c>
    </row>
    <row r="1881" ht="210" customHeight="1" s="37">
      <c r="A1881" s="43" t="n">
        <v>1880</v>
      </c>
      <c r="B1881" s="52" t="inlineStr">
        <is>
          <t>Excluir</t>
        </is>
      </c>
      <c r="C1881" s="45" t="inlineStr">
        <is>
          <t>No aborda: distracción o atención</t>
        </is>
      </c>
      <c r="D1881" s="51" t="n"/>
      <c r="E1881" s="51" t="n"/>
      <c r="F1881" s="43" t="n">
        <v>4</v>
      </c>
      <c r="G1881" s="43" t="inlineStr">
        <is>
          <t>distracción+niños+contexto+intervención</t>
        </is>
      </c>
      <c r="H1881" s="43" t="inlineStr">
        <is>
          <t>Scopus</t>
        </is>
      </c>
      <c r="I1881" s="43" t="inlineStr">
        <is>
          <t>Scopus</t>
        </is>
      </c>
      <c r="J1881" s="43" t="inlineStr">
        <is>
          <t>2025</t>
        </is>
      </c>
      <c r="K1881" s="43" t="inlineStr">
        <is>
          <t>ARTICLE</t>
        </is>
      </c>
      <c r="L1881" s="45" t="inlineStr">
        <is>
          <t>Arranz-García, Olga and García, María del Carmen Romero and Alonso-Secades, Vidal</t>
        </is>
      </c>
      <c r="M1881" s="45" t="inlineStr">
        <is>
          <t>PERCEPTIONS, STRATEGIES, AND CHALLENGES OF TEACHERS IN THE INTEGRATION OF ARTIFICIAL INTELLIGENCE IN PRIMARY EDUCATION: A SYSTEMATIC REVIEW</t>
        </is>
      </c>
      <c r="N1881" s="45" t="inlineStr">
        <is>
          <t>Aim/Purpose Evaluate teachers’ perceptions, strategies, and challenges in integrating artificial intelligence (AI) into K-12 education and identify patterns and trends in the data from the reviewed studies. Background This systematic review examines a decade of innovation to explore the transformative impact of AI on education (2014–2024). Adhering to PRISMA 2020 guidelines, the study uncovers key trends, challenges, and breakthroughs in AI-driven teaching and learning, offering a comprehensive perspective on how AI reshapes educational practices and methodologies. Methodology The study employs a systematic review to analyze the implementation of AI techniques and tools in primary education, following the PRISMA 2020 guidelines to ensure the reliability and effectiveness of the findings. To achieve this, an extensive search was conducted in academic databases such as Web of Science, Scopus, and ERIC, focusing on empirical studies and peer-reviewed articles published between 2014 and 2024. Only accessible, peer-reviewed articles classified under Education and Educational Research and published in English or Spanish were selected. The search strategy was structured into five categories aligned with the research questions to identify relevant studies accurately. The selection process was carried out in three phases – Identification, Screening, and Inclusion – applying predefined criteria to guarantee the quality and relevance of the selected studies. Of an initial total of 514,919 articles, 488,940 were excluded for not meeting the inclusion criteria. After removing duplicates and evaluating titles, abstracts, and full texts, a final set of 28 studies was included. Contribution The study explores the integration of AI in primary education, revealing both teachers’ enthusiasm and the challenges they face. While AI is perceived as a tool to enhance critical thinking, problem-solving, and student engagement, its implementation is limited by insufficient training, resource</t>
        </is>
      </c>
      <c r="O1881" s="45" t="inlineStr">
        <is>
          <t>Journal of Information Technology Education: Research</t>
        </is>
      </c>
      <c r="P1881" s="45" t="n"/>
      <c r="Q1881" s="43" t="inlineStr">
        <is>
          <t>10.28945/5458</t>
        </is>
      </c>
    </row>
    <row r="1882" ht="137.25" customHeight="1" s="37">
      <c r="A1882" s="43" t="n">
        <v>1881</v>
      </c>
      <c r="B1882" s="52" t="inlineStr">
        <is>
          <t>Excluir</t>
        </is>
      </c>
      <c r="C1882" s="45" t="inlineStr">
        <is>
          <t>Fuera del alcance: no combina población en edad escolar con contexto doméstico</t>
        </is>
      </c>
      <c r="D1882" s="51" t="n"/>
      <c r="E1882" s="51" t="n"/>
      <c r="F1882" s="43" t="n">
        <v>4</v>
      </c>
      <c r="G1882" s="43" t="inlineStr">
        <is>
          <t>distracción+niños+contexto+sensado</t>
        </is>
      </c>
      <c r="H1882" s="43" t="inlineStr">
        <is>
          <t>Scopus</t>
        </is>
      </c>
      <c r="I1882" s="43" t="inlineStr">
        <is>
          <t>Scopus</t>
        </is>
      </c>
      <c r="J1882" s="43" t="inlineStr">
        <is>
          <t>2023</t>
        </is>
      </c>
      <c r="K1882" s="43" t="inlineStr">
        <is>
          <t>ARTICLE</t>
        </is>
      </c>
      <c r="L1882" s="45" t="inlineStr">
        <is>
          <t xml:space="preserve">Tiza, David Raul Hurtado and Herrera, Edward Espinoza and Lipa, José Pánfilo Tito and Checa, Edith Cari and Mamani, Cesar Julio Larico and Limo, Fernando Antonio Flores and Paricahua, Edwerson William Pacori and Paricahua, Karina Pacori and Berrios, </t>
        </is>
      </c>
      <c r="M1882" s="45" t="inlineStr">
        <is>
          <t>PROMOTING CREATIVITY AND INNOVATION THROUGH AGILE ENGINEERING IN DESIGN EDUCATION: COMPARATIVE ANALYSIS IN LATIN AMERICA</t>
        </is>
      </c>
      <c r="N1882" s="45" t="inlineStr">
        <is>
          <t>The research bridges the knowledge gap by examining the role of Agile Engineering in enhancing creativity and innovation within Latin American design education, providing a comprehensive comparative assessment. The study's overarching goal is to find effective ways to increase student engagement in the classroom. To test the efficacy of the suggested strategy, researchers examined data from five Latin American countries: Peru, Mexico, the Dominican Republic, Puerto Rico, and Cuba. Some elements considered include student concept support, school debates, student trust in the education system, and student participation. This research proposes an agile education framework for software development courses in music education using deep learning. Each system component is treated as if it were an IoT device because the framework is based on the Internet of Things concept. With an average score of 2.1, significantly higher than the control group under stagnant conditions, the data reveal that the Genetic Algorithm with Randomized Search Method significantly improves classroom arguments. On the other hand, student idea support scored an average of 0.1 on the © 2023 Manchester Journal of Transnational Islamic Law &amp; Practice. All rights reserved.</t>
        </is>
      </c>
      <c r="O1882" s="45" t="inlineStr">
        <is>
          <t>Operational Research in Engineering Sciences: Theory and Applications</t>
        </is>
      </c>
      <c r="P1882" s="45" t="n"/>
      <c r="Q1882" s="43" t="inlineStr">
        <is>
          <t>10.31181/oresta/0601135</t>
        </is>
      </c>
    </row>
    <row r="1883" ht="84.75" customHeight="1" s="37">
      <c r="A1883" s="43" t="n">
        <v>1882</v>
      </c>
      <c r="B1883" s="52" t="inlineStr">
        <is>
          <t>Excluir</t>
        </is>
      </c>
      <c r="C1883" s="45" t="inlineStr">
        <is>
          <t>Contexto doméstico o remoto, pero no población en edad escolar (mayoritariamente educación superior)</t>
        </is>
      </c>
      <c r="D1883" s="51" t="n"/>
      <c r="E1883" s="51" t="n"/>
      <c r="F1883" s="43" t="n">
        <v>4</v>
      </c>
      <c r="G1883" s="43" t="inlineStr">
        <is>
          <t>distracción+niños+contexto+sensado</t>
        </is>
      </c>
      <c r="H1883" s="43" t="inlineStr">
        <is>
          <t>Scopus</t>
        </is>
      </c>
      <c r="I1883" s="43" t="inlineStr">
        <is>
          <t>Scopus</t>
        </is>
      </c>
      <c r="J1883" s="43" t="inlineStr">
        <is>
          <t>2024</t>
        </is>
      </c>
      <c r="K1883" s="43" t="inlineStr">
        <is>
          <t>ARTICLE</t>
        </is>
      </c>
      <c r="L1883" s="45" t="inlineStr">
        <is>
          <t>El Ouazzani Chahdi, Abdeslem and Tahiri, Mohamed and Yakkou, Hassan</t>
        </is>
      </c>
      <c r="M1883" s="45" t="inlineStr">
        <is>
          <t>Pedagogical Synergy: Effective Integration of ICT in the Flipped Classroom</t>
        </is>
      </c>
      <c r="N1883" s="45" t="inlineStr">
        <is>
          <t>The use of information and communication technologies (ICT) in the flipped classroom is covered in the article, with an emphasis on how it improves student performance and engagement. More flexibility is provided by encouraging students to participate actively in distance learning activities. According to the findings, the flipped classroom approach outperforms conventional techniques in terms of performance, primarily because it makes use of customized instructional videos. The essay highlights the requirement of tailoring instruction to each student's needs and calls for more study in the area of ICT and education to enhance teaching methods and student outcomes. © The Author(s), under exclusive license to Springer Nature Switzerland AG 2024.</t>
        </is>
      </c>
      <c r="O1883" s="45" t="inlineStr">
        <is>
          <t>Lecture Notes in Networks and Systems</t>
        </is>
      </c>
      <c r="P1883" s="45" t="inlineStr">
        <is>
          <t>Active learning; Adversarial machine learning; Federated learning; Students; Teaching; Conventional techniques; Digital resources; Distance-learning; Flipped classroom; Information and Communication Technologies; Learning Activity; Learning technique</t>
        </is>
      </c>
      <c r="Q1883" s="43" t="inlineStr">
        <is>
          <t>10.1007/978-3-031-68653-5_23</t>
        </is>
      </c>
    </row>
    <row r="1884" ht="168" customHeight="1" s="37">
      <c r="A1884" s="43" t="n">
        <v>1883</v>
      </c>
      <c r="B1884" s="52" t="inlineStr">
        <is>
          <t>Excluir</t>
        </is>
      </c>
      <c r="C1884" s="45" t="inlineStr">
        <is>
          <t>No aborda: distracción o atención</t>
        </is>
      </c>
      <c r="D1884" s="51" t="n"/>
      <c r="E1884" s="51" t="n"/>
      <c r="F1884" s="43" t="n">
        <v>4</v>
      </c>
      <c r="G1884" s="43" t="inlineStr">
        <is>
          <t>distracción+niños+sensado+intervención</t>
        </is>
      </c>
      <c r="H1884" s="43" t="inlineStr">
        <is>
          <t>Scopus</t>
        </is>
      </c>
      <c r="I1884" s="43" t="inlineStr">
        <is>
          <t>Scopus</t>
        </is>
      </c>
      <c r="J1884" s="43" t="inlineStr">
        <is>
          <t>2024</t>
        </is>
      </c>
      <c r="K1884" s="43" t="inlineStr">
        <is>
          <t>ARTICLE</t>
        </is>
      </c>
      <c r="L1884" s="45" t="inlineStr">
        <is>
          <t>Kavitha, K. and Joshith, V.P.</t>
        </is>
      </c>
      <c r="M1884" s="45" t="inlineStr">
        <is>
          <t>Pedagogical incorporation of artificial intelligence in K-12 science education: A decadal bibliometric mapping and systematic literature review (2013-2023)</t>
        </is>
      </c>
      <c r="N1884" s="45" t="inlineStr">
        <is>
          <t>Artificial intelligence (AI) technologies continue to revolutionize various sectors, including their incorporation into education, particularly in K-12 science education, which has become evidently significant. This paper presents a bibliometric analysis and systematic review that examines the incorporation of AI technologies in K-12 science education. A total of 20 studies, comprising journal articles and conference proceedings published between 2013 and 2023 and sourced from the Scopus database, were analyzed to identify leading journals, influential papers, and authors, and county-wise contributions. The study reveals that AI technologies, including robotics, chatbots, machine learning, automated scoring-feedback, and neural networks, have demonstrably enhanced learning outcomes, increased student engagement, and facilitated personalized education in science classrooms. Further, the review identifies diverse methodological approaches and pedagogical strategies, including hands-on learning, blended learning models, inquiry-based methods, and feedback-based learning, as practical means of incorporating AI within science classrooms. Moreover, the key findings emphasized the importance of professional development, infrastructure investment, and ethical guidelines to support equitable implementation of AI in science education. This study also advocates future research investigating long-term impacts, ethical considerations, and qualitative insights to fully understand AI's potential in enhancing K-12 science education. © 2024, Duzce University, Faculty of Education. All rights reserved.</t>
        </is>
      </c>
      <c r="O1884" s="45" t="inlineStr">
        <is>
          <t>Journal of Pedagogical Research</t>
        </is>
      </c>
      <c r="P1884" s="45" t="n"/>
      <c r="Q1884" s="43" t="inlineStr">
        <is>
          <t>10.33902/jpr.202429218</t>
        </is>
      </c>
    </row>
    <row r="1885" ht="168" customHeight="1" s="37">
      <c r="A1885" s="43" t="n">
        <v>1884</v>
      </c>
      <c r="B1885" s="52" t="inlineStr">
        <is>
          <t>Excluir</t>
        </is>
      </c>
      <c r="C1885" s="45" t="inlineStr">
        <is>
          <t>No aborda: distracción o atención, tecnología de sensado</t>
        </is>
      </c>
      <c r="D1885" s="51" t="n"/>
      <c r="E1885" s="51" t="n"/>
      <c r="F1885" s="43" t="n">
        <v>4</v>
      </c>
      <c r="G1885" s="43" t="inlineStr">
        <is>
          <t>distracción+niños+contexto+intervención</t>
        </is>
      </c>
      <c r="H1885" s="43" t="inlineStr">
        <is>
          <t>Scopus</t>
        </is>
      </c>
      <c r="I1885" s="43" t="inlineStr">
        <is>
          <t>Scopus</t>
        </is>
      </c>
      <c r="J1885" s="43" t="inlineStr">
        <is>
          <t>2025</t>
        </is>
      </c>
      <c r="K1885" s="43" t="inlineStr">
        <is>
          <t>ARTICLE</t>
        </is>
      </c>
      <c r="L1885" s="45" t="inlineStr">
        <is>
          <t>Khattak, Zafar Iqbal and Ghorbanpoor, Mohsen and Mathew, Binu Pathippallil</t>
        </is>
      </c>
      <c r="M1885" s="45" t="inlineStr">
        <is>
          <t>Perceptions of EFL teachers on integrating ai tools for foundation-level English language instruction</t>
        </is>
      </c>
      <c r="N1885" s="45" t="inlineStr">
        <is>
          <t>This study investigates how EFL teachers at the Preparatory Studies Centre (PSC) of the University of Technology and Applied Sciences-Al Mussanah (UTAS-A) perceive using AI tools for teaching English to foundation-level students. It measures the following constructs: a) teachers’ preparedness and level of comfort with AI tools. b) The frequency of their use of AI tools in classroom teaching. c) The effectiveness of AI tools in teaching and learning. A descriptive approach was adopted by administering an online survey to 21 EFL teachers at the PSC. The data analyzed using Mann-Whitney and KruskalWallis tests suggest no difference in teachers’ perceptions regarding AI tool integration in teaching based on age, gender, experience, and teaching level. The results show that teachers felt relatively comfortable using AI for language instruction. They considered the impact of AI tools on students’ language skills, vocabulary and pronunciation to be mildly constructive but this did not extend to grammar. They had relatively positive perceptions of the impact of AI tools on student engagement but viewed their impact on critical thinking skills negatively. They were more inclined to use AI for materials preparation than for assignments, grading, and providing feedback on language. The study recommends providing support and resources for teachers who may feel less prepared or uncomfortable with AI tools. The findings of the study have significant implications for stakeholders in promoting the effective integration of AI technology in language teaching practices. © 2025 Conscientia Beam. All Rights Reserved.</t>
        </is>
      </c>
      <c r="O1885" s="45" t="inlineStr">
        <is>
          <t>International Journal of Education and Practice</t>
        </is>
      </c>
      <c r="P1885" s="45" t="n"/>
      <c r="Q1885" s="43" t="inlineStr">
        <is>
          <t>10.18488/61.v13i2.4122</t>
        </is>
      </c>
    </row>
    <row r="1886" ht="157.5" customHeight="1" s="37">
      <c r="A1886" s="43" t="n">
        <v>1885</v>
      </c>
      <c r="B1886" s="52" t="inlineStr">
        <is>
          <t>Excluir</t>
        </is>
      </c>
      <c r="C1886" s="45" t="inlineStr">
        <is>
          <t>Contexto doméstico o remoto, pero no población en edad escolar (mayoritariamente educación superior)</t>
        </is>
      </c>
      <c r="D1886" s="51" t="n"/>
      <c r="E1886" s="51" t="n"/>
      <c r="F1886" s="43" t="n">
        <v>4</v>
      </c>
      <c r="G1886" s="43" t="inlineStr">
        <is>
          <t>distracción+niños+sensado+intervención</t>
        </is>
      </c>
      <c r="H1886" s="43" t="inlineStr">
        <is>
          <t>Scopus</t>
        </is>
      </c>
      <c r="I1886" s="43" t="inlineStr">
        <is>
          <t>Scopus</t>
        </is>
      </c>
      <c r="J1886" s="43" t="inlineStr">
        <is>
          <t>2025</t>
        </is>
      </c>
      <c r="K1886" s="43" t="inlineStr">
        <is>
          <t>ARTICLE</t>
        </is>
      </c>
      <c r="L1886" s="45" t="inlineStr">
        <is>
          <t>Zhang, Zuowei and Yu, Cunshui and Li, Chunxuan and Li, Mingshuai and Hu, Junhao</t>
        </is>
      </c>
      <c r="M1886" s="45" t="inlineStr">
        <is>
          <t>Personalized Learning Style Classification and Adaptive Teaching with SRE-TransformerNet</t>
        </is>
      </c>
      <c r="N1886" s="45" t="inlineStr">
        <is>
          <t>Faced with the diverse preferences of students, traditional education systems often struggle to deliver personalized learning experiences. Intelligent Tutoring Systems (ITSs) have emerged as a vital tool to enhance educational engagement. While existing AI-powered educational approaches have made some progress, they still fall short of meeting the diverse and constantly evolving needs of students—especially those whose preferences are not yet clearly defined. This paper proposes a Personalized Learning Style Classification and Adaptive Teaching (SCAT) model. SCAT integrates advanced architectures including Swin-Transformer, ResNet, and EfficientNet to enable dynamic classification of learning styles and personalized instructional strategies. To further enhance model performance, this paper introduces novel data processing techniques: adaptive range scaling, feature fusion and weight adjustment, and uncertainty-driven transformation. Comprehensive evaluation across multiple metrics demonstrates that SCAT effectively handles complex and imbalanced datasets, as well as temporal dependencies in learning behaviors. It accurately identifies nuanced learning style preferences across diverse student groups. In future, SCAT can serve as a powerful component of ITS, facilitating real-time instructional adaptations based on students’ engagement patterns. © The Author(s), under exclusive license to Springer Nature Singapore Pte Ltd. 2025.</t>
        </is>
      </c>
      <c r="O1886" s="45" t="inlineStr">
        <is>
          <t>Communications in Computer and Information Science</t>
        </is>
      </c>
      <c r="P1886" s="45" t="inlineStr">
        <is>
          <t>Classification (of information); Computer aided instruction; Deep learning; E-learning; Education computing; Learning systems; Metadata; Students; Teaching; Deep learning; Education systems; Educational approach; Intelligent tutoring; Learning experi</t>
        </is>
      </c>
      <c r="Q1886" s="43" t="inlineStr">
        <is>
          <t>10.1007/978-981-96-9986-5_27</t>
        </is>
      </c>
    </row>
    <row r="1887" ht="178.5" customHeight="1" s="37">
      <c r="A1887" s="43" t="n">
        <v>1886</v>
      </c>
      <c r="B1887" s="52" t="inlineStr">
        <is>
          <t>Excluir</t>
        </is>
      </c>
      <c r="C1887" s="45" t="inlineStr">
        <is>
          <t>Contexto doméstico o remoto, pero no población en edad escolar (mayoritariamente educación superior)</t>
        </is>
      </c>
      <c r="D1887" s="51" t="n"/>
      <c r="E1887" s="51" t="n"/>
      <c r="F1887" s="43" t="n">
        <v>4</v>
      </c>
      <c r="G1887" s="43" t="inlineStr">
        <is>
          <t>distracción+niños+contexto+intervención</t>
        </is>
      </c>
      <c r="H1887" s="43" t="inlineStr">
        <is>
          <t>Scopus</t>
        </is>
      </c>
      <c r="I1887" s="43" t="inlineStr">
        <is>
          <t>Scopus|WoS</t>
        </is>
      </c>
      <c r="J1887" s="43" t="inlineStr">
        <is>
          <t>2026</t>
        </is>
      </c>
      <c r="K1887" s="43" t="inlineStr">
        <is>
          <t>ARTICLE</t>
        </is>
      </c>
      <c r="L1887" s="45" t="inlineStr">
        <is>
          <t>Bachtiar and Sylvia</t>
        </is>
      </c>
      <c r="M1887" s="45" t="inlineStr">
        <is>
          <t>Personalized Learning in Distance Education: The Impact of AI-Powered Tools on Engagement and Self-Regulation</t>
        </is>
      </c>
      <c r="N1887" s="45" t="inlineStr">
        <is>
          <t>The integration of Artificial Intelligence (AI) in Open and Distance Learning (ODL) offers transformative potential to address persistent challenges in sustaining student engagement and fostering self-regulated learning (SRL). However, empirical evidence on its effective application in geographically dispersed contexts, such as Universitas Terbuka (UT), Indonesia, remains limited. This study explores how AI-powered tools influence postgraduate students’ learning experiences, focusing on engagement and SRL. Adopting a mixed-methods with convergent parallel design, data were collected from 112 postgraduate students through validated questionnaires and enriched with semi-structured interviews involving 12 purposively selected participants. Quantitative analysis using Confirmatory Factor Analysis (CFA) revealed that AI-driven tools significantly enhanced engagement through interactive activities, personalized feedback, and adaptive learning pathways. Simultaneously, qualitative thematic analysis highlighted that these technologies supported SRL by enabling goal-setting, real-time progress monitoring, and strategic learning adjustments. Nonetheless, challenges such as data privacy concerns, infrastructural limitations, and digital inequalities emerged as critical barriers to equitable AI implementation. This study contributes to the field by identifying contextually relevant AI strategies that promote inclusive, student-centred ODL practices and providing conceptual perspectives on how AI supports the development of SRL processes. The results highlight the critical role of institutional endorsement and ethical guidelines in enhancing the integration of artificial intelligence within various educational environments. © 2026 The Author(s).</t>
        </is>
      </c>
      <c r="O1887" s="45" t="inlineStr">
        <is>
          <t>Open Praxis</t>
        </is>
      </c>
      <c r="P1887" s="45" t="n"/>
      <c r="Q1887" s="43" t="inlineStr">
        <is>
          <t>10.55982/openpraxis.18.1.925</t>
        </is>
      </c>
    </row>
    <row r="1888" ht="189" customHeight="1" s="37">
      <c r="A1888" s="43" t="n">
        <v>1887</v>
      </c>
      <c r="B1888" s="52" t="inlineStr">
        <is>
          <t>Excluir</t>
        </is>
      </c>
      <c r="C1888" s="45" t="inlineStr">
        <is>
          <t>No aborda: distracción o atención</t>
        </is>
      </c>
      <c r="D1888" s="51" t="n"/>
      <c r="E1888" s="51" t="n"/>
      <c r="F1888" s="43" t="n">
        <v>4</v>
      </c>
      <c r="G1888" s="43" t="inlineStr">
        <is>
          <t>distracción+niños+sensado+intervención</t>
        </is>
      </c>
      <c r="H1888" s="43" t="inlineStr">
        <is>
          <t>Scopus</t>
        </is>
      </c>
      <c r="I1888" s="43" t="inlineStr">
        <is>
          <t>Scopus</t>
        </is>
      </c>
      <c r="J1888" s="43" t="inlineStr">
        <is>
          <t>2020</t>
        </is>
      </c>
      <c r="K1888" s="43" t="inlineStr">
        <is>
          <t>CONFERENCE</t>
        </is>
      </c>
      <c r="L1888" s="45" t="inlineStr">
        <is>
          <t>Voghoei, Sahar and Tonekaboni, Navid Hashemi and Yazdansepas, Delaram and Soleymani, Saber and Farahani, Abolfazl and Arabnia, Hamid R.</t>
        </is>
      </c>
      <c r="M1888" s="45" t="inlineStr">
        <is>
          <t>Personalized feedback emails: A case study on online introductory computer science courses</t>
        </is>
      </c>
      <c r="N1888" s="45" t="inlineStr">
        <is>
          <t>The absence of face-to-face interaction between instructors and students in online courses has been the focus of discussion in many research papers. To compensate for this defect, the concept of Personalized Feedback Email (PFE) was introduced in two undergraduate online courses at the University of Georgia. A distinct component of PFE is a grade forecast for each individual student projected visually in graphs. The quantitative and qualitative data collected from students made it possible to claim that PFE contributes to students' engagement in online courses and encourages the majority of them to do better in class. Given that the rate of contribution of each student in course activities is correlated with student's performance, we were able to show that students who find PFE motivating make higher contributions in class activities. PFE is especially capable of targeting students who stand in the middle of the grade-range and improves their contribution and performance. In this respect, PFE also has a considerable short-term effect. The extensive applications of this effect should be limited by the optimization of the number of PFEs. All this machinery is expected to enable the complex of decision-makers associated with students to adopt the most effective learning strategies. This study shows a drastic and positive change in the performance of students who alter their learning strategy after being exposed to their forecasted grades, which enhances the potential of supervised improvement. The accuracy of forecasting model will be crucial when forecast grades are expected early in the semester to identify at-risk students. Applying machine learning methods, particularly the Greedy Linear Regression, satisfies this expectation and increases the correlation coefficient of the forecasts to 0.98. © 2020 ACM.</t>
        </is>
      </c>
      <c r="O1888" s="45" t="inlineStr">
        <is>
          <t>ACMSE 2020 - Proceedings of the 2020 ACM Southeast Conference</t>
        </is>
      </c>
      <c r="P1888" s="45" t="inlineStr">
        <is>
          <t xml:space="preserve">Decision making; Electronic mail; Forecasting; Learning systems; Machinery; Students; Correlation coefficient; Face-to-face interaction; Introductory computer science; Machine learning methods; Personalized feedback; Student's performance; Students' </t>
        </is>
      </c>
      <c r="Q1888" s="43" t="inlineStr">
        <is>
          <t>10.1145/3374135.3385274</t>
        </is>
      </c>
    </row>
    <row r="1889" ht="168" customHeight="1" s="37">
      <c r="A1889" s="43" t="n">
        <v>1888</v>
      </c>
      <c r="B1889" s="52" t="inlineStr">
        <is>
          <t>Excluir</t>
        </is>
      </c>
      <c r="C1889" s="45" t="inlineStr">
        <is>
          <t>Libro o capítulo de libro</t>
        </is>
      </c>
      <c r="D1889" s="51" t="n"/>
      <c r="E1889" s="51" t="n"/>
      <c r="F1889" s="43" t="n">
        <v>4</v>
      </c>
      <c r="G1889" s="43" t="inlineStr">
        <is>
          <t>distracción+niños+contexto+intervención</t>
        </is>
      </c>
      <c r="H1889" s="43" t="inlineStr">
        <is>
          <t>Scopus</t>
        </is>
      </c>
      <c r="I1889" s="43" t="inlineStr">
        <is>
          <t>Scopus</t>
        </is>
      </c>
      <c r="J1889" s="43" t="inlineStr">
        <is>
          <t>2025</t>
        </is>
      </c>
      <c r="K1889" s="43" t="inlineStr">
        <is>
          <t>BOOK</t>
        </is>
      </c>
      <c r="L1889" s="45" t="inlineStr">
        <is>
          <t>Khan, Shahnawaz and Pringuet, Philippe</t>
        </is>
      </c>
      <c r="M1889" s="45" t="inlineStr">
        <is>
          <t>Potential of AI to Replace Teachers’ Expertise: Ethics and Challenges</t>
        </is>
      </c>
      <c r="N1889" s="45" t="inlineStr">
        <is>
          <t>As artificial intelligence (AI) advances, its integration into education sparks excitement and concern regarding its potential to replace human teacher expertise. While AI tools can personalize learning, automate administrative tasks, and provide real-time feedback, substituting humans raises ethical questions and practical challenges. Teaching also involves empathy, critical thinking, and social interaction, which are difficult for current machines to replicate. This dynamic begs for critical examination of how far AI should be allowed to go in educational settings, and whether it can, or should, replace the human elements of teaching. Potential of AI to Replace Teachers’ Expertise: Ethics and Challenges explores the ethical considerations, practical strategies, and potential challenges associated with the integration of AI tools into the classroom. It provides educators with the necessary knowledge and tools to effectively leverage AI to enhance the teaching and learning experience for students and educators. This book covers topics such as ethics and law, assessments, and data science, and is a useful resource for educators, engineers, policymakers, academicians, researchers, and scientists. Coverage: The many academic areas covered in this publication include, but are not limited to: Academic Writing Artificial Intelligence Assessments Critical Thinking Data Science Educational Quality Educational Technologies Ethics and Law Experiential Learning Higher Education Student Engagement Teacher Education. © 2026 by IGI Global Scientific Publishing. All rights reserved.</t>
        </is>
      </c>
      <c r="O1889" s="45" t="inlineStr">
        <is>
          <t>Potential of AI to Replace Teachers’ Expertise: Ethics and Challenges</t>
        </is>
      </c>
      <c r="P1889" s="45" t="inlineStr">
        <is>
          <t>Artificial intelligence; Engineering education; Ethical technology; Knowledge management; Teaching; 'current; Administrative tasks; Artificial intelligence tools; Critical thinking; Educational settings; Ethical question; Human teachers; Real-time fe</t>
        </is>
      </c>
      <c r="Q1889" s="43" t="inlineStr">
        <is>
          <t>10.4018/979-8-3373-0396-3</t>
        </is>
      </c>
    </row>
    <row r="1890" ht="105.75" customHeight="1" s="37">
      <c r="A1890" s="43" t="n">
        <v>1889</v>
      </c>
      <c r="B1890" s="52" t="inlineStr">
        <is>
          <t>Excluir</t>
        </is>
      </c>
      <c r="C1890" s="45" t="inlineStr">
        <is>
          <t>Sin DOI verificable</t>
        </is>
      </c>
      <c r="D1890" s="51" t="n"/>
      <c r="E1890" s="51" t="n"/>
      <c r="F1890" s="43" t="n">
        <v>4</v>
      </c>
      <c r="G1890" s="43" t="inlineStr">
        <is>
          <t>distracción+niños+contexto+sensado</t>
        </is>
      </c>
      <c r="H1890" s="43" t="inlineStr">
        <is>
          <t>Scopus</t>
        </is>
      </c>
      <c r="I1890" s="43" t="inlineStr">
        <is>
          <t>Scopus</t>
        </is>
      </c>
      <c r="J1890" s="43" t="inlineStr">
        <is>
          <t>2012</t>
        </is>
      </c>
      <c r="K1890" s="43" t="inlineStr">
        <is>
          <t>ARTICLE</t>
        </is>
      </c>
      <c r="L1890" s="45" t="inlineStr">
        <is>
          <t>Chigona, Agnes</t>
        </is>
      </c>
      <c r="M1890" s="45" t="inlineStr">
        <is>
          <t>Pre-service students' perceptions and experiences of digital storytelling in diverse classrooms</t>
        </is>
      </c>
      <c r="N1890" s="45" t="inlineStr">
        <is>
          <t>The purpose of this paper is to analyse an innovative teaching and learning practice in which pre-service student teachers at the CPUT used digital stories to reflect on their experiences of diversity in their classroom. Managing diverse classrooms is one of the main challenges for all teachers. Digital storytelling can help manage such classrooms. It facilitates the convergence of four student-centered learning strategies: student engagement, reflection for deep learning, project-based learning, and the effective integration of technology into teaching. A qualitative research approach was employed whereby twenty-nine written stories and a recording of a focusgroup interview with purposively selected participants from the group was the data collection technique. The results indicate that the digital storytelling approach exposed the students to new media literacies which prepared them for the rich and diverse contexts which they will encounter in their teaching. © The Turkish Online Journal of Educational Technology.</t>
        </is>
      </c>
      <c r="O1890" s="45" t="inlineStr">
        <is>
          <t>Turkish Online Journal of Educational Technology</t>
        </is>
      </c>
      <c r="P1890" s="45" t="n"/>
      <c r="Q1890" s="43" t="n"/>
    </row>
    <row r="1891" ht="116.25" customHeight="1" s="37">
      <c r="A1891" s="43" t="n">
        <v>1890</v>
      </c>
      <c r="B1891" s="52" t="inlineStr">
        <is>
          <t>Excluir</t>
        </is>
      </c>
      <c r="C1891" s="45" t="inlineStr">
        <is>
          <t>Contexto doméstico o remoto, pero no población en edad escolar (mayoritariamente educación superior)</t>
        </is>
      </c>
      <c r="D1891" s="51" t="n"/>
      <c r="E1891" s="51" t="n"/>
      <c r="F1891" s="43" t="n">
        <v>4</v>
      </c>
      <c r="G1891" s="43" t="inlineStr">
        <is>
          <t>distracción+niños+sensado+intervención</t>
        </is>
      </c>
      <c r="H1891" s="43" t="inlineStr">
        <is>
          <t>Scopus</t>
        </is>
      </c>
      <c r="I1891" s="43" t="inlineStr">
        <is>
          <t>Scopus</t>
        </is>
      </c>
      <c r="J1891" s="43" t="inlineStr">
        <is>
          <t>2025</t>
        </is>
      </c>
      <c r="K1891" s="43" t="inlineStr">
        <is>
          <t>ARTICLE</t>
        </is>
      </c>
      <c r="L1891" s="45" t="inlineStr">
        <is>
          <t>Ali, Fayez Zulfiqar and Ayazuddin, Rizwan and Sanjaya, Imam</t>
        </is>
      </c>
      <c r="M1891" s="45" t="inlineStr">
        <is>
          <t>Predicting Course Engagement with Machine Learning Techniques †</t>
        </is>
      </c>
      <c r="N1891" s="45" t="inlineStr">
        <is>
          <t>Online Courses are one of the most popular ways to learn, but the technology used has a vital effect on the learner. In this study, we will research the prediction of students’ course engagement. International surveys show that students have a 70% interest in joining online learning, and just 30% of students are interested in traditional learning. However, keeping students engaged is one of the most difficult tasks, since low engagement contributes to lower learning outcomes and higher dropout rates. We studied more than 15 papers of existing research, and were able to achieve a 96% accuracy rate, which is a very welcome improvement on previous results. This paper examines machine learning algorithms, including Decision Trees, Random Forest, Gradient Booster, Naive Bayes, and K-Nearest Neighbors (KNN), to efficiently predict engagement during online courses. By systematically examining existing published research studies, we identify gaps and limitations of existing methods, such as problems with variant datasets, chances of overtraining, and a lack of accessibility to real-time engagement data. © 2025 by the authors.</t>
        </is>
      </c>
      <c r="O1891" s="45" t="inlineStr">
        <is>
          <t>Engineering Proceedings</t>
        </is>
      </c>
      <c r="P1891" s="45" t="n"/>
      <c r="Q1891" s="43" t="inlineStr">
        <is>
          <t>10.3390/engproc2025107046</t>
        </is>
      </c>
    </row>
    <row r="1892" ht="189" customHeight="1" s="37">
      <c r="A1892" s="43" t="n">
        <v>1891</v>
      </c>
      <c r="B1892" s="52" t="inlineStr">
        <is>
          <t>Excluir</t>
        </is>
      </c>
      <c r="C1892" s="45" t="inlineStr">
        <is>
          <t>Contexto doméstico o remoto, pero no población en edad escolar (mayoritariamente educación superior)</t>
        </is>
      </c>
      <c r="D1892" s="51" t="n"/>
      <c r="E1892" s="51" t="n"/>
      <c r="F1892" s="43" t="n">
        <v>4</v>
      </c>
      <c r="G1892" s="43" t="inlineStr">
        <is>
          <t>distracción+niños+sensado+intervención</t>
        </is>
      </c>
      <c r="H1892" s="43" t="inlineStr">
        <is>
          <t>Scopus</t>
        </is>
      </c>
      <c r="I1892" s="43" t="inlineStr">
        <is>
          <t>Scopus</t>
        </is>
      </c>
      <c r="J1892" s="43" t="inlineStr">
        <is>
          <t>2026</t>
        </is>
      </c>
      <c r="K1892" s="43" t="inlineStr">
        <is>
          <t>ARTICLE</t>
        </is>
      </c>
      <c r="L1892" s="45" t="inlineStr">
        <is>
          <t>Dagnoko, Mahamadou and Kumar, Anurag and Kurati, Sakyarshi and Dinh, Ahn and Berdejo, Javier and Hassan, Jaffer and Shastri, Dvijesh</t>
        </is>
      </c>
      <c r="M1892" s="45" t="inlineStr">
        <is>
          <t>Predicting Student Attentiveness in Online Learning with Physiological and Motion-Based Data</t>
        </is>
      </c>
      <c r="N1892" s="45" t="inlineStr">
        <is>
          <t>Online education offers students increased flexibility to access course materials from virtually any location. While this mode of learning presents several advantages, it also introduces new challenges. The ability to attend classes from any environment means students are not always situated in spaces conducive to focused learning, increasing their susceptibility to distractions. In addition, the online format introduces barriers that make it more difficult for instructors to accurately assess student attentiveness. Therefore, early detection of distractions is essential not only to support students in retaining information more effectively, but also to enable educators, content creators, and employers to implement timely interventions that promote sustained attention and improve learning outcomes. This paper builds on our previous work that identified body motion and physiological signals as indicators of attention in an online setting. In that study, we collected and analyzed aggregated body motion and physiological data from twenty participants who each completed four 30-min sessions—one control and three experimental trials with varying degrees of distractions. In this study, we apply machine learning to raw, unaggregated signal data to gain deeper insights into attention dynamics. The results highlight the feasibility of using bioindicators and accelerometer data in predicting student attention. We demonstrate that machine learning models, especially random forest, gradient boosting, and neural networks, can accurately predict student attention using both physiological and motion-based data, achieving up to 97% accuracy. These findings suggest a promising path toward real-time attention monitoring tools that can enhance learning outcomes in online education. © The Author(s), under exclusive license to Springer Nature Switzerland AG 2026.</t>
        </is>
      </c>
      <c r="O1892" s="45" t="inlineStr">
        <is>
          <t>Lecture Notes in Computer Science</t>
        </is>
      </c>
      <c r="P1892" s="45" t="inlineStr">
        <is>
          <t>Curricula; E-learning; Education computing; Federated learning; Machine learning; Physiological models; Physiology; Students; Attention; Body motions; Course material; Increased flexibility; Learning outcome; Machine-learning; On-line education; Onli</t>
        </is>
      </c>
      <c r="Q1892" s="43" t="inlineStr">
        <is>
          <t>10.1007/978-3-032-13174-4_24</t>
        </is>
      </c>
    </row>
    <row r="1893" ht="157.5" customHeight="1" s="37">
      <c r="A1893" s="43" t="n">
        <v>1892</v>
      </c>
      <c r="B1893" s="52" t="inlineStr">
        <is>
          <t>Excluir</t>
        </is>
      </c>
      <c r="C1893" s="45" t="inlineStr">
        <is>
          <t>Contexto doméstico o remoto, pero no población en edad escolar (mayoritariamente educación superior)</t>
        </is>
      </c>
      <c r="D1893" s="51" t="n"/>
      <c r="E1893" s="51" t="n"/>
      <c r="F1893" s="43" t="n">
        <v>4</v>
      </c>
      <c r="G1893" s="43" t="inlineStr">
        <is>
          <t>distracción+niños+contexto+sensado</t>
        </is>
      </c>
      <c r="H1893" s="43" t="inlineStr">
        <is>
          <t>Scopus</t>
        </is>
      </c>
      <c r="I1893" s="43" t="inlineStr">
        <is>
          <t>Scopus|WoS</t>
        </is>
      </c>
      <c r="J1893" s="43" t="inlineStr">
        <is>
          <t>2024</t>
        </is>
      </c>
      <c r="K1893" s="43" t="inlineStr">
        <is>
          <t>ARTICLE</t>
        </is>
      </c>
      <c r="L1893" s="45" t="inlineStr">
        <is>
          <t>Zhang, Huiling and Wu, Huatao and Li, Zhengde and Gong, Wenwen and Yan, Yan</t>
        </is>
      </c>
      <c r="M1893" s="45" t="inlineStr">
        <is>
          <t>Predicting the individual effects of team competition on college students’ academic performance in mobile edge computing</t>
        </is>
      </c>
      <c r="N1893" s="45" t="inlineStr">
        <is>
          <t>Mobile edge computing (MEC) has revolutionized the way of teaching in universities. It enables more interactive and immersive experiences in the classroom, enhancing student engagement and learning outcomes. As an incentive mechanism based on social identity and contest theories, team competition has been adopted and shown its effectiveness in improving students’ participation and motivation in college classrooms. However, despite its potential benefit, there are still many unresolved issues: What type of students and teams benefit more from team competition? In what teaching context is team competition more effective? Which competition design methods better increase student academic performance? Mobile edge computing provides the ability to obtain the data of the teaching process and analyze the causal effect between team competition and students’ academic performance. In this paper, the authors first design a randomized field experiment among freshmen enrolled in college English courses. Then, the authors analyze the observation data collected from the online teaching platform, and predict individual treatment effects of academic performance in college English through linear and nonlinear machine learning models. Finally, by carefully investigating features of teams and individual students, the prediction error is reduced by up to 30%. In addition, through interpreting the predictive models, some valuable insights regarding the practice of team competition in college classrooms are discovered. © The Author(s) 2024.</t>
        </is>
      </c>
      <c r="O1893" s="45" t="inlineStr">
        <is>
          <t>Journal of Cloud Computing</t>
        </is>
      </c>
      <c r="P1893" s="45" t="inlineStr">
        <is>
          <t>Computation theory; Curricula; E-learning; Mobile edge computing; Students; Teaching; Academic performance; College classroom; College English; College students; Field experiment; Immersive; Individual treatment effect; Student engagement; Team compe</t>
        </is>
      </c>
      <c r="Q1893" s="43" t="inlineStr">
        <is>
          <t>10.1186/s13677-024-00591-2</t>
        </is>
      </c>
    </row>
    <row r="1894" ht="210" customHeight="1" s="37">
      <c r="A1894" s="43" t="n">
        <v>1893</v>
      </c>
      <c r="B1894" s="52" t="inlineStr">
        <is>
          <t>Excluir</t>
        </is>
      </c>
      <c r="C1894" s="45" t="inlineStr">
        <is>
          <t>Sin DOI verificable</t>
        </is>
      </c>
      <c r="D1894" s="51" t="n"/>
      <c r="E1894" s="51" t="n"/>
      <c r="F1894" s="43" t="n">
        <v>4</v>
      </c>
      <c r="G1894" s="43" t="inlineStr">
        <is>
          <t>distracción+niños+sensado+intervención</t>
        </is>
      </c>
      <c r="H1894" s="43" t="inlineStr">
        <is>
          <t>Scopus</t>
        </is>
      </c>
      <c r="I1894" s="43" t="inlineStr">
        <is>
          <t>Scopus</t>
        </is>
      </c>
      <c r="J1894" s="43" t="inlineStr">
        <is>
          <t>2024</t>
        </is>
      </c>
      <c r="K1894" s="43" t="inlineStr">
        <is>
          <t>CONFERENCE</t>
        </is>
      </c>
      <c r="L1894" s="45" t="inlineStr">
        <is>
          <t>Buddhika, Muditha and Karunarathne, Buddhika and Nanayakkara, Vishaka</t>
        </is>
      </c>
      <c r="M1894" s="45" t="inlineStr">
        <is>
          <t>Predictive Modeling for Enhancing MOOC Completion Rates: A Case Study</t>
        </is>
      </c>
      <c r="N1894" s="45" t="inlineStr">
        <is>
          <t>In the realm of online asynchronous learning platforms, accurately tracking student performance to predict course completion times poses a significant challenge. Completion rates for MOOCs are typically low, with a bias towards participants with higher education levels. Understanding factors such as student motivation, engagement, participation, and learning pathway design is crucial for improving student outcomes in online courses. This research developed a predictive framework utilizing advanced deep learning techniques to accurately forecast course completion times for participants enrolled in an introductory programming course ("Python for Beginners" course on the Open Learning Platform of University of Moratuwa Sri Lanka). By accurately tracking student performance and leveraging a diverse dataset encompassing demographic and educational variables, the research seeks to identify factors influencing course completion and predict individual student outcomes. By utilising deep learning techniques, the prediction performance of the model will be improved, ultimately contributing to a more precise forecast of course completion times for participants. Evaluation of the model resulted in low Mean Absolute Error (MAE) of 0.0080 and low Mean Squared Error (MSE) of 0.0033 which promises the effectiveness of the developed method in accurately predicting course completion times for students. The findings of this study may help increase the successful completion rate of such courses which are delivered in the online asynchronous mode. The study employed advanced deep learning models optimized through Bayesian methods, highlighting the potential of these techniques to enhance MOOC completion rates by offering precise forecasts and actionable insights into student engagement. The comprehensive analysis revealed that variables such as 'Current_Lesson', 'Session Time Category', and 'District_Score' significantly influence completion times. The robust methodological framework, i</t>
        </is>
      </c>
      <c r="O1894" s="45" t="inlineStr">
        <is>
          <t>Proceedings of the European Conference on e-Learning, ECEL</t>
        </is>
      </c>
      <c r="P1894" s="45" t="inlineStr">
        <is>
          <t>Adversarial machine learning; Contrastive Learning; Curricula; Deep learning; Population statistics; Students; Teaching; Asynchronous learning; Completion time; Course completion time; Deep learning in education; Educational data mining; Learning pla</t>
        </is>
      </c>
      <c r="Q1894" s="43" t="n"/>
    </row>
    <row r="1895" ht="116.25" customHeight="1" s="37">
      <c r="A1895" s="43" t="n">
        <v>1894</v>
      </c>
      <c r="B1895" s="52" t="inlineStr">
        <is>
          <t>Excluir</t>
        </is>
      </c>
      <c r="C1895" s="45" t="inlineStr">
        <is>
          <t>No es un artículo (actas, prefacio, índice, retracción o conjunto de datos)</t>
        </is>
      </c>
      <c r="D1895" s="51" t="n"/>
      <c r="E1895" s="51" t="n"/>
      <c r="F1895" s="43" t="n">
        <v>4</v>
      </c>
      <c r="G1895" s="43" t="inlineStr">
        <is>
          <t>distracción+niños+contexto+sensado</t>
        </is>
      </c>
      <c r="H1895" s="43" t="inlineStr">
        <is>
          <t>Scopus</t>
        </is>
      </c>
      <c r="I1895" s="43" t="inlineStr">
        <is>
          <t>Scopus</t>
        </is>
      </c>
      <c r="J1895" s="43" t="inlineStr">
        <is>
          <t>2025</t>
        </is>
      </c>
      <c r="K1895" s="43" t="inlineStr">
        <is>
          <t>BOOK</t>
        </is>
      </c>
      <c r="L1895" s="45" t="inlineStr">
        <is>
          <t>Graham, Kenneth W.</t>
        </is>
      </c>
      <c r="M1895" s="45" t="inlineStr">
        <is>
          <t>Preface</t>
        </is>
      </c>
      <c r="N1895" s="45" t="inlineStr">
        <is>
          <t>This edited volume focuses on the practical application of high-impact educational practices, specifically experiential learning (EL) and community-engaged learning (CEL) methods in business education. This book highlights the integration of these practices throughout higher education institutions globally. The volume is divided into two parts. Part I provides a theoretical foundation, exploring Kolb's Experiential Learning Theory and the practical implementation of EL and CEL programs at both the classroom and institutional levels. Part II offers several practical examples showcasing EL and CEL implementations across disciplines, including management, organizational behavior, accounting, finance, and marketing. Through the detailed exploration of these real-world applications, this book serves as a resource for educators aiming to enhance student engagement and success in the evolving global business environment, providing tools to incorporate EL and CEL into their teaching effectively. © The Editors and Contributing Authors Severally 2025. All rights reserved.</t>
        </is>
      </c>
      <c r="O1895" s="45" t="inlineStr">
        <is>
          <t>Practical Applications of Experiential and Community-Engaged Learning Methods in Business: High-Impact Teaching Practices in Business Education: Volume 1</t>
        </is>
      </c>
      <c r="P1895" s="45" t="inlineStr">
        <is>
          <t xml:space="preserve">Computer aided instruction; Information systems; Learning systems; Marketing; Students; Teaching; Business educations; Client-based learning; Community-engaged learning; Experiential learning; Experiential learning theories; High impact; High-impact </t>
        </is>
      </c>
      <c r="Q1895" s="43" t="inlineStr">
        <is>
          <t>10.4337/9781035315079.fm6</t>
        </is>
      </c>
    </row>
    <row r="1896" ht="126.75" customHeight="1" s="37">
      <c r="A1896" s="43" t="n">
        <v>1895</v>
      </c>
      <c r="B1896" s="52" t="inlineStr">
        <is>
          <t>Excluir</t>
        </is>
      </c>
      <c r="C1896" s="45" t="inlineStr">
        <is>
          <t>Sin DOI verificable</t>
        </is>
      </c>
      <c r="D1896" s="51" t="n"/>
      <c r="E1896" s="51" t="n"/>
      <c r="F1896" s="43" t="n">
        <v>4</v>
      </c>
      <c r="G1896" s="43" t="inlineStr">
        <is>
          <t>distracción+niños+sensado+intervención</t>
        </is>
      </c>
      <c r="H1896" s="43" t="inlineStr">
        <is>
          <t>Scopus</t>
        </is>
      </c>
      <c r="I1896" s="43" t="inlineStr">
        <is>
          <t>Scopus</t>
        </is>
      </c>
      <c r="J1896" s="43" t="inlineStr">
        <is>
          <t>2022</t>
        </is>
      </c>
      <c r="K1896" s="43" t="inlineStr">
        <is>
          <t>CONFERENCE</t>
        </is>
      </c>
      <c r="L1896" s="45" t="n"/>
      <c r="M1896" s="45" t="inlineStr">
        <is>
          <t>Proceeding - IEEE 8th Information Technology International Seminar, ITIS 2022</t>
        </is>
      </c>
      <c r="N1896" s="45" t="inlineStr">
        <is>
          <t>The proceedings contain 69 papers. The topics discussed include: selection modification of model in profile matching algorithm for admission and placement of assistant members; Indonesia’s open unemployment rate prediction system using deep learning; poor population classification system using convolutional neural network (CNN); path planning and smoothing in maze exploration using virtual mobile robot-based modified probabilistic road map; integrated deep learning system for car damage detection and classification using deep transfer learning; camera calibration algorithm for industrial robot; classification of teenager aggressiveness using K-nearest neighbor method; understanding the acceptance of smartwatch application on football players as a performance monitoring tools; wind speed time series modeling under least square error and genetic algorithm; diagnosis system of cattle diseases using case-based reasoning and nearest neighbor similarity methods; fostering student engagement in e-learning using mobile technology; representation of soccer robotics in the fastest trajectory tracking; and identification of semi-solid liquids using photodiode and RGB sensor with spectrophotometric neural network (S-NN) method.</t>
        </is>
      </c>
      <c r="O1896" s="45" t="inlineStr">
        <is>
          <t>Proceeding - IEEE 8th Information Technology International Seminar, ITIS 2022</t>
        </is>
      </c>
      <c r="P1896" s="45" t="n"/>
      <c r="Q1896" s="43" t="n"/>
    </row>
    <row r="1897" ht="189" customHeight="1" s="37">
      <c r="A1897" s="43" t="n">
        <v>1896</v>
      </c>
      <c r="B1897" s="52" t="inlineStr">
        <is>
          <t>Excluir</t>
        </is>
      </c>
      <c r="C1897" s="45" t="inlineStr">
        <is>
          <t>No aborda: distracción o atención, población escolar</t>
        </is>
      </c>
      <c r="D1897" s="51" t="n"/>
      <c r="E1897" s="51" t="n"/>
      <c r="F1897" s="43" t="n">
        <v>4</v>
      </c>
      <c r="G1897" s="43" t="inlineStr">
        <is>
          <t>distracción+niños+contexto+intervención</t>
        </is>
      </c>
      <c r="H1897" s="43" t="inlineStr">
        <is>
          <t>Scopus</t>
        </is>
      </c>
      <c r="I1897" s="43" t="inlineStr">
        <is>
          <t>Scopus</t>
        </is>
      </c>
      <c r="J1897" s="43" t="inlineStr">
        <is>
          <t>2023</t>
        </is>
      </c>
      <c r="K1897" s="43" t="inlineStr">
        <is>
          <t>ARTICLE</t>
        </is>
      </c>
      <c r="L1897" s="45" t="inlineStr">
        <is>
          <t>Eager, Bronwyn and Brunton, Ryan</t>
        </is>
      </c>
      <c r="M1897" s="45" t="inlineStr">
        <is>
          <t>Prompting Higher Education Towards AI-Augmented Teaching and Learning Practice</t>
        </is>
      </c>
      <c r="N1897" s="45" t="inlineStr">
        <is>
          <t>Large Language Models (LLMs) and conversational-style generative artificial intelligence (AI) are causing major disruption to higher education pedagogy. The emergence of tools like ChatGPT has raised concerns about plagiarism detection but also presents opportunities for educators to leverage AI to build supportive learning environments. In this commentary, we explore the potential of AI-augmented teaching and learning practice in higher education, discussing both the productive affordances and challenges associated with these technologies. We offer instructional advice for writing instructional text to guide the generation of quality outputs from AI models, as well as a case study to illustrate using AI for assessment design. Ultimately, we suggest that AI should be seen as one tool among many that can be used to enhance teaching and learning outcomes in higher education. Practitioner Notes 1. Learning to write effective instructional prompts for AI models will help augment learning and teaching practice. 2. AI models offer the potential for significant productive affordances, including personalised feedback, adaptive learning pathways, and enhanced student engagement. 3. To successfully integrate AI into higher education, institutions must prioritise faculty development programs that provide training and support for educators to effectively use these technologies in the classroom. 4. Institutions must ensure that AI is used in a way that aligns with their values and mission and that students are informed about how their data is being used. 5. It is important to recognise that AI is not a panacea for all of the challenges facing higher education. Rather, it should be seen as one tool among many that can be used to enhance teaching and learning outcomes. © 2023, University of Wollongong. All rights reserved.</t>
        </is>
      </c>
      <c r="O1897" s="45" t="inlineStr">
        <is>
          <t>Journal of University Teaching and Learning Practice</t>
        </is>
      </c>
      <c r="P1897" s="45" t="n"/>
      <c r="Q1897" s="43" t="inlineStr">
        <is>
          <t>10.53761/1.20.5.02</t>
        </is>
      </c>
    </row>
    <row r="1898" ht="178.5" customHeight="1" s="37">
      <c r="A1898" s="43" t="n">
        <v>1897</v>
      </c>
      <c r="B1898" s="52" t="inlineStr">
        <is>
          <t>Excluir</t>
        </is>
      </c>
      <c r="C1898" s="45" t="inlineStr">
        <is>
          <t>Fuera del alcance: no combina población en edad escolar con contexto doméstico</t>
        </is>
      </c>
      <c r="D1898" s="51" t="n"/>
      <c r="E1898" s="51" t="n"/>
      <c r="F1898" s="43" t="n">
        <v>4</v>
      </c>
      <c r="G1898" s="43" t="inlineStr">
        <is>
          <t>distracción+niños+contexto+intervención</t>
        </is>
      </c>
      <c r="H1898" s="43" t="inlineStr">
        <is>
          <t>Scopus</t>
        </is>
      </c>
      <c r="I1898" s="43" t="inlineStr">
        <is>
          <t>Scopus</t>
        </is>
      </c>
      <c r="J1898" s="43" t="inlineStr">
        <is>
          <t>2025</t>
        </is>
      </c>
      <c r="K1898" s="43" t="inlineStr">
        <is>
          <t>CONFERENCE</t>
        </is>
      </c>
      <c r="L1898" s="45" t="inlineStr">
        <is>
          <t>Giray, Louie G. and Castillo, John Christopher D. and Quinto, Edward Jay M. and Aragon, Jeffran Jake P. and Guevarra, Cleo Angelo D.F.</t>
        </is>
      </c>
      <c r="M1898" s="45" t="inlineStr">
        <is>
          <t>Psychological Safety and Generative AI Use in Higher Education</t>
        </is>
      </c>
      <c r="N1898" s="45" t="inlineStr">
        <is>
          <t>This study explores how psychological safety influences students' engagement with generative artificial intelligence (GenAI) in higher education. Drawing on Edmondson's psychological safety framework [1], a qualitative research design was employed to capture the nuanced experiences of 17 university students aged 18-23 who had used GenAI tools for over one year. Data were collected through an open-ended survey validated by experts in AI education and academic ethics and analyzed using a systematic thematic analysis approach. Five themes emerged: strategic use amid ethical tension, where students balanced AI's benefits with academic integrity concerns, often concealing usage to avoid detection; social navigation, reflecting supportive peer networks alongside judgment and stigma; institutional ambivalence, highlighting inconsistent policies that generated uncertainty; error navigation and learning from mistakes, where constructive feedback fostered growth while punitive responses reinforced secrecy; and voice in academic dialogue, emphasizing the role of inclusive classroom cultures in enabling open discussion. The findings indicate that high psychological safety promotes transparent, ethical, and reflective engagement with GenAI, whereas low psychological safety encourages covert and risk-laden use. Institutional clarity, peer support, and respectful pedagogical environments emerged as critical enablers of responsible AI adoption. This study contributes to the growing discourse on the socio-emotional dimensions of GenAI integration in higher education and underscores the need for policies and practices that balance innovation with ethical safeguards. © 2025 IEEE.</t>
        </is>
      </c>
      <c r="O1898" s="45" t="inlineStr">
        <is>
          <t>2025 2nd International Conference on Artificial Intelligence and Teacher Education, ICAITE 2025</t>
        </is>
      </c>
      <c r="P1898" s="45" t="inlineStr">
        <is>
          <t>Artificial intelligence; Education computing; Ethical technology; Safety engineering; Teaching; Academic integrity; Artificial intelligence tools; Generative AI; High educations; Psychological safety; Qualitative research; Research designs; Student e</t>
        </is>
      </c>
      <c r="Q1898" s="43" t="inlineStr">
        <is>
          <t>10.1109/icaite68636.2025.11442309</t>
        </is>
      </c>
    </row>
    <row r="1899" ht="168" customHeight="1" s="37">
      <c r="A1899" s="43" t="n">
        <v>1898</v>
      </c>
      <c r="B1899" s="52" t="inlineStr">
        <is>
          <t>Excluir</t>
        </is>
      </c>
      <c r="C1899" s="45" t="inlineStr">
        <is>
          <t>Contexto doméstico o remoto, pero no población en edad escolar (mayoritariamente educación superior)</t>
        </is>
      </c>
      <c r="D1899" s="51" t="n"/>
      <c r="E1899" s="51" t="n"/>
      <c r="F1899" s="43" t="n">
        <v>4</v>
      </c>
      <c r="G1899" s="43" t="inlineStr">
        <is>
          <t>distracción+niños+sensado+intervención</t>
        </is>
      </c>
      <c r="H1899" s="43" t="inlineStr">
        <is>
          <t>Scopus</t>
        </is>
      </c>
      <c r="I1899" s="43" t="inlineStr">
        <is>
          <t>Scopus|WoS</t>
        </is>
      </c>
      <c r="J1899" s="43" t="inlineStr">
        <is>
          <t>2026</t>
        </is>
      </c>
      <c r="K1899" s="43" t="inlineStr">
        <is>
          <t>ARTICLE</t>
        </is>
      </c>
      <c r="L1899" s="45" t="inlineStr">
        <is>
          <t>Vaidehi, B. and Arunesh, K.</t>
        </is>
      </c>
      <c r="M1899" s="45" t="inlineStr">
        <is>
          <t>Quantum-enhanced deep learning framework for real-time engagement recognition in e-learning environments</t>
        </is>
      </c>
      <c r="N1899" s="45" t="inlineStr">
        <is>
          <t>The rapid growth of online education has emphasized the importance of maintaining active student engagement to ensure effective learning outcomes. Traditional engagement detection methods use manual observation and they are time-consuming for large-scale datasets. This research presents a quantum-enhanced facial engagement recognition (Q-FER) system to overcome these constraints. This framework is inspired by the principles of quantum machine learning (QML). The suggested system merges the advantages of traditional deep learning (DL) and quantum computing (QC) by utilizing DL methods for feature extraction and employing a quantum convolutional neural network (QCNN) for classification. This approach utilizes quantum principles (QP) such as entanglement and superposition which enable the model to analyze numerous data patterns simultaneously. The dataset comprises 2.120 facial images of students captured during virtual classes. These images are classified into six emotional states, which are again categorized into two engagement levels: engaged and not engaged. The model employs Z-score normalization along with data augmentation methods to enhance generalization and minimize sensitivity to changes in lighting, orientation and facial expressions. Experimental results show that the Q-FER achieves a classification accuracy of 99.76%, significantly outperforming traditional convolutional neural networks (CNN). These results underscore the promise of quantum-assisted deep learning systems for analyzing real-time engagement in e-learning. © 2026, Politechnika Lubelska. All rights reserved.</t>
        </is>
      </c>
      <c r="O1899" s="45" t="inlineStr">
        <is>
          <t>Advances in Science and Technology Research Journal</t>
        </is>
      </c>
      <c r="P1899" s="45" t="n"/>
      <c r="Q1899" s="43" t="inlineStr">
        <is>
          <t>10.12913/22998624/217191</t>
        </is>
      </c>
    </row>
    <row r="1900" ht="189" customHeight="1" s="37">
      <c r="A1900" s="43" t="n">
        <v>1899</v>
      </c>
      <c r="B1900" s="52" t="inlineStr">
        <is>
          <t>Excluir</t>
        </is>
      </c>
      <c r="C1900" s="45" t="inlineStr">
        <is>
          <t>Sin DOI verificable</t>
        </is>
      </c>
      <c r="D1900" s="51" t="n"/>
      <c r="E1900" s="51" t="n"/>
      <c r="F1900" s="43" t="n">
        <v>4</v>
      </c>
      <c r="G1900" s="43" t="inlineStr">
        <is>
          <t>distracción+niños+contexto+intervención</t>
        </is>
      </c>
      <c r="H1900" s="43" t="inlineStr">
        <is>
          <t>Scopus</t>
        </is>
      </c>
      <c r="I1900" s="43" t="inlineStr">
        <is>
          <t>Scopus</t>
        </is>
      </c>
      <c r="J1900" s="43" t="inlineStr">
        <is>
          <t>2020</t>
        </is>
      </c>
      <c r="K1900" s="43" t="inlineStr">
        <is>
          <t>ARTICLE</t>
        </is>
      </c>
      <c r="L1900" s="45" t="inlineStr">
        <is>
          <t>Walker, Erica and Desjardins, John and Przestrzelski, Bre</t>
        </is>
      </c>
      <c r="M1900" s="45" t="inlineStr">
        <is>
          <t>Re-designing the senior design classroom experience with game-based learning</t>
        </is>
      </c>
      <c r="N1900" s="45" t="inlineStr">
        <is>
          <t>Historically, classroom content delivery has relied on lecture, but recently there has been a call for educators to use active learning to promote student engagement and a deeper understanding of the material (Bonwell and Eison 1991; Erickson 1984; Cross 1987; Prince 2004; Bodnar and Clark 2014). According to Prince (2004) active learning is any method that promotes engagement with the material through activities and requires students to think about what they are doing. This mixed methods study used Game-Based Learning as an active learning methodology to embed 21st Century Skills and epistemic frames into the domain content of a Bioengineering Senior Design Course. The control section was taught primarily with seventy-five minute lectures and the intervention section used a flipped classroom approach where in-class time focused on games and activities. The intervention was developed using Game-Based Learning (GBL) as the pedagogy within the Cognitive Apprenticeship framework. The framework is based on the traditional model of apprenticeship where students learn how to replicate the thought processes of an industry professional and then apply those techniques to their own project (Collins and Kapur 2014; Pieters and de Bruijn 1992; Mitterer and John 2006; Stalmeijer 2015). The quantitative data indicated that students from both sections of the course learned acceptable levels of domain content. However, qualitative data which included student reflections and semi-structured interviews did indicate that students in the intervention section developed a better understanding of 21st Century Skills. This led us to the conclusion that Game-Based Learning within the Cognitive Apprenticeship model can be used as a valuable classroom tool for delivering curriculum in senior design courses. © 2020 American Society for Engineering Education.</t>
        </is>
      </c>
      <c r="O1900" s="45" t="inlineStr">
        <is>
          <t>Advances in Engineering Education</t>
        </is>
      </c>
      <c r="P1900" s="45" t="inlineStr">
        <is>
          <t>Apprentices; Artificial intelligence; Curricula; Learning systems; Cognitive apprenticeship; Control sections; Game-based Learning; Industry professionals; Quantitative data; Semi structured interviews; Student engagement; Traditional models; Student</t>
        </is>
      </c>
      <c r="Q1900" s="43" t="n"/>
    </row>
    <row r="1901" ht="210" customHeight="1" s="37">
      <c r="A1901" s="43" t="n">
        <v>1900</v>
      </c>
      <c r="B1901" s="52" t="inlineStr">
        <is>
          <t>Excluir</t>
        </is>
      </c>
      <c r="C1901" s="45" t="inlineStr">
        <is>
          <t>No aborda: distracción o atención</t>
        </is>
      </c>
      <c r="D1901" s="51" t="n"/>
      <c r="E1901" s="51" t="n"/>
      <c r="F1901" s="43" t="n">
        <v>4</v>
      </c>
      <c r="G1901" s="43" t="inlineStr">
        <is>
          <t>distracción+niños+sensado+intervención</t>
        </is>
      </c>
      <c r="H1901" s="43" t="inlineStr">
        <is>
          <t>Scopus</t>
        </is>
      </c>
      <c r="I1901" s="43" t="inlineStr">
        <is>
          <t>Scopus</t>
        </is>
      </c>
      <c r="J1901" s="43" t="inlineStr">
        <is>
          <t>2024</t>
        </is>
      </c>
      <c r="K1901" s="43" t="inlineStr">
        <is>
          <t>CONFERENCE</t>
        </is>
      </c>
      <c r="L1901" s="45" t="inlineStr">
        <is>
          <t>Abdolhosseinzadeh, Alireza and Montazer, Gholam Ali</t>
        </is>
      </c>
      <c r="M1901" s="45" t="inlineStr">
        <is>
          <t>Real Time Detection of Learner Fatigue in E-Learning Environments through the Combination of Eye and Mouth Features</t>
        </is>
      </c>
      <c r="N1901" s="45" t="inlineStr">
        <is>
          <t>one of the features of intelligent e-learning environments is the presence of a personalized mechanism to assist the effective learning for each learner. Exploiting personalized tutoring models, learners can experience successful and satisfying learning outcomes due to their learning objectives. In this way, the learner (student) feels that there is always an aware and insightful tutor (teacher) alongside, providing private guidance on the learning path. While personalizing the learning environment is highly desirable, the continuous monitoring of the virtual teacher may lead to fatigue (and even disillusionment) for the learner, potentially reducing the efficiency of the e-learning environment. Considering the above points, in this article an intelligent system has been designed to identify fatigue in learners by examining changes in their facial expressions. To achieve this, a combination of eye and mouth features of the learner is utilized, and with the help of a deep neural network, the level of learner fatigue is detected. The proposed system employs the Media‌Pipe algorithm for face and eye-mouth feature identification, and for training the neural network model, the Efficient‌Net neural network has been utilized. In this system, databases NITYMED and Drowsiness‌Detection have been utilized for training the network. Additionally, 80% of dataset has been used for training and the remaining 20% for testing. It is worth mentioning that given the balanced distribution of samples for each class, accuracy is employed as the evaluation metric, considering the objective of minimizing false positives. The experimental results show the accuracy and precision of 99.73% and 99.72% for the eye model, respectively, and the same measures for the mouth model are 99.85% and 99.95%, respectively. The standard deviation value for the eye model is 0.4997, and for the mouth model, it is 0.4998, indicating that most of the data points are close to the mean. Additionally, the mean va</t>
        </is>
      </c>
      <c r="O1901" s="45" t="inlineStr">
        <is>
          <t>11th International and the 17th National Conference on E-Learning and E-Teaching, ICeLeT 2024</t>
        </is>
      </c>
      <c r="P1901" s="45" t="inlineStr">
        <is>
          <t>Computer aided instruction; Deep neural networks; E-learning; Eye protection; Feature extraction; Learning systems; Neural network models; Signal detection; Statistical tests; Deep learning; E - learning; E-learning environment; Eye detection; Eye mo</t>
        </is>
      </c>
      <c r="Q1901" s="43" t="inlineStr">
        <is>
          <t>10.1109/icelet62507.2024.10493062</t>
        </is>
      </c>
    </row>
    <row r="1902" ht="210" customHeight="1" s="37">
      <c r="A1902" s="43" t="n">
        <v>1901</v>
      </c>
      <c r="B1902" s="52" t="inlineStr">
        <is>
          <t>Excluir</t>
        </is>
      </c>
      <c r="C1902" s="45" t="inlineStr">
        <is>
          <t>Fuera del alcance: no combina población en edad escolar con contexto doméstico</t>
        </is>
      </c>
      <c r="D1902" s="51" t="n"/>
      <c r="E1902" s="51" t="n"/>
      <c r="F1902" s="43" t="n">
        <v>4</v>
      </c>
      <c r="G1902" s="43" t="inlineStr">
        <is>
          <t>distracción+niños+sensado+intervención</t>
        </is>
      </c>
      <c r="H1902" s="43" t="inlineStr">
        <is>
          <t>Scopus</t>
        </is>
      </c>
      <c r="I1902" s="43" t="inlineStr">
        <is>
          <t>Scopus</t>
        </is>
      </c>
      <c r="J1902" s="43" t="inlineStr">
        <is>
          <t>2026</t>
        </is>
      </c>
      <c r="K1902" s="43" t="inlineStr">
        <is>
          <t>ARTICLE</t>
        </is>
      </c>
      <c r="L1902" s="45" t="inlineStr">
        <is>
          <t>Tian, Yuxin and Wang, Xiao and Tuo, Meimei</t>
        </is>
      </c>
      <c r="M1902" s="45" t="inlineStr">
        <is>
          <t>Real time processing and visualization analysis framework for education management big data supported by edge intelligence</t>
        </is>
      </c>
      <c r="N1902" s="45" t="inlineStr">
        <is>
          <t>Real-time data analytics is essential for effective educational decision-making, yet traditional assessment systems often fail to capture students’ engagement and activity-based learning. This study proposes a real-time processing and visualization framework for educational big data, supported by edge intelligence. Using Internet of Things sensors across classrooms, labs, and learning environments, high-frequency multi-source student data, including attendance, lab activity, and interaction patterns, is captured and preprocessed with min–max normalization at the edge. The framework integrates a modified golden sine-driven adaptive layered LSTM (MGS-AL-LSTM) for behavior classification and a hidden Markov model for probabilistic decision-making, enabling low-latency, edge-based inference. A centralized dashboard provides real-time analytics and visualization, while selectively uploading normalized data to the cloud for long-term trend analysis. Performance improvements were validated using paired t tests and 95% confidence intervals across multiple experimental runs, confirming the robustness of gains. Simulations demonstrate that the proposed MGS-AL-LSTM model achieves 94% behavior classification accuracy, reduces decision latency by 48%, improves visualization clarity by 42%, lowers cloud upload by 41%, and enhances inference speed by 45% compared to baseline methods. When compared to the existing model, the proposed MGS-AL-LSTM model performs efficiently for processing large amounts of real-time educational data. For 200 users, the average response time is 0.8 s, and the processing success rate reaches 99%, demonstrating the model's ability to maintain low latency and high reliability under high user load. These results illustrate that edge intelligence combined with advanced deep learning enables efficient, real-time educational analytics, empowering educators with timely insights to optimize teaching strategies and improve academic outcomes. © The Author(s) 2025</t>
        </is>
      </c>
      <c r="O1902" s="45" t="inlineStr">
        <is>
          <t>Discover Artificial Intelligence</t>
        </is>
      </c>
      <c r="P1902" s="45" t="inlineStr">
        <is>
          <t>Advanced Analytics; Behavioral research; Big data; Computer aided instruction; Data handling; Data visualization; Decision making; Education computing; Information management; Learning systems; Students; Teaching; Visualization; Behaviour classificat</t>
        </is>
      </c>
      <c r="Q1902" s="43" t="inlineStr">
        <is>
          <t>10.1007/s44163-025-00722-x</t>
        </is>
      </c>
    </row>
    <row r="1903" ht="126.75" customHeight="1" s="37">
      <c r="A1903" s="43" t="n">
        <v>1902</v>
      </c>
      <c r="B1903" s="52" t="inlineStr">
        <is>
          <t>Excluir</t>
        </is>
      </c>
      <c r="C1903" s="45" t="inlineStr">
        <is>
          <t>Sin DOI verificable</t>
        </is>
      </c>
      <c r="D1903" s="51" t="n"/>
      <c r="E1903" s="51" t="n"/>
      <c r="F1903" s="43" t="n">
        <v>4</v>
      </c>
      <c r="G1903" s="43" t="inlineStr">
        <is>
          <t>niños+contexto+sensado+intervención</t>
        </is>
      </c>
      <c r="H1903" s="43" t="inlineStr">
        <is>
          <t>Scopus</t>
        </is>
      </c>
      <c r="I1903" s="43" t="inlineStr">
        <is>
          <t>Scopus</t>
        </is>
      </c>
      <c r="J1903" s="43" t="inlineStr">
        <is>
          <t>2026</t>
        </is>
      </c>
      <c r="K1903" s="43" t="inlineStr">
        <is>
          <t>CONFERENCE</t>
        </is>
      </c>
      <c r="L1903" s="45" t="inlineStr">
        <is>
          <t>Yousif, Hayder Abdulameer and Ahmed, Ahmed Hussein and Mishra, Gouri Shankar</t>
        </is>
      </c>
      <c r="M1903" s="45" t="inlineStr">
        <is>
          <t>Real-Time Facial Emotion Recognition System for Smart Classrooms</t>
        </is>
      </c>
      <c r="N1903" s="45" t="inlineStr">
        <is>
          <t>The adaptive and personalized learning in the age of smart education requires real-time tracking of student interaction. Facial Emotion Recognition (FER) is a non-invasive and a high-performance tool in decoding emotional reactions of students in the classroom. This paper presents a lightweight, real-time FER system to be used in smart classroom environments, which takes advantage of deep convolutional neural networks (CNNs), which are optimized to run on the edge. The pipeline used in the system includes face detection, preprocessing, CNN-based emotion classifier, and dashboard visualization on live webcam feeds. It is tested on benchmark datasets (FER2013, RAF-DB) and on data recorded in the classroom and proved to be highly accurate on a per-class basis with low inference latency. With a mean frame rate of 25-59 FPS based on the hardware setup, the system is able to run continuously on any of the typical computing platforms. Also, analytics of emotion trends throughout the period of classes give useful feedback to teachers. The findings affirm the model to be suitable in the real time, ethical, and pedagogically effective classroom application. © 2026, Anhalt University of Applied Sciences. All rights reserved.</t>
        </is>
      </c>
      <c r="O1903" s="45" t="inlineStr">
        <is>
          <t>Proceedings of International Conference on Applied Innovation in IT</t>
        </is>
      </c>
      <c r="P1903" s="45" t="n"/>
      <c r="Q1903" s="43" t="n"/>
    </row>
    <row r="1904" ht="105.75" customHeight="1" s="37">
      <c r="A1904" s="43" t="n">
        <v>1903</v>
      </c>
      <c r="B1904" s="52" t="inlineStr">
        <is>
          <t>Excluir</t>
        </is>
      </c>
      <c r="C1904" s="45" t="inlineStr">
        <is>
          <t>Contexto doméstico o remoto, pero no población en edad escolar (mayoritariamente educación superior)</t>
        </is>
      </c>
      <c r="D1904" s="51" t="n"/>
      <c r="E1904" s="51" t="n"/>
      <c r="F1904" s="43" t="n">
        <v>4</v>
      </c>
      <c r="G1904" s="43" t="inlineStr">
        <is>
          <t>distracción+niños+sensado+intervención</t>
        </is>
      </c>
      <c r="H1904" s="43" t="inlineStr">
        <is>
          <t>Scopus</t>
        </is>
      </c>
      <c r="I1904" s="43" t="inlineStr">
        <is>
          <t>Scopus</t>
        </is>
      </c>
      <c r="J1904" s="43" t="inlineStr">
        <is>
          <t>2025</t>
        </is>
      </c>
      <c r="K1904" s="43" t="inlineStr">
        <is>
          <t>CONFERENCE</t>
        </is>
      </c>
      <c r="L1904" s="45" t="inlineStr">
        <is>
          <t>Mane, Deepak and Nimbalkar, Revati and Gavali, Shrushti and Deogade, Subodh and Khopade, Sampada</t>
        </is>
      </c>
      <c r="M1904" s="45" t="inlineStr">
        <is>
          <t>Real-Time Question Generation from Educational Video Lectures using Deep Learning</t>
        </is>
      </c>
      <c r="N1904" s="45" t="inlineStr">
        <is>
          <t>Student engagement and understanding could be greatly improved by automatically creating questions from live lecture audio. Using OpenAI's Whisper for speech-to-text transcription and a Flan-T5 based model to produce contextually relevant queries, we provide a novel pipeline in this study. Proposed model' incorporation of synthetic speech technology to read the generated questions aloud is a significant innovation that makes learning more engaging and accessible, particularly for users who are visually impaired or auditory learners.With a BERTScore of 88.94%, the results demonstrate that this approach is highly effective at producing logically sound questions. Additionally, it has the benefit of voice-based delivery, which enables real-time feedback during live learning sessions.This work presents an end-to-end, voice-enabled solution for interactive learning support, which adds to the expanding field of AI-assisted education. © 2025 IEEE.</t>
        </is>
      </c>
      <c r="O1904" s="45" t="inlineStr">
        <is>
          <t>2025 3rd World Conference on Communication and Computing, WCONF 2025</t>
        </is>
      </c>
      <c r="P1904" s="45" t="inlineStr">
        <is>
          <t>Computer aided instruction; E-learning; Engineering education; Learning systems; Speech communication; Speech synthesis; AI in education; Automated question generation; Educational videos; Real- time; Real-time question generation; Speech-to-text; T5</t>
        </is>
      </c>
      <c r="Q1904" s="43" t="inlineStr">
        <is>
          <t>10.1109/wconf64849.2025.11233372</t>
        </is>
      </c>
    </row>
    <row r="1905" ht="126.75" customHeight="1" s="37">
      <c r="A1905" s="43" t="n">
        <v>1904</v>
      </c>
      <c r="B1905" s="52" t="inlineStr">
        <is>
          <t>Excluir</t>
        </is>
      </c>
      <c r="C1905" s="45" t="inlineStr">
        <is>
          <t>Fuera del alcance: no combina población en edad escolar con contexto doméstico</t>
        </is>
      </c>
      <c r="D1905" s="51" t="n"/>
      <c r="E1905" s="51" t="n"/>
      <c r="F1905" s="43" t="n">
        <v>4</v>
      </c>
      <c r="G1905" s="43" t="inlineStr">
        <is>
          <t>distracción+niños+ambos en título</t>
        </is>
      </c>
      <c r="H1905" s="43" t="inlineStr">
        <is>
          <t>Scopus</t>
        </is>
      </c>
      <c r="I1905" s="43" t="inlineStr">
        <is>
          <t>Scopus</t>
        </is>
      </c>
      <c r="J1905" s="43" t="inlineStr">
        <is>
          <t>2026</t>
        </is>
      </c>
      <c r="K1905" s="43" t="inlineStr">
        <is>
          <t>ARTICLE</t>
        </is>
      </c>
      <c r="L1905" s="45" t="inlineStr">
        <is>
          <t>Salman, Mohammad</t>
        </is>
      </c>
      <c r="M1905" s="45" t="inlineStr">
        <is>
          <t>Redefining Architecture Pedagogy for GenAI-Enhanced Classrooms: Impacts on Student Engagement and Learning Outcomes</t>
        </is>
      </c>
      <c r="N1905" s="45" t="inlineStr">
        <is>
          <t>The integration of Generative Artificial Intelligence (GenAI) in architecture education presents transformative opportunities for design processes, visualization, and creative problem-solving. GenAI, with its ability to generate design alternatives, automate repetitive tasks, and enhance decision-making, offers a paradigm shift in architectural pedagogy. To fully harness these benefits, architecture education must evolve, embedding GenAI tools strategically to enhance student engagement and optimize learning outcomes. This study investigates the potential of GenAI to redefine teaching methodologies in architecture by analyzing its effects on academic experiences and student achievements. Using a mixed-methods approach that includes survey questionnaire and recently published literature on GenAI, identifies key pedagogical shifts and proposes best practices for integrating GenAI into architecture education. The findings will provide insights into how GenAI can be used as a pedagogical tool to cultivate creativity, improve design efficiency, and enhance critical thinking skills among architecture students. © The Author(s), under exclusive license to Springer Nature Switzerland AG 2026.</t>
        </is>
      </c>
      <c r="O1905" s="45" t="inlineStr">
        <is>
          <t>Springer Proceedings in Complexity</t>
        </is>
      </c>
      <c r="P1905" s="45" t="n"/>
      <c r="Q1905" s="43" t="inlineStr">
        <is>
          <t>10.1007/978-3-032-09066-9_18</t>
        </is>
      </c>
    </row>
    <row r="1906" ht="116.25" customHeight="1" s="37">
      <c r="A1906" s="43" t="n">
        <v>1905</v>
      </c>
      <c r="B1906" s="52" t="inlineStr">
        <is>
          <t>Excluir</t>
        </is>
      </c>
      <c r="C1906" s="45" t="inlineStr">
        <is>
          <t>Libro o capítulo de libro</t>
        </is>
      </c>
      <c r="D1906" s="51" t="n"/>
      <c r="E1906" s="51" t="n"/>
      <c r="F1906" s="43" t="n">
        <v>4</v>
      </c>
      <c r="G1906" s="43" t="inlineStr">
        <is>
          <t>distracción+niños+sensado+intervención</t>
        </is>
      </c>
      <c r="H1906" s="43" t="inlineStr">
        <is>
          <t>Scopus</t>
        </is>
      </c>
      <c r="I1906" s="43" t="inlineStr">
        <is>
          <t>Scopus</t>
        </is>
      </c>
      <c r="J1906" s="43" t="inlineStr">
        <is>
          <t>2026</t>
        </is>
      </c>
      <c r="K1906" s="43" t="inlineStr">
        <is>
          <t>BOOK</t>
        </is>
      </c>
      <c r="L1906" s="45" t="inlineStr">
        <is>
          <t>Chib, Shiney and Kumar, Pallapati Ravi ravi and Mehta, Arvinder Kour and Kushwaha, Sumit and Nehru, P. and Selvakumar, P.</t>
        </is>
      </c>
      <c r="M1906" s="45" t="inlineStr">
        <is>
          <t>Redesigning Curricula to Align With AI and Data Science Trends</t>
        </is>
      </c>
      <c r="N1906" s="45" t="inlineStr">
        <is>
          <t>The integration of Artificial Intelligence (AI) and Data Science into education marks a transformative shiftin the way teaching andlearning are conceptualized, delivered, and assessed. These technologies are reshaping educational environments at every level, from primary classrooms to higher education and lifelong learning platforms. By harnessing the power of AI and data analytics, educators and institutions can personalize learning experiences, improve administrative efficiency, enhance student engagement, and make data-driven decisions that lead to improved academic outcomes. AI, through machine learning algorithms and natural language processing, enables the creation of intelligent tutoring systems, adaptive learning platforms, and automated grading tools that cater to the unique needs and learning paces of individual students. These tools can identify knowledge gaps, suggest tailored content, and even provide real-time feedback, thereby fostering a more inclusive and student-centered educational approach. Copyright © 2026 by IGI Global Scientific Publishing. All rights reserved.</t>
        </is>
      </c>
      <c r="O1906" s="45" t="inlineStr">
        <is>
          <t>Statistics Pedagogy in the Age of AI: Challenges, Strategies, and Global Case Studies</t>
        </is>
      </c>
      <c r="P1906" s="45" t="inlineStr">
        <is>
          <t>Computer aided instruction; Curricula; Data accuracy; Education computing; Engineering education; Learning algorithms; Learning systems; Machine learning; Students; Teaching; Data analytics; Data driven decision; Educational environment; High educati</t>
        </is>
      </c>
      <c r="Q1906" s="43" t="inlineStr">
        <is>
          <t>10.4018/979-8-3373-6259-5.ch008</t>
        </is>
      </c>
    </row>
    <row r="1907" ht="95.25" customHeight="1" s="37">
      <c r="A1907" s="43" t="n">
        <v>1906</v>
      </c>
      <c r="B1907" s="52" t="inlineStr">
        <is>
          <t>Excluir</t>
        </is>
      </c>
      <c r="C1907" s="45" t="inlineStr">
        <is>
          <t>No aborda: distracción o atención</t>
        </is>
      </c>
      <c r="D1907" s="51" t="n"/>
      <c r="E1907" s="51" t="n"/>
      <c r="F1907" s="43" t="n">
        <v>4</v>
      </c>
      <c r="G1907" s="43" t="inlineStr">
        <is>
          <t>distracción+niños+contexto+intervención</t>
        </is>
      </c>
      <c r="H1907" s="43" t="inlineStr">
        <is>
          <t>Scopus</t>
        </is>
      </c>
      <c r="I1907" s="43" t="inlineStr">
        <is>
          <t>Scopus</t>
        </is>
      </c>
      <c r="J1907" s="43" t="inlineStr">
        <is>
          <t>2023</t>
        </is>
      </c>
      <c r="K1907" s="43" t="inlineStr">
        <is>
          <t>CONFERENCE</t>
        </is>
      </c>
      <c r="L1907" s="45" t="inlineStr">
        <is>
          <t>Chanane, Nawal and Cui, Jiansheng and Kalra, Anubha and Kuo, Matthew and Garcia, Lorenzo and Huang, Loulin and Lee, Tet Chuan and Polishetty, Ashwin and Ramos, Max and Li, Xue Jun and Al-Anbuky, Adnan and Stommel, Martin and Nguyen, Minh and Sinha, R</t>
        </is>
      </c>
      <c r="M1907" s="45" t="inlineStr">
        <is>
          <t>Reflective Insights: Flipping Learning in Engineering and ICT Courses</t>
        </is>
      </c>
      <c r="N1907" s="45" t="inlineStr">
        <is>
          <t>Flipped learning revolutionizes the classroom by priming learners with course content before in-person sessions, enabling valuable class time for active learning. While a decade of research uncovers domain-specific outcomes, we share our ongoing experience implementing the Flipped Classroom model across nine Engineering and ICT courses at Auckland University of Technology (AUT). Our paper outlines the design process, reflecting on its execution. Courses were infused with Flipped Classroom and Active Learning pedagogies for one semester. The practical nature of engineering courses facilitated in-class engagement but posed challenges for pre-class involvement. Nevertheless, the approach garnered enthusiasm from both students and educators, fostering advocacy and sharing of its benefits. Future steps involve gathering student feedback and lessons learned to refine subsequent iterations. © 2023 IEEE.</t>
        </is>
      </c>
      <c r="O1907" s="45" t="inlineStr">
        <is>
          <t>2023 IEEE International Conference on Teaching, Assessment and Learning for Engineering, TALE 2023 - Conference Proceedings</t>
        </is>
      </c>
      <c r="P1907" s="45" t="inlineStr">
        <is>
          <t>Artificial intelligence; Curricula; Education computing; Engineering education; Technical presentations; Active Learning; Auckland; Course contents; Domain specific; Engineering course; Flipped classroom; Good practices; ICT course; Learning in engin</t>
        </is>
      </c>
      <c r="Q1907" s="43" t="inlineStr">
        <is>
          <t>10.1109/tale56641.2023.10398312</t>
        </is>
      </c>
    </row>
    <row r="1908" ht="116.25" customHeight="1" s="37">
      <c r="A1908" s="43" t="n">
        <v>1907</v>
      </c>
      <c r="B1908" s="52" t="inlineStr">
        <is>
          <t>Excluir</t>
        </is>
      </c>
      <c r="C1908" s="45" t="inlineStr">
        <is>
          <t>No aborda: distracción o atención, población escolar</t>
        </is>
      </c>
      <c r="D1908" s="51" t="n"/>
      <c r="E1908" s="51" t="n"/>
      <c r="F1908" s="43" t="n">
        <v>4</v>
      </c>
      <c r="G1908" s="43" t="inlineStr">
        <is>
          <t>distracción+niños+contexto+sensado</t>
        </is>
      </c>
      <c r="H1908" s="43" t="inlineStr">
        <is>
          <t>Scopus</t>
        </is>
      </c>
      <c r="I1908" s="43" t="inlineStr">
        <is>
          <t>Scopus</t>
        </is>
      </c>
      <c r="J1908" s="43" t="inlineStr">
        <is>
          <t>2024</t>
        </is>
      </c>
      <c r="K1908" s="43" t="inlineStr">
        <is>
          <t>ARTICLE</t>
        </is>
      </c>
      <c r="L1908" s="45" t="inlineStr">
        <is>
          <t>Zhao, Ping and Lv, Baojun and Gao, Jiansheng and Jiao, Fengming and Sun, Chunling and Guo, Lan and Zhao, Xin</t>
        </is>
      </c>
      <c r="M1908" s="45" t="inlineStr">
        <is>
          <t>Research on Blended Teaching of College English Writing Based on 'POA' Theory Under the Background of Big Data</t>
        </is>
      </c>
      <c r="N1908" s="45" t="inlineStr">
        <is>
          <t>This paper discusses the application value of the writing teaching mode combined with the mixed teaching mode in college English writing teaching against the background of big data. Focusing on production-oriented approach (POA) theory, this paper proposes a mixed learning writing model for English teaching and applies the POA mixed learning English writing teaching model to practical teaching by using the cloud classroom platform, collecting students' big data, and analyzing students' seriousness, classroom participation, satisfaction, and English writing performance. Although the overall student engagement is not high, their classroom satisfaction is very high. Research shows that after the teacher adjusted the lesson plan and encouraged students to participate more in class interactions, their scores improved in the second exam but declined in the third exam . The levels of engagement, participation, and satisfaction have significantly decreased across all grades. The POA combined with the blended learning mode has a great application value in practical teaching in the era of big data. © 2024 IGI Global. All rights reserved.</t>
        </is>
      </c>
      <c r="O1908" s="45" t="inlineStr">
        <is>
          <t>International Journal of Information and Communication Technology Education</t>
        </is>
      </c>
      <c r="P1908" s="45" t="inlineStr">
        <is>
          <t>Adversarial machine learning; Cloud platforms; Federated learning; Students; Blended learning; Blended learning mode; Cloud classroom; College English; College english writing; English writings; Learning mode; Practical teachings; Production-oriented</t>
        </is>
      </c>
      <c r="Q1908" s="43" t="inlineStr">
        <is>
          <t>10.4018/ijicte.356921</t>
        </is>
      </c>
    </row>
    <row r="1909" ht="157.5" customHeight="1" s="37">
      <c r="A1909" s="43" t="n">
        <v>1908</v>
      </c>
      <c r="B1909" s="52" t="inlineStr">
        <is>
          <t>Excluir</t>
        </is>
      </c>
      <c r="C1909" s="45" t="inlineStr">
        <is>
          <t>Contexto doméstico o remoto, pero no población en edad escolar (mayoritariamente educación superior)</t>
        </is>
      </c>
      <c r="D1909" s="51" t="n"/>
      <c r="E1909" s="51" t="n"/>
      <c r="F1909" s="43" t="n">
        <v>4</v>
      </c>
      <c r="G1909" s="43" t="inlineStr">
        <is>
          <t>distracción+niños+sensado+intervención</t>
        </is>
      </c>
      <c r="H1909" s="43" t="inlineStr">
        <is>
          <t>Scopus</t>
        </is>
      </c>
      <c r="I1909" s="43" t="inlineStr">
        <is>
          <t>Scopus</t>
        </is>
      </c>
      <c r="J1909" s="43" t="inlineStr">
        <is>
          <t>2025</t>
        </is>
      </c>
      <c r="K1909" s="43" t="inlineStr">
        <is>
          <t>CONFERENCE</t>
        </is>
      </c>
      <c r="L1909" s="45" t="inlineStr">
        <is>
          <t>Han, Meimei</t>
        </is>
      </c>
      <c r="M1909" s="45" t="inlineStr">
        <is>
          <t>Research on Smart Education System based on Distributed Architecture and Cloud Services</t>
        </is>
      </c>
      <c r="N1909" s="45" t="inlineStr">
        <is>
          <t>With the rapid digital transformation of the education sector, smart education systems have emerged as a vital component of modern learning environments. These systems leverage advanced technologies such as artificial intelligence, Internet of Things (IoT), and big data analytics to enhance teaching efficiency, student engagement, and personalized learning outcomes. However, existing smart education models often rely on centralized architectures that face significant challenges in scalability, latency, data privacy, and real-time processing when dealing with large-scale and heterogeneous educational data. Traditional cloud-only frameworks also struggle to provide efficient load balancing and seamless data synchronization of cloud environments. To overcome these limitations, this research proposes a novel Smart Education System based on Distributed Architecture and Cloud Services that integrates cloud layers for optimized data flow and real-time decision-making. The proposed framework employs distributed computing for efficient data processing, cloud-based AI modules for intelligent analytics, and service orchestration for adaptive learning personalization. Experimental evaluation demonstrates improved performance in system responsiveness, scalability, and prediction accuracy compared to conventional centralized models. The results highlight the system's potential to deliver a robust, scalable, and intelligent smart education platform capable of supporting dynamic and data-driven educational ecosystems. © 2025 IEEE.</t>
        </is>
      </c>
      <c r="O1909" s="45" t="inlineStr">
        <is>
          <t>5th IEEE International Conference on Mobile Networks and Wireless Communications, ICMNWC 2025</t>
        </is>
      </c>
      <c r="P1909" s="45" t="inlineStr">
        <is>
          <t>Advanced Analytics; Architecture; Artificial intelligence; Behavioral research; Big data; Cloud computing architecture; Computer aided instruction; Computer architecture; Data privacy; Distributed cloud; Distributed database systems; E-learning; Educ</t>
        </is>
      </c>
      <c r="Q1909" s="43" t="inlineStr">
        <is>
          <t>10.1109/icmnwc66779.2025.11354346</t>
        </is>
      </c>
    </row>
    <row r="1910" ht="189" customHeight="1" s="37">
      <c r="A1910" s="43" t="n">
        <v>1909</v>
      </c>
      <c r="B1910" s="52" t="inlineStr">
        <is>
          <t>Excluir</t>
        </is>
      </c>
      <c r="C1910" s="45" t="inlineStr">
        <is>
          <t>No aborda: distracción o atención, población escolar</t>
        </is>
      </c>
      <c r="D1910" s="51" t="n"/>
      <c r="E1910" s="51" t="n"/>
      <c r="F1910" s="43" t="n">
        <v>4</v>
      </c>
      <c r="G1910" s="43" t="inlineStr">
        <is>
          <t>distracción+niños+sensado+intervención</t>
        </is>
      </c>
      <c r="H1910" s="43" t="inlineStr">
        <is>
          <t>Scopus</t>
        </is>
      </c>
      <c r="I1910" s="43" t="inlineStr">
        <is>
          <t>Scopus</t>
        </is>
      </c>
      <c r="J1910" s="43" t="inlineStr">
        <is>
          <t>2025</t>
        </is>
      </c>
      <c r="K1910" s="43" t="inlineStr">
        <is>
          <t>CONFERENCE</t>
        </is>
      </c>
      <c r="L1910" s="45" t="inlineStr">
        <is>
          <t>Xu, Jian</t>
        </is>
      </c>
      <c r="M1910" s="45" t="inlineStr">
        <is>
          <t>Research on the Application of Deep Learning and VR Technology in Youth Physical Education Teaching</t>
        </is>
      </c>
      <c r="N1910" s="45" t="inlineStr">
        <is>
          <t>Physical education among young people contributes greatly to establishing a lifelong lifestyle of health, discipline, and mental development. Nevertheless, existing learning systems are marred with various shortcomings, such as no interactivity, generalized teaching practices, and no immediate personalized feedback. Such conventional strategies do not address the varied learning requirements of students and consequently result in decreased motivation and ineffective skill acquisition. To address these challenges, this research introduces a novel intelligent teaching framework that combines Deep Learning with Virtual Reality technologies for delivering adaptive, engaging, and feedback-rich physical education experiences. The system under consideration consists, Sensor-based motion data acquisition, VR-based immersive sports simulation, Real-time performance evaluation and feedback module, and Adaptive recommendation system for skill improvement. Deep learning allows the posture and actions to be accurately identified in real-world physical training environments. Collectively, this integration substantially increases learning interest, participation rate, and skill precision. To test the performance of the proposed framework, extensive experiments were performed with typical algorithms like Convolutional Neural Networks, Long Short-Term Memory Evaluation metrics like accuracy 96.50%, precision 96.50%, recall 96.50%, and an F1-score of 96.50% were employed to compare the systems. This smart system is a promising advancement in the move towards the modernization of youth physical education and is likely to continue to advance with future integration of biometric sensors and reinforcement learning for real-time adaptation of skills and overall growth. © 2025 IEEE.</t>
        </is>
      </c>
      <c r="O1910" s="45" t="inlineStr">
        <is>
          <t>2025 International Conference on Intelligent Computing and Knowledge Extraction, ICICKE 2025</t>
        </is>
      </c>
      <c r="P1910" s="45" t="inlineStr">
        <is>
          <t>Computer aided instruction; Deep learning; Deep reinforcement learning; E-learning; Education computing; Engineering education; Feedback; Learning systems; Personnel training; Reinforcement learning; Students; Teaching; Ai in education; Deep learning</t>
        </is>
      </c>
      <c r="Q1910" s="43" t="inlineStr">
        <is>
          <t>10.1109/icicke65317.2025.11136525</t>
        </is>
      </c>
    </row>
    <row r="1911" ht="137.25" customHeight="1" s="37">
      <c r="A1911" s="43" t="n">
        <v>1910</v>
      </c>
      <c r="B1911" s="52" t="inlineStr">
        <is>
          <t>Excluir</t>
        </is>
      </c>
      <c r="C1911" s="45" t="inlineStr">
        <is>
          <t>Libro o capítulo de libro</t>
        </is>
      </c>
      <c r="D1911" s="51" t="n"/>
      <c r="E1911" s="51" t="n"/>
      <c r="F1911" s="43" t="n">
        <v>4</v>
      </c>
      <c r="G1911" s="43" t="inlineStr">
        <is>
          <t>distracción+niños+contexto+intervención</t>
        </is>
      </c>
      <c r="H1911" s="43" t="inlineStr">
        <is>
          <t>Scopus</t>
        </is>
      </c>
      <c r="I1911" s="43" t="inlineStr">
        <is>
          <t>Scopus</t>
        </is>
      </c>
      <c r="J1911" s="43" t="inlineStr">
        <is>
          <t>2025</t>
        </is>
      </c>
      <c r="K1911" s="43" t="inlineStr">
        <is>
          <t>BOOK</t>
        </is>
      </c>
      <c r="L1911" s="45" t="inlineStr">
        <is>
          <t>Ul Rehman, Shafiq</t>
        </is>
      </c>
      <c r="M1911" s="45" t="inlineStr">
        <is>
          <t>Reshaping Blended Learning Environments With AI</t>
        </is>
      </c>
      <c r="N1911" s="45" t="inlineStr">
        <is>
          <t>Artificial Intelligence (AI) transforms education in blended learning environments that combine traditional classroom instruction with digital learning tools. By integrating AI technologies, educators can personalize learning experiences, automate administrative tasks, and provide real-time feedback that adapts to individual student needs. AI-driven systems enable more data-informed teaching strategies, allowing for greater flexibility, engagement, and efficiency in both in-person and online settings. Further exploration of how AI reshapes the structure, delivery, and effectiveness of blended learning may offer new possibilities for improving educational outcomes and equity. Reshaping Blended Learning Environments With AI explores how AI can be effectively integrated into blended learning environments. It covers AI-driven tools, methodologies, and best practices that enhance teaching and learning experiences, providing practical insights, real-world applications, and case studies that demonstrate the role of AI in personalized learning, automated administrative tasks, and improved student engagement. This book covers topics such as critical thinking, online education, and student engagement, and is a useful resource for educators, engineers, academicians, researchers, and scientists. © 2026 by IGI Global Scientific Publishing. All rights reserved.</t>
        </is>
      </c>
      <c r="O1911" s="45" t="inlineStr">
        <is>
          <t>Reshaping Blended Learning Environments With AI</t>
        </is>
      </c>
      <c r="P1911" s="45" t="inlineStr">
        <is>
          <t>Computer aided instruction; E-learning; Engineering education; Online systems; Students; Teaching; Administrative tasks; Artificial intelligence technologies; Blended learning environments; Classroom instruction; Digital-learning; Driven system; Lear</t>
        </is>
      </c>
      <c r="Q1911" s="43" t="inlineStr">
        <is>
          <t>10.4018/979-8-3373-3815-6</t>
        </is>
      </c>
    </row>
    <row r="1912" ht="137.25" customHeight="1" s="37">
      <c r="A1912" s="43" t="n">
        <v>1911</v>
      </c>
      <c r="B1912" s="52" t="inlineStr">
        <is>
          <t>Excluir</t>
        </is>
      </c>
      <c r="C1912" s="45" t="inlineStr">
        <is>
          <t>Contexto doméstico o remoto, pero no población en edad escolar (mayoritariamente educación superior)</t>
        </is>
      </c>
      <c r="D1912" s="51" t="n"/>
      <c r="E1912" s="51" t="n"/>
      <c r="F1912" s="43" t="n">
        <v>4</v>
      </c>
      <c r="G1912" s="43" t="inlineStr">
        <is>
          <t>distracción+niños+sensado+intervención</t>
        </is>
      </c>
      <c r="H1912" s="43" t="inlineStr">
        <is>
          <t>Scopus</t>
        </is>
      </c>
      <c r="I1912" s="43" t="inlineStr">
        <is>
          <t>Scopus</t>
        </is>
      </c>
      <c r="J1912" s="43" t="inlineStr">
        <is>
          <t>2024</t>
        </is>
      </c>
      <c r="K1912" s="43" t="inlineStr">
        <is>
          <t>CONFERENCE</t>
        </is>
      </c>
      <c r="L1912" s="45" t="inlineStr">
        <is>
          <t>Senanayake, Savithree and Karunanayaka, Kasun and Ekanayake, K.V.J.P.</t>
        </is>
      </c>
      <c r="M1912" s="45" t="inlineStr">
        <is>
          <t>Review on AI Assistant Systems for Programming Language Learning in Learning Environments</t>
        </is>
      </c>
      <c r="N1912" s="45" t="inlineStr">
        <is>
          <t>Artificial intelligence (AI) has made it possible to improve student engagement in the learning environment in many ways, including fusing the adaptive, individualized support of AI assistants with the motivating elements of gamification. The study examined the range of AI-powered platforms and tools that include gamification components, including AI-powered code generation aids, adaptive feedback mechanisms, and intelligent tutoring systems. These technologies meet the varied needs of students, which improves retention and comprehension, in addition to making learning more engaging and participatory. The paper also emphasizes how an AI-enabled gamified environment may facilitate group learning and help students gain a deeper comprehension of challenging programming concepts. However, it also discusses the difficulties and moral issues surrounding the application of AI in education such as loneliness, less student interaction, low motivation, etc, highlighting the necessity of cautious application and ongoing assessment. The review's conclusions indicate that gamified learning environments with AI capabilities have great potential to transform programming education and give students a more effective, customized, and interesting learning experience. © 2024 IEEE.</t>
        </is>
      </c>
      <c r="O1912" s="45" t="inlineStr">
        <is>
          <t>2024 8th SLAAI - International Conference on Artificial Intelligence, SLAAI-ICAI 2024</t>
        </is>
      </c>
      <c r="P1912" s="45" t="inlineStr">
        <is>
          <t>Contrastive Learning; Federated learning; Gamification; Self-supervised learning; Students; Artificial intelligence assistant; Chatbots; Gamification; Interactive learning environment; Language learning; Language model; Large language model; Learning</t>
        </is>
      </c>
      <c r="Q1912" s="43" t="inlineStr">
        <is>
          <t>10.1109/slaai-icai63667.2024.10844969</t>
        </is>
      </c>
    </row>
    <row r="1913" ht="210" customHeight="1" s="37">
      <c r="A1913" s="43" t="n">
        <v>1912</v>
      </c>
      <c r="B1913" s="52" t="inlineStr">
        <is>
          <t>Excluir</t>
        </is>
      </c>
      <c r="C1913" s="45" t="inlineStr">
        <is>
          <t>Libro o capítulo de libro</t>
        </is>
      </c>
      <c r="D1913" s="51" t="n"/>
      <c r="E1913" s="51" t="n"/>
      <c r="F1913" s="43" t="n">
        <v>4</v>
      </c>
      <c r="G1913" s="43" t="inlineStr">
        <is>
          <t>distracción+niños+sensado+intervención</t>
        </is>
      </c>
      <c r="H1913" s="43" t="inlineStr">
        <is>
          <t>Scopus</t>
        </is>
      </c>
      <c r="I1913" s="43" t="inlineStr">
        <is>
          <t>Scopus</t>
        </is>
      </c>
      <c r="J1913" s="43" t="inlineStr">
        <is>
          <t>2025</t>
        </is>
      </c>
      <c r="K1913" s="43" t="inlineStr">
        <is>
          <t>BOOK</t>
        </is>
      </c>
      <c r="L1913" s="45" t="inlineStr">
        <is>
          <t>Khaleghi, Esfandiar and Rayner, Robert</t>
        </is>
      </c>
      <c r="M1913" s="45" t="inlineStr">
        <is>
          <t>Revolutionising Education Through Digital Twins: Case Study and Applications</t>
        </is>
      </c>
      <c r="N1913" s="45" t="inlineStr">
        <is>
          <t>This chapter explores the transformative potential of Digital Twin (DT) technology in education, with a particular focus on its application in Science, Technology, Engineering, and Mathematics (STEM) fields. Digital Twins, initially developed for industrial and research applications, are dynamic digital replicas of physical systems, enabling real-time monitoring, predictive maintenance, and operational optimisation. These capabilities provide an unprecedented level of interactivity, allowing learners to engage with complex systems in a way that traditional methods and simulations cannot offer. Digital Twins are shown to enhance operational efficiency, improve decision-making, and provide invaluable hands-on learning experiences. In educational contexts, Digital Twins facilitate immersive and interactive learning by incorporating real-time data from physical entities into digital models, providing students with instant feedback and the ability to simulate real-world scenarios. This chapter outlines the benefits of using Digital Twins, such as fostering deeper understanding, encouraging collaboration, and allowing safe, cost-effective experimentation. Moreover, Digital Twins help bridge the gap between theoretical knowledge and practical application, equipping learners with skills relevant to technology-driven industries. Through an in-depth case study of a miniaturised Connected Autonomous Vehicle (CAV), the chapter demonstrates how Digital Twins can be applied effectively in STEM education. This allows learners to develop skills in areas such as machine learning, sensor fusion, and autonomous vehicle technology. These active learning scenarios promote problem-solving and technical proficiency, preparing students for future challenges in their fields. While implementation challenges, such as high costs and technical complexity, are acknowledged, the chapter argues that the educational benefits far outweigh these obstacles. As Digital Twin technology becomes more acce</t>
        </is>
      </c>
      <c r="O1913" s="45" t="inlineStr">
        <is>
          <t>Mechatronic Futures: Further Challenges and Solutions for Mechatronic Systems and their Designers</t>
        </is>
      </c>
      <c r="P1913" s="45" t="inlineStr">
        <is>
          <t>Autonomous vehicles; Cost effectiveness; Digital twin; E-learning; Education computing; Engineering education; Learning systems; Predictive maintenance; Problem solving; Real time systems; STEM (science, technology, engineering and mathematics); Stud</t>
        </is>
      </c>
      <c r="Q1913" s="43" t="inlineStr">
        <is>
          <t>10.1007/978-3-031-83571-1_21</t>
        </is>
      </c>
    </row>
    <row r="1914" ht="147.75" customHeight="1" s="37">
      <c r="A1914" s="43" t="n">
        <v>1913</v>
      </c>
      <c r="B1914" s="52" t="inlineStr">
        <is>
          <t>Excluir</t>
        </is>
      </c>
      <c r="C1914" s="45" t="inlineStr">
        <is>
          <t>No aborda: distracción o atención</t>
        </is>
      </c>
      <c r="D1914" s="51" t="n"/>
      <c r="E1914" s="51" t="n"/>
      <c r="F1914" s="43" t="n">
        <v>4</v>
      </c>
      <c r="G1914" s="43" t="inlineStr">
        <is>
          <t>distracción+niños+contexto+sensado</t>
        </is>
      </c>
      <c r="H1914" s="43" t="inlineStr">
        <is>
          <t>Scopus</t>
        </is>
      </c>
      <c r="I1914" s="43" t="inlineStr">
        <is>
          <t>Scopus</t>
        </is>
      </c>
      <c r="J1914" s="43" t="inlineStr">
        <is>
          <t>2025</t>
        </is>
      </c>
      <c r="K1914" s="43" t="inlineStr">
        <is>
          <t>ARTICLE</t>
        </is>
      </c>
      <c r="L1914" s="45" t="inlineStr">
        <is>
          <t>Angeline, D. Magdalene Delighta and Prabakaran, T. and James, I. Samuel Peter</t>
        </is>
      </c>
      <c r="M1914" s="45" t="inlineStr">
        <is>
          <t>Revolutionizing Education: Assessing the Effectiveness of SER-CTL Methodology in Post-COVID Learning Environments</t>
        </is>
      </c>
      <c r="N1914" s="45" t="inlineStr">
        <is>
          <t>The COVID-19 pandemic and technological advancements have reshaped education, stimulated a shift from traditional classroom teaching to online learning methods. This study investigates the effectiveness of Search Engine-Based Learning (SER) compared to traditional Classroom Learning (CL) using a SER-CL pedagogical approach. In this research work, the learning is made with Application-Oriented Case Study Based Research Learning (A-OCSBRL) to enhance the learners’ learning experience. The assessment was conducted to identify the understanding level of the learners and data was collected from 100 participants based on various aspects of learning. Multivariate Analysis of Variance (MANOVA) was employed to analyse multiple variables, evaluate learning outcomes, student engagement, and motivation. The results reveal significant differences in aspects of learning between SER and CL. While SER offers access to vast content and flexibility, CL fosters social interaction, critical thinking, and personalized learning experiences. It is concluded that both approaches have merits, and the choice should align with individual learner preferences and needs. Future research should explore the long-term impacts of SER and effective integration strategies within traditional classroom settings. © The Author(s), under exclusive license to Springer Nature Switzerland AG 2025.</t>
        </is>
      </c>
      <c r="O1914" s="45" t="inlineStr">
        <is>
          <t>Communications in Computer and Information Science</t>
        </is>
      </c>
      <c r="P1914" s="45" t="inlineStr">
        <is>
          <t xml:space="preserve">Adversarial machine learning; Federated learning; Self-supervised learning; Classroom learning; Classroom teaching; Covid’19; Learning environments; Learning experiences; Multivariate analysis of variances; On-line learning methods; Online learning; </t>
        </is>
      </c>
      <c r="Q1914" s="43" t="inlineStr">
        <is>
          <t>10.1007/978-3-031-75861-4_13</t>
        </is>
      </c>
    </row>
    <row r="1915" ht="157.5" customHeight="1" s="37">
      <c r="A1915" s="43" t="n">
        <v>1914</v>
      </c>
      <c r="B1915" s="52" t="inlineStr">
        <is>
          <t>Excluir</t>
        </is>
      </c>
      <c r="C1915" s="45" t="inlineStr">
        <is>
          <t>Fuera del alcance: no combina población en edad escolar con contexto doméstico</t>
        </is>
      </c>
      <c r="D1915" s="51" t="n"/>
      <c r="E1915" s="51" t="n"/>
      <c r="F1915" s="43" t="n">
        <v>4</v>
      </c>
      <c r="G1915" s="43" t="inlineStr">
        <is>
          <t>distracción+niños+contexto+sensado</t>
        </is>
      </c>
      <c r="H1915" s="43" t="inlineStr">
        <is>
          <t>Scopus</t>
        </is>
      </c>
      <c r="I1915" s="43" t="inlineStr">
        <is>
          <t>Scopus</t>
        </is>
      </c>
      <c r="J1915" s="43" t="inlineStr">
        <is>
          <t>2025</t>
        </is>
      </c>
      <c r="K1915" s="43" t="inlineStr">
        <is>
          <t>CONFERENCE</t>
        </is>
      </c>
      <c r="L1915" s="45" t="inlineStr">
        <is>
          <t>Yu, Chunyan and Gao, Lan</t>
        </is>
      </c>
      <c r="M1915" s="45" t="inlineStr">
        <is>
          <t>SEP-YOLO: A Multifaceted and Unified Algorithm for Comprehensive Classroom Behavior Recognition in Normal Lecture Recordings</t>
        </is>
      </c>
      <c r="N1915" s="45" t="inlineStr">
        <is>
          <t>Analyzing student behavior and seating distribution in classroom teaching activities helps to reveal student engagement and teacher-student interactions. However, real-world classroom scenarios pose significant challenges, including complex background interference, small-object detection difficulties, multi-task optimization, and the lack of publicly available datasets. To address these issues, we construct a real-world university classroom behavior dataset and propose SEP-YOLO, an improved YOLOv10n-based model. First, to mitigate complex background interference, we introduce the Edge Fusion Scale Attention (EFSA) module into the backbone network, enhancing the model's ability to perceive student motion contours and boundary features. Second, to improve small-object detection, we integrate the Small Target Enhanced Pyramid (STEP) module into the Neck structure, which strengthens fine-grained feature modeling for small targets and progressively propagates them to higher-level feature maps, thereby enhancing detection accuracy. Experimental results demonstrate that SEP-YOLO effectively applies to classroom behavior recognition tasks, outperforming Faster R-CNN, YOLOv5n, and YOLOv8n in handling complex background interference and small-object detection. Compared to the baseline YOLOv10n, SEP-YOLO improves Precision (P), Recall (R), mAP50, and mAP50:90 by 2.2 %, 3.4%, 2.2%, and 2.8%, respectively. © 2025 IEEE.</t>
        </is>
      </c>
      <c r="O1915" s="45" t="inlineStr">
        <is>
          <t>Proceedings - 2025 International Conference on Networking and Network Applications, NaNA 2025</t>
        </is>
      </c>
      <c r="P1915" s="45" t="inlineStr">
        <is>
          <t>Complex networks; Feature extraction; Human computer interaction; Object recognition; Optimization; Students; Teaching; Behaviour recognition; Classroom behavior recognition; Complex background; Complex background interference; Objects detection; Rea</t>
        </is>
      </c>
      <c r="Q1915" s="43" t="inlineStr">
        <is>
          <t>10.1109/nana66698.2025.00052</t>
        </is>
      </c>
    </row>
    <row r="1916" ht="126.75" customHeight="1" s="37">
      <c r="A1916" s="43" t="n">
        <v>1915</v>
      </c>
      <c r="B1916" s="52" t="inlineStr">
        <is>
          <t>Excluir</t>
        </is>
      </c>
      <c r="C1916" s="45" t="inlineStr">
        <is>
          <t>Contexto doméstico o remoto, pero no población en edad escolar (mayoritariamente educación superior)</t>
        </is>
      </c>
      <c r="D1916" s="51" t="n"/>
      <c r="E1916" s="51" t="n"/>
      <c r="F1916" s="43" t="n">
        <v>4</v>
      </c>
      <c r="G1916" s="43" t="inlineStr">
        <is>
          <t>distracción+niños+ambos en título</t>
        </is>
      </c>
      <c r="H1916" s="43" t="inlineStr">
        <is>
          <t>Scopus</t>
        </is>
      </c>
      <c r="I1916" s="43" t="inlineStr">
        <is>
          <t>Scopus</t>
        </is>
      </c>
      <c r="J1916" s="43" t="inlineStr">
        <is>
          <t>2025</t>
        </is>
      </c>
      <c r="K1916" s="43" t="inlineStr">
        <is>
          <t>CONFERENCE</t>
        </is>
      </c>
      <c r="L1916" s="45" t="inlineStr">
        <is>
          <t>Thayyil, Sinansha and Hameed, Irfan Abdul</t>
        </is>
      </c>
      <c r="M1916" s="45" t="inlineStr">
        <is>
          <t>ScribeLight for Enhancing Student Engagement and Comprehension of Video-Based Learning Using a Conversational AI System</t>
        </is>
      </c>
      <c r="N1916" s="45" t="inlineStr">
        <is>
          <t>The proliferation of online video has resulted in the creation of vast educational libraries such as YouTube. Although a wide range of information is available, locating specific content within these videos remains a significant challenge for learners. The effort required to manually navigate long videos highlights the need for an efficient and practical tool to support educational use. To address this issue, we present ScribeLight, a web-based application that transforms video learning into an interactive process by enabling users to query video content in natural language and receive text-based answers. To evaluate the system's effectiveness, we conducted a within-subject study with 24 participants, comparing it with traditional manual viewing for information retrieval tasks. The mean task completion time with the manual method was 1180.3s, which was reduced to 581.8s using ScribeLight. This reduction was statistically significant (p&lt; 0.001) and represented a very large effect size (Cohen's d&lt;sub&gt;z&lt;/sub&gt;z=5.44). The system also achieved a mean System Usability Scale (SUS) score of 81.2, corresponding to an excellent rating from participants. © 2025 IEEE.</t>
        </is>
      </c>
      <c r="O1916" s="45" t="inlineStr">
        <is>
          <t>2025 7th International Conference on Modern Educational Technology, ICMET 2025</t>
        </is>
      </c>
      <c r="P1916" s="45" t="inlineStr">
        <is>
          <t>Artificial intelligence; Computational linguistics; Computer aided instruction; Digital libraries; E-learning; Educational technology; Information retrieval; Learning algorithms; Learning systems; Video recording; Video signal processing; AI systems;</t>
        </is>
      </c>
      <c r="Q1916" s="43" t="inlineStr">
        <is>
          <t>10.1109/icmet67594.2025.11451923</t>
        </is>
      </c>
    </row>
    <row r="1917" ht="199.5" customHeight="1" s="37">
      <c r="A1917" s="43" t="n">
        <v>1916</v>
      </c>
      <c r="B1917" s="52" t="inlineStr">
        <is>
          <t>Excluir</t>
        </is>
      </c>
      <c r="C1917" s="45" t="inlineStr">
        <is>
          <t>No aborda: distracción o atención</t>
        </is>
      </c>
      <c r="D1917" s="51" t="n"/>
      <c r="E1917" s="51" t="n"/>
      <c r="F1917" s="43" t="n">
        <v>4</v>
      </c>
      <c r="G1917" s="43" t="inlineStr">
        <is>
          <t>distracción+niños+contexto+intervención</t>
        </is>
      </c>
      <c r="H1917" s="43" t="inlineStr">
        <is>
          <t>Scopus</t>
        </is>
      </c>
      <c r="I1917" s="43" t="inlineStr">
        <is>
          <t>Scopus|WoS</t>
        </is>
      </c>
      <c r="J1917" s="43" t="inlineStr">
        <is>
          <t>2025</t>
        </is>
      </c>
      <c r="K1917" s="43" t="inlineStr">
        <is>
          <t>ARTICLE</t>
        </is>
      </c>
      <c r="L1917" s="45" t="inlineStr">
        <is>
          <t>Żammit, Jacqueline</t>
        </is>
      </c>
      <c r="M1917" s="45" t="inlineStr">
        <is>
          <t>Secondary School Teachers’ Experiences with Generative AI in Maltese Language Teaching</t>
        </is>
      </c>
      <c r="N1917" s="45" t="inlineStr">
        <is>
          <t>In the context of rapid technological advancement, artificial intelligence (AI) presents promising opportunities to enhance language learning through personalized, adaptive, and engaging experiences. Despite its growing role in education, limited research has examined its application to minority languages such as Maltese. This qualitative study addresses that gap by exploring the experiences of 47 secondary school teachers in Malta, 40 of whom have integrated generative AI tools into their teaching practices. Grounded in sociocultural theory and constructivist learning principles, the study used semi-structured interviews to gain insights into how educators employ AI in the classroom. The participants reported using AI for various instructional tasks, including text generation, interactive storytelling, contextual exercises, and personalized feedback in both formative and summative assessments. The participants perceived that AI contributed to improved student proficiency in Maltese, particularly through immediate corrections and tailored feedback. They also observed increased student engagement and motivation, although these insights were based on subjective observations rather than empirical data. In addition to perceived benefits, the participants discussed innovative strategies for AI integration and context-specific challenges such as overreliance on technology and the need for teacher training. The findings highlight the potential of generative AI to support differentiated instruction in Maltese language education. By linking theoretical frameworks with practical applications, the study offers a nuanced understanding of AI’s role in teaching a minority language. It also identifies key areas for future research, including the measurable impact of AI on student outcomes and the long-term implications of its integration into Maltese language education. © The Author(s) 2025.</t>
        </is>
      </c>
      <c r="O1917" s="45" t="inlineStr">
        <is>
          <t>Technology, Knowledge and Learning</t>
        </is>
      </c>
      <c r="P1917" s="45" t="inlineStr">
        <is>
          <t>Curricula; Engineering education; Generative adversarial networks; Personnel training; Sociology; Students; Supervised learning; Adaptive language model; Artificial intelligence-driven pedagogy; Language model; Maltese language teaching and learning;</t>
        </is>
      </c>
      <c r="Q1917" s="43" t="inlineStr">
        <is>
          <t>10.1007/s10758-025-09861-7</t>
        </is>
      </c>
    </row>
    <row r="1918" ht="84.75" customHeight="1" s="37">
      <c r="A1918" s="43" t="n">
        <v>1917</v>
      </c>
      <c r="B1918" s="52" t="inlineStr">
        <is>
          <t>Excluir</t>
        </is>
      </c>
      <c r="C1918" s="45" t="inlineStr">
        <is>
          <t>Contexto doméstico o remoto, pero no población en edad escolar (mayoritariamente educación superior)</t>
        </is>
      </c>
      <c r="D1918" s="51" t="n"/>
      <c r="E1918" s="51" t="n"/>
      <c r="F1918" s="43" t="n">
        <v>4</v>
      </c>
      <c r="G1918" s="43" t="inlineStr">
        <is>
          <t>distracción+niños+contexto+intervención</t>
        </is>
      </c>
      <c r="H1918" s="43" t="inlineStr">
        <is>
          <t>Scopus</t>
        </is>
      </c>
      <c r="I1918" s="43" t="inlineStr">
        <is>
          <t>Scopus|WoS</t>
        </is>
      </c>
      <c r="J1918" s="43" t="inlineStr">
        <is>
          <t>2025</t>
        </is>
      </c>
      <c r="K1918" s="43" t="inlineStr">
        <is>
          <t>ARTICLE</t>
        </is>
      </c>
      <c r="L1918" s="45" t="inlineStr">
        <is>
          <t>Kakoulli, Elena and Evripidou, Salomi and Zacharioudakis, Eleftherios</t>
        </is>
      </c>
      <c r="M1918" s="45" t="inlineStr">
        <is>
          <t>Secure AI-Integrated Classroom Assistant for Intelligent Educational Support</t>
        </is>
      </c>
      <c r="N1918" s="45" t="inlineStr">
        <is>
          <t>The integration of Artificial Intelligence (AI) in education is transforming learning through real-time, intelligent support. This paper proposes an AI-powered classroom assistant using Natural Language Processing (NLP) to provide curriculum-aligned, personalized responses. By handling routine inquiries, it enhances student engagement, reduces teacher workload, and supports self-directed learning. Addressing key concerns like data privacy, scalability, and ethical AI, the framework ensures compliance with educational standards. Built on advancements in AI-driven learning tools, it offers an adaptive and inclusive system, paving the way for future research and deployment. © The Author(s), under exclusive license to Springer Nature Switzerland AG 2025.</t>
        </is>
      </c>
      <c r="O1918" s="45" t="inlineStr">
        <is>
          <t>Lecture Notes in Networks and Systems</t>
        </is>
      </c>
      <c r="P1918" s="45" t="inlineStr">
        <is>
          <t>Artificial intelligence; Data privacy; E-learning; Educational technology; Engineering education; Ethical aspects; Federated learning; Information management; Learning systems; Students; Teaching; Adaptive learning systems; Artificial intelligence in</t>
        </is>
      </c>
      <c r="Q1918" s="43" t="inlineStr">
        <is>
          <t>10.1007/978-3-031-95652-2_20</t>
        </is>
      </c>
    </row>
    <row r="1919" ht="210" customHeight="1" s="37">
      <c r="A1919" s="43" t="n">
        <v>1918</v>
      </c>
      <c r="B1919" s="52" t="inlineStr">
        <is>
          <t>Excluir</t>
        </is>
      </c>
      <c r="C1919" s="45" t="inlineStr">
        <is>
          <t>Publicado antes de 2015</t>
        </is>
      </c>
      <c r="D1919" s="51" t="n"/>
      <c r="E1919" s="51" t="n"/>
      <c r="F1919" s="43" t="n">
        <v>4</v>
      </c>
      <c r="G1919" s="43" t="inlineStr">
        <is>
          <t>distracción+niños+contexto+sensado</t>
        </is>
      </c>
      <c r="H1919" s="43" t="inlineStr">
        <is>
          <t>Scopus</t>
        </is>
      </c>
      <c r="I1919" s="43" t="inlineStr">
        <is>
          <t>Scopus</t>
        </is>
      </c>
      <c r="J1919" s="43" t="inlineStr">
        <is>
          <t>2009</t>
        </is>
      </c>
      <c r="K1919" s="43" t="inlineStr">
        <is>
          <t>ARTICLE</t>
        </is>
      </c>
      <c r="L1919" s="45" t="inlineStr">
        <is>
          <t>Buchanan, Michael T.</t>
        </is>
      </c>
      <c r="M1919" s="45" t="inlineStr">
        <is>
          <t>Senior school religious education curriculum: What do students' want?</t>
        </is>
      </c>
      <c r="N1919" s="45" t="inlineStr">
        <is>
          <t>Teacher concern for student motivation and commitment to learning has brought studentcentred approaches to the fore in many schools throughout Australia and beyond (James et al. 2004). It has provided a platform from which to evaluate the delivery of classroom curriculum and has encouraged curriculum leaders and teachers to know and understand students' needs as a means to fostering student engagement in classroom learning (Hargreaves, 2004). A recent study, pertaining to religious education in the senior years of secondary education sought to know and understand students' needs in order to encourage improved student engagement and deep learning (Biggs, 2003) in this curriculum area. The initial findings from this small study have identified insightful perceptions regarding what students want from their studies in religious education at the senior secondary level. The study drew upon the perceptions of student participants from two large Catholic secondary schools for girls with student enrolments of approximately 1000 (Years 7 - 12). Their perceptions of students' needs are categorised into four broad areas which are presented in the questions that follow: 1. What do students want from the RE teacher? 2. What level of commitment do students want to give to RE as a subject within the senior curriculum? 3. What do students want to learn about in RE at the senior secondary level? 4. What are the preferred learning styles of students in RE at the senior secondary level? This paper provides an overview of the initial findings pertaining to the wants and needs of students. The implications for curriculum development suggest that those committed to engaging students in deep learning (Biggs, 2003) should critically listen and dialogue with students and not assume that teacher perceptions' of what students want is always aligned. These insights would be of particular benefit to those involved in the curriculum development and classroom teaching. © Common Ground, Michael T B</t>
        </is>
      </c>
      <c r="O1919" s="45" t="inlineStr">
        <is>
          <t>International Journal of Learning</t>
        </is>
      </c>
      <c r="P1919" s="45" t="n"/>
      <c r="Q1919" s="43" t="inlineStr">
        <is>
          <t>10.18848/1447-9494/cgp/v16i02/46138</t>
        </is>
      </c>
    </row>
    <row r="1920" ht="116.25" customHeight="1" s="37">
      <c r="A1920" s="43" t="n">
        <v>1919</v>
      </c>
      <c r="B1920" s="52" t="inlineStr">
        <is>
          <t>Excluir</t>
        </is>
      </c>
      <c r="C1920" s="45" t="inlineStr">
        <is>
          <t>Fuera del alcance: no combina población en edad escolar con contexto doméstico</t>
        </is>
      </c>
      <c r="D1920" s="51" t="n"/>
      <c r="E1920" s="51" t="n"/>
      <c r="F1920" s="43" t="n">
        <v>4</v>
      </c>
      <c r="G1920" s="43" t="inlineStr">
        <is>
          <t>distracción+niños+contexto+sensado</t>
        </is>
      </c>
      <c r="H1920" s="43" t="inlineStr">
        <is>
          <t>Scopus</t>
        </is>
      </c>
      <c r="I1920" s="43" t="inlineStr">
        <is>
          <t>Scopus</t>
        </is>
      </c>
      <c r="J1920" s="43" t="inlineStr">
        <is>
          <t>2025</t>
        </is>
      </c>
      <c r="K1920" s="43" t="inlineStr">
        <is>
          <t>ARTICLE</t>
        </is>
      </c>
      <c r="L1920" s="45" t="inlineStr">
        <is>
          <t>Bououd, Ikram M. and Yanes, Nacim and White, Tim and Jasimuddin, Sajjad M.</t>
        </is>
      </c>
      <c r="M1920" s="45" t="inlineStr">
        <is>
          <t>Serious Games on Human Behavior: Impact on Learning Styles, Engagement, and Motivation</t>
        </is>
      </c>
      <c r="N1920" s="45" t="inlineStr">
        <is>
          <t>Capturing learners’ attention in the classroom has become challenging. Learners have different learning styles influencing their attitude towards learning processes and contents. Serious Games (SG) are rich and promising learning tools that have been introduced to support a new form of gamified learning, mainly to enhance students’ engagement and motivation. Such games facilitate learning because they generate enthusiasm and are part of a learning-by-doing experience. This study analyzes the role of learning styles and motivation on learner cognitive engagement and performance when using SG. Answers from 188 users of a serious game conducted in KEDGE Business School were analyzed. The findings show that learning goals have a strong positive effect on intrinsic and extrinsic motivation. The paper reveals that learning styles have a significant impact upon both intrinsic and extrinsic motivation. The latter is also influenced by learning styles as is cognitive engagement. Finally, the future research directions are presented. © 2025 IGI Global. All rights reserved.</t>
        </is>
      </c>
      <c r="O1920" s="45" t="inlineStr">
        <is>
          <t>Journal of Global Information Management</t>
        </is>
      </c>
      <c r="P1920" s="45" t="inlineStr">
        <is>
          <t>Adversarial machine learning; Contrastive Learning; Self-supervised learning; Business game; Business games; Cognitive engagement; Extrinsic motivation; Individual performance; Intrinsic motivation; Learning goals; Learning motivation; Learningstyles</t>
        </is>
      </c>
      <c r="Q1920" s="43" t="inlineStr">
        <is>
          <t>10.4018/jgim.369159</t>
        </is>
      </c>
    </row>
    <row r="1921" ht="116.25" customHeight="1" s="37">
      <c r="A1921" s="43" t="n">
        <v>1920</v>
      </c>
      <c r="B1921" s="52" t="inlineStr">
        <is>
          <t>Excluir</t>
        </is>
      </c>
      <c r="C1921" s="45" t="inlineStr">
        <is>
          <t>No aborda: distracción o atención</t>
        </is>
      </c>
      <c r="D1921" s="51" t="n"/>
      <c r="E1921" s="51" t="n"/>
      <c r="F1921" s="43" t="n">
        <v>4</v>
      </c>
      <c r="G1921" s="43" t="inlineStr">
        <is>
          <t>distracción+niños+contexto+intervención</t>
        </is>
      </c>
      <c r="H1921" s="43" t="inlineStr">
        <is>
          <t>Scopus</t>
        </is>
      </c>
      <c r="I1921" s="43" t="inlineStr">
        <is>
          <t>Scopus</t>
        </is>
      </c>
      <c r="J1921" s="43" t="inlineStr">
        <is>
          <t>2025</t>
        </is>
      </c>
      <c r="K1921" s="43" t="inlineStr">
        <is>
          <t>ARTICLE</t>
        </is>
      </c>
      <c r="L1921" s="45" t="inlineStr">
        <is>
          <t>Fan, Wenjie and Yang, Haifeng and Gao, Shuyue</t>
        </is>
      </c>
      <c r="M1921" s="45" t="inlineStr">
        <is>
          <t>Simulation of the Teaching Model of International Chinese Education Comprehensive Course Based on the Metaverse</t>
        </is>
      </c>
      <c r="N1921" s="45" t="inlineStr">
        <is>
          <t>Metaverse technology brings transformative possibilities for international Chinese education, especially comprehensive lessons teaching. This paper investigates the core characteristics of such courses, focusing on Chinese character instruction and situational teaching. Through classroom observations and large-scale surveys, key challenges in traditional teaching methods are identified, including insufficient student engagement and inadequate use of contextual scenarios. Based on embodied cognition theory, we propose an innovative teaching model that leverages Metaverse technology to enhance interactive learning. This model creates immersive, real-world environments for language practice, addressing common pedagogical shortcomings. The Metaverse facilitates personalized learning experiences by utilizing artificial intelligence and big data to track student performance and provide tailored feedback. This research contributes theoretical insights and practical guidance for educators, aiming to support the digital transformation of international Chinese education and improve language proficiency among learners. © 2025 The Authors.</t>
        </is>
      </c>
      <c r="O1921" s="45" t="inlineStr">
        <is>
          <t>Advances in Transdisciplinary Engineering</t>
        </is>
      </c>
      <c r="P1921" s="45" t="inlineStr">
        <is>
          <t>Curricula; Engineering education; Students; Supervised learning; Chinese characters; Chinese educations; Comprehensive lesson; International chinese; Large scale surveys; Metaverses; Smart teaching; Teaching methods; Teaching model; Teaching modes; T</t>
        </is>
      </c>
      <c r="Q1921" s="43" t="inlineStr">
        <is>
          <t>10.3233/atde250172</t>
        </is>
      </c>
    </row>
    <row r="1922" ht="157.5" customHeight="1" s="37">
      <c r="A1922" s="43" t="n">
        <v>1921</v>
      </c>
      <c r="B1922" s="52" t="inlineStr">
        <is>
          <t>Excluir</t>
        </is>
      </c>
      <c r="C1922" s="45" t="inlineStr">
        <is>
          <t>No aborda: distracción o atención</t>
        </is>
      </c>
      <c r="D1922" s="51" t="n"/>
      <c r="E1922" s="51" t="n"/>
      <c r="F1922" s="43" t="n">
        <v>4</v>
      </c>
      <c r="G1922" s="43" t="inlineStr">
        <is>
          <t>distracción+niños+sensado+intervención</t>
        </is>
      </c>
      <c r="H1922" s="43" t="inlineStr">
        <is>
          <t>Scopus</t>
        </is>
      </c>
      <c r="I1922" s="43" t="inlineStr">
        <is>
          <t>Scopus|WoS</t>
        </is>
      </c>
      <c r="J1922" s="43" t="inlineStr">
        <is>
          <t>2025</t>
        </is>
      </c>
      <c r="K1922" s="43" t="inlineStr">
        <is>
          <t>CONFERENCE</t>
        </is>
      </c>
      <c r="L1922" s="45" t="inlineStr">
        <is>
          <t>Palarimath, Suresh and Dhanasekaran, Balaji and Kumar, Senthil and Dubey, Abhishek</t>
        </is>
      </c>
      <c r="M1922" s="45" t="inlineStr">
        <is>
          <t>Smart Campus, Smarter Students: Enhancing Learning Outcomes through AI-IoT-Enabled Sustainable Spaces</t>
        </is>
      </c>
      <c r="N1922" s="45" t="inlineStr">
        <is>
          <t>The AI-IoT-Enabled Smart Campus Framework (AISCF) is proposed in this paper as a theoretical framework to facilitate the adoption of artificial intelligence (AI) and internet of things (IoT) technologies in higher education for improving learning outcomes, operational capability, and sustainability. The framework was evaluated in three scenarios: adaptive learning in smart classrooms, monitoring student engagement and welfare, and energy-space optimization. Results demonstrate that the AISCF efficiently provides personalized learning support, manages the usage of resources, and creates proactive support systems for students. Good insights are grounded on the fact that 4-tier heterogenous architecture of sensing AI analytics application logic and sustainability governance can convert traditional campuses into smart educational ecosystems. Insights for institutions aspiring to implement smart campus solutions were that validation reinforced the core values of systems interoperability, ethical data use and modular scalability. Future work will consider deploying the AISCF in practice to collect empirical performance metrics, to improve privacy-preserving data architectures, and to investigate how it can be combined with new emerging technologies such as synthetic and generative AI, edge computing, and digital twins. This foundation enables future innovations which can advance the intelligence and responsiveness of smart campuses and hence provide more engaging and supportive learning spaces. © 2025 IEEE.</t>
        </is>
      </c>
      <c r="O1922" s="45" t="inlineStr">
        <is>
          <t>Proceedings - 2025 10th International STEM Education Conference, iSTEM-Ed 2025</t>
        </is>
      </c>
      <c r="P1922" s="45" t="inlineStr">
        <is>
          <t>Computer architecture; Computer privacy; Data privacy; E-learning; Edge computing; Education computing; Engineering education; Internet of things; Interoperability; Learning systems; Students; Sustainable development; Adaptive learning; High educatio</t>
        </is>
      </c>
      <c r="Q1922" s="43" t="inlineStr">
        <is>
          <t>10.1109/istem-ed65612.2025.11129276</t>
        </is>
      </c>
    </row>
    <row r="1923" ht="199.5" customHeight="1" s="37">
      <c r="A1923" s="43" t="n">
        <v>1922</v>
      </c>
      <c r="B1923" s="52" t="inlineStr">
        <is>
          <t>Excluir</t>
        </is>
      </c>
      <c r="C1923" s="45" t="inlineStr">
        <is>
          <t>Libro o capítulo de libro</t>
        </is>
      </c>
      <c r="D1923" s="51" t="n"/>
      <c r="E1923" s="51" t="n"/>
      <c r="F1923" s="43" t="n">
        <v>4</v>
      </c>
      <c r="G1923" s="43" t="inlineStr">
        <is>
          <t>distracción+niños+contexto+sensado</t>
        </is>
      </c>
      <c r="H1923" s="43" t="inlineStr">
        <is>
          <t>Scopus</t>
        </is>
      </c>
      <c r="I1923" s="43" t="inlineStr">
        <is>
          <t>Scopus</t>
        </is>
      </c>
      <c r="J1923" s="43" t="inlineStr">
        <is>
          <t>2026</t>
        </is>
      </c>
      <c r="K1923" s="43" t="inlineStr">
        <is>
          <t>BOOK</t>
        </is>
      </c>
      <c r="L1923" s="45" t="inlineStr">
        <is>
          <t>Al-Samarai, Riyadh A. and Al-Douri, Yarub</t>
        </is>
      </c>
      <c r="M1923" s="45" t="inlineStr">
        <is>
          <t>Smart Materials in Mechanical Engineering: Innovation and Applications</t>
        </is>
      </c>
      <c r="N1923" s="45" t="inlineStr">
        <is>
          <t>Smart Materials in Mechanical Engineering: Innovation and Applications serves as a comprehensive educational resource that bridges traditional mechanical engineering principles with contemporary smart technology applications. This essential guide explores how artificial intelligence, automation, and advanced materials are revolutionizing mechanical engineering across the manufacturing, transportation, energy, and healthcare industries. Readers gain access to a complete framework for transforming mechanical engineering through smart materials, IoT integration, and AI-driven systems. Content builds progressively from fundamental concepts to advanced topics, including machine learning algorithms, digital twins, and adaptive systems. Each chapter features learning objectives, worked examples, and end-of-chapter problems to support both theoretical understanding and practical application. Detailed case studies examine real-world applications, such as autonomous vehicles, smart prosthetics, and self-healing materials, while addressing critical challenges including cost analysis, security considerations, and ethical implications. Coverage highlights future trends in sustainable mechanical innovation and explores emerging applications across key industry sectors. This book is designed for undergraduate and graduate students in mechanical, industrial, and materials engineering programs, as well as engineering professionals pursuing continuing education in smart technologies. The structured content supports both classroom instruction and self-directed learning, making it ideal for integrating smart technologies into traditional mechanical engineering practice. Comprehensive practice problems, extended case studies, and practical applications appear throughout. A complete solutions manual is available for qualified textbook adoption to support effective course delivery and student engagement. © 2026 Riyadh A. Al-Samarai and Yarub Al-Douri.</t>
        </is>
      </c>
      <c r="O1923" s="45" t="inlineStr">
        <is>
          <t>Smart Materials in Mechanical Engineering: Innovation and Applications</t>
        </is>
      </c>
      <c r="P1923" s="45" t="inlineStr">
        <is>
          <t>Adaptive systems; Cost benefit analysis; Curricula; Engineering education; Learning algorithms; Learning systems; Machine learning; Materials handling; Self-healing materials; Smart manufacturing; Teaching; Advanced materials; Case-studies; Education</t>
        </is>
      </c>
      <c r="Q1923" s="43" t="inlineStr">
        <is>
          <t>10.1201/9781003758556</t>
        </is>
      </c>
    </row>
    <row r="1924" ht="116.25" customHeight="1" s="37">
      <c r="A1924" s="43" t="n">
        <v>1923</v>
      </c>
      <c r="B1924" s="52" t="inlineStr">
        <is>
          <t>Excluir</t>
        </is>
      </c>
      <c r="C1924" s="45" t="inlineStr">
        <is>
          <t>Libro o capítulo de libro</t>
        </is>
      </c>
      <c r="D1924" s="51" t="n"/>
      <c r="E1924" s="51" t="n"/>
      <c r="F1924" s="43" t="n">
        <v>4</v>
      </c>
      <c r="G1924" s="43" t="inlineStr">
        <is>
          <t>distracción+niños+sensado+intervención</t>
        </is>
      </c>
      <c r="H1924" s="43" t="inlineStr">
        <is>
          <t>Scopus</t>
        </is>
      </c>
      <c r="I1924" s="43" t="inlineStr">
        <is>
          <t>Scopus</t>
        </is>
      </c>
      <c r="J1924" s="43" t="inlineStr">
        <is>
          <t>2024</t>
        </is>
      </c>
      <c r="K1924" s="43" t="inlineStr">
        <is>
          <t>BOOK</t>
        </is>
      </c>
      <c r="L1924" s="45" t="inlineStr">
        <is>
          <t>Sree, M. Swathi and Reddy, C. Kishor Kumar and Hanafiah, Marlia Mohd and Lippert, Kari</t>
        </is>
      </c>
      <c r="M1924" s="45" t="inlineStr">
        <is>
          <t>Smart education systems using the internet of behavior-based computational intelligence</t>
        </is>
      </c>
      <c r="N1924" s="45" t="inlineStr">
        <is>
          <t>Smart education systems are changing quickly thanks to the Internet of Behavior (IoB) and Computational Intelligence (CI). Innovating, personalised, and adaptive learning environments through the combination of IoB and CI is the focus of this paper. Deep insights into student engagement, learning preferences, and performance are provided by the IoB, which collects and analyses behavioural data from a variety of digital and physical interactions. Computational intelligence uses this data to customise educational interventions and content to the needs of specific learners. It includes methods like machine learning, neural networks, and pre-dictive analytics. IoB and CI together enable personalised feedback, enable early detection of learning diffi-culties, and allow for real-time adaption of teaching strategies in smart education systems. This integration maximises group dynamics, fosters effective peer learning, and enhances collaborative learning. It not only facilitates the implementation of behavioural nudges to support positive educational practices. © 2025, IGI Global. All rights reserved.</t>
        </is>
      </c>
      <c r="O1924" s="45" t="inlineStr">
        <is>
          <t>Internet of Behavior-Based Computational Intelligence for Smart Education Systems</t>
        </is>
      </c>
      <c r="P1924" s="45" t="inlineStr">
        <is>
          <t>Collaborative learning; Computer aided instruction; Deep learning; Distributed computer systems; E-learning; Education computing; Learning systems; Adaptive learning environment; Behavior-based; Behavioral data; Digital interactions; Education system</t>
        </is>
      </c>
      <c r="Q1924" s="43" t="inlineStr">
        <is>
          <t>10.4018/979-8-3693-8151-9.ch008</t>
        </is>
      </c>
    </row>
    <row r="1925" ht="84.75" customHeight="1" s="37">
      <c r="A1925" s="43" t="n">
        <v>1924</v>
      </c>
      <c r="B1925" s="52" t="inlineStr">
        <is>
          <t>Excluir</t>
        </is>
      </c>
      <c r="C1925" s="45" t="inlineStr">
        <is>
          <t>Fuera del alcance: no combina población en edad escolar con contexto doméstico</t>
        </is>
      </c>
      <c r="D1925" s="51" t="n"/>
      <c r="E1925" s="51" t="n"/>
      <c r="F1925" s="43" t="n">
        <v>4</v>
      </c>
      <c r="G1925" s="43" t="inlineStr">
        <is>
          <t>distracción+niños+contexto+intervención</t>
        </is>
      </c>
      <c r="H1925" s="43" t="inlineStr">
        <is>
          <t>Scopus</t>
        </is>
      </c>
      <c r="I1925" s="43" t="inlineStr">
        <is>
          <t>Scopus|WoS</t>
        </is>
      </c>
      <c r="J1925" s="43" t="inlineStr">
        <is>
          <t>2024</t>
        </is>
      </c>
      <c r="K1925" s="43" t="inlineStr">
        <is>
          <t>CONFERENCE</t>
        </is>
      </c>
      <c r="L1925" s="45" t="inlineStr">
        <is>
          <t>Hung, Jui-Tse and Cui, Christopher and Popescu, Diana M. and Chatterjee, Saurabh and Starner, Thad</t>
        </is>
      </c>
      <c r="M1925" s="45" t="inlineStr">
        <is>
          <t>Socratic Mind: Scalable Oral Assessment Powered By AI</t>
        </is>
      </c>
      <c r="N1925" s="45" t="inlineStr">
        <is>
          <t>Interactive teaching methods often lead to higher levels of student engagement with course material. Yet, as class sizes increase, the demand on teaching staff becomes unsustainable. Our solution, Socratic Mind, employs Large Language Models to provide scalable, interactive oral assessments by functioning as a virtual instructor. This paper discusses the outcomes and user feedback from the preliminary implementation of our system in a large classroom environment with 600 students. © 2024 Owner/Author.</t>
        </is>
      </c>
      <c r="O1925" s="45" t="inlineStr">
        <is>
          <t>L@S 2024 - Proceedings of the 11th ACM Conference on Learning @ Scale</t>
        </is>
      </c>
      <c r="P1925" s="45" t="inlineStr">
        <is>
          <t>Artificial intelligence; Computational linguistics; Education computing; Teaching; Ai; Class size; Course material; Language model; Large language model; Oral assessment; Socratic questioning; Student engagement; Teaching methods; Teaching staff; Stu</t>
        </is>
      </c>
      <c r="Q1925" s="43" t="inlineStr">
        <is>
          <t>10.1145/3657604.3664661</t>
        </is>
      </c>
    </row>
    <row r="1926" ht="126.75" customHeight="1" s="37">
      <c r="A1926" s="43" t="n">
        <v>1925</v>
      </c>
      <c r="B1926" s="52" t="inlineStr">
        <is>
          <t>Excluir</t>
        </is>
      </c>
      <c r="C1926" s="45" t="inlineStr">
        <is>
          <t>No aborda: distracción o atención</t>
        </is>
      </c>
      <c r="D1926" s="51" t="n"/>
      <c r="E1926" s="51" t="n"/>
      <c r="F1926" s="43" t="n">
        <v>4</v>
      </c>
      <c r="G1926" s="43" t="inlineStr">
        <is>
          <t>distracción+niños+contexto+sensado</t>
        </is>
      </c>
      <c r="H1926" s="43" t="inlineStr">
        <is>
          <t>Scopus</t>
        </is>
      </c>
      <c r="I1926" s="43" t="inlineStr">
        <is>
          <t>Scopus</t>
        </is>
      </c>
      <c r="J1926" s="43" t="inlineStr">
        <is>
          <t>2025</t>
        </is>
      </c>
      <c r="K1926" s="43" t="inlineStr">
        <is>
          <t>ARTICLE</t>
        </is>
      </c>
      <c r="L1926" s="45" t="inlineStr">
        <is>
          <t>Dagienė, Valentina</t>
        </is>
      </c>
      <c r="M1926" s="45" t="inlineStr">
        <is>
          <t>Solving Bebras-Like Tasks: Approaches for Concept Building</t>
        </is>
      </c>
      <c r="N1926" s="45" t="inlineStr">
        <is>
          <t>When students start learning the basic concepts of computer science (CS), they quickly find opportunities to demonstrate their skills, share interests, and compare their work with others. Attraction, innovation, techniques, and surprise should be desirable features of each task presented to learners. This paper discusses Bebras-like tasks that are designed to convey basic CS concepts to all age of students. Bebras is an international initiative aimed at promoting informatics and computational thinking among K-12 students, as well as teachers. Solving these tasks can be considered a systematic process that involves students in a deeper understanding of computing concepts and supports a pedagogical shift in the classroom, fostering students’ engagement and motivation to learn. Short tasks covering CS concepts can be solved in a few minutes and can be presented either on a computer or printed on cards in an attractive design. Another way to introduce Bebras-like problems is through unplugged activities, where a hands-on approach using physical objects, components, or their own bodies helps students to better grasp CS concepts. © The Author(s), under exclusive license to Springer Nature Switzerland AG 2025.</t>
        </is>
      </c>
      <c r="O1926" s="45" t="inlineStr">
        <is>
          <t>Lecture Notes in Computer Science (including subseries Lecture Notes in Artificial Intelligence and Lecture Notes in Bioinformatics)</t>
        </is>
      </c>
      <c r="P1926" s="45" t="inlineStr">
        <is>
          <t>Adversarial machine learning; Contrastive Learning; Teaching; Basic concepts; Bebra-like task; Computational thinkings; Computer Science Education; Desirable features; Informatics; Student engagement; Student motivation; Systematic process; Teachers'</t>
        </is>
      </c>
      <c r="Q1926" s="43" t="inlineStr">
        <is>
          <t>10.1007/978-3-031-73257-7_1</t>
        </is>
      </c>
    </row>
    <row r="1927" ht="126.75" customHeight="1" s="37">
      <c r="A1927" s="43" t="n">
        <v>1926</v>
      </c>
      <c r="B1927" s="52" t="inlineStr">
        <is>
          <t>Excluir</t>
        </is>
      </c>
      <c r="C1927" s="45" t="inlineStr">
        <is>
          <t>Fuera del alcance: no combina población en edad escolar con contexto doméstico</t>
        </is>
      </c>
      <c r="D1927" s="51" t="n"/>
      <c r="E1927" s="51" t="n"/>
      <c r="F1927" s="43" t="n">
        <v>4</v>
      </c>
      <c r="G1927" s="43" t="inlineStr">
        <is>
          <t>distracción+niños+contexto+sensado</t>
        </is>
      </c>
      <c r="H1927" s="43" t="inlineStr">
        <is>
          <t>Scopus</t>
        </is>
      </c>
      <c r="I1927" s="43" t="inlineStr">
        <is>
          <t>Scopus|WoS</t>
        </is>
      </c>
      <c r="J1927" s="43" t="inlineStr">
        <is>
          <t>2026</t>
        </is>
      </c>
      <c r="K1927" s="43" t="inlineStr">
        <is>
          <t>ARTICLE</t>
        </is>
      </c>
      <c r="L1927" s="45" t="inlineStr">
        <is>
          <t>Ayhan, İrfan</t>
        </is>
      </c>
      <c r="M1927" s="45" t="inlineStr">
        <is>
          <t>Strategic use of predictive analytics for student retention in blended higher education: implications for education management</t>
        </is>
      </c>
      <c r="N1927" s="45" t="inlineStr">
        <is>
          <t>This research investigates how predictive analytics can support student retention in blended higher education. Using the engagement and assessment data of 523 students from 3 universities, four machine learning models were developed. Of these four models, Multilayer Perceptron achieved the highest accuracy (70.0 per cent) and after handling class imbalance performed better at identifying students that are at risk of failure. Utilising theories of self-regulated learning, behavioural engagement, and academic integration, the study identifies the indicators that are most frequently associated with successful outcomes. Predictions of machine learning models were compared to the early predictions of instructors and revealed different error patterns, suggesting that models and instructors capture different dimensions of student engagement. Most significant predictors were learning management system activity, pacing, assessment behaviours, and attendance. Findings suggest that predictive analytics can support early warning systems as well as guiding institutional strategies and strengthening ethically responsible retention strategies in blended higher education. © 2026 Association for Tertiary Education Management.</t>
        </is>
      </c>
      <c r="O1927" s="45" t="inlineStr">
        <is>
          <t>Journal of Higher Education Policy and Management</t>
        </is>
      </c>
      <c r="P1927" s="45" t="n"/>
      <c r="Q1927" s="43" t="inlineStr">
        <is>
          <t>10.1080/1360080x.2026.2643372</t>
        </is>
      </c>
    </row>
    <row r="1928" ht="157.5" customHeight="1" s="37">
      <c r="A1928" s="43" t="n">
        <v>1927</v>
      </c>
      <c r="B1928" s="52" t="inlineStr">
        <is>
          <t>Excluir</t>
        </is>
      </c>
      <c r="C1928" s="45" t="inlineStr">
        <is>
          <t>No aborda: distracción o atención</t>
        </is>
      </c>
      <c r="D1928" s="51" t="n"/>
      <c r="E1928" s="51" t="n"/>
      <c r="F1928" s="43" t="n">
        <v>4</v>
      </c>
      <c r="G1928" s="43" t="inlineStr">
        <is>
          <t>distracción+niños+contexto+sensado</t>
        </is>
      </c>
      <c r="H1928" s="43" t="inlineStr">
        <is>
          <t>Scopus</t>
        </is>
      </c>
      <c r="I1928" s="43" t="inlineStr">
        <is>
          <t>Scopus</t>
        </is>
      </c>
      <c r="J1928" s="43" t="inlineStr">
        <is>
          <t>2024</t>
        </is>
      </c>
      <c r="K1928" s="43" t="inlineStr">
        <is>
          <t>ARTICLE</t>
        </is>
      </c>
      <c r="L1928" s="45" t="inlineStr">
        <is>
          <t>Arsath, J. Akil and Narayanan, N. Pathri and Abirami, A.M. and Karthikeyan, P.</t>
        </is>
      </c>
      <c r="M1928" s="45" t="inlineStr">
        <is>
          <t>Student Behavior Analysis in Classroom Using Facial Emotion Recognitions and Graph Visualizations</t>
        </is>
      </c>
      <c r="N1928" s="45" t="inlineStr">
        <is>
          <t>Majority of the present generation of people is felt hard to handle their emotions due to many reasons. There is a drastic change in the behavior of students in the classroom environment which reflects in the emotional quotient (EQ). Few researchers contributed on emotions of learners. The novice faculty needs lot of skills to engage the class either online or offline mode and to ensure the learning happens effectively. There is a need for an automatic emotion recognition system in the classroom to facilitate the faculty. In this work, an automatic facial emotion recognition system is proposed to measure the students’ facial expressions such as listening, joy, drowsy, and confusion during the class. The analysis dashboard of the proposed system indicates the student engagement index (SEI) that helps the faculty to improve their teaching plan and to enhance their class handling skill. The Viola–Jones algorithm is used along with the convolutional neural network (CNN) model to implement the proposed system. The model was trained using FER 2013 and MobileNetV2 datasets for facial features detection and for emotions recognitions. The proposed system is working with 88% accuracy. The change of emotional states of each student for each class is visualized graphically. Hence, it is proved that the proposed system will be highly suitable for both online and offline classes. © The Author(s), under exclusive license to Springer Nature Singapore Pte Ltd. 2024.</t>
        </is>
      </c>
      <c r="O1928" s="45" t="inlineStr">
        <is>
          <t>Lecture Notes in Networks and Systems</t>
        </is>
      </c>
      <c r="P1928" s="45" t="inlineStr">
        <is>
          <t>Contrastive Learning; Deep neural networks; Emotion Recognition; Graph neural networks; Students; Teaching; Convolutional neural network; Deep learning; Emotion recognition; Facial emotions; Facial Expressions; Recognition systems; Student engagement</t>
        </is>
      </c>
      <c r="Q1928" s="43" t="inlineStr">
        <is>
          <t>10.1007/978-981-97-5412-0_16</t>
        </is>
      </c>
    </row>
    <row r="1929" ht="199.5" customHeight="1" s="37">
      <c r="A1929" s="43" t="n">
        <v>1928</v>
      </c>
      <c r="B1929" s="52" t="inlineStr">
        <is>
          <t>Excluir</t>
        </is>
      </c>
      <c r="C1929" s="45" t="inlineStr">
        <is>
          <t>Sin DOI verificable</t>
        </is>
      </c>
      <c r="D1929" s="51" t="n"/>
      <c r="E1929" s="51" t="n"/>
      <c r="F1929" s="43" t="n">
        <v>4</v>
      </c>
      <c r="G1929" s="43" t="inlineStr">
        <is>
          <t>distracción+niños+sensado+intervención</t>
        </is>
      </c>
      <c r="H1929" s="43" t="inlineStr">
        <is>
          <t>Scopus</t>
        </is>
      </c>
      <c r="I1929" s="43" t="inlineStr">
        <is>
          <t>Scopus</t>
        </is>
      </c>
      <c r="J1929" s="43" t="inlineStr">
        <is>
          <t>2015</t>
        </is>
      </c>
      <c r="K1929" s="43" t="inlineStr">
        <is>
          <t>CONFERENCE</t>
        </is>
      </c>
      <c r="L1929" s="45" t="inlineStr">
        <is>
          <t>Corrigan, Owen and Glynn, Mark and McKenna, Aisling and Smeaton, Alan and Smyth, Sinead</t>
        </is>
      </c>
      <c r="M1929" s="45" t="inlineStr">
        <is>
          <t>Student data: Data is knowledge: Putting the knowledge back in the students' hands</t>
        </is>
      </c>
      <c r="N1929" s="45" t="inlineStr">
        <is>
          <t xml:space="preserve">Learning Management Systems are integral technologies within higher education institutions. These tools automatically amass large amounts of log data relating to student activities. The field of learning analytics uses data from learning management systems (LMSs) and student information systems to track student progress and predict future performance in order to enhance learning environments (Siemens, 2011). The aim of this paper is to describe a project where we utilized a system developed in Dublin City University to use information about student engagement with our LMS, Moodle, to create a model predicting pass or failure in certain modules. The project is divided into three distinct phases. An initial investigation was completed analyzing Moodle activity for the last six years. The purpose of this exercise was to determine automatically if "trends" could be identified linking Moodle engagement with student attainment. This was done by training a machine learning classifier to map student online behaviour, against outcomes. Once the classifier was trained, several modules were identified as suitable for building a predictor of student exam success.Ten modules were identified for semester 1 with a further seven identified for semester 2. The second phase involved analyzing current students' engagement with these modules and sending students information about the predictions of their attainment for the module, based on their Moodle engagement. At this stage concerns were raised within the university that the data that we share with the students could actually have the opposite effect to what we are after, i.e. the student may look at the data and think that there is no point in putting in more effort as 'I'm too far behind already'. Dietz-Uhler and Hurn refer to this as "instead of being a constructive tool, feedback becomes a prophet of failure" (Dietz-Uhler, 2013). This contention was addressed by conducting an online survey with students in an effort to explore </t>
        </is>
      </c>
      <c r="O1929" s="45" t="inlineStr">
        <is>
          <t>Proceedings of the European Conference on e-Learning, ECEL</t>
        </is>
      </c>
      <c r="P1929" s="45" t="inlineStr">
        <is>
          <t>Artificial intelligence; Computer aided instruction; Data mining; E-learning; Education; Education computing; Information management; Learning systems; Teaching; Dublin City University; Higher education institutions; Integral technologies; Learner; L</t>
        </is>
      </c>
      <c r="Q1929" s="43" t="n"/>
    </row>
    <row r="1930" ht="137.25" customHeight="1" s="37">
      <c r="A1930" s="43" t="n">
        <v>1929</v>
      </c>
      <c r="B1930" s="52" t="inlineStr">
        <is>
          <t>Excluir</t>
        </is>
      </c>
      <c r="C1930" s="45" t="inlineStr">
        <is>
          <t>Libro o capítulo de libro</t>
        </is>
      </c>
      <c r="D1930" s="51" t="n"/>
      <c r="E1930" s="51" t="n"/>
      <c r="F1930" s="43" t="n">
        <v>4</v>
      </c>
      <c r="G1930" s="43" t="inlineStr">
        <is>
          <t>distracción+niños+ambos en título</t>
        </is>
      </c>
      <c r="H1930" s="43" t="inlineStr">
        <is>
          <t>Scopus</t>
        </is>
      </c>
      <c r="I1930" s="43" t="inlineStr">
        <is>
          <t>Scopus</t>
        </is>
      </c>
      <c r="J1930" s="43" t="inlineStr">
        <is>
          <t>2025</t>
        </is>
      </c>
      <c r="K1930" s="43" t="inlineStr">
        <is>
          <t>BOOK</t>
        </is>
      </c>
      <c r="L1930" s="45" t="inlineStr">
        <is>
          <t>Weerawardane, Dinusha</t>
        </is>
      </c>
      <c r="M1930" s="45" t="inlineStr">
        <is>
          <t>Student engagement: what, why and how?</t>
        </is>
      </c>
      <c r="N1930" s="45" t="inlineStr">
        <is>
          <t>This chapter will delve into the intricate tapestry of engagement within the context of higher education, specifically focusing on student engagement and its significance as a pivotal driver of academic success and institutional excellence. Viewing students as active partners in their educational journey, rather than passive recipients, would underpin the discussion. The multi-faceted nature and complexities of student engagement would be explained, with emphasis on the dynamic interplay of academic, behavioural, cognitive and psychological facets. Furthermore, the chapter will outline the influence of student expectations, including Gen Z's different outlook on education, career and work–life balance, and the potential evolution of student engagement throughout their educational journey. The author shares some best practices of using motivation as a tool for engagement, as well as creative approaches to stimulate engagement and active learning through the use of a diverse array of tried-and-tested platforms and digital tools. Lastly, the chapter also explores the challenges for student engagement stemming from the advancement of technology and emergence of artificial intelligence (AI). © The Editors and Contributors Severally 2025.</t>
        </is>
      </c>
      <c r="O1930" s="45" t="inlineStr">
        <is>
          <t>How to Scale Engagement and Impact in Universities</t>
        </is>
      </c>
      <c r="P1930" s="45" t="inlineStr">
        <is>
          <t>Artificial intelligence; Behavioral research; Digital devices; E-learning; Education computing; Educational technology; Engineering education; Learning systems; Best practices; Creatives; Digital-learning; Education careers; Employability skills; Hig</t>
        </is>
      </c>
      <c r="Q1930" s="43" t="inlineStr">
        <is>
          <t>10.4337/9781035337439.00023</t>
        </is>
      </c>
    </row>
    <row r="1931" ht="147.75" customHeight="1" s="37">
      <c r="A1931" s="43" t="n">
        <v>1930</v>
      </c>
      <c r="B1931" s="52" t="inlineStr">
        <is>
          <t>Excluir</t>
        </is>
      </c>
      <c r="C1931" s="45" t="inlineStr">
        <is>
          <t>No aborda: distracción o atención</t>
        </is>
      </c>
      <c r="D1931" s="51" t="n"/>
      <c r="E1931" s="51" t="n"/>
      <c r="F1931" s="43" t="n">
        <v>4</v>
      </c>
      <c r="G1931" s="43" t="inlineStr">
        <is>
          <t>distracción+niños+contexto+sensado</t>
        </is>
      </c>
      <c r="H1931" s="43" t="inlineStr">
        <is>
          <t>Scopus</t>
        </is>
      </c>
      <c r="I1931" s="43" t="inlineStr">
        <is>
          <t>Scopus</t>
        </is>
      </c>
      <c r="J1931" s="43" t="inlineStr">
        <is>
          <t>2020</t>
        </is>
      </c>
      <c r="K1931" s="43" t="inlineStr">
        <is>
          <t>CONFERENCE</t>
        </is>
      </c>
      <c r="L1931" s="45" t="inlineStr">
        <is>
          <t>Rahmawati, Y. and Agustin, M.A. and Sihombing, S.N. and Mardiah, A. and Iriyadi, D.</t>
        </is>
      </c>
      <c r="M1931" s="45" t="inlineStr">
        <is>
          <t>Students empowerment in chemistry learning through the integration of dilemma teaching pedagogy in plastic waste</t>
        </is>
      </c>
      <c r="N1931" s="45" t="inlineStr">
        <is>
          <t>The research aimed to engage students in reflecting their values through the integration of dilemma teaching pedagogy in chemistry classroom. Dilemmas stories have been engaged students in values awareness through critical and dilemma thinking in the issues of plastic waste. The research was conducted in four secondary schools in Indonesia with 457 students, with depth case study in two classrooms of year 12. The mixed-method study as a methodology provided different perspectives to understand the participants. The survey as quantitative data collection used The Constructivist Values Learning Environment Survey (CVLES), followed by qualitative data through semi-structured interviews, and classroom observations. The CVLES obtained perceptions of student engagement with the story, the teacher's supportive role, critical thinking skill development, and students' learning to listen actively and think about the chemistry learning. The results show that the students and the researcher engaged in critical reflection on their values, collaboration with others, on their roles in participating in environmental education, social issues, and in deep chemistry learning. In addition, the dilemmas stories play important roles in developing character education which is relevant to new Indonesia curricula. © Published under licence by IOP Publishing Ltd.</t>
        </is>
      </c>
      <c r="O1931" s="45" t="inlineStr">
        <is>
          <t>Journal of Physics: Conference Series</t>
        </is>
      </c>
      <c r="P1931" s="45" t="inlineStr">
        <is>
          <t>Computer aided instruction; Curricula; Deep learning; Surveys; Critical reflections; Critical thinking skills; Environmental education; Learning environments; Secondary schools; Semi structured interviews; Student engagement; Teaching pedagogy; Stude</t>
        </is>
      </c>
      <c r="Q1931" s="43" t="inlineStr">
        <is>
          <t>10.1088/1742-6596/1521/4/042079</t>
        </is>
      </c>
    </row>
    <row r="1932" ht="116.25" customHeight="1" s="37">
      <c r="A1932" s="43" t="n">
        <v>1931</v>
      </c>
      <c r="B1932" s="52" t="inlineStr">
        <is>
          <t>Excluir</t>
        </is>
      </c>
      <c r="C1932" s="45" t="inlineStr">
        <is>
          <t>Contexto doméstico o remoto, pero no población en edad escolar (mayoritariamente educación superior)</t>
        </is>
      </c>
      <c r="D1932" s="51" t="n"/>
      <c r="E1932" s="51" t="n"/>
      <c r="F1932" s="43" t="n">
        <v>4</v>
      </c>
      <c r="G1932" s="43" t="inlineStr">
        <is>
          <t>distracción+niños+ambos en título</t>
        </is>
      </c>
      <c r="H1932" s="43" t="inlineStr">
        <is>
          <t>Scopus</t>
        </is>
      </c>
      <c r="I1932" s="43" t="inlineStr">
        <is>
          <t>Scopus</t>
        </is>
      </c>
      <c r="J1932" s="43" t="inlineStr">
        <is>
          <t>2022</t>
        </is>
      </c>
      <c r="K1932" s="43" t="inlineStr">
        <is>
          <t>CONFERENCE</t>
        </is>
      </c>
      <c r="L1932" s="45" t="inlineStr">
        <is>
          <t>Jin, Karen H.</t>
        </is>
      </c>
      <c r="M1932" s="45" t="inlineStr">
        <is>
          <t>Students' Engagement in Collaborative Active Learning - Online v.s. Face-to-Face</t>
        </is>
      </c>
      <c r="N1932" s="45" t="inlineStr">
        <is>
          <t>Teaching programming-intensive courses in a virtual space brings new opportunities for active learning and student engagement. This poster presents our experience in designing an online active learning environment in two programming-intensive courses delivered in a hybrid modality with all students alternating between online synchronous and face-to-face class meetings. We present the course strategies that support online active learning and a comparison of students' engagement between online and Face-to-Face (F2F) group activities. We highlight our active learning strategies including dynamic breakout room configuration and online group programming collaboration. A survey study is used to investigate how students' engagement in group activities varies between the two settings. Preliminary results show that the students' responses are highly positive over two engagement factors, the values of activities and their personal effort, with no statistically significant difference found between the two modalities. © 2022 Owner/Author.</t>
        </is>
      </c>
      <c r="O1932" s="45" t="inlineStr">
        <is>
          <t>SIGCSE 2022 - Proceedings of the 53rd ACM Technical Symposium on Computer Science Education V.2</t>
        </is>
      </c>
      <c r="P1932" s="45" t="inlineStr">
        <is>
          <t xml:space="preserve">Artificial intelligence; Computer aided instruction; E-learning; Learning systems; Active Learning; Active learning environment; Active learning strategies; Face class; Face to face; Group activities; Online synchronous learning; Student engagement; </t>
        </is>
      </c>
      <c r="Q1932" s="43" t="inlineStr">
        <is>
          <t>10.1145/3478432.3499107</t>
        </is>
      </c>
    </row>
    <row r="1933" ht="137.25" customHeight="1" s="37">
      <c r="A1933" s="43" t="n">
        <v>1932</v>
      </c>
      <c r="B1933" s="52" t="inlineStr">
        <is>
          <t>Excluir</t>
        </is>
      </c>
      <c r="C1933" s="45" t="inlineStr">
        <is>
          <t>No aborda: distracción o atención</t>
        </is>
      </c>
      <c r="D1933" s="51" t="n"/>
      <c r="E1933" s="51" t="n"/>
      <c r="F1933" s="43" t="n">
        <v>4</v>
      </c>
      <c r="G1933" s="43" t="inlineStr">
        <is>
          <t>distracción+niños+contexto+sensado</t>
        </is>
      </c>
      <c r="H1933" s="43" t="inlineStr">
        <is>
          <t>Scopus</t>
        </is>
      </c>
      <c r="I1933" s="43" t="inlineStr">
        <is>
          <t>Scopus</t>
        </is>
      </c>
      <c r="J1933" s="43" t="inlineStr">
        <is>
          <t>2023</t>
        </is>
      </c>
      <c r="K1933" s="43" t="inlineStr">
        <is>
          <t>ARTICLE</t>
        </is>
      </c>
      <c r="L1933" s="45" t="inlineStr">
        <is>
          <t>Villarroel, Verónica and González, Alvaro</t>
        </is>
      </c>
      <c r="M1933" s="45" t="inlineStr">
        <is>
          <t>Students' Learning Perception in Engineering, Health and Education during Emergency Remote Education in Chile</t>
        </is>
      </c>
      <c r="N1933" s="45" t="inlineStr">
        <is>
          <t>Higher education institutions around the world had to implement an emergency remote education (ERE) modality due to the COVID-19 pandemic. This study aimed to determine the individual and relational factors that affect the perception of learning in engineering, education, and health students during emergency distance education. Through a quantitative, non-experimental, and correlational study, an online survey was administered to a sample of 929 higher education students regarding their ERE experience. They were surveyed regarding their perceived learning, empathy, classroom interaction, self-regulation of learning, positive agency, student engagement, learning approaches, and use of digital resources. Data was analyzed using quantitative methods, namely correlations, comparisons of means and a linear regression analysis. Education students showed a more positive perception of learning, used a deep learning approach, and rated more positively the empathy shown by their professors and the possibilities for class participation than other students. Engineering students had the lowest scores on perceived learning and on almost all other variables. In general, students with a better perception of learning presented a higher engagement in their studies and a lower use of surface learning approach. © 2023 The Author(s).</t>
        </is>
      </c>
      <c r="O1933" s="45" t="inlineStr">
        <is>
          <t>International Journal of Educational Methodology</t>
        </is>
      </c>
      <c r="P1933" s="45" t="n"/>
      <c r="Q1933" s="43" t="inlineStr">
        <is>
          <t>10.12973/ijem.9.1.41</t>
        </is>
      </c>
    </row>
    <row r="1934" ht="126.75" customHeight="1" s="37">
      <c r="A1934" s="43" t="n">
        <v>1933</v>
      </c>
      <c r="B1934" s="52" t="inlineStr">
        <is>
          <t>Excluir</t>
        </is>
      </c>
      <c r="C1934" s="45" t="inlineStr">
        <is>
          <t>Contexto doméstico o remoto, pero no población en edad escolar (mayoritariamente educación superior)</t>
        </is>
      </c>
      <c r="D1934" s="51" t="n"/>
      <c r="E1934" s="51" t="n"/>
      <c r="F1934" s="43" t="n">
        <v>4</v>
      </c>
      <c r="G1934" s="43" t="inlineStr">
        <is>
          <t>distracción+niños+ambos en título</t>
        </is>
      </c>
      <c r="H1934" s="43" t="inlineStr">
        <is>
          <t>Scopus</t>
        </is>
      </c>
      <c r="I1934" s="43" t="inlineStr">
        <is>
          <t>Scopus</t>
        </is>
      </c>
      <c r="J1934" s="43" t="inlineStr">
        <is>
          <t>2022</t>
        </is>
      </c>
      <c r="K1934" s="43" t="inlineStr">
        <is>
          <t>CONFERENCE</t>
        </is>
      </c>
      <c r="L1934" s="45" t="inlineStr">
        <is>
          <t>Ahshan, Razzaqul</t>
        </is>
      </c>
      <c r="M1934" s="45" t="inlineStr">
        <is>
          <t>Students' Perception and Satisfaction on Technology-enhanced Active Student Engagement in Remote Teaching and Learning</t>
        </is>
      </c>
      <c r="N1934" s="45" t="inlineStr">
        <is>
          <t>This paper presents technology-enhanced Active Student Engagement (ASE) techniques for online teaching and learning during the COVID-19 epidemic. ASE techniques include interactive teaching strategies, student interactions, active learning techniques, social presence, and customized teaching pedagogies. Such methods were practiced using e-Learning platforms, such as Moodle, and other tools, such as Google Meet, Jamboard, Google Chat, Discussion Group, Google Meet Breakout Room, Mentimeter, and electronic writing devices. A customized structure using the aforementioned ASE techniques and tools was practiced for daily online classes for three consecutive semesters during the pandemic. The course instructor conducted surveys to evaluate the student's perception and the level of satisfaction about the ASE techniques, tools, and scaffolding used for the Electrical Circuit Analysis I course at the end of each semester. The survey reveals that the practiced ASE techniques, tools, and customized structure are efficient and effective in active student engagement during online teaching. It also indicates several challenges that the students have faced during the online sessions. © 2022 IEEE.</t>
        </is>
      </c>
      <c r="O1934" s="45" t="inlineStr">
        <is>
          <t>IEEE Global Engineering Education Conference, EDUCON</t>
        </is>
      </c>
      <c r="P1934" s="45" t="inlineStr">
        <is>
          <t>Artificial intelligence; E-learning; Electric network analysis; Engineering education; Learning systems; Scaffolds; Students; Surveys; Active Learning; Active student engagement; COVID-19; Google+; On-line education; Student engagement; Student perce</t>
        </is>
      </c>
      <c r="Q1934" s="43" t="inlineStr">
        <is>
          <t>10.1109/educon52537.2022.9766628</t>
        </is>
      </c>
    </row>
    <row r="1935" ht="178.5" customHeight="1" s="37">
      <c r="A1935" s="43" t="n">
        <v>1934</v>
      </c>
      <c r="B1935" s="52" t="inlineStr">
        <is>
          <t>Excluir</t>
        </is>
      </c>
      <c r="C1935" s="45" t="inlineStr">
        <is>
          <t>No aborda: distracción o atención</t>
        </is>
      </c>
      <c r="D1935" s="51" t="n"/>
      <c r="E1935" s="51" t="n"/>
      <c r="F1935" s="43" t="n">
        <v>4</v>
      </c>
      <c r="G1935" s="43" t="inlineStr">
        <is>
          <t>distracción+niños+contexto+sensado</t>
        </is>
      </c>
      <c r="H1935" s="43" t="inlineStr">
        <is>
          <t>Scopus</t>
        </is>
      </c>
      <c r="I1935" s="43" t="inlineStr">
        <is>
          <t>Scopus</t>
        </is>
      </c>
      <c r="J1935" s="43" t="inlineStr">
        <is>
          <t>2019</t>
        </is>
      </c>
      <c r="K1935" s="43" t="inlineStr">
        <is>
          <t>ARTICLE</t>
        </is>
      </c>
      <c r="L1935" s="45" t="inlineStr">
        <is>
          <t>Jalal, Ahmad and Mahmood, Maria</t>
        </is>
      </c>
      <c r="M1935" s="45" t="inlineStr">
        <is>
          <t>Students’ behavior mining in e-learning environment using cognitive processes with information technologies</t>
        </is>
      </c>
      <c r="N1935" s="45" t="inlineStr">
        <is>
          <t>Rapid growth and recent developments in education sector and information technologies have promoted E-learning and collaborative sessions among the learning communities and business incubator centers. Traditional practices are being replaced with webinars (live online classes) E-Quizes (online testing) and video lectures for effective learning and performance evaluation. These E-learning methods use sensors and multimedia tools to contribute in resource sharing, social networking, interactivity and corporate trainings. While, artificial intelligence tools are also being integrated into various industries and organizations for students’ engagement and adaptability towards the digital world. Predicting students’ behaviors and providing intelligent feedbacks is an important parameter in the E-learning domain. To optimize students’ behaviors in virtual environments, we have proposed an idea of embedding cognitive processes into information technologies. This paper presents hybrid spatio-temporal features for student behavior recognition (SBR) system that recognizes student-student behaviors from sequences of digital images. The proposed SBR system segments student silhouettes using neighboring data points observation and extracts co-occurring robust spatio-temporal features having full body and key body points techniques. Then, artificial neural network is used to measure student interactions taken from UT-Interaction and classroom behaviors datasets. Finally a survey is performed to evaluate the effectiveness of video based interactive learning using proposed SBR system. © 2019, Springer Science+Business Media, LLC, part of Springer Nature.</t>
        </is>
      </c>
      <c r="O1935" s="45" t="inlineStr">
        <is>
          <t>Education and Information Technologies</t>
        </is>
      </c>
      <c r="P1935" s="45" t="n"/>
      <c r="Q1935" s="43" t="inlineStr">
        <is>
          <t>10.1007/s10639-019-09892-5</t>
        </is>
      </c>
    </row>
    <row r="1936" ht="157.5" customHeight="1" s="37">
      <c r="A1936" s="43" t="n">
        <v>1935</v>
      </c>
      <c r="B1936" s="52" t="inlineStr">
        <is>
          <t>Excluir</t>
        </is>
      </c>
      <c r="C1936" s="45" t="inlineStr">
        <is>
          <t>Contexto doméstico o remoto, pero no población en edad escolar (mayoritariamente educación superior)</t>
        </is>
      </c>
      <c r="D1936" s="51" t="n"/>
      <c r="E1936" s="51" t="n"/>
      <c r="F1936" s="43" t="n">
        <v>4</v>
      </c>
      <c r="G1936" s="43" t="inlineStr">
        <is>
          <t>distracción+niños+sensado+intervención</t>
        </is>
      </c>
      <c r="H1936" s="43" t="inlineStr">
        <is>
          <t>Scopus</t>
        </is>
      </c>
      <c r="I1936" s="43" t="inlineStr">
        <is>
          <t>Scopus</t>
        </is>
      </c>
      <c r="J1936" s="43" t="inlineStr">
        <is>
          <t>2024</t>
        </is>
      </c>
      <c r="K1936" s="43" t="inlineStr">
        <is>
          <t>ARTICLE</t>
        </is>
      </c>
      <c r="L1936" s="45" t="inlineStr">
        <is>
          <t>Barile, Lory and Elliott, Caroline and McCann, Michael and Pantea, Zaharia Paul</t>
        </is>
      </c>
      <c r="M1936" s="45" t="inlineStr">
        <is>
          <t>Students’ use of virtual learning environment resources and their impact on student performance in an econometrics module</t>
        </is>
      </c>
      <c r="N1936" s="45" t="inlineStr">
        <is>
          <t>We examine the relationship between students’ engagement with a range of virtual learning environment resources and their module performance, focusing on a relatively large second year undergraduate econometrics module. The analysis offers a useful contribution to the literature on the relationship between virtual learning environment engagement and student performance through consideration of a broader range of virtual learning environment resources than is typically considered in analyses to date, also through using a wider range of control variables. The setting for the analysis is also of interest as data relate to the 2020/2021 academic year in which there was a greater onus on the provision of online learning resources. Further, while much literature considers student performance on economics principles modules, there is much less literature focusing on econometrics module performance. Results suggest that there are different relationships between virtual learning environment engagement and student performance, depending on the virtual learning environment resources under consideration. Generally, engagement with virtual learning environment resources that encourage more active learning is associated with better student module performance. Similarly, engagement with online formative assessments with immediate feedback is associated with student module success. © The Author(s) 2024. Published by Oxford University Press on behalf of The Institute of Mathematics and its Applications.</t>
        </is>
      </c>
      <c r="O1936" s="45" t="inlineStr">
        <is>
          <t>Teaching Mathematics and its Applications</t>
        </is>
      </c>
      <c r="P1936" s="45" t="inlineStr">
        <is>
          <t>Adversarial machine learning; Contrastive Learning; Federated learning; Active Learning; Control variable; Economic principle; Formative assessment; Immediate feedbacks; Module performance; Online learning resources; Student engagement; Student perfo</t>
        </is>
      </c>
      <c r="Q1936" s="43" t="inlineStr">
        <is>
          <t>10.1093/teamat/hrae021</t>
        </is>
      </c>
    </row>
    <row r="1937" ht="157.5" customHeight="1" s="37">
      <c r="A1937" s="43" t="n">
        <v>1936</v>
      </c>
      <c r="B1937" s="52" t="inlineStr">
        <is>
          <t>Excluir</t>
        </is>
      </c>
      <c r="C1937" s="45" t="inlineStr">
        <is>
          <t>Contexto doméstico o remoto, pero no población en edad escolar (mayoritariamente educación superior)</t>
        </is>
      </c>
      <c r="D1937" s="51" t="n"/>
      <c r="E1937" s="51" t="n"/>
      <c r="F1937" s="43" t="n">
        <v>4</v>
      </c>
      <c r="G1937" s="43" t="inlineStr">
        <is>
          <t>distracción+niños+sensado+intervención</t>
        </is>
      </c>
      <c r="H1937" s="43" t="inlineStr">
        <is>
          <t>Scopus</t>
        </is>
      </c>
      <c r="I1937" s="43" t="inlineStr">
        <is>
          <t>Scopus|WoS</t>
        </is>
      </c>
      <c r="J1937" s="43" t="inlineStr">
        <is>
          <t>2021</t>
        </is>
      </c>
      <c r="K1937" s="43" t="inlineStr">
        <is>
          <t>ARTICLE</t>
        </is>
      </c>
      <c r="L1937" s="45" t="inlineStr">
        <is>
          <t>Lee, Ho-Jung and Lee, Deokwoo</t>
        </is>
      </c>
      <c r="M1937" s="45" t="inlineStr">
        <is>
          <t>Study of process-focused assessment using an algorithm for facial expression recognition based on a deep neural network model</t>
        </is>
      </c>
      <c r="N1937" s="45" t="inlineStr">
        <is>
          <t>This study proposes an approach for process-focused assessment (PFA) utilizing the concept of deep neural networks with a sequence of facial images. Recently, process-based assessment has received significant attention compared to result-based assessment in the field of education. Con-tinuously evaluating and quantifying student engagement, as well as understanding and interacting with teachers in study activities are considered important factors. However, to achieve PFA, from the technical and systematic perspectives, the real-time monitoring of the learning process of students is desired, which requires time consumption and extremely high attention to each student. This study proposes an approach to develop an efficient method for evaluating the process of learning and studying students in real time using facial images. We developed a method for PFA by learning facial expressions using a deep neural network model. The model learns and classifies facial expressions into three categories: easy, neutral, and difficult. Because the demand for online learning is increas-ing, PFA is required to achieve efficient, convenient, and confident assessment. This study chiefly considers a sequence of 2D image data of students solving some exam problems. The experimental results demonstrate that the proposed approach is feasible and can be applied to PFA in classrooms. © 2020 by the authors. Li-censee MDPI, Basel, Switzerland.</t>
        </is>
      </c>
      <c r="O1937" s="45" t="inlineStr">
        <is>
          <t>Electronics (Switzerland)</t>
        </is>
      </c>
      <c r="P1937" s="45" t="n"/>
      <c r="Q1937" s="43" t="inlineStr">
        <is>
          <t>10.3390/electronics10010054</t>
        </is>
      </c>
    </row>
    <row r="1938" ht="137.25" customHeight="1" s="37">
      <c r="A1938" s="43" t="n">
        <v>1937</v>
      </c>
      <c r="B1938" s="52" t="inlineStr">
        <is>
          <t>Excluir</t>
        </is>
      </c>
      <c r="C1938" s="45" t="inlineStr">
        <is>
          <t>Contexto doméstico o remoto, pero no población en edad escolar (mayoritariamente educación superior)</t>
        </is>
      </c>
      <c r="D1938" s="51" t="n"/>
      <c r="E1938" s="51" t="n"/>
      <c r="F1938" s="43" t="n">
        <v>4</v>
      </c>
      <c r="G1938" s="43" t="inlineStr">
        <is>
          <t>distracción+niños+sensado+intervención</t>
        </is>
      </c>
      <c r="H1938" s="43" t="inlineStr">
        <is>
          <t>Scopus</t>
        </is>
      </c>
      <c r="I1938" s="43" t="inlineStr">
        <is>
          <t>Scopus</t>
        </is>
      </c>
      <c r="J1938" s="43" t="inlineStr">
        <is>
          <t>2025</t>
        </is>
      </c>
      <c r="K1938" s="43" t="inlineStr">
        <is>
          <t>CONFERENCE</t>
        </is>
      </c>
      <c r="L1938" s="45" t="inlineStr">
        <is>
          <t>Al-Sudani, Sahar and Oksuz, Noah Deniz and Ali Bensaad, Cheima</t>
        </is>
      </c>
      <c r="M1938" s="45" t="inlineStr">
        <is>
          <t>Study on the Impact of Using Virtual Reality in Developing Students' Soft Skills</t>
        </is>
      </c>
      <c r="N1938" s="45" t="inlineStr">
        <is>
          <t>The integration of Virtual Reality (VR) into higher education has gained significant attention for its ability to provide immersive and experiential learning opportunities. This pilot study examines the impact of using VR on Year-2 students' engagement, learning, and professional skills development within the Ethical and Professional Issues module in a UK University, with a specific focus on employability skills. The research utilizes BodySwaps, a VR simulation tool designed to enhance students' soft skills, particularly job interview skills. Through interactive and immersive experiences, students engaged in simulated interviews, receiving real-time feedback on their articulation, body language, eye contact, and use of filler words.To evaluate the effectiveness of VR-based interview training, feedback collected from students is used for sentiment analysis. The study examines deep learning models for sentiment analysis techniques for classification. BERT and DistilBERT are applied to detailed feedback from participants. Each approach is used to classify feedback into either positive or negative categories, with the most effective method determined based on accuracy, precision, recall and F1-Score. DistilBERT model slightly outperform the BERT model with higher speed and lower resources. © 2025 IEEE.</t>
        </is>
      </c>
      <c r="O1938" s="45" t="inlineStr">
        <is>
          <t>2025 7th Computing, Communications and IoT Applications Conference, ComComAp 2025</t>
        </is>
      </c>
      <c r="P1938" s="45" t="inlineStr">
        <is>
          <t>Deep learning; E-learning; Education computing; Feedback; Learning systems; Personnel training; Sentiment analysis; Students; BERT transformer; Employability; Experiential learning; High educations; Immersive learning; Learning opportunity; Pilot stu</t>
        </is>
      </c>
      <c r="Q1938" s="43" t="inlineStr">
        <is>
          <t>10.1109/comcomap68359.2025.11353158</t>
        </is>
      </c>
    </row>
    <row r="1939" ht="178.5" customHeight="1" s="37">
      <c r="A1939" s="43" t="n">
        <v>1938</v>
      </c>
      <c r="B1939" s="52" t="inlineStr">
        <is>
          <t>Excluir</t>
        </is>
      </c>
      <c r="C1939" s="45" t="inlineStr">
        <is>
          <t>Libro o capítulo de libro</t>
        </is>
      </c>
      <c r="D1939" s="51" t="n"/>
      <c r="E1939" s="51" t="n"/>
      <c r="F1939" s="43" t="n">
        <v>4</v>
      </c>
      <c r="G1939" s="43" t="inlineStr">
        <is>
          <t>niños+contexto+sensado+intervención</t>
        </is>
      </c>
      <c r="H1939" s="43" t="inlineStr">
        <is>
          <t>Scopus</t>
        </is>
      </c>
      <c r="I1939" s="43" t="inlineStr">
        <is>
          <t>Scopus</t>
        </is>
      </c>
      <c r="J1939" s="43" t="inlineStr">
        <is>
          <t>2023</t>
        </is>
      </c>
      <c r="K1939" s="43" t="inlineStr">
        <is>
          <t>BOOK</t>
        </is>
      </c>
      <c r="L1939" s="45" t="inlineStr">
        <is>
          <t>Garner-O'Neale, Leah</t>
        </is>
      </c>
      <c r="M1939" s="45" t="inlineStr">
        <is>
          <t>Swimming against the tide, flipped upside down: Navigating the teaching and learning environment in the COVID-19 pandemic</t>
        </is>
      </c>
      <c r="N1939" s="45" t="inlineStr">
        <is>
          <t>Like many other universities worldwide, during the COVID-19 pandemic, the University of the West Indies (UWI) Cave Hill campus adopted a 'state of emergency' method of remote teaching. Classrooms were outfitted with cameras and staff were trained to use the Hybrid-Flexible (HyFlex) model of classroom delivery, touted as the best way to cater to the needs of our student body. This chapter explores the impact of one teacher's choice to go against the tide and implement a different approach-a flipped classroom instructional approach. Coupled with 'Kahoot', and 'WhatsApp' applications, the flipped classroom approach (FCA) was applied in four undergraduate inorganic chemistry courses across the three levels of the degree. A qualitative research design captured students' views on how their experiences compared with that of the Hybrid-Flexible (HyFlex) model. The impact of the FCA on the students' work-school-family-life balance was also assessed. The data was drawn from semi-structured interviews of 22 students as well as feedback from course evaluations. The findings indicated that students found the flipped classes more engaging and provided more opportunities for self-directed and deep learning than those which utilised the 'HyFlex' model. While the 'HyFlex' model gave students the opportunity to choose whether to attend classes 'face to face' or online, the FCA gave them more control over their study schedule, allowing them to find a better work-school-family-life balance. This research has implications for the teaching and learning environment as it provides a viable alternative for structuring online and blended classes. © The Author(s), under exclusive license to Springer Nature Switzerland AG 2023. All rights reserved.</t>
        </is>
      </c>
      <c r="O1939" s="45" t="inlineStr">
        <is>
          <t>Interdisciplinary Perspectives on COVID-19 and the Caribbean, Volume 2: Society, Education and Human Behaviour</t>
        </is>
      </c>
      <c r="P1939" s="45" t="n"/>
      <c r="Q1939" s="43" t="inlineStr">
        <is>
          <t>10.1007/978-3-031-31119-2_19</t>
        </is>
      </c>
    </row>
    <row r="1940" ht="168" customHeight="1" s="37">
      <c r="A1940" s="43" t="n">
        <v>1939</v>
      </c>
      <c r="B1940" s="52" t="inlineStr">
        <is>
          <t>Excluir</t>
        </is>
      </c>
      <c r="C1940" s="45" t="inlineStr">
        <is>
          <t>No aborda: distracción o atención, población escolar</t>
        </is>
      </c>
      <c r="D1940" s="51" t="n"/>
      <c r="E1940" s="51" t="n"/>
      <c r="F1940" s="43" t="n">
        <v>4</v>
      </c>
      <c r="G1940" s="43" t="inlineStr">
        <is>
          <t>distracción+niños+sensado+intervención</t>
        </is>
      </c>
      <c r="H1940" s="43" t="inlineStr">
        <is>
          <t>Scopus</t>
        </is>
      </c>
      <c r="I1940" s="43" t="inlineStr">
        <is>
          <t>Scopus</t>
        </is>
      </c>
      <c r="J1940" s="43" t="inlineStr">
        <is>
          <t>2026</t>
        </is>
      </c>
      <c r="K1940" s="43" t="inlineStr">
        <is>
          <t>ARTICLE</t>
        </is>
      </c>
      <c r="L1940" s="45" t="inlineStr">
        <is>
          <t>Chang, Shih-Chuan and Chang, Yung-Chun</t>
        </is>
      </c>
      <c r="M1940" s="45" t="inlineStr">
        <is>
          <t>Teaching Practices and Effectiveness Assessment of AI Courses Assisted by Large Language Models</t>
        </is>
      </c>
      <c r="N1940" s="45" t="inlineStr">
        <is>
          <t>This study explores the transformative potential of integrating Artificial Intelligence (AI) into educational frameworks, focusing on the development and implementation of ViTA (Virtual Teaching Assistant), which is powered by OpenAI's GPT-4. Motivated by the need to enhance interactive learning and improve the relevance of course content delivery, ViTA is designed to provide real-time, adaptive support tailored to a course on machine learning and natural language processing. The deployment of ViTA aims to revolutionize student engagement and learning processes by offering intelligent, context-aware interactions. Utilizing a structured methodological approach, the impact of ViTA on student learning experiences was evaluated through surveys conducted before and after the course integration. These assessments focused on key areas such as student engagement, problem-solving accuracy, and the relevance of AI-generated responses to the curriculum. Statistical analyses using methods like the Wilcoxon Signed Rank Test and McNemar Test revealed that ViTA significantly improved learning efficiency and student interactivity. Despite the benefits observed, instances of response irrelevance highlighted the ongoing need to refine AI tools to better align with educational objectives. This study not only confirms the effectiveness of AI-driven virtual assistants in enhancing educational outcomes but also proposes continued advancements and deeper integration of AI technologies to enrich diverse learning environments. © The Author(s), under exclusive license to Springer Nature Singapore Pte Ltd. 2026.</t>
        </is>
      </c>
      <c r="O1940" s="45" t="inlineStr">
        <is>
          <t>Lecture Notes in Computer Science</t>
        </is>
      </c>
      <c r="P1940" s="45" t="inlineStr">
        <is>
          <t xml:space="preserve">Computer aided instruction; Curricula; E-learning; Education computing; Educational technology; Engineering education; Learning algorithms; Learning systems; Problem solving; Students; Teaching; Virtual reality; Artificial intelligence in education; </t>
        </is>
      </c>
      <c r="Q1940" s="43" t="inlineStr">
        <is>
          <t>10.1007/978-981-96-8892-0_8</t>
        </is>
      </c>
    </row>
    <row r="1941" ht="178.5" customHeight="1" s="37">
      <c r="A1941" s="43" t="n">
        <v>1940</v>
      </c>
      <c r="B1941" s="52" t="inlineStr">
        <is>
          <t>Excluir</t>
        </is>
      </c>
      <c r="C1941" s="45" t="inlineStr">
        <is>
          <t>No aborda: distracción o atención, población escolar</t>
        </is>
      </c>
      <c r="D1941" s="51" t="n"/>
      <c r="E1941" s="51" t="n"/>
      <c r="F1941" s="43" t="n">
        <v>4</v>
      </c>
      <c r="G1941" s="43" t="inlineStr">
        <is>
          <t>distracción+niños+contexto+intervención</t>
        </is>
      </c>
      <c r="H1941" s="43" t="inlineStr">
        <is>
          <t>Scopus</t>
        </is>
      </c>
      <c r="I1941" s="43" t="inlineStr">
        <is>
          <t>Scopus|WoS</t>
        </is>
      </c>
      <c r="J1941" s="43" t="inlineStr">
        <is>
          <t>2025</t>
        </is>
      </c>
      <c r="K1941" s="43" t="inlineStr">
        <is>
          <t>ARTICLE</t>
        </is>
      </c>
      <c r="L1941" s="45" t="inlineStr">
        <is>
          <t>Creely, Edwin and Carabott, Kelly</t>
        </is>
      </c>
      <c r="M1941" s="45" t="inlineStr">
        <is>
          <t>Teaching and learning with AI: an Integrated AI-Oriented Pedagogical Model</t>
        </is>
      </c>
      <c r="N1941" s="45" t="inlineStr">
        <is>
          <t>The emergence of Generative Artificial Intelligence (GenAI) marks a fundamental transformation in education, mirroring wider technological changes across society. This conceptual article positions GenAI not merely as a tool, but as a relational paradigm shift that redefines pedagogy. Drawing on posthumanist and phenomenological perspectives, we explore how AI reshapes educational practice, focusing on shifts in pedagogy, teacher identity and student engagement. Posthumanism challenges anthropocentric assumptions, inviting new collaborations between human and machine. Phenomenology foregrounds the lived experiences of learners and educators in AI-mediated environments, emphasising the affective and relational dimensions of technological integration. By synthesising these perspectives through the interconnected dimensions of Positionality, Relationality and Functionality, we outline the educational implications of GenAI. Teacher positionality shifts from authoritative knowledge-holder to facilitator; relationality reframes AI as a co-creative presence; and functionality opens new modes of assessment, feedback and creative production. These principles inform the development of the ‘Integrated AI-Oriented Pedagogy Model’ for reimagining classroom practice and teacher education. A fictional classroom narrative is offered to illustrate the complexity of GenAI integration, showing the tensions and possibilities educators navigate. This work contributes to emerging scholarship on ethical and effective AI use in education, advocating for approaches that respect human experience while embracing the agency of intelligent technologies. © The Author(s) 2025.</t>
        </is>
      </c>
      <c r="O1941" s="45" t="inlineStr">
        <is>
          <t>Australian Educational Researcher</t>
        </is>
      </c>
      <c r="P1941" s="45" t="n"/>
      <c r="Q1941" s="43" t="inlineStr">
        <is>
          <t>10.1007/s13384-025-00913-6</t>
        </is>
      </c>
    </row>
    <row r="1942" ht="210" customHeight="1" s="37">
      <c r="A1942" s="43" t="n">
        <v>1941</v>
      </c>
      <c r="B1942" s="52" t="inlineStr">
        <is>
          <t>Excluir</t>
        </is>
      </c>
      <c r="C1942" s="45" t="inlineStr">
        <is>
          <t>Sin DOI verificable</t>
        </is>
      </c>
      <c r="D1942" s="51" t="n"/>
      <c r="E1942" s="51" t="n"/>
      <c r="F1942" s="43" t="n">
        <v>4</v>
      </c>
      <c r="G1942" s="43" t="inlineStr">
        <is>
          <t>distracción+niños+contexto+intervención</t>
        </is>
      </c>
      <c r="H1942" s="43" t="inlineStr">
        <is>
          <t>Scopus</t>
        </is>
      </c>
      <c r="I1942" s="43" t="inlineStr">
        <is>
          <t>Scopus</t>
        </is>
      </c>
      <c r="J1942" s="43" t="inlineStr">
        <is>
          <t>2017</t>
        </is>
      </c>
      <c r="K1942" s="43" t="inlineStr">
        <is>
          <t>CONFERENCE</t>
        </is>
      </c>
      <c r="L1942" s="45" t="inlineStr">
        <is>
          <t>Dominguez, Angeles and Zavala, Genaro and Truyol, Maria Elena</t>
        </is>
      </c>
      <c r="M1942" s="45" t="inlineStr">
        <is>
          <t>Teaching mathematics using active learning: Teachers' preparation in Chile</t>
        </is>
      </c>
      <c r="N1942" s="45" t="inlineStr">
        <is>
          <t>The effectiveness of active learning has been demonstrated in many studies conducted across multiple disciplines, levels, countries, and backgrounds. Nevertheless, few of those published have focused on teaching mathematics with active learning methodologies. In particular, even though Latin American universities have an increased interest in student-centered methodologies, there are not enough documented experiences of Spanish-speaking universities using active learning methodologies. This work reports a unique experience with a group of instructors teaching mathematics using active learning in a private university in Chile. In that scenario, twelve instructors of the Engineering School received professional development training on both active learning and collaborative methodologies with the aim of enabling them to modify the way they prepare their classes and interact with students in the classrooms. These instructors taught basic math courses for engineering students under the supervision of two coordinators that also participated in this study. The development training started with an introductory workshop focused on raising awareness among the participants about the importance and the need for a change of paradigm in classroom practice. Then, the instructors participated on follow-up sessions, class observations and feedback sessions. They received guidance on the design of pedagogical material that could foster students' engagement in their own learning. In the first semester of implementation of this experience, over 1300 students from the first and second years of the engineering program enrolled on the selected courses. In this paper, we present a description of the instructors' training methodology, the follow-up during the semester, instructors' perspectives at the end of the semester measured by an interview, as well as students' performance in terms of passing ratio, their perception of the pedagogical approach and about their own learning. Among other</t>
        </is>
      </c>
      <c r="O1942" s="45" t="inlineStr">
        <is>
          <t>ASEE Annual Conference and Exposition, Conference Proceedings</t>
        </is>
      </c>
      <c r="P1942" s="45" t="inlineStr">
        <is>
          <t>Artificial intelligence; Curricula; Engineering education; Students; Teaching; Classroom practices; Collaborative methodologies; Engineering schools; Multiple disciplines; Pedagogical approach; Professional development program; Professional developme</t>
        </is>
      </c>
      <c r="Q1942" s="43" t="n"/>
    </row>
    <row r="1943" ht="147.75" customHeight="1" s="37">
      <c r="A1943" s="43" t="n">
        <v>1942</v>
      </c>
      <c r="B1943" s="52" t="inlineStr">
        <is>
          <t>Excluir</t>
        </is>
      </c>
      <c r="C1943" s="45" t="inlineStr">
        <is>
          <t>Sin DOI verificable</t>
        </is>
      </c>
      <c r="D1943" s="51" t="n"/>
      <c r="E1943" s="51" t="n"/>
      <c r="F1943" s="43" t="n">
        <v>4</v>
      </c>
      <c r="G1943" s="43" t="inlineStr">
        <is>
          <t>distracción+niños+contexto+intervención</t>
        </is>
      </c>
      <c r="H1943" s="43" t="inlineStr">
        <is>
          <t>Scopus</t>
        </is>
      </c>
      <c r="I1943" s="43" t="inlineStr">
        <is>
          <t>Scopus</t>
        </is>
      </c>
      <c r="J1943" s="43" t="inlineStr">
        <is>
          <t>2014</t>
        </is>
      </c>
      <c r="K1943" s="43" t="inlineStr">
        <is>
          <t>ARTICLE</t>
        </is>
      </c>
      <c r="L1943" s="45" t="inlineStr">
        <is>
          <t>Mok, Heng Ngee</t>
        </is>
      </c>
      <c r="M1943" s="45" t="inlineStr">
        <is>
          <t>Teaching tip: The flipped classroom</t>
        </is>
      </c>
      <c r="N1943" s="45" t="inlineStr">
        <is>
          <t>The flipped classroom has been gaining popularity in recent years. In theory, flipping the classroom appears sound: passive learning activities such as unidirectional lectures are pushed to outside class hours in the form of videos, and precious class time is spent on active learning activities. Yet the courses for information systems (IS) undergraduates at the university that the author is teaching at are still conducted in the traditional lecture-in-class, homework-after-class style. In order to increase students' engagement with the course content and to improve their experience with the course, the author implemented a trial of the flipped classroom model for a programming course with pair programming as the predominant in-class active learning activity. Student feedback on this pedagogy was generally very positive with many respondents considering it effective and helpful for learning. One of the biggest advantages mentioned by students is that they had the option to watch each video lecture as many times as required to be prepared for class. The author also observed that students were more engaged and empowered to take on more ownership for their learning. He recommends that other instructors consider rolling out their own trials of the flipped classroom incrementally for courses that would benefit the most from this pedagogy. © 2014 by the Education Special Interest Group (EDSIG) of the Association of Information Technology Professionals.</t>
        </is>
      </c>
      <c r="O1943" s="45" t="inlineStr">
        <is>
          <t>Journal of Information Systems Education</t>
        </is>
      </c>
      <c r="P1943" s="45" t="inlineStr">
        <is>
          <t>Artificial intelligence; Computer aided instruction; Computer programming; Curricula; E-learning; Education; Mathematical programming; Students; Active Learning; Blended learning; Flipped classroom; Pair-programming; Programming course; Student feedb</t>
        </is>
      </c>
      <c r="Q1943" s="43" t="n"/>
    </row>
    <row r="1944" ht="157.5" customHeight="1" s="37">
      <c r="A1944" s="43" t="n">
        <v>1943</v>
      </c>
      <c r="B1944" s="52" t="inlineStr">
        <is>
          <t>Excluir</t>
        </is>
      </c>
      <c r="C1944" s="45" t="inlineStr">
        <is>
          <t>No aborda: distracción o atención, población escolar</t>
        </is>
      </c>
      <c r="D1944" s="51" t="n"/>
      <c r="E1944" s="51" t="n"/>
      <c r="F1944" s="43" t="n">
        <v>4</v>
      </c>
      <c r="G1944" s="43" t="inlineStr">
        <is>
          <t>distracción+niños+sensado+intervención</t>
        </is>
      </c>
      <c r="H1944" s="43" t="inlineStr">
        <is>
          <t>Scopus</t>
        </is>
      </c>
      <c r="I1944" s="43" t="inlineStr">
        <is>
          <t>Scopus</t>
        </is>
      </c>
      <c r="J1944" s="43" t="inlineStr">
        <is>
          <t>2025</t>
        </is>
      </c>
      <c r="K1944" s="43" t="inlineStr">
        <is>
          <t>CONFERENCE</t>
        </is>
      </c>
      <c r="L1944" s="45" t="inlineStr">
        <is>
          <t>Leong, Wai Yie</t>
        </is>
      </c>
      <c r="M1944" s="45" t="inlineStr">
        <is>
          <t>Technical and Vocational Education and Training Curriculum in Engineering Based on Digital Twin and Internet of Things Integration for Smart Industry</t>
        </is>
      </c>
      <c r="N1944" s="45" t="inlineStr">
        <is>
          <t>The swift progression of Industry 5.0 technologies necessitates a significant re-evaluation of technical and vocational education and training (TVET), especially in engineering education. Therefore, it is necessary to investigate the integration of digital twin (DT) and Internet of Things (IoT) into TVET curricula in engineering to cultivate competencies for smart manufacturing, automation, and cyber-physical systems. Traditional engineering training models do not provide students with the skills required for modern industrial ecosystems, such as real-time system monitoring, predictive maintenance, and data-driven decision-making. By incorporating digital twin simulations and IoT-enabled infrastructure, students can gain immersive, hands-on experience in smart factories, energy grids, and intelligent transport systems. The curriculum model developed in this study emphasizes modular competency-based learning, live-data experimentation, and collaborative problem-solving. The model prepares graduates to excel in interconnected and automated environments, thereby enhancing student engagement, adaptability, and innovation. A case study was conducted to analyze the improved technical outcomes and readiness for Industry 5.0 based on the educational transformation. Strategic recommendations were proposed for policymakers, curriculum developers, and industry partners to institutionalize the TVET curriculum. © 2025 IEEE.</t>
        </is>
      </c>
      <c r="O1944" s="45" t="inlineStr">
        <is>
          <t>Proceedings of the 2025 IEEE International Conference on Computation, Big-Data and Engineering, ICCBE 2025</t>
        </is>
      </c>
      <c r="P1944" s="45" t="inlineStr">
        <is>
          <t>Apprentices; Decision making; Digital twin; E-learning; Education computing; Engineering education; Industrial plants; Interactive computer systems; Internet of things; Personnel training; Predictive maintenance; Problem solving; Real time systems; S</t>
        </is>
      </c>
      <c r="Q1944" s="43" t="inlineStr">
        <is>
          <t>10.1109/iccbe65177.2025.11255862</t>
        </is>
      </c>
    </row>
    <row r="1945" ht="157.5" customHeight="1" s="37">
      <c r="A1945" s="43" t="n">
        <v>1944</v>
      </c>
      <c r="B1945" s="52" t="inlineStr">
        <is>
          <t>Excluir</t>
        </is>
      </c>
      <c r="C1945" s="45" t="inlineStr">
        <is>
          <t>Libro o capítulo de libro</t>
        </is>
      </c>
      <c r="D1945" s="51" t="n"/>
      <c r="E1945" s="51" t="n"/>
      <c r="F1945" s="43" t="n">
        <v>4</v>
      </c>
      <c r="G1945" s="43" t="inlineStr">
        <is>
          <t>distracción+niños+contexto+sensado</t>
        </is>
      </c>
      <c r="H1945" s="43" t="inlineStr">
        <is>
          <t>Scopus</t>
        </is>
      </c>
      <c r="I1945" s="43" t="inlineStr">
        <is>
          <t>Scopus</t>
        </is>
      </c>
      <c r="J1945" s="43" t="inlineStr">
        <is>
          <t>2026</t>
        </is>
      </c>
      <c r="K1945" s="43" t="inlineStr">
        <is>
          <t>BOOK</t>
        </is>
      </c>
      <c r="L1945" s="45" t="inlineStr">
        <is>
          <t>Karantoni, Maria</t>
        </is>
      </c>
      <c r="M1945" s="45" t="inlineStr">
        <is>
          <t>Technological Innovations in Supporting Students With Dyslexia: Evaluating the Role of Assistive Digital Tools in Inclusive Classrooms</t>
        </is>
      </c>
      <c r="N1945" s="45" t="inlineStr">
        <is>
          <t>This article examines the role of assistive digital technologies in supporting students with dyslexia within inclusive classroom environments. Drawing from theoretical frameworks such as Universal Design for Learning, cognitive load theory, and sociocultural learning, the paper explores how tools like text-to-speech, speech-to-text, word prediction software, and specialized learning platforms can reduce barriers to literacy and promote learner autonomy. Through an analysis of classroom applications in Greece and international contexts, the article highlights the potential of these tools to improve reading comprehension, writing fluency, and student engagement. At the same time, it critically addresses challenges such as inadequate teacher training, limited infrastructure, and unequal access to technological resources. Ultimately, the article argues that assistive technologies should be embedded within a broader culture of inclusion, where technology serves not as a substitute for pedagogy but as a flexible, empowering tool that enables all learners to reach their full potential. Copyright © 2026, IGI Global Scientific Publishing. Copying or distributing in print or electronic forms without written permission of IGI Global Scientific Publishing is prohibited. Use of this chapter to train generative artificial intelligence (AI) technologies is expressly prohibited. The publisher reserves all rights to license its use for generative AI training and machine learning model development.</t>
        </is>
      </c>
      <c r="O1945" s="45" t="inlineStr">
        <is>
          <t>Inclusive and Language-Focused Innovations in Education</t>
        </is>
      </c>
      <c r="P1945" s="45" t="inlineStr">
        <is>
          <t>Assistive technology; Electronic publishing; Engineering education; Learning systems; Machine learning; Personnel training; Students; Teaching; Assistive; Classroom environment; Cognitive load theory; Digital technologies; Digital tools; Socio-cultur</t>
        </is>
      </c>
      <c r="Q1945" s="43" t="inlineStr">
        <is>
          <t>10.4018/979-8-2600-1563-6.ch009</t>
        </is>
      </c>
    </row>
    <row r="1946" ht="189" customHeight="1" s="37">
      <c r="A1946" s="43" t="n">
        <v>1945</v>
      </c>
      <c r="B1946" s="52" t="inlineStr">
        <is>
          <t>Excluir</t>
        </is>
      </c>
      <c r="C1946" s="45" t="inlineStr">
        <is>
          <t>Libro o capítulo de libro</t>
        </is>
      </c>
      <c r="D1946" s="51" t="n"/>
      <c r="E1946" s="51" t="n"/>
      <c r="F1946" s="43" t="n">
        <v>4</v>
      </c>
      <c r="G1946" s="43" t="inlineStr">
        <is>
          <t>distracción+niños+contexto+sensado</t>
        </is>
      </c>
      <c r="H1946" s="43" t="inlineStr">
        <is>
          <t>Scopus</t>
        </is>
      </c>
      <c r="I1946" s="43" t="inlineStr">
        <is>
          <t>Scopus</t>
        </is>
      </c>
      <c r="J1946" s="43" t="inlineStr">
        <is>
          <t>2025</t>
        </is>
      </c>
      <c r="K1946" s="43" t="inlineStr">
        <is>
          <t>BOOK</t>
        </is>
      </c>
      <c r="L1946" s="45" t="inlineStr">
        <is>
          <t>Akın, Ayça and Alkan, Selçuk</t>
        </is>
      </c>
      <c r="M1946" s="45" t="inlineStr">
        <is>
          <t>Technology in Out-of-School Settings in the Context of Mathematics Education</t>
        </is>
      </c>
      <c r="N1946" s="45" t="inlineStr">
        <is>
          <t>This chapter reviews the integration of technology in out-of-school settings targeting mathematics education, providing a comprehensive analysis of both opportunities and challenges in this evolving educational landscape. We begin with a thorough examination of the advantages and limitations of technology implementation in mathematics education, offering insights from global perspectives while specifically highlighting the Turkish educational context. We then investigate how technology shapes mathematical learning beyond traditional classroom boundaries and informs analyses about impacts on student engagement and understanding. To that end, we build on previous studies through an extensive literature review of technology integration into informal mathematics learning environments, identifying trends, successful implementation strategies, and persistent challenges. We then zero in on the Turkish educational system, providing valuable insights into both policy frameworks and practical applications in a specific national context. We also present three innovative case studies of technology-based mathematical activities that demonstrate some practical applications of technology in out-of-school mathematics learning. These activities provide specific examples of how technology can serve as a bridge between formal and informal learning environments while making the mathematics more accessible and interesting to students and leading to deep mathematical learning. We conclude that while technology has huge potential to enhance mathematics learning out of school, successful implementation requires a carefully considered pedagogical approach, technological infrastructure, and the needs of the students. © The Editor(s) (if applicable) and The Author(s), under exclusive license to Springer Nature Switzerland AG 2025.</t>
        </is>
      </c>
      <c r="O1946" s="45" t="inlineStr">
        <is>
          <t>Mathematics Beyond the Classroom: A Guide for Expansive Learning in Out-of-School Environments</t>
        </is>
      </c>
      <c r="P1946" s="45" t="inlineStr">
        <is>
          <t xml:space="preserve">Computer aided instruction; Deep learning; E-learning; Education computing; Educational technology; Engineering education; Students; Teaching; Augmented reality; Mathematics education; Mathematics learning; Out-of-school mathematic education; School </t>
        </is>
      </c>
      <c r="Q1946" s="43" t="inlineStr">
        <is>
          <t>10.1007/978-3-032-05318-3_11</t>
        </is>
      </c>
    </row>
    <row r="1947" ht="137.25" customHeight="1" s="37">
      <c r="A1947" s="43" t="n">
        <v>1946</v>
      </c>
      <c r="B1947" s="52" t="inlineStr">
        <is>
          <t>Excluir</t>
        </is>
      </c>
      <c r="C1947" s="45" t="inlineStr">
        <is>
          <t>Contexto doméstico o remoto, pero no población en edad escolar (mayoritariamente educación superior)</t>
        </is>
      </c>
      <c r="D1947" s="51" t="n"/>
      <c r="E1947" s="51" t="n"/>
      <c r="F1947" s="43" t="n">
        <v>4</v>
      </c>
      <c r="G1947" s="43" t="inlineStr">
        <is>
          <t>distracción+niños+contexto+sensado</t>
        </is>
      </c>
      <c r="H1947" s="43" t="inlineStr">
        <is>
          <t>Scopus</t>
        </is>
      </c>
      <c r="I1947" s="43" t="inlineStr">
        <is>
          <t>Scopus|WoS</t>
        </is>
      </c>
      <c r="J1947" s="43" t="inlineStr">
        <is>
          <t>2017</t>
        </is>
      </c>
      <c r="K1947" s="43" t="inlineStr">
        <is>
          <t>ARTICLE</t>
        </is>
      </c>
      <c r="L1947" s="45" t="inlineStr">
        <is>
          <t>Fawcett, Lee</t>
        </is>
      </c>
      <c r="M1947" s="45" t="inlineStr">
        <is>
          <t>The CASE project: Evaluation of case-based approaches to learning and teaching in statistics service courses</t>
        </is>
      </c>
      <c r="N1947" s="45" t="inlineStr">
        <is>
          <t>The CASE project (Case-based Approaches to Statistics Education; see www.mas.ncl.ac.uk/~nlf8/innovation) was established to investigate how the use of real-life, discipline-specific case study material in Statistics service courses could improve student engagement, motivation, and confidence. Ultimately, the project aims to promote deep learning of course material, with students from other disciplines being equipped with the skills to undertake independent quantitative analyses (for example, in their final year dissertations). In this article, I describe the case-based materials and associated activities, developed as part of this project, for first year Business undergraduates taking a compulsory course in quantitative methods. I also attempt to evaluate the success of the CASE project through a trial in which a randomly selected subgroup of students was exposed to case-based learning and teaching activities. After adjusting for nuisance factors, I found that students in this subgroup outperformed their peers who were not selected for case-based learning and teaching, in terms of their grades in both routine algorithmic homework exercises and more open-ended projects requiring problem-solving and interpretative skills. © Lee Fawcett.</t>
        </is>
      </c>
      <c r="O1947" s="45" t="inlineStr">
        <is>
          <t>Journal of Statistics Education</t>
        </is>
      </c>
      <c r="P1947" s="45" t="n"/>
      <c r="Q1947" s="43" t="inlineStr">
        <is>
          <t>10.1080/10691898.2017.1341286</t>
        </is>
      </c>
    </row>
    <row r="1948" ht="168" customHeight="1" s="37">
      <c r="A1948" s="43" t="n">
        <v>1947</v>
      </c>
      <c r="B1948" s="52" t="inlineStr">
        <is>
          <t>Excluir</t>
        </is>
      </c>
      <c r="C1948" s="45" t="inlineStr">
        <is>
          <t>No aborda: distracción o atención</t>
        </is>
      </c>
      <c r="D1948" s="51" t="n"/>
      <c r="E1948" s="51" t="n"/>
      <c r="F1948" s="43" t="n">
        <v>4</v>
      </c>
      <c r="G1948" s="43" t="inlineStr">
        <is>
          <t>distracción+niños+contexto+intervención</t>
        </is>
      </c>
      <c r="H1948" s="43" t="inlineStr">
        <is>
          <t>Scopus</t>
        </is>
      </c>
      <c r="I1948" s="43" t="inlineStr">
        <is>
          <t>Scopus</t>
        </is>
      </c>
      <c r="J1948" s="43" t="inlineStr">
        <is>
          <t>2026</t>
        </is>
      </c>
      <c r="K1948" s="43" t="inlineStr">
        <is>
          <t>CONFERENCE</t>
        </is>
      </c>
      <c r="L1948" s="45" t="inlineStr">
        <is>
          <t>Xu, Zifan and Procko, Kristen and Munje, Michael and Patterson, Kristin and Sabatini, Lea and Biswas, Joydeep and Stone, Peter</t>
        </is>
      </c>
      <c r="M1948" s="45" t="inlineStr">
        <is>
          <t>The Essentials of AI for Life and Society: A Full-Scale AI Literacy Course Accessible to All</t>
        </is>
      </c>
      <c r="N1948" s="45" t="inlineStr">
        <is>
          <t>In Fall 2023, we introduced a new AI Literacy class called The Essentials of AI for Life and Society (CS 109), a one-credit, seminar course consisting mainly of guest lectures, which was open to the entire university, including students, staff, and faculty. Building on its success and popularity, this paper describes our significant expansion of the course into a full-scale three-credit undergraduate course (CS 309), with an expanded emphasis on student engagement, interactivity, and ethics-related components. To knit together content from the guest lecturers, we implemented a flipped classroom. This model used weekly asynchronous learning modules— integrating pre-recorded expert lectures, collaborative readings, and ethical reflections—which were then unified by the course instructor during a live, interactive discussion session. To maintain the broad accessibility of the material (no prereq-uisites), the course introduced substantive, non-programming homework assignments in which students applied AI concepts to grounded, real-world problems. This work culminated in a final project analyzing the ethical and societal implications of a chosen AI tool. The redesigned course received overwhelmingly positive student feedback, highlighting its interactivity, coherence, and accessible and engaging assignments. This paper details the course’s evolution, its pedagogical structure, and the lessons learned in developing a core AI literacy course. All course materials are freely available for others to use and build upon. © 2026, Association for the Advancement of Artificial Intelligence (www.aaai.org). All rights reserved.</t>
        </is>
      </c>
      <c r="O1948" s="45" t="inlineStr">
        <is>
          <t>Proceedings of the AAAI Conference on Artificial Intelligence</t>
        </is>
      </c>
      <c r="P1948" s="45" t="inlineStr">
        <is>
          <t>Artificial intelligence; Collaborative learning; Curricula; Education computing; Ethical technology; Personnel; Teaching; Asynchronous learning; Ethical implications; Homework assignments; Interactivity; Learning modules; Live interactive; Real-world</t>
        </is>
      </c>
      <c r="Q1948" s="43" t="inlineStr">
        <is>
          <t>10.1609/aaai.v40i47.41521</t>
        </is>
      </c>
    </row>
    <row r="1949" ht="105.75" customHeight="1" s="37">
      <c r="A1949" s="43" t="n">
        <v>1948</v>
      </c>
      <c r="B1949" s="52" t="inlineStr">
        <is>
          <t>Excluir</t>
        </is>
      </c>
      <c r="C1949" s="45" t="inlineStr">
        <is>
          <t>Libro o capítulo de libro</t>
        </is>
      </c>
      <c r="D1949" s="51" t="n"/>
      <c r="E1949" s="51" t="n"/>
      <c r="F1949" s="43" t="n">
        <v>4</v>
      </c>
      <c r="G1949" s="43" t="inlineStr">
        <is>
          <t>distracción+niños+contexto+intervención</t>
        </is>
      </c>
      <c r="H1949" s="43" t="inlineStr">
        <is>
          <t>Scopus</t>
        </is>
      </c>
      <c r="I1949" s="43" t="inlineStr">
        <is>
          <t>Scopus</t>
        </is>
      </c>
      <c r="J1949" s="43" t="inlineStr">
        <is>
          <t>2025</t>
        </is>
      </c>
      <c r="K1949" s="43" t="inlineStr">
        <is>
          <t>BOOK</t>
        </is>
      </c>
      <c r="L1949" s="45" t="inlineStr">
        <is>
          <t>Kayyali, Mustafa</t>
        </is>
      </c>
      <c r="M1949" s="45" t="inlineStr">
        <is>
          <t>The Evolution of AI in Education From Concept to Classroom</t>
        </is>
      </c>
      <c r="N1949" s="45" t="inlineStr">
        <is>
          <t>The integration of artificial intelligence (AI) into education has transformed teaching and learning, evolving from theoretical concepts to practical applications in classrooms worldwide. This chapter traces the historical development of AI in education, highlighting key milestones that have shaped its journey. It examines the current state of AI technologies, showcasing their applications in personalized learning, administrative efficiency, and real-time student engagement. The discussion also explores the ethical and practical challenges that arise, including issues of privacy, bias, and equitable access. By addressing the barriers to AI adoption and emphasizing the collaborative role of educators, this chapter envisions a future where AI serves as a powerful tool to enhance educational outcomes. Ultimately, it argues for a balanced approach that leverages AI's potential while upholding the core values of human-centered education. © 2025 by IGI Global Scientific Publishing. All rights reserved.</t>
        </is>
      </c>
      <c r="O1949" s="45" t="inlineStr">
        <is>
          <t>Navigating Barriers to AI Implementation in the Classroom</t>
        </is>
      </c>
      <c r="P1949" s="45" t="inlineStr">
        <is>
          <t>Education computing; Ethical technology; Students; Teaching; 'current; Artificial intelligence in education; Artificial intelligence technologies; Core values; Equitable access; Historical development; Personalized learning; Real- time; Student engag</t>
        </is>
      </c>
      <c r="Q1949" s="43" t="inlineStr">
        <is>
          <t>10.4018/979-8-3373-1827-1.ch013</t>
        </is>
      </c>
    </row>
    <row r="1950" ht="157.5" customHeight="1" s="37">
      <c r="A1950" s="43" t="n">
        <v>1949</v>
      </c>
      <c r="B1950" s="52" t="inlineStr">
        <is>
          <t>Excluir</t>
        </is>
      </c>
      <c r="C1950" s="45" t="inlineStr">
        <is>
          <t>No aborda: distracción o atención</t>
        </is>
      </c>
      <c r="D1950" s="51" t="n"/>
      <c r="E1950" s="51" t="n"/>
      <c r="F1950" s="43" t="n">
        <v>4</v>
      </c>
      <c r="G1950" s="43" t="inlineStr">
        <is>
          <t>distracción+niños+contexto+intervención</t>
        </is>
      </c>
      <c r="H1950" s="43" t="inlineStr">
        <is>
          <t>Scopus</t>
        </is>
      </c>
      <c r="I1950" s="43" t="inlineStr">
        <is>
          <t>Scopus</t>
        </is>
      </c>
      <c r="J1950" s="43" t="inlineStr">
        <is>
          <t>2024</t>
        </is>
      </c>
      <c r="K1950" s="43" t="inlineStr">
        <is>
          <t>ARTICLE</t>
        </is>
      </c>
      <c r="L1950" s="45" t="inlineStr">
        <is>
          <t>Maldonado-Trapp, Alejandra and Bruna, Carola</t>
        </is>
      </c>
      <c r="M1950" s="45" t="inlineStr">
        <is>
          <t>The Evolution of Active Learning in Response to the Pandemic: The Role of Technology</t>
        </is>
      </c>
      <c r="N1950" s="45" t="inlineStr">
        <is>
          <t>Active learning has consistently played a significant role in education. Through interactive tasks, group projects, and a variety of engaging activities, students are encouraged to forge connections with the subject matter. However, the pandemic has necessitated that educators adapt and refine their active learning techniques to accommodate the online environment. This has resulted in stimulating innovations in the field, encompassing virtual simulations, online collaboration tools, and interactive multimedia. The COVID-19 pandemic has rapidly transformed the landscape of teaching and learning, particularly in higher education. One of the most prominent shifts has been the widespread adoption of active learning techniques, which have increased student engagement and fostered deeper learning experiences. In this chapter, we examine the evolution of active learning during the pandemic, emphasizing its advantages and challenges. Furthermore, we delve into the role of advances in artificial intelligence and their potential to enhance the effectiveness of active learning approaches. As we once focused on leveraging the opportunities of remote teaching, we must now shift our attention to harnessing the power of AI responsibly and ethically to benefit our students. Drawing from our expertise in educational innovation, we provide insights and recommendations for educators aiming to maximize the benefits of active learning in the post-pandemic era. © The Author(s), under exclusive license to Springer Nature Switzerland AG 2024.</t>
        </is>
      </c>
      <c r="O1950" s="45" t="inlineStr">
        <is>
          <t>Advances in Experimental Medicine and Biology</t>
        </is>
      </c>
      <c r="P1950" s="45" t="inlineStr">
        <is>
          <t>Artificial Intelligence; COVID-19; Education, Distance; Humans; Pandemics; Problem-Based Learning; SARS-CoV-2; artificial intelligence; coronavirus disease 2019; course content; curriculum; distance learning; e-learning; evolution; feedback system; g</t>
        </is>
      </c>
      <c r="Q1950" s="43" t="inlineStr">
        <is>
          <t>10.1007/978-3-031-61943-4_16</t>
        </is>
      </c>
    </row>
    <row r="1951" ht="178.5" customHeight="1" s="37">
      <c r="A1951" s="43" t="n">
        <v>1950</v>
      </c>
      <c r="B1951" s="52" t="inlineStr">
        <is>
          <t>Excluir</t>
        </is>
      </c>
      <c r="C1951" s="45" t="inlineStr">
        <is>
          <t>Contexto doméstico o remoto, pero no población en edad escolar (mayoritariamente educación superior)</t>
        </is>
      </c>
      <c r="D1951" s="51" t="n"/>
      <c r="E1951" s="51" t="n"/>
      <c r="F1951" s="43" t="n">
        <v>4</v>
      </c>
      <c r="G1951" s="43" t="inlineStr">
        <is>
          <t>distracción+niños+contexto+sensado</t>
        </is>
      </c>
      <c r="H1951" s="43" t="inlineStr">
        <is>
          <t>Scopus</t>
        </is>
      </c>
      <c r="I1951" s="43" t="inlineStr">
        <is>
          <t>Scopus|WoS</t>
        </is>
      </c>
      <c r="J1951" s="43" t="inlineStr">
        <is>
          <t>2025</t>
        </is>
      </c>
      <c r="K1951" s="43" t="inlineStr">
        <is>
          <t>ARTICLE</t>
        </is>
      </c>
      <c r="L1951" s="45" t="inlineStr">
        <is>
          <t>Yeganeh, Leyli Nouraei and Fenty, Nicole Scarlett and Chen, Yu and Simpson, Amber and Hatami, Mohsen</t>
        </is>
      </c>
      <c r="M1951" s="45" t="inlineStr">
        <is>
          <t>The Future of Education: A Multi-Layered Metaverse Classroom Model for Immersive and Inclusive Learning</t>
        </is>
      </c>
      <c r="N1951" s="45" t="inlineStr">
        <is>
          <t>Modern education faces persistent challenges, including disengagement, inequitable access to learning resources, and the lack of personalized instruction, particularly in virtual environments. In this perspective, we envision a transformative Metaverse classroom model, the Multi-layered Immersive Learning Environment (Meta-MILE) to address these critical issues. The Meta-MILE framework integrates essential components such as immersive infrastructure, personalized interactions, social collaboration, and advanced assessment techniques to enhance student engagement and inclusivity. By leveraging three-dimensional (3D) virtual environments, artificial intelligence (AI)-driven personalization, gamified learning pathways, and scenario-based evaluations, the Meta-MILE model offers tailored learning experiences that traditional virtual classrooms often struggle to achieve. Acknowledging potential challenges such as accessibility, infrastructure demands, and data security, the study proposed practical strategies to ensure equitable access and safe interactions within the Metaverse. Empirical findings from our pilot experiment demonstrated the framework’s effectiveness in improving engagement and skill acquisition, with broader implications for educational policy and competency-based, experiential learning approaches. Looking ahead, we advocate for ongoing research to validate long-term learning outcomes and technological advancements to make immersive learning more accessible and secure. Our perspective underscores the transformative potential of the Metaverse classroom in shaping inclusive, future-ready educational environments capable of meeting the diverse needs of learners worldwide. © 2025 by the authors.</t>
        </is>
      </c>
      <c r="O1951" s="45" t="inlineStr">
        <is>
          <t>Future Internet</t>
        </is>
      </c>
      <c r="P1951" s="45" t="inlineStr">
        <is>
          <t>Adversarial machine learning; Digital elevation model; Federated learning; Teaching; Virtual environments; Ai-driven personalization; Gamified learning pathway; Immersive; Immersive education; Learning pathway; Metaverse classroom; Metaverses; Multi-</t>
        </is>
      </c>
      <c r="Q1951" s="43" t="inlineStr">
        <is>
          <t>10.3390/fi17020063</t>
        </is>
      </c>
    </row>
    <row r="1952" ht="147.75" customHeight="1" s="37">
      <c r="A1952" s="43" t="n">
        <v>1951</v>
      </c>
      <c r="B1952" s="52" t="inlineStr">
        <is>
          <t>Excluir</t>
        </is>
      </c>
      <c r="C1952" s="45" t="inlineStr">
        <is>
          <t>Contexto doméstico o remoto, pero no población en edad escolar (mayoritariamente educación superior)</t>
        </is>
      </c>
      <c r="D1952" s="51" t="n"/>
      <c r="E1952" s="51" t="n"/>
      <c r="F1952" s="43" t="n">
        <v>4</v>
      </c>
      <c r="G1952" s="43" t="inlineStr">
        <is>
          <t>distracción+niños+contexto+sensado</t>
        </is>
      </c>
      <c r="H1952" s="43" t="inlineStr">
        <is>
          <t>Scopus</t>
        </is>
      </c>
      <c r="I1952" s="43" t="inlineStr">
        <is>
          <t>Scopus</t>
        </is>
      </c>
      <c r="J1952" s="43" t="inlineStr">
        <is>
          <t>2024</t>
        </is>
      </c>
      <c r="K1952" s="43" t="inlineStr">
        <is>
          <t>ARTICLE</t>
        </is>
      </c>
      <c r="L1952" s="45" t="inlineStr">
        <is>
          <t>Jindal, Aman and Kumar, Praveen</t>
        </is>
      </c>
      <c r="M1952" s="45" t="inlineStr">
        <is>
          <t>The Future of Education: Student Attitudes Toward AI-Enhanced Online Courses</t>
        </is>
      </c>
      <c r="N1952" s="45" t="inlineStr">
        <is>
          <t>As the digital landscape continues to reshape the educational landscape, artificial intelligence (AI) plays an increasingly prominent role in delivering personalized and efficient learning experiences. Covid-19 is also one of the main reasons for the disruption in the education system. This study explores the ways in which AI technologies are influencing students’ engagement, performance, and overall satisfaction with online courses. In this paper six different parameters related to education, i.e., Quality, flexibility, return on investment, learning environment, technology, and interpersonal skills are taken to measure the perception of students toward online courses. The changeover from face-to-face classroom teaching to online learning is happening very aggressively. It is vital to study the behavior of students toward online study. Hence, this paper strives to identify the motivating factors that prompt students to opt for online courses. It also investigates the degree to which students view AI as a potential challenge to conventional teaching approaches. By gaining insights into student attitudes, this study provides valuable guidance for the development and integration of AI technologies in education, ensuring they align more effectively with the evolving needs and expectations of learners who are poised to influence the future of education. © The Author(s), under exclusive license to Springer Nature Singapore Pte Ltd. 2024.</t>
        </is>
      </c>
      <c r="O1952" s="45" t="inlineStr">
        <is>
          <t>Lecture Notes in Networks and Systems</t>
        </is>
      </c>
      <c r="P1952" s="45" t="inlineStr">
        <is>
          <t>Adversarial machine learning; Federated learning; Artificial intelligence technologies; Classroom teaching; Efficient learning; Face to face; Face-to-face classroom teaching; Flexibility of education; Learning environments; Online course; Personalize</t>
        </is>
      </c>
      <c r="Q1952" s="43" t="inlineStr">
        <is>
          <t>10.1007/978-981-97-6581-2_33</t>
        </is>
      </c>
    </row>
    <row r="1953" ht="189" customHeight="1" s="37">
      <c r="A1953" s="43" t="n">
        <v>1952</v>
      </c>
      <c r="B1953" s="52" t="inlineStr">
        <is>
          <t>Excluir</t>
        </is>
      </c>
      <c r="C1953" s="45" t="inlineStr">
        <is>
          <t>Fuera del alcance: no combina población en edad escolar con contexto doméstico</t>
        </is>
      </c>
      <c r="D1953" s="51" t="n"/>
      <c r="E1953" s="51" t="n"/>
      <c r="F1953" s="43" t="n">
        <v>4</v>
      </c>
      <c r="G1953" s="43" t="inlineStr">
        <is>
          <t>distracción+niños+ambos en título</t>
        </is>
      </c>
      <c r="H1953" s="43" t="inlineStr">
        <is>
          <t>Scopus</t>
        </is>
      </c>
      <c r="I1953" s="43" t="inlineStr">
        <is>
          <t>Scopus|WoS</t>
        </is>
      </c>
      <c r="J1953" s="43" t="inlineStr">
        <is>
          <t>2025</t>
        </is>
      </c>
      <c r="K1953" s="43" t="inlineStr">
        <is>
          <t>ARTICLE</t>
        </is>
      </c>
      <c r="L1953" s="45" t="inlineStr">
        <is>
          <t>Hmoud, Mohammad and Daher, Wajeeh and Ayyoub, Abedalkarim</t>
        </is>
      </c>
      <c r="M1953" s="45" t="inlineStr">
        <is>
          <t>The Impact of AI, XR, and Combined AI-XR on Student Satisfaction: A Moderated Mediation Analysis of Engagement and Learner Characteristics</t>
        </is>
      </c>
      <c r="N1953" s="45" t="inlineStr">
        <is>
          <t>Emerging educational technologies such as Artificial Intelligence (AI) and Extended Reality (XR) promise to transform traditional classrooms into dynamic, personalized, and immersive learning environments. Yet, the potential of combining these innovative technologies and understanding their nuanced impacts on learners remains underexplored. This study addresses this gap by examining how AI, XR, and a combined AI-XR approach influence student satisfaction, mediated by student engagement and moderated by individual learner characteristics. Utilizing a cluster-randomized experimental design with 888 high school students, the research compares traditional teaching methods against AI-enhanced, XR-enhanced, and combined AI-XR instructional settings. Grounded in Kolb’s Experiential Learning Theory and Self-Determination Theory, findings reveal that student engagement significantly mediates the relationship between advanced learning environments and student satisfaction, with the combined AI-XR condition demonstrating the most potent effects. Further analysis highlights the moderating role of learner characteristics: students with high technological proficiency and male students show heightened engagement and satisfaction in immersive XR-based contexts, whereas AI-based personalized support notably benefits learners with lower initial motivation. Self-efficacy showed no significant moderating effect. The study underscores engagement as a critical mechanism for achieving positive outcomes through innovative educational technology and emphasizes the importance of designing instructional experiences that account for diverse learner profiles. The research offers valuable in-sights for educators and instructional designers seeking to harness AI and XR technologies effectively to enhance learner experiences in secondary education. © 2013 IEEE.</t>
        </is>
      </c>
      <c r="O1953" s="45" t="inlineStr">
        <is>
          <t>IEEE Access</t>
        </is>
      </c>
      <c r="P1953" s="45" t="inlineStr">
        <is>
          <t>Computer aided instruction; Contrastive Learning; Education computing; Educational technology; Engineering education; Federated learning; Learning systems; Students; Teaching; Dynamic learning; Engagement; Extended reality; Learner characteristic; Le</t>
        </is>
      </c>
      <c r="Q1953" s="43" t="inlineStr">
        <is>
          <t>10.1109/access.2025.3597239</t>
        </is>
      </c>
    </row>
    <row r="1954" ht="137.25" customHeight="1" s="37">
      <c r="A1954" s="43" t="n">
        <v>1953</v>
      </c>
      <c r="B1954" s="52" t="inlineStr">
        <is>
          <t>Excluir</t>
        </is>
      </c>
      <c r="C1954" s="45" t="inlineStr">
        <is>
          <t>No aborda: distracción o atención, población escolar</t>
        </is>
      </c>
      <c r="D1954" s="51" t="n"/>
      <c r="E1954" s="51" t="n"/>
      <c r="F1954" s="43" t="n">
        <v>4</v>
      </c>
      <c r="G1954" s="43" t="inlineStr">
        <is>
          <t>distracción+niños+contexto+sensado</t>
        </is>
      </c>
      <c r="H1954" s="43" t="inlineStr">
        <is>
          <t>Scopus</t>
        </is>
      </c>
      <c r="I1954" s="43" t="inlineStr">
        <is>
          <t>Scopus</t>
        </is>
      </c>
      <c r="J1954" s="43" t="inlineStr">
        <is>
          <t>2024</t>
        </is>
      </c>
      <c r="K1954" s="43" t="inlineStr">
        <is>
          <t>ARTICLE</t>
        </is>
      </c>
      <c r="L1954" s="45" t="inlineStr">
        <is>
          <t>Akhuseyinoglu, Kamil and Klašnja-Milicevic, Aleksandra and Brusilovsky, Peter</t>
        </is>
      </c>
      <c r="M1954" s="45" t="inlineStr">
        <is>
          <t>The Impact of Connecting Worked Examples and Completion Problems for Introductory Programming Practice</t>
        </is>
      </c>
      <c r="N1954" s="45" t="inlineStr">
        <is>
          <t>Worked examples have consistently demonstrated their value in education, serving as the model solutions for solving specific problem types. Past studies indicate that combining worked examples with practice problems is more effective than providing either problems or examples in isolation. Despite these findings, the exploration of the effects of grouping worked examples and problems for programming practice is limited, especially in learning environments designed for practice. This paper compares two content organization approaches in a practice system. The first one is explicitly connecting worked examples and completion problems, allowing students to access them in smaller bundles. The other one is delivering the same set of activities separately but keeping an implicit connection by grouping them under a topic. We examined the effects of these two approaches on student engagement and performance in a semester-long classroom experiment conducted in a CS1 programming course. The results indicate that explicitly connecting worked examples and completion problems increased engagement with the completion problems and supported problem-solving performance by leading to higher success rates and persistence. © The Author(s), under exclusive license to Springer Nature Switzerland AG 2024.</t>
        </is>
      </c>
      <c r="O1954" s="45" t="inlineStr">
        <is>
          <t>Lecture Notes in Computer Science (including subseries Lecture Notes in Artificial Intelligence and Lecture Notes in Bioinformatics)</t>
        </is>
      </c>
      <c r="P1954" s="45" t="inlineStr">
        <is>
          <t>Adversarial machine learning; Contrastive Learning; Federated learning; Python; Teaching; Classroom study; Completion problem; Computer Science Education; Introductory programming; Model solution; Open learner models; Programming practices; Python pr</t>
        </is>
      </c>
      <c r="Q1954" s="43" t="inlineStr">
        <is>
          <t>10.1007/978-3-031-72315-5_1</t>
        </is>
      </c>
    </row>
    <row r="1955" ht="178.5" customHeight="1" s="37">
      <c r="A1955" s="43" t="n">
        <v>1954</v>
      </c>
      <c r="B1955" s="52" t="inlineStr">
        <is>
          <t>Excluir</t>
        </is>
      </c>
      <c r="C1955" s="45" t="inlineStr">
        <is>
          <t>Fuera del alcance: no combina población en edad escolar con contexto doméstico</t>
        </is>
      </c>
      <c r="D1955" s="51" t="n"/>
      <c r="E1955" s="51" t="n"/>
      <c r="F1955" s="43" t="n">
        <v>4</v>
      </c>
      <c r="G1955" s="43" t="inlineStr">
        <is>
          <t>distracción+niños+ambos en título</t>
        </is>
      </c>
      <c r="H1955" s="43" t="inlineStr">
        <is>
          <t>Scopus</t>
        </is>
      </c>
      <c r="I1955" s="43" t="inlineStr">
        <is>
          <t>Scopus</t>
        </is>
      </c>
      <c r="J1955" s="43" t="inlineStr">
        <is>
          <t>2026</t>
        </is>
      </c>
      <c r="K1955" s="43" t="inlineStr">
        <is>
          <t>ARTICLE</t>
        </is>
      </c>
      <c r="L1955" s="45" t="inlineStr">
        <is>
          <t>Huang, Xiaojuan and Liang, Hongyan</t>
        </is>
      </c>
      <c r="M1955" s="45" t="inlineStr">
        <is>
          <t>The Impact of Psychological Capital on EFL Students' Engagement in Artificial Intelligence-Supported Learning Environments: The Mediator Role of Emotion Regulation</t>
        </is>
      </c>
      <c r="N1955" s="45" t="inlineStr">
        <is>
          <t>Learners' engagement is crucial in educational achievement, especially in English as a Foreign Language (EFL) learning, in which psychological sources and motivation are vital. Within the changing perspective of online teaching, maintaining students' engagement in AI-supported settings offers mental difficulties and opportunities. Based on the Conservation of Resources (COR) theory and Positive Psychology (PP), the present research examines the effect of Psychological Capital (PsyCap) for predicting EFL students' engagement indirectly and directly by the mediating effect of ER. To this end, 328 college learners in China who had registered in AI-supported EFL classes participated in the research. Data collection was done through valid self-report tools and analysed utilising structural equation modelling to unravel the particular and general contributions of PsyCap and ER to students' engagement. The results revealed that both PsyCap and ER emerged as significant predictors of engagement, with ER being the strongest general predictor, uniquely accounting for 10.9% of the variance in engagement scores. Collectively, the general and specific factors explained 52.9% of the variance in engagement, underscoring the substantial role of psychological resources and ER in fostering students' engagement in AI-supported EFL contexts. Moreover, a significant part of the relationship between PsyCap and engagement is shared by ER. The study offers theoretical contributions to the understanding of PsyCap within AI-enhanced education and provides practical implications for designing interventions that support learner well-being and motivation in digitally mediated EFL classrooms. © 2026 John Wiley &amp; Sons Ltd.</t>
        </is>
      </c>
      <c r="O1955" s="45" t="inlineStr">
        <is>
          <t>European Journal of Education</t>
        </is>
      </c>
      <c r="P1955" s="45" t="n"/>
      <c r="Q1955" s="43" t="inlineStr">
        <is>
          <t>10.1111/ejed.70496</t>
        </is>
      </c>
    </row>
    <row r="1956" ht="147.75" customHeight="1" s="37">
      <c r="A1956" s="43" t="n">
        <v>1955</v>
      </c>
      <c r="B1956" s="52" t="inlineStr">
        <is>
          <t>Excluir</t>
        </is>
      </c>
      <c r="C1956" s="45" t="inlineStr">
        <is>
          <t>No aborda: distracción o atención</t>
        </is>
      </c>
      <c r="D1956" s="51" t="n"/>
      <c r="E1956" s="51" t="n"/>
      <c r="F1956" s="43" t="n">
        <v>4</v>
      </c>
      <c r="G1956" s="43" t="inlineStr">
        <is>
          <t>distracción+niños+sensado+intervención</t>
        </is>
      </c>
      <c r="H1956" s="43" t="inlineStr">
        <is>
          <t>Scopus</t>
        </is>
      </c>
      <c r="I1956" s="43" t="inlineStr">
        <is>
          <t>Scopus</t>
        </is>
      </c>
      <c r="J1956" s="43" t="inlineStr">
        <is>
          <t>2024</t>
        </is>
      </c>
      <c r="K1956" s="43" t="inlineStr">
        <is>
          <t>CONFERENCE</t>
        </is>
      </c>
      <c r="L1956" s="45" t="inlineStr">
        <is>
          <t>Abid, Abir and Somai, Meriem and Kammoun, Habib M. and Kallel, Ilhem</t>
        </is>
      </c>
      <c r="M1956" s="45" t="inlineStr">
        <is>
          <t>The NAJEH Effect: How ChatGPT is Shaping the Future of Higher Education</t>
        </is>
      </c>
      <c r="N1956" s="45" t="inlineStr">
        <is>
          <t>In the digital era, Artificial Intelligence is increasingly developing. In recent years, one of the promising development in this field is ChatGPT which has sparked considerable interest. ChatGPT is a language model developed by OpenAI that allows people to interact with a computer in a more natural and conversational way. It offers students and educators personalized learning experiences Linked to ChatGPt open AI API. Therefore, we present in this paper a virtual tutor, named NAJEH, integrated into the student engagement portal and mobile application (MYU) and have access to the Student Information System (SIS) and Learning Management System (LMS) of the Honoris United Universities&lt;sup&gt;1&lt;/sup&gt;&lt;sup&gt;1&lt;/sup&gt;https://honoris.net/, which includes 6 institutions in Tunisia. Around five thousand students from the Université Centrale had the learning experience with NAJEH. A survey was carried out in order to explore students satisfaction and acceptance of NAJEH. Thus, with a 76% response rate, results show that more than 80 % of students find this chatbot tutor very useful, easy and use it at least once a day. As perspective, we propose to investigate on the impact of these interactions on the students' academic performance and teaching efficiency. In fact, an in-depth study requires more data available over a longer period, even several years. © 2024 IEEE.</t>
        </is>
      </c>
      <c r="O1956" s="45" t="inlineStr">
        <is>
          <t>2024 21st International Conference on Information Technology Based Higher Education and Training, ITHET 2024</t>
        </is>
      </c>
      <c r="P1956" s="45" t="inlineStr">
        <is>
          <t>Adversarial machine learning; Federated learning; Information management; Students; ChatGPT API; Digital era; E - learning; High educations; Language model; Learning experiences; NAJEH; Openai; Personalized learning; Student feedback; Contrastive Lea</t>
        </is>
      </c>
      <c r="Q1956" s="43" t="inlineStr">
        <is>
          <t>10.1109/ithet61869.2024.10837661</t>
        </is>
      </c>
    </row>
    <row r="1957" ht="157.5" customHeight="1" s="37">
      <c r="A1957" s="43" t="n">
        <v>1956</v>
      </c>
      <c r="B1957" s="52" t="inlineStr">
        <is>
          <t>Excluir</t>
        </is>
      </c>
      <c r="C1957" s="45" t="inlineStr">
        <is>
          <t>No aborda: distracción o atención, población escolar</t>
        </is>
      </c>
      <c r="D1957" s="51" t="n"/>
      <c r="E1957" s="51" t="n"/>
      <c r="F1957" s="43" t="n">
        <v>4</v>
      </c>
      <c r="G1957" s="43" t="inlineStr">
        <is>
          <t>distracción+niños+contexto+intervención</t>
        </is>
      </c>
      <c r="H1957" s="43" t="inlineStr">
        <is>
          <t>Scopus</t>
        </is>
      </c>
      <c r="I1957" s="43" t="inlineStr">
        <is>
          <t>Scopus</t>
        </is>
      </c>
      <c r="J1957" s="43" t="inlineStr">
        <is>
          <t>2026</t>
        </is>
      </c>
      <c r="K1957" s="43" t="inlineStr">
        <is>
          <t>ARTICLE</t>
        </is>
      </c>
      <c r="L1957" s="45" t="inlineStr">
        <is>
          <t>Bezzina, Stephen and Dingli, Alexiei</t>
        </is>
      </c>
      <c r="M1957" s="45" t="inlineStr">
        <is>
          <t>The Pedagogical Implications of an AI-Enabled App in Teaching Mathematics: Evidence from Maltese Primary Schools</t>
        </is>
      </c>
      <c r="N1957" s="45" t="inlineStr">
        <is>
          <t>This study investigates the pedagogical implications of integrating an application powered by Artificial Intelligence (AI) within mathematics education of Maltese primary schools. The findings draw on data collected through qualitative interviews with 38 participating teachers across 8 different schools in the national Education AI initiative. Set against the backdrop of Malta’s strategic push toward digital education and AI adoption, the research explores how adaptive learning technologies shape instructional practices, teacher roles, and classroom dynamics. Findings reveal that the platform’s capacity to deliver real-time, data-driven personalisation led to increased student engagement, more differentiated teaching and learning, and the reconfiguration of teachers’ professional identities toward facilitation and formative assessment. However, implementation was mediated by factors including infrastructure disparities, digital literacy, time constraints, and equity concerns. Synthesising empirical insights with constructivist and formative assessment frameworks, the study advances a nuanced understanding of AI’s role in fostering adaptive, student-centred learning in mathematics. It further reflects on the broader potential of generative and adaptive AI to support inclusive pedagogical transformation in STEM education, offering implications for practice, policy, and future research. © The Author(s), under exclusive license to Springer Nature Switzerland AG 2026.</t>
        </is>
      </c>
      <c r="O1957" s="45" t="inlineStr">
        <is>
          <t>Studies in Computational Intelligence</t>
        </is>
      </c>
      <c r="P1957" s="45" t="n"/>
      <c r="Q1957" s="43" t="inlineStr">
        <is>
          <t>10.1007/978-3-032-16153-6_6</t>
        </is>
      </c>
    </row>
    <row r="1958" ht="178.5" customHeight="1" s="37">
      <c r="A1958" s="43" t="n">
        <v>1957</v>
      </c>
      <c r="B1958" s="52" t="inlineStr">
        <is>
          <t>Excluir</t>
        </is>
      </c>
      <c r="C1958" s="45" t="inlineStr">
        <is>
          <t>No aborda: distracción o atención, población escolar</t>
        </is>
      </c>
      <c r="D1958" s="51" t="n"/>
      <c r="E1958" s="51" t="n"/>
      <c r="F1958" s="43" t="n">
        <v>4</v>
      </c>
      <c r="G1958" s="43" t="inlineStr">
        <is>
          <t>distracción+niños+sensado+intervención</t>
        </is>
      </c>
      <c r="H1958" s="43" t="inlineStr">
        <is>
          <t>Scopus</t>
        </is>
      </c>
      <c r="I1958" s="43" t="inlineStr">
        <is>
          <t>Scopus|WoS</t>
        </is>
      </c>
      <c r="J1958" s="43" t="inlineStr">
        <is>
          <t>2025</t>
        </is>
      </c>
      <c r="K1958" s="43" t="inlineStr">
        <is>
          <t>ARTICLE</t>
        </is>
      </c>
      <c r="L1958" s="45" t="inlineStr">
        <is>
          <t>Liu, Mandie and Zeng, Yi and Fan, Xuyu</t>
        </is>
      </c>
      <c r="M1958" s="45" t="inlineStr">
        <is>
          <t>The Privacy-Efficiency Tradeoff: How AI Learning Analytics Influence Performance and Reuse Intention</t>
        </is>
      </c>
      <c r="N1958" s="45" t="inlineStr">
        <is>
          <t>Online learning platforms have become popular tools for delivering education, offering convenient and affordable learning opportunities to people worldwide. However, the integration of camera monitoring and AI learning analytics raises critical questions about their pedagogical effectiveness and user acceptance. This study investigates the efficacy of two distinct AI learning analytics in camera-monitored virtual classrooms: (1) Dashboard that analysis real-time biometric data (facial expressions, body movements, etc.) into performance reports, and (2) Learning moment, with which AI captures screenshots when detecting high student engagement (via the same biometric indicators) and shows to students. Through a 2 × 2 × 2 factorial experiment (N = 268), participants completed sequential 5-min burn knowledge courses with quizzes, receiving assigned feedback after the initial session. Results demonstrated that both tools enhanced learning performances, yet reduced platform reuse intent. Critically, concurrent use of both tools diminished dashboard’s efficacy, which may be due to students’ aversion to AI surveillance and privacy violations. While class size showed no significant moderating effect on learning performance, one-to-many classes mitigated the negative impact of analytics on reuse intent, suggesting peer presence mitigates surveillance anxiety. These findings reveal a tension in AI-augmented education: real-time analytics improve pedagogical outcomes but trigger privacy-efficacy trade-off. Our research provides critical design insights for camera-monitored learning platforms. © The Author(s), under exclusive license to Springer Nature Switzerland AG 2025.</t>
        </is>
      </c>
      <c r="O1958" s="45" t="inlineStr">
        <is>
          <t>Communications in Computer and Information Science</t>
        </is>
      </c>
      <c r="P1958" s="45" t="inlineStr">
        <is>
          <t>Biometrics; Cameras; Computer aided instruction; Curricula; E-learning; Students; Teaching; AI learning analytic; AI surveillance; Camera-monitored learning; Cameras monitoring; Learning opportunity; Learning performance; Learning platform; Online le</t>
        </is>
      </c>
      <c r="Q1958" s="43" t="inlineStr">
        <is>
          <t>10.1007/978-3-031-94153-5_34</t>
        </is>
      </c>
    </row>
    <row r="1959" ht="116.25" customHeight="1" s="37">
      <c r="A1959" s="43" t="n">
        <v>1958</v>
      </c>
      <c r="B1959" s="52" t="inlineStr">
        <is>
          <t>Excluir</t>
        </is>
      </c>
      <c r="C1959" s="45" t="inlineStr">
        <is>
          <t>Libro o capítulo de libro</t>
        </is>
      </c>
      <c r="D1959" s="51" t="n"/>
      <c r="E1959" s="51" t="n"/>
      <c r="F1959" s="43" t="n">
        <v>4</v>
      </c>
      <c r="G1959" s="43" t="inlineStr">
        <is>
          <t>distracción+niños+contexto+intervención</t>
        </is>
      </c>
      <c r="H1959" s="43" t="inlineStr">
        <is>
          <t>Scopus</t>
        </is>
      </c>
      <c r="I1959" s="43" t="inlineStr">
        <is>
          <t>Scopus</t>
        </is>
      </c>
      <c r="J1959" s="43" t="inlineStr">
        <is>
          <t>2026</t>
        </is>
      </c>
      <c r="K1959" s="43" t="inlineStr">
        <is>
          <t>BOOK</t>
        </is>
      </c>
      <c r="L1959" s="45" t="inlineStr">
        <is>
          <t>Ying Yingsoon, Goh and Wenpang, Liu and Suyan, Zhang and Binti Abdullah, Nurul Ain Chua and Abdul Rahman, Nurul Ajleaa</t>
        </is>
      </c>
      <c r="M1959" s="45" t="inlineStr">
        <is>
          <t>The Rise of the Digital Tutor: Al Chatbots and Virtual Assistants in Education</t>
        </is>
      </c>
      <c r="N1959" s="45" t="inlineStr">
        <is>
          <t>This chapter delves into the burgeoning role of Al chatbots and virtual assistants within the educational landscape. As artificial intelligence continues to advance, these tools are increasingly being integrated into classrooms and online learning environments, promising to revolutionize how students learn and educators teach. This chapter will explore the various applications of Al chatbots and virtual assistants in education, including personalized learning, automated feedback, 24/7 student support, and the creation of immersive learning experiences. It will discuss the benefus and challenges associated with their implementation, such as improved student engagement, accessibility, and efficiency, while also addressing concerns regarding data privacy, algorithmic bias, and the potential impact on human inter-action. Finally, it will explore the future trajectory of Al in education, considering the ethical and pedagogical implications of these technologies and their potential to reshape the future of learning. © 2026 by IGI Global Scientific Publishing. All rights reserved.</t>
        </is>
      </c>
      <c r="O1959" s="45" t="inlineStr">
        <is>
          <t>Intelligent Learning Tools, Enhancing Student Skills, and Career Preparedness</t>
        </is>
      </c>
      <c r="P1959" s="45" t="inlineStr">
        <is>
          <t>Artificial intelligence; Computer aided instruction; Data privacy; E-learning; Education computing; Engineering education; Ethical technology; Teaching; Automated feedback; Chatbots; Classroom learning; Immersive learning; Learn+; Learning experience</t>
        </is>
      </c>
      <c r="Q1959" s="43" t="inlineStr">
        <is>
          <t>10.4018/979-8-3373-9225-7.ch010</t>
        </is>
      </c>
    </row>
    <row r="1960" ht="168" customHeight="1" s="37">
      <c r="A1960" s="43" t="n">
        <v>1959</v>
      </c>
      <c r="B1960" s="52" t="inlineStr">
        <is>
          <t>Excluir</t>
        </is>
      </c>
      <c r="C1960" s="45" t="inlineStr">
        <is>
          <t>No aborda: distracción o atención, población escolar</t>
        </is>
      </c>
      <c r="D1960" s="51" t="n"/>
      <c r="E1960" s="51" t="n"/>
      <c r="F1960" s="43" t="n">
        <v>4</v>
      </c>
      <c r="G1960" s="43" t="inlineStr">
        <is>
          <t>distracción+niños+sensado+intervención</t>
        </is>
      </c>
      <c r="H1960" s="43" t="inlineStr">
        <is>
          <t>Scopus</t>
        </is>
      </c>
      <c r="I1960" s="43" t="inlineStr">
        <is>
          <t>Scopus|WoS</t>
        </is>
      </c>
      <c r="J1960" s="43" t="inlineStr">
        <is>
          <t>2026</t>
        </is>
      </c>
      <c r="K1960" s="43" t="inlineStr">
        <is>
          <t>ARTICLE</t>
        </is>
      </c>
      <c r="L1960" s="45" t="inlineStr">
        <is>
          <t>Chen, Lin and Zhang, Shuang and Abdullah, Mohd Na'im</t>
        </is>
      </c>
      <c r="M1960" s="45" t="inlineStr">
        <is>
          <t>The Role of Big Data in Enhancing Education Quality Assessment Methods</t>
        </is>
      </c>
      <c r="N1960" s="45" t="inlineStr">
        <is>
          <t>The study investigated how Big Data technologies can enhance education quality assessment methods by examining the impact of data analytics and AI-driven approaches on the precision, effectiveness, and thoroughness of educational evaluations. Traditional assessment methods relying on subjective evaluations, small-scale surveys and delayed feedback mechanisms have been criticized for their inability to provide comprehensive, timely and impartial evaluations of educational quality. The research employed a mixed-methods approach combining systematic literature review with data analytics, utilizing machine learning techniques, natural language processing and predictive analytics to evaluate data from learning management systems, institutional databases and online learning platforms collected between January and December 2024. Educational institutions implementing Big Data-centric assessment methodologies demonstrated a 15–25% reduction in overall assessment errors, a 10% increase in student engagement, and a 7% decrease in course withdrawal rates, with one prominent public university achieving a 20% decrease in dropout rates among at-risk students through predictive modeling. The findings revealed that real-time data interpretation enabled timely intervention for learning difficulties, while predictive analytics and personalized learning pathways allowed educators to proactively address academic challenges, resulting in measurable improvements in retention rates and academic performance across multiple institutional benchmarks. © World Scientific Publishing Company.</t>
        </is>
      </c>
      <c r="O1960" s="45" t="inlineStr">
        <is>
          <t>International Journal of Software Engineering and Knowledge Engineering</t>
        </is>
      </c>
      <c r="P1960" s="45" t="inlineStr">
        <is>
          <t>Benchmarking; Big data; Data quality; Education computing; Information management; Learning algorithms; Learning systems; Machine learning; Online systems; Quality control; Students; Assessment automation; Decision supports; Institutional decision su</t>
        </is>
      </c>
      <c r="Q1960" s="43" t="inlineStr">
        <is>
          <t>10.1142/s0218194025501128</t>
        </is>
      </c>
    </row>
    <row r="1961" ht="147.75" customHeight="1" s="37">
      <c r="A1961" s="43" t="n">
        <v>1960</v>
      </c>
      <c r="B1961" s="52" t="inlineStr">
        <is>
          <t>Excluir</t>
        </is>
      </c>
      <c r="C1961" s="45" t="inlineStr">
        <is>
          <t>Contexto doméstico o remoto, pero no población en edad escolar (mayoritariamente educación superior)</t>
        </is>
      </c>
      <c r="D1961" s="51" t="n"/>
      <c r="E1961" s="51" t="n"/>
      <c r="F1961" s="43" t="n">
        <v>4</v>
      </c>
      <c r="G1961" s="43" t="inlineStr">
        <is>
          <t>distracción+niños+ambos en título</t>
        </is>
      </c>
      <c r="H1961" s="43" t="inlineStr">
        <is>
          <t>Scopus</t>
        </is>
      </c>
      <c r="I1961" s="43" t="inlineStr">
        <is>
          <t>Scopus</t>
        </is>
      </c>
      <c r="J1961" s="43" t="inlineStr">
        <is>
          <t>2026</t>
        </is>
      </c>
      <c r="K1961" s="43" t="inlineStr">
        <is>
          <t>ARTICLE</t>
        </is>
      </c>
      <c r="L1961" s="45" t="inlineStr">
        <is>
          <t>My, Phan Dieu and Yen, Truong Hoang and Quynh, Ngo Hai</t>
        </is>
      </c>
      <c r="M1961" s="45" t="inlineStr">
        <is>
          <t>The Role of Emotional Experience in Student Engagement on E-Learning Platforms: An Extended Technology Acceptance Mode</t>
        </is>
      </c>
      <c r="N1961" s="45" t="inlineStr">
        <is>
          <t>E-learning platforms have become one of the mainstream learning methods in the modern education system, especially after the Covid-19 pandemic. They have achieved unexpected success in supporting seamless and cost-effective training but also face challenges in terms of learner engagement, as participation rates in these courses are lower than in traditional methods. Additionally, emotional experiences have been shown to affect motivation, concentration, and knowledge acquisition. Therefore, this study will evaluate the impact of emotional experiences on student engagement in the E-learning environment, where the invisibility of services is more pronounced. The results show that emotional experience factors have the strongest impact on student attitudes and engagement, interacting with the factors in the TAM model. This study also assessed the impact of perceived ease of use, perceived effectiveness, and social interaction on student engagement and the intention to continue using the E-learning platform. Several implications are proposed, including the application of augmented reality, virtual reality, and artificial intelligence, which will offer attractive opportunities for educational systems to improve the student experience, thereby enhancing learning and teaching effectiveness for training institutions. © The Author(s), under exclusive license to Springer Nature Switzerland AG 2026.</t>
        </is>
      </c>
      <c r="O1961" s="45" t="inlineStr">
        <is>
          <t>Lecture Notes in Networks and Systems</t>
        </is>
      </c>
      <c r="P1961" s="45" t="inlineStr">
        <is>
          <t>Augmented reality; Behavioral research; Computer aided instruction; E-learning; Education computing; Engineering education; Learning systems; Students; Teaching; Virtual reality; Cost effective; E-learning platforms; Education systems; Emotional expe</t>
        </is>
      </c>
      <c r="Q1961" s="43" t="inlineStr">
        <is>
          <t>10.1007/978-3-032-00972-2_2</t>
        </is>
      </c>
    </row>
    <row r="1962" ht="105.75" customHeight="1" s="37">
      <c r="A1962" s="43" t="n">
        <v>1961</v>
      </c>
      <c r="B1962" s="52" t="inlineStr">
        <is>
          <t>Excluir</t>
        </is>
      </c>
      <c r="C1962" s="45" t="inlineStr">
        <is>
          <t>Publicado antes de 2015</t>
        </is>
      </c>
      <c r="D1962" s="51" t="n"/>
      <c r="E1962" s="51" t="n"/>
      <c r="F1962" s="43" t="n">
        <v>4</v>
      </c>
      <c r="G1962" s="43" t="inlineStr">
        <is>
          <t>distracción+niños+contexto+sensado</t>
        </is>
      </c>
      <c r="H1962" s="43" t="inlineStr">
        <is>
          <t>Scopus</t>
        </is>
      </c>
      <c r="I1962" s="43" t="inlineStr">
        <is>
          <t>Scopus</t>
        </is>
      </c>
      <c r="J1962" s="43" t="inlineStr">
        <is>
          <t>2014</t>
        </is>
      </c>
      <c r="K1962" s="43" t="inlineStr">
        <is>
          <t>ARTICLE</t>
        </is>
      </c>
      <c r="L1962" s="45" t="inlineStr">
        <is>
          <t>Costain, Sean and Patterson, Dale</t>
        </is>
      </c>
      <c r="M1962" s="45" t="inlineStr">
        <is>
          <t>The active use of online presence, movies and gameplay to improve classroom engagement</t>
        </is>
      </c>
      <c r="N1962" s="45" t="inlineStr">
        <is>
          <t>The online world is filled with rich interactive games, spaces, motion pictures and personas. Despite a rapid growth in online education, the tertiary classroom looks quite different to the entertaining online world it exists within. The design of mobile online resources, both official and unofficial, plays a key role in student engagement and learning. From the teachers perspective designing an online presence and in particular engaging online learning resources, is critical to the success of the learning environment. This project looked at the use of popular forms of online materials, including gameplay, movies and social media, and whether the application of entertainment centered tools enhanced the learning environment. The results of the 9 year, 984 participant study indicate that the increased and active use of the entertainment based tools had a significant positive effect in terms of student engagement and a significant positive effect on learning outcomes for international students. © IFIP International Federation for Information Processing 2014.</t>
        </is>
      </c>
      <c r="O1962" s="45" t="inlineStr">
        <is>
          <t>Lecture Notes in Computer Science</t>
        </is>
      </c>
      <c r="P1962" s="45" t="inlineStr">
        <is>
          <t>Adversarial machine learning; Contrastive Learning; Educational motion pictures; Federated learning; Students; Tweets; Game space; Gameplay; Interactive games; Learning environments; On-line education; Online learning; Online resources; Rapid growth;</t>
        </is>
      </c>
      <c r="Q1962" s="43" t="inlineStr">
        <is>
          <t>10.1007/978-3-662-45212-7_9</t>
        </is>
      </c>
    </row>
    <row r="1963" ht="157.5" customHeight="1" s="37">
      <c r="A1963" s="43" t="n">
        <v>1962</v>
      </c>
      <c r="B1963" s="52" t="inlineStr">
        <is>
          <t>Excluir</t>
        </is>
      </c>
      <c r="C1963" s="45" t="inlineStr">
        <is>
          <t>Fuera del alcance: no combina población en edad escolar con contexto doméstico</t>
        </is>
      </c>
      <c r="D1963" s="51" t="n"/>
      <c r="E1963" s="51" t="n"/>
      <c r="F1963" s="43" t="n">
        <v>4</v>
      </c>
      <c r="G1963" s="43" t="inlineStr">
        <is>
          <t>distracción+niños+contexto+sensado</t>
        </is>
      </c>
      <c r="H1963" s="43" t="inlineStr">
        <is>
          <t>Scopus</t>
        </is>
      </c>
      <c r="I1963" s="43" t="inlineStr">
        <is>
          <t>Scopus</t>
        </is>
      </c>
      <c r="J1963" s="43" t="inlineStr">
        <is>
          <t>2021</t>
        </is>
      </c>
      <c r="K1963" s="43" t="inlineStr">
        <is>
          <t>ARTICLE</t>
        </is>
      </c>
      <c r="L1963" s="45" t="inlineStr">
        <is>
          <t>Hava, Kevser</t>
        </is>
      </c>
      <c r="M1963" s="45" t="inlineStr">
        <is>
          <t>The effects of the flipped classroom on deep learning strategies and engagement at the undergraduate level</t>
        </is>
      </c>
      <c r="N1963" s="45" t="inlineStr">
        <is>
          <t>The flipped classroom is a popular teaching method where course content is transferred to students through online resources to implement more active learning strategies in-class time. The study aims to investigate the effects of the flipped classroom on deep learning strategies and engagement at the undergraduate level, alongside students’ perspectives toward the flipped classroom. The research involved 97 freshmen students in Turkey. During a 7-week application process, the experimental group students learned the course content with the flipped classroom method, whereas the control group students learned the course content through the traditional method. The findings of the study revealed that the flipped classroom was more effective than the traditional method in terms of using deep learning strategies and increasing the levels of cognitive and emotional engagement. However, there was no difference in behavioral engagement levels between the experimental and control groups. The findings also showed that viewing pre-recorded videos before coming to class enabled students to comprehend course content better and easier. Flipped learning enabled students to develop their research and application skills. Technical facilities were the biggest difficulty for students in flipped learning. The implications for flipped learning are also discussed, including several techniques for controlling students’ viewing lecture videos and providing alternative course materials to students. © 2021, Ozgen Korkmaz. All rights reserved.</t>
        </is>
      </c>
      <c r="O1963" s="45" t="inlineStr">
        <is>
          <t>Participatory Educational Research</t>
        </is>
      </c>
      <c r="P1963" s="45" t="n"/>
      <c r="Q1963" s="43" t="inlineStr">
        <is>
          <t>10.17275/per.21.22.8.1</t>
        </is>
      </c>
    </row>
    <row r="1964" ht="178.5" customHeight="1" s="37">
      <c r="A1964" s="43" t="n">
        <v>1963</v>
      </c>
      <c r="B1964" s="52" t="inlineStr">
        <is>
          <t>Excluir</t>
        </is>
      </c>
      <c r="C1964" s="45" t="inlineStr">
        <is>
          <t>No aborda: distracción o atención</t>
        </is>
      </c>
      <c r="D1964" s="51" t="n"/>
      <c r="E1964" s="51" t="n"/>
      <c r="F1964" s="43" t="n">
        <v>4</v>
      </c>
      <c r="G1964" s="43" t="inlineStr">
        <is>
          <t>distracción+niños+contexto+intervención</t>
        </is>
      </c>
      <c r="H1964" s="43" t="inlineStr">
        <is>
          <t>Scopus</t>
        </is>
      </c>
      <c r="I1964" s="43" t="inlineStr">
        <is>
          <t>Scopus</t>
        </is>
      </c>
      <c r="J1964" s="43" t="inlineStr">
        <is>
          <t>2026</t>
        </is>
      </c>
      <c r="K1964" s="43" t="inlineStr">
        <is>
          <t>ARTICLE</t>
        </is>
      </c>
      <c r="L1964" s="45" t="inlineStr">
        <is>
          <t>Du, Zhipeng and Dankina, Gulzhan and Zhou, Zongjie and Imanberdiev, Dosaaly and Karabalaeva, Gulmira</t>
        </is>
      </c>
      <c r="M1964" s="45" t="inlineStr">
        <is>
          <t>The influence of artificial intelligence on collaborative learning dynamics in the classroom environment</t>
        </is>
      </c>
      <c r="N1964" s="45" t="inlineStr">
        <is>
          <t>This study examines the impact of artificial intelligence (AI) on collaborative learning dynamics, focusing primarily on AI's effect on student-teacher interaction and group work efficiency. The primary objective is to assess how AI influences coordination, communication, and role distribution within student groups during collaborative tasks. A secondary aim is to explore AI's role in enhancing individual student engagement and academic performance. The study involved 120 students from Puyang Vocational and Technical College, divided into experimental and control groups. The experimental group utilized AI tools, including personalized learning, automated assessment, and group work facilitation, while the control group followed traditional learning methods. Data were collected through surveys and performance assessments before and after a three-month intervention. The primary endpoint was the improvement in group interaction quality, specifically focusing on coordination, role distribution, and student engagement. Results indicated that AI integration significantly improved group interaction, with experimental group students reporting substantial increases in coordination and interaction (29% to 65%) compared to modest improvements in the control group (30% to 32%). Additionally, AI tools enhanced academic performance, with the experimental group showing a marked improvement in task completion and problem-solving skills. The study concludes that AI positively impacts collaborative learning dynamics by enhancing group coordination and task organization, though it also highlights the need for a balanced approach to preserve critical thinking and independent learning. Copyright © 2026. Published by Elsevier Ltd.</t>
        </is>
      </c>
      <c r="O1964" s="45" t="inlineStr">
        <is>
          <t>Social Sciences and Humanities Open</t>
        </is>
      </c>
      <c r="P1964" s="45" t="n"/>
      <c r="Q1964" s="43" t="inlineStr">
        <is>
          <t>10.1016/j.ssaho.2026.102892</t>
        </is>
      </c>
    </row>
    <row r="1965" ht="105.75" customHeight="1" s="37">
      <c r="A1965" s="43" t="n">
        <v>1964</v>
      </c>
      <c r="B1965" s="52" t="inlineStr">
        <is>
          <t>Excluir</t>
        </is>
      </c>
      <c r="C1965" s="45" t="inlineStr">
        <is>
          <t>Contexto doméstico o remoto, pero no población en edad escolar (mayoritariamente educación superior)</t>
        </is>
      </c>
      <c r="D1965" s="51" t="n"/>
      <c r="E1965" s="51" t="n"/>
      <c r="F1965" s="43" t="n">
        <v>4</v>
      </c>
      <c r="G1965" s="43" t="inlineStr">
        <is>
          <t>distracción+niños+ambos en título</t>
        </is>
      </c>
      <c r="H1965" s="43" t="inlineStr">
        <is>
          <t>Scopus</t>
        </is>
      </c>
      <c r="I1965" s="43" t="inlineStr">
        <is>
          <t>Scopus</t>
        </is>
      </c>
      <c r="J1965" s="43" t="inlineStr">
        <is>
          <t>2018</t>
        </is>
      </c>
      <c r="K1965" s="43" t="inlineStr">
        <is>
          <t>ARTICLE</t>
        </is>
      </c>
      <c r="L1965" s="45" t="inlineStr">
        <is>
          <t>Makhija, Anupam and Richards, Deborah and de Haan, Jesse and Dignum, Frank and Jacobson, Michael J.</t>
        </is>
      </c>
      <c r="M1965" s="45" t="inlineStr">
        <is>
          <t>The influence of gender, personality, cognitive and affective student engagement on academic engagement in educational virtual worlds</t>
        </is>
      </c>
      <c r="N1965" s="45" t="inlineStr">
        <is>
          <t>Educational virtual worlds (EVWs) are emerging as immersive learning environments that allow students to engage in experiential learning. However, understanding whether individual student differences influence learning behaviours and adapting the EVW accordingly has not been extensively investigated. This paper reports an experimental study with 115 undergraduate students to explore the link between their gender, personality, cognitive and affective engagement in relation to their academic engagement, measured by a quiz after using the world. We also explore whether providing hints can improve their academic engagement in the EVW. Only personal support (a factor of affective engagement) and intrinsic motivation (a factor of cognitive engagement) were found to be related to the quiz score. Also the personality dimension of Openness indicated student propensity to accept support. © Springer International Publishing AG, part of Springer Nature 2018.</t>
        </is>
      </c>
      <c r="O1965" s="45" t="inlineStr">
        <is>
          <t>Lecture Notes in Computer Science (including subseries Lecture Notes in Artificial Intelligence and Lecture Notes in Bioinformatics)</t>
        </is>
      </c>
      <c r="P1965" s="45" t="inlineStr">
        <is>
          <t>Artificial intelligence; Computer aided instruction; E-learning; Interactive computer graphics; Virtual reality; Academic engagement; Affective engagement; Big five; Cognitive engagement; Educational virtual worlds; Personality; Students</t>
        </is>
      </c>
      <c r="Q1965" s="43" t="inlineStr">
        <is>
          <t>10.1007/978-3-319-93843-1_22</t>
        </is>
      </c>
    </row>
    <row r="1966" ht="116.25" customHeight="1" s="37">
      <c r="A1966" s="43" t="n">
        <v>1965</v>
      </c>
      <c r="B1966" s="52" t="inlineStr">
        <is>
          <t>Excluir</t>
        </is>
      </c>
      <c r="C1966" s="45" t="inlineStr">
        <is>
          <t>Fuera del alcance: no combina población en edad escolar con contexto doméstico</t>
        </is>
      </c>
      <c r="D1966" s="51" t="n"/>
      <c r="E1966" s="51" t="n"/>
      <c r="F1966" s="43" t="n">
        <v>4</v>
      </c>
      <c r="G1966" s="43" t="inlineStr">
        <is>
          <t>distracción+niños+contexto+sensado</t>
        </is>
      </c>
      <c r="H1966" s="43" t="inlineStr">
        <is>
          <t>Scopus</t>
        </is>
      </c>
      <c r="I1966" s="43" t="inlineStr">
        <is>
          <t>Scopus</t>
        </is>
      </c>
      <c r="J1966" s="43" t="inlineStr">
        <is>
          <t>2024</t>
        </is>
      </c>
      <c r="K1966" s="43" t="inlineStr">
        <is>
          <t>CONFERENCE</t>
        </is>
      </c>
      <c r="L1966" s="45" t="inlineStr">
        <is>
          <t>Rajora, Ricky and Rajora, Aarju and Sharma, Bhanu and Aggarwal, Priyanshi and Thapliyal, Siddhant</t>
        </is>
      </c>
      <c r="M1966" s="45" t="inlineStr">
        <is>
          <t>The integration of IoT in learning environments: Assessing the impact of educational empowerment and addressing its challenges</t>
        </is>
      </c>
      <c r="N1966" s="45" t="inlineStr">
        <is>
          <t>This article explores the diverse impact of the Internet of Things (IoT) on education. This research investigation examines the possible uses of the IoT in several educational domains, with a particular focus on the significant impact of IoT on student engagement, learning methodologies, and administrative efficacy. While explaining the considerable advantages, this discourse also acknowledges the significant obstacles pertaining to integration, security, and privacy. The study finishes by presenting a forward-looking model for smart campuses, providing a holistic viewpoint on the IoT impact on transforming education. The article examines the impact of the IoT on educational practices and emphasizes the significance of institutional adaptation to effectively incorporate this technological paradigm shift. The article presents an elaborate framework for the prospective development of intelligent campuses and higher education institutions. This article offers a comprehensive guide for effectively using the whole capabilities of the IoT within the realm of education. © 2024 IEEE.</t>
        </is>
      </c>
      <c r="O1966" s="45" t="inlineStr">
        <is>
          <t>4th International Conference on Innovative Practices in Technology and Management 2024, ICIPTM 2024</t>
        </is>
      </c>
      <c r="P1966" s="45" t="inlineStr">
        <is>
          <t>Computer aided instruction; Education computing; Educational technology; Learning systems; Students; Forward looking models; Higher education institutions; Learning environments; Paradigm shifts; Prospectives; Security and privacy; Smart campus; Smar</t>
        </is>
      </c>
      <c r="Q1966" s="43" t="inlineStr">
        <is>
          <t>10.1109/iciptm59628.2024.10563682</t>
        </is>
      </c>
    </row>
    <row r="1967" ht="116.25" customHeight="1" s="37">
      <c r="A1967" s="43" t="n">
        <v>1966</v>
      </c>
      <c r="B1967" s="52" t="inlineStr">
        <is>
          <t>Excluir</t>
        </is>
      </c>
      <c r="C1967" s="45" t="inlineStr">
        <is>
          <t>Sin DOI verificable</t>
        </is>
      </c>
      <c r="D1967" s="51" t="n"/>
      <c r="E1967" s="51" t="n"/>
      <c r="F1967" s="43" t="n">
        <v>4</v>
      </c>
      <c r="G1967" s="43" t="inlineStr">
        <is>
          <t>distracción+niños+contexto+sensado</t>
        </is>
      </c>
      <c r="H1967" s="43" t="inlineStr">
        <is>
          <t>Scopus</t>
        </is>
      </c>
      <c r="I1967" s="43" t="inlineStr">
        <is>
          <t>Scopus</t>
        </is>
      </c>
      <c r="J1967" s="43" t="inlineStr">
        <is>
          <t>2020</t>
        </is>
      </c>
      <c r="K1967" s="43" t="inlineStr">
        <is>
          <t>CONFERENCE</t>
        </is>
      </c>
      <c r="L1967" s="45" t="inlineStr">
        <is>
          <t>Zambri, Amirul Afif and Kamaruzaman, Muhamad Fairus</t>
        </is>
      </c>
      <c r="M1967" s="45" t="inlineStr">
        <is>
          <t>The integration of augmented reality (AR) in learning environment</t>
        </is>
      </c>
      <c r="N1967" s="45" t="inlineStr">
        <is>
          <t>In the uncertainty environment of today’s world due to the Covid-19 pandemic, the education sector also shifting the teaching and learning technique to cater all the student learning needs. The Ministry of Education (MOE), Malaysia recommends all schools under MOE to use Open Distance Learning (ODL) which is part of the e-learning method during this critical period of time. With the advancement of the Internet of Things (IoT) and the integration of technology know-how, it will make every aspect of learning possible. This study goes some way to bridging the gap by exploring students’ engagement and motivation towards Augmented Reality (AR). Findings showed encouraging learning outcomes as quantified by data analysis. This unique feature of Augmented Reality had led it to be implemented in education as it is able to convey abstract knowledge to a comprehensible context. Augmented Reality provides an exciting and fascinating learning environment as it increases the motivation and attractiveness of teaching and learning in real-life scenarios for students. © 2020 IEEE.</t>
        </is>
      </c>
      <c r="O1967" s="45" t="inlineStr">
        <is>
          <t>Proceedings of the International Conference on e-Learning, ICEL</t>
        </is>
      </c>
      <c r="P1967" s="45" t="inlineStr">
        <is>
          <t>Augmented reality; E-learning; Internet of things; Learning systems; Motivation; Students; Teaching; Technology transfer; Critical periods; Education sectors; Internet of thing (IOT); Learning environments; Ministry of Education; Open distance learni</t>
        </is>
      </c>
      <c r="Q1967" s="43" t="n"/>
    </row>
    <row r="1968" ht="178.5" customHeight="1" s="37">
      <c r="A1968" s="43" t="n">
        <v>1967</v>
      </c>
      <c r="B1968" s="52" t="inlineStr">
        <is>
          <t>Excluir</t>
        </is>
      </c>
      <c r="C1968" s="45" t="inlineStr">
        <is>
          <t>No aborda: distracción o atención</t>
        </is>
      </c>
      <c r="D1968" s="51" t="n"/>
      <c r="E1968" s="51" t="n"/>
      <c r="F1968" s="43" t="n">
        <v>4</v>
      </c>
      <c r="G1968" s="43" t="inlineStr">
        <is>
          <t>distracción+niños+contexto+intervención</t>
        </is>
      </c>
      <c r="H1968" s="43" t="inlineStr">
        <is>
          <t>Scopus</t>
        </is>
      </c>
      <c r="I1968" s="43" t="inlineStr">
        <is>
          <t>Scopus</t>
        </is>
      </c>
      <c r="J1968" s="43" t="inlineStr">
        <is>
          <t>2025</t>
        </is>
      </c>
      <c r="K1968" s="43" t="inlineStr">
        <is>
          <t>ARTICLE</t>
        </is>
      </c>
      <c r="L1968" s="45" t="inlineStr">
        <is>
          <t>Li, Qingqing and Chen, Haowei</t>
        </is>
      </c>
      <c r="M1968" s="45" t="inlineStr">
        <is>
          <t>The psychology of pedagogical compromise: Written corrective feedback in chinese efl writing through an ecological systems lens</t>
        </is>
      </c>
      <c r="N1968" s="45" t="inlineStr">
        <is>
          <t>This mixed-methods study investigates how Chinese university EFL (English as a Foreign Language) teachers navigate written corrective feedback (WCF) within multilayered ecological systems, drawing on Bronfenbrenner's Ecological Systems Theory (EST). The study examines the interplay between the microsystem (teacher-student interaction), exosystem (institutional constraints), and macrosystem (cultural norms) and how these ecological levels shape feedback practices. Data from teacher interviews, and quasi-experimental classroom observations reveal a prevalent preference for selective WCF, driven by factors such as student motivation, heavy workload, and institutional policies. Selective feedback was found to be more effective in improving student writing accuracy compared to comprehensive feedback, while also reducing student anxiety. Additionally, cultural values, particularly those related to face preservation and hierarchical teacher-student dynamics, influenced both the tone and delivery of feedback. These findings suggest that WCF practices emerge from a complex negotiation between pedagogical ideals and ecological constraints. Quantitative results revealed that selective feedback significantly improved students' writing accuracy and satisfaction compared to comprehensive and minimal feedback (F = 15.61, p &lt; .001, d = 1.08), while qualitative insights uncovered how institutional constraints, emotional considerations, and cultural values shaped teachers' adaptive feedback decisions within ecological systems. The study calls for institutional reforms targeting grading policies and enhanced teacher training, proposing that EST provides a valuable framework for understanding WCF in EFL contexts. © 2025 The Authors</t>
        </is>
      </c>
      <c r="O1968" s="45" t="inlineStr">
        <is>
          <t>Acta Psychologica</t>
        </is>
      </c>
      <c r="P1968" s="45" t="inlineStr">
        <is>
          <t>Adult; China; Female; Formative Feedback; Humans; Male; Students; Teaching; Universities; Writing; Young Adult; adult; analysis of covariance; anxiety; Article; artificial intelligence; Chinese (language); chinese efl writing; cognition; comprehensiv</t>
        </is>
      </c>
      <c r="Q1968" s="43" t="inlineStr">
        <is>
          <t>10.1016/j.actpsy.2025.105946</t>
        </is>
      </c>
    </row>
    <row r="1969" ht="84.75" customHeight="1" s="37">
      <c r="A1969" s="43" t="n">
        <v>1968</v>
      </c>
      <c r="B1969" s="52" t="inlineStr">
        <is>
          <t>Excluir</t>
        </is>
      </c>
      <c r="C1969" s="45" t="inlineStr">
        <is>
          <t>No aborda: distracción o atención</t>
        </is>
      </c>
      <c r="D1969" s="51" t="n"/>
      <c r="E1969" s="51" t="n"/>
      <c r="F1969" s="43" t="n">
        <v>4</v>
      </c>
      <c r="G1969" s="43" t="inlineStr">
        <is>
          <t>distracción+niños+sensado+intervención</t>
        </is>
      </c>
      <c r="H1969" s="43" t="inlineStr">
        <is>
          <t>Scopus</t>
        </is>
      </c>
      <c r="I1969" s="43" t="inlineStr">
        <is>
          <t>Scopus</t>
        </is>
      </c>
      <c r="J1969" s="43" t="inlineStr">
        <is>
          <t>2025</t>
        </is>
      </c>
      <c r="K1969" s="43" t="inlineStr">
        <is>
          <t>ARTICLE</t>
        </is>
      </c>
      <c r="L1969" s="45" t="inlineStr">
        <is>
          <t>Andrade, Cristina and Stathopoulos, Stavros and Mourato, Sandra and Yamasaki, Edna N. and Paschalidou, Anastasia and Bernardo, Hermano and Papaloizou, Loizos and Charalambidou, Iris and Achilleos, Souzana and Psistaki, Kyriaki and Sarris, Ernestos an</t>
        </is>
      </c>
      <c r="M1969" s="45" t="inlineStr">
        <is>
          <t>The role of interventions in enhancing indoor environmental quality in higher education institutions for student well-being and academic performance</t>
        </is>
      </c>
      <c r="N1969" s="45" t="inlineStr">
        <is>
          <t>Students spend 30 % of their lives indoors; therefore, a healthy indoor air quality (IAQ) is crucial for their well-being and academic performance in Higher Education Institutions. This review highlights the interventions for improving Indoor Environmental Quality (IEQ) in Higher Education Institutions classrooms considering climate change by discussing ventilation techniques, phytoremediation, and building features designed to improve noise levels, thermal comfort, lighting and to reduce odor. Awareness and literacy are enhanced through the student's engagement by offering real-time monitoring knowledge of Indoor Environmental Quality using inexpensive smart sensors combined with IoT technology. Eco-friendly strategies are also highlighted to promote sustainability. © 2025 Elsevier B.V.</t>
        </is>
      </c>
      <c r="O1969" s="45" t="inlineStr">
        <is>
          <t>Current Opinion in Environmental Science and Health</t>
        </is>
      </c>
      <c r="P1969" s="45" t="n"/>
      <c r="Q1969" s="43" t="inlineStr">
        <is>
          <t>10.1016/j.coesh.2025.100611</t>
        </is>
      </c>
    </row>
    <row r="1970" ht="157.5" customHeight="1" s="37">
      <c r="A1970" s="43" t="n">
        <v>1969</v>
      </c>
      <c r="B1970" s="52" t="inlineStr">
        <is>
          <t>Excluir</t>
        </is>
      </c>
      <c r="C1970" s="45" t="inlineStr">
        <is>
          <t>Libro o capítulo de libro</t>
        </is>
      </c>
      <c r="D1970" s="51" t="n"/>
      <c r="E1970" s="51" t="n"/>
      <c r="F1970" s="43" t="n">
        <v>4</v>
      </c>
      <c r="G1970" s="43" t="inlineStr">
        <is>
          <t>distracción+niños+contexto+sensado</t>
        </is>
      </c>
      <c r="H1970" s="43" t="inlineStr">
        <is>
          <t>Scopus</t>
        </is>
      </c>
      <c r="I1970" s="43" t="inlineStr">
        <is>
          <t>Scopus</t>
        </is>
      </c>
      <c r="J1970" s="43" t="inlineStr">
        <is>
          <t>2026</t>
        </is>
      </c>
      <c r="K1970" s="43" t="inlineStr">
        <is>
          <t>BOOK</t>
        </is>
      </c>
      <c r="L1970" s="45" t="inlineStr">
        <is>
          <t>Theofanellis, Timoleon and Kostoudis, Konstantinos</t>
        </is>
      </c>
      <c r="M1970" s="45" t="inlineStr">
        <is>
          <t>Tools for Collaboration, Communication, and Assessment in Virtual Classrooms</t>
        </is>
      </c>
      <c r="N1970" s="45" t="inlineStr">
        <is>
          <t>The COVID-19 pandemic fundamentally transformed educational practices, compelling educators to transition from traditional instruction to virtual learning environments. This chapter examines tools and methodologies that emerged as components of effective virtual classrooms, focusing on collaboration, communication and assessment. The study explores how educators adapted their teaching practices, overcame technological challenges, and maintained student engagement in online settings. The chapter provides insights into the implementation of digital tools, from video conferencing platforms to specialized educational applications and interactive assessment tools. Drawing on contemporary research and practical experiences, this work offers a comprehensive framework for implementing effective virtual classroom strategies. The findings suggest that while technology provides the infrastructure for virtual learning, pedagogical expertise remain paramount for educational success. This chapter serves as a guide for integrating virtual classroom tools into contemporary educational practice. Copyright © 2026, IGI Global Scientific Publishing. Copying or distributing in print or electronic forms without written permission of IGI Global Scientific Publishing is prohibited. Use of this chapter to train generative artificial intelligence (AI) technologies is expressly prohibited. The publisher reserves all rights to license its use for generative AI training and machine learning model development.</t>
        </is>
      </c>
      <c r="O1970" s="45" t="inlineStr">
        <is>
          <t>Preparing Educators for Complexity and Change: Resilient Pedagogies, Digital Innovation, and Ethical Futures</t>
        </is>
      </c>
      <c r="P1970" s="45" t="inlineStr">
        <is>
          <t>Collaborative learning; Digital devices; E-learning; Electronic publishing; Engineering education; Learning systems; Machine learning; Personnel training; Students; Teaching; Tools; Virtual reality; Digital tools; Educational Applications; On-line se</t>
        </is>
      </c>
      <c r="Q1970" s="43" t="inlineStr">
        <is>
          <t>10.4018/979-8-3373-9494-7.ch007</t>
        </is>
      </c>
    </row>
    <row r="1971" ht="84.75" customHeight="1" s="37">
      <c r="A1971" s="43" t="n">
        <v>1970</v>
      </c>
      <c r="B1971" s="52" t="inlineStr">
        <is>
          <t>Excluir</t>
        </is>
      </c>
      <c r="C1971" s="45" t="inlineStr">
        <is>
          <t>Sin DOI verificable</t>
        </is>
      </c>
      <c r="D1971" s="51" t="n"/>
      <c r="E1971" s="51" t="n"/>
      <c r="F1971" s="43" t="n">
        <v>4</v>
      </c>
      <c r="G1971" s="43" t="inlineStr">
        <is>
          <t>distracción+niños+ambos en título</t>
        </is>
      </c>
      <c r="H1971" s="43" t="inlineStr">
        <is>
          <t>Scopus</t>
        </is>
      </c>
      <c r="I1971" s="43" t="inlineStr">
        <is>
          <t>Scopus</t>
        </is>
      </c>
      <c r="J1971" s="43" t="inlineStr">
        <is>
          <t>2014</t>
        </is>
      </c>
      <c r="K1971" s="43" t="inlineStr">
        <is>
          <t>ARTICLE</t>
        </is>
      </c>
      <c r="L1971" s="45" t="inlineStr">
        <is>
          <t>Teplovs, Chris and Schneider, Leslie</t>
        </is>
      </c>
      <c r="M1971" s="45" t="inlineStr">
        <is>
          <t>Tools for sustained student engagement in InterLACE (Interactive learning and collaboration environment)</t>
        </is>
      </c>
      <c r="N1971" s="45" t="inlineStr">
        <is>
          <t>This poster documents the important role that CSCL technologies like InterLACE can play in providing spaces for active learning, reflection and social discourse, and thereby sustaining student engagement. We present a suite of tools designed to support sustained student engagement in InterLACE (Interactive Learning and Collaboration Environment), an online collaboration environment designed to support STEM education. We include tools designed for use by researchers, teachers, and students that provide insight into vocabulary usage, participation rates, and collaboration patterns. Preliminary results from six classrooms will be presented. © ISLS.</t>
        </is>
      </c>
      <c r="O1971" s="45" t="inlineStr">
        <is>
          <t>Proceedings of International Conference of the Learning Sciences, ICLS</t>
        </is>
      </c>
      <c r="P1971" s="45" t="inlineStr">
        <is>
          <t>Artificial intelligence; Educational technology; Learning systems; Teaching; Active Learning; Collaboration environments; Collaboration patterns; Interactive learning; On-line collaborations; Participation rate; STEM education; Student engagement; St</t>
        </is>
      </c>
      <c r="Q1971" s="43" t="n"/>
    </row>
    <row r="1972" ht="199.5" customHeight="1" s="37">
      <c r="A1972" s="43" t="n">
        <v>1971</v>
      </c>
      <c r="B1972" s="52" t="inlineStr">
        <is>
          <t>Excluir</t>
        </is>
      </c>
      <c r="C1972" s="45" t="inlineStr">
        <is>
          <t>Contexto doméstico o remoto, pero no población en edad escolar (mayoritariamente educación superior)</t>
        </is>
      </c>
      <c r="D1972" s="51" t="n"/>
      <c r="E1972" s="51" t="n"/>
      <c r="F1972" s="43" t="n">
        <v>4</v>
      </c>
      <c r="G1972" s="43" t="inlineStr">
        <is>
          <t>distracción+niños+sensado+intervención</t>
        </is>
      </c>
      <c r="H1972" s="43" t="inlineStr">
        <is>
          <t>Scopus</t>
        </is>
      </c>
      <c r="I1972" s="43" t="inlineStr">
        <is>
          <t>Scopus|WoS</t>
        </is>
      </c>
      <c r="J1972" s="43" t="inlineStr">
        <is>
          <t>2026</t>
        </is>
      </c>
      <c r="K1972" s="43" t="inlineStr">
        <is>
          <t>ARTICLE</t>
        </is>
      </c>
      <c r="L1972" s="45" t="inlineStr">
        <is>
          <t>El Kabtane, Hamada and Ennaji, Fatima Zohra and Elkabtane, Khaoula and Knouzi, Maryam and Ourdou, Amal</t>
        </is>
      </c>
      <c r="M1972" s="45" t="inlineStr">
        <is>
          <t>Toward emotionally intelligent e-learning: Real-time engagement detection through fine-tuned deep facial emotion recognition</t>
        </is>
      </c>
      <c r="N1972" s="45" t="inlineStr">
        <is>
          <t>Enhancing e-learning systems through engagement monitoring is a critical priority. Adapting e-learning platforms to be responsive to learners’ emotional states is viewed as an innovative approach in this domain. However, a key challenge faced by researchers is determining how to effectively measure and assess student engagement based on their emotional cues and behaviors. Thus, several methods have been developed to evaluate student engagement in online learning environments. Yet, many of these existing methods have focused primarily on detecting the engagement level without adequately considering whether the student is actively engaged in the learning process itself. This paper presents a novel system for real-time engagement detection in online learning environments using facial emotion recognition based on a fine-tuned VGG-19. The proposed system utilizes a camera to capture learners’ facial expressions and classify them into seven emotional states: Angry, Disgust, Fear, Happy, Neutral, Sad, and Surprise. Additionally, the system detects four other states: No face detected, Not looking forward, Sleepiness, and None (devoid of human presence frame). Our experimental evaluations include two tests: the first without assigned weights for the learners’ emotional and states indicators, achieving an accuracy of 87.09%, while the second, with weighted coefficients, resulting in a significant improvement to 95.12%. The weighted approach enhances the system’s ability to prioritize emotional cues, demonstrating its effectiveness in accurately identifying engagement levels. The proposed system has potential applications in enhancing online learning experiences by providing real-time feedback to educators and improving learner engagement. © 2026 The Franklin Institute. Published by Elsevier Inc. All rights are reserved, including those for text and data mining, AI training, and similar technologies.</t>
        </is>
      </c>
      <c r="O1972" s="45" t="inlineStr">
        <is>
          <t>Journal of the Franklin Institute</t>
        </is>
      </c>
      <c r="P1972" s="45" t="inlineStr">
        <is>
          <t>Computer aided instruction; Data mining; Deep learning; E-learning; Emotion Recognition; Human computer interaction; Learning systems; Psychology computing; Students; Computer interaction; Emotion recognition; Emotional state; Engagement detection; F</t>
        </is>
      </c>
      <c r="Q1972" s="43" t="inlineStr">
        <is>
          <t>10.1016/j.jfranklin.2026.108477</t>
        </is>
      </c>
    </row>
    <row r="1973" ht="168" customHeight="1" s="37">
      <c r="A1973" s="43" t="n">
        <v>1972</v>
      </c>
      <c r="B1973" s="52" t="inlineStr">
        <is>
          <t>Excluir</t>
        </is>
      </c>
      <c r="C1973" s="45" t="inlineStr">
        <is>
          <t>No aborda: distracción o atención</t>
        </is>
      </c>
      <c r="D1973" s="51" t="n"/>
      <c r="E1973" s="51" t="n"/>
      <c r="F1973" s="43" t="n">
        <v>4</v>
      </c>
      <c r="G1973" s="43" t="inlineStr">
        <is>
          <t>distracción+niños+contexto+sensado</t>
        </is>
      </c>
      <c r="H1973" s="43" t="inlineStr">
        <is>
          <t>Scopus</t>
        </is>
      </c>
      <c r="I1973" s="43" t="inlineStr">
        <is>
          <t>Scopus</t>
        </is>
      </c>
      <c r="J1973" s="43" t="inlineStr">
        <is>
          <t>2025</t>
        </is>
      </c>
      <c r="K1973" s="43" t="inlineStr">
        <is>
          <t>ARTICLE</t>
        </is>
      </c>
      <c r="L1973" s="45" t="inlineStr">
        <is>
          <t>Yu, Xiaoya and Pian, Yang</t>
        </is>
      </c>
      <c r="M1973" s="45" t="inlineStr">
        <is>
          <t>Towards Actionable GenAI-Classroom Integration: A Social Role Framework for Teacher’s Practice</t>
        </is>
      </c>
      <c r="N1973" s="45" t="inlineStr">
        <is>
          <t>The integration of Generative Artificial Intelligence (GenAI) in education has reshaped perspectives on teaching, highlighting the need for actionable strategies to support teachers in leveraging AI for instructional design. While existing research underscores the importance of AI literacy, limited guidance exists on how teachers can effectively incorporate GenAI into classroom practice. To address this gap, we propose a GenAI Social Role Framework, which defines three key roles for GenAI in the classroom: Connection Creator (Learn by Connecting), Simulated Learner (Learn by Teaching), and Evaluative Collaborator (Learn by Evaluating). This framework provides structured guidance on how teachers can integrate GenAI into classrooms to facilitate student engagement and deep learning. To illustrate its practical application, we present three real-world classroom scenarios in Beijing, China, demonstrating how GenAI can be embedded into different instructional contexts and classroom activities. These cases highlight the diverse ways in which teachers can design GenAI-supported learning activities, making GenAI a meaningful component of modern pedagogy. Building on educational practice, we further explore the challenges and opportunities in advancing GenAI applications in education and provide insights into future directions for research and implementation. The proposed framework offers a systematic approach to GenAI-enhanced teaching, equipping educators with practical strategies to harness AI for deeper learning experiences. © The Author(s), under exclusive license to Springer Nature Switzerland AG 2025.</t>
        </is>
      </c>
      <c r="O1973" s="45" t="inlineStr">
        <is>
          <t>Communications in Computer and Information Science</t>
        </is>
      </c>
      <c r="P1973" s="45" t="inlineStr">
        <is>
          <t>Integration; Students; Teaching; Artificial intelligence in education; Classroom integration; Deep learning; Generative AI; Instructional designs; Learn+; Social role framework; Social roles; Teachers'; Teacher’s practice; Deep learning</t>
        </is>
      </c>
      <c r="Q1973" s="43" t="inlineStr">
        <is>
          <t>10.1007/978-3-031-99261-2_15</t>
        </is>
      </c>
    </row>
    <row r="1974" ht="116.25" customHeight="1" s="37">
      <c r="A1974" s="43" t="n">
        <v>1973</v>
      </c>
      <c r="B1974" s="52" t="inlineStr">
        <is>
          <t>Excluir</t>
        </is>
      </c>
      <c r="C1974" s="45" t="inlineStr">
        <is>
          <t>No aborda: distracción o atención, población escolar</t>
        </is>
      </c>
      <c r="D1974" s="51" t="n"/>
      <c r="E1974" s="51" t="n"/>
      <c r="F1974" s="43" t="n">
        <v>4</v>
      </c>
      <c r="G1974" s="43" t="inlineStr">
        <is>
          <t>distracción+niños+sensado+intervención</t>
        </is>
      </c>
      <c r="H1974" s="43" t="inlineStr">
        <is>
          <t>Scopus</t>
        </is>
      </c>
      <c r="I1974" s="43" t="inlineStr">
        <is>
          <t>Scopus</t>
        </is>
      </c>
      <c r="J1974" s="43" t="inlineStr">
        <is>
          <t>2020</t>
        </is>
      </c>
      <c r="K1974" s="43" t="inlineStr">
        <is>
          <t>ARTICLE</t>
        </is>
      </c>
      <c r="L1974" s="45" t="inlineStr">
        <is>
          <t>Satu, Md. Shahriare and Rahman, Shelia and Khan, Md. Imran and Abedin, Mohammad Zoynul and Kaiser, M. Shamim and Mahmud, Mufti</t>
        </is>
      </c>
      <c r="M1974" s="45" t="inlineStr">
        <is>
          <t>Towards Improved Detection of Cognitive Performance Using Bidirectional Multilayer Long-Short Term Memory Neural Network</t>
        </is>
      </c>
      <c r="N1974" s="45" t="inlineStr">
        <is>
          <t>Cognitive performance dictates how an individual perceives, records, maintains, retrieves, manipulates, uses and expresses information and are provided in any task that the person is involved in, let it be from the simplest to the most complex. Therefore, it is imperative to identify how a person is cognitively engaging specially in tasks such as information acquisition and studying. Given the surge in online education system, this even becomes more important as the visual feedback of student engagement is missing from the loop. To address this issue, the current study proposes a pipeline to detect cognitive performance by analyzing electroencephalogram (EEG) signals using bidirectional multilayer long-short term memory (BML-LSTM). Tested on an EEG brainwave dataset from 10 students while they watched massive open online course video clips, the obtained results using BML-LSTM show an accuracy in detecting cognitive performance which outperforms all previous methods applied on the same dataset. © 2020, Springer Nature Switzerland AG.</t>
        </is>
      </c>
      <c r="O1974" s="45" t="inlineStr">
        <is>
          <t>Lecture Notes in Computer Science (including subseries Lecture Notes in Artificial Intelligence and Lecture Notes in Bioinformatics)</t>
        </is>
      </c>
      <c r="P1974" s="45" t="inlineStr">
        <is>
          <t>Brain; E-learning; Electroencephalography; Multilayer neural networks; Multilayers; Visual communication; Cognitive performance; Electroencephalogram signals; Information acquisitions; Massive open online course; On-line education; Student engagement</t>
        </is>
      </c>
      <c r="Q1974" s="43" t="inlineStr">
        <is>
          <t>10.1007/978-3-030-59277-6_27</t>
        </is>
      </c>
    </row>
    <row r="1975" ht="168" customHeight="1" s="37">
      <c r="A1975" s="43" t="n">
        <v>1974</v>
      </c>
      <c r="B1975" s="52" t="inlineStr">
        <is>
          <t>Excluir</t>
        </is>
      </c>
      <c r="C1975" s="45" t="inlineStr">
        <is>
          <t>No aborda: distracción o atención</t>
        </is>
      </c>
      <c r="D1975" s="51" t="n"/>
      <c r="E1975" s="51" t="n"/>
      <c r="F1975" s="43" t="n">
        <v>4</v>
      </c>
      <c r="G1975" s="43" t="inlineStr">
        <is>
          <t>distracción+niños+sensado+intervención</t>
        </is>
      </c>
      <c r="H1975" s="43" t="inlineStr">
        <is>
          <t>Scopus</t>
        </is>
      </c>
      <c r="I1975" s="43" t="inlineStr">
        <is>
          <t>Scopus</t>
        </is>
      </c>
      <c r="J1975" s="43" t="inlineStr">
        <is>
          <t>2025</t>
        </is>
      </c>
      <c r="K1975" s="43" t="inlineStr">
        <is>
          <t>ARTICLE</t>
        </is>
      </c>
      <c r="L1975" s="45" t="inlineStr">
        <is>
          <t>Koti Mani Kumar Tirumanadham, N.S. and Thaiyalnayaki, S. and Ganesan, V.</t>
        </is>
      </c>
      <c r="M1975" s="45" t="inlineStr">
        <is>
          <t>Towards Smarter E-Learning: Real-Time Analytics and Machine Learning for Personalized Education</t>
        </is>
      </c>
      <c r="N1975" s="45" t="inlineStr">
        <is>
          <t>E-Learning platforms change fast, and real-time behavioural analytics with machine learning provides the most powerful means to enhance learner outcomes. The datasets undergo preprocessing techniques like Z-score outlier detection, Min-Max scaling for feature normalization, and Ridge-RFE (Ridge regression and Recursive Feature Elimination) for feature selection in order to improve the accuracy and reliability of the predictions. Applying the Gradient Boosting Machine, classification accuracy up to a 94% level with respect to the model about predictions on learner outcomes was achievable. Thus, applying this, feedback systems may offer timely recommendations or directions in class that propel students toward better understanding on how to raise participation and success percentages. However, this approach has some potential benefits but there are still various challenges such as managing the data imbalance for models that generalize in a dynamic environment. Though hybrid methods mitigate this problem, real-time data pipelines with behaviour analytics incorporation call for significant computer-intensive resources and infrastructure. This integration has very high paybacks. It makes possible more responsive E-Learning platforms with individual needs almost met in real-time manners, thus giving instantaneous feedback, content suggestions, and timely interventions. Finally, convergence of real-time analytics with ML models culminates in adaptive learning environments which improve student engagement, retention, and quality of academic results. © IJCESEN.</t>
        </is>
      </c>
      <c r="O1975" s="45" t="inlineStr">
        <is>
          <t>International Journal of Computational and Experimental Science and Engineering</t>
        </is>
      </c>
      <c r="P1975" s="45" t="n"/>
      <c r="Q1975" s="43" t="inlineStr">
        <is>
          <t>10.22399/ijcesen.786</t>
        </is>
      </c>
    </row>
    <row r="1976" ht="116.25" customHeight="1" s="37">
      <c r="A1976" s="43" t="n">
        <v>1975</v>
      </c>
      <c r="B1976" s="52" t="inlineStr">
        <is>
          <t>Excluir</t>
        </is>
      </c>
      <c r="C1976" s="45" t="inlineStr">
        <is>
          <t>Fuera del alcance: no combina población en edad escolar con contexto doméstico</t>
        </is>
      </c>
      <c r="D1976" s="51" t="n"/>
      <c r="E1976" s="51" t="n"/>
      <c r="F1976" s="43" t="n">
        <v>4</v>
      </c>
      <c r="G1976" s="43" t="inlineStr">
        <is>
          <t>distracción+niños+sensado+intervención</t>
        </is>
      </c>
      <c r="H1976" s="43" t="inlineStr">
        <is>
          <t>Scopus</t>
        </is>
      </c>
      <c r="I1976" s="43" t="inlineStr">
        <is>
          <t>Scopus</t>
        </is>
      </c>
      <c r="J1976" s="43" t="inlineStr">
        <is>
          <t>2019</t>
        </is>
      </c>
      <c r="K1976" s="43" t="inlineStr">
        <is>
          <t>ARTICLE</t>
        </is>
      </c>
      <c r="L1976" s="45" t="inlineStr">
        <is>
          <t>Karkouch, Aimad and Al Moatassime, Hassan and Mousannif, Hajar</t>
        </is>
      </c>
      <c r="M1976" s="45" t="inlineStr">
        <is>
          <t>Towards a ubiquitous students’ response system for monitoring learning performances</t>
        </is>
      </c>
      <c r="N1976" s="45" t="inlineStr">
        <is>
          <t>Receiving feedback from students about their learning experience is a key part of any pedagogical approach. Students’ feedback could be retrieved in a variety of ways using various students response systems (SRS); however, existing SRS suffer from lack of seamless integration into learning environments, becoming a potential source of distraction for the learning process. We propose a ubiquitous students response system (U-SRS) that is capable of continuously and seamlessly monitoring various students’ learning performances features, making sense of them and providing insights for teachers, enabling them to adapt their pedagogical approach according to their students immediate needs. The proposed U-SRS takes advantages of machine learning and the internet of things paradigm to enable its services in connected classrooms. We present our solution’s design, its architecture and features used to build learning performance predictive models along with implementation and various prototypes. Finally, we highlight the advantages of U-SRS over existing solutions. © 2019 Inderscience Enterprises Ltd.</t>
        </is>
      </c>
      <c r="O1976" s="45" t="inlineStr">
        <is>
          <t>International Journal of Intelligent Enterprise</t>
        </is>
      </c>
      <c r="P1976" s="45" t="n"/>
      <c r="Q1976" s="43" t="inlineStr">
        <is>
          <t>10.1504/ijie.2019.101132</t>
        </is>
      </c>
    </row>
    <row r="1977" ht="105.75" customHeight="1" s="37">
      <c r="A1977" s="43" t="n">
        <v>1976</v>
      </c>
      <c r="B1977" s="52" t="inlineStr">
        <is>
          <t>Excluir</t>
        </is>
      </c>
      <c r="C1977" s="45" t="inlineStr">
        <is>
          <t>Contexto doméstico o remoto, pero no población en edad escolar (mayoritariamente educación superior)</t>
        </is>
      </c>
      <c r="D1977" s="51" t="n"/>
      <c r="E1977" s="51" t="n"/>
      <c r="F1977" s="43" t="n">
        <v>4</v>
      </c>
      <c r="G1977" s="43" t="inlineStr">
        <is>
          <t>distracción+niños+sensado+intervención</t>
        </is>
      </c>
      <c r="H1977" s="43" t="inlineStr">
        <is>
          <t>Scopus</t>
        </is>
      </c>
      <c r="I1977" s="43" t="inlineStr">
        <is>
          <t>Scopus</t>
        </is>
      </c>
      <c r="J1977" s="43" t="inlineStr">
        <is>
          <t>2018</t>
        </is>
      </c>
      <c r="K1977" s="43" t="inlineStr">
        <is>
          <t>ARTICLE</t>
        </is>
      </c>
      <c r="L1977" s="45" t="inlineStr">
        <is>
          <t>Mandalapu, Varun and Gong, Jiaqi</t>
        </is>
      </c>
      <c r="M1977" s="45" t="inlineStr">
        <is>
          <t>Towards better affect detectors: Detecting changes rather than states</t>
        </is>
      </c>
      <c r="N1977" s="45" t="inlineStr">
        <is>
          <t>Affect detection in educational systems has a promising future to help develop intervention strategies for improving student engagement. To improve the scalability, sensor-free affect detection that assesses students’ affective states solely based on the interaction data between students and computer-based learning platforms has gained more and more attention. In this paper, we present our efforts to build our affect detectors to assess the affect changes instead of affect states. First, we developed an affect-change model to represent the transitions between the four affect states; boredom, frustration, confusion and engagement concentration with ASSISTments dataset. We then reorganized and relabeled the dataset to develop the affect-change detector. The data science platform (e.g., RapidMiner) was adopted to train and evaluate the detectors. The result showed significant improvements over previously reported models. © Springer International Publishing AG, part of Springer Nature 2018.</t>
        </is>
      </c>
      <c r="O1977" s="45" t="inlineStr">
        <is>
          <t>Lecture Notes in Computer Science (including subseries Lecture Notes in Artificial Intelligence and Lecture Notes in Bioinformatics)</t>
        </is>
      </c>
      <c r="P1977" s="45" t="inlineStr">
        <is>
          <t>Artificial intelligence; Data mining; E-learning; Education computing; Affect change; Affect state; Change detectors; Computer-based learning; Educational data mining; Educational systems; Intervention strategy; Student engagement; Students</t>
        </is>
      </c>
      <c r="Q1977" s="43" t="inlineStr">
        <is>
          <t>10.1007/978-3-319-93846-2_36</t>
        </is>
      </c>
    </row>
    <row r="1978" ht="137.25" customHeight="1" s="37">
      <c r="A1978" s="43" t="n">
        <v>1977</v>
      </c>
      <c r="B1978" s="52" t="inlineStr">
        <is>
          <t>Excluir</t>
        </is>
      </c>
      <c r="C1978" s="45" t="inlineStr">
        <is>
          <t>Libro o capítulo de libro</t>
        </is>
      </c>
      <c r="D1978" s="51" t="n"/>
      <c r="E1978" s="51" t="n"/>
      <c r="F1978" s="43" t="n">
        <v>4</v>
      </c>
      <c r="G1978" s="43" t="inlineStr">
        <is>
          <t>distracción+niños+contexto+sensado</t>
        </is>
      </c>
      <c r="H1978" s="43" t="inlineStr">
        <is>
          <t>Scopus</t>
        </is>
      </c>
      <c r="I1978" s="43" t="inlineStr">
        <is>
          <t>Scopus</t>
        </is>
      </c>
      <c r="J1978" s="43" t="inlineStr">
        <is>
          <t>2026</t>
        </is>
      </c>
      <c r="K1978" s="43" t="inlineStr">
        <is>
          <t>BOOK</t>
        </is>
      </c>
      <c r="L1978" s="45" t="inlineStr">
        <is>
          <t>Cerdá-Suárez, Luis Manuel and Gutiérrez-Jiménez, Beltrán and Puente-Dominguez, Nuria</t>
        </is>
      </c>
      <c r="M1978" s="45" t="inlineStr">
        <is>
          <t>Training K–12 Teachers for AI Integration: Comparative Insights From Chile and Spain</t>
        </is>
      </c>
      <c r="N1978" s="45" t="inlineStr">
        <is>
          <t>Recent advancements in Artificial Intelligence (AI) have profoundly influenced teacher professional development in K-12 globally, offering innovative tools and strategies to enhance teaching and learning practices. However, the implementation and contextual adaptation of AI tools differ substantially across nations. This chapter investigates the integration of AI-powered instructional tools in K–12 classrooms in Chile and Spain, employing the Teaching Through Interactions (TTI) framework as a conceptual model to examine teacher-student engagement dynamics. Through a comparative case study involving six schools in Chile and Spain, the study captures data from 120 students and 10 teachers using structured questionnaires, interviews, and classroom observations. This comparative analysis highlights both the shared challenges and unique opportunities of integrating AI tools within the educational frameworks of Chile and Spain. Copyright © 2026, IGI Global Scientific Publishing. Copying or distributing in print or electronic forms without written permission of IGI Global Scientific Publishing is prohibited. Use of this chapter to train generative artificial intelligence (AI) technologies is expressly prohibited. The publisher reserves all rights to license its use for generative AI training and machine learning model development.</t>
        </is>
      </c>
      <c r="O1978" s="45" t="inlineStr">
        <is>
          <t>Teacher Perspectives and Responsible Practice for Integrating AI in the Classroom</t>
        </is>
      </c>
      <c r="P1978" s="45" t="inlineStr">
        <is>
          <t>Electronic publishing; Integration; Learning systems; Machine learning; Students; Teaching; Artificial intelligence tools; Conceptual model; Contextual adaptations; Instructional tool; Intelligence integration; Interaction framework; K-12 teachers; T</t>
        </is>
      </c>
      <c r="Q1978" s="43" t="inlineStr">
        <is>
          <t>10.4018/979-8-2600-0101-1.ch013</t>
        </is>
      </c>
    </row>
    <row r="1979" ht="199.5" customHeight="1" s="37">
      <c r="A1979" s="43" t="n">
        <v>1978</v>
      </c>
      <c r="B1979" s="52" t="inlineStr">
        <is>
          <t>Excluir</t>
        </is>
      </c>
      <c r="C1979" s="45" t="inlineStr">
        <is>
          <t>Libro o capítulo de libro</t>
        </is>
      </c>
      <c r="D1979" s="51" t="n"/>
      <c r="E1979" s="51" t="n"/>
      <c r="F1979" s="43" t="n">
        <v>4</v>
      </c>
      <c r="G1979" s="43" t="inlineStr">
        <is>
          <t>distracción+niños+sensado+intervención</t>
        </is>
      </c>
      <c r="H1979" s="43" t="inlineStr">
        <is>
          <t>Scopus</t>
        </is>
      </c>
      <c r="I1979" s="43" t="inlineStr">
        <is>
          <t>Scopus</t>
        </is>
      </c>
      <c r="J1979" s="43" t="inlineStr">
        <is>
          <t>2025</t>
        </is>
      </c>
      <c r="K1979" s="43" t="inlineStr">
        <is>
          <t>BOOK</t>
        </is>
      </c>
      <c r="L1979" s="45" t="inlineStr">
        <is>
          <t>Rizvi, Ileyas and Bose, Chandana and Tripathi, Navneeta</t>
        </is>
      </c>
      <c r="M1979" s="45" t="inlineStr">
        <is>
          <t>Transforming Education: Adaptive Learning, AI, and Online Platforms for Personalization</t>
        </is>
      </c>
      <c r="N1979" s="45" t="inlineStr">
        <is>
          <t>The integration of educational technology is essential in modern learning environments due to rapid advancements in digital tools. Traditional education has evolved to provide more personalized and scalable experiences, addressing the diverse needs of learners globally. Innovations such as online learning platforms, adaptive learning systems (ALS), and artificial intelligence (AI) have significantly enhanced accessibility, engagement, and educational outcomes. Platforms such as Coursera and edX help overcome barriers such as geographical isolation, offering high-quality courses to underserved regions. ALS, using AI and data analytics, customizes content to individual learner progress, reducing inefficiencies and improving student engagement. AI tools, including virtual tutors and chatbots, provide real-time feedback, enabling educators to support students more effectively. Educational technology has also enhanced global collaboration through cloud-based tools, promoting inclusive education for learners with diverse needs. The chapter highlights how these technological innovations are transforming education, shifting from teacher-centered to student-centered approaches. Tools like MOOCs and learning management systems have expanded access to education worldwide, with the COVID-19 pandemic accelerating the adoption of technology in learning. Emerging technologies such as virtual reality, gamification, and blockchain are further enhancing education. The implementation of adaptive learning systems like Mindspark in Indian schools showcases their potential, though infrastructural improvements and teacher training remain crucial for long-term success. The chapter offers recommendations to enhance educational technology’s impact and ensure equitable access. © The Author(s), under exclusive license to Springer Nature Singapore Pte Ltd. 2025.</t>
        </is>
      </c>
      <c r="O1979" s="45" t="inlineStr">
        <is>
          <t>Technology for Societal Transformation: Exploring the Intersection of Information Technology and Societal Development</t>
        </is>
      </c>
      <c r="P1979" s="45" t="inlineStr">
        <is>
          <t>Adversarial machine learning; Backpropagation; Contrastive Learning; Curricula; Educational robots; Federated learning; Personnel training; STEM (science, technology, engineering and mathematics); Students; Supervised learning; Adaptive learning; Ada</t>
        </is>
      </c>
      <c r="Q1979" s="43" t="inlineStr">
        <is>
          <t>10.1007/978-981-96-1721-0_4</t>
        </is>
      </c>
    </row>
    <row r="1980" ht="126.75" customHeight="1" s="37">
      <c r="A1980" s="43" t="n">
        <v>1979</v>
      </c>
      <c r="B1980" s="52" t="inlineStr">
        <is>
          <t>Excluir</t>
        </is>
      </c>
      <c r="C1980" s="45" t="inlineStr">
        <is>
          <t>Contexto doméstico o remoto, pero no población en edad escolar (mayoritariamente educación superior)</t>
        </is>
      </c>
      <c r="D1980" s="51" t="n"/>
      <c r="E1980" s="51" t="n"/>
      <c r="F1980" s="43" t="n">
        <v>4</v>
      </c>
      <c r="G1980" s="43" t="inlineStr">
        <is>
          <t>distracción+niños+sensado+intervención</t>
        </is>
      </c>
      <c r="H1980" s="43" t="inlineStr">
        <is>
          <t>Scopus</t>
        </is>
      </c>
      <c r="I1980" s="43" t="inlineStr">
        <is>
          <t>Scopus</t>
        </is>
      </c>
      <c r="J1980" s="43" t="inlineStr">
        <is>
          <t>2025</t>
        </is>
      </c>
      <c r="K1980" s="43" t="inlineStr">
        <is>
          <t>ARTICLE</t>
        </is>
      </c>
      <c r="L1980" s="45" t="inlineStr">
        <is>
          <t>Soni, Lav and Taneja, Ashu</t>
        </is>
      </c>
      <c r="M1980" s="45" t="inlineStr">
        <is>
          <t>Transforming IoT Skill Development in Engineering Education: The Influence of Augmented Reality-Based Learning Environment</t>
        </is>
      </c>
      <c r="N1980" s="45" t="inlineStr">
        <is>
          <t>Traditional methods for teaching Internet-of-things (IoT) in engineering education often lack interactivity and hands-on engagement, limiting skill development. This study explores Augmented Reality (AR) based learning environment as a solution, enabling students to visualize real-time data flows, interact with virtual components, and configure IoT systems in a risk-free setting. Using tools like Unity 3D, Blender, Vuforia SDK, and Arduino IDE, an AR-based framework is developed and tested against traditional methods. The results show increased student engagement, knowledge retention, and skill acquisition, with a System Usability Score of 82.00%. The paper presents the framework's design, usability assessment, and comparative evaluation, highlighting AR's potential to enhance IoT education. It is observed that the proposed AR-based framework improves the skill retention by 36% over the traditional method. Further, the performance comparison of proposed method with traditional method is evaluated in terms of students' engagement, learning speed, and user satisfaction. In the end, the limitations of proposed study are addressed, and the future directions are presented. © 2025 Wiley Periodicals LLC.</t>
        </is>
      </c>
      <c r="O1980" s="45" t="inlineStr">
        <is>
          <t>Computer Applications in Engineering Education</t>
        </is>
      </c>
      <c r="P1980" s="45" t="inlineStr">
        <is>
          <t>Augmented reality; Blending; Computer aided instruction; E-learning; Education computing; Engineering education; Students; Usability engineering; Virtual environments; Arduino; Dataflow; Interactivity; Learning; Learning environments; Real-time data;</t>
        </is>
      </c>
      <c r="Q1980" s="43" t="inlineStr">
        <is>
          <t>10.1002/cae.70087</t>
        </is>
      </c>
    </row>
    <row r="1981" ht="168" customHeight="1" s="37">
      <c r="A1981" s="43" t="n">
        <v>1980</v>
      </c>
      <c r="B1981" s="52" t="inlineStr">
        <is>
          <t>Excluir</t>
        </is>
      </c>
      <c r="C1981" s="45" t="inlineStr">
        <is>
          <t>Libro o capítulo de libro</t>
        </is>
      </c>
      <c r="D1981" s="51" t="n"/>
      <c r="E1981" s="51" t="n"/>
      <c r="F1981" s="43" t="n">
        <v>4</v>
      </c>
      <c r="G1981" s="43" t="inlineStr">
        <is>
          <t>distracción+niños+contexto+intervención</t>
        </is>
      </c>
      <c r="H1981" s="43" t="inlineStr">
        <is>
          <t>Scopus</t>
        </is>
      </c>
      <c r="I1981" s="43" t="inlineStr">
        <is>
          <t>Scopus</t>
        </is>
      </c>
      <c r="J1981" s="43" t="inlineStr">
        <is>
          <t>2026</t>
        </is>
      </c>
      <c r="K1981" s="43" t="inlineStr">
        <is>
          <t>BOOK</t>
        </is>
      </c>
      <c r="L1981" s="45" t="inlineStr">
        <is>
          <t>Singh, Mohan and Singh, Seema and Tyagi, Kapil Dev and Tyagi, Vaibhav Bhushan</t>
        </is>
      </c>
      <c r="M1981" s="45" t="inlineStr">
        <is>
          <t>Transforming Learning Environments: The Synergistic Roles of AI and 5G Technologies in Education</t>
        </is>
      </c>
      <c r="N1981" s="45" t="inlineStr">
        <is>
          <t>This chapter discusses the specific synergies created when combining Artificial Intelligence and 5G education technologies, provides a structured implementation synergistic role, and recognizes current challenges, opportunities, and solutions. It explores basic ideas of AI and 5G and their complementary roles in facilitating real-time feedback, immersive learning, and remotely-acquired education. We analyze current applications including personalized learning systems, smart classrooms, virtual labs and proctoring, and AI-based teacher assistance in the article. The synergistic role specifies short-term targets (infrastructure investment, training) and mid-term goals (full-scale deployment, ethics frameworks), leading the way for a longer-term aspiration for fully autonomous learning systems. Including some key challenges such as technological challenges, data privacy, the digital divide, and resistance to change, as well as some opportunities for the future including increased student engagement, cost-effective education, continuous education for the rest of our lives, and global cooperation. This chapter introduces several recommendations from policy frameworks to public-private partnerships to teacher training and development of platforms and indicates best practices around monitoring and evaluation. Trends that wish for the future like Metaverse integration and Artificial Intelligence help for emotional learning are drawn as well. The work emphasizes the future-shaping influence of AI and 5G on education and urges action from stakeholders. © 2026 Amit Kumar Tyagi.</t>
        </is>
      </c>
      <c r="O1981" s="45" t="inlineStr">
        <is>
          <t>Advanced AI Technologies for Improving Education Systems</t>
        </is>
      </c>
      <c r="P1981" s="45" t="inlineStr">
        <is>
          <t>Artificial intelligence; Computer aided instruction; Data privacy; Engineering education; Federated learning; Investments; Learning systems; Personnel training; Public policy; Students; Teaching; 'current; Education technology; Immersive learning; Le</t>
        </is>
      </c>
      <c r="Q1981" s="43" t="inlineStr">
        <is>
          <t>10.1201/9781003639367-14</t>
        </is>
      </c>
    </row>
    <row r="1982" ht="210" customHeight="1" s="37">
      <c r="A1982" s="43" t="n">
        <v>1981</v>
      </c>
      <c r="B1982" s="52" t="inlineStr">
        <is>
          <t>Excluir</t>
        </is>
      </c>
      <c r="C1982" s="45" t="inlineStr">
        <is>
          <t>Sin DOI verificable</t>
        </is>
      </c>
      <c r="D1982" s="51" t="n"/>
      <c r="E1982" s="51" t="n"/>
      <c r="F1982" s="43" t="n">
        <v>4</v>
      </c>
      <c r="G1982" s="43" t="inlineStr">
        <is>
          <t>distracción+niños+contexto+sensado</t>
        </is>
      </c>
      <c r="H1982" s="43" t="inlineStr">
        <is>
          <t>Scopus</t>
        </is>
      </c>
      <c r="I1982" s="43" t="inlineStr">
        <is>
          <t>Scopus</t>
        </is>
      </c>
      <c r="J1982" s="43" t="inlineStr">
        <is>
          <t>2024</t>
        </is>
      </c>
      <c r="K1982" s="43" t="inlineStr">
        <is>
          <t>CONFERENCE</t>
        </is>
      </c>
      <c r="L1982" s="45" t="inlineStr">
        <is>
          <t>Adeika, Blessing Isoyiza and Abiodun, Pelumi Olaitan and Owolabi, Oludare Adegbola</t>
        </is>
      </c>
      <c r="M1982" s="45" t="inlineStr">
        <is>
          <t>Transforming Pedagogical Assessment: AI and Computer Vision-Enhanced Classroom Observations for Experiment-Centric Learning Environments</t>
        </is>
      </c>
      <c r="N1982" s="45" t="inlineStr">
        <is>
          <t>This paper presents an innovative approach to revolutionizing STEM education by seamlessly integrating artificial intelligence (AI) into the assessment of experiment-centric pedagogy. Our research spans diverse disciplines, including biology, chemistry, physics, civil engineering, transportation engineering, mathematics, and computer science. We've transitioned from traditional teaching methods to an immersive approach, embedding experiments into core curriculum modules to convey essential concepts effectively. Initially, this study employed the Laboratory Observation Protocol for Undergraduate STEM (LOPUS) and later transitioned to the Classroom Observation Protocol for Undergraduate STEM (COPUS), relying on manual observations. Dedicated spaces on sheets were marked at two-minute intervals to record student and instructor activities. This study proposes a transformative leap forward, introducing an AI-based model to automate the observation process. Our primary goal is to develop a sophisticated deep learning model capable of autonomously tracking and documenting a wide range of activities performed by students and instructors in the classroom. This model will recognize, and document 26 distinct activity constructs evenly distributed between students and instructors, encompassing student questioning frequency, instructor lecturing intervals, and student-led discussions. Leveraging state-of-the-art AI technologies, we aim to enhance the efficiency, precision, and scalability of pedagogical assessment, providing educators with invaluable insights into the dynamics of the learning environment. Our research extends beyond assessment to measure student engagement within experiment-centric classes, including the frequency of student questions, their predictive abilities concerning experimental outcomes, and participation in discussions. In conclusion, our research drives a transformative shift in STEM education, offering a novel framework for precise assessment, persona</t>
        </is>
      </c>
      <c r="O1982" s="45" t="inlineStr">
        <is>
          <t>ASEE Annual Conference and Exposition, Conference Proceedings</t>
        </is>
      </c>
      <c r="P1982" s="45" t="inlineStr">
        <is>
          <t>Adversarial machine learning; Combustion; Contrastive Learning; Curricula; Engineering education; STEM (science, technology, engineering and mathematics); Students; Teaching; Classroom observation; Deep learning; Education assessment; Experiment-cent</t>
        </is>
      </c>
      <c r="Q1982" s="43" t="n"/>
    </row>
    <row r="1983" ht="137.25" customHeight="1" s="37">
      <c r="A1983" s="43" t="n">
        <v>1982</v>
      </c>
      <c r="B1983" s="52" t="inlineStr">
        <is>
          <t>Excluir</t>
        </is>
      </c>
      <c r="C1983" s="45" t="inlineStr">
        <is>
          <t>Fuera del alcance: no combina población en edad escolar con contexto doméstico</t>
        </is>
      </c>
      <c r="D1983" s="51" t="n"/>
      <c r="E1983" s="51" t="n"/>
      <c r="F1983" s="43" t="n">
        <v>4</v>
      </c>
      <c r="G1983" s="43" t="inlineStr">
        <is>
          <t>distracción+niños+contexto+sensado</t>
        </is>
      </c>
      <c r="H1983" s="43" t="inlineStr">
        <is>
          <t>Scopus</t>
        </is>
      </c>
      <c r="I1983" s="43" t="inlineStr">
        <is>
          <t>Scopus</t>
        </is>
      </c>
      <c r="J1983" s="43" t="inlineStr">
        <is>
          <t>2023</t>
        </is>
      </c>
      <c r="K1983" s="43" t="inlineStr">
        <is>
          <t>CONFERENCE</t>
        </is>
      </c>
      <c r="L1983" s="45" t="inlineStr">
        <is>
          <t>Froes Cardoso, Gustavo Augusto and Ramos Chrusciak, Mariana and Cordao-Neto, Manoel Porfirio and De Carvalho Faria Lima Lopes, Bruna</t>
        </is>
      </c>
      <c r="M1983" s="45" t="inlineStr">
        <is>
          <t>UnSaLuDo: The development of an educational board game on unsaturated soil mechanics</t>
        </is>
      </c>
      <c r="N1983" s="45" t="inlineStr">
        <is>
          <t>Non-conventional tools of teaching are effective in delivering deep learning of scientific facts as well as skills associated with scientific disciplines. A well-known method to promote student engagement and learning in general is the use of games in classrooms. Games can provide a flexible option that could engage students, create active learning experiences, and enable them to experiment in safe playful environments. This paper presents UnSaLuDo, a board game developed by the GeoFUN group. The goal was to develop a tool that enables students to experience fun and integrational activities in a classroom setting while learning complex scientific targeted threshold concepts related to unsaturated soil mechanics. The topics covered by UnSaLuDo included fundamental concepts of cohesion and adhesion in liquids, surface tension, contact angle and capillary rise; water retention and water flow in unsaturated soils; volume change, deformation, and shear strength of unsaturated soils. This paper provides background information on the motivation for the development of the board game and an overview of the topics covered. The paper also presents all the components of the board game developed and suggests approaches for how it can be incorporated into geotechnics courses. © The Authors, published by EDP Sciences, 2023.</t>
        </is>
      </c>
      <c r="O1983" s="45" t="inlineStr">
        <is>
          <t>E3S Web of Conferences</t>
        </is>
      </c>
      <c r="P1983" s="45" t="n"/>
      <c r="Q1983" s="43" t="inlineStr">
        <is>
          <t>10.1051/e3sconf/202338224008</t>
        </is>
      </c>
    </row>
    <row r="1984" ht="147.75" customHeight="1" s="37">
      <c r="A1984" s="43" t="n">
        <v>1983</v>
      </c>
      <c r="B1984" s="52" t="inlineStr">
        <is>
          <t>Excluir</t>
        </is>
      </c>
      <c r="C1984" s="45" t="inlineStr">
        <is>
          <t>Fuera del alcance: no combina población en edad escolar con contexto doméstico</t>
        </is>
      </c>
      <c r="D1984" s="51" t="n"/>
      <c r="E1984" s="51" t="n"/>
      <c r="F1984" s="43" t="n">
        <v>4</v>
      </c>
      <c r="G1984" s="43" t="inlineStr">
        <is>
          <t>distracción+niños+contexto+sensado</t>
        </is>
      </c>
      <c r="H1984" s="43" t="inlineStr">
        <is>
          <t>Scopus</t>
        </is>
      </c>
      <c r="I1984" s="43" t="inlineStr">
        <is>
          <t>Scopus</t>
        </is>
      </c>
      <c r="J1984" s="43" t="inlineStr">
        <is>
          <t>2025</t>
        </is>
      </c>
      <c r="K1984" s="43" t="inlineStr">
        <is>
          <t>CONFERENCE</t>
        </is>
      </c>
      <c r="L1984" s="45" t="inlineStr">
        <is>
          <t>Jiang, Zenghe and Wu, Zhanjie and Yu, Jixin</t>
        </is>
      </c>
      <c r="M1984" s="45" t="inlineStr">
        <is>
          <t>Understanding Academic Risk in Blended Learning: A Machine Learning Approach with Chinese College Students</t>
        </is>
      </c>
      <c r="N1984" s="45" t="inlineStr">
        <is>
          <t>Academic risk remains a pressing issue for higher education, especially under blended learning where students' engagement varies considerably. This study compared the performance of three machine learning (LightGBM, SVM and Logistic Regression) to predict and explain academic risk among first-year undergraduates in China. To enhance interpretability, SHAP analysis was applied to identify the most influential predictors. Results showed that LightGBM outperformed other models, achieving an accuracy of 92.8%. Learning responsibility, regular performance, and short-term learning achievement emerged as the strongest predictors of academic risk. Furthermore, learning engagement played a central role, while attendance was not significantly related to academic risk, and classroom interaction exhibited limited predictive power. The innovation of this study lies in incorporating multi-source process data from blended learning in China, demonstrating the robustness of LightGBM with interpretable SHAP analysis in small-sample contexts, and extending the CLASS framework into a student-centered structure that challenges conventional assumptions about predictors such as attendance and collaboration. Future research should incorporate longitudinal data and a broader range of factors to enhance the stability and applicability of risk prediction. © 2025 IEEE.</t>
        </is>
      </c>
      <c r="O1984" s="45" t="inlineStr">
        <is>
          <t>8th International Conference on Educational Technology Management, ICETM 2025</t>
        </is>
      </c>
      <c r="P1984" s="45" t="inlineStr">
        <is>
          <t>Education computing; Learning systems; Logistic regression; Machine learning; Risk assessment; Academic risk; Blended learning; College students; High educations; Machine learning approaches; Machine-learning; Performance; Pressung; SHAP analyze; Stu</t>
        </is>
      </c>
      <c r="Q1984" s="43" t="inlineStr">
        <is>
          <t>10.1109/icetm67477.2025.11413344</t>
        </is>
      </c>
    </row>
    <row r="1985" ht="189" customHeight="1" s="37">
      <c r="A1985" s="43" t="n">
        <v>1984</v>
      </c>
      <c r="B1985" s="52" t="inlineStr">
        <is>
          <t>Excluir</t>
        </is>
      </c>
      <c r="C1985" s="45" t="inlineStr">
        <is>
          <t>Contexto doméstico o remoto, pero no población en edad escolar (mayoritariamente educación superior)</t>
        </is>
      </c>
      <c r="D1985" s="51" t="n"/>
      <c r="E1985" s="51" t="n"/>
      <c r="F1985" s="43" t="n">
        <v>4</v>
      </c>
      <c r="G1985" s="43" t="inlineStr">
        <is>
          <t>distracción+niños+sensado+intervención</t>
        </is>
      </c>
      <c r="H1985" s="43" t="inlineStr">
        <is>
          <t>Scopus</t>
        </is>
      </c>
      <c r="I1985" s="43" t="inlineStr">
        <is>
          <t>Scopus</t>
        </is>
      </c>
      <c r="J1985" s="43" t="inlineStr">
        <is>
          <t>2025</t>
        </is>
      </c>
      <c r="K1985" s="43" t="inlineStr">
        <is>
          <t>ARTICLE</t>
        </is>
      </c>
      <c r="L1985" s="45" t="inlineStr">
        <is>
          <t>Zine, Mohamed and Harrou, Fouzi and Sun, Ying</t>
        </is>
      </c>
      <c r="M1985" s="45" t="inlineStr">
        <is>
          <t>Understanding Student Behavioral Dynamics in Moodle Through Chaos Theory and Interpretable Machine Learning</t>
        </is>
      </c>
      <c r="N1985" s="45" t="inlineStr">
        <is>
          <t>As digital learning environments continue to reshape higher education, understanding the stability and dynamics of student engagement is essential for optimizing platform design and instructional outcomes. This study examines the behavioral evolution of students utilizing a Moodle-based e-learning system and evaluates the effect of targeted system improvements on platform engagement and learning outcomes. To achieve this, we employ a hybrid analytical framework that integrates interpretable machine learning, namely Individual Conditional Expectation (ICE) and Partial Dependence Plots (PDP), with chaos-theoretic indicators, including Lyapunov Exponent, Fractal Dimension, Butterfly Effect, and Hurst Exponent. Using data collected from 500 university students over a 28-week period, we examine the behavioral changes that followed the introduction of a system improvement introduced at Week 11. The results reveal a substantial shift in engagement patterns following the intervention, including increased login frequency, extended session duration, and higher activity completion rates. ICE plots reveal heterogeneous individual responses to engagement features, while chaos-theoretic metrics demonstrate enhanced behavioral stability, reduced sensitivity to initial conditions, and the emergence of persistent usage patterns. Recurrence Quantification Analysis (RQA) further supports the development of structured, repeating behaviors over time. Overall, the findings suggest that the system improvement not only boosted overall engagement but also contributed to a more stable, coherent, and sustainable digital learning environment. This study offers a novel, integrative framework for evaluating e-learning systems by combining explainable AI with nonlinear dynamical systems theory. © The Author(s), under exclusive licence to Springer Nature Singapore Pte Ltd. 2025.</t>
        </is>
      </c>
      <c r="O1985" s="45" t="inlineStr">
        <is>
          <t>SN Computer Science</t>
        </is>
      </c>
      <c r="P1985" s="45" t="n"/>
      <c r="Q1985" s="43" t="inlineStr">
        <is>
          <t>10.1007/s42979-025-04595-w</t>
        </is>
      </c>
    </row>
    <row r="1986" ht="147.75" customHeight="1" s="37">
      <c r="A1986" s="43" t="n">
        <v>1985</v>
      </c>
      <c r="B1986" s="52" t="inlineStr">
        <is>
          <t>Excluir</t>
        </is>
      </c>
      <c r="C1986" s="45" t="inlineStr">
        <is>
          <t>Contexto doméstico o remoto, pero no población en edad escolar (mayoritariamente educación superior)</t>
        </is>
      </c>
      <c r="D1986" s="51" t="n"/>
      <c r="E1986" s="51" t="n"/>
      <c r="F1986" s="43" t="n">
        <v>4</v>
      </c>
      <c r="G1986" s="43" t="inlineStr">
        <is>
          <t>distracción+niños+contexto+sensado</t>
        </is>
      </c>
      <c r="H1986" s="43" t="inlineStr">
        <is>
          <t>Scopus</t>
        </is>
      </c>
      <c r="I1986" s="43" t="inlineStr">
        <is>
          <t>Scopus</t>
        </is>
      </c>
      <c r="J1986" s="43" t="inlineStr">
        <is>
          <t>2024</t>
        </is>
      </c>
      <c r="K1986" s="43" t="inlineStr">
        <is>
          <t>ARTICLE</t>
        </is>
      </c>
      <c r="L1986" s="45" t="inlineStr">
        <is>
          <t>Pansri, Buchaputara and Sharma, Sandhya and Timilsina, Suresh and Choonhapong, Worawudh and Kurashige, Kentarou and Watanabe, Shinya and Sato, Kazuhiko</t>
        </is>
      </c>
      <c r="M1986" s="45" t="inlineStr">
        <is>
          <t>Understanding Student Learning Behavior: Integrating the Self-Regulated Learning Approach and K-Means Clustering</t>
        </is>
      </c>
      <c r="N1986" s="45" t="inlineStr">
        <is>
          <t>Information and communication technology considerably impacts students’ engagement with self-regulated learning (SRL) methodologies. However, there has been a lack of any comprehensive visualization of the SRL process, making it difficult to interpret student behaviors. To address this issue, the REXX platform is used in this study to visualize SRL outputs. While REXX has previously been used to present educational metrics more comprehensively and personally in the learning management system (LMS) framework, research on understanding student behavior through the learning analytics platform (LAP) remains unexplored. This study focused on transforming REXX from an LMS to an LAP to capture detailed features of individual student profiles, thereby reflecting specific SRL characteristics. We collected profile data from 215 high school students via an e-learning web application and used K-means clustering to categorize their behaviors. The method yielded a Davies–-Bouldin score of 0.9718, a silhouette score of 0.54, and a Calinski–Harabasz score of 124.1805. This study addresses both teaching and learning strategies for educators and students. It represents a considerable step toward understanding student behavior in the e-learning environment. However, we recommend integrating machine learning models to enhance automated learning strategies alongside this baseline framework. © 2024 by the authors.</t>
        </is>
      </c>
      <c r="O1986" s="45" t="inlineStr">
        <is>
          <t>Education Sciences</t>
        </is>
      </c>
      <c r="P1986" s="45" t="n"/>
      <c r="Q1986" s="43" t="inlineStr">
        <is>
          <t>10.3390/educsci14121291</t>
        </is>
      </c>
    </row>
    <row r="1987" ht="95.25" customHeight="1" s="37">
      <c r="A1987" s="43" t="n">
        <v>1986</v>
      </c>
      <c r="B1987" s="52" t="inlineStr">
        <is>
          <t>Excluir</t>
        </is>
      </c>
      <c r="C1987" s="45" t="inlineStr">
        <is>
          <t>No aborda: distracción o atención</t>
        </is>
      </c>
      <c r="D1987" s="51" t="n"/>
      <c r="E1987" s="51" t="n"/>
      <c r="F1987" s="43" t="n">
        <v>4</v>
      </c>
      <c r="G1987" s="43" t="inlineStr">
        <is>
          <t>distracción+niños+contexto+sensado</t>
        </is>
      </c>
      <c r="H1987" s="43" t="inlineStr">
        <is>
          <t>Scopus</t>
        </is>
      </c>
      <c r="I1987" s="43" t="inlineStr">
        <is>
          <t>Scopus</t>
        </is>
      </c>
      <c r="J1987" s="43" t="inlineStr">
        <is>
          <t>2022</t>
        </is>
      </c>
      <c r="K1987" s="43" t="inlineStr">
        <is>
          <t>CONFERENCE</t>
        </is>
      </c>
      <c r="L1987" s="45" t="inlineStr">
        <is>
          <t>Lopez-Carreño, Joseph and Calvo-Lavado, Cristhian and Zarate-Perez, Eliseo</t>
        </is>
      </c>
      <c r="M1987" s="45" t="inlineStr">
        <is>
          <t>University Student Control Detection System Based on Machine Learning and Artificial Intelligence; [Sistema de Detección de Control de Estudiantes Universitarios Basado en Machine Learning e Inteligencia Artificial]</t>
        </is>
      </c>
      <c r="N1987" s="45" t="inlineStr">
        <is>
          <t>The objective of this study was to program a school assistant based on artificial intelligence and integrated with surveillance cameras and loudspeakers in a university classroom. This was done to complement the supervision carried out by university teachers to identify student distractions, guarantee the proper use of masks, and evaluate student behaviors in class. The virtual assistant was developed using Python to generate audio warnings through a graphical interface built in the PyCharm environment. The results demonstrated the desired functionality of the virtual assistant, its ability to meet the requirements of a university classroom, and thereby the effectiveness of the YOLO v5 network and PyCharm used for the training, execution, construction, and implementation of the system. © 2022 Latin American and Caribbean Consortium of Engineering Institutions. All rights reserved.</t>
        </is>
      </c>
      <c r="O1987" s="45" t="inlineStr">
        <is>
          <t>Proceedings of the LACCEI international Multi-conference for Engineering, Education and Technology</t>
        </is>
      </c>
      <c r="P1987" s="45" t="n"/>
      <c r="Q1987" s="43" t="inlineStr">
        <is>
          <t>10.18687/leird2022.1.1.178</t>
        </is>
      </c>
    </row>
    <row r="1988" ht="168" customHeight="1" s="37">
      <c r="A1988" s="43" t="n">
        <v>1987</v>
      </c>
      <c r="B1988" s="52" t="inlineStr">
        <is>
          <t>Excluir</t>
        </is>
      </c>
      <c r="C1988" s="45" t="inlineStr">
        <is>
          <t>No aborda: distracción o atención</t>
        </is>
      </c>
      <c r="D1988" s="51" t="n"/>
      <c r="E1988" s="51" t="n"/>
      <c r="F1988" s="43" t="n">
        <v>4</v>
      </c>
      <c r="G1988" s="43" t="inlineStr">
        <is>
          <t>distracción+niños+contexto+sensado</t>
        </is>
      </c>
      <c r="H1988" s="43" t="inlineStr">
        <is>
          <t>Scopus</t>
        </is>
      </c>
      <c r="I1988" s="43" t="inlineStr">
        <is>
          <t>Scopus|WoS</t>
        </is>
      </c>
      <c r="J1988" s="43" t="inlineStr">
        <is>
          <t>2024</t>
        </is>
      </c>
      <c r="K1988" s="43" t="inlineStr">
        <is>
          <t>ARTICLE</t>
        </is>
      </c>
      <c r="L1988" s="45" t="inlineStr">
        <is>
          <t>Tabuenca, Bernardo and Leo-Ramírez, Alejandro and Uche-Soria, Manuel and Tovar, Edmundo and Greller, Wolfgang and Rodosthenous, Christos and Mavrotheris, Efstathios</t>
        </is>
      </c>
      <c r="M1988" s="45" t="inlineStr">
        <is>
          <t>Unlocking the Potential of IoT for Interactive and Collaborative Learning: Case Studies in Higher Education</t>
        </is>
      </c>
      <c r="N1988" s="45" t="inlineStr">
        <is>
          <t>This paper presents two case studies that explore the integration of environmental awareness and IoT technology in interactive and collaborative learning environments. In the first case study, a comprehensive assessment was conducted to measure the digital data competence of university students in relation to their understanding of standards and regulations for healthy and energy efficient learning spaces. The assessment encompassed their knowledge of relevant variables for classroom health, such as temperature, humidity, CO2 levels, and lighting, as well as their familiarity with recommended energy-saving thresholds. The results highlighted gaps in digital data competence among the participants, indicating a need for targeted interventions to enhance their understanding and awareness of these standards. The results of the second case study demonstrated the effectiveness of the serious game in promoting student engagement and facilitating their understanding of the importance of adhering to recommended thresholds. By integrating digital data competence, and IoT technology, universities can empower students to become active participants in creating healthy and energy-efficient classrooms. Furthermore, by utilizing data from IoT systems, students can enhance their skills in data management, machine learning, artificial intelligence, and other data processing techniques. This integration provides them with valuable hands-on experience in working with real-world data, analyzing patterns, and making data-driven decisions. © The Author(s), under exclusive license to Springer Nature Switzerland AG 2024.</t>
        </is>
      </c>
      <c r="O1988" s="45" t="inlineStr">
        <is>
          <t>Lecture Notes in Networks and Systems</t>
        </is>
      </c>
      <c r="P1988" s="45" t="inlineStr">
        <is>
          <t>Computer aided instruction; Data integration; E-learning; Energy efficiency; Engineering education; Environmental technology; Information management; Internet of things; Students; Case-studies; Digital data competence; Digital datas; Energy efficient</t>
        </is>
      </c>
      <c r="Q1988" s="43" t="inlineStr">
        <is>
          <t>10.1007/978-3-031-53022-7_43</t>
        </is>
      </c>
    </row>
    <row r="1989" ht="147.75" customHeight="1" s="37">
      <c r="A1989" s="43" t="n">
        <v>1988</v>
      </c>
      <c r="B1989" s="52" t="inlineStr">
        <is>
          <t>Excluir</t>
        </is>
      </c>
      <c r="C1989" s="45" t="inlineStr">
        <is>
          <t>No aborda: distracción o atención</t>
        </is>
      </c>
      <c r="D1989" s="51" t="n"/>
      <c r="E1989" s="51" t="n"/>
      <c r="F1989" s="43" t="n">
        <v>4</v>
      </c>
      <c r="G1989" s="43" t="inlineStr">
        <is>
          <t>distracción+niños+contexto+intervención</t>
        </is>
      </c>
      <c r="H1989" s="43" t="inlineStr">
        <is>
          <t>Scopus</t>
        </is>
      </c>
      <c r="I1989" s="43" t="inlineStr">
        <is>
          <t>Scopus</t>
        </is>
      </c>
      <c r="J1989" s="43" t="inlineStr">
        <is>
          <t>2024</t>
        </is>
      </c>
      <c r="K1989" s="43" t="inlineStr">
        <is>
          <t>CONFERENCE</t>
        </is>
      </c>
      <c r="L1989" s="45" t="inlineStr">
        <is>
          <t>Pandey, Santanu Kumar and Pabba, Chakradhar and Kumar, Praveen</t>
        </is>
      </c>
      <c r="M1989" s="45" t="inlineStr">
        <is>
          <t>Unobtrusive Classification of Student Behavior in Real Classroom Settings Using a Video Dataset</t>
        </is>
      </c>
      <c r="N1989" s="45" t="inlineStr">
        <is>
          <t>The recognition of human actions in videos is an important area of focus within the realm of artificial intelligence (AI) research. While benchmark datasets for activities such as sports and daily routines have shown remarkable improvement in various areas, there remains a noticeable lack of video datasets in the educational domain, particularly concerning student behavior in real classrooms. To address this gap, this paper introduces the Students Class Behavior Video Dataset (SCBVD), contributing to the expanding domain of human action recognition datasets tailored for educational contexts. The SCBVD dataset empha-sizes actions encompassing student behaviors in real classroom settings. Organized into ten distinct action classes, it enables a holistic and focused study of student behavior within the education field. To ensure diversity, each action type comprises no less than 200 clips, resulting in a cumulative duration of approximately 6 hours. Leveraging the Long Term Recurrent Convolutional Network (LRCN) model implemented with the Keras tuner, our evaluation on the SCBVD dataset yielded a classification accuracy of 74.04%. We further benchmarked this against popular video benchmark datasets such as UCF50 and JHMDB using the same model. Our findings underscore the potential of the SCBVD dataset in advancing research on student engagement monitoring systems. © 2024 IEEE.</t>
        </is>
      </c>
      <c r="O1989" s="45" t="inlineStr">
        <is>
          <t>International Conference on Integrated Circuits, Communication, and Computing Systems, ICIC3S 2024 - Proceedings</t>
        </is>
      </c>
      <c r="P1989" s="45" t="inlineStr">
        <is>
          <t>Artificial intelligence; Classification (of information); Convolution; Education computing; Artificial intelligence research; Benchmark datasets; Classroom settings; Convolutional networks; Human actions; Long term recurrent convolutional network; St</t>
        </is>
      </c>
      <c r="Q1989" s="43" t="inlineStr">
        <is>
          <t>10.1109/icic3s61846.2024.10603263</t>
        </is>
      </c>
    </row>
    <row r="1990" ht="147.75" customHeight="1" s="37">
      <c r="A1990" s="43" t="n">
        <v>1989</v>
      </c>
      <c r="B1990" s="52" t="inlineStr">
        <is>
          <t>Excluir</t>
        </is>
      </c>
      <c r="C1990" s="45" t="inlineStr">
        <is>
          <t>Libro o capítulo de libro</t>
        </is>
      </c>
      <c r="D1990" s="51" t="n"/>
      <c r="E1990" s="51" t="n"/>
      <c r="F1990" s="43" t="n">
        <v>4</v>
      </c>
      <c r="G1990" s="43" t="inlineStr">
        <is>
          <t>distracción+niños+contexto+intervención</t>
        </is>
      </c>
      <c r="H1990" s="43" t="inlineStr">
        <is>
          <t>Scopus</t>
        </is>
      </c>
      <c r="I1990" s="43" t="inlineStr">
        <is>
          <t>Scopus</t>
        </is>
      </c>
      <c r="J1990" s="43" t="inlineStr">
        <is>
          <t>2023</t>
        </is>
      </c>
      <c r="K1990" s="43" t="inlineStr">
        <is>
          <t>BOOK</t>
        </is>
      </c>
      <c r="L1990" s="45" t="inlineStr">
        <is>
          <t>Thiruthuvanathan, Michael Moses and Krishnan, Balachandran and Rangaswamy, Madhavi</t>
        </is>
      </c>
      <c r="M1990" s="45" t="inlineStr">
        <is>
          <t>Unobtrusive Engagement Detection through Semantic Pose Estimation and Lightweight ResNet for an Online Class Environment</t>
        </is>
      </c>
      <c r="N1990" s="45" t="inlineStr">
        <is>
          <t>Analysing student engagement in a class through unobtrusive methods enhances the learning and teaching experience. During these pandemic times, where the classes are conducted online, it is imperative to efficiently estimate the engagement levels of individual students. Helping teachers to annotate and understand the significant learning rate of the students is critical and vital. To facilitate the analysis of estimating the engagement levels among students, this paper proposes a dual channel model to precisely detect the attention level of individual students in a classroom. Considering the possible inaccuracy of emotion recognition, a dual channel is configured with a Lightweight ResNet model for macro-level attention estimation and a 3d pose estimation using Euler angles for Pitch, yaw and roll that is trained, validated and tested on the Daisee database. The Emotional detection extracts the context of Engaged, frustrated, confused and disgust as higher levels of classroom attention cognition while the facial pose coordinates provide the real-time movement of the faces in the video to provide a series of engaged and disengaged coordinates. The Lightweight ResNet Model achieves a 95.5% accuracy and the Pose estimation test is able to distinguish the test videos at 92% as Engaged and Bored on the Daisee Dataset. The Overall Accuracies using the Dual channel was curated to 87%. © 2023 Scrivener Publishing LLC.</t>
        </is>
      </c>
      <c r="O1990" s="45" t="inlineStr">
        <is>
          <t>Data Engineering and Data Science: Concepts and Applications</t>
        </is>
      </c>
      <c r="P1990" s="45" t="n"/>
      <c r="Q1990" s="43" t="inlineStr">
        <is>
          <t>10.1002/9781119841999.ch9</t>
        </is>
      </c>
    </row>
    <row r="1991" ht="178.5" customHeight="1" s="37">
      <c r="A1991" s="43" t="n">
        <v>1990</v>
      </c>
      <c r="B1991" s="52" t="inlineStr">
        <is>
          <t>Excluir</t>
        </is>
      </c>
      <c r="C1991" s="45" t="inlineStr">
        <is>
          <t>No aborda: distracción o atención</t>
        </is>
      </c>
      <c r="D1991" s="51" t="n"/>
      <c r="E1991" s="51" t="n"/>
      <c r="F1991" s="43" t="n">
        <v>4</v>
      </c>
      <c r="G1991" s="43" t="inlineStr">
        <is>
          <t>distracción+niños+contexto+intervención</t>
        </is>
      </c>
      <c r="H1991" s="43" t="inlineStr">
        <is>
          <t>Scopus</t>
        </is>
      </c>
      <c r="I1991" s="43" t="inlineStr">
        <is>
          <t>Scopus|WoS</t>
        </is>
      </c>
      <c r="J1991" s="43" t="inlineStr">
        <is>
          <t>2024</t>
        </is>
      </c>
      <c r="K1991" s="43" t="inlineStr">
        <is>
          <t>ARTICLE</t>
        </is>
      </c>
      <c r="L1991" s="45" t="inlineStr">
        <is>
          <t>Torres-Peña, Roberto Carlos and Peña-González, Darwin and Chacuto-López, Ellery and Ariza, Edwan Anderson and Vergara, Diego</t>
        </is>
      </c>
      <c r="M1991" s="45" t="inlineStr">
        <is>
          <t>Updating Calculus Teaching with AI: A Classroom Experience</t>
        </is>
      </c>
      <c r="N1991" s="45" t="inlineStr">
        <is>
          <t>In the context of mathematics education, the integration of artificial intelligence (AI) in teaching calculus is revolutionizing instructional methodologies and enhancing learning experiences both inside and outside the classroom. This study explores the use of specific AI tools, including ChatGPT, MathGPT, Gemini, and Wolfram Alpha, to deepen students’ understanding of key mathematical concepts such as derivatives and rates of change through continuous interaction with a virtual tutor. By employing well-designed prompts, these tools facilitated problem-solving exercises that were verified and refined by AI, fostering both precision in calculations and conceptual clarity. Observations from the classroom implementation reveal that students not only improved their accuracy in performing derivative calculations but also developed a clear understanding of the distinctions between average and instantaneous rates of change. The AI tools created a dynamic, adaptive learning environment, providing immediate feedback and simulations that significantly boosted student engagement and motivation. These findings underscore the potential of AI to transform mathematics education by making learning more personalized and accessible, ultimately enhancing educational outcomes and preparing students for future academic and professional challenges. Furthermore, this study introduces an innovative approach to refining AI prompts and interactions, highlighting the importance of iterative improvement to enhance the quality of AI feedback. This approach is crucial for developing better problem-solving skills and ensuring a comprehensive understanding of mathematical concepts. © 2024 by the authors.</t>
        </is>
      </c>
      <c r="O1991" s="45" t="inlineStr">
        <is>
          <t>Education Sciences</t>
        </is>
      </c>
      <c r="P1991" s="45" t="n"/>
      <c r="Q1991" s="43" t="inlineStr">
        <is>
          <t>10.3390/educsci14091019</t>
        </is>
      </c>
    </row>
    <row r="1992" ht="178.5" customHeight="1" s="37">
      <c r="A1992" s="43" t="n">
        <v>1991</v>
      </c>
      <c r="B1992" s="52" t="inlineStr">
        <is>
          <t>Excluir</t>
        </is>
      </c>
      <c r="C1992" s="45" t="inlineStr">
        <is>
          <t>No aborda: distracción o atención</t>
        </is>
      </c>
      <c r="D1992" s="51" t="n"/>
      <c r="E1992" s="51" t="n"/>
      <c r="F1992" s="43" t="n">
        <v>4</v>
      </c>
      <c r="G1992" s="43" t="inlineStr">
        <is>
          <t>distracción+niños+sensado+intervención</t>
        </is>
      </c>
      <c r="H1992" s="43" t="inlineStr">
        <is>
          <t>Scopus</t>
        </is>
      </c>
      <c r="I1992" s="43" t="inlineStr">
        <is>
          <t>Scopus</t>
        </is>
      </c>
      <c r="J1992" s="43" t="inlineStr">
        <is>
          <t>2020</t>
        </is>
      </c>
      <c r="K1992" s="43" t="inlineStr">
        <is>
          <t>ARTICLE</t>
        </is>
      </c>
      <c r="L1992" s="45" t="inlineStr">
        <is>
          <t>Alvarez, Elizabeth E. and Reinhart, Jennifer M.</t>
        </is>
      </c>
      <c r="M1992" s="45" t="inlineStr">
        <is>
          <t>Use of an interactive online teaching module improved students' ability to write a clinically appropriate SOAP note</t>
        </is>
      </c>
      <c r="N1992" s="45" t="inlineStr">
        <is>
          <t>The veterinary problem-based medical records lesson (Subjective-Objective-Assessment-Plan [SOAP] notes) at the University of Wisconsin, previously taught in lecture format, provides students little time for reflection. Moreover, evaluation of student-written SOAPs from subsequent courses demonstrates poor knowledge retention and application of the SOAP note structure.This article hypothesized that a virtual, interactive, case-based module would improve student SOAP-writing skills. A second-year student cohort (n = 79) was taught SOAP skills in lecture format (LECTURE-2); 2 years later, another second-year student cohort (n = 73) used the virtual module (MODULE-2). All students wrote SOAPs, which were evaluated using a standardized rubric and the cohorts' scores were compared. SOAPs were then compared between a third-year student cohort who received lecture-based SOAP instruction the year before (LECTURE-3, n = 55) and a third-year student cohort who received the virtual module (MODULE-3, n = 44). SOAP scores were significantly higher in the MODULE-2 group (Mdn = 6.5, range = 1.5-9.0) than in the LECTURE-2 group (Mdn = 5.0, range = 2.0-9.0, p =.006). Similarly, the MODULE-3 students scored higher on the differential diagnosis SOAP component than the LECTURE-3 students (Mdn = 1, range = 0-2, vs. Mdn = 0.5, range = 0-2, p =.041). Student feedback on the online module was positive.An online teaching module improved students' short- and long-term ability to write clinically appropriate SOAP notes.The findings suggest the module encouraged student engagement and reflection, leading to long-term retention and skill application. © 2020 University of Toronto Press Inc.. All rights reserved.</t>
        </is>
      </c>
      <c r="O1992" s="45" t="inlineStr">
        <is>
          <t>Journal of Veterinary Medical Education</t>
        </is>
      </c>
      <c r="P1992" s="45" t="inlineStr">
        <is>
          <t>Animals; Education, Veterinary; Educational Measurement; Feedback; Humans; Students; Teaching; Writing; aptitude; Article; clinical decision making; communication skill; constructive feedback; education program; electronic medical record; human; know</t>
        </is>
      </c>
      <c r="Q1992" s="43" t="inlineStr">
        <is>
          <t>10.3138/jvme.0918-107r</t>
        </is>
      </c>
    </row>
    <row r="1993" ht="105.75" customHeight="1" s="37">
      <c r="A1993" s="43" t="n">
        <v>1992</v>
      </c>
      <c r="B1993" s="52" t="inlineStr">
        <is>
          <t>Excluir</t>
        </is>
      </c>
      <c r="C1993" s="45" t="inlineStr">
        <is>
          <t>Libro o capítulo de libro</t>
        </is>
      </c>
      <c r="D1993" s="51" t="n"/>
      <c r="E1993" s="51" t="n"/>
      <c r="F1993" s="43" t="n">
        <v>4</v>
      </c>
      <c r="G1993" s="43" t="inlineStr">
        <is>
          <t>distracción+niños+contexto+intervención</t>
        </is>
      </c>
      <c r="H1993" s="43" t="inlineStr">
        <is>
          <t>Scopus</t>
        </is>
      </c>
      <c r="I1993" s="43" t="inlineStr">
        <is>
          <t>Scopus</t>
        </is>
      </c>
      <c r="J1993" s="43" t="inlineStr">
        <is>
          <t>2025</t>
        </is>
      </c>
      <c r="K1993" s="43" t="inlineStr">
        <is>
          <t>BOOK</t>
        </is>
      </c>
      <c r="L1993" s="45" t="inlineStr">
        <is>
          <t>Rajput, Rubi</t>
        </is>
      </c>
      <c r="M1993" s="45" t="inlineStr">
        <is>
          <t>Use of artificial intelligence to solve problems in the classroom</t>
        </is>
      </c>
      <c r="N1993" s="45" t="inlineStr">
        <is>
          <t>The integration of Artificial Intelligence (AI) in classrooms is transforming educational practices, offering solutions to challenges such as diverse learning needs, student engagement, behavioral management, and assessment processes. AI-powered adaptive learning systems provide individualized content tailored to each student's strengths and weaknesses, significantly improving academic outcomes (Holmes et al., 2019). These systems allow educators to implement differentiated instruction, accommodating students with varying abilities and learning styles. Tools such as AI-driven chatbots and virtual tutors offer instant guidance and support outside classroom hours, making learning more accessible (Chen et al., 2020). Behavioral analytics, another AI application, monitors student engagement and emotional wellbeing in real time. For instance, AI algorithms can identify signs of disengagement or anxiety, enabling timely teacher interventions (Luckin, 2018). © 2025 by IGI Global Scientific Publishing. All rights reserved.</t>
        </is>
      </c>
      <c r="O1993" s="45" t="inlineStr">
        <is>
          <t>New Technological Applications in the Flipped Learning Model</t>
        </is>
      </c>
      <c r="P1993" s="45" t="n"/>
      <c r="Q1993" s="43" t="inlineStr">
        <is>
          <t>10.4018/979-8-3373-0437-3.ch005</t>
        </is>
      </c>
    </row>
    <row r="1994" ht="126.75" customHeight="1" s="37">
      <c r="A1994" s="43" t="n">
        <v>1993</v>
      </c>
      <c r="B1994" s="52" t="inlineStr">
        <is>
          <t>Excluir</t>
        </is>
      </c>
      <c r="C1994" s="45" t="inlineStr">
        <is>
          <t>Sin DOI verificable</t>
        </is>
      </c>
      <c r="D1994" s="51" t="n"/>
      <c r="E1994" s="51" t="n"/>
      <c r="F1994" s="43" t="n">
        <v>4</v>
      </c>
      <c r="G1994" s="43" t="inlineStr">
        <is>
          <t>distracción+niños+contexto+intervención</t>
        </is>
      </c>
      <c r="H1994" s="43" t="inlineStr">
        <is>
          <t>Scopus</t>
        </is>
      </c>
      <c r="I1994" s="43" t="inlineStr">
        <is>
          <t>Scopus</t>
        </is>
      </c>
      <c r="J1994" s="43" t="inlineStr">
        <is>
          <t>2015</t>
        </is>
      </c>
      <c r="K1994" s="43" t="inlineStr">
        <is>
          <t>ARTICLE</t>
        </is>
      </c>
      <c r="L1994" s="45" t="inlineStr">
        <is>
          <t>Sarker, Prabir K.</t>
        </is>
      </c>
      <c r="M1994" s="45" t="inlineStr">
        <is>
          <t>Use of concept maps for problem-solving in engineering</t>
        </is>
      </c>
      <c r="N1994" s="45" t="inlineStr">
        <is>
          <t>This article presents a study on the use of concept maps as a learning tool for solving problems in engineering. Solving problems of structural analysis needs clear understanding of the fundamental concepts of the method and their links. Concept maps were used in lectures to explain the application of the concepts in solving problems and students were engaged in construction of concept maps before the actual calculations. Anonymous feedback was collected from students on the usefulness of concept maps in their learning. The responses show that the majority of the students found concept maps helpful in understanding the key concepts and their associations in solving problems. It helped students choose the right method from different options in solving a problem. Though the number of students constructing their own concept maps outside the classroom was relatively low, they wanted to see continued use of concept maps since it provoked the thinking process, and helped deep and meaningful learning. Thus, the use of concept maps facilitated student engagement in the classroom, helped solving problems and improved learning in the unit. © WIETE 2015.</t>
        </is>
      </c>
      <c r="O1994" s="45" t="inlineStr">
        <is>
          <t>Global Journal of Engineering Education</t>
        </is>
      </c>
      <c r="P1994" s="45" t="n"/>
      <c r="Q1994" s="43" t="n"/>
    </row>
    <row r="1995" ht="147.75" customHeight="1" s="37">
      <c r="A1995" s="43" t="n">
        <v>1994</v>
      </c>
      <c r="B1995" s="52" t="inlineStr">
        <is>
          <t>Excluir</t>
        </is>
      </c>
      <c r="C1995" s="45" t="inlineStr">
        <is>
          <t>Contexto doméstico o remoto, pero no población en edad escolar (mayoritariamente educación superior)</t>
        </is>
      </c>
      <c r="D1995" s="51" t="n"/>
      <c r="E1995" s="51" t="n"/>
      <c r="F1995" s="43" t="n">
        <v>4</v>
      </c>
      <c r="G1995" s="43" t="inlineStr">
        <is>
          <t>distracción+niños+sensado+intervención</t>
        </is>
      </c>
      <c r="H1995" s="43" t="inlineStr">
        <is>
          <t>Scopus</t>
        </is>
      </c>
      <c r="I1995" s="43" t="inlineStr">
        <is>
          <t>Scopus</t>
        </is>
      </c>
      <c r="J1995" s="43" t="inlineStr">
        <is>
          <t>2025</t>
        </is>
      </c>
      <c r="K1995" s="43" t="inlineStr">
        <is>
          <t>ARTICLE</t>
        </is>
      </c>
      <c r="L1995" s="45" t="inlineStr">
        <is>
          <t>Zairon, Intan Yusrina and Wook, Tengku Siti Meriam Tengku and Salleh, Syahanim Mohd and Dahlan, Hadi Affendy</t>
        </is>
      </c>
      <c r="M1995" s="45" t="inlineStr">
        <is>
          <t>User Model for Virtual Learning Based on Adaptive Gamification</t>
        </is>
      </c>
      <c r="N1995" s="45" t="inlineStr">
        <is>
          <t>This study presents the development and evaluation of a hybrid user model designed for adaptive gamification within a virtual learning environment based on the Felder-Silverman Learning Style model. The research aims to enhance student engagement and learning outcomes by personalizing gamification elements according to individual learning styles. The methodology consists of four phases: 1) analyzing learning styles among STEM students, 2) mapping gamification elements to their learning styles, 3) designing and developing a user model, and 4) evaluating its usability. The user model integrates both stereotypical and dynamic modeling approaches, allowing for initial categorization and continuous adaptation based on learner interactions. A cognitive walkthrough evaluation conducted with experts and end-users demonstrated high task completion rates, indicating the model's potential effectiveness. Usability test results identified areas for improvement, specifically in visual design, navigation, and user feedback. The study contributes to the field of adaptive e-learning by providing a flexible framework that can potentially improve learning outcomes and sustain student engagement in virtual learning environments. Future work should focus on implementing the recommended enhancements and conducting empirical studies to validate the model's effectiveness in real-world educational settings. © 2013 IEEE.</t>
        </is>
      </c>
      <c r="O1995" s="45" t="inlineStr">
        <is>
          <t>IEEE Access</t>
        </is>
      </c>
      <c r="P1995" s="45" t="inlineStr">
        <is>
          <t>Adversarial machine learning; Collaborative learning; Digital elevation model; Federated learning; Self-supervised learning; Transfer learning; Virtual environments; Game elements; Gamification; Hybrid user model; Learningstyles; Mental model; Stereo</t>
        </is>
      </c>
      <c r="Q1995" s="43" t="inlineStr">
        <is>
          <t>10.1109/access.2025.3537599</t>
        </is>
      </c>
    </row>
    <row r="1996" ht="147.75" customHeight="1" s="37">
      <c r="A1996" s="43" t="n">
        <v>1995</v>
      </c>
      <c r="B1996" s="52" t="inlineStr">
        <is>
          <t>Excluir</t>
        </is>
      </c>
      <c r="C1996" s="45" t="inlineStr">
        <is>
          <t>Libro o capítulo de libro</t>
        </is>
      </c>
      <c r="D1996" s="51" t="n"/>
      <c r="E1996" s="51" t="n"/>
      <c r="F1996" s="43" t="n">
        <v>4</v>
      </c>
      <c r="G1996" s="43" t="inlineStr">
        <is>
          <t>distracción+niños+contexto+sensado</t>
        </is>
      </c>
      <c r="H1996" s="43" t="inlineStr">
        <is>
          <t>Scopus</t>
        </is>
      </c>
      <c r="I1996" s="43" t="inlineStr">
        <is>
          <t>Scopus</t>
        </is>
      </c>
      <c r="J1996" s="43" t="inlineStr">
        <is>
          <t>2020</t>
        </is>
      </c>
      <c r="K1996" s="43" t="inlineStr">
        <is>
          <t>BOOK</t>
        </is>
      </c>
      <c r="L1996" s="45" t="inlineStr">
        <is>
          <t>Finn, Gabrielle M.</t>
        </is>
      </c>
      <c r="M1996" s="45" t="inlineStr">
        <is>
          <t>Using Body Painting and Other Art-Based Approaches for the Teaching of Anatomy and for Public Engagement</t>
        </is>
      </c>
      <c r="N1996" s="45" t="inlineStr">
        <is>
          <t>Anatomy is no longer a subject taught within the dissecting room. Recent decades have seen a change in the teaching methods utilized within human anatomy education. Anatomists not only have to deal with the challenges of fewer cadavers, time constraints and limited numbers of trained staff but also greater public interest and stricter legislation. These challenges have forced anatomists to formulate new approaches to teaching. The traditional anatomists’ toolkit of containing scalpels and clamps is now more likely to also contain items from outside of the medical context, including virtual dissection tables, body paints, ultraviolet lights, pipe cleaners and modelling clay. All of these tools have added new dimensions to the classroom but one, body painting, stands out as the most popular approach with the health students and lay audiences alike. Body painting involves painting anatomical structures, such as muscles of facial expression, dermatomes or abdominal viscera, on the surface of the skin. It is cost-effective and can easily be applied to large classes. Students are expected to paint, following detailed guidelines, and are (optionally) used as the canvas to be painted themselves. This process of painting internal structures onto the body promotes knowledge retention, creates an exciting teaching environment and improves students’ engagement in their anatomical studies. © Springer Nature Switzerland AG 2020</t>
        </is>
      </c>
      <c r="O1996" s="45" t="inlineStr">
        <is>
          <t>Teaching Anatomy: A Practical Guide</t>
        </is>
      </c>
      <c r="P1996" s="45" t="inlineStr">
        <is>
          <t>Biomedical engineering; Dissection; Human computer interaction; Laws and legislation; Medical computing; Painting; Students; Teaching; Virtual reality; Anatomy teaching; Art; Body paint; Engagement; Living anatomy; Modeling; Outreach; Public engageme</t>
        </is>
      </c>
      <c r="Q1996" s="43" t="inlineStr">
        <is>
          <t>10.1007/978-3-030-43283-6_20</t>
        </is>
      </c>
    </row>
    <row r="1997" ht="116.25" customHeight="1" s="37">
      <c r="A1997" s="43" t="n">
        <v>1996</v>
      </c>
      <c r="B1997" s="52" t="inlineStr">
        <is>
          <t>Excluir</t>
        </is>
      </c>
      <c r="C1997" s="45" t="inlineStr">
        <is>
          <t>Libro o capítulo de libro</t>
        </is>
      </c>
      <c r="D1997" s="51" t="n"/>
      <c r="E1997" s="51" t="n"/>
      <c r="F1997" s="43" t="n">
        <v>4</v>
      </c>
      <c r="G1997" s="43" t="inlineStr">
        <is>
          <t>distracción+niños+ambos en título</t>
        </is>
      </c>
      <c r="H1997" s="43" t="inlineStr">
        <is>
          <t>Scopus</t>
        </is>
      </c>
      <c r="I1997" s="43" t="inlineStr">
        <is>
          <t>Scopus</t>
        </is>
      </c>
      <c r="J1997" s="43" t="inlineStr">
        <is>
          <t>2024</t>
        </is>
      </c>
      <c r="K1997" s="43" t="inlineStr">
        <is>
          <t>BOOK</t>
        </is>
      </c>
      <c r="L1997" s="45" t="inlineStr">
        <is>
          <t>Gandhi, Meenakshi and Channa, Amit and Sharma, Ankit</t>
        </is>
      </c>
      <c r="M1997" s="45" t="inlineStr">
        <is>
          <t>Using ChatGPT for student engagement and motivation in dynamic learning environments</t>
        </is>
      </c>
      <c r="N1997" s="45" t="inlineStr">
        <is>
          <t>ChatGPT is an extensive language model trained by Open AI with a generative pretrained transformer 3.5 architecture. Capturing close to five million users in five days, ChatGPT has become a revolution in the artificial intelligence era. The youth today have utilised computers for everything in various ways. The integration of technology is inevitable, and should it be so, for progress in future. However, technology has also highlighted the difficulty in gaining students' attention and keeping them engaged in classrooms and learning environments. Technology-assisted solutions sought by students using ChatGPT have the potential to remain undetected even in plagiarism software. This possibility makes these solutions attractive to students further. One matter of concern is that generative AI impacts students' critical thinking skills and creativity, a cognitive ability of great importance. This chapter shall explore the usage of ChatGPT by undergraduate students and present the findings from a qualitative study highlighting students' sentiments regarding this AI-assisted tool. © 2024, IGI Global. All rights reserved.</t>
        </is>
      </c>
      <c r="O1997" s="45" t="inlineStr">
        <is>
          <t>Leveraging ChatGPT and Artificial Intelligence for Effective Customer Engagement</t>
        </is>
      </c>
      <c r="P1997" s="45" t="n"/>
      <c r="Q1997" s="43" t="inlineStr">
        <is>
          <t>10.4018/979-8-3693-0815-8.ch015</t>
        </is>
      </c>
    </row>
    <row r="1998" ht="178.5" customHeight="1" s="37">
      <c r="A1998" s="43" t="n">
        <v>1997</v>
      </c>
      <c r="B1998" s="52" t="inlineStr">
        <is>
          <t>Excluir</t>
        </is>
      </c>
      <c r="C1998" s="45" t="inlineStr">
        <is>
          <t>No aborda: distracción o atención</t>
        </is>
      </c>
      <c r="D1998" s="51" t="n"/>
      <c r="E1998" s="51" t="n"/>
      <c r="F1998" s="43" t="n">
        <v>4</v>
      </c>
      <c r="G1998" s="43" t="inlineStr">
        <is>
          <t>distracción+niños+contexto+sensado</t>
        </is>
      </c>
      <c r="H1998" s="43" t="inlineStr">
        <is>
          <t>Scopus</t>
        </is>
      </c>
      <c r="I1998" s="43" t="inlineStr">
        <is>
          <t>Scopus</t>
        </is>
      </c>
      <c r="J1998" s="43" t="inlineStr">
        <is>
          <t>2025</t>
        </is>
      </c>
      <c r="K1998" s="43" t="inlineStr">
        <is>
          <t>CONFERENCE</t>
        </is>
      </c>
      <c r="L1998" s="45" t="inlineStr">
        <is>
          <t>Jayaraman, Sharanya and Kolarkar, Ameya</t>
        </is>
      </c>
      <c r="M1998" s="45" t="inlineStr">
        <is>
          <t>Using Peer Tutoring to Bolster Retention Rates and Student Performance in CS1 Courses</t>
        </is>
      </c>
      <c r="N1998" s="45" t="inlineStr">
        <is>
          <t>Active Learning approaches have found success in CS1 and CS2 courses, consolidating instructional time on the practical, problem-solving aspects of programming. With the increasing availability of generative Artificial Intelligence Assistants, there is a renewed push to focus on higher-order skills beyond syntax and solving programming problems by matching sample outputs. This poster examines the impact of conceptual explanation-based exercises in introductory programming courses through the implementation of a scaffolded semi-flipped classroom. This method is currently in its third semester as a part of an ongoing, iterative, semi-experimental approach to support student resilience in entrance-level courses. This approach aimed to enhance student engagement, retention, and performance by integrating weekly practice sessions and “group-tutoring" sessions facilitated by peer learning assistants. In these sessions, students were encouraged to articulate their problem-solving strategies and the reasoning behind their solutions, fostering a deeper understanding of programming language paradigms and problem-solving techniques. The findings indicate that this method significantly increased classroom engagement, as students became more active participants in their learning journey. Retention rates improved as students became more confident in understanding and applying programming concepts. Overall, student performance saw a notable rise, with students demonstrating a better grasp of programming paradigms and problem-solving approaches beyond rote memorization and matching sample outputs. © 2025 Copyright held by the owner/author(s).</t>
        </is>
      </c>
      <c r="O1998" s="45" t="inlineStr">
        <is>
          <t>SIGCSE TS 2025 - Proceedings of the 56th ACM Technical Symposium on Computer Science Education</t>
        </is>
      </c>
      <c r="P1998" s="45" t="inlineStr">
        <is>
          <t>Adversarial machine learning; Contrastive Learning; Curricula; Federated learning; Problem oriented languages; Scaffolds; Students; Supervised learning; Teaching; Active Learning; CS1/CS2; Matchings; Peer tutoring; Peer-based learning; Problem-solvin</t>
        </is>
      </c>
      <c r="Q1998" s="43" t="inlineStr">
        <is>
          <t>10.1145/3641555.3705278</t>
        </is>
      </c>
    </row>
    <row r="1999" ht="147.75" customHeight="1" s="37">
      <c r="A1999" s="43" t="n">
        <v>1998</v>
      </c>
      <c r="B1999" s="52" t="inlineStr">
        <is>
          <t>Excluir</t>
        </is>
      </c>
      <c r="C1999" s="45" t="inlineStr">
        <is>
          <t>No aborda: distracción o atención</t>
        </is>
      </c>
      <c r="D1999" s="51" t="n"/>
      <c r="E1999" s="51" t="n"/>
      <c r="F1999" s="43" t="n">
        <v>4</v>
      </c>
      <c r="G1999" s="43" t="inlineStr">
        <is>
          <t>distracción+niños+contexto+sensado</t>
        </is>
      </c>
      <c r="H1999" s="43" t="inlineStr">
        <is>
          <t>Scopus</t>
        </is>
      </c>
      <c r="I1999" s="43" t="inlineStr">
        <is>
          <t>Scopus</t>
        </is>
      </c>
      <c r="J1999" s="43" t="inlineStr">
        <is>
          <t>2023</t>
        </is>
      </c>
      <c r="K1999" s="43" t="inlineStr">
        <is>
          <t>ARTICLE</t>
        </is>
      </c>
      <c r="L1999" s="45" t="inlineStr">
        <is>
          <t>Robertson, Kirsten</t>
        </is>
      </c>
      <c r="M1999" s="45" t="inlineStr">
        <is>
          <t>Using a classroom-as-organization method to bridge the research-practice gap in human resource management</t>
        </is>
      </c>
      <c r="N1999" s="45" t="inlineStr">
        <is>
          <t>Human Resource Management (HRM) has a major impact on organizations' ability to achieve their strategic objectives. Yet, there is a large gap between research-informed practices and what HR managers do in the field. In the experiential classroom-as-organization (CAO) method presented here, students work in simulated HR firms, where they use evidence-based HRM practices with ‘real-world’ impacts. Two studies are conducted to evaluate the effectiveness of the instructional method: the first uses questionnaires to assess students' experiences and perceived learning; the second combines questionnaires and a field experiment involving students who did and did not participate in the method to ascertain its impact on exam performance. The research makes several contributions to the management education literature. First, the instructional innovation addresses the need to develop more HRM-focused experiential methods that foster deep learning. Second, it shows how a non-hierarchical and multi-firm CAO approach aligns with the principles of social learning theory, and in particular allows students to benefit from vicarious learning. Finally, it is one the first studies to investigate the impact of CAO methods on objectively measured academic performance, demonstrating their promise for not only generating student engagement, but also for enhancing the comprehension and retention of evidence-based concepts. © 2023 Elsevier Ltd</t>
        </is>
      </c>
      <c r="O1999" s="45" t="inlineStr">
        <is>
          <t>International Journal of Management Education</t>
        </is>
      </c>
      <c r="P1999" s="45" t="n"/>
      <c r="Q1999" s="43" t="inlineStr">
        <is>
          <t>10.1016/j.ijme.2023.100871</t>
        </is>
      </c>
    </row>
    <row r="2000" ht="84.75" customHeight="1" s="37">
      <c r="A2000" s="43" t="n">
        <v>1999</v>
      </c>
      <c r="B2000" s="52" t="inlineStr">
        <is>
          <t>Excluir</t>
        </is>
      </c>
      <c r="C2000" s="45" t="inlineStr">
        <is>
          <t>Fuera del alcance: no combina población en edad escolar con contexto doméstico</t>
        </is>
      </c>
      <c r="D2000" s="51" t="n"/>
      <c r="E2000" s="51" t="n"/>
      <c r="F2000" s="43" t="n">
        <v>4</v>
      </c>
      <c r="G2000" s="43" t="inlineStr">
        <is>
          <t>distracción+niños+ambos en título</t>
        </is>
      </c>
      <c r="H2000" s="43" t="inlineStr">
        <is>
          <t>Scopus</t>
        </is>
      </c>
      <c r="I2000" s="43" t="inlineStr">
        <is>
          <t>Scopus</t>
        </is>
      </c>
      <c r="J2000" s="43" t="inlineStr">
        <is>
          <t>2016</t>
        </is>
      </c>
      <c r="K2000" s="43" t="inlineStr">
        <is>
          <t>CONFERENCE</t>
        </is>
      </c>
      <c r="L2000" s="45" t="inlineStr">
        <is>
          <t>Freitas, Sergio Antonio Andrade De and Silva, Wander C. M. P. and Marsicano, George</t>
        </is>
      </c>
      <c r="M2000" s="45" t="inlineStr">
        <is>
          <t>Using an active learning environment to increase students' engagement</t>
        </is>
      </c>
      <c r="N2000" s="45" t="inlineStr">
        <is>
          <t>In this paper, we describe a learning environment that is being used to engage and empower students' learning in a undergraduate software engineering course. The methodology is a joint of Problem Based Learning (PBL) with Learning by Teaching idea-someone can learn better if he has to teach someone else the same concept. In addition, the students must produce videos and questionnaires present their studies. In the last year and a half, the environment is been used and tested in different classrooms of the same discipline. Finally, we compare the performance of students in this period with the two years before the introduction of the methodology. © 2016 IEEE.</t>
        </is>
      </c>
      <c r="O2000" s="45" t="inlineStr">
        <is>
          <t>Proceedings - 2016 IEEE 29th Conference on Software Engineering Education and Training, CSEEandT 2016</t>
        </is>
      </c>
      <c r="P2000" s="45" t="inlineStr">
        <is>
          <t>Artificial intelligence; Computer aided instruction; Education; Engineering education; Software engineering; Surveys; Teaching; Active Learning; Active learning environment; Learning by teaching; Learning environments; Multimedia creation; Problem ba</t>
        </is>
      </c>
      <c r="Q2000" s="43" t="inlineStr">
        <is>
          <t>10.1109/cseet.2016.24</t>
        </is>
      </c>
    </row>
    <row r="2001" ht="210" customHeight="1" s="37">
      <c r="A2001" s="43" t="n">
        <v>2000</v>
      </c>
      <c r="B2001" s="52" t="inlineStr">
        <is>
          <t>Excluir</t>
        </is>
      </c>
      <c r="C2001" s="45" t="inlineStr">
        <is>
          <t>No aborda: distracción o atención</t>
        </is>
      </c>
      <c r="D2001" s="51" t="n"/>
      <c r="E2001" s="51" t="n"/>
      <c r="F2001" s="43" t="n">
        <v>4</v>
      </c>
      <c r="G2001" s="43" t="inlineStr">
        <is>
          <t>distracción+niños+contexto+intervención</t>
        </is>
      </c>
      <c r="H2001" s="43" t="inlineStr">
        <is>
          <t>Scopus</t>
        </is>
      </c>
      <c r="I2001" s="43" t="inlineStr">
        <is>
          <t>Scopus</t>
        </is>
      </c>
      <c r="J2001" s="43" t="inlineStr">
        <is>
          <t>2026</t>
        </is>
      </c>
      <c r="K2001" s="43" t="inlineStr">
        <is>
          <t>ARTICLE</t>
        </is>
      </c>
      <c r="L2001" s="45" t="inlineStr">
        <is>
          <t>Lim, Angelina and Stokes, Emily and Yeap, Li-Ling and Mazeh, Amna C. and Kreutzer, Ethan and Moore, Joel</t>
        </is>
      </c>
      <c r="M2001" s="45" t="inlineStr">
        <is>
          <t>Using an educator-guided generative artificial intelligence (GenAI) tool for developing communication skills in undergraduate pharmacy students</t>
        </is>
      </c>
      <c r="N2001" s="45" t="inlineStr">
        <is>
          <t>Introduction: Effective communication of health messages is essential. Pharmacy educators face the challenge of adapting curricula or integrating Generative AI (GenAI) tools. This study presents an educator-guided GenAI prototype, Authentic Teaching &amp; Learning Applications Simulation (ATLAS), which offers real-time simulations with patient avatars and provides both verbal and non-verbal feedback to students. Methods: A quasi-experimental study was conducted with pharmacy undergraduates. One month before their summative Objective Structured Clinical Examination (OSCE), students accessed ATLAS, which simulates patient interactions and delivers immediate feedback. Impact was evaluated through usage data, OSCE scores and student perceptions. The primary outcome was the difference in change in OSCE communication scores from previous OSCE between ATLAS users (201) and non-users (313; a control group). Results: For students who had two data points for the primary outcome analysis, ATLAS users (188) showed significant improvement in their communication scores (median increase = 1.55 points, p = 0.0045), while controls (273) showed no change between years (p = 0.7). When comparing conversation attempts to OSCE scores in the ATLAS group (n = 201), improvements were seen with three or more attempts: three (+6.7), four (+6.5), five (+8.3), and six (+7.7). Domestic and female students benefited most. Students reported that GenAI avatars were realistic and enhanced learning, offering authentic, safe, and accessible practice with personalised feedback. Discussion: Despite some technical limitations and AI hesitancy, ATLAS was a valuable supplement. The study supports that different communication subskills may be differentially associated with technology supported practice, and students who perhaps are not as confident to participate in the classroom could benefit from GenAI practice prior to classroom practice. However, many students still preferred in-person practice for developi</t>
        </is>
      </c>
      <c r="O2001" s="45" t="inlineStr">
        <is>
          <t>Currents in Pharmacy Teaching and Learning</t>
        </is>
      </c>
      <c r="P2001" s="45" t="inlineStr">
        <is>
          <t>Adult; Avatar; Communication; Curriculum; Education, Pharmacy; Educational Measurement; Female; Generative Artificial Intelligence; Humans; Male; Students, Pharmacy; article; avatar; clinical examination; communication skill; conversation; empathy; f</t>
        </is>
      </c>
      <c r="Q2001" s="43" t="inlineStr">
        <is>
          <t>10.1016/j.cptl.2026.102675</t>
        </is>
      </c>
    </row>
    <row r="2002" ht="116.25" customHeight="1" s="37">
      <c r="A2002" s="43" t="n">
        <v>2001</v>
      </c>
      <c r="B2002" s="52" t="inlineStr">
        <is>
          <t>Excluir</t>
        </is>
      </c>
      <c r="C2002" s="45" t="inlineStr">
        <is>
          <t>Libro o capítulo de libro</t>
        </is>
      </c>
      <c r="D2002" s="51" t="n"/>
      <c r="E2002" s="51" t="n"/>
      <c r="F2002" s="43" t="n">
        <v>4</v>
      </c>
      <c r="G2002" s="43" t="inlineStr">
        <is>
          <t>distracción+niños+contexto+sensado</t>
        </is>
      </c>
      <c r="H2002" s="43" t="inlineStr">
        <is>
          <t>Scopus</t>
        </is>
      </c>
      <c r="I2002" s="43" t="inlineStr">
        <is>
          <t>Scopus</t>
        </is>
      </c>
      <c r="J2002" s="43" t="inlineStr">
        <is>
          <t>2025</t>
        </is>
      </c>
      <c r="K2002" s="43" t="inlineStr">
        <is>
          <t>BOOK</t>
        </is>
      </c>
      <c r="L2002" s="45" t="inlineStr">
        <is>
          <t>J. Allen, Rebecca and Nakonechnyi, Alex</t>
        </is>
      </c>
      <c r="M2002" s="45" t="inlineStr">
        <is>
          <t>Using and Understanding AI in Higher Education: Classroom Research with Real-World Strategies</t>
        </is>
      </c>
      <c r="N2002" s="45" t="inlineStr">
        <is>
          <t>This book explores how artificial intelligence (AI) is reshaping higher education through practical, real-world strategies and grounded research. It begins with accessible introductions to key concepts—such as generative AI, machine learning, and natural language processing—before progressing to theoretical frameworks and empirical studies of how students, faculty, and institutions are responding to these technologies. Topics include ethics, AI literacy, digital equity, technology integration in teaching and learning, and student-led efforts like the AI Café. Drawing from participatory research, institutional case studies, and global AI policy analysis, the book provides actionable insights for faculty, instructional designers, academic leaders, and researchers. Emphasizing inclusive and culturally responsive approaches, this book is an essential resource for advancing faculty development, enhancing student engagement, and navigating the evolving role of AI in academic life. © 2025 The Editor(s) (if applicable) and The Author(s), under exclusive license to Springer Nature Switzerland AG.</t>
        </is>
      </c>
      <c r="O2002" s="45" t="inlineStr">
        <is>
          <t>Using and Understanding AI in Higher Education: Classroom Research with Real-World Strategies</t>
        </is>
      </c>
      <c r="P2002" s="45" t="inlineStr">
        <is>
          <t>Artificial intelligence; Education computing; Engineering education; Learning algorithms; Learning systems; Students; Teaching; Empirical studies; High educations; Language processing; Learning languages; Machine-learning; Natural languages; Real-wor</t>
        </is>
      </c>
      <c r="Q2002" s="43" t="inlineStr">
        <is>
          <t>10.1007/978-3-031-99754-9</t>
        </is>
      </c>
    </row>
    <row r="2003" ht="84.75" customHeight="1" s="37">
      <c r="A2003" s="43" t="n">
        <v>2002</v>
      </c>
      <c r="B2003" s="52" t="inlineStr">
        <is>
          <t>Excluir</t>
        </is>
      </c>
      <c r="C2003" s="45" t="inlineStr">
        <is>
          <t>No aborda: distracción o atención</t>
        </is>
      </c>
      <c r="D2003" s="51" t="n"/>
      <c r="E2003" s="51" t="n"/>
      <c r="F2003" s="43" t="n">
        <v>4</v>
      </c>
      <c r="G2003" s="43" t="inlineStr">
        <is>
          <t>distracción+niños+contexto+sensado</t>
        </is>
      </c>
      <c r="H2003" s="43" t="inlineStr">
        <is>
          <t>Scopus</t>
        </is>
      </c>
      <c r="I2003" s="43" t="inlineStr">
        <is>
          <t>Scopus|WoS</t>
        </is>
      </c>
      <c r="J2003" s="43" t="inlineStr">
        <is>
          <t>2023</t>
        </is>
      </c>
      <c r="K2003" s="43" t="inlineStr">
        <is>
          <t>ARTICLE</t>
        </is>
      </c>
      <c r="L2003" s="45" t="inlineStr">
        <is>
          <t>Vdovinskiene, Sonata</t>
        </is>
      </c>
      <c r="M2003" s="45" t="inlineStr">
        <is>
          <t>Using flipped classroom as an active teaching method for teaching engineering graphics</t>
        </is>
      </c>
      <c r="N2003" s="45" t="inlineStr">
        <is>
          <t>Specialists in engineering must effectively communicate their ideas using technical drawings. To develop students' technical drawing skills, the subject of engineering graphics aims at using appropriate teaching methods. This study proposes a novel approach to teaching engineering graphics, that is, an active method of Flipped Classroom (FC) that incorporates H5P tools. These tools have been shown to effectively support self-directed learning and enable in-class activities, ultimately enhancing the effectiveness of the FC method. The study results demonstrate a positive impact of the FC method on students' knowledge levels. By integrating the FC method with H5P tools, the study establishes a powerful learning environment that promotes deep learning and increases student engagement in engineering graphics. © 2023 The Author(s).</t>
        </is>
      </c>
      <c r="O2003" s="45" t="inlineStr">
        <is>
          <t>Baltic Journal of Modern Computing</t>
        </is>
      </c>
      <c r="P2003" s="45" t="n"/>
      <c r="Q2003" s="43" t="inlineStr">
        <is>
          <t>10.22364/bjmc.2023.11.3.02</t>
        </is>
      </c>
    </row>
    <row r="2004" ht="210" customHeight="1" s="37">
      <c r="A2004" s="43" t="n">
        <v>2003</v>
      </c>
      <c r="B2004" s="52" t="inlineStr">
        <is>
          <t>Excluir</t>
        </is>
      </c>
      <c r="C2004" s="45" t="inlineStr">
        <is>
          <t>No aborda: distracción o atención</t>
        </is>
      </c>
      <c r="D2004" s="51" t="n"/>
      <c r="E2004" s="51" t="n"/>
      <c r="F2004" s="43" t="n">
        <v>4</v>
      </c>
      <c r="G2004" s="43" t="inlineStr">
        <is>
          <t>distracción+niños+contexto+sensado</t>
        </is>
      </c>
      <c r="H2004" s="43" t="inlineStr">
        <is>
          <t>Scopus</t>
        </is>
      </c>
      <c r="I2004" s="43" t="inlineStr">
        <is>
          <t>Scopus</t>
        </is>
      </c>
      <c r="J2004" s="43" t="inlineStr">
        <is>
          <t>2017</t>
        </is>
      </c>
      <c r="K2004" s="43" t="inlineStr">
        <is>
          <t>ARTICLE</t>
        </is>
      </c>
      <c r="L2004" s="45" t="inlineStr">
        <is>
          <t>Quigley, David and McNamara, Conor and Ostwald, Jonathan and Sumner, Tamara</t>
        </is>
      </c>
      <c r="M2004" s="45" t="inlineStr">
        <is>
          <t>Using learning analytics to understand scientific modeling in the classroom</t>
        </is>
      </c>
      <c r="N2004" s="45" t="inlineStr">
        <is>
          <t>Scientific models represent ideas, processes, and phenomena by describing important components, characteristics, and interactions. Models are constructed across various scientific disciplines, such as the food web in biology, the water cycle in Earth science, or the structure of the solar system in astronomy. Models are central for scientists to understand phenomena, construct explanations, and communicate theories. Constructing and using models to explain scientific phenomena is also an essential practice in contemporary science classrooms. Our research explores new techniques for understanding scientific modeling and engagement with modeling practices. We work with students in secondary biology classrooms as they use a web-based software tool-EcoSurvey-to characterize organisms and their interrelationships found in their local ecosystem. We use learning analytics and machine learning techniques to answer the following questions: (1) How can we automatically measure the extent to which students' scientific models support complete explanations of phenomena? (2) How does the design of student modeling tools influence the complexity and completeness of students' models? (3) How do clickstreams reflect and differentiate student engagement with modeling practices? We analyzed EcoSurvey usage data collected from two different deployments with over 1,000 secondary students across a large urban school district. We observe large variations in the completeness and complexity of student models, and large variations in their iterative refinement processes. These differences reveal that certain key model features are highly predictive of other aspects of the model. We also observe large differences in student modeling practices across different classrooms and teachers. We can predict a student's teacher based on the observed modeling practices with a high degree of accuracy without significant tuning of the predictive model. These results highlight the value of this approach fo</t>
        </is>
      </c>
      <c r="O2004" s="45" t="inlineStr">
        <is>
          <t>Frontiers in ICT</t>
        </is>
      </c>
      <c r="P2004" s="45" t="n"/>
      <c r="Q2004" s="43" t="inlineStr">
        <is>
          <t>10.3389/fict.2017.00024</t>
        </is>
      </c>
    </row>
    <row r="2005" ht="105.75" customHeight="1" s="37">
      <c r="A2005" s="43" t="n">
        <v>2004</v>
      </c>
      <c r="B2005" s="52" t="inlineStr">
        <is>
          <t>Excluir</t>
        </is>
      </c>
      <c r="C2005" s="45" t="inlineStr">
        <is>
          <t>Contexto doméstico o remoto, pero no población en edad escolar (mayoritariamente educación superior)</t>
        </is>
      </c>
      <c r="D2005" s="51" t="n"/>
      <c r="E2005" s="51" t="n"/>
      <c r="F2005" s="43" t="n">
        <v>4</v>
      </c>
      <c r="G2005" s="43" t="inlineStr">
        <is>
          <t>distracción+niños+ambos en título</t>
        </is>
      </c>
      <c r="H2005" s="43" t="inlineStr">
        <is>
          <t>Scopus</t>
        </is>
      </c>
      <c r="I2005" s="43" t="inlineStr">
        <is>
          <t>Scopus</t>
        </is>
      </c>
      <c r="J2005" s="43" t="inlineStr">
        <is>
          <t>2017</t>
        </is>
      </c>
      <c r="K2005" s="43" t="inlineStr">
        <is>
          <t>ARTICLE</t>
        </is>
      </c>
      <c r="L2005" s="45" t="inlineStr">
        <is>
          <t>Mbogho, Audrey J. W.</t>
        </is>
      </c>
      <c r="M2005" s="45" t="inlineStr">
        <is>
          <t>Using social media to enhance student engagement</t>
        </is>
      </c>
      <c r="N2005" s="45" t="inlineStr">
        <is>
          <t>Lack of enthusiasm for learning is a major problem in higher education. We have found in our experience that often students are more interested in passing the course than in engaging deeply with the content. Low student engagement has occupied educators for some time, and a large body of research exists into the possible causes of this problem and how it may be tackled. Here, we report on our own experience with this problem at Pwani University in Kenya. Further, we propose the use of social networking as a means of addressing the problem of student apathy. We postulate that young people’s propensity for social networking can be a distraction on the one hand, but, on the other hand, it can be harnessed to provide strong support for active learning, boost learner participation and improve academic performance. This is a preliminary report, and its intent is to explore possibilities and lay the foundation for future work in enhancing active learning among our students. © Springer International Publishing AG 2017.</t>
        </is>
      </c>
      <c r="O2005" s="45" t="inlineStr">
        <is>
          <t>Lecture Notes in Computer Science (including subseries Lecture Notes in Artificial Intelligence and Lecture Notes in Bioinformatics)</t>
        </is>
      </c>
      <c r="P2005" s="45" t="inlineStr">
        <is>
          <t>Artificial intelligence; Computer aided instruction; Curricula; E-learning; Social networking (online); Students; Academic performance; Active Learning; Higher education; Social media; Student engagement; Young peoples; Education</t>
        </is>
      </c>
      <c r="Q2005" s="43" t="inlineStr">
        <is>
          <t>10.1007/978-3-319-71084-6_36</t>
        </is>
      </c>
    </row>
    <row r="2006" ht="210" customHeight="1" s="37">
      <c r="A2006" s="43" t="n">
        <v>2005</v>
      </c>
      <c r="B2006" s="52" t="inlineStr">
        <is>
          <t>Excluir</t>
        </is>
      </c>
      <c r="C2006" s="45" t="inlineStr">
        <is>
          <t>Sin DOI verificable</t>
        </is>
      </c>
      <c r="D2006" s="51" t="n"/>
      <c r="E2006" s="51" t="n"/>
      <c r="F2006" s="43" t="n">
        <v>4</v>
      </c>
      <c r="G2006" s="43" t="inlineStr">
        <is>
          <t>distracción+niños+contexto+intervención</t>
        </is>
      </c>
      <c r="H2006" s="43" t="inlineStr">
        <is>
          <t>Scopus</t>
        </is>
      </c>
      <c r="I2006" s="43" t="inlineStr">
        <is>
          <t>Scopus</t>
        </is>
      </c>
      <c r="J2006" s="43" t="inlineStr">
        <is>
          <t>2013</t>
        </is>
      </c>
      <c r="K2006" s="43" t="inlineStr">
        <is>
          <t>CONFERENCE</t>
        </is>
      </c>
      <c r="L2006" s="45" t="inlineStr">
        <is>
          <t>Chan, Kevin and Brown, Ian and Chung, Indie Chor Bun and Lu, Hui-Jing and Luk, Green Wai-To</t>
        </is>
      </c>
      <c r="M2006" s="45" t="inlineStr">
        <is>
          <t>Using students response system via mobile devices in large introductory psychology classes</t>
        </is>
      </c>
      <c r="N2006" s="45" t="inlineStr">
        <is>
          <t>Introduction: Students Response System (SRS), also known as "Clickers", is a powerful tool to engage students' active learning, particularly in large class size environments. In recent years, implementation of SRS has shifted from disseminating designated devices to encouraging students to respond with their own mobile devices. SRS with mobile devices, in which students use their own devices to submit responses in real-time, allows instructors to facilitate active learning by registering aggregated student responses while displaying such responses during class for discussion and illustration. The current study explored implementation of Students Response System (SRS) via mobile devices embedded in a blended learning environment in a series of large introductory psychology classes with 640 students. Methods: Implementation of SRS in the current study was evaluated with an online quantitative 36-item instrument on various aspects of SRS implementation with 5-point Likert-type and non-Likert type questions. Regarding the ease of use and usefulness on classroom engagement and learning, students reported their attitude towards the SRS implementation in terms of their self-reported efficacy and barriers in operating the SRS, perceived integration with pedagogy, quality of SRS delivery in class, students' engagement in class and course effort, and the perceived benefit of SRS on learning. Quantitative data derived from this instrument was analyzed with factor analysis for the aligning the SRS attitude constructs and bivariate correlations for association between perceived effectiveness and attitudes towards SRS implementation. Results: The SRS assessment instrument was administered to 636 First-Year students at a university in Hong Kong, with a return rate of 73%. From the 466 responding students, about 82% of the respondents reported ownership of mobile devices (i.e. smartphone or tablet) for active blended learning with students' own devices. Results from student data su</t>
        </is>
      </c>
      <c r="O2006" s="45" t="inlineStr">
        <is>
          <t>Proceedings of the International Conference on e-Learning, ICEL</t>
        </is>
      </c>
      <c r="P2006" s="45" t="inlineStr">
        <is>
          <t>Artificial intelligence; Computer aided instruction; Curricula; E-learning; Mobile devices; Students; Teaching; Active Learning; Assessment instruments; Bivariate correlations; Blended learning environments; Cognitive styles; Mobile Learning; Respons</t>
        </is>
      </c>
      <c r="Q2006" s="43" t="n"/>
    </row>
    <row r="2007" ht="147.75" customHeight="1" s="37">
      <c r="A2007" s="43" t="n">
        <v>2006</v>
      </c>
      <c r="B2007" s="52" t="inlineStr">
        <is>
          <t>Excluir</t>
        </is>
      </c>
      <c r="C2007" s="45" t="inlineStr">
        <is>
          <t>Fuera del alcance: no combina población en edad escolar con contexto doméstico</t>
        </is>
      </c>
      <c r="D2007" s="51" t="n"/>
      <c r="E2007" s="51" t="n"/>
      <c r="F2007" s="43" t="n">
        <v>4</v>
      </c>
      <c r="G2007" s="43" t="inlineStr">
        <is>
          <t>distracción+niños+contexto+intervención</t>
        </is>
      </c>
      <c r="H2007" s="43" t="inlineStr">
        <is>
          <t>Scopus</t>
        </is>
      </c>
      <c r="I2007" s="43" t="inlineStr">
        <is>
          <t>Scopus</t>
        </is>
      </c>
      <c r="J2007" s="43" t="inlineStr">
        <is>
          <t>2025</t>
        </is>
      </c>
      <c r="K2007" s="43" t="inlineStr">
        <is>
          <t>ARTICLE</t>
        </is>
      </c>
      <c r="L2007" s="45" t="inlineStr">
        <is>
          <t>Ravi, Manoj</t>
        </is>
      </c>
      <c r="M2007" s="45" t="inlineStr">
        <is>
          <t>Using the TPACK Framework for Gen-AI Enabled Learning Activities: Design, Delivery and Evaluation</t>
        </is>
      </c>
      <c r="N2007" s="45" t="inlineStr">
        <is>
          <t>This paper explores the integration of Generative Artificial Intelligence (GenAI) tools in engineering education through the Technological Pedagogical Content Knowledge (TPACK) framework. By designing and implementing AI-enabled learning activities, the study demonstrates how GenAI can enhance student engagement, critical thinking, and overall learning outcomes in the modern classroom. The research was conducted in the context of a two-week intensive course on engineering solutions for a sustainable world, where activities such as AI chatbot discussions, AI-based image generation and AI-designed quizzes were employed. Student feedback on all activities indicated high levels of engagement and improved understanding. The findings suggest that AI tools can make learning more interactive and enjoyable, streamline teaching and assessment processes, while allowing the educator to foster critical thinking and reflective abilities in students. Recommendations for broader implementation center around considerate design of AI-enabled learning activities that align with learning outcomes and requiring students to critically evaluate AI-generated outputs. Thereby, this work serves as a case study for integrating AI in a pedagogically sound manner, offering valuable insights for educators aiming to leverage AI to enhance the student learning experience. © 2025, Rajarambapu Institute Of Technology. All rights reserved.</t>
        </is>
      </c>
      <c r="O2007" s="45" t="inlineStr">
        <is>
          <t>Journal of Engineering Education Transformations</t>
        </is>
      </c>
      <c r="P2007" s="45" t="n"/>
      <c r="Q2007" s="43" t="inlineStr">
        <is>
          <t>10.16920/jeet/2025/v38is2/25021</t>
        </is>
      </c>
    </row>
    <row r="2008" ht="178.5" customHeight="1" s="37">
      <c r="A2008" s="43" t="n">
        <v>2007</v>
      </c>
      <c r="B2008" s="52" t="inlineStr">
        <is>
          <t>Excluir</t>
        </is>
      </c>
      <c r="C2008" s="45" t="inlineStr">
        <is>
          <t>Fuera del alcance: no combina población en edad escolar con contexto doméstico</t>
        </is>
      </c>
      <c r="D2008" s="51" t="n"/>
      <c r="E2008" s="51" t="n"/>
      <c r="F2008" s="43" t="n">
        <v>4</v>
      </c>
      <c r="G2008" s="43" t="inlineStr">
        <is>
          <t>distracción+niños+ambos en título</t>
        </is>
      </c>
      <c r="H2008" s="43" t="inlineStr">
        <is>
          <t>Scopus</t>
        </is>
      </c>
      <c r="I2008" s="43" t="inlineStr">
        <is>
          <t>Scopus</t>
        </is>
      </c>
      <c r="J2008" s="43" t="inlineStr">
        <is>
          <t>2020</t>
        </is>
      </c>
      <c r="K2008" s="43" t="inlineStr">
        <is>
          <t>ARTICLE</t>
        </is>
      </c>
      <c r="L2008" s="45" t="inlineStr">
        <is>
          <t>Carlson, Charles and Peterson, Garrett and Day, Dwight</t>
        </is>
      </c>
      <c r="M2008" s="45" t="inlineStr">
        <is>
          <t>Utilizing Portable Learning Technologies to Improve Student Engagement and Retention</t>
        </is>
      </c>
      <c r="N2008" s="45" t="inlineStr">
        <is>
          <t>Contribution: Portable learning instrumentation has become common in university classrooms and laboratories, but few publications assess the effects of these technologies on student retention. This paper addresses this under-researched connection between the use of portable learning technologies, incorporated into an Introduction to Computer Engineering course, and student retention. Background: The desire for active learning experiences has promoted the use of portable, hands-on technologies in classrooms and laboratories. However, published results from such efforts do not often assess the impact of such tools on student retention. In Fall 2015, the Kansas State University Department of Electrical and Computer Engineering overhauled an introductory computer engineering course, incorporating portable learning tools with the aims to increase student retention, where a secondary focus related to helping students understand the limitations of portable hardware platforms. Intended Outcomes: The goal was to improve student confidence and the retention of first- and second-year students who took the course. Application Design: Laboratory exercises used portable technologies and focused on hardware limitations. Summative surveys helped to quantify the impact of the new course structure on student confidence. The retention of first- and second-year students who took the course was also investigated. Findings: Survey results indicated that the course transformation positively affected student confidence (measured directly and indirectly). Retention of second-year students who took the course improved to a two-year average of 51%, from a 40% average for the three prior years. © 1963-2012 IEEE.</t>
        </is>
      </c>
      <c r="O2008" s="45" t="inlineStr">
        <is>
          <t>IEEE Transactions on Education</t>
        </is>
      </c>
      <c r="P2008" s="45" t="inlineStr">
        <is>
          <t>Artificial intelligence; Computer hardware; Curricula; Engineering education; Surveys; Technical presentations; Active Learning; Computer engineering; Computer engineering course; Electrical and computer engineering; Kansas State University; Learning</t>
        </is>
      </c>
      <c r="Q2008" s="43" t="inlineStr">
        <is>
          <t>10.1109/te.2019.2941700</t>
        </is>
      </c>
    </row>
    <row r="2009" ht="178.5" customHeight="1" s="37">
      <c r="A2009" s="43" t="n">
        <v>2008</v>
      </c>
      <c r="B2009" s="52" t="inlineStr">
        <is>
          <t>Excluir</t>
        </is>
      </c>
      <c r="C2009" s="45" t="inlineStr">
        <is>
          <t>No aborda: distracción o atención</t>
        </is>
      </c>
      <c r="D2009" s="51" t="n"/>
      <c r="E2009" s="51" t="n"/>
      <c r="F2009" s="43" t="n">
        <v>4</v>
      </c>
      <c r="G2009" s="43" t="inlineStr">
        <is>
          <t>distracción+niños+contexto+sensado</t>
        </is>
      </c>
      <c r="H2009" s="43" t="inlineStr">
        <is>
          <t>Scopus</t>
        </is>
      </c>
      <c r="I2009" s="43" t="inlineStr">
        <is>
          <t>Scopus</t>
        </is>
      </c>
      <c r="J2009" s="43" t="inlineStr">
        <is>
          <t>2025</t>
        </is>
      </c>
      <c r="K2009" s="43" t="inlineStr">
        <is>
          <t>ARTICLE</t>
        </is>
      </c>
      <c r="L2009" s="45" t="inlineStr">
        <is>
          <t>Jin, Hai</t>
        </is>
      </c>
      <c r="M2009" s="45" t="inlineStr">
        <is>
          <t>VCON: Visual Convolutional Optimization Network for Fuzzy Comprehensive Evaluation in Japanese Language Teaching Quality</t>
        </is>
      </c>
      <c r="N2009" s="45" t="inlineStr">
        <is>
          <t>Traditional methods of teaching quality assessment often face challenges, such as subjectivity, limited evaluation dimensions, and an inability to capture teaching details accurately when confronted with complex and dynamic classroom environments and individual student differences. To address these challenges, this paper proposes a visual convolutional optimization network for fuzzy comprehensive evaluation in Japanese language teaching quality. First, dynamic key-frame extraction is achieved by calculating pixel-level differences between video frames and setting reasonable thresholds, effectively capturing key teaching information such as student engagement and comprehension from Japanese teaching videos. Second, the method improves a convolutional neural network (CNN) through up-sampling and feature fusion techniques to extract feature information from key frames, capturing students’ facial expressions, body language, and interactions with teachers. These features are then classified into multiple evaluation indicators, such as student engagement, teaching ability, and classroom atmosphere. Finally, the fuzzy comprehensive evaluation method is employed, combining weights determined by the analytic hierarchy process (AHP) and a membership matrix based on CNN feature extraction, to provide a comprehensive, objective, and accurate evaluation of Japanese teaching quality. Experimental results demonstrate that the proposed method achieves an accuracy rate of 98.1% in evaluating Japanese teaching quality, surpassing state-of-the-art methods and indicating its good effectiveness and practical value. © 2027 World Scientific Publishing Company.</t>
        </is>
      </c>
      <c r="O2009" s="45" t="inlineStr">
        <is>
          <t>International Journal of Image and Graphics</t>
        </is>
      </c>
      <c r="P2009" s="45" t="inlineStr">
        <is>
          <t>Analytic hierarchy process; Convolution; Convolutional neural networks; Extraction; Fuzzy neural networks; Image quality; Optimization; Quality control; Teaching; Convolutional neural network; Features extraction; Fuzzy-comprehensive evaluations; Jap</t>
        </is>
      </c>
      <c r="Q2009" s="43" t="inlineStr">
        <is>
          <t>10.1142/s0219467827500860</t>
        </is>
      </c>
    </row>
    <row r="2010" ht="126.75" customHeight="1" s="37">
      <c r="A2010" s="43" t="n">
        <v>2009</v>
      </c>
      <c r="B2010" s="52" t="inlineStr">
        <is>
          <t>Excluir</t>
        </is>
      </c>
      <c r="C2010" s="45" t="inlineStr">
        <is>
          <t>No aborda: distracción o atención, población escolar</t>
        </is>
      </c>
      <c r="D2010" s="51" t="n"/>
      <c r="E2010" s="51" t="n"/>
      <c r="F2010" s="43" t="n">
        <v>4</v>
      </c>
      <c r="G2010" s="43" t="inlineStr">
        <is>
          <t>distracción+niños+contexto+sensado</t>
        </is>
      </c>
      <c r="H2010" s="43" t="inlineStr">
        <is>
          <t>Scopus</t>
        </is>
      </c>
      <c r="I2010" s="43" t="inlineStr">
        <is>
          <t>Scopus</t>
        </is>
      </c>
      <c r="J2010" s="43" t="inlineStr">
        <is>
          <t>2025</t>
        </is>
      </c>
      <c r="K2010" s="43" t="inlineStr">
        <is>
          <t>ARTICLE</t>
        </is>
      </c>
      <c r="L2010" s="45" t="inlineStr">
        <is>
          <t>Aisyah, Siti and Effendi, Heri and Yusmanila and Pebriyenni and Noer, Salman M. and Surya Barkara, Refli and Khairi, Ashabul</t>
        </is>
      </c>
      <c r="M2010" s="45" t="inlineStr">
        <is>
          <t>Validity of the CASEL-IoT Model Based on Cultural Heritage in Social Studies Education: Innovation and Implementation; [Vigencia del modelo CASEL-IoT basado en el patrimonio cultural en la educación en estudios sociales: innovación e implementación]</t>
        </is>
      </c>
      <c r="N2010" s="45" t="inlineStr">
        <is>
          <t>Introduction: the study evaluated the validity of the CASEL-IoT model, a cultural heritage-based framework, in enhancing Social Studies (IPS) education. It aimed to assess the model’s innovation and effectiveness in improving learning processes and outcomes. Method: this study employs a research and development (R&amp;D) approach using the ADDIE model to develop and validate the CASEL-IoT framework for Social Studies education. Data was collected through questionnaires, observations, and expert validation, then analyzed via quantitative and qualitative methods to evaluate effectiveness and implementation feasibility. Results: the CASEL-IoT model significantly improved student engagement and IPS comprehension. IoT integration facilitated interactive, culturally contextualized learning, bridging theoretical knowledge with cultural heritage. Surveys indicated high model validity, while observations highlighted its practicality in classroom settings. Conclusions: the study confirmed the theoretical validity and practical effectiveness of the CASEL-IoT model in IPS education. Its technology-culture synergy offers a replicable framework for enriching student-centered learning. © 2025; Los autores.</t>
        </is>
      </c>
      <c r="O2010" s="45" t="inlineStr">
        <is>
          <t>Salud, Ciencia y Tecnologia</t>
        </is>
      </c>
      <c r="P2010" s="45" t="n"/>
      <c r="Q2010" s="43" t="inlineStr">
        <is>
          <t>10.56294/saludcyt20251904</t>
        </is>
      </c>
    </row>
    <row r="2011" ht="95.25" customHeight="1" s="37">
      <c r="A2011" s="43" t="n">
        <v>2010</v>
      </c>
      <c r="B2011" s="52" t="inlineStr">
        <is>
          <t>Excluir</t>
        </is>
      </c>
      <c r="C2011" s="45" t="inlineStr">
        <is>
          <t>Fuera del alcance: no combina población en edad escolar con contexto doméstico</t>
        </is>
      </c>
      <c r="D2011" s="51" t="n"/>
      <c r="E2011" s="51" t="n"/>
      <c r="F2011" s="43" t="n">
        <v>4</v>
      </c>
      <c r="G2011" s="43" t="inlineStr">
        <is>
          <t>distracción+niños+contexto+sensado</t>
        </is>
      </c>
      <c r="H2011" s="43" t="inlineStr">
        <is>
          <t>Scopus</t>
        </is>
      </c>
      <c r="I2011" s="43" t="inlineStr">
        <is>
          <t>Scopus</t>
        </is>
      </c>
      <c r="J2011" s="43" t="inlineStr">
        <is>
          <t>2017</t>
        </is>
      </c>
      <c r="K2011" s="43" t="inlineStr">
        <is>
          <t>ARTICLE</t>
        </is>
      </c>
      <c r="L2011" s="45" t="inlineStr">
        <is>
          <t>Iqbal, Muhammad Zahid</t>
        </is>
      </c>
      <c r="M2011" s="45" t="inlineStr">
        <is>
          <t>Versatile classroom management solution for teachers in developing countries</t>
        </is>
      </c>
      <c r="N2011" s="45" t="inlineStr">
        <is>
          <t>Bringing interactivity and effectiveness of teaching in the classroom is always challenging especially in the developing countries. Previous studies show best practices of smart technologies in the classroom. This research was conducted to develop an efficient and low-cost solution for teachers in managing the higher number of students, assessing progress and increasing student engagement in the classroom. We developed My Class Manager; a Smartphone application for quiz and paper marking, audio quiz for native language learning and performance management throughout the semester. We conducted a series of five evaluations of three classes of sizes 30, 35 and 40. Results of the evaluations show an increasing interest of students in the classroom, improved class engagement &amp; attentions. It creates a time-efficient learning environment. © IFIP International Federation for Information Processing 2017.</t>
        </is>
      </c>
      <c r="O2011" s="45" t="inlineStr">
        <is>
          <t>Lecture Notes in Computer Science</t>
        </is>
      </c>
      <c r="P2011" s="45" t="inlineStr">
        <is>
          <t>Adversarial machine learning; Costs; Federated learning; Smartphones; Students; Teaching; E - learning; Human-centred designs; ICT in education; Interaction methodology; M-Learning; Smart education; Smart phones; Smartphone interaction; Teachers'; Te</t>
        </is>
      </c>
      <c r="Q2011" s="43" t="inlineStr">
        <is>
          <t>10.1007/978-3-319-68059-0_55</t>
        </is>
      </c>
    </row>
    <row r="2012" ht="189" customHeight="1" s="37">
      <c r="A2012" s="43" t="n">
        <v>2011</v>
      </c>
      <c r="B2012" s="52" t="inlineStr">
        <is>
          <t>Excluir</t>
        </is>
      </c>
      <c r="C2012" s="45" t="inlineStr">
        <is>
          <t>No aborda: población escolar</t>
        </is>
      </c>
      <c r="D2012" s="51" t="n"/>
      <c r="E2012" s="51" t="n"/>
      <c r="F2012" s="43" t="n">
        <v>4</v>
      </c>
      <c r="G2012" s="43" t="inlineStr">
        <is>
          <t>distracción+niños+sensado+intervención</t>
        </is>
      </c>
      <c r="H2012" s="43" t="inlineStr">
        <is>
          <t>Scopus</t>
        </is>
      </c>
      <c r="I2012" s="43" t="inlineStr">
        <is>
          <t>Scopus|WoS</t>
        </is>
      </c>
      <c r="J2012" s="43" t="inlineStr">
        <is>
          <t>2025</t>
        </is>
      </c>
      <c r="K2012" s="43" t="inlineStr">
        <is>
          <t>ARTICLE</t>
        </is>
      </c>
      <c r="L2012" s="45" t="inlineStr">
        <is>
          <t>Wang, Jie and Yuan, Shuiping and Lu, Tuantuan and Zhao, Hao and Zhao, Yongxiang</t>
        </is>
      </c>
      <c r="M2012" s="45" t="inlineStr">
        <is>
          <t>Video-based real-time monitoring of engagement in E-learning using MediaPipe through multi-feature analysis</t>
        </is>
      </c>
      <c r="N2012" s="45" t="inlineStr">
        <is>
          <t>To address the challenges in E-learning engagement detection, such as dependence on specialized equipment, intrusive and disruptive methods, and limited detection dimensions, a novel framework based on behavioral and emotional cues for E-learning engagement detection is proposed. Utilizing the MediaPipe module, we developed four feature models: head posture, blink rate, gaze, and facial emotion. Subsequently, we introduced engagement evaluation metrics, such as the unit time distraction/smile ratio, and captured and analyzed learners’ behavioral performance and emotional changes by integrating facial feature information across different time units. Ultimately, an efficient, low-cost, and easy-to-deploy automatic learner engagement recognition system was created. Experimental results demonstrated that the proposed head posture evaluation model outperformed the latest machine learning methods in terms of accuracy, robustness, and computational efficiency. The blinking detection model based on dynamic EAR thresholds improved the limitations of the current fixed EAR threshold method in handling individual differences. The gaze tracking model exhibited superior overall performance compared to the latest computer vision schemes based on the MediaPipe iris module. The smile detection model based on XGBoost and MediaPipe facial landmarks also outperformed deep learning methods in accuracy, training, and inference time. Overall, compared to other recent research achievements, the proposed models achieved satisfactory recognition accuracy, higher computational efficiency, and lower hardware requirements, making them suitable for widespread deployment on edge devices and demonstrating their practical application value in E-learning scenarios. © 2025 Elsevier Ltd</t>
        </is>
      </c>
      <c r="O2012" s="45" t="inlineStr">
        <is>
          <t>Expert Systems with Applications</t>
        </is>
      </c>
      <c r="P2012" s="45" t="inlineStr">
        <is>
          <t>Face recognition; Detection models; Distraction detection; E - learning; Head posture; Learning engagement; Mediapipe; Model-based OPC; Multifeatures; Real time monitoring; Smile detection; Deep learning</t>
        </is>
      </c>
      <c r="Q2012" s="43" t="inlineStr">
        <is>
          <t>10.1016/j.eswa.2025.128239</t>
        </is>
      </c>
    </row>
    <row r="2013" ht="210" customHeight="1" s="37">
      <c r="A2013" s="43" t="n">
        <v>2012</v>
      </c>
      <c r="B2013" s="52" t="inlineStr">
        <is>
          <t>Excluir</t>
        </is>
      </c>
      <c r="C2013" s="45" t="inlineStr">
        <is>
          <t>No aborda: distracción o atención</t>
        </is>
      </c>
      <c r="D2013" s="51" t="n"/>
      <c r="E2013" s="51" t="n"/>
      <c r="F2013" s="43" t="n">
        <v>4</v>
      </c>
      <c r="G2013" s="43" t="inlineStr">
        <is>
          <t>distracción+niños+contexto+sensado</t>
        </is>
      </c>
      <c r="H2013" s="43" t="inlineStr">
        <is>
          <t>Scopus</t>
        </is>
      </c>
      <c r="I2013" s="43" t="inlineStr">
        <is>
          <t>Scopus</t>
        </is>
      </c>
      <c r="J2013" s="43" t="inlineStr">
        <is>
          <t>2024</t>
        </is>
      </c>
      <c r="K2013" s="43" t="inlineStr">
        <is>
          <t>CONFERENCE</t>
        </is>
      </c>
      <c r="L2013" s="45" t="inlineStr">
        <is>
          <t>Abdelhamid, Sherif E. and Enfield, Jacob and Annapoorna, Vadapalli Swetha and Addike, Ajay Kumar and Mallari, Tanner</t>
        </is>
      </c>
      <c r="M2013" s="45" t="inlineStr">
        <is>
          <t>WIP: Beyond the Classroom - Mystery Games as a Portal to SQL Proficiency</t>
        </is>
      </c>
      <c r="N2013" s="45" t="inlineStr">
        <is>
          <t>This research-to-practice WIP paper outlines the development and implementation of an educational project to enhance SQL (Structured Query Language) learning through a series of mystery cases. The initiative underscores a novel approach to engaging undergraduate students in mastering SQL by integrating game-based learning within the curriculum. The the-oretical frameworks underpinning this project are grounded in constructivist learning theories and the application of game-based learning in education. These frameworks suggest that learners construct knowledge more effectively when actively engaged in the learning process and when the learning is contextualized within meaningful and enjoyable activities. Unlike traditional methods of teaching SQL, which often emphasize memorization and passive learning, the SQL Mystery Game provides a dynamic platform for students to apply SQL concepts in a practical, engaging, and contextually rich setting. Students use their SQL skills to search for clues, filter out unwanted pieces of evidence, link data from multiple sources, and generate information from given data to solve different mysteries. The project builds on previous preliminary non-digital activities demonstrating positive student reception and instructor observations, suggesting that game-based learning can effectively enhance students' application of SQL concepts. Furthermore, the effectiveness of the new online game is evaluated using a user study that involved a multi-faceted survey designed to evaluate the game from various angles. The study results validated the efficacy of enhancing SQL learning through the SQL Mystery game and showed that it significantly improved students' engagement, interest, and understanding of SQL concepts. This research has significant implications for educational practice, particularly for engineering and computing education. It demonstrates the potential of game-based learning to transform passive learning environments into active ones,</t>
        </is>
      </c>
      <c r="O2013" s="45" t="inlineStr">
        <is>
          <t>Proceedings - Frontiers in Education Conference, FIE</t>
        </is>
      </c>
      <c r="P2013" s="45" t="inlineStr">
        <is>
          <t>Adversarial machine learning; Contrastive Learning; Engineering education; Federated learning; Query languages; Structured Query Language; Students; Teaching; Unsupervised learning; Active Learning; Construc-tivist; Constructivist learning theory; Ed</t>
        </is>
      </c>
      <c r="Q2013" s="43" t="inlineStr">
        <is>
          <t>10.1109/fie61694.2024.10893145</t>
        </is>
      </c>
    </row>
    <row r="2014" ht="157.5" customHeight="1" s="37">
      <c r="A2014" s="43" t="n">
        <v>2013</v>
      </c>
      <c r="B2014" s="52" t="inlineStr">
        <is>
          <t>Excluir</t>
        </is>
      </c>
      <c r="C2014" s="45" t="inlineStr">
        <is>
          <t>Contexto doméstico o remoto, pero no población en edad escolar (mayoritariamente educación superior)</t>
        </is>
      </c>
      <c r="D2014" s="51" t="n"/>
      <c r="E2014" s="51" t="n"/>
      <c r="F2014" s="43" t="n">
        <v>4</v>
      </c>
      <c r="G2014" s="43" t="inlineStr">
        <is>
          <t>distracción+niños+ambos en título</t>
        </is>
      </c>
      <c r="H2014" s="43" t="inlineStr">
        <is>
          <t>Scopus</t>
        </is>
      </c>
      <c r="I2014" s="43" t="inlineStr">
        <is>
          <t>Scopus</t>
        </is>
      </c>
      <c r="J2014" s="43" t="inlineStr">
        <is>
          <t>2025</t>
        </is>
      </c>
      <c r="K2014" s="43" t="inlineStr">
        <is>
          <t>CONFERENCE</t>
        </is>
      </c>
      <c r="L2014" s="45" t="inlineStr">
        <is>
          <t>Zangari, Lucas G. and Omojokun, Olufisayo and Feijóo-Garcia, Pedro Guillermo</t>
        </is>
      </c>
      <c r="M2014" s="45" t="inlineStr">
        <is>
          <t>WIP: Exploring Student-Created AI Agents and Instructional Videos to Foster Engagement in Computing Education</t>
        </is>
      </c>
      <c r="N2014" s="45" t="inlineStr">
        <is>
          <t>This work-in-progress (WIP) research-to-practice study examines the use of student-created artifacts to promote active learning in a large undergraduate Software Design and Engineering (SWE) course. Active learning strategies have been shown to significantly enhance student engagement, comprehension, and motivation, particularly in computing education. In this work, we explore the use of student-created artifacts to foster student engagement in higher-level Computer Science (CS) courses. Specifically, we examine the experiences of undergraduate and graduate CS students who participated in the creation of two types of artifacts: instructional video tutorials and conver-sational AI agents. The goal being to understand how designing these artifacts could support students in applying and learning course content. Students raised valuable insights regarding both experiences. Concerning the creation of instructional videos, they appreciated the interactivity brought through multimedia to their learning experiences, although some found the strategy to be time-consuming. Similarly, when designing conversational AI agents, students enjoyed the novelty and practical application of the task, while some encountered challenges related to the complexity of tools such as Google Dialogflow ES. We report on the potential of student-created artifacts to foster deeper engagement with course material, encouraging both creativity and critical thinking in computing education. © 2025 IEEE.</t>
        </is>
      </c>
      <c r="O2014" s="45" t="inlineStr">
        <is>
          <t>Proceedings - Frontiers in Education Conference, FIE</t>
        </is>
      </c>
      <c r="P2014" s="45" t="inlineStr">
        <is>
          <t>Artificial intelligence; Computer aided instruction; Curricula; E-learning; Education computing; Engineering education; Engineering research; Learning systems; Teaching; Active Learning; Computing education; Design course; Engineering course; In-prog</t>
        </is>
      </c>
      <c r="Q2014" s="43" t="inlineStr">
        <is>
          <t>10.1109/fie63693.2025.11328665</t>
        </is>
      </c>
    </row>
    <row r="2015" ht="178.5" customHeight="1" s="37">
      <c r="A2015" s="43" t="n">
        <v>2014</v>
      </c>
      <c r="B2015" s="52" t="inlineStr">
        <is>
          <t>Excluir</t>
        </is>
      </c>
      <c r="C2015" s="45" t="inlineStr">
        <is>
          <t>Sin DOI verificable</t>
        </is>
      </c>
      <c r="D2015" s="51" t="n"/>
      <c r="E2015" s="51" t="n"/>
      <c r="F2015" s="43" t="n">
        <v>4</v>
      </c>
      <c r="G2015" s="43" t="inlineStr">
        <is>
          <t>distracción+niños+contexto+sensado</t>
        </is>
      </c>
      <c r="H2015" s="43" t="inlineStr">
        <is>
          <t>Scopus</t>
        </is>
      </c>
      <c r="I2015" s="43" t="inlineStr">
        <is>
          <t>Scopus</t>
        </is>
      </c>
      <c r="J2015" s="43" t="inlineStr">
        <is>
          <t>2019</t>
        </is>
      </c>
      <c r="K2015" s="43" t="inlineStr">
        <is>
          <t>CONFERENCE</t>
        </is>
      </c>
      <c r="L2015" s="45" t="inlineStr">
        <is>
          <t>Banu, Eliza A. and Hunsu, Nathaniel</t>
        </is>
      </c>
      <c r="M2015" s="45" t="inlineStr">
        <is>
          <t>WIP: Exploring the role of students' achievement goals and learning approaches in academic performance</t>
        </is>
      </c>
      <c r="N2015" s="45" t="inlineStr">
        <is>
          <t>How students approach learning could be indicative of their cognitive engagement with the learning tasks they encounter in their engineering programs. Their cognitive engagement with learning tasks could have implication for actual performance and whether they continue to feel motivated to deeply engage with learning, or become disengaged, disinterested and eventually consider dropping out of their engineering program. However, students' approach to learning engineering material could be deeply ingrained in their achievement goal orientation - meaning that efforts at helping students to become better learners might benefit from helping them set and realize achievement goals that orientate them towards adopting productive learning habits. In this study, we examined the relationships between the achievement goals that students adopt, their approach to learning and performance in an engineering classroom. Participants included 87 students enrolled in an introductory Fluid Mechanics course. Students participated in classroom activities and exam scores as well as took measures of achievement goal and learning approach. We conducted correlational analysis of three goal types: task-related, self-related and other-related, and two learning approaches: deep learning and surface learning strategies and student's final performance in the class. Lastly, we conducted multiple regression analysis to determine the relative contribution of each variable to predicting students' academic performance. Implications of these findings for student engagement in engineering classrooms will be discussed. © American Society for Engineering Education, 2019</t>
        </is>
      </c>
      <c r="O2015" s="45" t="inlineStr">
        <is>
          <t>ASEE Annual Conference and Exposition, Conference Proceedings</t>
        </is>
      </c>
      <c r="P2015" s="45" t="inlineStr">
        <is>
          <t>Deep learning; Engineering education; Fluid mechanics; Academic performance; Correlational analysis; Engineering classrooms; Engineering materials; Engineering program; Multiple regression analysis; Productive learning; Relative contribution; Student</t>
        </is>
      </c>
      <c r="Q2015" s="43" t="n"/>
    </row>
    <row r="2016" ht="210" customHeight="1" s="37">
      <c r="A2016" s="43" t="n">
        <v>2015</v>
      </c>
      <c r="B2016" s="52" t="inlineStr">
        <is>
          <t>Excluir</t>
        </is>
      </c>
      <c r="C2016" s="45" t="inlineStr">
        <is>
          <t>Publicado antes de 2015</t>
        </is>
      </c>
      <c r="D2016" s="51" t="n"/>
      <c r="E2016" s="51" t="n"/>
      <c r="F2016" s="43" t="n">
        <v>4</v>
      </c>
      <c r="G2016" s="43" t="inlineStr">
        <is>
          <t>distracción+niños+contexto+sensado</t>
        </is>
      </c>
      <c r="H2016" s="43" t="inlineStr">
        <is>
          <t>Scopus</t>
        </is>
      </c>
      <c r="I2016" s="43" t="inlineStr">
        <is>
          <t>PubMed|Scopus</t>
        </is>
      </c>
      <c r="J2016" s="43" t="inlineStr">
        <is>
          <t>2014</t>
        </is>
      </c>
      <c r="K2016" s="43" t="inlineStr">
        <is>
          <t>ARTICLE</t>
        </is>
      </c>
      <c r="L2016" s="45" t="inlineStr">
        <is>
          <t>White, Casey and Bradley, Elizabeth and Martindale, James and Roy, Paula and Patel, Kunal and Yoon, Michelle and Worden, Mary Kate</t>
        </is>
      </c>
      <c r="M2016" s="45" t="inlineStr">
        <is>
          <t>Why are medical students 'checking out' of active learning in a new curriculum?</t>
        </is>
      </c>
      <c r="N2016" s="45" t="inlineStr">
        <is>
          <t xml:space="preserve">Objectives: The University of Virginia School of Medicine recently transformed its pre-clerkship medical education programme to emphasise student engagement and active learning in the classroom. As in other medical schools, many students are opting out of attending class and others are inattentive while in class. We sought to understand why, especially with a new student-centred curriculum, so many students were still opting to learn on their own outside of class or to disengage from educational activities while in class. Methods: Focus groups were conducted with students from two classes who had participated in the new curriculum, which is designed to foster small-group and collaborative learning. The sessions were audio-recorded and then transcribed. The authors read through all of the transcripts and then reviewed them for themes. Quotes were analysed and organised by theme. Results: Interview transcripts revealed candid responses to questions about learning and the learning environment. The semi-structured nature of the interviews enabled the interviewers to probe unanticipated issues (e.g. reasons for choosing to sit with friends although that diminishes learning and attention). A content analysis of these transcripts ultimately identified three major themes embracing multiple sub-themes: (i) learning studio physical space; (ii) interaction patterns among learners, and (iii) the quality of and engagement in learning in the space. Conclusions: Students' reluctance to engage in class activities is not surprising if classroom exercises are passive and not consistently well designed or executed as active learning exercises that students perceive as enhancing their learning through collaboration. Students' comments also suggest that their reluctance to participate regularly in class may be because they have not yet achieved the developmental level compatible with adult and active learning, on which the curriculum is based. Challenges include helping students better </t>
        </is>
      </c>
      <c r="O2016" s="45" t="inlineStr">
        <is>
          <t>Medical Education</t>
        </is>
      </c>
      <c r="P2016" s="45" t="inlineStr">
        <is>
          <t>Adult; Attention; Attitude of Health Personnel; Choice Behavior; Cooperative Behavior; Curriculum; Education, Medical, Undergraduate; Friends; Humans; Interior Design and Furnishings; Motivation; Problem-Based Learning; Qualitative Research; Schools,</t>
        </is>
      </c>
      <c r="Q2016" s="43" t="inlineStr">
        <is>
          <t>10.1111/medu.12356</t>
        </is>
      </c>
    </row>
    <row r="2017" ht="105.75" customHeight="1" s="37">
      <c r="A2017" s="43" t="n">
        <v>2016</v>
      </c>
      <c r="B2017" s="52" t="inlineStr">
        <is>
          <t>Excluir</t>
        </is>
      </c>
      <c r="C2017" s="45" t="inlineStr">
        <is>
          <t>No aborda: distracción o atención, población escolar</t>
        </is>
      </c>
      <c r="D2017" s="51" t="n"/>
      <c r="E2017" s="51" t="n"/>
      <c r="F2017" s="43" t="n">
        <v>4</v>
      </c>
      <c r="G2017" s="43" t="inlineStr">
        <is>
          <t>distracción+niños+contexto+sensado</t>
        </is>
      </c>
      <c r="H2017" s="43" t="inlineStr">
        <is>
          <t>Scopus</t>
        </is>
      </c>
      <c r="I2017" s="43" t="inlineStr">
        <is>
          <t>Scopus</t>
        </is>
      </c>
      <c r="J2017" s="43" t="inlineStr">
        <is>
          <t>2025</t>
        </is>
      </c>
      <c r="K2017" s="43" t="inlineStr">
        <is>
          <t>ARTICLE</t>
        </is>
      </c>
      <c r="L2017" s="45" t="inlineStr">
        <is>
          <t>Kulkarni, Makarand G. and Pednekar, Madhura A. and Nirmal, Jagannath H.</t>
        </is>
      </c>
      <c r="M2017" s="45" t="inlineStr">
        <is>
          <t>Workshop-Driven Internship: A New Paradigm in Engineering Education</t>
        </is>
      </c>
      <c r="N2017" s="45" t="inlineStr">
        <is>
          <t>This paper explores a new educational paradigm that integrates workshop-driven internships into innovative engineering education. Using the cutting-edge technology of the Internet of Things (IoT) as a core topic, the approach is implemented in two phases. The first phase provides hands-on training through workshops, while the second phase includes an internship focused on project design and development, complemented by industrial visit and alumni interaction. By combining practical experience with theoretical knowledge, this model bridges the gap between classroom learning and real-world applications. It enhances students' technical skills, problem-solving abilities, teamwork ethics, and professional readiness. Key benefits include increased student engagement, improved workforce preparedness, and the development of innovative thinking. This approach aligns academic learning with industry needs, creating a transformative educational experience. © 2025, Rajarambapu Institute Of Technology. All rights reserved.</t>
        </is>
      </c>
      <c r="O2017" s="45" t="inlineStr">
        <is>
          <t>Journal of Engineering Education Transformations</t>
        </is>
      </c>
      <c r="P2017" s="45" t="n"/>
      <c r="Q2017" s="43" t="inlineStr">
        <is>
          <t>10.16920/jeet/2025/v38is2/25046</t>
        </is>
      </c>
    </row>
    <row r="2018" ht="147.75" customHeight="1" s="37">
      <c r="A2018" s="43" t="n">
        <v>2017</v>
      </c>
      <c r="B2018" s="52" t="inlineStr">
        <is>
          <t>Excluir</t>
        </is>
      </c>
      <c r="C2018" s="45" t="inlineStr">
        <is>
          <t>No aborda: distracción o atención</t>
        </is>
      </c>
      <c r="D2018" s="51" t="n"/>
      <c r="E2018" s="51" t="n"/>
      <c r="F2018" s="43" t="n">
        <v>4</v>
      </c>
      <c r="G2018" s="43" t="inlineStr">
        <is>
          <t>distracción+niños+contexto+intervención</t>
        </is>
      </c>
      <c r="H2018" s="43" t="inlineStr">
        <is>
          <t>Scopus</t>
        </is>
      </c>
      <c r="I2018" s="43" t="inlineStr">
        <is>
          <t>Scopus</t>
        </is>
      </c>
      <c r="J2018" s="43" t="inlineStr">
        <is>
          <t>2025</t>
        </is>
      </c>
      <c r="K2018" s="43" t="inlineStr">
        <is>
          <t>CONFERENCE</t>
        </is>
      </c>
      <c r="L2018" s="45" t="inlineStr">
        <is>
          <t>Merino, Carlos</t>
        </is>
      </c>
      <c r="M2018" s="45" t="inlineStr">
        <is>
          <t>Writing Before Reading as an AI-Assisted Method to Foster Reading Motivation in Teacher Education</t>
        </is>
      </c>
      <c r="N2018" s="45" t="inlineStr">
        <is>
          <t>This study presents a pedagogical model designed to promote reading habits among pre-service teachers in Ecuador through creative writing supported by artificial intelligence (AI). The proposal emerged from a critical observation of the limited reading culture among university students of Education, a situation reflected in national literacy statistics and classroom experience. Over two academic years, a reflective teaching process was conducted to shift the conventional 'read first, write later' sequence into a reversed approach-students began by writing to awaken the desire to read. Several literary forms were explored, including fables, short stories, legends, and haikus. Results indicated that legends and haikus were the most effective: legends stimulated emotional and cultural connection through family narratives, while haikus fostered discipline and simplicity in expression. AI tools, particularly ChatGPT, were used for text revision and feedback rather than content generation, helping students refine language and coherence. The integration of AI enhanced student engagement, encouraged peer reading, and culminated in the collective publication of a poetry book. Findings suggest that writing-centered methods, when combined with ethical AI assistance, can successfully foster intrinsic motivation for reading in teacher training programs. © 2025 IEEE.</t>
        </is>
      </c>
      <c r="O2018" s="45" t="inlineStr">
        <is>
          <t>Proceedings of the 2025 IEEE 5th International Conference on Advanced Learning Technologies on Education and Research, ICALTER 2025</t>
        </is>
      </c>
      <c r="P2018" s="45" t="inlineStr">
        <is>
          <t>Education computing; Ethical aspects; Motivation; Personnel training; Students; Teaching; ChatGPT in education; Creative writings; Ecuador; Educational innovations; Pedagogical model; Preservice teachers; Reading motivations; Reflective teachings; Te</t>
        </is>
      </c>
      <c r="Q2018" s="43" t="inlineStr">
        <is>
          <t>10.1109/icalter69698.2025.11355061</t>
        </is>
      </c>
    </row>
    <row r="2019" ht="116.25" customHeight="1" s="37">
      <c r="A2019" s="43" t="n">
        <v>2018</v>
      </c>
      <c r="B2019" s="52" t="inlineStr">
        <is>
          <t>Excluir</t>
        </is>
      </c>
      <c r="C2019" s="45" t="inlineStr">
        <is>
          <t>Contexto doméstico o remoto, pero no población en edad escolar (mayoritariamente educación superior)</t>
        </is>
      </c>
      <c r="D2019" s="51" t="n"/>
      <c r="E2019" s="51" t="n"/>
      <c r="F2019" s="43" t="n">
        <v>4</v>
      </c>
      <c r="G2019" s="43" t="inlineStr">
        <is>
          <t>distracción+niños+ambos en título</t>
        </is>
      </c>
      <c r="H2019" s="43" t="inlineStr">
        <is>
          <t>Scopus</t>
        </is>
      </c>
      <c r="I2019" s="43" t="inlineStr">
        <is>
          <t>Scopus</t>
        </is>
      </c>
      <c r="J2019" s="43" t="inlineStr">
        <is>
          <t>2025</t>
        </is>
      </c>
      <c r="K2019" s="43" t="inlineStr">
        <is>
          <t>CONFERENCE</t>
        </is>
      </c>
      <c r="L2019" s="45" t="inlineStr">
        <is>
          <t>Ming, Nong and Sharma, Sachin and Noh, Jiho</t>
        </is>
      </c>
      <c r="M2019" s="45" t="inlineStr">
        <is>
          <t>YouLeQD: Decoding the Cognitive Complexity of Questions and Engagement in Online Educational Videos from Learners' Perspectives</t>
        </is>
      </c>
      <c r="N2019" s="45" t="inlineStr">
        <is>
          <t>Questioning is a fundamental aspect of education. With the rise of artificial intelligence in education, there is a growing interest in developing intelligent systems that can automatically generate and answer questions and facilitate interactions in education settings. To develop effective AI models for education, it is essential to have a fundamental understanding of questioning. In this study, we created the YouTube Learners' Questions on Bloom's Taxonomy Dataset (YouLeQD), which contains learner-posed questions from YouTube lecture video comments. Along with the dataset, we developed two RoBERTa-based classification models leveraging Large Language Models to detect questions and analyze their cognitive complexity using Bloom's Taxonomy. This dataset and our findings provide valuable insights into the cognitive complexity of learner-posed questions in educational videos and their relationship with interaction metrics. This can aid in the development of more effective AI models for education and improve the overall learning experience for students. © 2025 IEEE.</t>
        </is>
      </c>
      <c r="O2019" s="45" t="inlineStr">
        <is>
          <t>Proceedings - IEEE International Conference on Semantic Computing, ICSC</t>
        </is>
      </c>
      <c r="P2019" s="45" t="inlineStr">
        <is>
          <t>Artificial intelligence; Classification (of information); E-learning; Education computing; Learning systems; Students; Bloom taxonomies; Educational videos; Language model; Large language model; Online educational video; Question classification; Ques</t>
        </is>
      </c>
      <c r="Q2019" s="43" t="inlineStr">
        <is>
          <t>10.1109/icsc64641.2025.00020</t>
        </is>
      </c>
    </row>
    <row r="2020" ht="105.75" customHeight="1" s="37">
      <c r="A2020" s="43" t="n">
        <v>2019</v>
      </c>
      <c r="B2020" s="52" t="inlineStr">
        <is>
          <t>Excluir</t>
        </is>
      </c>
      <c r="C2020" s="45" t="inlineStr">
        <is>
          <t>Contexto doméstico o remoto, pero no población en edad escolar (mayoritariamente educación superior)</t>
        </is>
      </c>
      <c r="D2020" s="51" t="n"/>
      <c r="E2020" s="51" t="n"/>
      <c r="F2020" s="43" t="n">
        <v>4</v>
      </c>
      <c r="G2020" s="43" t="inlineStr">
        <is>
          <t>distracción+niños+sensado+intervención</t>
        </is>
      </c>
      <c r="H2020" s="43" t="inlineStr">
        <is>
          <t>Scopus</t>
        </is>
      </c>
      <c r="I2020" s="43" t="inlineStr">
        <is>
          <t>Scopus</t>
        </is>
      </c>
      <c r="J2020" s="43" t="inlineStr">
        <is>
          <t>2024</t>
        </is>
      </c>
      <c r="K2020" s="43" t="inlineStr">
        <is>
          <t>ARTICLE</t>
        </is>
      </c>
      <c r="L2020" s="45" t="inlineStr">
        <is>
          <t>Aivar, M. Pilar</t>
        </is>
      </c>
      <c r="M2020" s="45" t="inlineStr">
        <is>
          <t>“Experiencing perception”: A collection of class demonstrations and activities to engage students in sensation &amp; perception courses</t>
        </is>
      </c>
      <c r="N2020" s="45" t="inlineStr">
        <is>
          <t>Demonstrations have been used to illustrate perceptual phenomena for many years, since they are useful in increasing students’ interest. I have been teaching Perception and Attention for the past 15 years and I have often used demonstrations in class. Due to the pandemic, I had to find alternative demonstrations that did not require direct manipulation and could be easily performed from home. This led to changes in the selection of demonstrations and also in my teaching strategies. In this paper I present the result of this process, which is a collection of 15 class activities. Each activity includes complementary materials (reading assignments and reflection questions) to increase students’ engagement and learning. In presenting this collection of activities I will also reflect on some of the challenges and opportunities that I have found regarding the use of demonstrations in class with groups of different sizes and cultural backgrounds. © 2024 Informa UK Limited, trading as Taylor &amp; Francis Group.</t>
        </is>
      </c>
      <c r="O2020" s="45" t="inlineStr">
        <is>
          <t>Visual Cognition</t>
        </is>
      </c>
      <c r="P2020" s="45" t="inlineStr">
        <is>
          <t>adaptation; alertness; Article; attentional blink; auditory response; auditory system; color blindness; color vision; conceptual framework; contrast sensitivity; critical thinking; cultural background; depth perception; ecological psychology; English</t>
        </is>
      </c>
      <c r="Q2020" s="43" t="inlineStr">
        <is>
          <t>10.1080/13506285.2023.2250519</t>
        </is>
      </c>
    </row>
    <row r="2021" ht="147.75" customHeight="1" s="37">
      <c r="A2021" s="43" t="n">
        <v>2020</v>
      </c>
      <c r="B2021" s="52" t="inlineStr">
        <is>
          <t>Excluir</t>
        </is>
      </c>
      <c r="C2021" s="45" t="inlineStr">
        <is>
          <t>Contexto doméstico o remoto, pero no población en edad escolar (mayoritariamente educación superior)</t>
        </is>
      </c>
      <c r="D2021" s="51" t="n"/>
      <c r="E2021" s="51" t="n"/>
      <c r="F2021" s="43" t="n">
        <v>4</v>
      </c>
      <c r="G2021" s="43" t="inlineStr">
        <is>
          <t>distracción+niños+contexto+intervención</t>
        </is>
      </c>
      <c r="H2021" s="43" t="inlineStr">
        <is>
          <t>Scopus</t>
        </is>
      </c>
      <c r="I2021" s="43" t="inlineStr">
        <is>
          <t>Scopus</t>
        </is>
      </c>
      <c r="J2021" s="43" t="inlineStr">
        <is>
          <t>2024</t>
        </is>
      </c>
      <c r="K2021" s="43" t="inlineStr">
        <is>
          <t>ARTICLE</t>
        </is>
      </c>
      <c r="L2021" s="45" t="inlineStr">
        <is>
          <t>Nocera, Amato and Newton, Victoria and Jiang, Shiyan</t>
        </is>
      </c>
      <c r="M2021" s="45" t="inlineStr">
        <is>
          <t>“They created segregation with the economy”: Using AI for a student-driven inquiry into redlining in the social studies classroom</t>
        </is>
      </c>
      <c r="N2021" s="45" t="inlineStr">
        <is>
          <t>This article investigates students’ engagement with a historical inquiry into redlining—a practice of discriminatory lending that originated in the 1930s as part of the New Deal. The authors developed and implemented a week-long curricular intervention for high school sophomores using StoryQ—an Artificial Intelligence (AI) textual modeling platform designed for high school students without technical expertise—to examine hundreds of neighborhood descriptions produced for the Home Owners Loan Corporation’s “residential security maps” in the late 1930s. In this article, we ask: What kinds of historical and present-day racial awareness do high school students demonstrate through instruction focused on AI-assisted analysis of patterns in redlining? Analyzing field notes, interviews, and student-generated digital work showed that many students were drawn to structural explanations of racism and worked to unpack the way primary sources presented Whiteness through “coded language.” We argue that it is not only possible for teachers to construct historical inquiries that aim to identify patterns in a large set of primary sources with the aid of AI, but this approach to inquiry offers students an important avenue to engage with alternatives to individual conceptions of racial oppression. © 2024 College and University Faculty Assembly of National Council for the Social Studies.</t>
        </is>
      </c>
      <c r="O2021" s="45" t="inlineStr">
        <is>
          <t>Theory and Research in Social Education</t>
        </is>
      </c>
      <c r="P2021" s="45" t="n"/>
      <c r="Q2021" s="43" t="inlineStr">
        <is>
          <t>10.1080/00933104.2024.2331466</t>
        </is>
      </c>
    </row>
    <row r="2022" ht="210" customHeight="1" s="37">
      <c r="A2022" s="43" t="n">
        <v>2021</v>
      </c>
      <c r="B2022" s="52" t="inlineStr">
        <is>
          <t>Excluir</t>
        </is>
      </c>
      <c r="C2022" s="45" t="inlineStr">
        <is>
          <t>No aborda: distracción o atención</t>
        </is>
      </c>
      <c r="D2022" s="51" t="n"/>
      <c r="E2022" s="51" t="n"/>
      <c r="F2022" s="43" t="n">
        <v>4</v>
      </c>
      <c r="G2022" s="43" t="inlineStr">
        <is>
          <t>distracción+niños+contexto+intervención</t>
        </is>
      </c>
      <c r="H2022" s="43" t="inlineStr">
        <is>
          <t>Scopus</t>
        </is>
      </c>
      <c r="I2022" s="43" t="inlineStr">
        <is>
          <t>Scopus</t>
        </is>
      </c>
      <c r="J2022" s="43" t="inlineStr">
        <is>
          <t>2023</t>
        </is>
      </c>
      <c r="K2022" s="43" t="inlineStr">
        <is>
          <t>ARTICLE</t>
        </is>
      </c>
      <c r="L2022" s="45" t="inlineStr">
        <is>
          <t>Chatham-Carpenter, April and Malone, Michelle</t>
        </is>
      </c>
      <c r="M2022" s="45" t="inlineStr">
        <is>
          <t>“Wait, I can’t do that anymore!”: pandemic teacher immediacy in college communication classes</t>
        </is>
      </c>
      <c r="N2022" s="45" t="inlineStr">
        <is>
          <t>Introduction: The stress and strain due to various aspects of the pandemic affected teaching and learning. Relating between instructors and students, and between students, may never be the same. Adjustments to teaching and learning may still need to be made due to the lingering effects of the pandemic, especially as zoom classrooms continue to be used within communication and other disciplines. Methods: In this study, the researchers interviewed 15 communication instructors, using indepth semi-structured zoom interviews, about their experiences in the pandemic classroom and how they attempted to build relationships and connections with students during the COVID-19 pandemic. Results: The researchers found specific immediacy strategies used by instructors, with participants indicating they attempted to use the more traditional teacher nonverbal immediacy behaviors such as eye contact, facial expressions, physical distance, and touch, but were hampered by the wearing of masks, practicing social distancing, and moving to online teaching modalities where student engagement was limited at best. Instructors also adapted verbal immediacy behaviors, as they used various strategies for inviting participation, providing feedback, and being real to develop connections with students, as well as building in specific teaching structures into their pandemic classrooms. In addition, participants indicated they used a variety of additional immediacy-related strategies and behaviors to build relationships once moving to blended HyFlex or online teaching. These strategies were used consistently, as instructors seamlessly moved between the online synchronous classroom, the blended classroom, and the face-to-face classroom with masking and physical distancing required. Discussion: Our research revealed that there were unique ways relationships were built, typically using different types of media to enact teacher immediacy in nuanced ways. We argue that looking at such teaching using both</t>
        </is>
      </c>
      <c r="O2022" s="45" t="inlineStr">
        <is>
          <t>Frontiers in Education</t>
        </is>
      </c>
      <c r="P2022" s="45" t="n"/>
      <c r="Q2022" s="43" t="inlineStr">
        <is>
          <t>10.3389/feduc.2023.1271078</t>
        </is>
      </c>
    </row>
    <row r="2023" ht="126.75" customHeight="1" s="37">
      <c r="A2023" s="43" t="n">
        <v>2022</v>
      </c>
      <c r="B2023" s="52" t="inlineStr">
        <is>
          <t>Excluir</t>
        </is>
      </c>
      <c r="C2023" s="45" t="inlineStr">
        <is>
          <t>No aborda: distracción o atención, tecnología de sensado</t>
        </is>
      </c>
      <c r="D2023" s="51" t="n"/>
      <c r="E2023" s="51" t="n"/>
      <c r="F2023" s="43" t="n">
        <v>4</v>
      </c>
      <c r="G2023" s="43" t="inlineStr">
        <is>
          <t>distracción+niños+contexto+intervención</t>
        </is>
      </c>
      <c r="H2023" s="43" t="inlineStr">
        <is>
          <t>WoS</t>
        </is>
      </c>
      <c r="I2023" s="43" t="inlineStr">
        <is>
          <t>WoS</t>
        </is>
      </c>
      <c r="J2023" s="43" t="inlineStr">
        <is>
          <t>2025</t>
        </is>
      </c>
      <c r="K2023" s="43" t="inlineStr">
        <is>
          <t>Article</t>
        </is>
      </c>
      <c r="L2023" s="45" t="inlineStr">
        <is>
          <t>Zhang, J; Dong, B</t>
        </is>
      </c>
      <c r="M2023" s="45" t="inlineStr">
        <is>
          <t>A Teaching Behavior Analysis and Movement Instruction Optimization Strategy Driven by Action Recognition Features</t>
        </is>
      </c>
      <c r="N2023" s="45" t="inlineStr">
        <is>
          <t>This paper introduces a novel framework that enhances teaching behavior analysis and movement instruction through action recognition techniques. Traditional approaches often lack adaptability and fail to capture the complexity of real-world classroom dynamics. To address this, we propose two key components: the Dynamic Action Recognition Model (DARM) and the Action Recognition-Driven Optimization Strategy (AMOS). DARM utilizes multimodal features to model the interactions between teaching actions and movement instructions, while AMOS enables real-time, personalized guidance for learners. Extensive experiments on multiple benchmark datasets demonstrate that our method consistently outperforms existing techniques in accuracy, efficiency, and generalization. Ablation studies highlight the unique contributions of modules such as the Graphical Propagation Layer and Collaborative Feedback Mechanism. By shifting toward adaptive, data-driven instruction, our approach offers practical improvements in teaching quality and student engagement, contributing to the advancement of educational technology.</t>
        </is>
      </c>
      <c r="O2023" s="45" t="inlineStr">
        <is>
          <t>IEEE ACCESS</t>
        </is>
      </c>
      <c r="P2023" s="45" t="n"/>
      <c r="Q2023" s="43" t="inlineStr">
        <is>
          <t>10.1109/access.2025.3643387</t>
        </is>
      </c>
    </row>
    <row r="2024" ht="157.5" customHeight="1" s="37">
      <c r="A2024" s="43" t="n">
        <v>2023</v>
      </c>
      <c r="B2024" s="52" t="inlineStr">
        <is>
          <t>Excluir</t>
        </is>
      </c>
      <c r="C2024" s="45" t="inlineStr">
        <is>
          <t>No aborda: distracción o atención, población escolar, tecnología de sensado</t>
        </is>
      </c>
      <c r="D2024" s="51" t="n"/>
      <c r="E2024" s="51" t="n"/>
      <c r="F2024" s="43" t="n">
        <v>4</v>
      </c>
      <c r="G2024" s="43" t="inlineStr">
        <is>
          <t>distracción+niños+contexto+intervención</t>
        </is>
      </c>
      <c r="H2024" s="43" t="inlineStr">
        <is>
          <t>WoS</t>
        </is>
      </c>
      <c r="I2024" s="43" t="inlineStr">
        <is>
          <t>WoS</t>
        </is>
      </c>
      <c r="J2024" s="43" t="inlineStr">
        <is>
          <t>2026</t>
        </is>
      </c>
      <c r="K2024" s="43" t="inlineStr">
        <is>
          <t>Article</t>
        </is>
      </c>
      <c r="L2024" s="45" t="inlineStr">
        <is>
          <t>Mohsen, M; Althebi, S; Bensalem, E; Alsherif, N</t>
        </is>
      </c>
      <c r="M2024" s="45" t="inlineStr">
        <is>
          <t>A decade of highly cited articles in educational technology research: emerging trends, dominant themes, and future directions</t>
        </is>
      </c>
      <c r="N2024" s="45" t="inlineStr">
        <is>
          <t>This study presents a scientometric analysis of educational technology research through examining highly cited articles published between 2014 and 2023 in 19 SSCI-indexed Q1 journals. Using a weighted approach to address citation bias, we analyzed 1,770 highly cited articles through document co-citation analysis, keyword analysis, and abstract content analysis. The findings reveal eight distinct research clusters, with Technology Acceptance Model, Computational Thinking, and Classroom Approach emerging as dominant clusters. The analysis identifies five major research themes, with AI-Enhanced Learning Technologies comprising 39% of the research focus, followed by equal distribution (17% each) among Virtual Learning Environments, Digital Learning Practices, and Learning Assessment &amp; Feedback, while Educational Technology Integration accounts for 11%. Keyword analysis further indicates the field's evolution toward more sophisticated technological applications such as virtual, online learning, and learning analytics emerging as prominent terms. This study demonstrates a significant transformation from basic technology integration to advanced AI-driven solutions. The findings provide valuable insights for researchers and practitioners in educational technology, suggesting future research directions should focus on AI integration, immersive technologies, and data-driven approaches while maintaining emphasis on pedagogical effectiveness and student engagement.</t>
        </is>
      </c>
      <c r="O2024" s="45" t="inlineStr">
        <is>
          <t>JOURNAL OF COMPUTING IN HIGHER EDUCATION</t>
        </is>
      </c>
      <c r="P2024" s="45" t="n"/>
      <c r="Q2024" s="43" t="inlineStr">
        <is>
          <t>10.1007/s12528-025-09435-7</t>
        </is>
      </c>
    </row>
    <row r="2025" ht="210" customHeight="1" s="37">
      <c r="A2025" s="43" t="n">
        <v>2024</v>
      </c>
      <c r="B2025" s="52" t="inlineStr">
        <is>
          <t>Excluir</t>
        </is>
      </c>
      <c r="C2025" s="45" t="inlineStr">
        <is>
          <t>No aborda: distracción o atención</t>
        </is>
      </c>
      <c r="D2025" s="51" t="n"/>
      <c r="E2025" s="51" t="n"/>
      <c r="F2025" s="43" t="n">
        <v>4</v>
      </c>
      <c r="G2025" s="43" t="inlineStr">
        <is>
          <t>distracción+niños+sensado+intervención</t>
        </is>
      </c>
      <c r="H2025" s="43" t="inlineStr">
        <is>
          <t>WoS</t>
        </is>
      </c>
      <c r="I2025" s="43" t="inlineStr">
        <is>
          <t>WoS</t>
        </is>
      </c>
      <c r="J2025" s="43" t="inlineStr">
        <is>
          <t>2025</t>
        </is>
      </c>
      <c r="K2025" s="43" t="inlineStr">
        <is>
          <t>Article</t>
        </is>
      </c>
      <c r="L2025" s="45" t="inlineStr">
        <is>
          <t>Jeon, CH; Shin, JY; Ryu, S</t>
        </is>
      </c>
      <c r="M2025" s="45" t="inlineStr">
        <is>
          <t>Analyzing Student Communication Patterns in Science Classes Using Machine Learning and Natural Language Processing: A Case Study on High School Science Education</t>
        </is>
      </c>
      <c r="N2025" s="45" t="inlineStr">
        <is>
          <t xml:space="preserve">This study employs machine learning (ML) and natural language processing (NLP) techniques to analyze how students interact and communicate during the scientific inquiry process in high school science classes. A lesson utilizing the Acid-Base Chemistry module from ChemCollective's Virtual Labs was conducted with 205 9th-grade students, resulting in the collection of 18,742 discourse exchanges between students. The collected discourse was classified using a BERT-based supervised learning model and an existing discourse analysis framework. Based on the classification results, individual student characteristics were extracted, and student communication patterns were analyzed using K-means clustering and the elbow method. Ultimately, unsupervised learning was utilized to categorize discourse patterns without relying on the established discourse analysis framework. The results demonstrated that the overall accuracy of the Bidirectional Encoder Representations from Transformers (BERT) model was 79%, with precision, recall, and F1 scores also exhibiting satisfactory performance across categories. K-means clustering enabled the identification of specific interaction types, including question-centered discourse, conceptual discussions, and procedural confirmations. In contrast, unsupervised learning revealed six primary discourse types: planning experimental procedure and role distribution, uncertainty and confusion, color change observations, connecting experimental results to theoretical concepts, temperature measurement, and quantitative data measurement. These findings underscore that the application of ML and NLP techniques transcends mere technical categorization to deliver practical educational insights. Leveraging the uncovered discourse patterns, educators are empowered to customize instruction, provide focused feedback, and develop targeted interventions that foster greater student engagement and enhance scientific reasoning. This study demonstrates that ML and NLP </t>
        </is>
      </c>
      <c r="O2025" s="45" t="inlineStr">
        <is>
          <t>JOURNAL OF SCIENCE EDUCATION AND TECHNOLOGY</t>
        </is>
      </c>
      <c r="P2025" s="45" t="n"/>
      <c r="Q2025" s="43" t="inlineStr">
        <is>
          <t>10.1007/s10956-025-10226-z</t>
        </is>
      </c>
    </row>
    <row r="2026" ht="157.5" customHeight="1" s="37">
      <c r="A2026" s="43" t="n">
        <v>2025</v>
      </c>
      <c r="B2026" s="52" t="inlineStr">
        <is>
          <t>Excluir</t>
        </is>
      </c>
      <c r="C2026" s="45" t="inlineStr">
        <is>
          <t>No aborda: distracción o atención</t>
        </is>
      </c>
      <c r="D2026" s="51" t="n"/>
      <c r="E2026" s="51" t="n"/>
      <c r="F2026" s="43" t="n">
        <v>4</v>
      </c>
      <c r="G2026" s="43" t="inlineStr">
        <is>
          <t>distracción+niños+sensado+intervención</t>
        </is>
      </c>
      <c r="H2026" s="43" t="inlineStr">
        <is>
          <t>WoS</t>
        </is>
      </c>
      <c r="I2026" s="43" t="inlineStr">
        <is>
          <t>WoS</t>
        </is>
      </c>
      <c r="J2026" s="43" t="inlineStr">
        <is>
          <t>2024</t>
        </is>
      </c>
      <c r="K2026" s="43" t="inlineStr">
        <is>
          <t>Article; Early Access</t>
        </is>
      </c>
      <c r="L2026" s="45" t="inlineStr">
        <is>
          <t>Gupta, S; Kumar, P; Tekchandani, R</t>
        </is>
      </c>
      <c r="M2026" s="45" t="inlineStr">
        <is>
          <t>Artificial intelligence based cognitive state prediction in an e-learning environment using multimodal data</t>
        </is>
      </c>
      <c r="N2026" s="45" t="inlineStr">
        <is>
          <t>The COVID-19 pandemic has significantly shifted how people learn, with virtual learning becoming the norm. Students no longer need to be physically present in a specific location to gain knowledge. This paradigm shift has led to new challenges, particularly regarding instructor feedback during e-learning sessions. Unlike traditional learning, where face-to-face interaction allows instructors to give feedback based on student's learning behaviour, the lack of such interaction in e-learning poses a challenge. To address this, two methods: a computer vision-based and EEG-based, are used in the present work to monitor a student's cognitive behaviour during e-learning sessions. The former involves using a webcam to capture facial cues, such as facial expressions, eye blinks, and head movements, while the latter requires using an EEG device, such as the Neurosky wireless device, to record EEG waves. By collecting and analysing this data, teachers can identify students struggling in the e-learning environment. This paper explores using facial cues and EEG signals to predict a student's cognitive behaviour in the form of attentiveness or inattentiveness throughout the e-learning sessions. The experimental results achieved an accuracy of 92.33% using facial cues, while the accuracy achieved using EEG was 91.68%. Overall, efficient detection of students' learning situations can help teachers to create a more responsive and effective e-learning environment that meets the needs of all students.</t>
        </is>
      </c>
      <c r="O2026" s="45" t="inlineStr">
        <is>
          <t>MULTIMEDIA TOOLS AND APPLICATIONS</t>
        </is>
      </c>
      <c r="P2026" s="45" t="n"/>
      <c r="Q2026" s="43" t="inlineStr">
        <is>
          <t>10.1007/s11042-023-18021-x</t>
        </is>
      </c>
    </row>
    <row r="2027" ht="168" customHeight="1" s="37">
      <c r="A2027" s="43" t="n">
        <v>2026</v>
      </c>
      <c r="B2027" s="52" t="inlineStr">
        <is>
          <t>Excluir</t>
        </is>
      </c>
      <c r="C2027" s="45" t="inlineStr">
        <is>
          <t>No aborda: distracción o atención</t>
        </is>
      </c>
      <c r="D2027" s="51" t="n"/>
      <c r="E2027" s="51" t="n"/>
      <c r="F2027" s="43" t="n">
        <v>4</v>
      </c>
      <c r="G2027" s="43" t="inlineStr">
        <is>
          <t>distracción+niños+sensado+intervención</t>
        </is>
      </c>
      <c r="H2027" s="43" t="inlineStr">
        <is>
          <t>WoS</t>
        </is>
      </c>
      <c r="I2027" s="43" t="inlineStr">
        <is>
          <t>WoS</t>
        </is>
      </c>
      <c r="J2027" s="43" t="inlineStr">
        <is>
          <t>2024</t>
        </is>
      </c>
      <c r="K2027" s="43" t="inlineStr">
        <is>
          <t>Article</t>
        </is>
      </c>
      <c r="L2027" s="45" t="inlineStr">
        <is>
          <t>Verma, A; Kaur, P; Singh, A</t>
        </is>
      </c>
      <c r="M2027" s="45" t="inlineStr">
        <is>
          <t>Assessment in the Age of Education 4.0: Unveiling Primitive and Hidden Parameters for Evaluation</t>
        </is>
      </c>
      <c r="N2027" s="45" t="inlineStr">
        <is>
          <t>This study delves into the nuanced aspects that influence the quality of education within the Education 4.0 framework. Education 4.0 epitomizes a contemporary educational paradigm leveraging IoT devices, sensors, and actuators to facilitate real-time and continuous assessment, thereby enhancing student evaluation methodologies. Within this context, the study scrutinizes the pivotal role of infrastructure, learning environment, and faculty, acknowledged as fundamental determinants of educational excellence. Identifying five discrete yet crucial hidden parameters, awareness, accessibility, participation, satisfaction, and academic loafing, this paper meticulously examines their ramifications within the Education 4.0 landscape. Employing a comparative analysis encompassing pre- and post-implementation scenarios, the research assesses the transformative impact of Education 4.0 on the educational sector while dissecting the influence of these hidden parameters across these temporal contexts. The findings underscore the substantial enhancements introduced by Education 4.0, including the provision of real-time and continuous assessment mechanisms, heightened accessibility to educational resources, and amplified student engagement levels. Notably, the study advocates for bolstering stakeholders' accountability as a strategic measure to mitigate academic loafing within an ambient educational milieu. In essence, this paper offers invaluable insights into the intricate interplay between hidden parameters and educational quality, elucidating the pivotal role of Education 4.0 in catalyzing advancements within the education industry.</t>
        </is>
      </c>
      <c r="O2027" s="45" t="inlineStr">
        <is>
          <t>INFORMATION</t>
        </is>
      </c>
      <c r="P2027" s="45" t="n"/>
      <c r="Q2027" s="43" t="inlineStr">
        <is>
          <t>10.3390/info15080486</t>
        </is>
      </c>
    </row>
    <row r="2028" ht="210" customHeight="1" s="37">
      <c r="A2028" s="43" t="n">
        <v>2027</v>
      </c>
      <c r="B2028" s="52" t="inlineStr">
        <is>
          <t>Excluir</t>
        </is>
      </c>
      <c r="C2028" s="45" t="inlineStr">
        <is>
          <t>Contexto doméstico o remoto, pero no población en edad escolar (mayoritariamente educación superior)</t>
        </is>
      </c>
      <c r="D2028" s="51" t="n"/>
      <c r="E2028" s="51" t="n"/>
      <c r="F2028" s="43" t="n">
        <v>4</v>
      </c>
      <c r="G2028" s="43" t="inlineStr">
        <is>
          <t>distracción+niños+contexto+sensado</t>
        </is>
      </c>
      <c r="H2028" s="43" t="inlineStr">
        <is>
          <t>WoS</t>
        </is>
      </c>
      <c r="I2028" s="43" t="inlineStr">
        <is>
          <t>WoS</t>
        </is>
      </c>
      <c r="J2028" s="43" t="inlineStr">
        <is>
          <t>2022</t>
        </is>
      </c>
      <c r="K2028" s="43" t="inlineStr">
        <is>
          <t>Review</t>
        </is>
      </c>
      <c r="L2028" s="45" t="inlineStr">
        <is>
          <t>Karimah, SN; Hasegawa, S</t>
        </is>
      </c>
      <c r="M2028" s="45" t="inlineStr">
        <is>
          <t>Automatic engagement estimation in smart education/learning settings: a systematic review of engagement definitions, datasets, and methods</t>
        </is>
      </c>
      <c r="N2028" s="45" t="inlineStr">
        <is>
          <t xml:space="preserve">Background Recognizing learners' engagement during learning processes is important for providing personalized pedagogical support and preventing dropouts. As learning processes shift from traditional offline classrooms to distance learning, methods for automatically identifying engagement levels should be developed. Objective This article aims to present a literature review of recent developments in automatic engagement estimation, including engagement definitions, datasets, and machine learning-based methods for automation estimation. The information, figures, and tables presented in this review aim at providing new researchers with insight on automatic engagement estimation to enhance smart learning with automatic engagement recognition methods. Methods A literature search was carried out using Scopus, Mendeley references, the IEEE Xplore digital library, and ScienceDirect following the four phases of the Preferred Reporting Items for Systematic Reviews and Meta-Analyses (PRISMA): identification, screening, eligibility, and inclusion. The selected studies included research articles published between 2010 and 2022 that focused on three research questions (RQs) related to the engagement definitions, datasets, and methods used in the literature. The article selection excluded books, magazines, news articles, and posters. Results Forty-seven articles were selected to address the RQs and discuss engagement definitions, datasets, and methods. First, we introduce a clear taxonomy that defines engagement according to different types and the components used to measure it. Guided by this taxonomy, we reviewed the engagement types defined in the selected articles, with emotional engagement (n = 40; 65.57%) measured by affective cues appearing most often (n = 38; 57.58%). Then, we reviewed engagement and engagement-related datasets in the literature, with most studies assessing engagement with external observations (n = 20; 43.48%) and self-reported measures (n = 9; 19.57%). </t>
        </is>
      </c>
      <c r="O2028" s="45" t="inlineStr">
        <is>
          <t>SMART LEARNING ENVIRONMENTS</t>
        </is>
      </c>
      <c r="P2028" s="45" t="n"/>
      <c r="Q2028" s="43" t="inlineStr">
        <is>
          <t>10.1186/s40561-022-00212-y</t>
        </is>
      </c>
    </row>
    <row r="2029" ht="168" customHeight="1" s="37">
      <c r="A2029" s="43" t="n">
        <v>2028</v>
      </c>
      <c r="B2029" s="52" t="inlineStr">
        <is>
          <t>Excluir</t>
        </is>
      </c>
      <c r="C2029" s="45" t="inlineStr">
        <is>
          <t>Fuera del alcance: no combina población en edad escolar con contexto doméstico</t>
        </is>
      </c>
      <c r="D2029" s="51" t="n"/>
      <c r="E2029" s="51" t="n"/>
      <c r="F2029" s="43" t="n">
        <v>4</v>
      </c>
      <c r="G2029" s="43" t="inlineStr">
        <is>
          <t>distracción+niños+contexto+sensado</t>
        </is>
      </c>
      <c r="H2029" s="43" t="inlineStr">
        <is>
          <t>WoS</t>
        </is>
      </c>
      <c r="I2029" s="43" t="inlineStr">
        <is>
          <t>WoS</t>
        </is>
      </c>
      <c r="J2029" s="43" t="inlineStr">
        <is>
          <t>2025</t>
        </is>
      </c>
      <c r="K2029" s="43" t="inlineStr">
        <is>
          <t>Article</t>
        </is>
      </c>
      <c r="L2029" s="45" t="inlineStr">
        <is>
          <t>Hua, ZC; Liang, JM</t>
        </is>
      </c>
      <c r="M2029" s="45" t="inlineStr">
        <is>
          <t>Deep learning in physical education teaching mode based on the concept of flipped classroom</t>
        </is>
      </c>
      <c r="N2029" s="45" t="inlineStr">
        <is>
          <t>This study aims to explore the application of deep learning in a sports teaching model based on the flipped classroom concept to enhance student engagement and teaching effectiveness. It constructs a personalized recommendation system based on the self-attention mechanism, integrating deep learning algorithms to provide customized learning paths and resources for sports teaching. Implemented in a flipped classroom, the system collects and analyzes student learning data to optimize the personalized learning model. The study is conducted in a university sports course, dividing students into an experimental group and a control group. The experimental group uses the flipped classroom model supported by the personalized recommendation system, while the control group follows the traditional teaching model. The results show that the prediction accuracy of the personalized recommendation system reaches 95.15%, significantly higher than other models (such as Convolutional Neural Network (CNN)). The surveys indicate that the experimental group outperforms the control group in classroom participation, learning satisfaction, and problem-solving abilities, with statistically significant differences (P &lt; 0.05). This demonstrates that the system significantly improves learning outcomes. The study concludes that the personalized recommendation system based on the self-attention mechanism can effectively overcome the limitations of traditional teaching models. This study offers valuable practical solutions for innovation in sports teaching and promotes the deep integration of educational technology and sports instruction.</t>
        </is>
      </c>
      <c r="O2029" s="45" t="inlineStr">
        <is>
          <t>JOURNAL OF COMPUTATIONAL METHODS IN SCIENCES AND ENGINEERING</t>
        </is>
      </c>
      <c r="P2029" s="45" t="n"/>
      <c r="Q2029" s="43" t="inlineStr">
        <is>
          <t>10.1177/14727978251375426</t>
        </is>
      </c>
    </row>
    <row r="2030" ht="95.25" customHeight="1" s="37">
      <c r="A2030" s="43" t="n">
        <v>2029</v>
      </c>
      <c r="B2030" s="52" t="inlineStr">
        <is>
          <t>Excluir</t>
        </is>
      </c>
      <c r="C2030" s="45" t="inlineStr">
        <is>
          <t>Sin DOI verificable</t>
        </is>
      </c>
      <c r="D2030" s="51" t="n"/>
      <c r="E2030" s="51" t="n"/>
      <c r="F2030" s="43" t="n">
        <v>4</v>
      </c>
      <c r="G2030" s="43" t="inlineStr">
        <is>
          <t>distracción+niños+contexto+intervención</t>
        </is>
      </c>
      <c r="H2030" s="43" t="inlineStr">
        <is>
          <t>WoS</t>
        </is>
      </c>
      <c r="I2030" s="43" t="inlineStr">
        <is>
          <t>WoS</t>
        </is>
      </c>
      <c r="J2030" s="43" t="inlineStr">
        <is>
          <t>2024</t>
        </is>
      </c>
      <c r="K2030" s="43" t="inlineStr">
        <is>
          <t>Proceedings Paper</t>
        </is>
      </c>
      <c r="L2030" s="45" t="inlineStr">
        <is>
          <t>An, SX; Li, YC; Yang, Y; Ma, YS; Cheng, G; Xu, GD</t>
        </is>
      </c>
      <c r="M2030" s="45" t="inlineStr">
        <is>
          <t>Developing an LLM-Empowered Agent to Enhance Student Collaborative Learning Through Group Discussion</t>
        </is>
      </c>
      <c r="N2030" s="45" t="inlineStr">
        <is>
          <t>Aiming at improving collaborative learning, the current study builds and tests an LLM-empowered agent to enhance student engagement in group discussion. We introduce a four-module conversational system, providing a user-friendly chat website integrated with an LLM agent, where students can discuss on and learn a specific topic in an online classroom. The LLM agent can continuously monitor the dialogue process and give constructive and reflective responses as a knowledgeable learning peer to engage students in the computer-supported collaborative learning (CSCL) environment. To evaluate the pedagogical performance of the system, three LLMs were tested by prompting. The results showed that LLMs with only prompting were unable to accurately process multi-user dialogue information and lacked pedagogical strategies in their responses.</t>
        </is>
      </c>
      <c r="O2030" s="45" t="inlineStr">
        <is>
          <t>32ND INTERNATIONAL CONFERENCE ON COMPUTERS IN EDUCATION CONFERENCE PROCEEDINGS, ICCE 2024, VOL II</t>
        </is>
      </c>
      <c r="P2030" s="45" t="n"/>
      <c r="Q2030" s="43" t="n"/>
    </row>
    <row r="2031" ht="105.75" customHeight="1" s="37">
      <c r="A2031" s="43" t="n">
        <v>2030</v>
      </c>
      <c r="B2031" s="52" t="inlineStr">
        <is>
          <t>Excluir</t>
        </is>
      </c>
      <c r="C2031" s="45" t="inlineStr">
        <is>
          <t>Fuera del alcance: no combina población en edad escolar con contexto doméstico</t>
        </is>
      </c>
      <c r="D2031" s="51" t="n"/>
      <c r="E2031" s="51" t="n"/>
      <c r="F2031" s="43" t="n">
        <v>4</v>
      </c>
      <c r="G2031" s="43" t="inlineStr">
        <is>
          <t>distracción+niños+contexto+intervención</t>
        </is>
      </c>
      <c r="H2031" s="43" t="inlineStr">
        <is>
          <t>WoS</t>
        </is>
      </c>
      <c r="I2031" s="43" t="inlineStr">
        <is>
          <t>WoS</t>
        </is>
      </c>
      <c r="J2031" s="43" t="inlineStr">
        <is>
          <t>2026</t>
        </is>
      </c>
      <c r="K2031" s="43" t="inlineStr">
        <is>
          <t>Article</t>
        </is>
      </c>
      <c r="L2031" s="45" t="inlineStr">
        <is>
          <t>Chen, P; Wang, TL</t>
        </is>
      </c>
      <c r="M2031" s="45" t="inlineStr">
        <is>
          <t>Dynamic Monitoring Model of English Classroom Attention Driven by Generative Artificial Intelligence</t>
        </is>
      </c>
      <c r="N2031" s="45" t="inlineStr">
        <is>
          <t>Against the backdrop of global educational informatization, the dynamic monitoring of student attention in English classrooms is a critical factor in improving teaching quality. However, traditional methods primarily rely on teachers' subjective observations and static evaluations, which are insufficient for capturing the dynamic fluctuations of attention in multi-task scenarios such as listening comprehension and oral dialogue. Furthermore, these conventional approaches are limited by their single monitoring dimension and disconnection from teaching practice. To address these limitations, this study aims to construct a dynamic attention monitoring model for English classrooms, driven by generative artificial intelligence (GenAI). Utilizing the student engagement dataset (SED), the study integrates multimodal data, including facial micro-expressions, voice interactions, and learning behaviors. Feature optimization is achieved through Z-score standardization and cosine similarity weighting.</t>
        </is>
      </c>
      <c r="O2031" s="45" t="inlineStr">
        <is>
          <t>INTERNATIONAL JOURNAL OF INFORMATION TECHNOLOGIES AND SYSTEMS APPROACH</t>
        </is>
      </c>
      <c r="P2031" s="45" t="n"/>
      <c r="Q2031" s="43" t="inlineStr">
        <is>
          <t>10.4018/ijitsa.400907</t>
        </is>
      </c>
    </row>
    <row r="2032" ht="178.5" customHeight="1" s="37">
      <c r="A2032" s="43" t="n">
        <v>2031</v>
      </c>
      <c r="B2032" s="52" t="inlineStr">
        <is>
          <t>Excluir</t>
        </is>
      </c>
      <c r="C2032" s="45" t="inlineStr">
        <is>
          <t>No aborda: distracción o atención</t>
        </is>
      </c>
      <c r="D2032" s="51" t="n"/>
      <c r="E2032" s="51" t="n"/>
      <c r="F2032" s="43" t="n">
        <v>4</v>
      </c>
      <c r="G2032" s="43" t="inlineStr">
        <is>
          <t>distracción+niños+sensado+intervención</t>
        </is>
      </c>
      <c r="H2032" s="43" t="inlineStr">
        <is>
          <t>WoS</t>
        </is>
      </c>
      <c r="I2032" s="43" t="inlineStr">
        <is>
          <t>WoS</t>
        </is>
      </c>
      <c r="J2032" s="43" t="inlineStr">
        <is>
          <t>2026</t>
        </is>
      </c>
      <c r="K2032" s="43" t="inlineStr">
        <is>
          <t>Article</t>
        </is>
      </c>
      <c r="L2032" s="45" t="inlineStr">
        <is>
          <t>Klose, M; Handschuh, P; Steger, D; Artelt, C</t>
        </is>
      </c>
      <c r="M2032" s="45" t="inlineStr">
        <is>
          <t>Embracing the challenge: Predicting self-testing in non-formal online courses using machine learning</t>
        </is>
      </c>
      <c r="N2032" s="45" t="inlineStr">
        <is>
          <t>Technology-driven advancements have made adaptive and interactive learning techniques more accessible. Online courses increasingly integrate self-tests that offer automated and immediate feedback. Self-tests can help learners to identify knowledge gaps and to reinforce their retention and comprehension. However, not all learners readily use self-tests, raising the question of which factors may impact learners' engagement with self-tests. The present study focused on non-formal education, covering 45 online courses offered by Bavarian universities. Analyses were based on a sample of N = 1261 participants aged 16-84 years. We used a machine learning approach to predict learners' engagement with self-tests and to identify important influencing factors. Therefore, we included 50 predictor variables in an elastic net regression to explore the role of learner- and course-related characteristics. The predictor variables were drawn from self-report, process, and meta data. Overall, learners differed substantially in their self-testing behavior. The prediction model explained 11 % of the variance in learners' engagement with self-tests. Despite the model's modest explanatory power, the analysis identified potentially relevant predictors. The two most important predictor variables were learner commitment and the intention to obtain a confirmation of participation. Accordingly, course designers might implement extrinsic incentives-such as confirmations of participation-as a potentially useful strategy to encourage learners' engagement with self-tests. From a methodological perspective, the study highlights the importance of using appropriate statistical methods-such as machine learning algorithms-to understand complex learning behaviors.</t>
        </is>
      </c>
      <c r="O2032" s="45" t="inlineStr">
        <is>
          <t>COMPUTERS &amp; EDUCATION</t>
        </is>
      </c>
      <c r="P2032" s="45" t="n"/>
      <c r="Q2032" s="43" t="inlineStr">
        <is>
          <t>10.1016/j.compedu.2025.105507</t>
        </is>
      </c>
    </row>
    <row r="2033" ht="84.75" customHeight="1" s="37">
      <c r="A2033" s="43" t="n">
        <v>2032</v>
      </c>
      <c r="B2033" s="52" t="inlineStr">
        <is>
          <t>Excluir</t>
        </is>
      </c>
      <c r="C2033" s="45" t="inlineStr">
        <is>
          <t>Sin DOI verificable</t>
        </is>
      </c>
      <c r="D2033" s="51" t="n"/>
      <c r="E2033" s="51" t="n"/>
      <c r="F2033" s="43" t="n">
        <v>4</v>
      </c>
      <c r="G2033" s="43" t="inlineStr">
        <is>
          <t>distracción+niños+sensado+intervención</t>
        </is>
      </c>
      <c r="H2033" s="43" t="inlineStr">
        <is>
          <t>WoS</t>
        </is>
      </c>
      <c r="I2033" s="43" t="inlineStr">
        <is>
          <t>WoS</t>
        </is>
      </c>
      <c r="J2033" s="43" t="inlineStr">
        <is>
          <t>2020</t>
        </is>
      </c>
      <c r="K2033" s="43" t="inlineStr">
        <is>
          <t>Proceedings Paper</t>
        </is>
      </c>
      <c r="L2033" s="45" t="inlineStr">
        <is>
          <t>Horvat, M; Jagust, T</t>
        </is>
      </c>
      <c r="M2033" s="45" t="inlineStr">
        <is>
          <t>Emerging Opportunities for Education in the Time of COVID-19-Adaptive e-Learning Intelligent Agent Based on Assessment of Emotion and Attention</t>
        </is>
      </c>
      <c r="N2033" s="45" t="inlineStr">
        <is>
          <t>The COVID-19 pandemic is a disastrous and rapidly evolving situation. It brings changes to many aspects of life, including teaching. A very important area for improvement of e-learning pedagogies is the ability to assess student engagement and the learning curve objectively and continuously. To this regard, we propose a novel procedure for personalized and adaptive assessment of learning performance based on methods for automated estimation of affective states. In this preliminary report we envision an intelligent agent which constantly monitors students' behaviour parameters during online learning classes. Using unobtrusive video surveillance and machine learning the agent appraises key psychophysiological features related to emotion and attention.</t>
        </is>
      </c>
      <c r="O2033" s="45" t="inlineStr">
        <is>
          <t>CENTRAL EUROPEAN CONFERENCE ON INFORMATION AND INTELLIGENT SYSTEMS (CECIIS 2020)</t>
        </is>
      </c>
      <c r="P2033" s="45" t="n"/>
      <c r="Q2033" s="43" t="n"/>
    </row>
    <row r="2034" ht="147.75" customHeight="1" s="37">
      <c r="A2034" s="43" t="n">
        <v>2033</v>
      </c>
      <c r="B2034" s="52" t="inlineStr">
        <is>
          <t>Excluir</t>
        </is>
      </c>
      <c r="C2034" s="45" t="inlineStr">
        <is>
          <t>Fuera del alcance: no combina población en edad escolar con contexto doméstico</t>
        </is>
      </c>
      <c r="D2034" s="51" t="n"/>
      <c r="E2034" s="51" t="n"/>
      <c r="F2034" s="43" t="n">
        <v>4</v>
      </c>
      <c r="G2034" s="43" t="inlineStr">
        <is>
          <t>distracción+niños+contexto+sensado</t>
        </is>
      </c>
      <c r="H2034" s="43" t="inlineStr">
        <is>
          <t>WoS</t>
        </is>
      </c>
      <c r="I2034" s="43" t="inlineStr">
        <is>
          <t>WoS</t>
        </is>
      </c>
      <c r="J2034" s="43" t="inlineStr">
        <is>
          <t>2025</t>
        </is>
      </c>
      <c r="K2034" s="43" t="inlineStr">
        <is>
          <t>Article</t>
        </is>
      </c>
      <c r="L2034" s="45" t="inlineStr">
        <is>
          <t>Awwad, F</t>
        </is>
      </c>
      <c r="M2034" s="45" t="inlineStr">
        <is>
          <t>Enhancing Electronics Courses Education: Active Learning Strategies for Undergraduate Engineering Students</t>
        </is>
      </c>
      <c r="N2034" s="45" t="inlineStr">
        <is>
          <t>This study provides insights into the effectiveness of active learning strategies in enhancing student outcomes in undergraduate electronics engineering education. The findings demonstrate the significant impact of these strategies on student engagement, practical skills, and overall course performance. While traditional lecture-based teaching methods have long been used, evidence suggests they may not effectively engage students or foster deep learning. This study integrates active learning strategies, such as project-based learning (PBL), simulation software, and flipped classroom techniques, to address these challenges. The study's relevance is highlighted by the rapid advancements in electronics engineering and the demand for engineers proficient in collaboration and problem-solving. It aims to answer: (1) How do active learning strategies impact student engagement and learning outcomes? (2) How do traditional teaching methods compare to active learning in student performance? A quasi-experimental design compared traditional teaching (control group) with active learning strategies (experimental group) over one semester. Results showed a 15% increase in overall course performance, a 20% enhancement in practical skills, a 14% rise in student engagement, and an 8% improvement in exam scores in the experimental group, supporting the broader adoption of active learning in electronics education.</t>
        </is>
      </c>
      <c r="O2034" s="45" t="inlineStr">
        <is>
          <t>INTERNATIONAL JOURNAL OF ENGINEERING PEDAGOGY</t>
        </is>
      </c>
      <c r="P2034" s="45" t="n"/>
      <c r="Q2034" s="43" t="inlineStr">
        <is>
          <t>10.3991/ijep.v15i2.51739</t>
        </is>
      </c>
    </row>
    <row r="2035" ht="168" customHeight="1" s="37">
      <c r="A2035" s="43" t="n">
        <v>2034</v>
      </c>
      <c r="B2035" s="52" t="inlineStr">
        <is>
          <t>Excluir</t>
        </is>
      </c>
      <c r="C2035" s="45" t="inlineStr">
        <is>
          <t>No es artículo revisado por pares (tesis o disertación)</t>
        </is>
      </c>
      <c r="D2035" s="51" t="n"/>
      <c r="E2035" s="51" t="n"/>
      <c r="F2035" s="43" t="n">
        <v>4</v>
      </c>
      <c r="G2035" s="43" t="inlineStr">
        <is>
          <t>distracción+niños+contexto+sensado</t>
        </is>
      </c>
      <c r="H2035" s="43" t="inlineStr">
        <is>
          <t>WoS</t>
        </is>
      </c>
      <c r="I2035" s="43" t="inlineStr">
        <is>
          <t>WoS</t>
        </is>
      </c>
      <c r="J2035" s="43" t="inlineStr">
        <is>
          <t>2024</t>
        </is>
      </c>
      <c r="K2035" s="43" t="inlineStr">
        <is>
          <t>Dissertation/Thesis</t>
        </is>
      </c>
      <c r="L2035" s="45" t="inlineStr">
        <is>
          <t>Ummadi, Deeksha</t>
        </is>
      </c>
      <c r="M2035" s="45" t="inlineStr">
        <is>
          <t>Enhancing Virtual Classroom Experience Through Predictive Analytics</t>
        </is>
      </c>
      <c r="N2035" s="45" t="inlineStr">
        <is>
          <t>Virtual classrooms have become an essential part of today's educational scene because of their accessibility and flexibility. For instructors working in these settings, guaranteeing student engagement and academic performance is still a major concern. Using predictive analysis tools, this project seeks to improve the virtual classroom experience by gaining information about student performance and engagement. Through behavior prediction, teachers can modify their approach to teaching and create a more engaged and productive learning environment. This research uses machine learning algorithms like logistic regression and random forest classifiers, using datasets from an undergraduate science course in the second year at North American University. These algorithms are used to predict engagement levels based on activity measurements and student success metrics including course grades, pass/fail results, attendance, and individual exam scores. With the use of predictive models, teachers can better understand student behavior and academic performance and adapt their teaching strategies to better match the needs of the students. Teachers can effectively see and evaluate student data in an interactive dashboard by integrating these predictions into a front-end Flask application. This research offers a unique method for enhancing the virtual classroom experience using predictive analysis. Through the utilization of machine learning, instructors can acquire a significant understanding of student conduct and involvement, which can ultimately result in more customized and efficient instructional strategies.</t>
        </is>
      </c>
      <c r="O2035" s="45" t="n"/>
      <c r="P2035" s="45" t="n"/>
      <c r="Q2035" s="43" t="n"/>
    </row>
    <row r="2036" ht="210" customHeight="1" s="37">
      <c r="A2036" s="43" t="n">
        <v>2035</v>
      </c>
      <c r="B2036" s="52" t="inlineStr">
        <is>
          <t>Excluir</t>
        </is>
      </c>
      <c r="C2036" s="45" t="inlineStr">
        <is>
          <t>No aborda: distracción o atención, población escolar, tecnología de sensado</t>
        </is>
      </c>
      <c r="D2036" s="51" t="n"/>
      <c r="E2036" s="51" t="n"/>
      <c r="F2036" s="43" t="n">
        <v>4</v>
      </c>
      <c r="G2036" s="43" t="inlineStr">
        <is>
          <t>distracción+niños+contexto+intervención</t>
        </is>
      </c>
      <c r="H2036" s="43" t="inlineStr">
        <is>
          <t>WoS</t>
        </is>
      </c>
      <c r="I2036" s="43" t="inlineStr">
        <is>
          <t>WoS</t>
        </is>
      </c>
      <c r="J2036" s="43" t="inlineStr">
        <is>
          <t>2021</t>
        </is>
      </c>
      <c r="K2036" s="43" t="inlineStr">
        <is>
          <t>Article</t>
        </is>
      </c>
      <c r="L2036" s="45" t="inlineStr">
        <is>
          <t>Lo, CM; Han, J; Wong, ESW; Tang, CC</t>
        </is>
      </c>
      <c r="M2036" s="45" t="inlineStr">
        <is>
          <t>Flexible learning with multicomponent blended learning mode for undergraduate chemistry courses in the pandemic of COVID-19</t>
        </is>
      </c>
      <c r="N2036" s="45" t="inlineStr">
        <is>
          <t>Purpose - This paper aims to report a case study in flexible learning with multicomponent blended learning mode in an undergraduate chemistry course. Traditional chemistry courses usually include lectures, tutorials and laboratory sections. For a course "Advances in Organic Synthesis" at undergraduate level, it consists of advanced information in organic chemistry such as reaction mechanisms, asymmetric catalysis, retrosynthesis and applications in synthesis of natural products. This course is a difficult subject and requires deep understanding of contents. After learning this course, students should have comprehensive knowledge in advanced strategies of organic synthesis and have an ability to apply them to real cases. This "flexible learning with multicomponent blended learning mode" was implemented by the authors to enhance student engagement and self-motivation in their studies.Design/methodology/approach - The authors hoped to enhance students' engagement in "flexible learning" - a mixed concept with "blended learning" and "flipped classroom" - and called this approach as "multicomponent blended learning mode." Blended learning combines face-to-face and e-learning components with interactive Web-based components and technical experimental videos were developed. The knowledge integrated in different components provides a natural environment to link the different synthetic methods together, which help students to get a better understanding of the complicated knowledge and strengthen their skills. For flipped classroom, students participated in the case studies of the organic synthesis and shared their findings to other classmates in oral presentations.Findings - In this study, both course evaluation score and students' academic performance in the "multicomponent blended learning mode" were increased significantly when comparing with traditional teaching methods in 2011. It was found that students' engagement and their self-motivation in learning were enhanced.Ori</t>
        </is>
      </c>
      <c r="O2036" s="45" t="inlineStr">
        <is>
          <t>INTERACTIVE TECHNOLOGY AND SMART EDUCATION</t>
        </is>
      </c>
      <c r="P2036" s="45" t="n"/>
      <c r="Q2036" s="43" t="inlineStr">
        <is>
          <t>10.1108/itse-05-2020-0061</t>
        </is>
      </c>
    </row>
    <row r="2037" ht="210" customHeight="1" s="37">
      <c r="A2037" s="43" t="n">
        <v>2036</v>
      </c>
      <c r="B2037" s="52" t="inlineStr">
        <is>
          <t>Excluir</t>
        </is>
      </c>
      <c r="C2037" s="45" t="inlineStr">
        <is>
          <t>No es artículo revisado por pares (tesis o disertación)</t>
        </is>
      </c>
      <c r="D2037" s="51" t="n"/>
      <c r="E2037" s="51" t="n"/>
      <c r="F2037" s="43" t="n">
        <v>4</v>
      </c>
      <c r="G2037" s="43" t="inlineStr">
        <is>
          <t>distracción+niños+contexto+intervención</t>
        </is>
      </c>
      <c r="H2037" s="43" t="inlineStr">
        <is>
          <t>WoS</t>
        </is>
      </c>
      <c r="I2037" s="43" t="inlineStr">
        <is>
          <t>WoS</t>
        </is>
      </c>
      <c r="J2037" s="43" t="inlineStr">
        <is>
          <t>2026</t>
        </is>
      </c>
      <c r="K2037" s="43" t="inlineStr">
        <is>
          <t>Dissertation/Thesis</t>
        </is>
      </c>
      <c r="L2037" s="45" t="inlineStr">
        <is>
          <t>Ritchie, Daniel R.</t>
        </is>
      </c>
      <c r="M2037" s="45" t="inlineStr">
        <is>
          <t>From Design to Discourse: Generative AI in Secondary and College Classrooms</t>
        </is>
      </c>
      <c r="N2037" s="45" t="inlineStr">
        <is>
          <t>This dissertation investigates the design, implementation, and pedagogical implications of generative artificial intelligence (AI) in writing education through a multiyear, multi-context research program. Drawing on the sustained development and classroom deployment of a generative AI writing tutor (PapyrusAI), the study examines how AI systems are shaped by instructional values, how students engage with them in practice, and how their use relates to learning-relevant outcomes. Across three empirical studies spanning secondary and postsecondary settings, the dissertation integrates qualitative design analysis, discourse-level interaction analytics, and quantitative modeling of student engagement and self-efficacy. The first study documents a long-term participatory design process, analyzing artifacts, observations, and educator feedback to trace how pedagogical priorities, institutional constraints, and perceptions of AI influenced system features and implementation decisions over time. Findings highlight the importance of sustained teacher involvement in aligning AI tools with instructional goals, preserving student agency, and navigating tensions between innovation and classroom realities. The second study shifts focus to student–AI interaction, employing clustering and dimensionality reduction techniques to identify distinct discourse patterns within conversational data. Results reveal varied modes of engagement that reflect how students position AI as collaborator, tool, or authority, with implications for scaffolding critical reflection and revision practices. The third study uses survey and usage data to examine relationships among AI tool use, instructional context, and writing-related self-efficacy, demonstrating that engagement with generative AI is associated with differentiated outcomes depending on learners’ prior beliefs, literacy, and classroom integration strategies. The dissertation advances a sociotechnical perspective on generative AI in education,</t>
        </is>
      </c>
      <c r="O2037" s="45" t="n"/>
      <c r="P2037" s="45" t="n"/>
      <c r="Q2037" s="43" t="n"/>
    </row>
    <row r="2038" ht="137.25" customHeight="1" s="37">
      <c r="A2038" s="43" t="n">
        <v>2037</v>
      </c>
      <c r="B2038" s="52" t="inlineStr">
        <is>
          <t>Excluir</t>
        </is>
      </c>
      <c r="C2038" s="45" t="inlineStr">
        <is>
          <t>No es artículo revisado por pares (tesis o disertación)</t>
        </is>
      </c>
      <c r="D2038" s="51" t="n"/>
      <c r="E2038" s="51" t="n"/>
      <c r="F2038" s="43" t="n">
        <v>4</v>
      </c>
      <c r="G2038" s="43" t="inlineStr">
        <is>
          <t>distracción+niños+contexto+intervención</t>
        </is>
      </c>
      <c r="H2038" s="43" t="inlineStr">
        <is>
          <t>WoS</t>
        </is>
      </c>
      <c r="I2038" s="43" t="inlineStr">
        <is>
          <t>WoS</t>
        </is>
      </c>
      <c r="J2038" s="43" t="inlineStr">
        <is>
          <t>2026</t>
        </is>
      </c>
      <c r="K2038" s="43" t="inlineStr">
        <is>
          <t>Dissertation/Thesis</t>
        </is>
      </c>
      <c r="L2038" s="45" t="inlineStr">
        <is>
          <t>Bahra, Sheena</t>
        </is>
      </c>
      <c r="M2038" s="45" t="inlineStr">
        <is>
          <t>Generative AI Professional Development Program for Higher Education Instructors</t>
        </is>
      </c>
      <c r="N2038" s="45" t="inlineStr">
        <is>
          <t>As technology progresses and brings enhanced forms of artificial intelligence (AI), such as generative AI (Gen AI), it continues to affect education by introducing opportunities and challenges in its application to higher education teaching. Advances in technology can make instructors reluctant to use applications, leading to missed learning and skill-development opportunities for higher-order thinking skills. This study investigates how AI professional development (PD) training can influence higher education instructors’ willingness to use Gen AI in the classroom. This study employed a qualitative instrumental case study design informed by an exploratory lens. The study investigated instructors’ use of Gen AI in classroom teaching by examining their skills, experiences, feelings, attitudes, and perceptions of Gen AI. This study applied an intervention in which eight instructors participated in a Gen AI PD program that raised their awareness of Gen AI tools and their potential integration into classroom teaching. It was found that participating in a PD program can shift the confidence levels and mindsets regarding instructors’ willingness to use Gen AI in classroom teaching to support student engagement, enhance learning, and promote higher-order thinking skills.</t>
        </is>
      </c>
      <c r="O2038" s="45" t="n"/>
      <c r="P2038" s="45" t="n"/>
      <c r="Q2038" s="43" t="n"/>
    </row>
    <row r="2039" ht="126.75" customHeight="1" s="37">
      <c r="A2039" s="43" t="n">
        <v>2038</v>
      </c>
      <c r="B2039" s="52" t="inlineStr">
        <is>
          <t>Excluir</t>
        </is>
      </c>
      <c r="C2039" s="45" t="inlineStr">
        <is>
          <t>Sin DOI verificable</t>
        </is>
      </c>
      <c r="D2039" s="51" t="n"/>
      <c r="E2039" s="51" t="n"/>
      <c r="F2039" s="43" t="n">
        <v>4</v>
      </c>
      <c r="G2039" s="43" t="inlineStr">
        <is>
          <t>distracción+niños+contexto+intervención</t>
        </is>
      </c>
      <c r="H2039" s="43" t="inlineStr">
        <is>
          <t>WoS</t>
        </is>
      </c>
      <c r="I2039" s="43" t="inlineStr">
        <is>
          <t>WoS</t>
        </is>
      </c>
      <c r="J2039" s="43" t="inlineStr">
        <is>
          <t>2025</t>
        </is>
      </c>
      <c r="K2039" s="43" t="inlineStr">
        <is>
          <t>Proceedings Paper</t>
        </is>
      </c>
      <c r="L2039" s="45" t="inlineStr">
        <is>
          <t>Kituku, B; Araka, E; Muuro, E</t>
        </is>
      </c>
      <c r="M2039" s="45" t="inlineStr">
        <is>
          <t>Integrating Generative Artificial Intelligence in Assessment Generation for Higher Education: Computer Science Use Case</t>
        </is>
      </c>
      <c r="N2039" s="45" t="inlineStr">
        <is>
          <t>The overburdened lecturers today face the dual challenge of monitoring online attendance and ensuring active student engagement, while also receiving instant feedback on concept comprehension during live lectures. They are further pressed to extend practical problem-solving experiences beyond the classroom and deliver higher-order thinking assessments - all without increasing their workload. In response, this paper presents a one-year experiment involving 590 students across seven computer science units. The study integrated generative AI-generated questions into live lectures, weekly discussion forums, and both formative and summative exams. The findings reveal that, with ethical use and proper human-in-the-loop, AI can significantly boost student engagement, promptly rectify misconceptions, and foster collaborative learning outside traditional settings and offer diverse question styles. However, given potential pitfalls such as low-quality outputs and overreliance, instructors must adhere to best practices and maintain rigorous oversight to ensure that assessments remain balanced, engaging, and of high quality, eventually benefiting both educators and learners.</t>
        </is>
      </c>
      <c r="O2039" s="45" t="inlineStr">
        <is>
          <t>2025 IST-AFRICA CONFERENCE, IST-AFRICA</t>
        </is>
      </c>
      <c r="P2039" s="45" t="n"/>
      <c r="Q2039" s="43" t="n"/>
    </row>
    <row r="2040" ht="199.5" customHeight="1" s="37">
      <c r="A2040" s="43" t="n">
        <v>2039</v>
      </c>
      <c r="B2040" s="52" t="inlineStr">
        <is>
          <t>Excluir</t>
        </is>
      </c>
      <c r="C2040" s="45" t="inlineStr">
        <is>
          <t>No es artículo revisado por pares (tesis o disertación)</t>
        </is>
      </c>
      <c r="D2040" s="51" t="n"/>
      <c r="E2040" s="51" t="n"/>
      <c r="F2040" s="43" t="n">
        <v>4</v>
      </c>
      <c r="G2040" s="43" t="inlineStr">
        <is>
          <t>distracción+niños+sensado+intervención</t>
        </is>
      </c>
      <c r="H2040" s="43" t="inlineStr">
        <is>
          <t>WoS</t>
        </is>
      </c>
      <c r="I2040" s="43" t="inlineStr">
        <is>
          <t>WoS</t>
        </is>
      </c>
      <c r="J2040" s="43" t="inlineStr">
        <is>
          <t>2024</t>
        </is>
      </c>
      <c r="K2040" s="43" t="inlineStr">
        <is>
          <t>Dissertation/Thesis</t>
        </is>
      </c>
      <c r="L2040" s="45" t="inlineStr">
        <is>
          <t>Bowman, Aubri</t>
        </is>
      </c>
      <c r="M2040" s="45" t="inlineStr">
        <is>
          <t>Intelligent Student Learning System (iSLS)</t>
        </is>
      </c>
      <c r="N2040" s="45" t="inlineStr">
        <is>
          <t>This thesis delves into the creation and execution of an intelligent student learning system (iSLS) tailored to enrich online learning encounters. The system's architecture draws upon two primary research methodologies: Object-oriented (OO) design, which ensures robustness and reliability, and machine learning (ML) techniques, which facilitate adaptive learning pathways within an asynchronous online learning environment. OO design principles are integral to constructing a stable and dependable Content Management System (CMS), fostering modularity, encapsulation, and inheritance. This approach ensures a seamless user experience for students, professors, and administrators, characterized by intuitive navigation and a sleek interface. Conversely, ML techniques analyze student engagement and performance data, dynamically adjusting individual learning trajectories. By discerning patterns in student behavior, the iSLS customizes content delivery, thus enriching educational experiences. The iSLS interface offers students access to course materials, assignments, and progress tracking while professors benefit from a comprehensive dashboard displaying student performance metrics. Administrative tools streamline course and user management while a chat feature fosters collaborative learning. Empirical evaluation through user testing validates the system's efficacy in improving student learning outcomes. ML algorithms effectively personalize content, enhancing the efficiency of the learning process. This research integrates OO design and ML to pioneer a sophisticated iSLS capable of supporting individual student needs. Combining cutting-edge research in adaptive learning, the developed iSLS sets a new standard for online educational platforms, elevating student motivation and engagement through personalized, intelligent, and real-time support.</t>
        </is>
      </c>
      <c r="O2040" s="45" t="n"/>
      <c r="P2040" s="45" t="n"/>
      <c r="Q2040" s="43" t="n"/>
    </row>
    <row r="2041" ht="178.5" customHeight="1" s="37">
      <c r="A2041" s="43" t="n">
        <v>2040</v>
      </c>
      <c r="B2041" s="52" t="inlineStr">
        <is>
          <t>Excluir</t>
        </is>
      </c>
      <c r="C2041" s="45" t="inlineStr">
        <is>
          <t>No aborda: distracción o atención</t>
        </is>
      </c>
      <c r="D2041" s="51" t="n"/>
      <c r="E2041" s="51" t="n"/>
      <c r="F2041" s="43" t="n">
        <v>4</v>
      </c>
      <c r="G2041" s="43" t="inlineStr">
        <is>
          <t>distracción+niños+sensado+intervención</t>
        </is>
      </c>
      <c r="H2041" s="43" t="inlineStr">
        <is>
          <t>WoS</t>
        </is>
      </c>
      <c r="I2041" s="43" t="inlineStr">
        <is>
          <t>WoS</t>
        </is>
      </c>
      <c r="J2041" s="43" t="inlineStr">
        <is>
          <t>2026</t>
        </is>
      </c>
      <c r="K2041" s="43" t="inlineStr">
        <is>
          <t>Journal Article</t>
        </is>
      </c>
      <c r="L2041" s="45" t="inlineStr">
        <is>
          <t>K, Priya; G, Pradeep; S, Ravimaran</t>
        </is>
      </c>
      <c r="M2041" s="45" t="inlineStr">
        <is>
          <t>Intelligent emotion and behavior recognition for online learners using deep affective computing.</t>
        </is>
      </c>
      <c r="N2041" s="45" t="inlineStr">
        <is>
          <t>Teachers in online classes often have limited visibility into how students are feeling and whether they are staying engaged. This paper presents a practical affective-computing framework that analyses webcam video to recognize both facial emotions and learning-centered behavioral states during live virtual sessions. Student faces are first detected in each frame, then encoded using a convolutional network with an attention module to emphasize informative facial regions. To capture how affect evolves over time, the extracted features are grouped into fixed 16-frame sequences and modelled with a bidirectional GRU to predict four behavioral states: engaged, confused, frustrated and disengaged. We evaluate emotion recognition on the FER2013 benchmark under the standard Train/Public Test/Private Test split, and we evaluate behavior recognition on a publicly available online-learning facial expression dataset (EmoDetect, Kaggle) used for the behavior-recognition experiments from 120 learners (800 annotated temporal segments; inter-annotator agreement kappa0.75). The proposed model reaches 94.5% accuracy on FER2013 Private Test and achieves 86.9% accuracy with a macro-F1 of 85.4% on the four-class behavior task, improving over facial-expression-only baselines. Profiling further shows that the full pipeline can run at around 25 frames per second on a mid-range GPU, indicating feasibility for real-time monitoring. These results suggest that combining attention-based facial representations with temporal modelling can provide instructors with clearer, webcam-observable indicators of learners' affect and engagement during online teaching.</t>
        </is>
      </c>
      <c r="O2041" s="45" t="inlineStr">
        <is>
          <t>Scientific reports</t>
        </is>
      </c>
      <c r="P2041" s="45" t="n"/>
      <c r="Q2041" s="43" t="inlineStr">
        <is>
          <t>10.1038/s41598-026-46373-5</t>
        </is>
      </c>
    </row>
    <row r="2042" ht="210" customHeight="1" s="37">
      <c r="A2042" s="43" t="n">
        <v>2041</v>
      </c>
      <c r="B2042" s="52" t="inlineStr">
        <is>
          <t>Excluir</t>
        </is>
      </c>
      <c r="C2042" s="45" t="inlineStr">
        <is>
          <t>No es artículo revisado por pares (tesis o disertación)</t>
        </is>
      </c>
      <c r="D2042" s="51" t="n"/>
      <c r="E2042" s="51" t="n"/>
      <c r="F2042" s="43" t="n">
        <v>4</v>
      </c>
      <c r="G2042" s="43" t="inlineStr">
        <is>
          <t>distracción+niños+contexto+sensado</t>
        </is>
      </c>
      <c r="H2042" s="43" t="inlineStr">
        <is>
          <t>WoS</t>
        </is>
      </c>
      <c r="I2042" s="43" t="inlineStr">
        <is>
          <t>WoS</t>
        </is>
      </c>
      <c r="J2042" s="43" t="inlineStr">
        <is>
          <t>2021</t>
        </is>
      </c>
      <c r="K2042" s="43" t="inlineStr">
        <is>
          <t>Dissertation/Thesis</t>
        </is>
      </c>
      <c r="L2042" s="45" t="inlineStr">
        <is>
          <t>Su, Hang</t>
        </is>
      </c>
      <c r="M2042" s="45" t="inlineStr">
        <is>
          <t>Learning Analytics from Spoken Discussion Dialogs in the Flipped Classroom</t>
        </is>
      </c>
      <c r="N2042" s="45" t="inlineStr">
        <is>
          <t>This thesis investigates learning analytics from spoken discussion dialogs in the flipped classroom setting. Learning analytics is concerned with collection and analysis of data related to learning in order to inform and improve the learning process and outcomes. The flipped classroom is a new pedagogical strategy, which utilizes asynchronous video lectures as homework, and conducts group-based problem solving discussions or activities in the classroom. The flipped classroom is gaining increasing importance in recent years because it can effectively leverage peer-to- peer learning, as well as increase student engagement and motivation. A common in-class activity for the flipped classroom is student group discussions, where students solve problems collaboratively. Such discussion dialogs embed rich information related to the processes and progression of learning, which are not captured by other data conventionally used in pedagogical investigation. However, research in such discussion dialogs face many challenges that call for a suite of advanced technologies including speech signal processing, natural language processing, data science, machine learning and their integration. This thesis is, to the best of our knowledge, among the first to investigate the learning dynamics in these student discussion dialogs and their connections with learning outcomes in flipped classroom. Multiple audio data streams from multiple groups are recorded non-intrusively throughout the semester in a university freshman mathematics flipped classroom. We developed customized speech classification technologies to obtain student group discussion dialog audios. Then the discussion audios are manually transcribed. The discussion audios and transcripts are subsequently analyzed with speech and language processing technologies, such as acoustic features extraction, dictionary-based text analysis, as well as customized topic-relevance and discussion cohesion measurement with word embedding techno</t>
        </is>
      </c>
      <c r="O2042" s="45" t="n"/>
      <c r="P2042" s="45" t="n"/>
      <c r="Q2042" s="43" t="n"/>
    </row>
    <row r="2043" ht="147.75" customHeight="1" s="37">
      <c r="A2043" s="43" t="n">
        <v>2042</v>
      </c>
      <c r="B2043" s="52" t="inlineStr">
        <is>
          <t>Excluir</t>
        </is>
      </c>
      <c r="C2043" s="45" t="inlineStr">
        <is>
          <t>Sin DOI verificable</t>
        </is>
      </c>
      <c r="D2043" s="51" t="n"/>
      <c r="E2043" s="51" t="n"/>
      <c r="F2043" s="43" t="n">
        <v>4</v>
      </c>
      <c r="G2043" s="43" t="inlineStr">
        <is>
          <t>distracción+niños+contexto+sensado</t>
        </is>
      </c>
      <c r="H2043" s="43" t="inlineStr">
        <is>
          <t>WoS</t>
        </is>
      </c>
      <c r="I2043" s="43" t="inlineStr">
        <is>
          <t>WoS</t>
        </is>
      </c>
      <c r="J2043" s="43" t="inlineStr">
        <is>
          <t>2016</t>
        </is>
      </c>
      <c r="K2043" s="43" t="inlineStr">
        <is>
          <t>Proceedings Paper</t>
        </is>
      </c>
      <c r="L2043" s="45" t="inlineStr">
        <is>
          <t>Pitterson, NP; Brown, S; Pascoe, J; Fisher, KQ</t>
        </is>
      </c>
      <c r="M2043" s="45" t="inlineStr">
        <is>
          <t>Measuring cognitive engagement through interactive, constructive, active and passive learning activities</t>
        </is>
      </c>
      <c r="N2043" s="45" t="inlineStr">
        <is>
          <t>Among previous work on the benefits of active learning and engagement strategies when implemented in engineering learning environments, Chi's interactive, constructive, active and passive (ICAP) framework provided a way of categorizing learning activities. ICAP hypothesizes students' cognitive processing increases as they engage in active learning activities. The ICAP framework focuses on observable overt learning activities instructors can implement within their classrooms to increase student engagement and deep learning. With interactive activities being the most desirous of the four, Chi characterizes the various ways in which classroom activities span the passive to interactive continuum. The ICAP framework describes cognitive processing as being at its highest when students engage in meaningful dialogue about the topic with their peers and/or instructor. However, while Chi and colleagues operationalized each construct of the framework and subsequent theories of the level of student engagement, there is a lack in the development of instruments that can measure the level of cognitive engagement associated with these constructs. Consequently, this study is aimed at operationalizing the construct of cognitive engagement. This is the first phase in our attempt to develop an instrument that can be used to measure the cognitive processes associated with each construct of the ICAP framework.</t>
        </is>
      </c>
      <c r="O2043" s="45" t="inlineStr">
        <is>
          <t>2016 IEEE FRONTIERS IN EDUCATION CONFERENCE (FIE)</t>
        </is>
      </c>
      <c r="P2043" s="45" t="n"/>
      <c r="Q2043" s="43" t="n"/>
    </row>
    <row r="2044" ht="126.75" customHeight="1" s="37">
      <c r="A2044" s="43" t="n">
        <v>2043</v>
      </c>
      <c r="B2044" s="52" t="inlineStr">
        <is>
          <t>Excluir</t>
        </is>
      </c>
      <c r="C2044" s="45" t="inlineStr">
        <is>
          <t>Sin DOI verificable</t>
        </is>
      </c>
      <c r="D2044" s="51" t="n"/>
      <c r="E2044" s="51" t="n"/>
      <c r="F2044" s="43" t="n">
        <v>4</v>
      </c>
      <c r="G2044" s="43" t="inlineStr">
        <is>
          <t>distracción+niños+contexto+sensado</t>
        </is>
      </c>
      <c r="H2044" s="43" t="inlineStr">
        <is>
          <t>WoS</t>
        </is>
      </c>
      <c r="I2044" s="43" t="inlineStr">
        <is>
          <t>WoS</t>
        </is>
      </c>
      <c r="J2044" s="43" t="inlineStr">
        <is>
          <t>2024</t>
        </is>
      </c>
      <c r="K2044" s="43" t="inlineStr">
        <is>
          <t>Article</t>
        </is>
      </c>
      <c r="L2044" s="45" t="inlineStr">
        <is>
          <t>Gutiérrez-manjón, S; Molano, MM; Alvarez-García, S</t>
        </is>
      </c>
      <c r="M2044" s="45" t="inlineStr">
        <is>
          <t>Mobile learning through Telegram in communication studies: impact on students'proactivity</t>
        </is>
      </c>
      <c r="N2044" s="45" t="inlineStr">
        <is>
          <t>Communication is fundamental in the teaching -learning process and new technologies have evolved the way students interact and access information. Mobile learning strategies have been developed to integrate these tools into the classroom and promote ubiquitous learning. The COVID-19 pandemic accelerated the use of technology in education, which has led to technology -based educational innovation. This research focuses on the impact of the Telegram application on teacher -student communication in continuous assessment processes in the framework of mobile learning. The results obtained show that Telegram improves horizontal communication between teachers and students, promotes communicative relationships between students and enhances spontaneity in the interaction of the different participants in the group -class. The integration of Telegram as a learning tool has increased student engagement with the subject matter. In conclusion, this study underlines the relevance of understanding and using technological tools in the teaching -learning process to facilitate deep learning. The integration of mobile learning tools, such as Telegram, can improve communication and encourage student engagement in their learning.</t>
        </is>
      </c>
      <c r="O2044" s="45" t="inlineStr">
        <is>
          <t>FONSECA-JOURNAL OF COMMUNICATION</t>
        </is>
      </c>
      <c r="P2044" s="45" t="n"/>
      <c r="Q2044" s="43" t="n"/>
    </row>
    <row r="2045" ht="199.5" customHeight="1" s="37">
      <c r="A2045" s="43" t="n">
        <v>2044</v>
      </c>
      <c r="B2045" s="52" t="inlineStr">
        <is>
          <t>Excluir</t>
        </is>
      </c>
      <c r="C2045" s="45" t="inlineStr">
        <is>
          <t>Sin DOI verificable</t>
        </is>
      </c>
      <c r="D2045" s="51" t="n"/>
      <c r="E2045" s="51" t="n"/>
      <c r="F2045" s="43" t="n">
        <v>4</v>
      </c>
      <c r="G2045" s="43" t="inlineStr">
        <is>
          <t>distracción+niños+sensado+intervención</t>
        </is>
      </c>
      <c r="H2045" s="43" t="inlineStr">
        <is>
          <t>WoS</t>
        </is>
      </c>
      <c r="I2045" s="43" t="inlineStr">
        <is>
          <t>WoS</t>
        </is>
      </c>
      <c r="J2045" s="43" t="inlineStr">
        <is>
          <t>2026</t>
        </is>
      </c>
      <c r="K2045" s="43" t="inlineStr">
        <is>
          <t>Article</t>
        </is>
      </c>
      <c r="L2045" s="45" t="inlineStr">
        <is>
          <t>Fang, H; Mu, AW; Xing, GS; Chen, XY; Wong, SY</t>
        </is>
      </c>
      <c r="M2045" s="45" t="inlineStr">
        <is>
          <t>Multimodal Engagement and Sentiment Analytics in Health Science Education: A Learning Analytics Framework Integrating AI and Pedagogical Theory</t>
        </is>
      </c>
      <c r="N2045" s="45" t="inlineStr">
        <is>
          <t>Online learning environments tend not to provide the social and pedagogical cues of physical classrooms, so evaluating student engagement and emotional states in real time becomes challenging. Current methods depend mainly upon facial expression recognition or textual sentiment analysis, constraining the depth and accuracy of behavioral interpretation. This research suggests a multimodal learning analytics framework that combines visual and textual data to infer learner emotions and engagement for improving the interpretability, responsiveness, and pedagogical value of learning analytics systems in digital education. Two datasets were created: (a) a facial expression dataset of 10,000 grayscale images annotated over five emotion categories and (b) an engagement dataset of 4,000 images annotated according to behavioral indicators. Concurrently, 1,667 learner feedback responses from massive open online courses were prepared for sentiment analysis. Convolutional neural networks (CNNs) were used for emotion and engagement classification, and a fine-tuned BERT (bidirectional encoder representations from transformers) model for sentiment analysis. A rule-based integration engine combined outputs to create multidimensional behavioural typologies. The CNN models reached &gt;92% validation accuracy for both emotion detection and engagement detection tasks, whereas the BERT sentiment classifier achieved F1 = 0.87 and 88.1% accuracy. The multimodal integration procedure identified four unique learner behavior typologies (e.g., students who were cognitively engaged but visually disengaged). The framework offers an accurate, interpretable, and scalable real-time learning analytics solution. Compared with previous methods, it overcomes significant limitations and offers a useful resource for facilitating adaptive, data-based instruction interventions, especially in online and health science education.</t>
        </is>
      </c>
      <c r="O2045" s="45" t="inlineStr">
        <is>
          <t>INTERNATIONAL REVIEW OF RESEARCH IN OPEN AND DISTRIBUTED LEARNING</t>
        </is>
      </c>
      <c r="P2045" s="45" t="n"/>
      <c r="Q2045" s="43" t="n"/>
    </row>
    <row r="2046" ht="137.25" customHeight="1" s="37">
      <c r="A2046" s="43" t="n">
        <v>2045</v>
      </c>
      <c r="B2046" s="52" t="inlineStr">
        <is>
          <t>Excluir</t>
        </is>
      </c>
      <c r="C2046" s="45" t="inlineStr">
        <is>
          <t>Fuera del alcance: no combina población en edad escolar con contexto doméstico</t>
        </is>
      </c>
      <c r="D2046" s="51" t="n"/>
      <c r="E2046" s="51" t="n"/>
      <c r="F2046" s="43" t="n">
        <v>4</v>
      </c>
      <c r="G2046" s="43" t="inlineStr">
        <is>
          <t>distracción+niños+contexto+sensado</t>
        </is>
      </c>
      <c r="H2046" s="43" t="inlineStr">
        <is>
          <t>WoS</t>
        </is>
      </c>
      <c r="I2046" s="43" t="inlineStr">
        <is>
          <t>WoS</t>
        </is>
      </c>
      <c r="J2046" s="43" t="inlineStr">
        <is>
          <t>2023</t>
        </is>
      </c>
      <c r="K2046" s="43" t="inlineStr">
        <is>
          <t>Article</t>
        </is>
      </c>
      <c r="L2046" s="45" t="inlineStr">
        <is>
          <t>Zhang, LZ; Hung, JL; Du, X; Li, H; Hu, Z</t>
        </is>
      </c>
      <c r="M2046" s="45" t="inlineStr">
        <is>
          <t>Multimodal Fast-Slow Neural Network for learning engagement evaluation</t>
        </is>
      </c>
      <c r="N2046" s="45" t="inlineStr">
        <is>
          <t>Purpose Student engagement is a key factor that connects with student achievement and retention. This paper aims to identify individuals' engagement automatically in the classroom with multimodal data for supporting educational research. Design/methodology/approach The video and electroencephalogram data of 36 undergraduates were collected to represent observable and internal information. Since different modal data have different granularity, this study proposed the Fast-Slow Neural Network (FSNN) to detect engagement through both observable and internal information, with an asynchrony structure to preserve the sequence information of data with different granularity. Findings Experimental results show that the proposed algorithm can recognize engagement better than the traditional data fusion methods. The results are also analyzed to figure out the reasons for the better performance of the proposed FSNN. Originality/value This study combined multimodal data from observable and internal aspects to improve the accuracy of engagement detection in the classroom. The proposed FSNN used the asynchronous process to deal with the problem of remaining sequential information when facing multimodal data with different granularity.</t>
        </is>
      </c>
      <c r="O2046" s="45" t="inlineStr">
        <is>
          <t>DATA TECHNOLOGIES AND APPLICATIONS</t>
        </is>
      </c>
      <c r="P2046" s="45" t="n"/>
      <c r="Q2046" s="43" t="inlineStr">
        <is>
          <t>10.1108/dta-05-2022-0199</t>
        </is>
      </c>
    </row>
    <row r="2047" ht="199.5" customHeight="1" s="37">
      <c r="A2047" s="43" t="n">
        <v>2046</v>
      </c>
      <c r="B2047" s="52" t="inlineStr">
        <is>
          <t>Excluir</t>
        </is>
      </c>
      <c r="C2047" s="45" t="inlineStr">
        <is>
          <t>No es artículo revisado por pares (tesis o disertación)</t>
        </is>
      </c>
      <c r="D2047" s="51" t="n"/>
      <c r="E2047" s="51" t="n"/>
      <c r="F2047" s="43" t="n">
        <v>4</v>
      </c>
      <c r="G2047" s="43" t="inlineStr">
        <is>
          <t>distracción+niños+sensado+intervención</t>
        </is>
      </c>
      <c r="H2047" s="43" t="inlineStr">
        <is>
          <t>WoS</t>
        </is>
      </c>
      <c r="I2047" s="43" t="inlineStr">
        <is>
          <t>WoS</t>
        </is>
      </c>
      <c r="J2047" s="43" t="inlineStr">
        <is>
          <t>2024</t>
        </is>
      </c>
      <c r="K2047" s="43" t="inlineStr">
        <is>
          <t>Dissertation/Thesis</t>
        </is>
      </c>
      <c r="L2047" s="45" t="inlineStr">
        <is>
          <t>Mira, Carolina Pratas Ferreira</t>
        </is>
      </c>
      <c r="M2047" s="45" t="inlineStr">
        <is>
          <t>Predicting Academic Success A Comprehensive Analysis Using Moodle Log Data and Learning Analytics</t>
        </is>
      </c>
      <c r="N2047" s="45" t="inlineStr">
        <is>
          <t>There has been an advance in computing with the rise of large volumes of data. Education was one of the fields that has advanced to this point. As new technologies and information are continually integrated, datasets are now available from students' interactions with educational software and online learning platforms. Educational software like Moodle exemplifies e-learning solutions that combine traditional teaching methods with information technology resources. In this line of thought, this study investigates the potential use of Learning Analytics and Moodle log data to predict academic success in higher education, considering the first part and the whole course. The research uses a variety of machine learning algorithms, including Random Forest, Logistic Regression, Gradient Boost, Support Vector Machine, and Neural Networks, to uncover patterns in student behaviour and academic performance. The data used in the study is related to Moodle log data and sociodemographic information that comes from NOVA Information Management School's Master of Data Science and Advanced Analytics program, of three academic years (2021-2023). To achieve the objective a CRISP-DM methodology was implemented to serve as the base model for Machine Learning models. The Random Forest model had the highest prediction values; however, overfitting was detected in all models. Key findings show that student involvement, as measured by interactions with course materials and demographic parameters such as age and nationality, has a significant impact on academic success. The study underlines the importance of early and persistent student involvement with Moodle and offers instructors techniques to improve student engagement and performance. Future work will include the development of early warning systems and complete dashboards to offer instructors real-time knowledge.</t>
        </is>
      </c>
      <c r="O2047" s="45" t="n"/>
      <c r="P2047" s="45" t="n"/>
      <c r="Q2047" s="43" t="n"/>
    </row>
    <row r="2048" ht="168" customHeight="1" s="37">
      <c r="A2048" s="43" t="n">
        <v>2047</v>
      </c>
      <c r="B2048" s="52" t="inlineStr">
        <is>
          <t>Excluir</t>
        </is>
      </c>
      <c r="C2048" s="45" t="inlineStr">
        <is>
          <t>No es artículo revisado por pares (tesis o disertación)</t>
        </is>
      </c>
      <c r="D2048" s="51" t="n"/>
      <c r="E2048" s="51" t="n"/>
      <c r="F2048" s="43" t="n">
        <v>4</v>
      </c>
      <c r="G2048" s="43" t="inlineStr">
        <is>
          <t>distracción+niños+sensado+intervención</t>
        </is>
      </c>
      <c r="H2048" s="43" t="inlineStr">
        <is>
          <t>WoS</t>
        </is>
      </c>
      <c r="I2048" s="43" t="inlineStr">
        <is>
          <t>WoS</t>
        </is>
      </c>
      <c r="J2048" s="43" t="inlineStr">
        <is>
          <t>2024</t>
        </is>
      </c>
      <c r="K2048" s="43" t="inlineStr">
        <is>
          <t>Dissertation/Thesis</t>
        </is>
      </c>
      <c r="L2048" s="45" t="inlineStr">
        <is>
          <t>Maestrales, Sarah</t>
        </is>
      </c>
      <c r="M2048" s="45" t="inlineStr">
        <is>
          <t>Project-Based Science Learning Facilitated Through Technology</t>
        </is>
      </c>
      <c r="N2048" s="45" t="inlineStr">
        <is>
          <t>This dissertation focuses on three manuscripts all related to bolstering science achievement through recommendations from the National Research Council (NRC) regarding the teaching and learning of science. The manuscripts address meeting the NRC’s call to incorporate curriculum and assessment that lead to more in-depth knowledge that can be transferred across domains, and the use of technology to facilitate teaching and learning. The first manuscript, “Improving Science Achievement – Is It Possible? Evaluating the Efficacy of a High School Chemistry and Physics Project-Based Learning Intervention,” describes the process of developing intensive project-based curriculum and assessment materials for high school chemistry and physics classrooms. This study answers the question of what impact that curriculum has on students’ future science achievement and academic ambition. The second manuscript, “Using Machine Learning to Score Multi-Dimensional Assessments of Chemistry and Physics,” focuses on the use of a supervised machine learning approach to facilitate the scoring of science assessments. The goal of this study was to determine whether automating the process of classifying these responses could reduce the burden placed on teachers in scoring assessments that effectively measure the dimensions of learning spelled out by the NRC. The third study, “U.S. and Finnish high school engagement during the Covid-19 Pandemic,” then explores student engagement with the use of technologies that facilitate remote instruction.</t>
        </is>
      </c>
      <c r="O2048" s="45" t="n"/>
      <c r="P2048" s="45" t="n"/>
      <c r="Q2048" s="43" t="n"/>
    </row>
    <row r="2049" ht="199.5" customHeight="1" s="37">
      <c r="A2049" s="43" t="n">
        <v>2048</v>
      </c>
      <c r="B2049" s="52" t="inlineStr">
        <is>
          <t>Excluir</t>
        </is>
      </c>
      <c r="C2049" s="45" t="inlineStr">
        <is>
          <t>Contexto doméstico o remoto, pero no población en edad escolar (mayoritariamente educación superior)</t>
        </is>
      </c>
      <c r="D2049" s="51" t="n"/>
      <c r="E2049" s="51" t="n"/>
      <c r="F2049" s="43" t="n">
        <v>4</v>
      </c>
      <c r="G2049" s="43" t="inlineStr">
        <is>
          <t>distracción+niños+sensado+intervención</t>
        </is>
      </c>
      <c r="H2049" s="43" t="inlineStr">
        <is>
          <t>WoS</t>
        </is>
      </c>
      <c r="I2049" s="43" t="inlineStr">
        <is>
          <t>WoS</t>
        </is>
      </c>
      <c r="J2049" s="43" t="inlineStr">
        <is>
          <t>2025</t>
        </is>
      </c>
      <c r="K2049" s="43" t="inlineStr">
        <is>
          <t>Article</t>
        </is>
      </c>
      <c r="L2049" s="45" t="inlineStr">
        <is>
          <t>Qian, YY; Zhang, N</t>
        </is>
      </c>
      <c r="M2049" s="45" t="inlineStr">
        <is>
          <t>Real Time Digital Twin Framework for Big Data-Driven Online Education Ecosystem</t>
        </is>
      </c>
      <c r="N2049" s="45" t="inlineStr">
        <is>
          <t>INTRODUCTION: The rapid expansion of online education platforms has created unprecedented opportunities for personalized learning but also presents challenges in monitoring student engagement, learning outcomes, and instructional quality in real-time. OBJECTIVES: This research proposes a real-time digital twin framework for a big data-driven online education ecosystem, designed to continuously capture and analyze large-scale educational data that enhances learning and teaching effectiveness. METHODS: The digital twin online learning dataset with 345 students is obtained. The obtained data are preprocessed by the data cleaning for removing duplicate entries and z-score normalization to normalize the numerical features in the dataset. By integrating big data analytics and Deep Learning (DL) techniques based on an Adaptive Monarch Butterfly Optimized Graph convolutional with Long Short-Term Memory (AMB-GC-LSTM) that combines Long Short-Term Memory (LSTM) networks for sequential student behavior prediction and Graph Convolutional Networks (GCNs) for modeling collaborative learning relationships, the system enables accurate prediction of student engagement, performance trends, and early identification of at-risk learners. RESULTS: The AMB is employed to optimize the GC-LSTM parameters for higher accuracy and cost computation reduction. Experimental evaluation demonstrates that the digital twin-driven ecosystem improves engagement, learning outcomes, and teaching efficiency. CONCLUSION: Comparison results provide an enhanced accuracy (0.965), precision (0.945), recall (0.974), and F1-score (0.959) with the Python implementation. This research presents a novel approach for integrating digital twin technology, big data analytics, and deep learning to create an intelligent, responsive, and scalable online education ecosystem capable of supporting continuous improvement in teaching and learning.</t>
        </is>
      </c>
      <c r="O2049" s="45" t="inlineStr">
        <is>
          <t>EAI ENDORSED TRANSACTIONS ON SCALABLE INFORMATION SYSTEMS</t>
        </is>
      </c>
      <c r="P2049" s="45" t="n"/>
      <c r="Q2049" s="43" t="inlineStr">
        <is>
          <t>10.4108/eetsis.11312</t>
        </is>
      </c>
    </row>
    <row r="2050" ht="116.25" customHeight="1" s="37">
      <c r="A2050" s="43" t="n">
        <v>2049</v>
      </c>
      <c r="B2050" s="52" t="inlineStr">
        <is>
          <t>Excluir</t>
        </is>
      </c>
      <c r="C2050" s="45" t="inlineStr">
        <is>
          <t>No es artículo revisado por pares (tesis o disertación)</t>
        </is>
      </c>
      <c r="D2050" s="51" t="n"/>
      <c r="E2050" s="51" t="n"/>
      <c r="F2050" s="43" t="n">
        <v>4</v>
      </c>
      <c r="G2050" s="43" t="inlineStr">
        <is>
          <t>distracción+niños+contexto+intervención</t>
        </is>
      </c>
      <c r="H2050" s="43" t="inlineStr">
        <is>
          <t>WoS</t>
        </is>
      </c>
      <c r="I2050" s="43" t="inlineStr">
        <is>
          <t>WoS</t>
        </is>
      </c>
      <c r="J2050" s="43" t="inlineStr">
        <is>
          <t>2024</t>
        </is>
      </c>
      <c r="K2050" s="43" t="inlineStr">
        <is>
          <t>Dissertation/Thesis</t>
        </is>
      </c>
      <c r="L2050" s="45" t="inlineStr">
        <is>
          <t>Chen, Yudi</t>
        </is>
      </c>
      <c r="M2050" s="45" t="inlineStr">
        <is>
          <t>Shaping Next-Generation Smart Classrooms from Cornell Student’s Perspective</t>
        </is>
      </c>
      <c r="N2050" s="45" t="inlineStr">
        <is>
          <t>This thesis explores the concept of shaping the next generation of smart classrooms through the lens of student perspectives, aiming to bridge the gap between current educational environments and the evolving needs of learners. Drawing on a comprehensive dataset comprising online surveys, one-on-one interviews, and a review of existing literature, this study identifies key factors that influence student satisfaction and educational outcomes in contemporary learning spaces. The research underscores the significant role of technological integration, such as virtual reality (VR), artificial intelligence (AI), and advanced connectivity solutions, in crafting interactive and immersive educational experiences. Recommendations for future research include exploring the balance between technology and personal interaction, ensuring data privacy, and continuously updating spaces based on student feedback. Overall, this thesis offers insights and practical guidelines for educational institutions aiming to enhance student engagement and learning outcomes through innovative classroom designs.</t>
        </is>
      </c>
      <c r="O2050" s="45" t="n"/>
      <c r="P2050" s="45" t="n"/>
      <c r="Q2050" s="43" t="n"/>
    </row>
    <row r="2051" ht="95.25" customHeight="1" s="37">
      <c r="A2051" s="43" t="n">
        <v>2050</v>
      </c>
      <c r="B2051" s="52" t="inlineStr">
        <is>
          <t>Excluir</t>
        </is>
      </c>
      <c r="C2051" s="45" t="inlineStr">
        <is>
          <t>Sin DOI verificable</t>
        </is>
      </c>
      <c r="D2051" s="51" t="n"/>
      <c r="E2051" s="51" t="n"/>
      <c r="F2051" s="43" t="n">
        <v>4</v>
      </c>
      <c r="G2051" s="43" t="inlineStr">
        <is>
          <t>distracción+niños+contexto+sensado</t>
        </is>
      </c>
      <c r="H2051" s="43" t="inlineStr">
        <is>
          <t>WoS</t>
        </is>
      </c>
      <c r="I2051" s="43" t="inlineStr">
        <is>
          <t>WoS</t>
        </is>
      </c>
      <c r="J2051" s="43" t="inlineStr">
        <is>
          <t>2019</t>
        </is>
      </c>
      <c r="K2051" s="43" t="inlineStr">
        <is>
          <t>Proceedings Paper</t>
        </is>
      </c>
      <c r="L2051" s="45" t="inlineStr">
        <is>
          <t>Duraisamy, P; Gadaley, RS; Van Haneghan, JP; Jackson, S</t>
        </is>
      </c>
      <c r="M2051" s="45" t="inlineStr">
        <is>
          <t>Smaller Class Room Engagement using Appropriate Seating Arrangements</t>
        </is>
      </c>
      <c r="N2051" s="45" t="inlineStr">
        <is>
          <t>Classroom engagement is a challenging task in a college environment. Moreover, a key factor for student success in college is how the students are engaged in the classroom. A professor's attention towards the students also varies depending on the class size. This paper investigates the students' attention and engagement level in smaller classroom sizes, and correlates this with different student seating arrangements, types of student activities, and various attributes of the instructor's delivery. These observations show correlates of class size in determining the student's attention in the class. Several attributes are used as a measuring tool, using computer vision techniques for measurement and evaluation purpose. The results show interesting correlations between student engagement, classroom size and arrangement, and attributes of the instructor's delivery.</t>
        </is>
      </c>
      <c r="O2051" s="45" t="inlineStr">
        <is>
          <t>2019 10TH INTERNATIONAL CONFERENCE ON COMPUTING, COMMUNICATION AND NETWORKING TECHNOLOGIES (ICCCNT)</t>
        </is>
      </c>
      <c r="P2051" s="45" t="n"/>
      <c r="Q2051" s="43" t="n"/>
    </row>
    <row r="2052" ht="210" customHeight="1" s="37">
      <c r="A2052" s="43" t="n">
        <v>2051</v>
      </c>
      <c r="B2052" s="52" t="inlineStr">
        <is>
          <t>Excluir</t>
        </is>
      </c>
      <c r="C2052" s="45" t="inlineStr">
        <is>
          <t>No es artículo revisado por pares (tesis o disertación)</t>
        </is>
      </c>
      <c r="D2052" s="51" t="n"/>
      <c r="E2052" s="51" t="n"/>
      <c r="F2052" s="43" t="n">
        <v>4</v>
      </c>
      <c r="G2052" s="43" t="inlineStr">
        <is>
          <t>distracción+niños+contexto+sensado</t>
        </is>
      </c>
      <c r="H2052" s="43" t="inlineStr">
        <is>
          <t>WoS</t>
        </is>
      </c>
      <c r="I2052" s="43" t="inlineStr">
        <is>
          <t>WoS</t>
        </is>
      </c>
      <c r="J2052" s="43" t="inlineStr">
        <is>
          <t>2024</t>
        </is>
      </c>
      <c r="K2052" s="43" t="inlineStr">
        <is>
          <t>Dissertation/Thesis</t>
        </is>
      </c>
      <c r="L2052" s="45" t="inlineStr">
        <is>
          <t>Nkosi, Nonhlanhla Precious</t>
        </is>
      </c>
      <c r="M2052" s="45" t="inlineStr">
        <is>
          <t>Student-Centered Practices for Thuthuka Students in an Online Learning Environment</t>
        </is>
      </c>
      <c r="N2052" s="45" t="inlineStr">
        <is>
          <t xml:space="preserve">Developments in information technology (IT), coupled with economic developments such as globalisation, have resulted in a change in skills demanded from graduates. Graduates are now expected to possess skills such as, inter alia, critical thinking, problem-solving, and communication skills. These skills can be developed using student-centered practices. Consequently, HEIs have moved from educator-centered learning to student-centered learning. In student-centered learning, the student actively participates in the learning process, they construct their own knowledge, take responsibility for their learning, and learn deeply and with understanding. Previously, student-centered learning mainly manifested in contact-based learning, as online learning was not widely adopted, especially in developing countries. The Coronavirus (COVID-19) pandemic accelerated the adoption of online learning in higher education institutions (HEIs), especially in developing countries. Thuthuka students at the University of Johannesburg (UJ), South Africa, (a developing country) experienced online learning for the first time in 2020 due to COVID-19. The move to online learning was necessary for the continuation of scholarly activities. However, it came with its challenges, most of which stemmed from the digital divide, where students from developing countries did not have access to a stable internet connection, experienced a lack of digital devices for online learning, or experienced load shedding (national blackouts where the electricity demand is higher than the supply), which hindered them from attending online classes. Literature shows that HEIs will continue with blended learning (contact-based and online) after the COVID-19 pandemic. Further, student-centered learning can be effectively adopted in an online learning environment. As such, it is important to understand Thuthuka students' online learning experience to aid future student-centered teaching and learning practices in an online </t>
        </is>
      </c>
      <c r="O2052" s="45" t="n"/>
      <c r="P2052" s="45" t="n"/>
      <c r="Q2052" s="43" t="n"/>
    </row>
    <row r="2053" ht="210" customHeight="1" s="37">
      <c r="A2053" s="43" t="n">
        <v>2052</v>
      </c>
      <c r="B2053" s="52" t="inlineStr">
        <is>
          <t>Excluir</t>
        </is>
      </c>
      <c r="C2053" s="45" t="inlineStr">
        <is>
          <t>Fuera del alcance: no combina población en edad escolar con contexto doméstico</t>
        </is>
      </c>
      <c r="D2053" s="51" t="n"/>
      <c r="E2053" s="51" t="n"/>
      <c r="F2053" s="43" t="n">
        <v>4</v>
      </c>
      <c r="G2053" s="43" t="inlineStr">
        <is>
          <t>distracción+niños+sensado+intervención</t>
        </is>
      </c>
      <c r="H2053" s="43" t="inlineStr">
        <is>
          <t>WoS</t>
        </is>
      </c>
      <c r="I2053" s="43" t="inlineStr">
        <is>
          <t>WoS</t>
        </is>
      </c>
      <c r="J2053" s="43" t="inlineStr">
        <is>
          <t>2026</t>
        </is>
      </c>
      <c r="K2053" s="43" t="inlineStr">
        <is>
          <t>Article</t>
        </is>
      </c>
      <c r="L2053" s="45" t="inlineStr">
        <is>
          <t>Gudoniene, D; Kubiliunas, R; Jakstiene, V; Drasutis, S; Staneviciene, E; Ceponis, J</t>
        </is>
      </c>
      <c r="M2053" s="45" t="inlineStr">
        <is>
          <t>Sustainable and AI-Based Support in the Module of Educational Support Systems</t>
        </is>
      </c>
      <c r="N2053" s="45" t="inlineStr">
        <is>
          <t>Artificial intelligence (AI)-based support systems are transforming the educational landscape by enhancing teaching efficiency, personalized learning, and accessibility. Despite rapid technological progress, educational institutions face persistent challenges such as unequal access to quality learning resources, limited teacher support, and the need for individualized student engagement. These issues hinder effective learning outcomes and inclusivity in modern classrooms. This study presents a comprehensive literature review and a methodology grounded in constructivist learning theory to develop an AI-based educational support framework. The study is situated within the context of a higher education course integrating AI-supported learning. The proposed framework is developed by synthesizing theoretical and empirical evidence and is subsequently evaluated by experts in educational technology and artificial intelligence. Data are collected through structured expert questionnaires and qualitative feedback. Quantitative data are analyzed using descriptive statistics, while qualitative responses are examined through thematic analysis to inform framework refinement. The study adheres to established ethical principles, including informed consent, voluntary participation, confidentiality, anonymity, and secure data management. Moreover, the paper explores the design and implementation of sustainable and AI-based educational support systems that address these challenges through intelligent tutoring, adaptive learning analytics, and automated feedback mechanisms. By integrating natural language processing, machine learning, and predictive modelling, the proposed framework provides real-time assistance to educators and learners, fostering data-driven decision-making and inclusive pedagogy. Qualitative expert evaluation suggests that an AI-based educational support framework has the potential to improve teaching support, learner engagement, and personalized learning while prov</t>
        </is>
      </c>
      <c r="O2053" s="45" t="inlineStr">
        <is>
          <t>SUSTAINABILITY</t>
        </is>
      </c>
      <c r="P2053" s="45" t="n"/>
      <c r="Q2053" s="43" t="inlineStr">
        <is>
          <t>10.3390/su18147317</t>
        </is>
      </c>
    </row>
    <row r="2054" ht="157.5" customHeight="1" s="37">
      <c r="A2054" s="43" t="n">
        <v>2053</v>
      </c>
      <c r="B2054" s="52" t="inlineStr">
        <is>
          <t>Excluir</t>
        </is>
      </c>
      <c r="C2054" s="45" t="inlineStr">
        <is>
          <t>Sin DOI verificable</t>
        </is>
      </c>
      <c r="D2054" s="51" t="n"/>
      <c r="E2054" s="51" t="n"/>
      <c r="F2054" s="43" t="n">
        <v>4</v>
      </c>
      <c r="G2054" s="43" t="inlineStr">
        <is>
          <t>distracción+niños+contexto+intervención</t>
        </is>
      </c>
      <c r="H2054" s="43" t="inlineStr">
        <is>
          <t>WoS</t>
        </is>
      </c>
      <c r="I2054" s="43" t="inlineStr">
        <is>
          <t>WoS</t>
        </is>
      </c>
      <c r="J2054" s="43" t="inlineStr">
        <is>
          <t>2025</t>
        </is>
      </c>
      <c r="K2054" s="43" t="inlineStr">
        <is>
          <t>Article; Book Chapter</t>
        </is>
      </c>
      <c r="L2054" s="45" t="inlineStr">
        <is>
          <t>Nelson, R</t>
        </is>
      </c>
      <c r="M2054" s="45" t="inlineStr">
        <is>
          <t>THE IMPACT OF AI ON ACADEMIC ROLES</t>
        </is>
      </c>
      <c r="N2054" s="45" t="inlineStr">
        <is>
          <t>This chapter draws together the previous sections on academic identity and the rise of artificial intelligence (AI) in higher education to draw out the transformative influence of AI on various elements of academia. The chapter explores the profound shifts in the roles of educators, researchers, and academic administrators in a rapidly evolving digital landscape by exploring the opportunities for an AI-powered pedagogy, the use of AI as a research tool, and streamlining administrative tasks using AI. The text will examine AI pedagogical approaches through personalised learning, adaptive feedback, and intelligent content delivery and the potential of AI to enhance the learning experience for diverse student needs and increase student engagement. An argument will develop on the role of the human instructor by stating that, while AI could play a significant role in the classroom, it does not replace the essential human touch. The text will also explore the expanding applications of AI in research, from data analysis to hypothesis generation. AI's contribution to scientific discovery, data-driven insights, and computational power is discussed in detail, alongside discussions of the use of AI by staff and students for teaching and learning. The chapter will also address the ethical considerations and challenges related to AI-powered research, including issues of bias, data privacy, the responsible use of AI tools, and whether AI can be referenced as a co-author.</t>
        </is>
      </c>
      <c r="O2054" s="45" t="inlineStr">
        <is>
          <t>ACADEMIC IDENTITY IN THE AGE OF AI</t>
        </is>
      </c>
      <c r="P2054" s="45" t="n"/>
      <c r="Q2054" s="43" t="n"/>
    </row>
    <row r="2055" ht="210" customHeight="1" s="37">
      <c r="A2055" s="43" t="n">
        <v>2054</v>
      </c>
      <c r="B2055" s="52" t="inlineStr">
        <is>
          <t>Excluir</t>
        </is>
      </c>
      <c r="C2055" s="45" t="inlineStr">
        <is>
          <t>No es artículo revisado por pares (tesis o disertación)</t>
        </is>
      </c>
      <c r="D2055" s="51" t="n"/>
      <c r="E2055" s="51" t="n"/>
      <c r="F2055" s="43" t="n">
        <v>4</v>
      </c>
      <c r="G2055" s="43" t="inlineStr">
        <is>
          <t>distracción+niños+sensado+intervención</t>
        </is>
      </c>
      <c r="H2055" s="43" t="inlineStr">
        <is>
          <t>WoS</t>
        </is>
      </c>
      <c r="I2055" s="43" t="inlineStr">
        <is>
          <t>WoS</t>
        </is>
      </c>
      <c r="J2055" s="43" t="inlineStr">
        <is>
          <t>2017</t>
        </is>
      </c>
      <c r="K2055" s="43" t="inlineStr">
        <is>
          <t>Dissertation/Thesis</t>
        </is>
      </c>
      <c r="L2055" s="45" t="inlineStr">
        <is>
          <t>Klein, Richard</t>
        </is>
      </c>
      <c r="M2055" s="45" t="inlineStr">
        <is>
          <t>The Wits Intelligent Teaching System (WITS): A Smart Lecture Theatre to Assess Audience Engagement</t>
        </is>
      </c>
      <c r="N2055" s="45" t="inlineStr">
        <is>
          <t>The utility of lectures is directly related to the engagement of the students therein. To ensure the value of lectures, one needs to be certain that they are engaging to students. In small classes experienced lecturers develop an intuition of how engaged the class is as a whole and can then react appropriately to remedy the situation through various strategies such as breaks or changes in style, pace and content. As both the number of students and size of the venue grow, this type of contingent teaching becomes increasingly difcult and less precise. Furthermore, relying on intuition alone gives no way to recall and analyse previous classes or to objectively investigate trends over time. To address these problems this thesis presents the WITS INTELLIGENT TEACHING SYSTEM (WITS) to highlight disengaged students during class. A web-based, mobile application called Engage was developed to try elicit anonymous engagement information directly from students. The majority of students were unwilling or unable to self-report their engagement levels during class. This stems from a number of cultural and practical issues related to social display rules, unreliable internet connections, data costs, and distractions. This result highlights the need for a non-intrusive system that does not require the active participation of students. A nonintrusive, computer vision and machine learning based approach is therefore proposed. To support the development thereof, a labelled video dataset of students was built by recording a number of rst year lectures. Students were labelled across a number of affects – including boredom, frustration, confusion, and fatigue – but poor inter-rater reliability meant that these labels could not be used as ground truth. Based on manual coding methods identied in the literature, a number of actions, gestures, and postures were identied as proxies of behavioural engagement. These proxies are then used in an observational checklist to mark students as engaged</t>
        </is>
      </c>
      <c r="O2055" s="45" t="n"/>
      <c r="P2055" s="45" t="n"/>
      <c r="Q2055" s="43" t="n"/>
    </row>
    <row r="2056" ht="157.5" customHeight="1" s="37">
      <c r="A2056" s="43" t="n">
        <v>2055</v>
      </c>
      <c r="B2056" s="52" t="inlineStr">
        <is>
          <t>Excluir</t>
        </is>
      </c>
      <c r="C2056" s="45" t="inlineStr">
        <is>
          <t>No aborda: distracción o atención, tecnología de sensado</t>
        </is>
      </c>
      <c r="D2056" s="51" t="n"/>
      <c r="E2056" s="51" t="n"/>
      <c r="F2056" s="43" t="n">
        <v>4</v>
      </c>
      <c r="G2056" s="43" t="inlineStr">
        <is>
          <t>distracción+niños+contexto+intervención</t>
        </is>
      </c>
      <c r="H2056" s="43" t="inlineStr">
        <is>
          <t>WoS</t>
        </is>
      </c>
      <c r="I2056" s="43" t="inlineStr">
        <is>
          <t>WoS</t>
        </is>
      </c>
      <c r="J2056" s="43" t="inlineStr">
        <is>
          <t>2026</t>
        </is>
      </c>
      <c r="K2056" s="43" t="inlineStr">
        <is>
          <t>Article</t>
        </is>
      </c>
      <c r="L2056" s="45" t="inlineStr">
        <is>
          <t>Göçer, S; Karabatak, S</t>
        </is>
      </c>
      <c r="M2056" s="45" t="inlineStr">
        <is>
          <t>The impact of AI-supported online classroom management (AIS-OCM) on attitudes toward english lessons, self-directed online learning, and academic achievement</t>
        </is>
      </c>
      <c r="N2056" s="45" t="inlineStr">
        <is>
          <t>This study investigates the effects of AI-supported online classroom management (AIS-OCM) on students' attitudes toward English as a Foreign Language (EFL), their self-directed online learning skills, and academic achievement. The rapid development of digital technologies, particularly in the aftermath of the COVID-19 pandemic, has highlighted the need to sustain student engagement and motivation in online learning environments. Within this framework, AI-based tools and intelligent learning analytics systems offer promising potential for delivering personalized feedback and adaptive learning support. A quasi-experimental design was adopted, involving 7th-grade students from an EFL context. While the experimental group received AI-supported online instruction over eight weeks, the control group participated in standard online lessons without AI integration. Data were collected using pretest and posttest measures and analyzed with Mixed ANOVA to examine time, group, and time &amp; times; group interaction effects focusing on attitudes toward EFL lessons, self-directed online learning, and academic performance. The findings indicate positive learning gains over time for both groups and generally more favorable outcomes for the AIS-OCM group, offering meaningful insights into the multidimensional impact of AIS-OCM. These results are expected to contribute to the growing body of research on AI-supported education and provide practical implications for educators and policymakers operating in EFL settings.</t>
        </is>
      </c>
      <c r="O2056" s="45" t="inlineStr">
        <is>
          <t>SMART LEARNING ENVIRONMENTS</t>
        </is>
      </c>
      <c r="P2056" s="45" t="n"/>
      <c r="Q2056" s="43" t="inlineStr">
        <is>
          <t>10.1186/s40561-026-00448-y</t>
        </is>
      </c>
    </row>
    <row r="2057" ht="105.75" customHeight="1" s="37">
      <c r="A2057" s="43" t="n">
        <v>2056</v>
      </c>
      <c r="B2057" s="52" t="inlineStr">
        <is>
          <t>Excluir</t>
        </is>
      </c>
      <c r="C2057" s="45" t="inlineStr">
        <is>
          <t>No aborda: distracción o atención</t>
        </is>
      </c>
      <c r="D2057" s="51" t="n"/>
      <c r="E2057" s="51" t="n"/>
      <c r="F2057" s="43" t="n">
        <v>4</v>
      </c>
      <c r="G2057" s="43" t="inlineStr">
        <is>
          <t>distracción+niños+sensado+intervención</t>
        </is>
      </c>
      <c r="H2057" s="43" t="inlineStr">
        <is>
          <t>WoS</t>
        </is>
      </c>
      <c r="I2057" s="43" t="inlineStr">
        <is>
          <t>WoS</t>
        </is>
      </c>
      <c r="J2057" s="43" t="inlineStr">
        <is>
          <t>2025</t>
        </is>
      </c>
      <c r="K2057" s="43" t="inlineStr">
        <is>
          <t>Proceedings Paper</t>
        </is>
      </c>
      <c r="L2057" s="45" t="inlineStr">
        <is>
          <t>Mishra, S; Mohamed, A; Mohamed, M</t>
        </is>
      </c>
      <c r="M2057" s="45" t="inlineStr">
        <is>
          <t>Towards Efficient Assessment: Personalized Quizzing Through Machine Learning</t>
        </is>
      </c>
      <c r="N2057" s="45" t="inlineStr">
        <is>
          <t>This paper explores the application of Machine Learning (ML) and Item Response Theory (IRT) to develop an adaptive learning framework for personalized quizzes in programming education. With the increasing demand for computing skills across diverse fields, the proposed system dynamically tailors questions to individual student abilities and learning styles. By continuously evaluating student performance, the system refines question types and difficulty levels to ensure a customized learning experience. Additionally, the system uses a mastery tracking mechanism to monitor student proficiency across topics and categories, enabling targeted learning interventions. To validate this approach, we implemented uLearn, an online e-learning system, and conducted an exploratory study. Results demonstrated improved student performance, enhanced comprehension, increased engagement, and a strong preference to continue using adaptive learning in the future.</t>
        </is>
      </c>
      <c r="O2057" s="45" t="inlineStr">
        <is>
          <t>2025 IEEE CANADIAN CONFERENCE ON ELECTRICAL AND COMPUTER ENGINEERING, CCECE</t>
        </is>
      </c>
      <c r="P2057" s="45" t="n"/>
      <c r="Q2057" s="43" t="inlineStr">
        <is>
          <t>10.1109/ccece64018.2025.11364481</t>
        </is>
      </c>
    </row>
    <row r="2058" ht="137.25" customHeight="1" s="37">
      <c r="A2058" s="43" t="n">
        <v>2057</v>
      </c>
      <c r="B2058" s="52" t="inlineStr">
        <is>
          <t>Excluir</t>
        </is>
      </c>
      <c r="C2058" s="45" t="inlineStr">
        <is>
          <t>Sin DOI verificable</t>
        </is>
      </c>
      <c r="D2058" s="51" t="n"/>
      <c r="E2058" s="51" t="n"/>
      <c r="F2058" s="43" t="n">
        <v>4</v>
      </c>
      <c r="G2058" s="43" t="inlineStr">
        <is>
          <t>distracción+niños+sensado+intervención</t>
        </is>
      </c>
      <c r="H2058" s="43" t="inlineStr">
        <is>
          <t>WoS</t>
        </is>
      </c>
      <c r="I2058" s="43" t="inlineStr">
        <is>
          <t>WoS</t>
        </is>
      </c>
      <c r="J2058" s="43" t="inlineStr">
        <is>
          <t>2023</t>
        </is>
      </c>
      <c r="K2058" s="43" t="inlineStr">
        <is>
          <t>Article</t>
        </is>
      </c>
      <c r="L2058" s="45" t="inlineStr">
        <is>
          <t>Abinaya, M; Vadivu, G</t>
        </is>
      </c>
      <c r="M2058" s="45" t="inlineStr">
        <is>
          <t>Transformative Learning Through Augmented Reality Empowered by Machine Learning for Primary School Pupils: A Real-Time Data Analysis</t>
        </is>
      </c>
      <c r="N2058" s="45" t="inlineStr">
        <is>
          <t>performance and student engagement are constant challenges in the field of modern education. When it comes to engaging students, traditional teaching methods frequently fall short, so creative solutions are needed. The Transformative potential of Augmented Reality (AR) technology as a cutting-edge teaching strategy is examined in this study. AR presents a dynamic, immersive learning environment that has the potential to completely transform conventional classrooms. By incorporating AR into the curriculum, our research transforms pedagogical paradigms, closes the engagement gap, and raises academic performance through an adaptive learning system. The study reveals the complex dynamics of AR-enhanced education through thorough analysis, powerful visualizations, and significant ANOVA results (p-value=0.03). It challenges accepted educational theories and provides insights into the complex effects on learning outcomes and student engagement. This study highlights the significance of AR in educational settings and promotes its incorporation as a transformative instrument that can establish dynamic and captivating learning environments, encourage critical thinking, creativity, and early field exploration through Artificial Intelligence (AI), and ultimately mould future leaders who can succeed.</t>
        </is>
      </c>
      <c r="O2058" s="45" t="inlineStr">
        <is>
          <t>INTERNATIONAL JOURNAL OF ADVANCED COMPUTER SCIENCE AND APPLICATIONS</t>
        </is>
      </c>
      <c r="P2058" s="45" t="n"/>
      <c r="Q2058" s="43" t="n"/>
    </row>
    <row r="2059" ht="126.75" customHeight="1" s="37">
      <c r="A2059" s="43" t="n">
        <v>2058</v>
      </c>
      <c r="B2059" s="52" t="inlineStr">
        <is>
          <t>Excluir</t>
        </is>
      </c>
      <c r="C2059" s="45" t="inlineStr">
        <is>
          <t>Contexto doméstico o remoto, pero no población en edad escolar (mayoritariamente educación superior)</t>
        </is>
      </c>
      <c r="D2059" s="51" t="n"/>
      <c r="E2059" s="51" t="n"/>
      <c r="F2059" s="43" t="n">
        <v>4</v>
      </c>
      <c r="G2059" s="43" t="inlineStr">
        <is>
          <t>distracción+niños+sensado+intervención</t>
        </is>
      </c>
      <c r="H2059" s="43" t="inlineStr">
        <is>
          <t>WoS</t>
        </is>
      </c>
      <c r="I2059" s="43" t="inlineStr">
        <is>
          <t>WoS</t>
        </is>
      </c>
      <c r="J2059" s="43" t="inlineStr">
        <is>
          <t>2026</t>
        </is>
      </c>
      <c r="K2059" s="43" t="inlineStr">
        <is>
          <t>Article</t>
        </is>
      </c>
      <c r="L2059" s="45" t="inlineStr">
        <is>
          <t>Chen, GY; Han, GX; Niu, J; He, JH</t>
        </is>
      </c>
      <c r="M2059" s="45" t="inlineStr">
        <is>
          <t>Understanding the impact of emotional engagement on learning outcomes in online education: an automated analysis approach</t>
        </is>
      </c>
      <c r="N2059" s="45" t="inlineStr">
        <is>
          <t>Online education offers flexibility but often suffers from reduced learner engagement. This study developed an automated method to detect emotional engagement using an optimized Vision Transformer model with Transfer Learning. Facial data from 40 undergraduates produced a dataset of 71,185 labeled images across three engagement levels. The proposed model achieved 93.8% classification accuracy, surpassing conventional machine learning and deep learning baselines. Analysis showed engagement typically declined after six minutes of learning, with a modest rebound near session end. Pearson correlation revealed a significant positive relationship between engagement and learning outcomes, indicating that emotionally engaged learners achieved higher academic performance. These results demonstrate the feasibility of deep learning-based approaches for scalable monitoring of learner engagement and highlight the important role of emotional states in shaping online learning effectiveness. The findings provide practical insights for designing adaptive interventions to sustain attention and optimize digital learning environments.</t>
        </is>
      </c>
      <c r="O2059" s="45" t="inlineStr">
        <is>
          <t>SCIENTIFIC REPORTS</t>
        </is>
      </c>
      <c r="P2059" s="45" t="n"/>
      <c r="Q2059" s="43" t="inlineStr">
        <is>
          <t>10.1038/s41598-025-34871-x</t>
        </is>
      </c>
    </row>
    <row r="2060" ht="199.5" customHeight="1" s="37">
      <c r="A2060" s="43" t="n">
        <v>2059</v>
      </c>
      <c r="B2060" s="52" t="inlineStr">
        <is>
          <t>Excluir</t>
        </is>
      </c>
      <c r="C2060" s="45" t="inlineStr">
        <is>
          <t>No es artículo revisado por pares (tesis o disertación)</t>
        </is>
      </c>
      <c r="D2060" s="51" t="n"/>
      <c r="E2060" s="51" t="n"/>
      <c r="F2060" s="43" t="n">
        <v>4</v>
      </c>
      <c r="G2060" s="43" t="inlineStr">
        <is>
          <t>distracción+niños+contexto+intervención</t>
        </is>
      </c>
      <c r="H2060" s="43" t="inlineStr">
        <is>
          <t>WoS</t>
        </is>
      </c>
      <c r="I2060" s="43" t="inlineStr">
        <is>
          <t>WoS</t>
        </is>
      </c>
      <c r="J2060" s="43" t="inlineStr">
        <is>
          <t>2025</t>
        </is>
      </c>
      <c r="K2060" s="43" t="inlineStr">
        <is>
          <t>Dissertation/Thesis</t>
        </is>
      </c>
      <c r="L2060" s="45" t="inlineStr">
        <is>
          <t>Edmaris, Santos-Ortiz</t>
        </is>
      </c>
      <c r="M2060" s="45" t="inlineStr">
        <is>
          <t>e-Course: Developing Self-Regulation and Self-Control Skills in Primary School Students: A Case Study on Promoting Healthy Eating Habits</t>
        </is>
      </c>
      <c r="N2060" s="45" t="inlineStr">
        <is>
          <t>In an era where a plethora of unhealthy dietary choices is readily accessible, traditional educational approaches often prove insufficient in equipping students with essential life skills, such as self-regulation and self-control. To address this gap, this thesis presents the design and development of an innovative digital course (ecourse) for third-grade elementary school students, which is pedagogically grounded in Zimmerman’s theory of Self-Regulated Learning (SRL). The course’s modules and activities are structured according to the three phases of the model: the Forethought, Performance, and Self-Reflection phases. To enhance student engagement and ensure a holistic learning experience, the SRL framework is enriched with modern pedagogical approaches. Project-Based Learning (PjBL) served as the organizational axis of the scenario, as students engaged in authentic projects that connected theory with practice. Specifically, the STEAM methodology is utilized for the interdisciplinary exploration of nutritional concepts, gamification techniques enhance intrinsic motivation and agentic engagement, while an Artificial Intelligence digital assistant (AI avatar) provides personalized feedback, directly supporting the self-regulation cycle. This thesis constitutes a design proposal and does not include the implementation and evaluation of the intervention on a student population. However, the work presents a complete methodological framework for the future evaluation of the ecourse’s effectiveness. To investigate the course’s impact on self-regulation skills, the use of pre-test and post-test questionnaires is proposed, while assessment rubrics are suggested for evaluating school projects.  The contribution of this study, therefore, is centered of a new, integrated pedagogical framework that organically combines the theory of Self-Regulated Learning with the modern approaches of STEAM, Gamification, and Artificial Intelligence. Primarily, the thesis offers a practical an</t>
        </is>
      </c>
      <c r="O2060" s="45" t="n"/>
      <c r="P2060" s="45" t="n"/>
      <c r="Q2060" s="43" t="n"/>
    </row>
    <row r="2061" ht="189" customHeight="1" s="37">
      <c r="A2061" s="43" t="n">
        <v>2060</v>
      </c>
      <c r="B2061" s="52" t="inlineStr">
        <is>
          <t>Excluir</t>
        </is>
      </c>
      <c r="C2061" s="45" t="inlineStr">
        <is>
          <t>No aborda: distracción o atención, tecnología de sensado</t>
        </is>
      </c>
      <c r="D2061" s="51" t="n"/>
      <c r="E2061" s="51" t="n"/>
      <c r="F2061" s="43" t="n">
        <v>3</v>
      </c>
      <c r="G2061" s="43" t="inlineStr">
        <is>
          <t>distracción+niños+intervención</t>
        </is>
      </c>
      <c r="H2061" s="43" t="inlineStr">
        <is>
          <t>ACM</t>
        </is>
      </c>
      <c r="I2061" s="43" t="inlineStr">
        <is>
          <t>ACM</t>
        </is>
      </c>
      <c r="J2061" s="43" t="inlineStr">
        <is>
          <t>2026</t>
        </is>
      </c>
      <c r="K2061" s="43" t="inlineStr">
        <is>
          <t>inproceedings</t>
        </is>
      </c>
      <c r="L2061" s="45" t="inlineStr">
        <is>
          <t>Borromeo, Jaimie Lynn Alano and Mendoza, Bart Andrew Sadsad and Almoro, Carl Joshua and Bautista, Dianne Joy and Malabanan, Lyka Johnelle</t>
        </is>
      </c>
      <c r="M2061" s="45" t="inlineStr">
        <is>
          <t>2D Animation as an Effective Interactive Learning Material in English Vocabulary for 3rd Grade Students</t>
        </is>
      </c>
      <c r="N2061" s="45" t="inlineStr">
        <is>
          <t>This study investigates the effectiveness of 2D animation as a supplementary interactive learning material in enhancing English vocabulary among Third grade students. Fourteen learners from Learning Links Academy were divided into a control group, which received traditional instruction, and an experimental group, which engaged with a researcher-produced animated video entitled Addie Ventures. Data were collected through pre-tests and post-tests, with results analyzed using an independent t test. Findings revealed that the control group achieved higher academic gains, with a mean difference of 3.2 points compared to 0.8 points in the experimental group. Despite this, the animated video demonstrated notable potential in fostering student engagement, motivation, and interactivity, consistent with Schramm's Communication Model that highlights the role of feedback in the learning process. The study underscores the complementary role of multimedia-based instruction, particularly in sustaining learner attention and providing an enjoyable learning environment. Limitations included the small sample size, short class duration, and reliance on online delivery, which may have constrained the outcomes. Nevertheless, the findings suggest that 2D animated educational content can serve as an effective supplementary tool when integrated with traditional methods. Recommendations include the exploration of gamification, longitudinal testing with larger populations, and closer collaboration with schools for content alignment. With further refinement and scaling, animated videos hold substantial promise for blended learning approaches that combine the strengths of traditional pedagogy with interactive digital tools to improve vocabulary acquisition and overall student performance.</t>
        </is>
      </c>
      <c r="O2061" s="45" t="inlineStr">
        <is>
          <t>Proceedings of the 2025 9th International Conference on Education and E-Learning</t>
        </is>
      </c>
      <c r="P2061" s="45" t="inlineStr">
        <is>
          <t>2D Animation, English Vocabulary, Interactive Learning, Supplementary Teaching Tool</t>
        </is>
      </c>
      <c r="Q2061" s="43" t="inlineStr">
        <is>
          <t>10.1145/3789859.3789888</t>
        </is>
      </c>
    </row>
    <row r="2062" ht="137.25" customHeight="1" s="37">
      <c r="A2062" s="43" t="n">
        <v>2061</v>
      </c>
      <c r="B2062" s="52" t="inlineStr">
        <is>
          <t>Excluir</t>
        </is>
      </c>
      <c r="C2062" s="45" t="inlineStr">
        <is>
          <t>No aborda: distracción o atención, población escolar</t>
        </is>
      </c>
      <c r="D2062" s="51" t="n"/>
      <c r="E2062" s="51" t="n"/>
      <c r="F2062" s="43" t="n">
        <v>3</v>
      </c>
      <c r="G2062" s="43" t="inlineStr">
        <is>
          <t>distracción+niños+sensado</t>
        </is>
      </c>
      <c r="H2062" s="43" t="inlineStr">
        <is>
          <t>ACM</t>
        </is>
      </c>
      <c r="I2062" s="43" t="inlineStr">
        <is>
          <t>ACM</t>
        </is>
      </c>
      <c r="J2062" s="43" t="inlineStr">
        <is>
          <t>2025</t>
        </is>
      </c>
      <c r="K2062" s="43" t="inlineStr">
        <is>
          <t>inproceedings</t>
        </is>
      </c>
      <c r="L2062" s="45" t="inlineStr">
        <is>
          <t>Zhu, Aiqing</t>
        </is>
      </c>
      <c r="M2062" s="45" t="inlineStr">
        <is>
          <t>A CIPP-Model Based Course Evaluation System for Landscape Engineering Construction Technology in Higher Vocational Colleges: Integration of Random Forest Algorithm and AHP</t>
        </is>
      </c>
      <c r="N2062" s="45" t="inlineStr">
        <is>
          <t>Against the backdrop of the rapid development of higher vocational education, “Landscape Engineering Construction Technology” serves as a core professional course for landscape engineering technology majors, yet it lacks a professional evaluation system, with issues like single evaluation methods and overemphasis on results over processes, hindering teaching improvement. To address this, this study aims to construct a scientific evaluation system for this course based on the CIPP model, integrating the Analytic Hierarchy Process (AHP) and Random Forest algorithm. It adopts literature research, case analysis, and the Delphi method to screen evaluation indicators, uses AHP to determine indicator weights (all consistency ratios (CR) &amp;lt; 0.1), and applies the Random Forest algorithm to analyze course process data and predict learning outcomes. The results show that a multi-level evaluation index system covering curriculum construction context, input, process, and effectiveness is built; the developed high-quality online resources are used by 95 institutions, and the pre-class, in-class, post-class phased teaching enhances student engagement. This study provides new ideas for the evaluation of vocational skill courses and contributes to improving the teaching quality of higher vocational courses and cultivating professional talents.</t>
        </is>
      </c>
      <c r="O2062" s="45" t="inlineStr">
        <is>
          <t>Proceedings of the 2025 2nd International Symposium on Artificial Intelligence for Education</t>
        </is>
      </c>
      <c r="P2062" s="45" t="inlineStr">
        <is>
          <t>AHP, CIPP Model, Course Evaluation, Higher Vocational Education, Machine Learning, Random Forest</t>
        </is>
      </c>
      <c r="Q2062" s="43" t="inlineStr">
        <is>
          <t>10.1145/3775073.3775241</t>
        </is>
      </c>
    </row>
    <row r="2063" ht="147.75" customHeight="1" s="37">
      <c r="A2063" s="43" t="n">
        <v>2062</v>
      </c>
      <c r="B2063" s="52" t="inlineStr">
        <is>
          <t>Excluir</t>
        </is>
      </c>
      <c r="C2063" s="45" t="inlineStr">
        <is>
          <t>Dominio fuera de alcance: conducción</t>
        </is>
      </c>
      <c r="D2063" s="51" t="n"/>
      <c r="E2063" s="51" t="n"/>
      <c r="F2063" s="43" t="n">
        <v>3</v>
      </c>
      <c r="G2063" s="43" t="inlineStr">
        <is>
          <t>distracción+sensado+intervención</t>
        </is>
      </c>
      <c r="H2063" s="43" t="inlineStr">
        <is>
          <t>ACM</t>
        </is>
      </c>
      <c r="I2063" s="43" t="inlineStr">
        <is>
          <t>ACM</t>
        </is>
      </c>
      <c r="J2063" s="43" t="inlineStr">
        <is>
          <t>2026</t>
        </is>
      </c>
      <c r="K2063" s="43" t="inlineStr">
        <is>
          <t>inproceedings</t>
        </is>
      </c>
      <c r="L2063" s="45" t="inlineStr">
        <is>
          <t>Alam, Md Mohibul and Balogun, Abdullateef Oluwagbemiga and Arshad, Noreen Izza and Le, Duc Minh and Pham, Van Dai and Vu, Ngoc Binh</t>
        </is>
      </c>
      <c r="M2063" s="45" t="inlineStr">
        <is>
          <t>A Comparative Analysis of Machine Learning, Deep Learning, and Metaheuristic-Based Ensemble Learning for Driver Behavior Profiling on UAH-DriveSet</t>
        </is>
      </c>
      <c r="N2063" s="45" t="inlineStr">
        <is>
          <t>Traffic accidents are still a major concern worldwide and are mostly due to human error. Driver Behavior Profiling, empowered by data, aims at the identification of risky driving patterns for safe driving and the enablement of intelligent transport systems. This paper presents a comparative study between Machine Learning, Deep Learning, and Metaheuristic-based ensemble learning techniques on driver behavior profiling using the UAH-DriveSet dataset. This dataset consisted of more than 500 minutes of driving data from smartphones. Four machine learning models (CatBoost, XGBoost, KNN, ExtraTrees) and four deep learning architectures (1D CNN, BiLSTM, TCN, Attention-LSTM) have been evaluated and benchmarked. Further, a hybrid ensemble framework has been developed wherein PSO optimizes the fusion weights of top-performing models. Results indicate that the proposed PSO-optimized ensemble achieved an accuracy of 99.89% and recall of 95% for the minority class of drowsy driving, which outperformed all other models. It shows that metaheuristic-based ensembles can effectively mitigate class imbalance and enhance classification robustness. These results ensure that such intelligent models can be deployed in real-time safety-critical applications such as fleet management, driver monitoring, and advanced driver-assistance systems (ADAS).</t>
        </is>
      </c>
      <c r="O2063" s="45" t="inlineStr">
        <is>
          <t>Proceedings of the 2026 11th International Conference on Intelligent Information Technology</t>
        </is>
      </c>
      <c r="P2063" s="45" t="inlineStr">
        <is>
          <t>Deep Learning, Driver Behavior Profiling, Ensemble Learning, Machine Learning, Traffic</t>
        </is>
      </c>
      <c r="Q2063" s="43" t="inlineStr">
        <is>
          <t>10.1145/3805862.3805865</t>
        </is>
      </c>
    </row>
    <row r="2064" ht="210" customHeight="1" s="37">
      <c r="A2064" s="43" t="n">
        <v>2063</v>
      </c>
      <c r="B2064" s="52" t="inlineStr">
        <is>
          <t>Excluir</t>
        </is>
      </c>
      <c r="C2064" s="45" t="inlineStr">
        <is>
          <t>No aborda: población escolar</t>
        </is>
      </c>
      <c r="D2064" s="51" t="n"/>
      <c r="E2064" s="51" t="n"/>
      <c r="F2064" s="43" t="n">
        <v>3</v>
      </c>
      <c r="G2064" s="43" t="inlineStr">
        <is>
          <t>distracción+niños+intervención</t>
        </is>
      </c>
      <c r="H2064" s="43" t="inlineStr">
        <is>
          <t>ACM</t>
        </is>
      </c>
      <c r="I2064" s="43" t="inlineStr">
        <is>
          <t>ACM</t>
        </is>
      </c>
      <c r="J2064" s="43" t="inlineStr">
        <is>
          <t>2026</t>
        </is>
      </c>
      <c r="K2064" s="43" t="inlineStr">
        <is>
          <t>inproceedings</t>
        </is>
      </c>
      <c r="L2064" s="45" t="inlineStr">
        <is>
          <t>Cavero, Sergio and Yuste, Javier and Colmenar, J. Manuel and Pardo, Eduardo G.</t>
        </is>
      </c>
      <c r="M2064" s="45" t="inlineStr">
        <is>
          <t>A Competitive Platform for Automated Evaluation of Optimization Algorithms in Computing Education</t>
        </is>
      </c>
      <c r="N2064" s="45" t="inlineStr">
        <is>
          <t>Gamification and competitive learning are widely recognized in computing education as effective strategies to increase engagement and promote a deeper understanding of complex topics. Previous research highlights the benefits of integrating competitions into programming courses. However, existing tools lack mechanisms for scalable, quality-based evaluation and immediate feedback, which are critical elements for optimization-focused courses. This paper reports on the design and deployment of a novel competitive platform for the course Algoritmos de B\'usqueda II of the Grado en Inteligencia Artificial (Search Algorithms II and Artificial Intelligence degree, respectively) at Universidad Rey Juan Carlos that addresses the aforementioned gaps.Unlike previously used systems, which primarily support code submission and correctness checks, our platform introduces several innovative features rarely combined in the literature: proportional scoring based on solution quality, automated constraints validation, and real-time leaderboards. These capabilities enable instructors to create contests, define validation mechanisms, and manage user roles, while students can submit solutions and monitor rankings dynamically, fostering autonomy and motivation, competing to provide better solutions than other students.The automated platform introduced in the 2025–2026 academic year substantially increased student engagement compared to the previous manual, spreadsheet-based approach used in 2024–2025. With similar enrollment numbers (30 students versus 29), active participation increased from 34.3% to 76.5%. Students also demonstrated greater engagement, submitting an average of 5.1 solutions, representing a 142% increase over the previous year's average of 2.1 submissions per student. Furthermore, 56% of these activities occurred outside of scheduled laboratory sessions, highlighting the effectiveness of the platform in fostering autonomous and self-directed learning within a competitive</t>
        </is>
      </c>
      <c r="O2064" s="45" t="inlineStr">
        <is>
          <t>Proceedings of the 31st ACM Conference on Innovation and Technology in Computer Science Education V. 1</t>
        </is>
      </c>
      <c r="P2064" s="45" t="inlineStr">
        <is>
          <t>gamification, competitive learning, automated assessment, student engagement, artificial intelligence education, programming contests, tool support</t>
        </is>
      </c>
      <c r="Q2064" s="43" t="inlineStr">
        <is>
          <t>10.1145/3803400.3809336</t>
        </is>
      </c>
    </row>
    <row r="2065" ht="84.75" customHeight="1" s="37">
      <c r="A2065" s="43" t="n">
        <v>2064</v>
      </c>
      <c r="B2065" s="52" t="inlineStr">
        <is>
          <t>Excluir</t>
        </is>
      </c>
      <c r="C2065" s="45" t="inlineStr">
        <is>
          <t>Dominio fuera de alcance: conducción</t>
        </is>
      </c>
      <c r="D2065" s="51" t="n"/>
      <c r="E2065" s="51" t="n"/>
      <c r="F2065" s="43" t="n">
        <v>3</v>
      </c>
      <c r="G2065" s="43" t="inlineStr">
        <is>
          <t>distracción+sensado+intervención</t>
        </is>
      </c>
      <c r="H2065" s="43" t="inlineStr">
        <is>
          <t>ACM</t>
        </is>
      </c>
      <c r="I2065" s="43" t="inlineStr">
        <is>
          <t>ACM</t>
        </is>
      </c>
      <c r="J2065" s="43" t="inlineStr">
        <is>
          <t>2026</t>
        </is>
      </c>
      <c r="K2065" s="43" t="inlineStr">
        <is>
          <t>inproceedings</t>
        </is>
      </c>
      <c r="L2065" s="45" t="inlineStr">
        <is>
          <t>Crasto, Ernest Preetam and Ganapathy, Dhruv and Sai, Daksh and Dayal, Drashtant and Ladwani, Vandana M</t>
        </is>
      </c>
      <c r="M2065" s="45" t="inlineStr">
        <is>
          <t>A Comprehensive Review on Driver Distraction Detection and Monitoring</t>
        </is>
      </c>
      <c r="N2065" s="45" t="inlineStr">
        <is>
          <t>Traffic accidents are becoming increasingly prevalent in this digital world. Distracted driving is noted as one of the most critical factors that impede a driver's judgment that consequently results in a near miss or an accident. To provide a greater depth of information and understanding, we aim to look at computer vision techniques and other methods that are used to identify inattention in the driver. This paper presents a comprehensive review on the current techniques used to identify distracted driving using advanced Machine learning and Deep Learning Techniques along with traditional physiological and behavioural cues for monitoring. This work reviews the current approaches along with the methodology used, and to give a detailed discussion on the results of the approach and its limitations.</t>
        </is>
      </c>
      <c r="O2065" s="45" t="inlineStr">
        <is>
          <t>Proceedings of the 2025 18th International Conference on Computer Science and Information Technology</t>
        </is>
      </c>
      <c r="P2065" s="45" t="inlineStr">
        <is>
          <t>Computer Vision, Distraction Datasets, Distraction Detection, Driver Distraction</t>
        </is>
      </c>
      <c r="Q2065" s="43" t="inlineStr">
        <is>
          <t>10.1145/3783862.3783908</t>
        </is>
      </c>
    </row>
    <row r="2066" ht="178.5" customHeight="1" s="37">
      <c r="A2066" s="43" t="n">
        <v>2065</v>
      </c>
      <c r="B2066" s="52" t="inlineStr">
        <is>
          <t>Excluir</t>
        </is>
      </c>
      <c r="C2066" s="45" t="inlineStr">
        <is>
          <t>No aborda: distracción o atención, tecnología de sensado</t>
        </is>
      </c>
      <c r="D2066" s="51" t="n"/>
      <c r="E2066" s="51" t="n"/>
      <c r="F2066" s="43" t="n">
        <v>3</v>
      </c>
      <c r="G2066" s="43" t="inlineStr">
        <is>
          <t>distracción+niños+contexto</t>
        </is>
      </c>
      <c r="H2066" s="43" t="inlineStr">
        <is>
          <t>ACM</t>
        </is>
      </c>
      <c r="I2066" s="43" t="inlineStr">
        <is>
          <t>ACM</t>
        </is>
      </c>
      <c r="J2066" s="43" t="inlineStr">
        <is>
          <t>2019</t>
        </is>
      </c>
      <c r="K2066" s="43" t="inlineStr">
        <is>
          <t>inproceedings</t>
        </is>
      </c>
      <c r="L2066" s="45" t="inlineStr">
        <is>
          <t>Davis, James and Lachney, Michael and Zatz, Zoe and Babbitt, William and Eglash, Ron</t>
        </is>
      </c>
      <c r="M2066" s="45" t="inlineStr">
        <is>
          <t>A Cultural Computing Curriculum</t>
        </is>
      </c>
      <c r="N2066" s="45" t="inlineStr">
        <is>
          <t>Broadening the participation of underrepresented students in computer science fields requires careful design and implementation of culturally responsive curricula and technologies. Culturally Situated Design Tools (CSDTs) address this by engaging students in historic, cultural, and meaningful design projects based on community practices. To date, CSDT research has only been conducted in short interventions outside of CS classrooms. This paper reports on the first semester-long introductory CS course based on CSDTs, which was piloted with 51 high school students during the 2017-2018 school year. The goal of this study was to examine if a culturally responsive computing curriculum could teach computer science principles and improve student engagement. Pre-post tests, field notes, weekly teacher meetings, formative assessments, and teacher and student interviews were analyzed to assess successes and failures during implementation. The results indicate students learned the conceptual material in 6 months rather than in the 9 months previously required by the teacher. Students were also able to apply these concepts afterward when programming in Python, implying knowledge transfer. However, student opinions about culture and computing didn't improve, and student engagement was below initial expectations. Thus we explore some of the many challenges: keeping a fully integrated cultural curriculum while satisfying CS standards, maintaining student engagement, and building student agency and self-regulation. We end with a brief description for how we intend to address some of these challenges in the second iteration of this program, scheduled for fall 2018. After which a study is planned to compare this curriculum to others.</t>
        </is>
      </c>
      <c r="O2066" s="45" t="inlineStr">
        <is>
          <t>Proceedings of the 50th ACM Technical Symposium on Computer Science Education</t>
        </is>
      </c>
      <c r="P2066" s="45" t="inlineStr">
        <is>
          <t>pilot, mixed-method, introductory, high school, design, curriculum, culture, culturally situated design tools, computer science</t>
        </is>
      </c>
      <c r="Q2066" s="43" t="inlineStr">
        <is>
          <t>10.1145/3287324.3287439</t>
        </is>
      </c>
    </row>
    <row r="2067" ht="137.25" customHeight="1" s="37">
      <c r="A2067" s="43" t="n">
        <v>2066</v>
      </c>
      <c r="B2067" s="52" t="inlineStr">
        <is>
          <t>Excluir</t>
        </is>
      </c>
      <c r="C2067" s="45" t="inlineStr">
        <is>
          <t>No aborda: población escolar, tecnología de sensado</t>
        </is>
      </c>
      <c r="D2067" s="51" t="n"/>
      <c r="E2067" s="51" t="n"/>
      <c r="F2067" s="43" t="n">
        <v>3</v>
      </c>
      <c r="G2067" s="43" t="inlineStr">
        <is>
          <t>distracción+niños+intervención</t>
        </is>
      </c>
      <c r="H2067" s="43" t="inlineStr">
        <is>
          <t>ACM</t>
        </is>
      </c>
      <c r="I2067" s="43" t="inlineStr">
        <is>
          <t>ACM|Scopus</t>
        </is>
      </c>
      <c r="J2067" s="43" t="inlineStr">
        <is>
          <t>2025</t>
        </is>
      </c>
      <c r="K2067" s="43" t="inlineStr">
        <is>
          <t>inproceedings</t>
        </is>
      </c>
      <c r="L2067" s="45" t="inlineStr">
        <is>
          <t>Zhang, Youming</t>
        </is>
      </c>
      <c r="M2067" s="45" t="inlineStr">
        <is>
          <t>A Dynamic Adjustment Method for Business English Curriculum Modules Based on Deep Q-Networks and Knowledge Graphs</t>
        </is>
      </c>
      <c r="N2067" s="45" t="inlineStr">
        <is>
          <t>To address the limitations of static course design in Business English education, this study proposes a dynamic curriculum adjustment method based on Deep Q-Networks (DQN) and domain-specific Knowledge Graphs (KGs). The system utilizes reinforcement learning to analyze real-time learning feedback—including test performance, engagement, and learning progress—and optimize the sequencing and difficulty of course modules. Concurrently, knowledge graphs are constructed using natural language processing (NLP) techniques to extract and organize up-to-date industry-specific concepts, which are then embedded into course content through a graph-based module mapping engine. A reward function integrating multiple learning indicators guides the DQN model to personalize content delivery for each learner. Experimental validation on MOOC platforms demonstrates that the proposed method improves student academic performance by 10%, learning engagement by 20%, and satisfaction by 16% compared to traditional approaches. The findings confirm the effectiveness of integrating reinforcement learning and knowledge graphs for building adaptive, industry-aligned educational systems. © 2025 Copyright held by the owner/author(s)</t>
        </is>
      </c>
      <c r="O2067" s="45" t="inlineStr">
        <is>
          <t>Proceedings of the 2025 3rd International Conference on Educational Knowledge and Informatization</t>
        </is>
      </c>
      <c r="P2067" s="45" t="inlineStr">
        <is>
          <t>Reinforcement learning, business English course, dynamic adjustment, knowledge graph, personalized learning, student engagement</t>
        </is>
      </c>
      <c r="Q2067" s="43" t="inlineStr">
        <is>
          <t>10.1145/3765325.3765375</t>
        </is>
      </c>
    </row>
    <row r="2068" ht="116.25" customHeight="1" s="37">
      <c r="A2068" s="43" t="n">
        <v>2067</v>
      </c>
      <c r="B2068" s="52" t="inlineStr">
        <is>
          <t>Excluir</t>
        </is>
      </c>
      <c r="C2068" s="45" t="inlineStr">
        <is>
          <t>No aborda: distracción o atención, población escolar, tecnología de sensado</t>
        </is>
      </c>
      <c r="D2068" s="51" t="n"/>
      <c r="E2068" s="51" t="n"/>
      <c r="F2068" s="43" t="n">
        <v>3</v>
      </c>
      <c r="G2068" s="43" t="inlineStr">
        <is>
          <t>distracción+niños+contexto</t>
        </is>
      </c>
      <c r="H2068" s="43" t="inlineStr">
        <is>
          <t>ACM</t>
        </is>
      </c>
      <c r="I2068" s="43" t="inlineStr">
        <is>
          <t>ACM</t>
        </is>
      </c>
      <c r="J2068" s="43" t="inlineStr">
        <is>
          <t>2019</t>
        </is>
      </c>
      <c r="K2068" s="43" t="inlineStr">
        <is>
          <t>inproceedings</t>
        </is>
      </c>
      <c r="L2068" s="45" t="inlineStr">
        <is>
          <t>McGill, Monica M. and Decker, Adrienne and McKlin, Tom and Haynie, Kathy</t>
        </is>
      </c>
      <c r="M2068" s="45" t="inlineStr">
        <is>
          <t>A Gap Analysis of Noncognitive Constructs in Evaluation Instruments Designed for Computing Education</t>
        </is>
      </c>
      <c r="N2068" s="45" t="inlineStr">
        <is>
          <t>A growing body of evidence indicates that there is a deep effect of noncognitive factors on academic achievement and learning. In this study, we analyzed a set of 31 evaluation instruments designed to measure noncognitive constructs (e.g., self-efficacy, confidence, motivation) within computing education. Using the Lee and Shute framework, we assigned each of the 115 unique constructs found in the instruments into one of the four components (Student Engagement, Learning Strategies, School Climate, Social-familial Influences) and their subcomponents to determine which constructs are most frequently measured. We found that the majority of constructs were designed to measure Student Engagement (Affect and Cognition) and School Climate (Teacher Variables). Constructs measuring Learning Strategies and Social-Familial Influences (e.g., homework strategies, peer influences) occur the least. This study may enable further discussions of what noncognitive factors are/are not currently being measured within the computing education community.</t>
        </is>
      </c>
      <c r="O2068" s="45" t="inlineStr">
        <is>
          <t>Proceedings of the 50th ACM Technical Symposium on Computer Science Education</t>
        </is>
      </c>
      <c r="P2068" s="45" t="inlineStr">
        <is>
          <t>noncognitive, evaluation, education, constructs, assessment</t>
        </is>
      </c>
      <c r="Q2068" s="43" t="inlineStr">
        <is>
          <t>10.1145/3287324.3287362</t>
        </is>
      </c>
    </row>
    <row r="2069" ht="105.75" customHeight="1" s="37">
      <c r="A2069" s="43" t="n">
        <v>2068</v>
      </c>
      <c r="B2069" s="52" t="inlineStr">
        <is>
          <t>Excluir</t>
        </is>
      </c>
      <c r="C2069" s="45" t="inlineStr">
        <is>
          <t>Dominio fuera de alcance: conducción</t>
        </is>
      </c>
      <c r="D2069" s="51" t="n"/>
      <c r="E2069" s="51" t="n"/>
      <c r="F2069" s="43" t="n">
        <v>3</v>
      </c>
      <c r="G2069" s="43" t="inlineStr">
        <is>
          <t>distracción+sensado+intervención</t>
        </is>
      </c>
      <c r="H2069" s="43" t="inlineStr">
        <is>
          <t>ACM</t>
        </is>
      </c>
      <c r="I2069" s="43" t="inlineStr">
        <is>
          <t>ACM</t>
        </is>
      </c>
      <c r="J2069" s="43" t="inlineStr">
        <is>
          <t>2024</t>
        </is>
      </c>
      <c r="K2069" s="43" t="inlineStr">
        <is>
          <t>inproceedings</t>
        </is>
      </c>
      <c r="L2069" s="45" t="inlineStr">
        <is>
          <t>Khadraoui, Abdelhak and Zemmouri, Elmoukhtar and Taki, Youssef</t>
        </is>
      </c>
      <c r="M2069" s="45" t="inlineStr">
        <is>
          <t>A Lightweight Model for Driver Distraction Classification</t>
        </is>
      </c>
      <c r="N2069" s="45" t="inlineStr">
        <is>
          <t>The number of traffic accidents has increased steadily in recent years all over the world. According to the US National Highway Traffic Safety Administration, 45 percent of traffic accidents are caused by a distracted driver. This work deals with the problem of automating the detection and classification of driver distraction and monitoring the driver in case of unsafe driving. A lightweight model is proposed for driver distraction classification that combines Human Pose Estimation followed by a common classifier (like RandomForest). MoveNet model is uded for Human Pose Estimation. It is an ultra-fast and accurate model that detects 17 keypoints on the human body. The keypoints are prepocessed and then feeded to the classifier. Our model is trained using a publicly available dataset, namely the StateFarm Distracted Driver Detection Dataset. Experimental results show that the keypoints of the the human pose can be used as good features for classification and give good performance compared with deep neural networks.</t>
        </is>
      </c>
      <c r="O2069" s="45" t="inlineStr">
        <is>
          <t>Proceedings of the 2023 7th International Conference on Advances in Artificial Intelligence</t>
        </is>
      </c>
      <c r="P2069" s="45" t="inlineStr">
        <is>
          <t>Driver distraction detection, MoveNet, deep learning, human pose estimation</t>
        </is>
      </c>
      <c r="Q2069" s="43" t="inlineStr">
        <is>
          <t>10.1145/3633598.3633618</t>
        </is>
      </c>
    </row>
    <row r="2070" ht="84.75" customHeight="1" s="37">
      <c r="A2070" s="43" t="n">
        <v>2069</v>
      </c>
      <c r="B2070" s="52" t="inlineStr">
        <is>
          <t>Excluir</t>
        </is>
      </c>
      <c r="C2070" s="45" t="inlineStr">
        <is>
          <t>No aborda: distracción o atención, población escolar, contexto educativo</t>
        </is>
      </c>
      <c r="D2070" s="51" t="n"/>
      <c r="E2070" s="51" t="n"/>
      <c r="F2070" s="43" t="n">
        <v>3</v>
      </c>
      <c r="G2070" s="43" t="inlineStr">
        <is>
          <t>distracción+sensado+intervención</t>
        </is>
      </c>
      <c r="H2070" s="43" t="inlineStr">
        <is>
          <t>ACM</t>
        </is>
      </c>
      <c r="I2070" s="43" t="inlineStr">
        <is>
          <t>ACM</t>
        </is>
      </c>
      <c r="J2070" s="43" t="inlineStr">
        <is>
          <t>2025</t>
        </is>
      </c>
      <c r="K2070" s="43" t="inlineStr">
        <is>
          <t>inproceedings</t>
        </is>
      </c>
      <c r="L2070" s="45" t="inlineStr">
        <is>
          <t>Crafa, Daniele Maria and Polonelli, Tommaso and Pezzoli, Carlo and Carminati, Marco and Magno, Michele</t>
        </is>
      </c>
      <c r="M2070" s="45" t="inlineStr">
        <is>
          <t>A Low-Power, Non-Invasive and Contactless Eye Blink Detection Sensor Enabling Human-Machine Interfaces for Smart Eyewear Applications</t>
        </is>
      </c>
      <c r="N2070" s="45" t="inlineStr">
        <is>
          <t>CUPIDO (Circuit for Unobtrusive Palpebral Interpretation and Detection Optimization) is an ultra-low-power electrostatic sensor able to convert eye blinks into digital events with a detection sensitivity up to ( 90.5 ,% ). It can be easily integrated into the rims of smart glasses allowing for contactless interaction without compromising comfort and privacy (since no camera is used). Thanks to its extremely low power consumption (( 385.1 ,mu mathrmW ) at peak during the blink), CUPIDO can extend battery life in smart glasses, allowing for continuous and real-time (detection latency of approximately 1 ms) monitoring applications like hands-free glasses control, assistive technologies, augmented reality, and drowsiness monitoring while driving.</t>
        </is>
      </c>
      <c r="O2070" s="45" t="inlineStr">
        <is>
          <t>Proceedings of the 2025 Symposium on Eye Tracking Research and Applications</t>
        </is>
      </c>
      <c r="P2070" s="45" t="inlineStr">
        <is>
          <t>Ultra-Low-Power, Human-Machine Interface, Eye Blink, Blink Detection, Smart Eyewear</t>
        </is>
      </c>
      <c r="Q2070" s="43" t="inlineStr">
        <is>
          <t>10.1145/3715669.3727350</t>
        </is>
      </c>
    </row>
    <row r="2071" ht="210" customHeight="1" s="37">
      <c r="A2071" s="43" t="n">
        <v>2070</v>
      </c>
      <c r="B2071" s="52" t="inlineStr">
        <is>
          <t>Excluir</t>
        </is>
      </c>
      <c r="C2071" s="45" t="inlineStr">
        <is>
          <t>No aborda: distracción o atención, población escolar, contexto educativo</t>
        </is>
      </c>
      <c r="D2071" s="51" t="n"/>
      <c r="E2071" s="51" t="n"/>
      <c r="F2071" s="43" t="n">
        <v>3</v>
      </c>
      <c r="G2071" s="43" t="inlineStr">
        <is>
          <t>distracción+sensado+intervención</t>
        </is>
      </c>
      <c r="H2071" s="43" t="inlineStr">
        <is>
          <t>ACM</t>
        </is>
      </c>
      <c r="I2071" s="43" t="inlineStr">
        <is>
          <t>ACM</t>
        </is>
      </c>
      <c r="J2071" s="43" t="inlineStr">
        <is>
          <t>2021</t>
        </is>
      </c>
      <c r="K2071" s="43" t="inlineStr">
        <is>
          <t>inproceedings</t>
        </is>
      </c>
      <c r="L2071" s="45" t="inlineStr">
        <is>
          <t>Lin, Bin and Mu, Yanlin and Fu, Zili and Li, Chaochao and Duan, Xuliang</t>
        </is>
      </c>
      <c r="M2071" s="45" t="inlineStr">
        <is>
          <t>A Network for Detecting Facial Features During the COVID-19 Epidemic</t>
        </is>
      </c>
      <c r="N2071" s="45" t="inlineStr">
        <is>
          <t xml:space="preserve">The new coronavirus can spread through respiratory droplets, and wearing a mask correctly can effectively prevent the virus from spreading. However, the current detection algorithms are based on unobstructed faces, which affects the detection task when wearing a mask. To solve these problems, a facial feature detection algorithm based on Mtcnn+Mobilenet+GDBT in complex scenes is proposed. First, it can detect whether to wear a mask and the fatigue state of the face. Second, it can set different thresholds according to the facial characteristics of different people, and initialize the characteristics of different frames in 5 seconds. The innovation of our paper: the self-adaption characteristics for every person, it avoids measuring everyone by one standard, which is of great significance to the popularization of the product. Then train a dataset of masks and feature points containing 708 images. The experimental results show that compared with the traditional detection network, the new network can effectively detect facial features in the context of the epidemic. The loss we adopt is Focal loss. The lowest loss of net is 0.01 nearly.The feature of this paper is that before the outbreak of the new crown epidemic, the relevant model only designed the detection method of whether or not to wear the mask. On the basis of wearing the mask on the face, there is no research on the algorithm for judging the facial movements such as fatigue and drowsiness. This work adopts a two-step method, using the mature face detection network mtcnn, first detects the face, and then sends it into the mobilenet network for classification and monitoring status. This makes the model parameters smaller and the accuracy higher. Even if it is divided into two steps, the lightweight network of mobilenet can run smoothly on terminal devices, especially mobile devices.As for the fatigue detection system, the extraction of fatigue features with occlusions on the face has not been circulated on the </t>
        </is>
      </c>
      <c r="O2071" s="45" t="inlineStr">
        <is>
          <t>Proceedings of the 5th International Conference on Control Engineering and Artificial Intelligence</t>
        </is>
      </c>
      <c r="P2071" s="45" t="inlineStr">
        <is>
          <t>Facial feature points, Fatigue detecting, GDBT, Mobilenet, Mtcnn</t>
        </is>
      </c>
      <c r="Q2071" s="43" t="inlineStr">
        <is>
          <t>10.1145/3448218.3448240</t>
        </is>
      </c>
    </row>
    <row r="2072" ht="178.5" customHeight="1" s="37">
      <c r="A2072" s="43" t="n">
        <v>2071</v>
      </c>
      <c r="B2072" s="52" t="inlineStr">
        <is>
          <t>Excluir</t>
        </is>
      </c>
      <c r="C2072" s="45" t="inlineStr">
        <is>
          <t>Dominio fuera de alcance: conducción</t>
        </is>
      </c>
      <c r="D2072" s="51" t="n"/>
      <c r="E2072" s="51" t="n"/>
      <c r="F2072" s="43" t="n">
        <v>3</v>
      </c>
      <c r="G2072" s="43" t="inlineStr">
        <is>
          <t>distracción+sensado+intervención</t>
        </is>
      </c>
      <c r="H2072" s="43" t="inlineStr">
        <is>
          <t>ACM</t>
        </is>
      </c>
      <c r="I2072" s="43" t="inlineStr">
        <is>
          <t>ACM</t>
        </is>
      </c>
      <c r="J2072" s="43" t="inlineStr">
        <is>
          <t>2024</t>
        </is>
      </c>
      <c r="K2072" s="43" t="inlineStr">
        <is>
          <t>inproceedings</t>
        </is>
      </c>
      <c r="L2072" s="45" t="inlineStr">
        <is>
          <t>Tseng, Shih-Pang and Hsiao, I-Hui and Wang, Jhing-Fa</t>
        </is>
      </c>
      <c r="M2072" s="45" t="inlineStr">
        <is>
          <t>A Novel Design of Fatigue Driving Detector with mmWave Sensor AWR1642boost</t>
        </is>
      </c>
      <c r="N2072" s="45" t="inlineStr">
        <is>
          <t>According to statistics from the Ministry of Transportation, distracted driving is one of the main causes of traffic accidents. In Taiwan, approximately 20% of total accidents each year are attributed to distracted or fatigued driving, ranking it as the second leading cause of accidents. Typically, drivers start to feel fatigued and experience decreased reaction and decision-making abilities after driving continuously for 2-3 hours. Post-meal and midnight driving also tend to induce drowsiness more than other times. Additionally, alcohol consumption, drug use, and the use of hypnotic medication can lead to loss of consciousness. Fatigued driving poses a serious public safety issue, endangering both drivers and other road users. Therefore, developing effective methods for detecting driver fatigue is crucial. Based on existing research, employing facial monitoring systems can reduce accident rates by 10% to 20%. However, these systems are limited by lighting conditions. Thus, this paper proposes the use of millimeter-wave technology to realize a fatigue detection system, effectively addressing the high reliance of facial monitoring systems on lighting conditions. In this study, data collection was performed using the AWR1642boost, a highly integrated millimeter-wave radar development board developed by Texas Instruments. Subsequently, a Multi-experts system was developed to integrate and analyze four features: nodding, yawning, breathing, and heart rate. The system employed a Support Vector Machine (SVM) model to improve the accuracy of fatigue detection in driving scenarios. Experimental results demonstrated that the system achieved an accuracy rate of 90%, effectively discerning whether the driver was experiencing fatigue.</t>
        </is>
      </c>
      <c r="O2072" s="45" t="inlineStr">
        <is>
          <t>Proceedings of the 2023 International Conference on Intelligent Computing and Its Emerging Applications</t>
        </is>
      </c>
      <c r="P2072" s="45" t="n"/>
      <c r="Q2072" s="43" t="inlineStr">
        <is>
          <t>10.1145/3659154.3659180</t>
        </is>
      </c>
    </row>
    <row r="2073" ht="126.75" customHeight="1" s="37">
      <c r="A2073" s="43" t="n">
        <v>2072</v>
      </c>
      <c r="B2073" s="52" t="inlineStr">
        <is>
          <t>Excluir</t>
        </is>
      </c>
      <c r="C2073" s="45" t="inlineStr">
        <is>
          <t>No aborda: distracción o atención</t>
        </is>
      </c>
      <c r="D2073" s="51" t="n"/>
      <c r="E2073" s="51" t="n"/>
      <c r="F2073" s="43" t="n">
        <v>3</v>
      </c>
      <c r="G2073" s="43" t="inlineStr">
        <is>
          <t>distracción+niños+sensado</t>
        </is>
      </c>
      <c r="H2073" s="43" t="inlineStr">
        <is>
          <t>ACM</t>
        </is>
      </c>
      <c r="I2073" s="43" t="inlineStr">
        <is>
          <t>ACM</t>
        </is>
      </c>
      <c r="J2073" s="43" t="inlineStr">
        <is>
          <t>2025</t>
        </is>
      </c>
      <c r="K2073" s="43" t="inlineStr">
        <is>
          <t>inproceedings</t>
        </is>
      </c>
      <c r="L2073" s="45" t="inlineStr">
        <is>
          <t>Domingues, Ines and Rasteiro, Deolinda Maria Lopes Dias</t>
        </is>
      </c>
      <c r="M2073" s="45" t="inlineStr">
        <is>
          <t>A Paradigm Shift in Teaching Machine Learning to Sustainable City Management Master Students</t>
        </is>
      </c>
      <c r="N2073" s="45" t="inlineStr">
        <is>
          <t>Teaching machine learning (ML) to students with diverse backgrounds, such as those in the Master in Sustainable City Management program, presents unique challenges. Traditional programming-based approaches can be daunting for students unfamiliar with coding. Initially, software tools like RapidMiner, Weka, and Orange Data Mining were employed to simplify the learning process. However, this method often fell short in conveying deep ML concepts, which often resulted in a superficial understanding. With the advent of user-friendly coding aids like ChatGPT, a transition to Python-based instruction was implemented. Additionally, the incorporation of active learning strategies has further enhanced student engagement and understanding. This shift has shown to improve comprehension and practical skills, evidenced by higher median and maximum grades on the evaluation tool, a final project. A multiple linear regression analysis suggested that performance in “Big Data” significantly predicts grades on the Artificial Intelligence module, and the teaching approach has a marginally significant impact. Subjective analysis by the professor, also proved a better grasp of the concepts by the students.</t>
        </is>
      </c>
      <c r="O2073" s="45" t="inlineStr">
        <is>
          <t>Proceedings of the 2024 16th International Conference on Education Technology and Computers</t>
        </is>
      </c>
      <c r="P2073" s="45" t="inlineStr">
        <is>
          <t>Machine Learning Education, Python Programming, Sustainable City Management, Active Learning, Code Assistance Tools</t>
        </is>
      </c>
      <c r="Q2073" s="43" t="inlineStr">
        <is>
          <t>10.1145/3702163.3702448</t>
        </is>
      </c>
    </row>
    <row r="2074" ht="147.75" customHeight="1" s="37">
      <c r="A2074" s="43" t="n">
        <v>2073</v>
      </c>
      <c r="B2074" s="52" t="inlineStr">
        <is>
          <t>Excluir</t>
        </is>
      </c>
      <c r="C2074" s="45" t="inlineStr">
        <is>
          <t>No aborda: distracción o atención, tecnología de sensado, contexto educativo</t>
        </is>
      </c>
      <c r="D2074" s="51" t="n"/>
      <c r="E2074" s="51" t="n"/>
      <c r="F2074" s="43" t="n">
        <v>3</v>
      </c>
      <c r="G2074" s="43" t="inlineStr">
        <is>
          <t>distracción+niños+intervención</t>
        </is>
      </c>
      <c r="H2074" s="43" t="inlineStr">
        <is>
          <t>ACM</t>
        </is>
      </c>
      <c r="I2074" s="43" t="inlineStr">
        <is>
          <t>ACM</t>
        </is>
      </c>
      <c r="J2074" s="43" t="inlineStr">
        <is>
          <t>2015</t>
        </is>
      </c>
      <c r="K2074" s="43" t="inlineStr">
        <is>
          <t>inproceedings</t>
        </is>
      </c>
      <c r="L2074" s="45" t="inlineStr">
        <is>
          <t>Ward, Shamar Akio and Gittens, Mechelle</t>
        </is>
      </c>
      <c r="M2074" s="45" t="inlineStr">
        <is>
          <t>A Real-time Application to Predict and Notify Students about the Present and Future Availability of Workspaces on a University Campus</t>
        </is>
      </c>
      <c r="N2074" s="45" t="inlineStr">
        <is>
          <t>The many responsibilities of students require that they access and utilize information about workspaces to facilitate time management. Workspaces such as computer labs, classrooms, and study areas have varying availability. At the University of the West Indies - Cave Hill Campus (UWICHC), students do not have a means of knowing in advance if these areas are unavailable other than to visit the space. If the space is unavailable, the student would have lost time. In addition, an initial survey of the opinions of 100 UWICHC students showed that 72% of the respondents found when a non-class participant entered a room where they were having a class, the activity distracted either them or the instructor. In this paper, we present a system which assesses the availability status of the room and makes a real-time occupancy indicator available to students on and off campus. This indicator avoids cases where a non-class participant interrupts an ongoing class. Additionally, students can query the system for a prediction or estimation on what the status of the space will be on a given day and time based on past conditions. In our survey, 91% of the respondents believed that having a system that relayed real-time or predictive information about class availability would help them, and therefore allow more time for productive activities. We also present an analysis of the use of the system and how students perceived the usefulness of the system in operation.</t>
        </is>
      </c>
      <c r="O2074" s="45" t="inlineStr">
        <is>
          <t>Proceedings of the 2015 ACM SIGUCCS Annual Conference</t>
        </is>
      </c>
      <c r="P2074" s="45" t="inlineStr">
        <is>
          <t>availability of workspaces, predict availability, university campus</t>
        </is>
      </c>
      <c r="Q2074" s="43" t="inlineStr">
        <is>
          <t>10.1145/2815546.2815563</t>
        </is>
      </c>
    </row>
    <row r="2075" ht="199.5" customHeight="1" s="37">
      <c r="A2075" s="43" t="n">
        <v>2074</v>
      </c>
      <c r="B2075" s="52" t="inlineStr">
        <is>
          <t>Excluir</t>
        </is>
      </c>
      <c r="C2075" s="45" t="inlineStr">
        <is>
          <t>No aborda: distracción o atención, población escolar, tecnología de sensado</t>
        </is>
      </c>
      <c r="D2075" s="51" t="n"/>
      <c r="E2075" s="51" t="n"/>
      <c r="F2075" s="43" t="n">
        <v>3</v>
      </c>
      <c r="G2075" s="43" t="inlineStr">
        <is>
          <t>distracción+niños+intervención</t>
        </is>
      </c>
      <c r="H2075" s="43" t="inlineStr">
        <is>
          <t>ACM</t>
        </is>
      </c>
      <c r="I2075" s="43" t="inlineStr">
        <is>
          <t>ACM</t>
        </is>
      </c>
      <c r="J2075" s="43" t="inlineStr">
        <is>
          <t>2020</t>
        </is>
      </c>
      <c r="K2075" s="43" t="inlineStr">
        <is>
          <t>article</t>
        </is>
      </c>
      <c r="L2075" s="45" t="inlineStr">
        <is>
          <t>Indriasari, Theresia Devi and Luxton-Reilly, Andrew and Denny, Paul</t>
        </is>
      </c>
      <c r="M2075" s="45" t="inlineStr">
        <is>
          <t>A Review of Peer Code Review in Higher Education</t>
        </is>
      </c>
      <c r="N2075" s="45" t="inlineStr">
        <is>
          <t>Peer review is the standard process within academia for maintaining publication quality, but it is also widely employed in other settings, such as education and industry, for improving work quality and for generating actionable feedback to content authors. For example, in the software industry peer review of program source code—or peer code review—is a key technique for detecting bugs and maintaining coding standards. In a programming education context, although peer code review offers potential benefits to both code reviewers and code authors, individuals are typically less experienced, which presents a number of challenges. Some of these challenges are similar to those reported in the educational literature on peer review in other academic disciplines, but reviewing code presents unique difficulties. Better understanding these challenges and the conditions under which code review can be taught and implemented successfully in computer science courses is of value to the computing education community. In this work, we conduct a systematic review of the literature on peer code review in higher education to examine instructor motivations for conducting peer code review activities, how such activities have been implemented in practice, and the primary benefits and difficulties that have been reported. We initially identified 187 potential studies and analyzed 51 empirical studies pertinent to our goals. We report the most commonly cited benefits (e.g., the development of programming-related skills) and barriers (e.g., low student engagement), and we identify a wide variety of tools that have been used to facilitate the peer code review process. While we argue that more empirical work is needed to validate currently reported results related to learning outcomes, there is also a clear need to address the challenges around student motivation, which we believe could be an important avenue for future research.</t>
        </is>
      </c>
      <c r="O2075" s="45" t="inlineStr">
        <is>
          <t>ACM Trans. Comput. Educ.</t>
        </is>
      </c>
      <c r="P2075" s="45" t="inlineStr">
        <is>
          <t>systematic review, systematic literature review, programming course, peer code review, higher education, code review, Peer review</t>
        </is>
      </c>
      <c r="Q2075" s="43" t="inlineStr">
        <is>
          <t>10.1145/3403935</t>
        </is>
      </c>
    </row>
    <row r="2076" ht="126.75" customHeight="1" s="37">
      <c r="A2076" s="43" t="n">
        <v>2075</v>
      </c>
      <c r="B2076" s="52" t="inlineStr">
        <is>
          <t>Excluir</t>
        </is>
      </c>
      <c r="C2076" s="45" t="inlineStr">
        <is>
          <t>No aborda: distracción o atención, tecnología de sensado, contexto educativo</t>
        </is>
      </c>
      <c r="D2076" s="51" t="n"/>
      <c r="E2076" s="51" t="n"/>
      <c r="F2076" s="43" t="n">
        <v>3</v>
      </c>
      <c r="G2076" s="43" t="inlineStr">
        <is>
          <t>distracción+niños+intervención</t>
        </is>
      </c>
      <c r="H2076" s="43" t="inlineStr">
        <is>
          <t>ACM</t>
        </is>
      </c>
      <c r="I2076" s="43" t="inlineStr">
        <is>
          <t>ACM</t>
        </is>
      </c>
      <c r="J2076" s="43" t="inlineStr">
        <is>
          <t>2018</t>
        </is>
      </c>
      <c r="K2076" s="43" t="inlineStr">
        <is>
          <t>inproceedings</t>
        </is>
      </c>
      <c r="L2076" s="45" t="inlineStr">
        <is>
          <t>Wu, Lingjuan</t>
        </is>
      </c>
      <c r="M2076" s="45" t="inlineStr">
        <is>
          <t>A Survey of Blended Learning for EGP Writing Supported by MOOCs and Juku</t>
        </is>
      </c>
      <c r="N2076" s="45" t="inlineStr">
        <is>
          <t>The lack of English writing practices and efficient feedback, the problematic writing pedagogy and ineffective writing strategies all together negatively impact the quality of EGP writing in China. Therefore, it is imperative to change the way EGP writing is taught and learned. The present study introduces a blended EGP writing model supported by MOOCs and Juku and investigates students' perceptions of and attitudes towards it through a questionnaire survey and a semi-structured interview. The results of the questionnaire survey and the interview suggest that the students highly appreciated the blended EGP writing model which could benefit them in various ways. Firstly, knowledge, skills and strategies of English writing can be delivered efficiently and authentic English can be learned in the supportive and technology-enhanced learning environment of MOOCs; secondly, Juku can be used both as a useful online writing tool for writing multiple drafts and as an efficient essay grader providing multiple feedback; thirdly, the collaborative learning in class contributes to the consolidation of knowledge, the solution to writing problems and a higher level of student engagement with the interactive and supportive learning atmosphere.</t>
        </is>
      </c>
      <c r="O2076" s="45" t="inlineStr">
        <is>
          <t>Proceedings of the 2018 2nd International Conference on Education and E-Learning</t>
        </is>
      </c>
      <c r="P2076" s="45" t="inlineStr">
        <is>
          <t>in-class activities, blended learning, MOOCs, Juku, EGP writing</t>
        </is>
      </c>
      <c r="Q2076" s="43" t="inlineStr">
        <is>
          <t>10.1145/3291078.3291087</t>
        </is>
      </c>
    </row>
    <row r="2077" ht="157.5" customHeight="1" s="37">
      <c r="A2077" s="43" t="n">
        <v>2076</v>
      </c>
      <c r="B2077" s="52" t="inlineStr">
        <is>
          <t>Excluir</t>
        </is>
      </c>
      <c r="C2077" s="45" t="inlineStr">
        <is>
          <t>No aborda: distracción o atención, población escolar</t>
        </is>
      </c>
      <c r="D2077" s="51" t="n"/>
      <c r="E2077" s="51" t="n"/>
      <c r="F2077" s="43" t="n">
        <v>3</v>
      </c>
      <c r="G2077" s="43" t="inlineStr">
        <is>
          <t>distracción+niños+intervención</t>
        </is>
      </c>
      <c r="H2077" s="43" t="inlineStr">
        <is>
          <t>ACM</t>
        </is>
      </c>
      <c r="I2077" s="43" t="inlineStr">
        <is>
          <t>ACM</t>
        </is>
      </c>
      <c r="J2077" s="43" t="inlineStr">
        <is>
          <t>2025</t>
        </is>
      </c>
      <c r="K2077" s="43" t="inlineStr">
        <is>
          <t>inproceedings</t>
        </is>
      </c>
      <c r="L2077" s="45" t="inlineStr">
        <is>
          <t>Chang, Chi In and Choi, Wan Chong and Choi, Iek Chong</t>
        </is>
      </c>
      <c r="M2077" s="45" t="inlineStr">
        <is>
          <t>A Systematic Literature Review of the Opportunities and Advantages for AIGC (OpenAI ChatGPT, Copilot, Codex) in Programming Course</t>
        </is>
      </c>
      <c r="N2077" s="45" t="inlineStr">
        <is>
          <t>This systematic literature review explored the opportunities and advantages of integrating Artificial Intelligence Generated Content (AIGC) tools like OpenAI's ChatGPT, Copilot, and Codex in programming education. From an initial pool of 1,173 papers, 24 were rigorously selected for detailed analysis. The findings highlighted the dominant use of ChatGPT, particularly versions 3/3.5 and 4, underscoring its effectiveness and accessibility. Python emerged as the most frequently studied language, followed by Java, C, R, and Scala. A notable research gap was identified in block-based programming languages and online/blended learning environments. Key opportunities and advantages identified included enhanced code review, where AIGC tools offer efficient and comprehensive assessments; personalized learning, with ChatGPT providing individualized feedback and improving student comprehension; and increased student engagement and motivation through interactive features. Additionally, AIGC tools significantly improved problem-solving and debugging support, effectively identifying and correcting coding errors. They also supported diverse learning styles by offering varied examples and solutions, facilitated innovative teaching strategies that improved educational outcomes, and reduced teacher workload by automating routine tasks. These insights demonstrated the transformative potential of AIGC tools in revolutionizing programming education.</t>
        </is>
      </c>
      <c r="O2077" s="45" t="inlineStr">
        <is>
          <t>Proceedings of the 2024 7th International Conference on Big Data and Education</t>
        </is>
      </c>
      <c r="P2077" s="45" t="inlineStr">
        <is>
          <t>Advantages of AIGC, Artificial intelligence generated content, ChatGPT, Codex, Copilot, Opportunities of AIGC, Programming Course, Systematic literature review</t>
        </is>
      </c>
      <c r="Q2077" s="43" t="inlineStr">
        <is>
          <t>10.1145/3704289.3704301</t>
        </is>
      </c>
    </row>
    <row r="2078" ht="116.25" customHeight="1" s="37">
      <c r="A2078" s="43" t="n">
        <v>2077</v>
      </c>
      <c r="B2078" s="52" t="inlineStr">
        <is>
          <t>Excluir</t>
        </is>
      </c>
      <c r="C2078" s="45" t="inlineStr">
        <is>
          <t>No aborda: distracción o atención, tecnología de sensado</t>
        </is>
      </c>
      <c r="D2078" s="51" t="n"/>
      <c r="E2078" s="51" t="n"/>
      <c r="F2078" s="43" t="n">
        <v>3</v>
      </c>
      <c r="G2078" s="43" t="inlineStr">
        <is>
          <t>distracción+niños+intervención</t>
        </is>
      </c>
      <c r="H2078" s="43" t="inlineStr">
        <is>
          <t>ACM</t>
        </is>
      </c>
      <c r="I2078" s="43" t="inlineStr">
        <is>
          <t>ACM</t>
        </is>
      </c>
      <c r="J2078" s="43" t="inlineStr">
        <is>
          <t>2025</t>
        </is>
      </c>
      <c r="K2078" s="43" t="inlineStr">
        <is>
          <t>inproceedings</t>
        </is>
      </c>
      <c r="L2078" s="45" t="inlineStr">
        <is>
          <t>Gao, Yunyan</t>
        </is>
      </c>
      <c r="M2078" s="45" t="inlineStr">
        <is>
          <t>A Web-Based Peer Assessment System for Language Learning and Processing</t>
        </is>
      </c>
      <c r="N2078" s="45" t="inlineStr">
        <is>
          <t>This study designs and implements a peer assessment system for language learning to enhance interactivity and teaching effectiveness. The system integrates task management, peer assessment, grade inquiry, and reporting, creating a comprehensive online platform for teachers and students. Using a front-end and back-end separation architecture, the system employs React.js for the user interface, Node.js and Express.js for backend services, and MongoDB for data storage. Key technologies include role-based access control, real-time WebSocket communication, and natural language processing-assisted scoring. Core functions include assignment submission, random allocation, multi-dimensional scoring, and data visualization. Application analysis shows the system significantly improves student engagement and critical thinking while reducing teacher workload with a 4-semester empirical analysis with a total sample of 240 participants. This research offers practical insights into peer assessment technology in language teaching and has significant implications for promoting educational informatization and personalized learning.</t>
        </is>
      </c>
      <c r="O2078" s="45" t="inlineStr">
        <is>
          <t>Proceedings of the 4th Asia-Pacific Artificial Intelligence and Big Data Forum</t>
        </is>
      </c>
      <c r="P2078" s="45" t="inlineStr">
        <is>
          <t>data visualization, educational technology, interactive teaching, language learning, peer assessment</t>
        </is>
      </c>
      <c r="Q2078" s="43" t="inlineStr">
        <is>
          <t>10.1145/3718491.3718507</t>
        </is>
      </c>
    </row>
    <row r="2079" ht="105.75" customHeight="1" s="37">
      <c r="A2079" s="43" t="n">
        <v>2078</v>
      </c>
      <c r="B2079" s="52" t="inlineStr">
        <is>
          <t>Excluir</t>
        </is>
      </c>
      <c r="C2079" s="45" t="inlineStr">
        <is>
          <t>No aborda: distracción o atención, población escolar, tecnología de sensado</t>
        </is>
      </c>
      <c r="D2079" s="51" t="n"/>
      <c r="E2079" s="51" t="n"/>
      <c r="F2079" s="43" t="n">
        <v>3</v>
      </c>
      <c r="G2079" s="43" t="inlineStr">
        <is>
          <t>distracción+niños+contexto</t>
        </is>
      </c>
      <c r="H2079" s="43" t="inlineStr">
        <is>
          <t>ACM</t>
        </is>
      </c>
      <c r="I2079" s="43" t="inlineStr">
        <is>
          <t>ACM</t>
        </is>
      </c>
      <c r="J2079" s="43" t="inlineStr">
        <is>
          <t>2024</t>
        </is>
      </c>
      <c r="K2079" s="43" t="inlineStr">
        <is>
          <t>inproceedings</t>
        </is>
      </c>
      <c r="L2079" s="45" t="inlineStr">
        <is>
          <t>Haldeman, Georgiana</t>
        </is>
      </c>
      <c r="M2079" s="45" t="inlineStr">
        <is>
          <t>A synthesized teaching model that promotes both procedural and conceptual knowledge dimensions in CS1</t>
        </is>
      </c>
      <c r="N2079" s="45" t="inlineStr">
        <is>
          <t>Many of the effective practices studied in Computer Science Education Research (CER) tackle a common issue, which is that forming correct theories about programs and programming is challenging for novices and, therefore, rife for developing misconceptions. Combining aspects from all these practices, we developed a teaching model focused on correct theory formation about programs and programming (along all four dimensions of knowledge: factual, conceptual, procedural, and metacognitive). The proposed model is currently being implemented in one of the five sections of CS1 in Python at a small liberal arts college. Preliminary results based on the first midterm and anecdotal observations indicate improved learning, a lesser divide between high- and low-performing students, improved quality of student-submitted code, and other positive outcomes such as near-perfect attendance, improved student engagement with the material and other peers in the classroom, and a sense of enthusiasm about the subject.</t>
        </is>
      </c>
      <c r="O2079" s="45" t="inlineStr">
        <is>
          <t>Proceedings of the 8th Conference on Computing Education Practice</t>
        </is>
      </c>
      <c r="P2079" s="45" t="inlineStr">
        <is>
          <t>CS1, POGIL, model-based pedagogy, notional machine</t>
        </is>
      </c>
      <c r="Q2079" s="43" t="inlineStr">
        <is>
          <t>10.1145/3633053.3633064</t>
        </is>
      </c>
    </row>
    <row r="2080" ht="74.25" customHeight="1" s="37">
      <c r="A2080" s="43" t="n">
        <v>2079</v>
      </c>
      <c r="B2080" s="52" t="inlineStr">
        <is>
          <t>Excluir</t>
        </is>
      </c>
      <c r="C2080" s="45" t="inlineStr">
        <is>
          <t>No aborda: distracción o atención, población escolar</t>
        </is>
      </c>
      <c r="D2080" s="51" t="n"/>
      <c r="E2080" s="51" t="n"/>
      <c r="F2080" s="43" t="n">
        <v>3</v>
      </c>
      <c r="G2080" s="43" t="inlineStr">
        <is>
          <t>distracción+niños+contexto</t>
        </is>
      </c>
      <c r="H2080" s="43" t="inlineStr">
        <is>
          <t>ACM</t>
        </is>
      </c>
      <c r="I2080" s="43" t="inlineStr">
        <is>
          <t>ACM</t>
        </is>
      </c>
      <c r="J2080" s="43" t="inlineStr">
        <is>
          <t>2024</t>
        </is>
      </c>
      <c r="K2080" s="43" t="inlineStr">
        <is>
          <t>inproceedings</t>
        </is>
      </c>
      <c r="L2080" s="45" t="inlineStr">
        <is>
          <t>Tedeschi, Mary and Ricaurte, Paola and Ayloo, Sridevi and Corneli, Joseph and Danoff, Charles Jeffrey and Belich, Sergio</t>
        </is>
      </c>
      <c r="M2080" s="45" t="inlineStr">
        <is>
          <t>AI Future Envisioning with PLACARD</t>
        </is>
      </c>
      <c r="N2080" s="45" t="inlineStr">
        <is>
          <t>At EuroPLoP 2024 Mary Tedeschi led the “AI Future Envisioning with PLACARD” focus group in Germany. Three conference attendees joined in the room while Sridevi, Paola, and Charles co-facilitated remotely via a web conference. The participants were introduced to a Futures Studies technique with the goal of capturing envisionments of Artificial Intelligence (AI) going forward. To set an atmosphere a technology focused card game was used to make the session more interactive. To close everyone co-created a Project Action Review to recap of the event to capture learnings that has been summarized in this paper. The Focus Group was structured based on lessons learned over six earlier iterations.</t>
        </is>
      </c>
      <c r="O2080" s="45" t="inlineStr">
        <is>
          <t>Proceedings of the 29th European Conference on Pattern Languages of Programs, People, and Practices</t>
        </is>
      </c>
      <c r="P2080" s="45" t="inlineStr">
        <is>
          <t>AI, distance learning, educational technology, learning management system, online education/teaching, patterns, student engagement</t>
        </is>
      </c>
      <c r="Q2080" s="43" t="inlineStr">
        <is>
          <t>10.1145/3698322.3698444</t>
        </is>
      </c>
    </row>
    <row r="2081" ht="126.75" customHeight="1" s="37">
      <c r="A2081" s="43" t="n">
        <v>2080</v>
      </c>
      <c r="B2081" s="52" t="inlineStr">
        <is>
          <t>Excluir</t>
        </is>
      </c>
      <c r="C2081" s="45" t="inlineStr">
        <is>
          <t>No aborda: tecnología de sensado, contexto educativo</t>
        </is>
      </c>
      <c r="D2081" s="51" t="n"/>
      <c r="E2081" s="51" t="n"/>
      <c r="F2081" s="43" t="n">
        <v>3</v>
      </c>
      <c r="G2081" s="43" t="inlineStr">
        <is>
          <t>distracción+niños+intervención</t>
        </is>
      </c>
      <c r="H2081" s="43" t="inlineStr">
        <is>
          <t>ACM</t>
        </is>
      </c>
      <c r="I2081" s="43" t="inlineStr">
        <is>
          <t>ACM</t>
        </is>
      </c>
      <c r="J2081" s="43" t="inlineStr">
        <is>
          <t>2023</t>
        </is>
      </c>
      <c r="K2081" s="43" t="inlineStr">
        <is>
          <t>inproceedings</t>
        </is>
      </c>
      <c r="L2081" s="45" t="inlineStr">
        <is>
          <t>Hart, Kaden and Warren, Christopher M. and Edwards, John</t>
        </is>
      </c>
      <c r="M2081" s="45" t="inlineStr">
        <is>
          <t>Accurate Estimation of Time-on-Task While Programming</t>
        </is>
      </c>
      <c r="N2081" s="45" t="inlineStr">
        <is>
          <t>In a recent study, students were periodically prompted to self-report engagement while working on computer programming assignments in a CS1 course. A regression model predicting time-on-task was proposed. While it was a significant improvement over ad-hoc estimation techniques, the study nevertheless suffered from lack of error analysis, lack of comparison with existing methods, subtle complications in prompting students, and small sample size. In this paper we report results from a study with an increased number of student participants and modified prompting scheme intended to better capture natural student behavior. Furthermore, we perform a cross-validation analysis on our refined regression model and present the resulting error bounds. We compare with threshold approaches and find that, in at least one context, a simple 5-minute threshold of inactivity is a reasonable estimate for whether a student is on-task or not. We show that our approach to modeling student engagement while programming is robust and suitable for identification of students in need of intervention, understanding engagement behavior, and estimating time taken on programming assignments.</t>
        </is>
      </c>
      <c r="O2081" s="45" t="inlineStr">
        <is>
          <t>Proceedings of the 54th ACM Technical Symposium on Computer Science Education V. 1</t>
        </is>
      </c>
      <c r="P2081" s="45" t="inlineStr">
        <is>
          <t>cs1, keystrokes, engagement, vigilance</t>
        </is>
      </c>
      <c r="Q2081" s="43" t="inlineStr">
        <is>
          <t>10.1145/3545945.3569804</t>
        </is>
      </c>
    </row>
    <row r="2082" ht="95.25" customHeight="1" s="37">
      <c r="A2082" s="43" t="n">
        <v>2081</v>
      </c>
      <c r="B2082" s="52" t="inlineStr">
        <is>
          <t>Excluir</t>
        </is>
      </c>
      <c r="C2082" s="45" t="inlineStr">
        <is>
          <t>No aborda: distracción o atención, población escolar, tecnología de sensado</t>
        </is>
      </c>
      <c r="D2082" s="51" t="n"/>
      <c r="E2082" s="51" t="n"/>
      <c r="F2082" s="43" t="n">
        <v>3</v>
      </c>
      <c r="G2082" s="43" t="inlineStr">
        <is>
          <t>distracción+niños+contexto</t>
        </is>
      </c>
      <c r="H2082" s="43" t="inlineStr">
        <is>
          <t>ACM</t>
        </is>
      </c>
      <c r="I2082" s="43" t="inlineStr">
        <is>
          <t>ACM|Scopus|WoS</t>
        </is>
      </c>
      <c r="J2082" s="43" t="inlineStr">
        <is>
          <t>2019</t>
        </is>
      </c>
      <c r="K2082" s="43" t="inlineStr">
        <is>
          <t>inproceedings</t>
        </is>
      </c>
      <c r="L2082" s="45" t="inlineStr">
        <is>
          <t>Kurkovsky, Stan and Ludi, Stephanie and Clark, Linda</t>
        </is>
      </c>
      <c r="M2082" s="45" t="inlineStr">
        <is>
          <t>Active Learning with LEGO for Software Requirements</t>
        </is>
      </c>
      <c r="N2082" s="45" t="inlineStr">
        <is>
          <t>Case studies are one of the best active learning approaches for teaching software engineering in general and requirements engineering in particular. They offer an effective approach to understanding a system or a phenomenon that are too large or too difficult to represent in a lab setting. As a tangible manipulative, LEGO works well to support designing hands-on case studies that mix studying software engineering concepts with the elements of team building and playful creativity. In our project, we study the role that LEGO has in engaging students in software engineering through a set of activities that leverage the case study and play aspects. This paper presents our design approach for requirements engineering activities, as well as current results from classroom testing with a focus on student engagement with the subject matter. © 2019 Association for Computing Machinery.</t>
        </is>
      </c>
      <c r="O2082" s="45" t="inlineStr">
        <is>
          <t>Proceedings of the 50th ACM Technical Symposium on Computer Science Education</t>
        </is>
      </c>
      <c r="P2082" s="45" t="inlineStr">
        <is>
          <t>software requirements, software engineering, lego, case studies, active learning</t>
        </is>
      </c>
      <c r="Q2082" s="43" t="inlineStr">
        <is>
          <t>10.1145/3287324.3287444</t>
        </is>
      </c>
    </row>
    <row r="2083" ht="116.25" customHeight="1" s="37">
      <c r="A2083" s="43" t="n">
        <v>2082</v>
      </c>
      <c r="B2083" s="52" t="inlineStr">
        <is>
          <t>Excluir</t>
        </is>
      </c>
      <c r="C2083" s="45" t="inlineStr">
        <is>
          <t>No aborda: distracción o atención, tecnología de sensado</t>
        </is>
      </c>
      <c r="D2083" s="51" t="n"/>
      <c r="E2083" s="51" t="n"/>
      <c r="F2083" s="43" t="n">
        <v>3</v>
      </c>
      <c r="G2083" s="43" t="inlineStr">
        <is>
          <t>distracción+niños+contexto</t>
        </is>
      </c>
      <c r="H2083" s="43" t="inlineStr">
        <is>
          <t>ACM</t>
        </is>
      </c>
      <c r="I2083" s="43" t="inlineStr">
        <is>
          <t>ACM</t>
        </is>
      </c>
      <c r="J2083" s="43" t="inlineStr">
        <is>
          <t>2025</t>
        </is>
      </c>
      <c r="K2083" s="43" t="inlineStr">
        <is>
          <t>inproceedings</t>
        </is>
      </c>
      <c r="L2083" s="45" t="inlineStr">
        <is>
          <t>Chesley, Amelia</t>
        </is>
      </c>
      <c r="M2083" s="45" t="inlineStr">
        <is>
          <t>Adapting Microsoft Teams for an Inclusive, Accessible, Collaborative Course Management Platform</t>
        </is>
      </c>
      <c r="N2083" s="45" t="inlineStr">
        <is>
          <t>Microsoft Teams and SharePoint, as widely available productivity platforms, provide useful tools for course design and learning management. These platforms can allow instructors to foster more engaging, productive, project-based interactions among students and to build more authentic, learning-centered, and inclusive courses where students have the chance to practice engaging with the types of workplace technologies and protocols they'll likely be expected to use in their future careers. Designing a course around the use of such workplace platforms can facilitate both learning and professionalization while allowing for a flexible approach to teaching in-person courses with hybrid elements. Features of Microsoft Teams and SharePoint can be leveraged to create more modes of access and inclusion for students, to facilitate and encourage active learning, and to help students transition more confidently from writing-for-school to writing as emerging professionals. Using these tools in a classroom setting also opens opportunities for interrogating and critiquing digital interfaces, protocols, and systems.</t>
        </is>
      </c>
      <c r="O2083" s="45" t="inlineStr">
        <is>
          <t>Proceedings of the 43rd ACM International Conference on Design of Communication</t>
        </is>
      </c>
      <c r="P2083" s="45" t="inlineStr">
        <is>
          <t>Accessibility, Collaboration, Course Design, Enterprise Social Media, Inclusion, Learning Management Systems, Pedagogy, Student Engagement, Technical and Professional Communication</t>
        </is>
      </c>
      <c r="Q2083" s="43" t="inlineStr">
        <is>
          <t>10.1145/3711670.3764613</t>
        </is>
      </c>
    </row>
    <row r="2084" ht="147.75" customHeight="1" s="37">
      <c r="A2084" s="43" t="n">
        <v>2083</v>
      </c>
      <c r="B2084" s="52" t="inlineStr">
        <is>
          <t>Excluir</t>
        </is>
      </c>
      <c r="C2084" s="45" t="inlineStr">
        <is>
          <t>No aborda: distracción o atención, tecnología de sensado</t>
        </is>
      </c>
      <c r="D2084" s="51" t="n"/>
      <c r="E2084" s="51" t="n"/>
      <c r="F2084" s="43" t="n">
        <v>3</v>
      </c>
      <c r="G2084" s="43" t="inlineStr">
        <is>
          <t>distracción+niños+intervención</t>
        </is>
      </c>
      <c r="H2084" s="43" t="inlineStr">
        <is>
          <t>ACM</t>
        </is>
      </c>
      <c r="I2084" s="43" t="inlineStr">
        <is>
          <t>ACM</t>
        </is>
      </c>
      <c r="J2084" s="43" t="inlineStr">
        <is>
          <t>2026</t>
        </is>
      </c>
      <c r="K2084" s="43" t="inlineStr">
        <is>
          <t>inproceedings</t>
        </is>
      </c>
      <c r="L2084" s="45" t="inlineStr">
        <is>
          <t>Zhang, Cui and Wang, Yifan</t>
        </is>
      </c>
      <c r="M2084" s="45" t="inlineStr">
        <is>
          <t>Adaptive Multimodal English Translation Teaching based on Reinforcement Learning</t>
        </is>
      </c>
      <c r="N2084" s="45" t="inlineStr">
        <is>
          <t>This paper proposes an Adaptive Multimodal English Translation Teaching framework based on Reinforcement Learning (RL), addressing the limitations of traditional translation instruction by integrating dynamic learning strategies with multimodal data inputs. The framework leverages RL to optimize teaching content and methods in real-time, adapting to individual student needs through continuous feedback loops. By incorporating visual, auditory, and textual modalities, it enhances engagement and comprehension, while RL algorithms analyze student performance to personalize lesson difficulty and focus areas. The study highlights the framework's potential to improve translation accuracy and fluency by simulating real-world linguistic challenges, such as adapting to diverse cultural contexts and technical terminologies. Key innovations include a multimodal feedback system that tracks student progress across multiple dimensions and an RL-driven adaptive engine that adjusts teaching strategies to maximize learning outcomes. Preliminary results indicate significant improvements in student engagement and translation proficiency compared to conventional methods. The framework is particularly beneficial for complex language learning scenarios, offering scalable solutions for educational institutions. Future research will explore broader applications in other language domains and refine the RL model for more nuanced student assessments.</t>
        </is>
      </c>
      <c r="O2084" s="45" t="inlineStr">
        <is>
          <t>Proceedings of the 2025 6th International Conference on Computer Science and Management Technology</t>
        </is>
      </c>
      <c r="P2084" s="45" t="inlineStr">
        <is>
          <t>AI-Enhanced Education, Adaptive Teaching, English Translation Pedagogy, Multimodal Translation, Reinforcement Learning</t>
        </is>
      </c>
      <c r="Q2084" s="43" t="inlineStr">
        <is>
          <t>10.1145/3795154.3795420</t>
        </is>
      </c>
    </row>
    <row r="2085" ht="105.75" customHeight="1" s="37">
      <c r="A2085" s="43" t="n">
        <v>2084</v>
      </c>
      <c r="B2085" s="52" t="inlineStr">
        <is>
          <t>Excluir</t>
        </is>
      </c>
      <c r="C2085" s="45" t="inlineStr">
        <is>
          <t>Dominio fuera de alcance: industrial</t>
        </is>
      </c>
      <c r="D2085" s="51" t="n"/>
      <c r="E2085" s="51" t="n"/>
      <c r="F2085" s="43" t="n">
        <v>3</v>
      </c>
      <c r="G2085" s="43" t="inlineStr">
        <is>
          <t>distracción+niños+intervención</t>
        </is>
      </c>
      <c r="H2085" s="43" t="inlineStr">
        <is>
          <t>ACM</t>
        </is>
      </c>
      <c r="I2085" s="43" t="inlineStr">
        <is>
          <t>ACM</t>
        </is>
      </c>
      <c r="J2085" s="43" t="inlineStr">
        <is>
          <t>2025</t>
        </is>
      </c>
      <c r="K2085" s="43" t="inlineStr">
        <is>
          <t>inproceedings</t>
        </is>
      </c>
      <c r="L2085" s="45" t="inlineStr">
        <is>
          <t>Deng, Guangmang and Fu, Yanli and Kong, Yaomei and Miao, Zhi</t>
        </is>
      </c>
      <c r="M2085" s="45" t="inlineStr">
        <is>
          <t>Agent-Assisted Case Design for the Course “Data Mining Practice”</t>
        </is>
      </c>
      <c r="N2085" s="45" t="inlineStr">
        <is>
          <t>This paper focuses on the application of Agent in case design for the course “Data Mining Practice”. By analyzing issues such as the disconnect between theory and practice, limited teaching resources, and insufficient student engagement in the course, it introduces Agent as an emerging technology. This paper provides a detailed explanation of the definition and classification of Agent, as well as their typical applications in educational technology, including Teacher-Agent collaboration, intelligent teaching assistance, learning monitoring and evaluation. It focuses on the specific application methods of Agent in course case design, such as assisting in case scenario construction, generating case data, data visualization, programming, and post-class case design, etc. The aim is to enhance the teaching quality of the “Data Mining Practice” course and students' learning outcomes through the assistance of Agent, and to provide new ideas and methods for the teaching reform of the “Data Mining Practice” course.</t>
        </is>
      </c>
      <c r="O2085" s="45" t="inlineStr">
        <is>
          <t>Proceedings of the 2025 International Conference on Educational Technology and Artificial Intelligence</t>
        </is>
      </c>
      <c r="P2085" s="45" t="inlineStr">
        <is>
          <t>Agent, Data Mining Practice, case design</t>
        </is>
      </c>
      <c r="Q2085" s="43" t="inlineStr">
        <is>
          <t>10.1145/3766557.3766584</t>
        </is>
      </c>
    </row>
    <row r="2086" ht="84.75" customHeight="1" s="37">
      <c r="A2086" s="43" t="n">
        <v>2085</v>
      </c>
      <c r="B2086" s="52" t="inlineStr">
        <is>
          <t>Excluir</t>
        </is>
      </c>
      <c r="C2086" s="45" t="inlineStr">
        <is>
          <t>No aborda: distracción o atención, tecnología de sensado</t>
        </is>
      </c>
      <c r="D2086" s="51" t="n"/>
      <c r="E2086" s="51" t="n"/>
      <c r="F2086" s="43" t="n">
        <v>3</v>
      </c>
      <c r="G2086" s="43" t="inlineStr">
        <is>
          <t>distracción+niños+contexto</t>
        </is>
      </c>
      <c r="H2086" s="43" t="inlineStr">
        <is>
          <t>ACM</t>
        </is>
      </c>
      <c r="I2086" s="43" t="inlineStr">
        <is>
          <t>ACM</t>
        </is>
      </c>
      <c r="J2086" s="43" t="inlineStr">
        <is>
          <t>2018</t>
        </is>
      </c>
      <c r="K2086" s="43" t="inlineStr">
        <is>
          <t>inproceedings</t>
        </is>
      </c>
      <c r="L2086" s="45" t="inlineStr">
        <is>
          <t>Kraemer, Eileen T. and Sitaraman, Murali and Hollingsworth, Joseph</t>
        </is>
      </c>
      <c r="M2086" s="45" t="inlineStr">
        <is>
          <t>An Activity-Based Undergraduate Software Engineering Course to Engage Students and Encourage Learning</t>
        </is>
      </c>
      <c r="N2086" s="45" t="inlineStr">
        <is>
          <t>The objective of this paper is to summarize our experience in teaching a software engineering course that emphasizes student learning through activities. It provides an outline and a template for educators interested in combining traditional topics with formal contract specification and verification topics, and engaging students in the classroom with a variety of activities that span the entire software lifecycle. Some of the activities are paper-based and are concerned with topics such as processes, requirements analysis and design, whereas others are tool-based and focus on specification and reasoning. Some activities involve pairs of students and others involve larger groups. The paper contains several illustrative examples. Student responses indicate that they find the activities engaging and conducive to learning.</t>
        </is>
      </c>
      <c r="O2086" s="45" t="inlineStr">
        <is>
          <t>Proceedings of the 3rd European Conference of Software Engineering Education</t>
        </is>
      </c>
      <c r="P2086" s="45" t="inlineStr">
        <is>
          <t>tools, student engagement, software lifecycle, formal reasoning, correctness, UML, Active learning</t>
        </is>
      </c>
      <c r="Q2086" s="43" t="inlineStr">
        <is>
          <t>10.1145/3209087.3209100</t>
        </is>
      </c>
    </row>
    <row r="2087" ht="210" customHeight="1" s="37">
      <c r="A2087" s="43" t="n">
        <v>2086</v>
      </c>
      <c r="B2087" s="52" t="inlineStr">
        <is>
          <t>Excluir</t>
        </is>
      </c>
      <c r="C2087" s="45" t="inlineStr">
        <is>
          <t>No aborda: distracción o atención, tecnología de sensado</t>
        </is>
      </c>
      <c r="D2087" s="51" t="n"/>
      <c r="E2087" s="51" t="n"/>
      <c r="F2087" s="43" t="n">
        <v>3</v>
      </c>
      <c r="G2087" s="43" t="inlineStr">
        <is>
          <t>distracción+niños+contexto</t>
        </is>
      </c>
      <c r="H2087" s="43" t="inlineStr">
        <is>
          <t>ACM</t>
        </is>
      </c>
      <c r="I2087" s="43" t="inlineStr">
        <is>
          <t>ACM</t>
        </is>
      </c>
      <c r="J2087" s="43" t="inlineStr">
        <is>
          <t>2022</t>
        </is>
      </c>
      <c r="K2087" s="43" t="inlineStr">
        <is>
          <t>inproceedings</t>
        </is>
      </c>
      <c r="L2087" s="45" t="inlineStr">
        <is>
          <t>De Gracia, May Maricel Biares and Cinches, Janel Concepcion Cruz and Galang, Amy Caballero and Villanueva, Cheryl Joaquin</t>
        </is>
      </c>
      <c r="M2087" s="45" t="inlineStr">
        <is>
          <t>An Analysis of the Perception of Students and Teachers towards the Home-Based Online Learning Modality and the Students’ Academic Achievement of a Private School in the National Capital Region (NCR) of the Philippines</t>
        </is>
      </c>
      <c r="N2087" s="45" t="inlineStr">
        <is>
          <t>The Covid-19 pandemic shut schools worldwide and as a result, new learning modalities such as Home-Based Online Learning (HBOL) were implemented to continuously provide quality education and make learning seamless as possible even without physical interaction among students and teachers. Utilizing a quantitative research design, this study aims to determine the perception of students and faculty regarding the first implementation of a full home-based online learning program of a private school in the Philippines. It also aims to provide an overview on how the students perform in a full online education based on assessment results and report card grades. A total of 169 faculty, 39 administrators and 1600 students from Grade 1 to Grade 12, or N=1808, participated in the study through an online survey. Results show that the overall design and objectives of the HBOL program are clear. The online class schedule is manageable and the combination of synchronous and asynchronous as learning modalities is beneficial. Also, the provided technical support is sufficient. However, the sudden shift from actual traditional face-to-face to full virtual classes caused stress and adjustment difficulties specifically with concerns that involve connectivity, amount of workload, class preparations, delivery and understanding the lessons, classroom management, student engagement and social interactions. Regarding academic achievement, the formative and summative assessment results of select Math, English, and Science classes are all above the passing grade and the final grade average of the students in the first trimester of SY 2020 – 2021, pilot implementation of HBOL, is highly satisfactory. Results obtained may be used as a basis to further improve the program as these are generally good and favorable to the school considering that the transition to a full online class was the institution's immediate response to the face-to-face restrictions brought about by the global health crisis.</t>
        </is>
      </c>
      <c r="O2087" s="45" t="inlineStr">
        <is>
          <t>Proceedings of the 2022 13th International Conference on E-Education, E-Business, E-Management, and E-Learning</t>
        </is>
      </c>
      <c r="P2087" s="45" t="inlineStr">
        <is>
          <t>Quality Education, Online Learning Modality, Home-based Online Learning, Formative and Summative Assessments, Academic Achievement</t>
        </is>
      </c>
      <c r="Q2087" s="43" t="inlineStr">
        <is>
          <t>10.1145/3514262.3514275</t>
        </is>
      </c>
    </row>
    <row r="2088" ht="137.25" customHeight="1" s="37">
      <c r="A2088" s="43" t="n">
        <v>2087</v>
      </c>
      <c r="B2088" s="52" t="inlineStr">
        <is>
          <t>Excluir</t>
        </is>
      </c>
      <c r="C2088" s="45" t="inlineStr">
        <is>
          <t>Dominio fuera de alcance: conducción</t>
        </is>
      </c>
      <c r="D2088" s="51" t="n"/>
      <c r="E2088" s="51" t="n"/>
      <c r="F2088" s="43" t="n">
        <v>3</v>
      </c>
      <c r="G2088" s="43" t="inlineStr">
        <is>
          <t>distracción+niños+sensado</t>
        </is>
      </c>
      <c r="H2088" s="43" t="inlineStr">
        <is>
          <t>ACM</t>
        </is>
      </c>
      <c r="I2088" s="43" t="inlineStr">
        <is>
          <t>ACM</t>
        </is>
      </c>
      <c r="J2088" s="43" t="inlineStr">
        <is>
          <t>2025</t>
        </is>
      </c>
      <c r="K2088" s="43" t="inlineStr">
        <is>
          <t>inproceedings</t>
        </is>
      </c>
      <c r="L2088" s="45" t="inlineStr">
        <is>
          <t>Yang, Danming and Lv, Tong and Wu, Miaoxian and Wu, Jinhe and Xie, Xinjiu and Wu, Ruiqing</t>
        </is>
      </c>
      <c r="M2088" s="45" t="inlineStr">
        <is>
          <t>An Empirical Analysis of Factors Influencing the Effectiveness of Legal Education in Chinese Universities Using Machine Learning</t>
        </is>
      </c>
      <c r="N2088" s="45" t="inlineStr">
        <is>
          <t>Legal education is essential for improving students’ legal awareness, yet its effectiveness often falls short, and the key influencing factors remain understudied using quantitative methods. This study uses survey data from university students and combines machine learning with traditional statistical approaches to identify the drivers of legal education outcomes. A questionnaire was designed to assess legal cognition and learning attitudes. Using XGBoost and SHAP values, the model revealed that active participation, teacher-student interaction, and real-life content relevance were the strongest predictors of legal cognition. In contrast, background factors such as being a law major or taking legal courses had minimal impact. These findings were validated through PCA, multiple linear regression, logistic regression, and t-tests. Logistic models struggled with class imbalance, resulting in low AUC (∼0.6), which limits their predictive utility. The results underscore that student engagement and positive learning attitudes are more important than formal background in shaping legal understanding. This study provides empirical evidence to guide improvements in legal education and suggests future research directions, including behavioral data integration, class imbalance solutions, and deep learning applications.</t>
        </is>
      </c>
      <c r="O2088" s="45" t="inlineStr">
        <is>
          <t>Proceedings of the 2025 6th International Conference on Education, Knowledge and Information Management</t>
        </is>
      </c>
      <c r="P2088" s="45" t="inlineStr">
        <is>
          <t>Legal education in universities, SHAP interpretation, XGBoost, learning attitude, legal cognition, machine learning</t>
        </is>
      </c>
      <c r="Q2088" s="43" t="inlineStr">
        <is>
          <t>10.1145/3756580.3756620</t>
        </is>
      </c>
    </row>
    <row r="2089" ht="210" customHeight="1" s="37">
      <c r="A2089" s="43" t="n">
        <v>2088</v>
      </c>
      <c r="B2089" s="52" t="inlineStr">
        <is>
          <t>Excluir</t>
        </is>
      </c>
      <c r="C2089" s="45" t="inlineStr">
        <is>
          <t>No aborda: distracción o atención, tecnología de sensado</t>
        </is>
      </c>
      <c r="D2089" s="51" t="n"/>
      <c r="E2089" s="51" t="n"/>
      <c r="F2089" s="43" t="n">
        <v>3</v>
      </c>
      <c r="G2089" s="43" t="inlineStr">
        <is>
          <t>distracción+niños+contexto</t>
        </is>
      </c>
      <c r="H2089" s="43" t="inlineStr">
        <is>
          <t>ACM</t>
        </is>
      </c>
      <c r="I2089" s="43" t="inlineStr">
        <is>
          <t>ACM</t>
        </is>
      </c>
      <c r="J2089" s="43" t="inlineStr">
        <is>
          <t>2025</t>
        </is>
      </c>
      <c r="K2089" s="43" t="inlineStr">
        <is>
          <t>article</t>
        </is>
      </c>
      <c r="L2089" s="45" t="inlineStr">
        <is>
          <t>Shah, Anshul and Rexin, Thomas and Alhumrani, Fatimah and Griswold, William G. and Porter, Leo and Raj, Gerald Soosai</t>
        </is>
      </c>
      <c r="M2089" s="45" t="inlineStr">
        <is>
          <t>An Empirical Evaluation of Active Live Coding in CS1</t>
        </is>
      </c>
      <c r="N2089" s="45" t="inlineStr">
        <is>
          <t>Objectives: The traditional, instructor-led form of live coding has been extensively studied, with findings showing that this form of live coding imparts similar learning to static-code examples. However, a concern with Traditional Live Coding is that it can turn into a passive learning activity for students as they simply observe the instructor program. Therefore, this study compares Active Live Coding—a form of live coding that leverages in-class coding activities and peer discussion—to Traditional Live Coding on three outcomes: (1) students’ adherence to effective programming processes, (2) students’ performance on exams and in-lecture questions, and (3) students’ lecture experience.Participants: Roughly 530 students were enrolled in an advanced, CS1 course taught in Java at a large, public university in North America. The students were primarily first- and second-year undergraduate students with some prior programming experience. The student population was spread across two lecture sections—348 students in the Active Live Coding (ALC) lecture and 185 students in the Traditional Live Coding (TLC) lecture.Study Methods: We used a mixed-methods approach to answer our‘ research questions. To compare students’ programming processes, we applied process-oriented metrics related to incremental development and error frequencies. To measure students’ learning outcomes, we compared students’ performance on major course components and used pre- and post-lecture questionnaires to compare students’ learning gain during lectures. Finally, to understand students’ lecture experience, we used a classroom observation protocol to measure and compare students’ behavioral engagement during the two lectures. We also inductively coded open-ended survey questions to understand students’ perceptions of live coding.Findings: We did not find a statistically significant effect of ALC on students’ programming processes or learning outcomes. It seems that both ALC and TLC impart similar progr</t>
        </is>
      </c>
      <c r="O2089" s="45" t="inlineStr">
        <is>
          <t>ACM Trans. Comput. Educ.</t>
        </is>
      </c>
      <c r="P2089" s="45" t="inlineStr">
        <is>
          <t>live coding, active learning, student engagement, programming processes, learning gain</t>
        </is>
      </c>
      <c r="Q2089" s="43" t="inlineStr">
        <is>
          <t>10.1145/3743686</t>
        </is>
      </c>
    </row>
    <row r="2090" ht="147.75" customHeight="1" s="37">
      <c r="A2090" s="43" t="n">
        <v>2089</v>
      </c>
      <c r="B2090" s="52" t="inlineStr">
        <is>
          <t>Excluir</t>
        </is>
      </c>
      <c r="C2090" s="45" t="inlineStr">
        <is>
          <t>No aborda: distracción o atención, tecnología de sensado</t>
        </is>
      </c>
      <c r="D2090" s="51" t="n"/>
      <c r="E2090" s="51" t="n"/>
      <c r="F2090" s="43" t="n">
        <v>3</v>
      </c>
      <c r="G2090" s="43" t="inlineStr">
        <is>
          <t>distracción+niños+intervención</t>
        </is>
      </c>
      <c r="H2090" s="43" t="inlineStr">
        <is>
          <t>ACM</t>
        </is>
      </c>
      <c r="I2090" s="43" t="inlineStr">
        <is>
          <t>ACM</t>
        </is>
      </c>
      <c r="J2090" s="43" t="inlineStr">
        <is>
          <t>2025</t>
        </is>
      </c>
      <c r="K2090" s="43" t="inlineStr">
        <is>
          <t>inproceedings</t>
        </is>
      </c>
      <c r="L2090" s="45" t="inlineStr">
        <is>
          <t>Chen, Jianqin and Yang, Ying</t>
        </is>
      </c>
      <c r="M2090" s="45" t="inlineStr">
        <is>
          <t>An Empirical Study on the Relationship Between University Students'Participation in Online Peer Assessment and Learning Outcomes</t>
        </is>
      </c>
      <c r="N2090" s="45" t="inlineStr">
        <is>
          <t>Online peer feedback is widely recognized in the pedagogical community as an effective approach to fostering communication and teamwork, both of which are essential for enhancing student learning outcomes. However, low student participation and inconsistent feedback quality limit its practical effectiveness. This study examined three rounds of peer assessment activities in a university Computing course to explore the relationship between students' learning outcomes, the frequency of peer assessments, and the length and relevance of feedback comments. Using SPSS software, students' overall engagement was quantitatively analyzed, while NetDraw and UCINET tools were used to create peer evaluation and interpersonal relationship matrices to visualize engagement and minimize the impact of interpersonal connections on evaluation outcomes. Additionally, content analysis was employed to investigate the link between academic performance and comment length. The findings show that the quality of online peer feedback significantly influences student engagement and is positively correlated with learning outcomes, making it a key factor in predicting performance and guiding effective interventions. Based on these insights, the study offers recommendations to enhance the effectiveness of online peer review.</t>
        </is>
      </c>
      <c r="O2090" s="45" t="inlineStr">
        <is>
          <t>Proceedings of the 2024 7th International Conference on Educational Technology Management</t>
        </is>
      </c>
      <c r="P2090" s="45" t="inlineStr">
        <is>
          <t>Feedback on the comments, Learning engagement, Online peer assessment</t>
        </is>
      </c>
      <c r="Q2090" s="43" t="inlineStr">
        <is>
          <t>10.1145/3711403.3711406</t>
        </is>
      </c>
    </row>
    <row r="2091" ht="126.75" customHeight="1" s="37">
      <c r="A2091" s="43" t="n">
        <v>2090</v>
      </c>
      <c r="B2091" s="52" t="inlineStr">
        <is>
          <t>Excluir</t>
        </is>
      </c>
      <c r="C2091" s="45" t="inlineStr">
        <is>
          <t>No aborda: población escolar, contexto educativo</t>
        </is>
      </c>
      <c r="D2091" s="51" t="n"/>
      <c r="E2091" s="51" t="n"/>
      <c r="F2091" s="43" t="n">
        <v>3</v>
      </c>
      <c r="G2091" s="43" t="inlineStr">
        <is>
          <t>distracción+sensado+intervención</t>
        </is>
      </c>
      <c r="H2091" s="43" t="inlineStr">
        <is>
          <t>ACM</t>
        </is>
      </c>
      <c r="I2091" s="43" t="inlineStr">
        <is>
          <t>ACM</t>
        </is>
      </c>
      <c r="J2091" s="43" t="inlineStr">
        <is>
          <t>2022</t>
        </is>
      </c>
      <c r="K2091" s="43" t="inlineStr">
        <is>
          <t>inproceedings</t>
        </is>
      </c>
      <c r="L2091" s="45" t="inlineStr">
        <is>
          <t>She, Dongyu and Xu, Kun</t>
        </is>
      </c>
      <c r="M2091" s="45" t="inlineStr">
        <is>
          <t>An Image-to-video Model for Real-Time Video Enhancement</t>
        </is>
      </c>
      <c r="N2091" s="45" t="inlineStr">
        <is>
          <t>Recent years have witnessed the increasing popularity of learning-based methods to enhance the color and tone of images. Although these methods achieve satisfying performance on static images, it is non-trivial to extend such image-to-image methods to handle videos. A straight extension would easily lead to computation inefficiency or distracting flickering effects. In this paper, we propose a novel image-to-video model enforcing the temporal stability for real-time video enhancement, which is trained using only static images. Specifically, we first propose a lightweight image enhancer via learnable flexible 2-dimensional lookup tables (F2D LUTs), which can consider scenario information adaptively. To impose temporal constancy, we further propose to infer the motion fields via a virtual camera motion engine, which can be utilized to stabilize the image-to-video model with temporal consistency loss. Experimental results show that our image-to-video model not only achieves the state-of-the-art performance on the image enhancement task, but also performs favorably against baselines on the video enhancement task. Our source code is available at https://github.com/shedy-pub/I2VEnhance.</t>
        </is>
      </c>
      <c r="O2091" s="45" t="inlineStr">
        <is>
          <t>Proceedings of the 30th ACM International Conference on Multimedia</t>
        </is>
      </c>
      <c r="P2091" s="45" t="inlineStr">
        <is>
          <t>image enhancement, image-to-video model, temporal consistency, video enhancement</t>
        </is>
      </c>
      <c r="Q2091" s="43" t="inlineStr">
        <is>
          <t>10.1145/3503161.3548325</t>
        </is>
      </c>
    </row>
    <row r="2092" ht="157.5" customHeight="1" s="37">
      <c r="A2092" s="43" t="n">
        <v>2091</v>
      </c>
      <c r="B2092" s="52" t="inlineStr">
        <is>
          <t>Excluir</t>
        </is>
      </c>
      <c r="C2092" s="45" t="inlineStr">
        <is>
          <t>No aborda: distracción o atención, tecnología de sensado</t>
        </is>
      </c>
      <c r="D2092" s="51" t="n"/>
      <c r="E2092" s="51" t="n"/>
      <c r="F2092" s="43" t="n">
        <v>3</v>
      </c>
      <c r="G2092" s="43" t="inlineStr">
        <is>
          <t>distracción+niños+contexto</t>
        </is>
      </c>
      <c r="H2092" s="43" t="inlineStr">
        <is>
          <t>ACM</t>
        </is>
      </c>
      <c r="I2092" s="43" t="inlineStr">
        <is>
          <t>ACM</t>
        </is>
      </c>
      <c r="J2092" s="43" t="inlineStr">
        <is>
          <t>2024</t>
        </is>
      </c>
      <c r="K2092" s="43" t="inlineStr">
        <is>
          <t>inproceedings</t>
        </is>
      </c>
      <c r="L2092" s="45" t="inlineStr">
        <is>
          <t>Himbeault, Lauren and Latulipe, Celine</t>
        </is>
      </c>
      <c r="M2092" s="45" t="inlineStr">
        <is>
          <t>An Initial Exploration of Code Diagram Query Effectiveness</t>
        </is>
      </c>
      <c r="N2092" s="45" t="inlineStr">
        <is>
          <t>In introductory programming, students must develop an accurate mental model of how programming languages work. This model, often called a ‘notional machine,’ is essential for understanding how a machine interprets and executes code. Existing research highlights the importance of building effective and accurate mental models through code-tracing activities and tools like code visualizations. However, effectively integrating such tools into post-secondary classes remains challenging, especially in large classroom settings. To address this, we have developed Code Diagram Queries (CDQs) for introductory programming courses to help students build mental models of programming language notional machines. CDQs are questions incorporating diagrammatic representations of code at various execution stages to foster student engagement and comprehension of how the code is executed. CDQs were designed to challenge and refine student mental models of code execution. The effectiveness of these CDQs was assessed in an introductory Python programming course, where students in one section engaged with CDQ-based normative assessments (n=94) and students in a control section engaged with non-CDQ normative assessments (n=82). Through comparative evaluations of course performance and visualization engagement, as well as qualitative interview responses, we found preliminary evidence that CDQs helped identify and clarify misconceptions around abstract programming concepts.</t>
        </is>
      </c>
      <c r="O2092" s="45" t="inlineStr">
        <is>
          <t>Proceedings of the 26th Western Canadian Conference on Computing Education</t>
        </is>
      </c>
      <c r="P2092" s="45" t="inlineStr">
        <is>
          <t>computer science education, formative assessment, mental models, notional machines, novice programming</t>
        </is>
      </c>
      <c r="Q2092" s="43" t="inlineStr">
        <is>
          <t>10.1145/3660650.3660664</t>
        </is>
      </c>
    </row>
    <row r="2093" ht="147.75" customHeight="1" s="37">
      <c r="A2093" s="43" t="n">
        <v>2092</v>
      </c>
      <c r="B2093" s="52" t="inlineStr">
        <is>
          <t>Excluir</t>
        </is>
      </c>
      <c r="C2093" s="45" t="inlineStr">
        <is>
          <t>No aborda: distracción o atención, población escolar, tecnología de sensado</t>
        </is>
      </c>
      <c r="D2093" s="51" t="n"/>
      <c r="E2093" s="51" t="n"/>
      <c r="F2093" s="43" t="n">
        <v>3</v>
      </c>
      <c r="G2093" s="43" t="inlineStr">
        <is>
          <t>distracción+niños+contexto</t>
        </is>
      </c>
      <c r="H2093" s="43" t="inlineStr">
        <is>
          <t>ACM</t>
        </is>
      </c>
      <c r="I2093" s="43" t="inlineStr">
        <is>
          <t>ACM</t>
        </is>
      </c>
      <c r="J2093" s="43" t="inlineStr">
        <is>
          <t>2026</t>
        </is>
      </c>
      <c r="K2093" s="43" t="inlineStr">
        <is>
          <t>inproceedings</t>
        </is>
      </c>
      <c r="L2093" s="45" t="inlineStr">
        <is>
          <t>Yang, Xiaoli</t>
        </is>
      </c>
      <c r="M2093" s="45" t="inlineStr">
        <is>
          <t>An Optimization Framework for an Intelligent English Conversation Teaching Agent Based on ChatGLM and PPO Algorithm</t>
        </is>
      </c>
      <c r="N2093" s="45" t="inlineStr">
        <is>
          <t>With the rapid development of intelligent education and large language models, dialogue-based intelligent tutoring systems have become an important direction for smart English teaching. However, existing systems still suffer from limited controllability, fixed teaching strategies, and insufficient personalization. Aiming at these challenges, this paper proposes a reinforcement learning optimized dialogue teaching agent by integrating ChatGLM with Proximal Policy Optimization (PPO) for English conversational teaching on the SuperStar Learning Platform. A multi-objective reward function is constructed to jointly optimize knowledge transmission effectiveness, student engagement, and dialogue naturalness. In order to avoid the high cost and risk of large-scale real classroom deployment, a high-fidelity simulation-based experimental framework is designed for performance evaluation. Experimental results demonstrate that, compared with rule-based systems and the standalone large language model, the proposed method improves comprehensive teaching performance by 31%, increases student satisfaction to 4.5/5.0, reduces average dialogue turns by 18%, and enhances knowledge mastery by 12%. The results verify the effectiveness and practical potential of reinforcement learning-driven large language models in dialogue-based intelligent English teaching scenarios.</t>
        </is>
      </c>
      <c r="O2093" s="45" t="inlineStr">
        <is>
          <t>Proceedings of the 2025 3rd International Conference on Information Education and Artificial Intelligence</t>
        </is>
      </c>
      <c r="P2093" s="45" t="inlineStr">
        <is>
          <t>ChatGLM, Dialogue-based intelligent tutoring, English teaching, Large language model, Multi-objective optimization, PPO, Reinforcement learning, Smart education platform, Student simulation</t>
        </is>
      </c>
      <c r="Q2093" s="43" t="inlineStr">
        <is>
          <t>10.1145/3799457.3799506</t>
        </is>
      </c>
    </row>
    <row r="2094" ht="105.75" customHeight="1" s="37">
      <c r="A2094" s="43" t="n">
        <v>2093</v>
      </c>
      <c r="B2094" s="52" t="inlineStr">
        <is>
          <t>Excluir</t>
        </is>
      </c>
      <c r="C2094" s="45" t="inlineStr">
        <is>
          <t>No aborda: distracción o atención, tecnología de sensado</t>
        </is>
      </c>
      <c r="D2094" s="51" t="n"/>
      <c r="E2094" s="51" t="n"/>
      <c r="F2094" s="43" t="n">
        <v>3</v>
      </c>
      <c r="G2094" s="43" t="inlineStr">
        <is>
          <t>distracción+niños+contexto</t>
        </is>
      </c>
      <c r="H2094" s="43" t="inlineStr">
        <is>
          <t>ACM</t>
        </is>
      </c>
      <c r="I2094" s="43" t="inlineStr">
        <is>
          <t>ACM</t>
        </is>
      </c>
      <c r="J2094" s="43" t="inlineStr">
        <is>
          <t>2015</t>
        </is>
      </c>
      <c r="K2094" s="43" t="inlineStr">
        <is>
          <t>article</t>
        </is>
      </c>
      <c r="L2094" s="45" t="inlineStr">
        <is>
          <t>Sankar, Pooja and Gilmartin, Jessica and Sobel, Melissa</t>
        </is>
      </c>
      <c r="M2094" s="45" t="inlineStr">
        <is>
          <t>An examination of belongingness and confidence among female computer science students</t>
        </is>
      </c>
      <c r="N2094" s="45" t="inlineStr">
        <is>
          <t>Feelings of isolation as one of few women in her undergraduate computer science program motivated lead author Pooja Sankar to create Piazza, a free discussion tool for STEM students. Piazza researchers recently completed an exhaustive study on more than 1 million student enrollments over a two-year period and found that feelings of isolation, as exhibited by a measurable gap in willingness to ask and answer course-related questions openly, persist among many female computer science and STEM students today. Female STEM students studied were both less likely to answer course-related questions and more likely to use an anonymity tool than their male peers. Undergraduate female students studying humanities, social sciences and business did not demonstrate the same gap. This paper reviews the findings of the study as well as related research both on the causes of isolation in the classroom as well as potential solutions to address it.</t>
        </is>
      </c>
      <c r="O2094" s="45" t="inlineStr">
        <is>
          <t>SIGCAS Comput. Soc.</t>
        </is>
      </c>
      <c r="P2094" s="45" t="inlineStr">
        <is>
          <t>women and minorities in STEM, passive learning, online student engagement, isolation in STEM, gender confidence gap, education technology, collaborative learning, active learning, Piazza</t>
        </is>
      </c>
      <c r="Q2094" s="43" t="inlineStr">
        <is>
          <t>10.1145/2809957.2809960</t>
        </is>
      </c>
    </row>
    <row r="2095" ht="105.75" customHeight="1" s="37">
      <c r="A2095" s="43" t="n">
        <v>2094</v>
      </c>
      <c r="B2095" s="52" t="inlineStr">
        <is>
          <t>Excluir</t>
        </is>
      </c>
      <c r="C2095" s="45" t="inlineStr">
        <is>
          <t>Fuera del alcance: no combina población en edad escolar con contexto doméstico</t>
        </is>
      </c>
      <c r="D2095" s="51" t="n"/>
      <c r="E2095" s="51" t="n"/>
      <c r="F2095" s="43" t="n">
        <v>3</v>
      </c>
      <c r="G2095" s="43" t="inlineStr">
        <is>
          <t>distracción+niños+sensado</t>
        </is>
      </c>
      <c r="H2095" s="43" t="inlineStr">
        <is>
          <t>ACM</t>
        </is>
      </c>
      <c r="I2095" s="43" t="inlineStr">
        <is>
          <t>ACM</t>
        </is>
      </c>
      <c r="J2095" s="43" t="inlineStr">
        <is>
          <t>2020</t>
        </is>
      </c>
      <c r="K2095" s="43" t="inlineStr">
        <is>
          <t>inproceedings</t>
        </is>
      </c>
      <c r="L2095" s="45" t="inlineStr">
        <is>
          <t>Zhou, Zheyu</t>
        </is>
      </c>
      <c r="M2095" s="45" t="inlineStr">
        <is>
          <t>An intelligent teaching assistant system using deep learning technologies</t>
        </is>
      </c>
      <c r="N2095" s="45" t="inlineStr">
        <is>
          <t>In this paper, we describe an intelligent teaching assistant system using deep learning technologies. A few works had been done on building intelligent assistant for teachers before and our job is novel. The main challenge in this area is the distraction detection under various surroundings of the students. We invent a creative way to embed human prior knowledge of distraction judgment. Our system takes multiple sequential images as input, runs through a prior feature image extraction component using image segmentation and face detection technologies base on deep learning, and then a distraction detection component which uses AlexNet to do the classification, and finally outputs the evaluation of the online lesson. Our system has achieved 85.8% precision on student distraction detection and the evaluation generated by the system can serve as an indication to notify the teacher when specific teaching methods should be taken so as to enhance the lesson effectiveness.</t>
        </is>
      </c>
      <c r="O2095" s="45" t="inlineStr">
        <is>
          <t>Proceedings of the 2020 5th International Conference on Machine Learning Technologies</t>
        </is>
      </c>
      <c r="P2095" s="45" t="inlineStr">
        <is>
          <t>Education Technology, Deep Learning</t>
        </is>
      </c>
      <c r="Q2095" s="43" t="inlineStr">
        <is>
          <t>10.1145/3409073.3409079</t>
        </is>
      </c>
    </row>
    <row r="2096" ht="126.75" customHeight="1" s="37">
      <c r="A2096" s="43" t="n">
        <v>2095</v>
      </c>
      <c r="B2096" s="52" t="inlineStr">
        <is>
          <t>Excluir</t>
        </is>
      </c>
      <c r="C2096" s="45" t="inlineStr">
        <is>
          <t>No aborda: población escolar</t>
        </is>
      </c>
      <c r="D2096" s="51" t="n"/>
      <c r="E2096" s="51" t="n"/>
      <c r="F2096" s="43" t="n">
        <v>3</v>
      </c>
      <c r="G2096" s="43" t="inlineStr">
        <is>
          <t>distracción+niños+intervención</t>
        </is>
      </c>
      <c r="H2096" s="43" t="inlineStr">
        <is>
          <t>ACM</t>
        </is>
      </c>
      <c r="I2096" s="43" t="inlineStr">
        <is>
          <t>ACM</t>
        </is>
      </c>
      <c r="J2096" s="43" t="inlineStr">
        <is>
          <t>2024</t>
        </is>
      </c>
      <c r="K2096" s="43" t="inlineStr">
        <is>
          <t>inproceedings</t>
        </is>
      </c>
      <c r="L2096" s="45" t="inlineStr">
        <is>
          <t>Yu, Miao</t>
        </is>
      </c>
      <c r="M2096" s="45" t="inlineStr">
        <is>
          <t>Application of an Artificial Intelligence-based Adaptive Learning System to Chinese Language Education in Universities</t>
        </is>
      </c>
      <c r="N2096" s="45" t="inlineStr">
        <is>
          <t>With the development of Artificial Intelligence (AI) technology, the application of adaptive learning systems in the field of education has received widespread attention. In this paper, we study the application of AI-based adaptive learning system in university Chinese education, with special attention to its technical foundation and practical effect. From three aspects of system architecture, algorithm design and natural language processing (NLP) technology, this paper discusses how to use AI technology to achieve personalized learning paths and real-time content adjustment to enhance students' learning effects. Through the analysis of existing cases, the successful practices and challenges of the system in university Chinese education are summarized. It is shown that the AI-driven adaptive learning system has significant advantages in enhancing student engagement and learning outcomes, but further research is needed in data privacy, system scalability, and the complexity of NLP processing of Chinese. This paper provides theoretical support and practical guidance for the future wide application of AI technology in Chinese language education.</t>
        </is>
      </c>
      <c r="O2096" s="45" t="inlineStr">
        <is>
          <t>Proceedings of the 2024 International Symposium on Artificial Intelligence for Education</t>
        </is>
      </c>
      <c r="P2096" s="45" t="inlineStr">
        <is>
          <t>Adaptive Learning Systems, Artificial Intelligence, Chinese Language Education, Natural Language Processing, Personalized Learning</t>
        </is>
      </c>
      <c r="Q2096" s="43" t="inlineStr">
        <is>
          <t>10.1145/3700297.3700368</t>
        </is>
      </c>
    </row>
    <row r="2097" ht="178.5" customHeight="1" s="37">
      <c r="A2097" s="43" t="n">
        <v>2096</v>
      </c>
      <c r="B2097" s="52" t="inlineStr">
        <is>
          <t>Excluir</t>
        </is>
      </c>
      <c r="C2097" s="45" t="inlineStr">
        <is>
          <t>Contexto doméstico o remoto, pero no población en edad escolar (mayoritariamente educación superior)</t>
        </is>
      </c>
      <c r="D2097" s="51" t="n"/>
      <c r="E2097" s="51" t="n"/>
      <c r="F2097" s="43" t="n">
        <v>3</v>
      </c>
      <c r="G2097" s="43" t="inlineStr">
        <is>
          <t>distracción+niños+sensado</t>
        </is>
      </c>
      <c r="H2097" s="43" t="inlineStr">
        <is>
          <t>ACM</t>
        </is>
      </c>
      <c r="I2097" s="43" t="inlineStr">
        <is>
          <t>ACM|Scopus|WoS</t>
        </is>
      </c>
      <c r="J2097" s="43" t="inlineStr">
        <is>
          <t>2018</t>
        </is>
      </c>
      <c r="K2097" s="43" t="inlineStr">
        <is>
          <t>inproceedings</t>
        </is>
      </c>
      <c r="L2097" s="45" t="inlineStr">
        <is>
          <t>Kaur, Amanjot</t>
        </is>
      </c>
      <c r="M2097" s="45" t="inlineStr">
        <is>
          <t>Attention Network for Engagement Prediction in the Wild</t>
        </is>
      </c>
      <c r="N2097" s="45" t="inlineStr">
        <is>
          <t>Analysis of the student engagement in an e-learning environment would facilitate effective task accomplishment and learning. Generally, engagement/disengagement can be estimated from facial expressions, body movements and gaze pattern. The focus of this Ph.D. work is to explore automatic student engagement assessment while watching Massive Open Online Courses (MOOCs) video material in the real-world environment. Most of the work till now in this area has been focusing on engagement assessment in lab-controlled environments. There are several challenges involved in moving from lab-controlled environments to real-world scenarios such as face tracking, illumination, occlusion, and context. The early work in this Ph.D. project explores the student engagement while watching MOOCs. The unavailability of any publicly available dataset in the domain of user engagement motivates to collect dataset in this direction. The dataset contains 195 videos captured from 78 subjects which are about 16.5 hours of recording. This dataset is independently annotated by different labelers and final label is derived from the statistical analysis of the individual labels given by the different annotators. Various traditional machine learning algorithm and deep learning based networks are used to derive baseline of the dataset. Engagement prediction and localization are modeled as Multi-Instance Learning (MIL) problem. In this work, the importance of Hierarchical Attention Network (HAN) is studied. This architecture is motivated from the hierarchical nature of the problem where a video is made up of segments and segments are made up of frames. © 2018 Association for Computing Machinery.</t>
        </is>
      </c>
      <c r="O2097" s="45" t="inlineStr">
        <is>
          <t>Proceedings of the 20th ACM International Conference on Multimodal Interaction</t>
        </is>
      </c>
      <c r="P2097" s="45" t="inlineStr">
        <is>
          <t>engagement localization, engagement detection, e-learning environment, dataset for student engagement</t>
        </is>
      </c>
      <c r="Q2097" s="43" t="inlineStr">
        <is>
          <t>10.1145/3242969.3264972</t>
        </is>
      </c>
    </row>
    <row r="2098" ht="95.25" customHeight="1" s="37">
      <c r="A2098" s="43" t="n">
        <v>2097</v>
      </c>
      <c r="B2098" s="52" t="inlineStr">
        <is>
          <t>Excluir</t>
        </is>
      </c>
      <c r="C2098" s="45" t="inlineStr">
        <is>
          <t>No aborda: población escolar, contexto educativo</t>
        </is>
      </c>
      <c r="D2098" s="51" t="n"/>
      <c r="E2098" s="51" t="n"/>
      <c r="F2098" s="43" t="n">
        <v>3</v>
      </c>
      <c r="G2098" s="43" t="inlineStr">
        <is>
          <t>distracción+sensado+intervención</t>
        </is>
      </c>
      <c r="H2098" s="43" t="inlineStr">
        <is>
          <t>ACM</t>
        </is>
      </c>
      <c r="I2098" s="43" t="inlineStr">
        <is>
          <t>ACM</t>
        </is>
      </c>
      <c r="J2098" s="43" t="inlineStr">
        <is>
          <t>2017</t>
        </is>
      </c>
      <c r="K2098" s="43" t="inlineStr">
        <is>
          <t>inproceedings</t>
        </is>
      </c>
      <c r="L2098" s="45" t="inlineStr">
        <is>
          <t>Xu, Bin and Ellis, Jason and Erickson, Thomas</t>
        </is>
      </c>
      <c r="M2098" s="45" t="inlineStr">
        <is>
          <t>Attention from Afar: Simulating the Gazes of Remote Participants in Hybrid Meetings</t>
        </is>
      </c>
      <c r="N2098" s="45" t="inlineStr">
        <is>
          <t>Gaze is a powerful form of social feedback, providing cues about attention and interest, and boredom and distraction. We designed a working prototype that enabled remote participants in a collocated meeting to look around the local meeting space, and that showed local participants where the remote participants' "simulated gazes" (that is, their virtual cameras) were directed. Of course, pointing a camera is not the same as gazing, and so we conducted a study to understand how simulated gazes might be used, and to what extent they would be experienced as social cues. Findings range from the use of simulated gaze to signal attention, to ways in which local and remote participants experienced these simulated gazes. These findings illustrate the value of indirection and abstraction in presenting social cues; raise issues of privacy, visibility, and participation asymmetry; and suggest implications for design and further research.</t>
        </is>
      </c>
      <c r="O2098" s="45" t="inlineStr">
        <is>
          <t>Proceedings of the 2017 Conference on Designing Interactive Systems</t>
        </is>
      </c>
      <c r="P2098" s="45" t="inlineStr">
        <is>
          <t>computer-mediated communication, gaze, hybrid meeting</t>
        </is>
      </c>
      <c r="Q2098" s="43" t="inlineStr">
        <is>
          <t>10.1145/3064663.3064720</t>
        </is>
      </c>
    </row>
    <row r="2099" ht="84.75" customHeight="1" s="37">
      <c r="A2099" s="43" t="n">
        <v>2098</v>
      </c>
      <c r="B2099" s="52" t="inlineStr">
        <is>
          <t>Excluir</t>
        </is>
      </c>
      <c r="C2099" s="45" t="inlineStr">
        <is>
          <t>No aborda: población escolar, contexto educativo</t>
        </is>
      </c>
      <c r="D2099" s="51" t="n"/>
      <c r="E2099" s="51" t="n"/>
      <c r="F2099" s="43" t="n">
        <v>3</v>
      </c>
      <c r="G2099" s="43" t="inlineStr">
        <is>
          <t>distracción+sensado+intervención</t>
        </is>
      </c>
      <c r="H2099" s="43" t="inlineStr">
        <is>
          <t>ACM</t>
        </is>
      </c>
      <c r="I2099" s="43" t="inlineStr">
        <is>
          <t>ACM</t>
        </is>
      </c>
      <c r="J2099" s="43" t="inlineStr">
        <is>
          <t>2019</t>
        </is>
      </c>
      <c r="K2099" s="43" t="inlineStr">
        <is>
          <t>inproceedings</t>
        </is>
      </c>
      <c r="L2099" s="45" t="inlineStr">
        <is>
          <t>Ozimek, Agnieszka and Lewandowska, Paulina and Krejtz, Krzysztof and Duchowski, Andrew T.</t>
        </is>
      </c>
      <c r="M2099" s="45" t="inlineStr">
        <is>
          <t>Attention towards privacy notifications on web pages</t>
        </is>
      </c>
      <c r="N2099" s="45" t="inlineStr">
        <is>
          <t>A significant number of Internet users is unaware of privacy threats and they might not pay much attention to privacy notifications. It is imperative to create effective but, at the same time, non-distracting notifications about privacy policy of different web services. The article presents an eye-tracking study (N = 16) testing the effectiveness of different common types of privacy notification in capturing and retaining users' attention. Results showed that an non-intrusive notification presented at the top of the web page may be as effective as intrusive notifications in capturing attention. Results are discussed in terms of well-known effects of visual attention distribution on web pages. Present findings also offer practical conclusions for web service developers and publishers.</t>
        </is>
      </c>
      <c r="O2099" s="45" t="inlineStr">
        <is>
          <t>Proceedings of the 11th ACM Symposium on Eye Tracking Research &amp;amp; Applications</t>
        </is>
      </c>
      <c r="P2099" s="45" t="inlineStr">
        <is>
          <t>eye tracking, internet privacy notifications, visual attention</t>
        </is>
      </c>
      <c r="Q2099" s="43" t="inlineStr">
        <is>
          <t>10.1145/3317960.3321618</t>
        </is>
      </c>
    </row>
    <row r="2100" ht="147.75" customHeight="1" s="37">
      <c r="A2100" s="43" t="n">
        <v>2099</v>
      </c>
      <c r="B2100" s="52" t="inlineStr">
        <is>
          <t>Excluir</t>
        </is>
      </c>
      <c r="C2100" s="45" t="inlineStr">
        <is>
          <t>Contexto doméstico o remoto, pero no población en edad escolar (mayoritariamente educación superior)</t>
        </is>
      </c>
      <c r="D2100" s="51" t="n"/>
      <c r="E2100" s="51" t="n"/>
      <c r="F2100" s="43" t="n">
        <v>3</v>
      </c>
      <c r="G2100" s="43" t="inlineStr">
        <is>
          <t>distracción+niños+contexto</t>
        </is>
      </c>
      <c r="H2100" s="43" t="inlineStr">
        <is>
          <t>ACM</t>
        </is>
      </c>
      <c r="I2100" s="43" t="inlineStr">
        <is>
          <t>ACM</t>
        </is>
      </c>
      <c r="J2100" s="43" t="inlineStr">
        <is>
          <t>2017</t>
        </is>
      </c>
      <c r="K2100" s="43" t="inlineStr">
        <is>
          <t>inproceedings</t>
        </is>
      </c>
      <c r="L2100" s="45" t="inlineStr">
        <is>
          <t>Liu, Xi and Tan, Pang-Ning and Liu, Lei and Simske, Steven J.</t>
        </is>
      </c>
      <c r="M2100" s="45" t="inlineStr">
        <is>
          <t>Automated classification of EEG signals for predicting students' cognitive state during learning</t>
        </is>
      </c>
      <c r="N2100" s="45" t="inlineStr">
        <is>
          <t>For distance learning applications, inferring the cognitive states of students, particularly, their concentration and comprehension levels during instruction, is important to assess their learning efficacy. In this paper, we investigated the feasibility of using EEG recordings generated from an off-the-shelf, wearable device to automatically classify the cognitive states of students as they were asked to perform a series of reading and question answering tasks. We showed that the EEG data can effectively predict whether a student is attentive or distracted as well as the student's reading speed, which is an important measure of reading fluency. However, the EEG signals alone are insufficient to predict how well the students can correctly answer questions related to the reading materials as there were other confounding factors, such as the students' background knowledge, that must be taken into consideration. We also showed that the accuracy in predicting the different cognitive states depends on the choice of classifier used (global, local, or multi-task learning). For example, the concentration level of a student can be accurately predicted using a local model whereas a global model that incorporates side information about the student's background knowledge is more effective at predicting whether the student will correctly answer questions about the materials they read.</t>
        </is>
      </c>
      <c r="O2100" s="45" t="inlineStr">
        <is>
          <t>Proceedings of the International Conference on Web Intelligence</t>
        </is>
      </c>
      <c r="P2100" s="45" t="n"/>
      <c r="Q2100" s="43" t="inlineStr">
        <is>
          <t>10.1145/3106426.3106453</t>
        </is>
      </c>
    </row>
    <row r="2101" ht="147.75" customHeight="1" s="37">
      <c r="A2101" s="43" t="n">
        <v>2100</v>
      </c>
      <c r="B2101" s="52" t="inlineStr">
        <is>
          <t>Excluir</t>
        </is>
      </c>
      <c r="C2101" s="45" t="inlineStr">
        <is>
          <t>No aborda: población escolar, contexto educativo</t>
        </is>
      </c>
      <c r="D2101" s="51" t="n"/>
      <c r="E2101" s="51" t="n"/>
      <c r="F2101" s="43" t="n">
        <v>3</v>
      </c>
      <c r="G2101" s="43" t="inlineStr">
        <is>
          <t>distracción+sensado+intervención</t>
        </is>
      </c>
      <c r="H2101" s="43" t="inlineStr">
        <is>
          <t>ACM</t>
        </is>
      </c>
      <c r="I2101" s="43" t="inlineStr">
        <is>
          <t>ACM</t>
        </is>
      </c>
      <c r="J2101" s="43" t="inlineStr">
        <is>
          <t>2015</t>
        </is>
      </c>
      <c r="K2101" s="43" t="inlineStr">
        <is>
          <t>inproceedings</t>
        </is>
      </c>
      <c r="L2101" s="45" t="inlineStr">
        <is>
          <t>Wei, Zhuo and Lo, Swee-Won and Liang, Yu and Li, Tieyan and Shen, Jialie and Deng, Robert H.</t>
        </is>
      </c>
      <c r="M2101" s="45" t="inlineStr">
        <is>
          <t>Automatic Accident Detection and Alarm System</t>
        </is>
      </c>
      <c r="N2101" s="45" t="inlineStr">
        <is>
          <t>Accident detection and alarm system is very important to detect possible accidents or dangers for the peoples using their mobile devices while walking, i.e., distracted walking. In this paper, we introduce an automatic accident detection and alarm system, called AutoADAS, which is fully implemented and tested on the real mobile devices. The proposed system can be activated either manually or automatically when user walks. Under the manual mode, user activates the system before distracted walking while under the automatic mode, a "user behaviour profiling" module is used to recognize (distracted) walking behaviours and an "object detection" module is activated. Using image processing and camera field of view (FOV), the distance and angle between the user and detected objects are estimated and then applied to identify whether any potential accidents can happen. The "accident analysis and prediction" module includes: temporal alarm that inputs the user's walking speed and distance with respect to the detected objects and outputs temporal accident prediction; spatial alarm that inputs the user's walking direction and angle with respect to the detected objects and outputs spatial accident prediction. Once the proposed system positively predicts a potential accident, the "alarm and suggestion" module alerts the user with text, sound or vibration.</t>
        </is>
      </c>
      <c r="O2101" s="45" t="inlineStr">
        <is>
          <t>Proceedings of the 23rd ACM International Conference on Multimedia</t>
        </is>
      </c>
      <c r="P2101" s="45" t="inlineStr">
        <is>
          <t>machine learning, sensor, smartphone</t>
        </is>
      </c>
      <c r="Q2101" s="43" t="inlineStr">
        <is>
          <t>10.1145/2733373.2807402</t>
        </is>
      </c>
    </row>
    <row r="2102" ht="147.75" customHeight="1" s="37">
      <c r="A2102" s="43" t="n">
        <v>2101</v>
      </c>
      <c r="B2102" s="52" t="inlineStr">
        <is>
          <t>Excluir</t>
        </is>
      </c>
      <c r="C2102" s="45" t="inlineStr">
        <is>
          <t>No aborda: distracción o atención, población escolar, contexto educativo</t>
        </is>
      </c>
      <c r="D2102" s="51" t="n"/>
      <c r="E2102" s="51" t="n"/>
      <c r="F2102" s="43" t="n">
        <v>3</v>
      </c>
      <c r="G2102" s="43" t="inlineStr">
        <is>
          <t>distracción+contexto+intervención</t>
        </is>
      </c>
      <c r="H2102" s="43" t="inlineStr">
        <is>
          <t>ACM</t>
        </is>
      </c>
      <c r="I2102" s="43" t="inlineStr">
        <is>
          <t>ACM</t>
        </is>
      </c>
      <c r="J2102" s="43" t="inlineStr">
        <is>
          <t>2019</t>
        </is>
      </c>
      <c r="K2102" s="43" t="inlineStr">
        <is>
          <t>article</t>
        </is>
      </c>
      <c r="L2102" s="45" t="inlineStr">
        <is>
          <t>Costa, Jean and Guimbretière, François and Jung, Malte F. and Choudhury, Tanzeem</t>
        </is>
      </c>
      <c r="M2102" s="45" t="inlineStr">
        <is>
          <t>BoostMeUp: Improving Cognitive Performance in the Moment by Unobtrusively Regulating Emotions with a Smartwatch</t>
        </is>
      </c>
      <c r="N2102" s="45" t="inlineStr">
        <is>
          <t>A person's emotional state can strongly influence their ability to achieve optimal task performance. Aiming to help individuals manage their feelings, different emotion regulation technologies have been proposed. However, despite the well-known influence that emotions have on task performance, no study to date has shown if an emotion regulation technology can also enhance user's cognitive performance in the moment. In this paper, we present BoostMeUp, a smartwatch intervention designed to improve user's cognitive performance by regulating their emotions unobtrusively. Based on studies that show that people tend to associate external signals that resemble heart rates as their own, the intervention provides personalized haptic feedback simulating a different heart rate. Users can focus on their tasks and the intervention acts upon them in parallel, without requiring any additional action. The intervention was evaluated in an experiment with 72 participants, in which they had to do math tests under high pressure. Participants who were exposed to slow haptic feedback during the tests decreased their anxiety, increased their heart rate variability and performed better in the math tests, while fast haptic feedback led to the opposite effects. These results indicate that the BoostMeUp intervention can lead to positive cognitive, physiological and behavioral changes.</t>
        </is>
      </c>
      <c r="O2102" s="45" t="inlineStr">
        <is>
          <t>Proc. ACM Interact. Mob. Wearable Ubiquitous Technol.</t>
        </is>
      </c>
      <c r="P2102" s="45" t="inlineStr">
        <is>
          <t>wearable, unobtrusive, stress, smartwatch, self-regulation, mood, mobile, mindless, math, intervention, heart rate variability, heart rate, haptic, feeling, feedback loop, feedback, experiment, emotion regulation, emotion, distraction, cognitive perf</t>
        </is>
      </c>
      <c r="Q2102" s="43" t="inlineStr">
        <is>
          <t>10.1145/3328911</t>
        </is>
      </c>
    </row>
    <row r="2103" ht="137.25" customHeight="1" s="37">
      <c r="A2103" s="43" t="n">
        <v>2102</v>
      </c>
      <c r="B2103" s="52" t="inlineStr">
        <is>
          <t>Excluir</t>
        </is>
      </c>
      <c r="C2103" s="45" t="inlineStr">
        <is>
          <t>No aborda: distracción o atención, tecnología de sensado</t>
        </is>
      </c>
      <c r="D2103" s="51" t="n"/>
      <c r="E2103" s="51" t="n"/>
      <c r="F2103" s="43" t="n">
        <v>3</v>
      </c>
      <c r="G2103" s="43" t="inlineStr">
        <is>
          <t>distracción+niños+contexto</t>
        </is>
      </c>
      <c r="H2103" s="43" t="inlineStr">
        <is>
          <t>ACM</t>
        </is>
      </c>
      <c r="I2103" s="43" t="inlineStr">
        <is>
          <t>ACM</t>
        </is>
      </c>
      <c r="J2103" s="43" t="inlineStr">
        <is>
          <t>2015</t>
        </is>
      </c>
      <c r="K2103" s="43" t="inlineStr">
        <is>
          <t>inproceedings</t>
        </is>
      </c>
      <c r="L2103" s="45" t="inlineStr">
        <is>
          <t>Murphy, Laurie and Fitzgerald, Sue and Grissom, Scott and McCauley, Renée</t>
        </is>
      </c>
      <c r="M2103" s="45" t="inlineStr">
        <is>
          <t>Bug Infestation! A Goal-Plan Analysis of CS2 Students' Recursive Binary Tree Solutions</t>
        </is>
      </c>
      <c r="N2103" s="45" t="inlineStr">
        <is>
          <t>A goal-plan analysis was conducted to examine the variety of plans students use in writing a recursive method for an operation on a binary search tree. Students were asked to write a recursive method to count the nodes in a binary search tree with exactly one child. The problem incorporated two goals: traversing the tree and counting nodes with one child. Three traversal plans and four counting plans were observed in student solutions. Over half of the students used the arm's-length recursion plan, which involves testing for the base case before it is actually reached in order to avoid making recursive calls. This strategy creates complex and error prone code. Making students aware of arm's-length recursion may help them avoid introducing bugs into their recursive code. Although nearly all of the 18 participants demonstrated viable plans for solving the problem, their solutions contained a variety of errors: 55 total errors of 15 types. Students had particular difficulty with base cases, misplaced calculations, and missing method calls. Knowledge of these errors can be useful for instructors when developing lecture examples, identifying distractors for peer instruction multiple-choice questions and for designing homework exercises. Instructors can counteract these problems by providing a variety of recursive examples.</t>
        </is>
      </c>
      <c r="O2103" s="45" t="inlineStr">
        <is>
          <t>Proceedings of the 46th ACM Technical Symposium on Computer Science Education</t>
        </is>
      </c>
      <c r="P2103" s="45" t="inlineStr">
        <is>
          <t>arm's-length recursion, binary search trees, bst, computer science education research, cs2, data structures, recursion</t>
        </is>
      </c>
      <c r="Q2103" s="43" t="inlineStr">
        <is>
          <t>10.1145/2676723.2677232</t>
        </is>
      </c>
    </row>
    <row r="2104" ht="105.75" customHeight="1" s="37">
      <c r="A2104" s="43" t="n">
        <v>2103</v>
      </c>
      <c r="B2104" s="52" t="inlineStr">
        <is>
          <t>Excluir</t>
        </is>
      </c>
      <c r="C2104" s="45" t="inlineStr">
        <is>
          <t>Dominio fuera de alcance: conducción</t>
        </is>
      </c>
      <c r="D2104" s="51" t="n"/>
      <c r="E2104" s="51" t="n"/>
      <c r="F2104" s="43" t="n">
        <v>3</v>
      </c>
      <c r="G2104" s="43" t="inlineStr">
        <is>
          <t>distracción+sensado+intervención</t>
        </is>
      </c>
      <c r="H2104" s="43" t="inlineStr">
        <is>
          <t>ACM</t>
        </is>
      </c>
      <c r="I2104" s="43" t="inlineStr">
        <is>
          <t>ACM</t>
        </is>
      </c>
      <c r="J2104" s="43" t="inlineStr">
        <is>
          <t>2018</t>
        </is>
      </c>
      <c r="K2104" s="43" t="inlineStr">
        <is>
          <t>inproceedings</t>
        </is>
      </c>
      <c r="L2104" s="45" t="inlineStr">
        <is>
          <t>da Silva, Alberto Vianna Dias and Borges, Lucas and Vieira, Vaninha</t>
        </is>
      </c>
      <c r="M2104" s="45" t="inlineStr">
        <is>
          <t>CDNA: A Context-Aware Notification System for Driver Interruption</t>
        </is>
      </c>
      <c r="N2104" s="45" t="inlineStr">
        <is>
          <t>Inopportune driver notifications are a real problem that may cause distractions and interruptions in traffic, and hence accidents. Notifications on mobile devices are one of the ways by which drivers are interrupted, reaching extremely high amounts in a normal day. Despite that, notifications are valued by users and they are part of the common use of smartphones. Therefore, how to lessen the interruptive potential of notifications without eliminating them completely? To mitigate this problem, the present work proposes a context-aware notification system with the identification of opportune and inopportune moments for drivers notification. The proposed system uses smartphone sensors (gyroscope and GPS) to infer if the driver may be interrupted in a specific moment to receive a notification. Preliminary experiments were performed with people in real driving situations to verify if the system could identify opportune and inopportune moments, and found results indicate that is possible to identify these moments with a general accuracy of 88%.</t>
        </is>
      </c>
      <c r="O2104" s="45" t="inlineStr">
        <is>
          <t>Proceedings of the 17th Brazilian Symposium on Human Factors in Computing Systems</t>
        </is>
      </c>
      <c r="P2104" s="45" t="inlineStr">
        <is>
          <t>Context-Awareness, Driver Notification, Driver disruption, Human-computer Interaction, Interruption, Mobile Computing, Mobile Notification</t>
        </is>
      </c>
      <c r="Q2104" s="43" t="inlineStr">
        <is>
          <t>10.1145/3274192.3274203</t>
        </is>
      </c>
    </row>
    <row r="2105" ht="168" customHeight="1" s="37">
      <c r="A2105" s="43" t="n">
        <v>2104</v>
      </c>
      <c r="B2105" s="52" t="inlineStr">
        <is>
          <t>Excluir</t>
        </is>
      </c>
      <c r="C2105" s="45" t="inlineStr">
        <is>
          <t>No aborda: distracción o atención, tecnología de sensado</t>
        </is>
      </c>
      <c r="D2105" s="51" t="n"/>
      <c r="E2105" s="51" t="n"/>
      <c r="F2105" s="43" t="n">
        <v>3</v>
      </c>
      <c r="G2105" s="43" t="inlineStr">
        <is>
          <t>distracción+niños+intervención</t>
        </is>
      </c>
      <c r="H2105" s="43" t="inlineStr">
        <is>
          <t>ACM</t>
        </is>
      </c>
      <c r="I2105" s="43" t="inlineStr">
        <is>
          <t>ACM</t>
        </is>
      </c>
      <c r="J2105" s="43" t="inlineStr">
        <is>
          <t>2020</t>
        </is>
      </c>
      <c r="K2105" s="43" t="inlineStr">
        <is>
          <t>inproceedings</t>
        </is>
      </c>
      <c r="L2105" s="45" t="inlineStr">
        <is>
          <t>Ericson, Barbara and Hoffman, Beryl and Rosato, Jennifer</t>
        </is>
      </c>
      <c r="M2105" s="45" t="inlineStr">
        <is>
          <t>CSAwesome: AP CSA curriculum and professional development (practical report)</t>
        </is>
      </c>
      <c r="N2105" s="45" t="inlineStr">
        <is>
          <t>CSAwesome is a new approved curriculum and professional development (PD) provider for the Advanced Placement (AP) Computer Science (CS) A high school course. AP courses are taken by secondary (typically ages 14-19) students for college placement and/or credit. CSAwesome's free curriculum and teacher resources were developed in 2019 by adapting the CSA Java Review ebook on the open-source Runestone platform. The goals of CSAwesome are to broaden participation in the AP CSA course and to support new-to-CS students and teachers as they transition from the AP Computer Science Principles (CSP) course to the AP CSA course by using inclusive teaching practices and curriculum design. The AP CSP course is equivalent to a first course for non-majors at the college level, while the AP CSA course is equivalent to a first course for majors. Currently, AP CSA attracts a much less diverse student body than AP CSP. This new curriculum supports student engagement and scaffolded learning through an interactive ebook with embedded executable and modifiable code (Active Code), a variety of practice types with immediate feedback, and adaptable mixed-up code (Parsons) problems. Collaborative learning is encouraged through pair programming and groupwork. Our pilot Professional Development (PD) incorporates inclusive teaching strategies and active recruitment with the goal of broadening participation in CSA. This paper presents the design of the CSAwesome curriculum and teacher professional development and initial results from the curriculum use and pilot PD during the first year of CSAwesome.</t>
        </is>
      </c>
      <c r="O2105" s="45" t="inlineStr">
        <is>
          <t>Proceedings of the 15th Workshop on Primary and Secondary Computing Education</t>
        </is>
      </c>
      <c r="P2105" s="45" t="inlineStr">
        <is>
          <t>professional development, high school, curriculum, broadening participation inclusive teaching, CS1, AP CSA</t>
        </is>
      </c>
      <c r="Q2105" s="43" t="inlineStr">
        <is>
          <t>10.1145/3421590.3421593</t>
        </is>
      </c>
    </row>
    <row r="2106" ht="95.25" customHeight="1" s="37">
      <c r="A2106" s="43" t="n">
        <v>2105</v>
      </c>
      <c r="B2106" s="52" t="inlineStr">
        <is>
          <t>Excluir</t>
        </is>
      </c>
      <c r="C2106" s="45" t="inlineStr">
        <is>
          <t>Dominio fuera de alcance: conducción</t>
        </is>
      </c>
      <c r="D2106" s="51" t="n"/>
      <c r="E2106" s="51" t="n"/>
      <c r="F2106" s="43" t="n">
        <v>3</v>
      </c>
      <c r="G2106" s="43" t="inlineStr">
        <is>
          <t>distracción+sensado+intervención</t>
        </is>
      </c>
      <c r="H2106" s="43" t="inlineStr">
        <is>
          <t>ACM</t>
        </is>
      </c>
      <c r="I2106" s="43" t="inlineStr">
        <is>
          <t>ACM</t>
        </is>
      </c>
      <c r="J2106" s="43" t="inlineStr">
        <is>
          <t>2015</t>
        </is>
      </c>
      <c r="K2106" s="43" t="inlineStr">
        <is>
          <t>inproceedings</t>
        </is>
      </c>
      <c r="L2106" s="45" t="inlineStr">
        <is>
          <t>Braun, Andreas and Frank, Sebastian and Majewski, Martin and Wang, Xiaofeng</t>
        </is>
      </c>
      <c r="M2106" s="45" t="inlineStr">
        <is>
          <t>CapSeat: capacitive proximity sensing for automotive activity recognition</t>
        </is>
      </c>
      <c r="N2106" s="45" t="inlineStr">
        <is>
          <t>Inattentiveness is one of the major causes of traffic accidents. Advanced car safety systems try to mitigate this by detecting potential signs of distraction or tiredness, and providing alerts to the driver. In this paper we present CapSeat - a car seat equipped with integrated capacitive proximity sensors that are used to measure a wide range of physiological parameters about the driver. This can support safety systems by detecting inattentiveness and increase passive safety by facilitating suitable seat adjustments and posture detection. We present a sensor electrode layout suitable for detecting the necessary parameters and processing methods that acquire multiple physiological parameters from sensor data, using a variety of different algorithms. A prototype of the system is presented that was evaluated for all detectable parameters in a proof-of-concept study. We achieved a classification precision between 95% and 100%.</t>
        </is>
      </c>
      <c r="O2106" s="45" t="inlineStr">
        <is>
          <t>Proceedings of the 7th International Conference on Automotive User Interfaces and Interactive Vehicular Applications</t>
        </is>
      </c>
      <c r="P2106" s="45" t="inlineStr">
        <is>
          <t>capacitive proximity sensing, car seat, classification, driver safety</t>
        </is>
      </c>
      <c r="Q2106" s="43" t="inlineStr">
        <is>
          <t>10.1145/2799250.2799263</t>
        </is>
      </c>
    </row>
    <row r="2107" ht="126.75" customHeight="1" s="37">
      <c r="A2107" s="43" t="n">
        <v>2106</v>
      </c>
      <c r="B2107" s="52" t="inlineStr">
        <is>
          <t>Excluir</t>
        </is>
      </c>
      <c r="C2107" s="45" t="inlineStr">
        <is>
          <t>Sin DOI verificable</t>
        </is>
      </c>
      <c r="D2107" s="51" t="n"/>
      <c r="E2107" s="51" t="n"/>
      <c r="F2107" s="43" t="n">
        <v>3</v>
      </c>
      <c r="G2107" s="43" t="inlineStr">
        <is>
          <t>distracción+niños+contexto</t>
        </is>
      </c>
      <c r="H2107" s="43" t="inlineStr">
        <is>
          <t>ACM</t>
        </is>
      </c>
      <c r="I2107" s="43" t="inlineStr">
        <is>
          <t>ACM</t>
        </is>
      </c>
      <c r="J2107" s="43" t="inlineStr">
        <is>
          <t>2015</t>
        </is>
      </c>
      <c r="K2107" s="43" t="inlineStr">
        <is>
          <t>inproceedings</t>
        </is>
      </c>
      <c r="L2107" s="45" t="inlineStr">
        <is>
          <t>Mutahi, Juliet and Bent, Oliver and Kinai, Andrew and Weldemariam, Komminist and Sengupta, Bikram</t>
        </is>
      </c>
      <c r="M2107" s="45" t="inlineStr">
        <is>
          <t>Capturing learner's activity events from a mobile learning system using adaptive event framework</t>
        </is>
      </c>
      <c r="N2107" s="45" t="inlineStr">
        <is>
          <t>Several mobile-enabled solutions for education transformation have been deployed in Africa. Drawbacks of these systems include; a predominant focus on disseminating bulk learning content; student outcomes are measured solely on quantitative performance metrics; a lack of instrumentation to capture fine-grained user interaction data; and finally none of them seem to focus on capturing the contextual factors affecting learners. Hence, there are few chances to fully empower educators to create effective interventions for their students. In this paper, we present an adaptive event framework library that can be embedded within a blended learning environment. It enables the capturing of fine-grained learners activity stream data, including learners sentiment and context information. We conducted a limited controlled experiment to evaluate the effectiveness of the event framework. The real time visualizations provide useful insights to teachers in understanding their classroom and/or individual student engagement and progress. Finally, we outline challenges and preliminary solution how such system can be deployed in resource constrained environments.</t>
        </is>
      </c>
      <c r="O2107" s="45" t="inlineStr">
        <is>
          <t>Proceedings of the Second ACM International Conference on Mobile Software Engineering and Systems</t>
        </is>
      </c>
      <c r="P2107" s="45" t="n"/>
      <c r="Q2107" s="43" t="n"/>
    </row>
    <row r="2108" ht="95.25" customHeight="1" s="37">
      <c r="A2108" s="43" t="n">
        <v>2107</v>
      </c>
      <c r="B2108" s="52" t="inlineStr">
        <is>
          <t>Excluir</t>
        </is>
      </c>
      <c r="C2108" s="45" t="inlineStr">
        <is>
          <t>Dominio fuera de alcance: conducción</t>
        </is>
      </c>
      <c r="D2108" s="51" t="n"/>
      <c r="E2108" s="51" t="n"/>
      <c r="F2108" s="43" t="n">
        <v>3</v>
      </c>
      <c r="G2108" s="43" t="inlineStr">
        <is>
          <t>distracción+sensado+intervención</t>
        </is>
      </c>
      <c r="H2108" s="43" t="inlineStr">
        <is>
          <t>ACM</t>
        </is>
      </c>
      <c r="I2108" s="43" t="inlineStr">
        <is>
          <t>ACM</t>
        </is>
      </c>
      <c r="J2108" s="43" t="inlineStr">
        <is>
          <t>2015</t>
        </is>
      </c>
      <c r="K2108" s="43" t="inlineStr">
        <is>
          <t>inproceedings</t>
        </is>
      </c>
      <c r="L2108" s="45" t="inlineStr">
        <is>
          <t>Abouelenien, Mohamed and Burzo, Mihai and Mihalcea, Rada</t>
        </is>
      </c>
      <c r="M2108" s="45" t="inlineStr">
        <is>
          <t>Cascaded multimodal analysis of alertness related features for drivers safety applications</t>
        </is>
      </c>
      <c r="N2108" s="45" t="inlineStr">
        <is>
          <t>Drowsy driving has a strong influence on the road traffic safety. Relying on improvements of sensorial technologies, a multimodal approach can provide features that can be more effective in detecting the level of alertness of the drivers. In this paper, we analyze a multimodal alertness dataset that contains physiological, environmental, and vehicular features provided by Ford to determine the effect of following a multimodal approach compared to relying on single modalities. Moreover, we propose a cascaded system that uses sequential feature selection, time-series feature extraction, and decision fusion to capture discriminative patterns in the data. Our experimental results confirm the effectiveness of our system in improving alertness detection rates and provide guidelines of the specific modalities and approaches that can be used for improved alertness detection.</t>
        </is>
      </c>
      <c r="O2108" s="45" t="inlineStr">
        <is>
          <t>Proceedings of the 8th ACM International Conference on PErvasive Technologies Related to Assistive Environments</t>
        </is>
      </c>
      <c r="P2108" s="45" t="inlineStr">
        <is>
          <t>multimodal, drowsiness, driving safety, cascaded, alertness</t>
        </is>
      </c>
      <c r="Q2108" s="43" t="inlineStr">
        <is>
          <t>10.1145/2769493.2769505</t>
        </is>
      </c>
    </row>
    <row r="2109" ht="84.75" customHeight="1" s="37">
      <c r="A2109" s="43" t="n">
        <v>2108</v>
      </c>
      <c r="B2109" s="52" t="inlineStr">
        <is>
          <t>Excluir</t>
        </is>
      </c>
      <c r="C2109" s="45" t="inlineStr">
        <is>
          <t>Sin DOI verificable</t>
        </is>
      </c>
      <c r="D2109" s="51" t="n"/>
      <c r="E2109" s="51" t="n"/>
      <c r="F2109" s="43" t="n">
        <v>3</v>
      </c>
      <c r="G2109" s="43" t="inlineStr">
        <is>
          <t>distracción+niños+intervención</t>
        </is>
      </c>
      <c r="H2109" s="43" t="inlineStr">
        <is>
          <t>ACM</t>
        </is>
      </c>
      <c r="I2109" s="43" t="inlineStr">
        <is>
          <t>ACM</t>
        </is>
      </c>
      <c r="J2109" s="43" t="inlineStr">
        <is>
          <t>2018</t>
        </is>
      </c>
      <c r="K2109" s="43" t="inlineStr">
        <is>
          <t>article</t>
        </is>
      </c>
      <c r="L2109" s="45" t="inlineStr">
        <is>
          <t>Bagley, Keith</t>
        </is>
      </c>
      <c r="M2109" s="45" t="inlineStr">
        <is>
          <t>Checkpoints, cloud and collaboration (C3): a learning framework to improve learning outcomes for international students in computer science</t>
        </is>
      </c>
      <c r="N2109" s="45" t="inlineStr">
        <is>
          <t>This paper describes the use of a learning framework called Checkpoints, Cloud and Collaboration (C3) that fosters greater student engagement, active learning, and improved learning outcomes in an international student learning context. The framework was used to incentivize international students at a U.S. university to invest more actively in the learning process, adhere to Western-style educational standards, and provide "mentoring moments" for the instructor to help struggling students address gaps in understanding. A cadence of feedback and periodic reviews provided actionable feedback to students and the instructor earlier in the course offering, thereby allowing more time for appropriate interventions to improve the student learning experience and student performance.</t>
        </is>
      </c>
      <c r="O2109" s="45" t="inlineStr">
        <is>
          <t>J. Comput. Sci. Coll.</t>
        </is>
      </c>
      <c r="P2109" s="45" t="inlineStr">
        <is>
          <t>information chunking, checkpoints, active learning</t>
        </is>
      </c>
      <c r="Q2109" s="43" t="n"/>
    </row>
    <row r="2110" ht="157.5" customHeight="1" s="37">
      <c r="A2110" s="43" t="n">
        <v>2109</v>
      </c>
      <c r="B2110" s="52" t="inlineStr">
        <is>
          <t>Excluir</t>
        </is>
      </c>
      <c r="C2110" s="45" t="inlineStr">
        <is>
          <t>No aborda: distracción o atención, tecnología de sensado</t>
        </is>
      </c>
      <c r="D2110" s="51" t="n"/>
      <c r="E2110" s="51" t="n"/>
      <c r="F2110" s="43" t="n">
        <v>3</v>
      </c>
      <c r="G2110" s="43" t="inlineStr">
        <is>
          <t>distracción+niños+sensado</t>
        </is>
      </c>
      <c r="H2110" s="43" t="inlineStr">
        <is>
          <t>ACM</t>
        </is>
      </c>
      <c r="I2110" s="43" t="inlineStr">
        <is>
          <t>ACM</t>
        </is>
      </c>
      <c r="J2110" s="43" t="inlineStr">
        <is>
          <t>2017</t>
        </is>
      </c>
      <c r="K2110" s="43" t="inlineStr">
        <is>
          <t>inproceedings</t>
        </is>
      </c>
      <c r="L2110" s="45" t="inlineStr">
        <is>
          <t>Ratri, Dianing and Choi, Yoomi</t>
        </is>
      </c>
      <c r="M2110" s="45" t="inlineStr">
        <is>
          <t>Children book app as emotional learning media</t>
        </is>
      </c>
      <c r="N2110" s="45" t="inlineStr">
        <is>
          <t>Emotion is an important key to adapt in society and therefore it needs to be learned since early age, as it is not something that a person was born with. A lot of media have been introduced as a helping tool for emotion learning including digital literature such as book app. Most of the existing examples, however, are lack of engaging interactive feature which resulting in low emotional affordance. The non-engaging interactive features are not only creating distraction during storytelling, yet they are also lowering children's personal response of emotion-learning content. The purpose of this study is to investigate the effective method to improve emotional affordance in emotional themed book-app, thus increasing the value of its emotional learning content. This study is aiming for children age 6--8 years old (first to third grade of elementary school) as its primary target, as children at these years meet new social challenge in form of school and peers. This study uses a qualitative research approach with application of designed-based research (DBR) method, divided into analysis of problems by literature study; review on existed book-app with negative emotion theme and data collecting from questionnaire; development of solutions through prototype building; iterative cycles of prototype testing; and evaluation of design solution's validation. The conclusion delivers a design suggestion in how to improve emotional affordance inside negative emotional themed book-app through interactive visualization of familiar gesture.</t>
        </is>
      </c>
      <c r="O2110" s="45" t="inlineStr">
        <is>
          <t>Proceedings of the 11th International Conference on Ubiquitous Information Management and Communication</t>
        </is>
      </c>
      <c r="P2110" s="45" t="inlineStr">
        <is>
          <t>book app, emotional affordance, emotional learning, media for children</t>
        </is>
      </c>
      <c r="Q2110" s="43" t="inlineStr">
        <is>
          <t>10.1145/3022227.3022298</t>
        </is>
      </c>
    </row>
    <row r="2111" ht="116.25" customHeight="1" s="37">
      <c r="A2111" s="43" t="n">
        <v>2110</v>
      </c>
      <c r="B2111" s="52" t="inlineStr">
        <is>
          <t>Excluir</t>
        </is>
      </c>
      <c r="C2111" s="45" t="inlineStr">
        <is>
          <t>No aborda: población escolar, contexto educativo</t>
        </is>
      </c>
      <c r="D2111" s="51" t="n"/>
      <c r="E2111" s="51" t="n"/>
      <c r="F2111" s="43" t="n">
        <v>3</v>
      </c>
      <c r="G2111" s="43" t="inlineStr">
        <is>
          <t>distracción+niños+sensado</t>
        </is>
      </c>
      <c r="H2111" s="43" t="inlineStr">
        <is>
          <t>ACM</t>
        </is>
      </c>
      <c r="I2111" s="43" t="inlineStr">
        <is>
          <t>ACM</t>
        </is>
      </c>
      <c r="J2111" s="43" t="inlineStr">
        <is>
          <t>2024</t>
        </is>
      </c>
      <c r="K2111" s="43" t="inlineStr">
        <is>
          <t>inproceedings</t>
        </is>
      </c>
      <c r="L2111" s="45" t="inlineStr">
        <is>
          <t>Chen, Zitan and Qi, Zhuang and Li, Xiangxian and Wang, Yuqing and Meng, Lei and Meng, Xiangxu</t>
        </is>
      </c>
      <c r="M2111" s="45" t="inlineStr">
        <is>
          <t>Class-aware Convolution and Attentive Aggregation for Image Classification</t>
        </is>
      </c>
      <c r="N2111" s="45" t="inlineStr">
        <is>
          <t>Deep learning has been proven to be effective in image classification tasks. However, existing methods may face difficulties in distinguishing complex images due to the distraction caused by diverse image content. To overcome this challenge, we propose a class-aware convolution and attentive aggregation (CA-Net) framework that improves the effectiveness of representation learning and reduces the influence of irrelevant background. CA-Net includes three main modules: the discrete representation learning (DRL) module that uses a group learning method to learn discriminative representations, the class-aware score of discrete representation (CSDR) module that infers class-aware scores to generate weights for representation learners, and the class-aware representation fusion module(CRF) that aggregates class-aware representations using the class-aware scores as a guide. Our experimental results on three benchmarking datasets show that CA-Net improves the performance of state-of-the-art backbones and enhances feature extraction robustness.</t>
        </is>
      </c>
      <c r="O2111" s="45" t="inlineStr">
        <is>
          <t>Proceedings of the 5th ACM International Conference on Multimedia in Asia</t>
        </is>
      </c>
      <c r="P2111" s="45" t="inlineStr">
        <is>
          <t>Attentive aggregation, Class-aware, Discrete Representation learning, Group learning</t>
        </is>
      </c>
      <c r="Q2111" s="43" t="inlineStr">
        <is>
          <t>10.1145/3595916.3626390</t>
        </is>
      </c>
    </row>
    <row r="2112" ht="95.25" customHeight="1" s="37">
      <c r="A2112" s="43" t="n">
        <v>2111</v>
      </c>
      <c r="B2112" s="52" t="inlineStr">
        <is>
          <t>Excluir</t>
        </is>
      </c>
      <c r="C2112" s="45" t="inlineStr">
        <is>
          <t>No aborda: distracción o atención, tecnología de sensado</t>
        </is>
      </c>
      <c r="D2112" s="51" t="n"/>
      <c r="E2112" s="51" t="n"/>
      <c r="F2112" s="43" t="n">
        <v>3</v>
      </c>
      <c r="G2112" s="43" t="inlineStr">
        <is>
          <t>distracción+niños+contexto</t>
        </is>
      </c>
      <c r="H2112" s="43" t="inlineStr">
        <is>
          <t>ACM</t>
        </is>
      </c>
      <c r="I2112" s="43" t="inlineStr">
        <is>
          <t>ACM</t>
        </is>
      </c>
      <c r="J2112" s="43" t="inlineStr">
        <is>
          <t>2018</t>
        </is>
      </c>
      <c r="K2112" s="43" t="inlineStr">
        <is>
          <t>inproceedings</t>
        </is>
      </c>
      <c r="L2112" s="45" t="inlineStr">
        <is>
          <t>Liao, Soohyun Nam and Griswold, William G. and Porter, Leo</t>
        </is>
      </c>
      <c r="M2112" s="45" t="inlineStr">
        <is>
          <t>Classroom experience report on jigsaw learning</t>
        </is>
      </c>
      <c r="N2112" s="45" t="inlineStr">
        <is>
          <t>Jigsaw learning is a cooperative learning technique enabling students to teach and learn from their peers. Although prior studies investigated the efficacy of Jigsaw learning in computing education by measuring student performance after Jigsaw activities, this work reports on student and instructor experiences with Jigsaw learning. Jigsaw activities were performed in lectures throughout the term and student experience data was collected through student surveys. The survey results reveal that 72% of survey respondents thought the Jigsaw activities helped their learning. Furthermore, 75% of respondents acknowledged their role in class as a more engaged learner and 44% of those students identified themselves as taking on the role of a teacher. The instructor found Jigsaw learning to be labor intensive but observed higher levels of student engagement.</t>
        </is>
      </c>
      <c r="O2112" s="45" t="inlineStr">
        <is>
          <t>Proceedings of the 23rd Annual ACM Conference on Innovation and Technology in Computer Science Education</t>
        </is>
      </c>
      <c r="P2112" s="45" t="inlineStr">
        <is>
          <t>Student Experience, Jigsaw, Experience Report, Cooperative Learning, Computer Architecture</t>
        </is>
      </c>
      <c r="Q2112" s="43" t="inlineStr">
        <is>
          <t>10.1145/3197091.3197118</t>
        </is>
      </c>
    </row>
    <row r="2113" ht="147.75" customHeight="1" s="37">
      <c r="A2113" s="43" t="n">
        <v>2112</v>
      </c>
      <c r="B2113" s="52" t="inlineStr">
        <is>
          <t>Excluir</t>
        </is>
      </c>
      <c r="C2113" s="45" t="inlineStr">
        <is>
          <t>No aborda: distracción o atención, tecnología de sensado</t>
        </is>
      </c>
      <c r="D2113" s="51" t="n"/>
      <c r="E2113" s="51" t="n"/>
      <c r="F2113" s="43" t="n">
        <v>3</v>
      </c>
      <c r="G2113" s="43" t="inlineStr">
        <is>
          <t>distracción+niños+intervención</t>
        </is>
      </c>
      <c r="H2113" s="43" t="inlineStr">
        <is>
          <t>ACM</t>
        </is>
      </c>
      <c r="I2113" s="43" t="inlineStr">
        <is>
          <t>ACM</t>
        </is>
      </c>
      <c r="J2113" s="43" t="inlineStr">
        <is>
          <t>2024</t>
        </is>
      </c>
      <c r="K2113" s="43" t="inlineStr">
        <is>
          <t>inproceedings</t>
        </is>
      </c>
      <c r="L2113" s="45" t="inlineStr">
        <is>
          <t>Salminen, Joni and Jung, Soon-Gyo and Medina, Johanne and Aldous, Kholoud and Azem, Jinan and Akhtar, Waleed and H\"ayh\"anen, Essi and Jansen, Bernard J</t>
        </is>
      </c>
      <c r="M2113" s="45" t="inlineStr">
        <is>
          <t>Communication Design for an Educational AI Chatbot: Analyzing Cipherbot's Communication Style and Challenges</t>
        </is>
      </c>
      <c r="N2113" s="45" t="inlineStr">
        <is>
          <t>We analyzed the communication patterns of Cipherbot, an educational AI chatbot that addresses validation and transparency problems in AI-student interaction, with 44 undergraduate business students using the system. Findings show that Cipherbot delivers information grounded in learning materials, primarily focusing on statements of fact, with a 99% occurrence rate. Also, about a third (31%) of Cipherbot's messages to students contain an example, which adheres to pedagogical best practices. However, more than a third (36%) of Cipherbot's communication with students also contained traces of opinion, particularly normative statements about how companies or individuals should behave. Cipherbot also demonstrates some level of social etiquette, using thank yous and apologies (7%), but it rarely engages in requests for information, or clarifications and comprehension checks–as these categories might be useful for student engagement, future exploration into diversifying Cipherbot's communication style to support learning is required. Student feedback suggests that usability issues in educational AI chatbots comprise both communicational and technical issues, e.g., incompleteness and redundancy–iterative testing of prompts with student feedback could address many of these challenges. Based on our findings, we make six propositions about students’ interaction with educational AI chatbots.</t>
        </is>
      </c>
      <c r="O2113" s="45" t="inlineStr">
        <is>
          <t>Proceedings of the 27th International Academic Mindtrek Conference</t>
        </is>
      </c>
      <c r="P2113" s="45" t="inlineStr">
        <is>
          <t>AI chatbots, challenges, communication style, education</t>
        </is>
      </c>
      <c r="Q2113" s="43" t="inlineStr">
        <is>
          <t>10.1145/3681716.3681727</t>
        </is>
      </c>
    </row>
    <row r="2114" ht="147.75" customHeight="1" s="37">
      <c r="A2114" s="43" t="n">
        <v>2113</v>
      </c>
      <c r="B2114" s="52" t="inlineStr">
        <is>
          <t>Excluir</t>
        </is>
      </c>
      <c r="C2114" s="45" t="inlineStr">
        <is>
          <t>No aborda: distracción o atención, tecnología de sensado</t>
        </is>
      </c>
      <c r="D2114" s="51" t="n"/>
      <c r="E2114" s="51" t="n"/>
      <c r="F2114" s="43" t="n">
        <v>3</v>
      </c>
      <c r="G2114" s="43" t="inlineStr">
        <is>
          <t>distracción+niños+intervención</t>
        </is>
      </c>
      <c r="H2114" s="43" t="inlineStr">
        <is>
          <t>ACM</t>
        </is>
      </c>
      <c r="I2114" s="43" t="inlineStr">
        <is>
          <t>ACM</t>
        </is>
      </c>
      <c r="J2114" s="43" t="inlineStr">
        <is>
          <t>2024</t>
        </is>
      </c>
      <c r="K2114" s="43" t="inlineStr">
        <is>
          <t>inproceedings</t>
        </is>
      </c>
      <c r="L2114" s="45" t="inlineStr">
        <is>
          <t>Watkins, Andrea and Miller, Craig S. and Settle, Amber</t>
        </is>
      </c>
      <c r="M2114" s="45" t="inlineStr">
        <is>
          <t>Comparing the Experiences of Live Coding versus Static Code Examples for Students and Instructors</t>
        </is>
      </c>
      <c r="N2114" s="45" t="inlineStr">
        <is>
          <t>Introductory programming courses can be taught in a variety of ways, including live coding, where instructors write code in real-time in front of students, or static code examples, where pre-prepared code is explained to students. While previous studies have compared live coding and static coding and their impacts on student assessment and cognitive load in large lecture environments, we present our experiences in a single lab session, highlighting student engagement differences. After presenting the same material to groups of students through a live-coding presentation and a static code presentation, we reflect on the observable differences in student engagement through an established framework of cognitive engagement. Additionally, we compare pre-surveys, post-tests, and cognitive load surveys from both groups. While our findings did not result in significant differences in student assessments, our experience highlighted differences between live and static code presentations. Live coding presentations can often take up to twice as long as static code presentations. Students may tend to ask more questions in live coding presentations, suggesting live coding provides instructors and students with more opportunities for further discussion. Live coding may also provide the instructor with additional opportunities to discuss other concepts that may not have been included in a pre-prepared presentation.</t>
        </is>
      </c>
      <c r="O2114" s="45" t="inlineStr">
        <is>
          <t>Proceedings of the 2024 on Innovation and Technology in Computer Science Education V. 1</t>
        </is>
      </c>
      <c r="P2114" s="45" t="inlineStr">
        <is>
          <t>cognitive load, engagement, live coding, object-oriented programming, static code examples</t>
        </is>
      </c>
      <c r="Q2114" s="43" t="inlineStr">
        <is>
          <t>10.1145/3649217.3653562</t>
        </is>
      </c>
    </row>
    <row r="2115" ht="105.75" customHeight="1" s="37">
      <c r="A2115" s="43" t="n">
        <v>2114</v>
      </c>
      <c r="B2115" s="52" t="inlineStr">
        <is>
          <t>Excluir</t>
        </is>
      </c>
      <c r="C2115" s="45" t="inlineStr">
        <is>
          <t>No aborda: distracción o atención, tecnología de sensado</t>
        </is>
      </c>
      <c r="D2115" s="51" t="n"/>
      <c r="E2115" s="51" t="n"/>
      <c r="F2115" s="43" t="n">
        <v>3</v>
      </c>
      <c r="G2115" s="43" t="inlineStr">
        <is>
          <t>distracción+niños+intervención</t>
        </is>
      </c>
      <c r="H2115" s="43" t="inlineStr">
        <is>
          <t>ACM</t>
        </is>
      </c>
      <c r="I2115" s="43" t="inlineStr">
        <is>
          <t>ACM</t>
        </is>
      </c>
      <c r="J2115" s="43" t="inlineStr">
        <is>
          <t>2022</t>
        </is>
      </c>
      <c r="K2115" s="43" t="inlineStr">
        <is>
          <t>inproceedings</t>
        </is>
      </c>
      <c r="L2115" s="45" t="inlineStr">
        <is>
          <t>Dizon, Ryan Joy Juanico and Errabo, Denis Dyvee Romero</t>
        </is>
      </c>
      <c r="M2115" s="45" t="inlineStr">
        <is>
          <t>Compensating Learning Losses in Online Learning: Teachers and Students' Performance in Virtual Classrooms</t>
        </is>
      </c>
      <c r="N2115" s="45" t="inlineStr">
        <is>
          <t>The study demonstrates the learning losses in remote online learning during the Covid-19 pandemic and how online teaching can mitigate these losses. The findings were analyzed using descriptive statistics and theme analysis based on online surveys and focus groups collected. Significant learning losses occurred in an online learning environment due to reduced curricular content, a lack of student engagement, and holistic performance assessment. Unique and varied teaching tactics, such as optimizing the use of online tools and platforms, online teacher presence, and tailored evaluations, were discovered to assure optimal student learning. The University's e-readiness contributes to the e-learning success of the University's curriculum delivery. The findings provided in this paper have policy implications for curriculum review, performance assessment and evaluation in online learning, and intervention and development programs for online teachers.</t>
        </is>
      </c>
      <c r="O2115" s="45" t="inlineStr">
        <is>
          <t>Proceedings of the 2022 13th International Conference on E-Education, E-Business, E-Management, and E-Learning</t>
        </is>
      </c>
      <c r="P2115" s="45" t="inlineStr">
        <is>
          <t>performance assessment, online learning, learning losses, covid-19 pandemic</t>
        </is>
      </c>
      <c r="Q2115" s="43" t="inlineStr">
        <is>
          <t>10.1145/3514262.3514317</t>
        </is>
      </c>
    </row>
    <row r="2116" ht="199.5" customHeight="1" s="37">
      <c r="A2116" s="43" t="n">
        <v>2115</v>
      </c>
      <c r="B2116" s="52" t="inlineStr">
        <is>
          <t>Excluir</t>
        </is>
      </c>
      <c r="C2116" s="45" t="inlineStr">
        <is>
          <t>Dominio fuera de alcance: conducción</t>
        </is>
      </c>
      <c r="D2116" s="51" t="n"/>
      <c r="E2116" s="51" t="n"/>
      <c r="F2116" s="43" t="n">
        <v>3</v>
      </c>
      <c r="G2116" s="43" t="inlineStr">
        <is>
          <t>distracción+sensado+intervención</t>
        </is>
      </c>
      <c r="H2116" s="43" t="inlineStr">
        <is>
          <t>ACM</t>
        </is>
      </c>
      <c r="I2116" s="43" t="inlineStr">
        <is>
          <t>ACM</t>
        </is>
      </c>
      <c r="J2116" s="43" t="inlineStr">
        <is>
          <t>2024</t>
        </is>
      </c>
      <c r="K2116" s="43" t="inlineStr">
        <is>
          <t>inproceedings</t>
        </is>
      </c>
      <c r="L2116" s="45" t="inlineStr">
        <is>
          <t>Ferdous, Talukdar Raian and Tushar, Md Abdul Kader and Rafi, Rifath Hasan and Asif, Nazmus Salehin and Palash, Torikul Islam and Arman, Md Adil and Saha, Debasish Kumar and Islam, Muhammad Muinul</t>
        </is>
      </c>
      <c r="M2116" s="45" t="inlineStr">
        <is>
          <t>Comprehensive Analysis on Feature Selection, Machine Learning and Deep Learning Algorithms to Detect Driver Drowsiness-An EEG Study</t>
        </is>
      </c>
      <c r="N2116" s="45" t="inlineStr">
        <is>
          <t>Drowsiness among drivers is one of the key reasons for traffic accidents which has been recognized as a global problem and this hazardous event causes physical injury, economic suffering, and even death to people. With the advancement of artificial intelligence, drowsiness can be detected from the brain signals and a prior alert can be generated to avoid such losses. For an optimal classification study, extensive analysis of major aspects such as optimal feature selection and choosing compatible classification algorithms should be done properly. This study focused on the classification of the drowsiness stage and active stage from continuous EEG signal (9 channels) starting with the implementation of feature selection algorithms to find the best temporal EEG features for feeding the classifiers and then undergoing different machine learning and deep learning algorithms. Recursive feature elimination and chi-square test, two popular feature selection algorithms, were utilized to find the most possible contributing features which were then fed to 17 machine learning models and 3 deep learning networks. After primary performance analysis selected machine learning models: K-Nearest Neighbor (KNN), Logistic Regression, Random Forest and Support Vector Machine (SVM) were chosen for hyperparametric tuning to achieve the highest performance. Among three deep learning algorithms such as long-short-term memory (LSTM), artificial neural network (ANN), and 1-dimensional convolutional network (1D-CNN), LSTM outperformed the rests with a classification accuracy of 87%. KNN and Random Forest yielded 90% accuracy with lower resource consumption than the deep learning models. The goal of this study is to help in the improvement of a drowsiness classification system that is effective in preventing accidents and reducing the risk of harm to people and property.</t>
        </is>
      </c>
      <c r="O2116" s="45" t="inlineStr">
        <is>
          <t>Proceedings of the 2023 10th International Conference on Biomedical and Bioinformatics Engineering</t>
        </is>
      </c>
      <c r="P2116" s="45" t="inlineStr">
        <is>
          <t>Deep Learning, Drowsiness detection, Feature Engineering, Machine Learning</t>
        </is>
      </c>
      <c r="Q2116" s="43" t="inlineStr">
        <is>
          <t>10.1145/3637732.3637791</t>
        </is>
      </c>
    </row>
    <row r="2117" ht="210" customHeight="1" s="37">
      <c r="A2117" s="43" t="n">
        <v>2116</v>
      </c>
      <c r="B2117" s="52" t="inlineStr">
        <is>
          <t>Excluir</t>
        </is>
      </c>
      <c r="C2117" s="45" t="inlineStr">
        <is>
          <t>No aborda: distracción o atención, tecnología de sensado</t>
        </is>
      </c>
      <c r="D2117" s="51" t="n"/>
      <c r="E2117" s="51" t="n"/>
      <c r="F2117" s="43" t="n">
        <v>3</v>
      </c>
      <c r="G2117" s="43" t="inlineStr">
        <is>
          <t>distracción+niños+contexto</t>
        </is>
      </c>
      <c r="H2117" s="43" t="inlineStr">
        <is>
          <t>ACM</t>
        </is>
      </c>
      <c r="I2117" s="43" t="inlineStr">
        <is>
          <t>ACM</t>
        </is>
      </c>
      <c r="J2117" s="43" t="inlineStr">
        <is>
          <t>2015</t>
        </is>
      </c>
      <c r="K2117" s="43" t="inlineStr">
        <is>
          <t>article</t>
        </is>
      </c>
      <c r="L2117" s="45" t="inlineStr">
        <is>
          <t>Beck, Robert E.</t>
        </is>
      </c>
      <c r="M2117" s="45" t="inlineStr">
        <is>
          <t>Computing for the social good: experiences outside the walls</t>
        </is>
      </c>
      <c r="N2117" s="45" t="inlineStr">
        <is>
          <t xml:space="preserve">An alternative to bringing computing for the social good into the classroom through relevant projects and system development challenges is to offer it as a supplementary experience to the program of study required for the degree. Students will see this approach as a benefit as they prepare their resumes for their internship and job searches. They reason as follows:• All my classmates will have completed the same set of technical courses required for the degree. No difference among us.• A computing for the social good experience shows something extra, something important, something relevant to the good of the community.• This experience can act as a discussion focus during interviews.At Villanova there are several out-of-classroom projects that fit under the CSG umbrella. We report on two that have a number of contrasting elements and reflect on the successes of each.&amp;lt;u&amp;gt;Common to both projects is the question:&amp;lt;/u&amp;gt; Is there time? Will the students decide that they can fit another obligation into their schedules? This question focuses on the great mystery of the allocation of the 168 hours per week that each student (and each person) has. Assuming a 16 credit course load and a rigorous university setting that requires about 3 hours outside of class for every hour in class, each student has over 100 hours per week to allocate to non-academic activities, which include sleeping, eating, personal time, etc. The conclusion is that there indeed is time if students do effective time management.&amp;lt;u&amp;gt;A second question:&amp;lt;/u&amp;gt; Is there incentive to participate? What are the rewards to the students in addition to the important entry on the resume? Here our two projects differ.The Program for Website Creation and Evaluation (PWCE) is an on-going component of our Center of Excellence in Enterprise Technology. PWCE is funded by a renewing gift from the Casey Feldman Foundation. Casey was killed just before she graduated from college in a tragic accident caused by </t>
        </is>
      </c>
      <c r="O2117" s="45" t="inlineStr">
        <is>
          <t>SIGCAS Comput. Soc.</t>
        </is>
      </c>
      <c r="P2117" s="45" t="inlineStr">
        <is>
          <t>computer science education, computers and society, humanitarian computing, service learning</t>
        </is>
      </c>
      <c r="Q2117" s="43" t="inlineStr">
        <is>
          <t>10.1145/2809957.2809973</t>
        </is>
      </c>
    </row>
    <row r="2118" ht="157.5" customHeight="1" s="37">
      <c r="A2118" s="43" t="n">
        <v>2117</v>
      </c>
      <c r="B2118" s="52" t="inlineStr">
        <is>
          <t>Excluir</t>
        </is>
      </c>
      <c r="C2118" s="45" t="inlineStr">
        <is>
          <t>No aborda: distracción o atención, tecnología de sensado</t>
        </is>
      </c>
      <c r="D2118" s="51" t="n"/>
      <c r="E2118" s="51" t="n"/>
      <c r="F2118" s="43" t="n">
        <v>3</v>
      </c>
      <c r="G2118" s="43" t="inlineStr">
        <is>
          <t>distracción+niños+contexto</t>
        </is>
      </c>
      <c r="H2118" s="43" t="inlineStr">
        <is>
          <t>ACM</t>
        </is>
      </c>
      <c r="I2118" s="43" t="inlineStr">
        <is>
          <t>ACM</t>
        </is>
      </c>
      <c r="J2118" s="43" t="inlineStr">
        <is>
          <t>2018</t>
        </is>
      </c>
      <c r="K2118" s="43" t="inlineStr">
        <is>
          <t>inproceedings</t>
        </is>
      </c>
      <c r="L2118" s="45" t="inlineStr">
        <is>
          <t>García-Hernández, Alién and González-Ramírez, Teresa</t>
        </is>
      </c>
      <c r="M2118" s="45" t="inlineStr">
        <is>
          <t>Construction and validation of a questionnaire to assess student satisfaction with mathematics learning materials</t>
        </is>
      </c>
      <c r="N2118" s="45" t="inlineStr">
        <is>
          <t>Mathematics is an essential branch for the scientific development and its study is mandatory in most university degrees. However, currently the level of academic performance and motivation of students to learn this science is not the desired one. The students can use different learning tools inside and outside the math classroom, enhancing the quality of the learning materials that are designed essentially to facilitate the learning of mathematics. The present research project aims to determine the validity and reliability of a measurement instrument that allows the assessment of the satisfaction of the students with the available learning materials. To fulfill the objectives of this research, the method of survey was used. A study with a quantitative approach was developed, which led to the design and validation of a questionnaire by a group of 7 experts. The validation closed after applying a pilot study with 728 students. It concluded positively, obtaining nine factors that coincide with the revision of the literature: technological quality, quality of content, visual quality, didactic significance, adequacy of content, relationship between theory and practice, involvement, contribution to learning, relevance and interaction between educational actors. The results of this questionnaire provide to the international scientific community with relevant information for the design, selection, and use of study materials in the classrooms, which will contribute to raising the levels of student engagement, and their academic performance in mathematics, secondarily.</t>
        </is>
      </c>
      <c r="O2118" s="45" t="inlineStr">
        <is>
          <t>Proceedings of the Sixth International Conference on Technological Ecosystems for Enhancing Multiculturality</t>
        </is>
      </c>
      <c r="P2118" s="45" t="inlineStr">
        <is>
          <t>validation, mathematics, learning materials, asses, Questionnaire</t>
        </is>
      </c>
      <c r="Q2118" s="43" t="inlineStr">
        <is>
          <t>10.1145/3284179.3284204</t>
        </is>
      </c>
    </row>
    <row r="2119" ht="116.25" customHeight="1" s="37">
      <c r="A2119" s="43" t="n">
        <v>2118</v>
      </c>
      <c r="B2119" s="52" t="inlineStr">
        <is>
          <t>Excluir</t>
        </is>
      </c>
      <c r="C2119" s="45" t="inlineStr">
        <is>
          <t>No aborda: distracción o atención, población escolar, contexto educativo</t>
        </is>
      </c>
      <c r="D2119" s="51" t="n"/>
      <c r="E2119" s="51" t="n"/>
      <c r="F2119" s="43" t="n">
        <v>3</v>
      </c>
      <c r="G2119" s="43" t="inlineStr">
        <is>
          <t>distracción+sensado+intervención</t>
        </is>
      </c>
      <c r="H2119" s="43" t="inlineStr">
        <is>
          <t>ACM</t>
        </is>
      </c>
      <c r="I2119" s="43" t="inlineStr">
        <is>
          <t>ACM</t>
        </is>
      </c>
      <c r="J2119" s="43" t="inlineStr">
        <is>
          <t>2015</t>
        </is>
      </c>
      <c r="K2119" s="43" t="inlineStr">
        <is>
          <t>inproceedings</t>
        </is>
      </c>
      <c r="L2119" s="45" t="inlineStr">
        <is>
          <t>Patel, Misha and O'Kane, Aisling Ann</t>
        </is>
      </c>
      <c r="M2119" s="45" t="inlineStr">
        <is>
          <t>Contextual Influences on the Use and Non-Use of Digital Technology While Exercising at the Gym</t>
        </is>
      </c>
      <c r="N2119" s="45" t="inlineStr">
        <is>
          <t>The use of wearable technology will become significantly more prevalent in the coming years, with major companies releasing devices such as the Samsung Gear Fit. With sensors, such as pedometers and heart rate monitors, embedded in these devices it is possible to use them for fitness purposes. However, little is known about how wearable adopters actually use wearable and existing technologies during exercise. In an exploratory situated study of technology use and non-use in the context of the gym, fitness informatics adopters showed varied practices related to distraction, appropriating technology into their routines, and information needs. We discuss this variance in relation to individual differences and the impact of the physical nature of the gym. Although further research might show other influencing factors such as the social context, we make a case for the use of situated studies to uncover tensions that lead to use and non-use of technology that arise in the different unfolding situations of using wearables in everyday life, including at the gym, which is a surprisingly complex context.</t>
        </is>
      </c>
      <c r="O2119" s="45" t="inlineStr">
        <is>
          <t>Proceedings of the 33rd Annual ACM Conference on Human Factors in Computing Systems</t>
        </is>
      </c>
      <c r="P2119" s="45" t="inlineStr">
        <is>
          <t>activity tracker, context, exercise, fitness, gym, health, in the wild, personal informatics, situated studies, wearables</t>
        </is>
      </c>
      <c r="Q2119" s="43" t="inlineStr">
        <is>
          <t>10.1145/2702123.2702384</t>
        </is>
      </c>
    </row>
    <row r="2120" ht="137.25" customHeight="1" s="37">
      <c r="A2120" s="43" t="n">
        <v>2119</v>
      </c>
      <c r="B2120" s="52" t="inlineStr">
        <is>
          <t>Excluir</t>
        </is>
      </c>
      <c r="C2120" s="45" t="inlineStr">
        <is>
          <t>No aborda: distracción o atención, población escolar, tecnología de sensado</t>
        </is>
      </c>
      <c r="D2120" s="51" t="n"/>
      <c r="E2120" s="51" t="n"/>
      <c r="F2120" s="43" t="n">
        <v>3</v>
      </c>
      <c r="G2120" s="43" t="inlineStr">
        <is>
          <t>distracción+niños+intervención</t>
        </is>
      </c>
      <c r="H2120" s="43" t="inlineStr">
        <is>
          <t>ACM</t>
        </is>
      </c>
      <c r="I2120" s="43" t="inlineStr">
        <is>
          <t>ACM</t>
        </is>
      </c>
      <c r="J2120" s="43" t="inlineStr">
        <is>
          <t>2025</t>
        </is>
      </c>
      <c r="K2120" s="43" t="inlineStr">
        <is>
          <t>inproceedings</t>
        </is>
      </c>
      <c r="L2120" s="45" t="inlineStr">
        <is>
          <t>Li, Yuansheng and Liang, Jingwen and Zhao, Yangguiyi</t>
        </is>
      </c>
      <c r="M2120" s="45" t="inlineStr">
        <is>
          <t>Course Design and Teaching Model Innovation for Excellent Engineers Driven by Generative AI</t>
        </is>
      </c>
      <c r="N2120" s="45" t="inlineStr">
        <is>
          <t>The rapid advancement of generative AI technology in higher engineering education has presented unparalleled prospects and challenges for developing exceptional future-oriented engineers. This paper introduces a delineation of a new generative AI-enabled engineering curriculum framework (GAE-ECF) that differentiates similar innovation based on existing CDIO (ideate-design-implement-operate) and OBE (outcomes-based education) frameworks. The GAE-ECF framework presents a multi-organizational level generative collaborative teaching mechanism, which merges different scaffolding for AI content generation, specific learning path modeling for students using a transformer, and a teaching swarm feedback system based on dual-agent reinforcement learning. GAE-ECF is supported with the KCA-am (knowledge-capacity-attitude-alignment) three-layer alignment module, prompt engineering task engine, and generative reflection analyzer - headed to genuinely enhance students' design thinking and metacognition capabilities in genuine engineering contexts, and achieve integrated collaborative optimization of teaching - learning - evaluation. GAE-ECF significantly surpassed traditional teaching frameworks in student engagement, project completeness, and personalized learning effectiveness.</t>
        </is>
      </c>
      <c r="O2120" s="45" t="inlineStr">
        <is>
          <t>Proceedings of the 2025 2nd International Symposium on Artificial Intelligence for Education</t>
        </is>
      </c>
      <c r="P2120" s="45" t="inlineStr">
        <is>
          <t>Course Design, Engineering Education, Generative AI, Personalized Learning, Teaching Model Innovation</t>
        </is>
      </c>
      <c r="Q2120" s="43" t="inlineStr">
        <is>
          <t>10.1145/3775073.3775095</t>
        </is>
      </c>
    </row>
    <row r="2121" ht="189" customHeight="1" s="37">
      <c r="A2121" s="43" t="n">
        <v>2120</v>
      </c>
      <c r="B2121" s="52" t="inlineStr">
        <is>
          <t>Excluir</t>
        </is>
      </c>
      <c r="C2121" s="45" t="inlineStr">
        <is>
          <t>Dominio fuera de alcance: industrial</t>
        </is>
      </c>
      <c r="D2121" s="51" t="n"/>
      <c r="E2121" s="51" t="n"/>
      <c r="F2121" s="43" t="n">
        <v>3</v>
      </c>
      <c r="G2121" s="43" t="inlineStr">
        <is>
          <t>distracción+niños+contexto</t>
        </is>
      </c>
      <c r="H2121" s="43" t="inlineStr">
        <is>
          <t>ACM</t>
        </is>
      </c>
      <c r="I2121" s="43" t="inlineStr">
        <is>
          <t>ACM</t>
        </is>
      </c>
      <c r="J2121" s="43" t="inlineStr">
        <is>
          <t>2026</t>
        </is>
      </c>
      <c r="K2121" s="43" t="inlineStr">
        <is>
          <t>inproceedings</t>
        </is>
      </c>
      <c r="L2121" s="45" t="inlineStr">
        <is>
          <t>Ji, Xiaoqian</t>
        </is>
      </c>
      <c r="M2121" s="45" t="inlineStr">
        <is>
          <t>Cross-Language Teaching Paradigm Transfer with Multi-Platform Data Mining for Spanish Intelligent Tutoring: A Domain-Adaptive Approach</t>
        </is>
      </c>
      <c r="N2121" s="45" t="inlineStr">
        <is>
          <t>Intelligent tutoring systems (ITS) for less-commonly-taught languages such as Spanish face critical challenges of learner data sparsity and cognitive model cold-start, whereas English-based ITS have accumulated large-scale, well-annotated learner behavior datasets over decades of development. To bridge this gap, this paper proposes a Cross-Language Teaching Paradigm Transfer (CLPT) framework. CLPT first distills empirically validated learning behavior features from mature English ITS, including sentence-parsing dwell-time patterns, vocabulary forgetting trajectories, and gamified quiz response characteristics. A domain-adaptive algorithm then aligns these features with Spanish-specific linguistic attributes, covering verb conjugation complexity, grammatical gender agreement, and subjunctive mood discrimination. On this basis, the framework constructs a knowledge tracing model tailored to Spanish learners and realizes cross-lingually calibrated adaptive recommendation of personalized practice resources. The framework is deployed on two widely used educational platforms, Xuexitong and Kahoot, and validated with authentic classroom interaction data from 126 undergraduate Spanish majors over two semesters. Experimental results show that, compared with baseline models built from scratch, CLPT accelerates cognitive model convergence by 45%, achieves a personalized resource recommendation accuracy of 89.2% on the Xuexitong platform, increases student engagement in Kahoot quiz sessions by 37.6%, and improves overall Spanish productive competence by 21.4% in international communication simulation tasks. These findings validate the effectiveness of cross-lingual teaching data transfer and offer a scalable, data-efficient paradigm for constructing ITS for low-resource languages.</t>
        </is>
      </c>
      <c r="O2121" s="45" t="inlineStr">
        <is>
          <t>Proceedings of the 2nd International Conference on Smart City and Sustainable Development</t>
        </is>
      </c>
      <c r="P2121" s="45" t="inlineStr">
        <is>
          <t>Cross-language transfer learning, Data mining, Domain adaptation, Intelligent tutoring system, Knowledge tracing, Learning analytics, Spanish language education</t>
        </is>
      </c>
      <c r="Q2121" s="43" t="inlineStr">
        <is>
          <t>10.1145/3821835.3821860</t>
        </is>
      </c>
    </row>
    <row r="2122" ht="147.75" customHeight="1" s="37">
      <c r="A2122" s="43" t="n">
        <v>2121</v>
      </c>
      <c r="B2122" s="52" t="inlineStr">
        <is>
          <t>Excluir</t>
        </is>
      </c>
      <c r="C2122" s="45" t="inlineStr">
        <is>
          <t>No aborda: distracción o atención, tecnología de sensado</t>
        </is>
      </c>
      <c r="D2122" s="51" t="n"/>
      <c r="E2122" s="51" t="n"/>
      <c r="F2122" s="43" t="n">
        <v>3</v>
      </c>
      <c r="G2122" s="43" t="inlineStr">
        <is>
          <t>distracción+niños+intervención</t>
        </is>
      </c>
      <c r="H2122" s="43" t="inlineStr">
        <is>
          <t>ACM</t>
        </is>
      </c>
      <c r="I2122" s="43" t="inlineStr">
        <is>
          <t>ACM</t>
        </is>
      </c>
      <c r="J2122" s="43" t="inlineStr">
        <is>
          <t>2025</t>
        </is>
      </c>
      <c r="K2122" s="43" t="inlineStr">
        <is>
          <t>inproceedings</t>
        </is>
      </c>
      <c r="L2122" s="45" t="inlineStr">
        <is>
          <t>Gu, Mengshi</t>
        </is>
      </c>
      <c r="M2122" s="45" t="inlineStr">
        <is>
          <t>Cross-Lingual Pre-Trained Models for Chinese-English QA Systems</t>
        </is>
      </c>
      <c r="N2122" s="45" t="inlineStr">
        <is>
          <t>The growing need for productive second language (L2) writing has created demand for automated tools that deliver accurate and context-sensitive grammatical error correction. The conventional rule-based systems often fail at dealing with the nuanced errors made by L2 learners, creating a need for more sophisticated solutions using natural language processing (NLP). This research presents an adaptive error correction system for L2 writing based on fine-tuned BERT models to improve error detection and error correction while adding value with pedagogical components and insight. The paper provides a modular architecture that offers a combination of BERT's context understanding with specific error pattern detection that offers real-time feedback based on student proficiency. The system is evaluated with quantitative experimentation to compare the performance of the inبرلיר learning tool with existing systems, as well as usability studies with L2 learning students and teachers. The findings show a 15% improvement in error correction than traditional means and positive comments regarding its ability to teach. The contribution of this research offers a scalable and accessible response to improve student engagement with L2 learning, and the references to automated writing systems and personalized learning experiences may have broader impact across education.</t>
        </is>
      </c>
      <c r="O2122" s="45" t="inlineStr">
        <is>
          <t>Proceedings of the 2nd International Conference on Machine Intelligence and Digital Applications</t>
        </is>
      </c>
      <c r="P2122" s="45" t="inlineStr">
        <is>
          <t>Adaptive learning, BERT models, Grammatical error correction, Natural language processing, Second language writing</t>
        </is>
      </c>
      <c r="Q2122" s="43" t="inlineStr">
        <is>
          <t>10.1145/3744464.3744485</t>
        </is>
      </c>
    </row>
    <row r="2123" ht="147.75" customHeight="1" s="37">
      <c r="A2123" s="43" t="n">
        <v>2122</v>
      </c>
      <c r="B2123" s="52" t="inlineStr">
        <is>
          <t>Excluir</t>
        </is>
      </c>
      <c r="C2123" s="45" t="inlineStr">
        <is>
          <t>Dominio fuera de alcance: conducción</t>
        </is>
      </c>
      <c r="D2123" s="51" t="n"/>
      <c r="E2123" s="51" t="n"/>
      <c r="F2123" s="43" t="n">
        <v>3</v>
      </c>
      <c r="G2123" s="43" t="inlineStr">
        <is>
          <t>distracción+sensado+intervención</t>
        </is>
      </c>
      <c r="H2123" s="43" t="inlineStr">
        <is>
          <t>ACM</t>
        </is>
      </c>
      <c r="I2123" s="43" t="inlineStr">
        <is>
          <t>ACM</t>
        </is>
      </c>
      <c r="J2123" s="43" t="inlineStr">
        <is>
          <t>2017</t>
        </is>
      </c>
      <c r="K2123" s="43" t="inlineStr">
        <is>
          <t>inproceedings</t>
        </is>
      </c>
      <c r="L2123" s="45" t="inlineStr">
        <is>
          <t>Streiffer, Christopher and Raghavendra, Ramya and Benson, Theophilus and Srivatsa, Mudhakar</t>
        </is>
      </c>
      <c r="M2123" s="45" t="inlineStr">
        <is>
          <t>Darnet: a deep learning solution for distracted driving detection</t>
        </is>
      </c>
      <c r="N2123" s="45" t="inlineStr">
        <is>
          <t>Distracted driving is known to be the leading cause of motor vehicle accidents. With the increase in the number of IoT devices available within vehicles, there exists an abundance of data for monitoring driver behavior. However, designing a system around this goal presents two key challenges - how to concurrently collect data spanning multiple IoT devices, and how to jointly analyze this multimodal input. To that end, we present a unified data collection and analysis framework, DarNet, capable of detecting and classifying distracted driving behavior. DarNet consists of two primary components: a data collection system and an analytics engine. Our system takes advantage of advances in machine learning (ML) to classify driving behavior based on input sensor data. In our system implementation, we collect image data from an inward facing camera, and Inertial Measurement Unit (IMU) data from a mobile device, both located within the vehicle. Using deep learning techniques, we show that DarNet achieves a Top-1 classification percentage of 87.02% on our collected dataset, significantly outperforming our baseline model of 73.88%. Additionally, we address the privacy concerns associated with collecting image data by presenting an alternative framework designed to operate on down-sampled data which produces a Top-1 classification percentage of 80.00%.</t>
        </is>
      </c>
      <c r="O2123" s="45" t="inlineStr">
        <is>
          <t>Proceedings of the 18th ACM/IFIP/USENIX Middleware Conference: Industrial Track</t>
        </is>
      </c>
      <c r="P2123" s="45" t="n"/>
      <c r="Q2123" s="43" t="inlineStr">
        <is>
          <t>10.1145/3154448.3154452</t>
        </is>
      </c>
    </row>
    <row r="2124" ht="199.5" customHeight="1" s="37">
      <c r="A2124" s="43" t="n">
        <v>2123</v>
      </c>
      <c r="B2124" s="52" t="inlineStr">
        <is>
          <t>Excluir</t>
        </is>
      </c>
      <c r="C2124" s="45" t="inlineStr">
        <is>
          <t>No aborda: distracción o atención, tecnología de sensado</t>
        </is>
      </c>
      <c r="D2124" s="51" t="n"/>
      <c r="E2124" s="51" t="n"/>
      <c r="F2124" s="43" t="n">
        <v>3</v>
      </c>
      <c r="G2124" s="43" t="inlineStr">
        <is>
          <t>distracción+niños+intervención</t>
        </is>
      </c>
      <c r="H2124" s="43" t="inlineStr">
        <is>
          <t>ACM</t>
        </is>
      </c>
      <c r="I2124" s="43" t="inlineStr">
        <is>
          <t>ACM</t>
        </is>
      </c>
      <c r="J2124" s="43" t="inlineStr">
        <is>
          <t>2025</t>
        </is>
      </c>
      <c r="K2124" s="43" t="inlineStr">
        <is>
          <t>inproceedings</t>
        </is>
      </c>
      <c r="L2124" s="45" t="inlineStr">
        <is>
          <t>Kayumova, Mekhribonu and Akbarova, Sayyora and Azizova, Makhbuba and Hojiyeva, Iroda and Karimova, Feruza and Makhmudova, Feruza</t>
        </is>
      </c>
      <c r="M2124" s="45" t="inlineStr">
        <is>
          <t>Data Driven Teaching and Real Time Decision Making in Education Management</t>
        </is>
      </c>
      <c r="N2124" s="45" t="inlineStr">
        <is>
          <t>In the wake of advancements in data-driven education, it is increasingly debated whether real-time decision-making in educational management can achieve improved student learning outcomes and institutional efficiency through the integration of data analytics tools and pedagogical strategies in the same manner as traditional data-informed policies did. Based on these facts, the aim of this paper is to analyze, evaluate, and rank the impact of data-driven teaching methods on education management effectiveness and its potential impact in the field of academic administration and policy development. The authors construct a hierarchical analytical model using the Analytic Hierarchy Process (AHP) and regression analysis estimation for describing the relationship between the Data-Driven Teaching Index and organizational, technological, and pedagogical factors. In our study, we identified key determinants related to student engagement, policy frameworks, organizational culture, and human capital development. Evidence suggests that technological infrastructure is likely to affect student performance, but it is questionable whether the adoption of subsequent institutional decision-making movements (e.g. towards fully automated learning systems) will equally benefit from existing educational frameworks. The paper finishes with strategic recommendations and policy implications for educational institutions and policymakers. Data analytics integration as well as technological advancements change the rules of educational governance and the requirements of teaching methodologies, administrative leadership, and digital literacy development of educators and students. Future studies can empirically test the proposed linkages to reveal institutional, technological, and policy-specific interdependencies between processes of data-driven teaching adoption and real-time decision-making efficiency.</t>
        </is>
      </c>
      <c r="O2124" s="45" t="inlineStr">
        <is>
          <t>Proceedings of the 8th International Conference on Future Networks &amp;amp; Distributed Systems</t>
        </is>
      </c>
      <c r="P2124" s="45" t="n"/>
      <c r="Q2124" s="43" t="inlineStr">
        <is>
          <t>10.1145/3726122.3726232</t>
        </is>
      </c>
    </row>
    <row r="2125" ht="178.5" customHeight="1" s="37">
      <c r="A2125" s="43" t="n">
        <v>2124</v>
      </c>
      <c r="B2125" s="52" t="inlineStr">
        <is>
          <t>Excluir</t>
        </is>
      </c>
      <c r="C2125" s="45" t="inlineStr">
        <is>
          <t>Dominio fuera de alcance: conducción</t>
        </is>
      </c>
      <c r="D2125" s="51" t="n"/>
      <c r="E2125" s="51" t="n"/>
      <c r="F2125" s="43" t="n">
        <v>3</v>
      </c>
      <c r="G2125" s="43" t="inlineStr">
        <is>
          <t>distracción+sensado+intervención</t>
        </is>
      </c>
      <c r="H2125" s="43" t="inlineStr">
        <is>
          <t>ACM</t>
        </is>
      </c>
      <c r="I2125" s="43" t="inlineStr">
        <is>
          <t>ACM</t>
        </is>
      </c>
      <c r="J2125" s="43" t="inlineStr">
        <is>
          <t>2022</t>
        </is>
      </c>
      <c r="K2125" s="43" t="inlineStr">
        <is>
          <t>inproceedings</t>
        </is>
      </c>
      <c r="L2125" s="45" t="inlineStr">
        <is>
          <t>Rohlinger, Tihomir and Peng, Le Ping and Gerlach, Tobias and Pasler, Paul and Zhang, Bo and Seepold, Ralf and Madrid, Natividad Martinez and Raetsch, Matthias</t>
        </is>
      </c>
      <c r="M2125" s="45" t="inlineStr">
        <is>
          <t>Deep Learning-based EEG Detection of Mental Alertness States from Drivers under Ethical Aspects</t>
        </is>
      </c>
      <c r="N2125" s="45" t="inlineStr">
        <is>
          <t>One of the most critical factors for a successful road trip is a high degree of alertness while driving. Even a split second of inattention or sleepiness in a crucial moment, will make the difference between life and death. Several prestigious car manufacturers are currently pursuing the aim of automated drowsiness identification to resolve this problem. The path between neuro-scientific research in connection with artificial intelligence and the preservation of the dignity of human individual’s and its inviolability, is very narrow. The key contribution of this work is a system of data analysis for EEGs during a driving session, which draws on previous studies analyzing heart rate (ECG), brain waves (EEG), and eye function (EOG). The gathered data is hereby treated as sensitive as possible, taking ethical regulations into consideration. Obtaining evaluable signs of evolving exhaustion includes techniques that obtain sleeping stage frequencies, problematic are hereby the correlated interference’s in the signal. This research focuses on a processing chain for EEG band splitting that involves band-pass filtering, principal component analysis (PCA), independent component analysis (ICA) with automatic artefact severance, and fast fourier transformation (FFT). The classification is based on a step-by-step adaptive deep learning analysis that detects theta rhythms as a drowsiness predictor in the pre-processed data. It was possible to obtain an offline detection rate of 89% and an online detection rate of 73%. The method is linked to the simulated driving scenario for which it was developed. This leaves space for more optimization on laboratory methods and data collection during wakefulness-dependent operations.</t>
        </is>
      </c>
      <c r="O2125" s="45" t="inlineStr">
        <is>
          <t>Proceedings of the 5th International Conference on Advances in Artificial Intelligence</t>
        </is>
      </c>
      <c r="P2125" s="45" t="inlineStr">
        <is>
          <t>ICA, Ethical Consideration, Driving Simulator, Driver Drowsiness Detection, CNN and CNN headway, Automated Artefact Separation</t>
        </is>
      </c>
      <c r="Q2125" s="43" t="inlineStr">
        <is>
          <t>10.1145/3505711.3505719</t>
        </is>
      </c>
    </row>
    <row r="2126" ht="95.25" customHeight="1" s="37">
      <c r="A2126" s="43" t="n">
        <v>2125</v>
      </c>
      <c r="B2126" s="52" t="inlineStr">
        <is>
          <t>Excluir</t>
        </is>
      </c>
      <c r="C2126" s="45" t="inlineStr">
        <is>
          <t>No aborda: población escolar, contexto educativo</t>
        </is>
      </c>
      <c r="D2126" s="51" t="n"/>
      <c r="E2126" s="51" t="n"/>
      <c r="F2126" s="43" t="n">
        <v>3</v>
      </c>
      <c r="G2126" s="43" t="inlineStr">
        <is>
          <t>distracción+sensado+intervención</t>
        </is>
      </c>
      <c r="H2126" s="43" t="inlineStr">
        <is>
          <t>ACM</t>
        </is>
      </c>
      <c r="I2126" s="43" t="inlineStr">
        <is>
          <t>ACM</t>
        </is>
      </c>
      <c r="J2126" s="43" t="inlineStr">
        <is>
          <t>2023</t>
        </is>
      </c>
      <c r="K2126" s="43" t="inlineStr">
        <is>
          <t>inproceedings</t>
        </is>
      </c>
      <c r="L2126" s="45" t="inlineStr">
        <is>
          <t>Do, Cong Thuan and Le, Anh Nam and Nguyen, Van Duc and Trinh, Van Chien</t>
        </is>
      </c>
      <c r="M2126" s="45" t="inlineStr">
        <is>
          <t>Deep Learning-based Prediction of Alertness and Drowsiness using EEG Signals</t>
        </is>
      </c>
      <c r="N2126" s="45" t="inlineStr">
        <is>
          <t>In this paper, we propose to apply two advanced deep learning models, comprising Bidirectional long short-term memory (LSTM) and Transformer, to predict the alertness or drowsiness of individuals via utilizing electroencephalogram (EEG) signals. In the both models, we extract some features from brainwave data including alpha, beta, delta, and theta waves. For the Bidirectional LSTM model, we construct a four-layer deep learning network to learn brainwave features and classify the human statuses. For the Transformer model, we use an encoder and replace the position encoding with the vector representation of time to capture good features of sequential brainwave data. Experimental results demonstrate that the two proposed models provide very high accuracy, up to 99.55, in predicting the alertness and drowsiness of individuals.</t>
        </is>
      </c>
      <c r="O2126" s="45" t="inlineStr">
        <is>
          <t>Proceedings of the 12th International Symposium on Information and Communication Technology</t>
        </is>
      </c>
      <c r="P2126" s="45" t="inlineStr">
        <is>
          <t>Bidirectional LSTM, EEG, Time series prediction, Time2Vec, Transformer, alertness, deep learning, drowsiness</t>
        </is>
      </c>
      <c r="Q2126" s="43" t="inlineStr">
        <is>
          <t>10.1145/3628797.3628941</t>
        </is>
      </c>
    </row>
    <row r="2127" ht="116.25" customHeight="1" s="37">
      <c r="A2127" s="43" t="n">
        <v>2126</v>
      </c>
      <c r="B2127" s="52" t="inlineStr">
        <is>
          <t>Excluir</t>
        </is>
      </c>
      <c r="C2127" s="45" t="inlineStr">
        <is>
          <t>No aborda: distracción o atención, población escolar, contexto educativo</t>
        </is>
      </c>
      <c r="D2127" s="51" t="n"/>
      <c r="E2127" s="51" t="n"/>
      <c r="F2127" s="43" t="n">
        <v>3</v>
      </c>
      <c r="G2127" s="43" t="inlineStr">
        <is>
          <t>distracción+sensado+intervención</t>
        </is>
      </c>
      <c r="H2127" s="43" t="inlineStr">
        <is>
          <t>ACM</t>
        </is>
      </c>
      <c r="I2127" s="43" t="inlineStr">
        <is>
          <t>ACM</t>
        </is>
      </c>
      <c r="J2127" s="43" t="inlineStr">
        <is>
          <t>2019</t>
        </is>
      </c>
      <c r="K2127" s="43" t="inlineStr">
        <is>
          <t>inproceedings</t>
        </is>
      </c>
      <c r="L2127" s="45" t="inlineStr">
        <is>
          <t>Colombo, Sara and Lim, Yihyun and Casalegno, Federico</t>
        </is>
      </c>
      <c r="M2127" s="45" t="inlineStr">
        <is>
          <t>Deep vision shield: assessing the use of HMD and wearable sensors in a smart safety device</t>
        </is>
      </c>
      <c r="N2127" s="45" t="inlineStr">
        <is>
          <t>Miniaturized and wearable technologies have the potential to augment human senses and capabilities when embedded into everyday objects. We investigate how such technologies can impact workers' health and safety in the energy industry through the design, prototyping and evaluation of a smart safety device. Deep Vision Shield is a protective helmet that embeds gas and noise sensors, head-mounted display and communication systems. The prototype has been evaluated through a user study involving 13 workers in the energy industry. We collected feedback about improved functionalities, user experience, and ergonomics of the proposed system, as well as the risks connected to the use of such technologies in the field of health and safety, such as overconfidence, loss of human skills, and distraction. Overall, the device was assessed very positively, although the need to balance advantages and potential risks stemming from the adoption of new technologies emerged as an essential element to consider while developing similar solutions.</t>
        </is>
      </c>
      <c r="O2127" s="45" t="inlineStr">
        <is>
          <t>Proceedings of the 12th ACM International Conference on PErvasive Technologies Related to Assistive Environments</t>
        </is>
      </c>
      <c r="P2127" s="45" t="inlineStr">
        <is>
          <t>energy industry, head-mounted display, health and safety, personal protective equipment, safety helmet, smart safety devices, user experience, wearable sensors</t>
        </is>
      </c>
      <c r="Q2127" s="43" t="inlineStr">
        <is>
          <t>10.1145/3316782.3322754</t>
        </is>
      </c>
    </row>
    <row r="2128" ht="157.5" customHeight="1" s="37">
      <c r="A2128" s="43" t="n">
        <v>2127</v>
      </c>
      <c r="B2128" s="52" t="inlineStr">
        <is>
          <t>Excluir</t>
        </is>
      </c>
      <c r="C2128" s="45" t="inlineStr">
        <is>
          <t>No aborda: distracción o atención, población escolar, contexto educativo</t>
        </is>
      </c>
      <c r="D2128" s="51" t="n"/>
      <c r="E2128" s="51" t="n"/>
      <c r="F2128" s="43" t="n">
        <v>3</v>
      </c>
      <c r="G2128" s="43" t="inlineStr">
        <is>
          <t>distracción+sensado+intervención</t>
        </is>
      </c>
      <c r="H2128" s="43" t="inlineStr">
        <is>
          <t>ACM</t>
        </is>
      </c>
      <c r="I2128" s="43" t="inlineStr">
        <is>
          <t>ACM</t>
        </is>
      </c>
      <c r="J2128" s="43" t="inlineStr">
        <is>
          <t>2015</t>
        </is>
      </c>
      <c r="K2128" s="43" t="inlineStr">
        <is>
          <t>inproceedings</t>
        </is>
      </c>
      <c r="L2128" s="45" t="inlineStr">
        <is>
          <t>Hoffman, Guy and Zuckerman, Oren and Hirschberger, Gilad and Luria, Michal and Shani Sherman, Tal</t>
        </is>
      </c>
      <c r="M2128" s="45" t="inlineStr">
        <is>
          <t>Design and Evaluation of a Peripheral Robotic Conversation Companion</t>
        </is>
      </c>
      <c r="N2128" s="45" t="inlineStr">
        <is>
          <t>We present the design, implementation, and evaluation of a peripheral empathy-evoking robotic conversation companion, Kip1. The robot's function is to increase people's awareness to the effect of their behavior towards others, potentially leading to behavior change. Specifically, Kip1 is designed to promote non-aggressive conversation between people. It monitors the conversation's nonverbal aspects and maintains an emotional model of its reaction to the conversation. If the conversation seems calm, Kip1 responds by a gesture designed to communicate curious interest. If the conversation seems aggressive, Kip1 responds by a gesture designed to communicate fear. We describe the design process of Kip1, guided by the principles of peripheral and evocative. We detail its hardware and software systems, and a study evaluating the effects of the robot's autonomous behavior on couples' conversations. We find support for our design goals. A conversation companion reacting to the conversation led to more gaze attention, but not more verbal distraction, compared to a robot that moves but does not react to the conversation. This suggests that robotic devices could be designed as companions to human-human interaction without compromising the natural communication flow between people. Participants also rated the reacting robot as having significantly more social human character traits and as being significantly more similar to them. This points to the robot's potential to elicit people's empathy.</t>
        </is>
      </c>
      <c r="O2128" s="45" t="inlineStr">
        <is>
          <t>Proceedings of the Tenth Annual ACM/IEEE International Conference on Human-Robot Interaction</t>
        </is>
      </c>
      <c r="P2128" s="45" t="inlineStr">
        <is>
          <t>ambient kinetic tangibles, behavior change, design, empathy, human-robot interaction, robotic companions, smartphone robots</t>
        </is>
      </c>
      <c r="Q2128" s="43" t="inlineStr">
        <is>
          <t>10.1145/2696454.2696495</t>
        </is>
      </c>
    </row>
    <row r="2129" ht="116.25" customHeight="1" s="37">
      <c r="A2129" s="43" t="n">
        <v>2128</v>
      </c>
      <c r="B2129" s="52" t="inlineStr">
        <is>
          <t>Excluir</t>
        </is>
      </c>
      <c r="C2129" s="45" t="inlineStr">
        <is>
          <t>No aborda: distracción o atención, población escolar, tecnología de sensado</t>
        </is>
      </c>
      <c r="D2129" s="51" t="n"/>
      <c r="E2129" s="51" t="n"/>
      <c r="F2129" s="43" t="n">
        <v>3</v>
      </c>
      <c r="G2129" s="43" t="inlineStr">
        <is>
          <t>distracción+niños+contexto</t>
        </is>
      </c>
      <c r="H2129" s="43" t="inlineStr">
        <is>
          <t>ACM</t>
        </is>
      </c>
      <c r="I2129" s="43" t="inlineStr">
        <is>
          <t>ACM|Scopus</t>
        </is>
      </c>
      <c r="J2129" s="43" t="inlineStr">
        <is>
          <t>2020</t>
        </is>
      </c>
      <c r="K2129" s="43" t="inlineStr">
        <is>
          <t>inproceedings</t>
        </is>
      </c>
      <c r="L2129" s="45" t="inlineStr">
        <is>
          <t>Liu, Junrui and Zheng, Yifan and Jiang, Xuefeng</t>
        </is>
      </c>
      <c r="M2129" s="45" t="inlineStr">
        <is>
          <t>Design of Augmented Interactive Video Based on Script Engine</t>
        </is>
      </c>
      <c r="N2129" s="45" t="inlineStr">
        <is>
          <t>The Online learning environments such as Massive Open Online Courses (MOOC) can assemble a great amount of teaching resources and tools, such as videos, rich media documents, electronic courseware, learning managements, knowledge managements, virtual experiments and so on. How to improve the utilization rate of these high-quality teaching resources is a hotspot of current online learning research. In view of the inadequacy of online video interaction, we start with the principle of E-Learning, and analyze the interactive modes. Aiming to the demanding of knowledge push and self-directed learning driven by "human-computer-network", the interactive behavior of learning is analyzed, the interactive video response strategy is studied and the interactive video infrastructure is designed. The main work includes the research of key technologies of interaction and video synchronization control, the design of interaction script engine and the implementation of interactive video player, so as to advance self-regulated learning, social interaction and the student engagement. © 2019 ACM.</t>
        </is>
      </c>
      <c r="O2129" s="45" t="inlineStr">
        <is>
          <t>Proceedings of the International Workshop on Artificial Intelligence and Education</t>
        </is>
      </c>
      <c r="P2129" s="45" t="inlineStr">
        <is>
          <t>script engine, interactive video, infrastructure, e-learning</t>
        </is>
      </c>
      <c r="Q2129" s="43" t="inlineStr">
        <is>
          <t>10.1145/3397453.3397455</t>
        </is>
      </c>
    </row>
    <row r="2130" ht="147.75" customHeight="1" s="37">
      <c r="A2130" s="43" t="n">
        <v>2129</v>
      </c>
      <c r="B2130" s="52" t="inlineStr">
        <is>
          <t>Excluir</t>
        </is>
      </c>
      <c r="C2130" s="45" t="inlineStr">
        <is>
          <t>No aborda: población escolar, contexto educativo</t>
        </is>
      </c>
      <c r="D2130" s="51" t="n"/>
      <c r="E2130" s="51" t="n"/>
      <c r="F2130" s="43" t="n">
        <v>3</v>
      </c>
      <c r="G2130" s="43" t="inlineStr">
        <is>
          <t>distracción+sensado+intervención</t>
        </is>
      </c>
      <c r="H2130" s="43" t="inlineStr">
        <is>
          <t>ACM</t>
        </is>
      </c>
      <c r="I2130" s="43" t="inlineStr">
        <is>
          <t>ACM</t>
        </is>
      </c>
      <c r="J2130" s="43" t="inlineStr">
        <is>
          <t>2020</t>
        </is>
      </c>
      <c r="K2130" s="43" t="inlineStr">
        <is>
          <t>inproceedings</t>
        </is>
      </c>
      <c r="L2130" s="45" t="inlineStr">
        <is>
          <t>Papachristos, Eleftherios and Merritt, Timothy Robert and Jacobsen, Tobias and Bagger, Jimmi</t>
        </is>
      </c>
      <c r="M2130" s="45" t="inlineStr">
        <is>
          <t>Designing Ambient Multisensory Notification Devices: Managing Disruptions in the Home</t>
        </is>
      </c>
      <c r="N2130" s="45" t="inlineStr">
        <is>
          <t>An increasing number of technologies are battling for our attention constantly throughout the day. The majority of distractions come in the form of notifications from mobile instant messaging services, which under certain circumstances can make us feel overwhelmed and stressed. The goal of this paper is to add to the growing body of research that aims to find solutions and coping mechanisms for the problems associated with excessive notifications. Instead of focusing on software solutions on the mobile device itself, we explore the use of multisensory ambient information displays as notification delivery systems in the home context. Our goal was to use the attention periphery to create sufficient awareness of incoming messages without overwhelming the user. We conducted a three-part investigation that began with a laboratory study with 23 participants exploring initial impressions with notifications across a variety of sensory channels and modalities. Insights from this study were then used in a design workshop that helped us develop four different ambient notification prototypes. We present qualitative findings from a subsequent study in which seven participants used those devices for a period of four days in their homes. Finally, we compare the results of different notification modalities and provide implications for the design of ambient multisensory notifications in the home context.</t>
        </is>
      </c>
      <c r="O2130" s="45" t="inlineStr">
        <is>
          <t>Proceedings of the 19th International Conference on Mobile and Ubiquitous Multimedia</t>
        </is>
      </c>
      <c r="P2130" s="45" t="inlineStr">
        <is>
          <t>Peripheral interaction, Notifications, Multi-sensory Feedback, Calm Technology, Ambient Information Displays</t>
        </is>
      </c>
      <c r="Q2130" s="43" t="inlineStr">
        <is>
          <t>10.1145/3428361.3428400</t>
        </is>
      </c>
    </row>
    <row r="2131" ht="126.75" customHeight="1" s="37">
      <c r="A2131" s="43" t="n">
        <v>2130</v>
      </c>
      <c r="B2131" s="52" t="inlineStr">
        <is>
          <t>Excluir</t>
        </is>
      </c>
      <c r="C2131" s="45" t="inlineStr">
        <is>
          <t>No aborda: distracción o atención, población escolar, tecnología de sensado</t>
        </is>
      </c>
      <c r="D2131" s="51" t="n"/>
      <c r="E2131" s="51" t="n"/>
      <c r="F2131" s="43" t="n">
        <v>3</v>
      </c>
      <c r="G2131" s="43" t="inlineStr">
        <is>
          <t>distracción+niños+contexto</t>
        </is>
      </c>
      <c r="H2131" s="43" t="inlineStr">
        <is>
          <t>ACM</t>
        </is>
      </c>
      <c r="I2131" s="43" t="inlineStr">
        <is>
          <t>ACM</t>
        </is>
      </c>
      <c r="J2131" s="43" t="inlineStr">
        <is>
          <t>2025</t>
        </is>
      </c>
      <c r="K2131" s="43" t="inlineStr">
        <is>
          <t>inproceedings</t>
        </is>
      </c>
      <c r="L2131" s="45" t="inlineStr">
        <is>
          <t>McDanel, Bradley and Novak, Ed</t>
        </is>
      </c>
      <c r="M2131" s="45" t="inlineStr">
        <is>
          <t>Designing LLM-Resistant Programming Assignments: Insights and Strategies for CS Educators</t>
        </is>
      </c>
      <c r="N2131" s="45" t="inlineStr">
        <is>
          <t>The rapid advancement of Large Language Models (LLMs) like ChatGPT has raised concerns among computer science educators about how programming assignments should be adapted. This paper explores the capabilities of LLMs (GPT-3.5, GPT-4, and Claude Sonnet) in solving complete, multi-part CS homework assignments from the SIGCSE Nifty Assignments list. Through qualitative and quantitative analysis, we found that LLM performance varied significantly across different assignments and models, with Claude Sonnet consistently outperforming the others. The presence of starter code and test cases improved performance for advanced LLMs, while certain assignments, particularly those involving visual elements, proved challenging for all models. LLMs often disregarded assignment requirements, produced subtly incorrect code, and struggled with context-specific tasks. Based on these findings, we propose strategies for designing LLM-resistant assignments. Our work provides insights for instructors to evaluate and adapt their assignments in the age of AI, balancing the potential benefits of LLMs as learning tools with the need to ensure genuine student engagement and learning.</t>
        </is>
      </c>
      <c r="O2131" s="45" t="inlineStr">
        <is>
          <t>Proceedings of the 56th ACM Technical Symposium on Computer Science Education V. 1</t>
        </is>
      </c>
      <c r="P2131" s="45" t="inlineStr">
        <is>
          <t>ai-resistant assignments, assignment design, cs education, llm code generation, programming pedagogy</t>
        </is>
      </c>
      <c r="Q2131" s="43" t="inlineStr">
        <is>
          <t>10.1145/3641554.3701872</t>
        </is>
      </c>
    </row>
    <row r="2132" ht="105.75" customHeight="1" s="37">
      <c r="A2132" s="43" t="n">
        <v>2131</v>
      </c>
      <c r="B2132" s="52" t="inlineStr">
        <is>
          <t>Excluir</t>
        </is>
      </c>
      <c r="C2132" s="45" t="inlineStr">
        <is>
          <t>Dominio fuera de alcance: conducción</t>
        </is>
      </c>
      <c r="D2132" s="51" t="n"/>
      <c r="E2132" s="51" t="n"/>
      <c r="F2132" s="43" t="n">
        <v>3</v>
      </c>
      <c r="G2132" s="43" t="inlineStr">
        <is>
          <t>distracción+sensado+intervención</t>
        </is>
      </c>
      <c r="H2132" s="43" t="inlineStr">
        <is>
          <t>ACM</t>
        </is>
      </c>
      <c r="I2132" s="43" t="inlineStr">
        <is>
          <t>ACM</t>
        </is>
      </c>
      <c r="J2132" s="43" t="inlineStr">
        <is>
          <t>2020</t>
        </is>
      </c>
      <c r="K2132" s="43" t="inlineStr">
        <is>
          <t>article</t>
        </is>
      </c>
      <c r="L2132" s="45" t="inlineStr">
        <is>
          <t>Young, Gareth and Milne, Hamish and Griffiths, Daniel and Padfield, Elliot and Blenkinsopp, Robert and Georgiou, Orestis</t>
        </is>
      </c>
      <c r="M2132" s="45" t="inlineStr">
        <is>
          <t>Designing Mid-Air Haptic Gesture Controlled User Interfaces for Cars</t>
        </is>
      </c>
      <c r="N2132" s="45" t="inlineStr">
        <is>
          <t>We present advancements in the design and development of in-vehicle infotainment systems that utilize gesture input and ultrasonic mid-air haptic feedback. Such systems employ state-of-the-art hand tracking technology and novel haptic feedback technology and promise to reduce driver distraction while performing a secondary task therefore cutting the risk of road accidents. In this paper, we document design process considerations during the development of a mid-air haptic gesture-enabled user interface for human-vehicle-interactions. This includes an online survey, business development insights, background research, and an agile framework component with three prototype iterations and user-testing on a simplified driving simulator. We report on the reasoning that led to the convergence of the chosen gesture-input and haptic-feedback sets used in the final prototype, discuss the lessons learned, and give hints and tips that act as design guidelines for future research and development of this technology in cars.</t>
        </is>
      </c>
      <c r="O2132" s="45" t="inlineStr">
        <is>
          <t>Proc. ACM Hum.-Comput. Interact.</t>
        </is>
      </c>
      <c r="P2132" s="45" t="inlineStr">
        <is>
          <t>user experience design, ultrasound haptics, in-vehicle controls, human-machine interface, gesture interaction</t>
        </is>
      </c>
      <c r="Q2132" s="43" t="inlineStr">
        <is>
          <t>10.1145/3397869</t>
        </is>
      </c>
    </row>
    <row r="2133" ht="95.25" customHeight="1" s="37">
      <c r="A2133" s="43" t="n">
        <v>2132</v>
      </c>
      <c r="B2133" s="52" t="inlineStr">
        <is>
          <t>Excluir</t>
        </is>
      </c>
      <c r="C2133" s="45" t="inlineStr">
        <is>
          <t>No aborda: distracción o atención, tecnología de sensado</t>
        </is>
      </c>
      <c r="D2133" s="51" t="n"/>
      <c r="E2133" s="51" t="n"/>
      <c r="F2133" s="43" t="n">
        <v>3</v>
      </c>
      <c r="G2133" s="43" t="inlineStr">
        <is>
          <t>distracción+niños+contexto</t>
        </is>
      </c>
      <c r="H2133" s="43" t="inlineStr">
        <is>
          <t>ACM</t>
        </is>
      </c>
      <c r="I2133" s="43" t="inlineStr">
        <is>
          <t>ACM</t>
        </is>
      </c>
      <c r="J2133" s="43" t="inlineStr">
        <is>
          <t>2019</t>
        </is>
      </c>
      <c r="K2133" s="43" t="inlineStr">
        <is>
          <t>inproceedings</t>
        </is>
      </c>
      <c r="L2133" s="45" t="inlineStr">
        <is>
          <t>Mohamed, Abdallah</t>
        </is>
      </c>
      <c r="M2133" s="45" t="inlineStr">
        <is>
          <t>Designing a CS1 Programming Course for a Mixed-Ability Class</t>
        </is>
      </c>
      <c r="N2133" s="45" t="inlineStr">
        <is>
          <t>First year programming-courses attract a diverse crowd of students. In the same course, we often get Computer Science (CS) and non-CS students who bring mixed-abilities and different learning needs to the classroom. Teaching the same material to all of these students present an interesting challenge to the instructor. This paper introduces a successful design of a CS1 programming course at the University of British Columbia - Okanagan. This design incorporated several teaching strategies, such as the partially-flipped classroom model and pair-programming, which were used to teach programming fundamentals by building animations and games using Processing, an open-source language that uses simplified Java syntax in a visually engaging environment. Initial results after applying the new design show improved class average grade, increased pass-rate, and higher student engagement and satisfaction.</t>
        </is>
      </c>
      <c r="O2133" s="45" t="inlineStr">
        <is>
          <t>Proceedings of the 24th Western Canadian Conference on Computing Education</t>
        </is>
      </c>
      <c r="P2133" s="45" t="inlineStr">
        <is>
          <t>CS1, Processing, Programming for all, flipped classroom, games for teaching, non-majors, pair programming</t>
        </is>
      </c>
      <c r="Q2133" s="43" t="inlineStr">
        <is>
          <t>10.1145/3314994.3325084</t>
        </is>
      </c>
    </row>
    <row r="2134" ht="95.25" customHeight="1" s="37">
      <c r="A2134" s="43" t="n">
        <v>2133</v>
      </c>
      <c r="B2134" s="52" t="inlineStr">
        <is>
          <t>Excluir</t>
        </is>
      </c>
      <c r="C2134" s="45" t="inlineStr">
        <is>
          <t>Dominio fuera de alcance: conducción</t>
        </is>
      </c>
      <c r="D2134" s="51" t="n"/>
      <c r="E2134" s="51" t="n"/>
      <c r="F2134" s="43" t="n">
        <v>3</v>
      </c>
      <c r="G2134" s="43" t="inlineStr">
        <is>
          <t>distracción+sensado+intervención</t>
        </is>
      </c>
      <c r="H2134" s="43" t="inlineStr">
        <is>
          <t>ACM</t>
        </is>
      </c>
      <c r="I2134" s="43" t="inlineStr">
        <is>
          <t>ACM</t>
        </is>
      </c>
      <c r="J2134" s="43" t="inlineStr">
        <is>
          <t>2024</t>
        </is>
      </c>
      <c r="K2134" s="43" t="inlineStr">
        <is>
          <t>inproceedings</t>
        </is>
      </c>
      <c r="L2134" s="45" t="inlineStr">
        <is>
          <t>Jin, Yigao</t>
        </is>
      </c>
      <c r="M2134" s="45" t="inlineStr">
        <is>
          <t>Detecting Distracted Drivers using Transfer Learning and Image Classification Models</t>
        </is>
      </c>
      <c r="N2134" s="45" t="inlineStr">
        <is>
          <t>Distracted driving is one of the major causes of car accidents worldwide, with specific behaviors such as talking on the phone or texting while driving. In the future, as human-machine co-driving becomes mainstream, monitoring drivers becomes crucial. This involves switching between different driving modes and taking measures when drivers are distracted. Deep learning techniques can effectively accomplish this task. This study focuses on the transfer learning of four image classification models and their application in detecting distracted drivers. These models can predict with varying degrees of accuracy whether a given image displays a distracted driver while driving. The models used in this study are Resnet, Nasnet, Dense, and VGG_with_MobileNet. Multiple optimized models were trained using different adjustment methods, and they all achieved an accuracy of over 93% on the AUC dataset.</t>
        </is>
      </c>
      <c r="O2134" s="45" t="inlineStr">
        <is>
          <t>Proceedings of the 4th International Conference on Artificial Intelligence and Computer Engineering</t>
        </is>
      </c>
      <c r="P2134" s="45" t="n"/>
      <c r="Q2134" s="43" t="inlineStr">
        <is>
          <t>10.1145/3652628.3652688</t>
        </is>
      </c>
    </row>
    <row r="2135" ht="126.75" customHeight="1" s="37">
      <c r="A2135" s="43" t="n">
        <v>2134</v>
      </c>
      <c r="B2135" s="52" t="inlineStr">
        <is>
          <t>Excluir</t>
        </is>
      </c>
      <c r="C2135" s="45" t="inlineStr">
        <is>
          <t>No aborda: población escolar, contexto educativo</t>
        </is>
      </c>
      <c r="D2135" s="51" t="n"/>
      <c r="E2135" s="51" t="n"/>
      <c r="F2135" s="43" t="n">
        <v>3</v>
      </c>
      <c r="G2135" s="43" t="inlineStr">
        <is>
          <t>distracción+sensado+intervención</t>
        </is>
      </c>
      <c r="H2135" s="43" t="inlineStr">
        <is>
          <t>ACM</t>
        </is>
      </c>
      <c r="I2135" s="43" t="inlineStr">
        <is>
          <t>ACM</t>
        </is>
      </c>
      <c r="J2135" s="43" t="inlineStr">
        <is>
          <t>2026</t>
        </is>
      </c>
      <c r="K2135" s="43" t="inlineStr">
        <is>
          <t>inproceedings</t>
        </is>
      </c>
      <c r="L2135" s="45" t="inlineStr">
        <is>
          <t>De Saa, Eranga and Alonso-V\'azquez, Denise and Dufresne-Camaro, Charles-Olivier and Sakamoto, Yumiko and Antelis, Javier M. and Gomez, Randy and Irani, Pourang</t>
        </is>
      </c>
      <c r="M2135" s="45" t="inlineStr">
        <is>
          <t>Detecting lapses of attention while reading using EEG signals</t>
        </is>
      </c>
      <c r="N2135" s="45" t="inlineStr">
        <is>
          <t>Attentional lapses while individuals are engaged in activities can have critical effects on their performance. EEG sensors offer the potential to monitor brain activity and detect such lapses in-situ. However, advances in automatic detection are limited, notably due to the scarcity of validated EEG data for training. In this work, we explore the design space of lapses-of-attention detectors using EEG signals, framing it as a binary classification problem. We introduce an EEG dataset with two validated attention levels acquired through a controlled experiment (N = 24) involving reading tasks with and without auditory distractions. We evaluated fifteen detectors using three different EEG feature extraction techniques, and five classifier models. Models using filterbank-CSP features yielded the highest median per-participant detection accuracy of 96%. Limited-resource analyses further indicate the Beta frequency band is the most informative for attention detection, and highlight detection can be achieved with only four EEG channels. Taken together, our findings inform on the feasibility and design of automatic attention detection for brain-computer interfaces utilizing simpler EEG devices.</t>
        </is>
      </c>
      <c r="O2135" s="45" t="inlineStr">
        <is>
          <t>Proceedings of the 51st Graphics Interface Conference 2025</t>
        </is>
      </c>
      <c r="P2135" s="45" t="inlineStr">
        <is>
          <t>HCI, BCI, EEG, Attention, Distraction, Affective computing</t>
        </is>
      </c>
      <c r="Q2135" s="43" t="inlineStr">
        <is>
          <t>10.1145/3769872.3769878</t>
        </is>
      </c>
    </row>
    <row r="2136" ht="178.5" customHeight="1" s="37">
      <c r="A2136" s="43" t="n">
        <v>2135</v>
      </c>
      <c r="B2136" s="52" t="inlineStr">
        <is>
          <t>Excluir</t>
        </is>
      </c>
      <c r="C2136" s="45" t="inlineStr">
        <is>
          <t>No aborda: distracción o atención, población escolar, contexto educativo</t>
        </is>
      </c>
      <c r="D2136" s="51" t="n"/>
      <c r="E2136" s="51" t="n"/>
      <c r="F2136" s="43" t="n">
        <v>3</v>
      </c>
      <c r="G2136" s="43" t="inlineStr">
        <is>
          <t>distracción+sensado+intervención</t>
        </is>
      </c>
      <c r="H2136" s="43" t="inlineStr">
        <is>
          <t>ACM</t>
        </is>
      </c>
      <c r="I2136" s="43" t="inlineStr">
        <is>
          <t>ACM</t>
        </is>
      </c>
      <c r="J2136" s="43" t="inlineStr">
        <is>
          <t>2025</t>
        </is>
      </c>
      <c r="K2136" s="43" t="inlineStr">
        <is>
          <t>inproceedings</t>
        </is>
      </c>
      <c r="L2136" s="45" t="inlineStr">
        <is>
          <t>Ramalho, B\'arbara and Vicente, Marta and Escobar, Hugo and Gama, Sandra and Diniz, Jos\'e and Charisis, Vasilis and Hajileontiadis, Leontios and Dias, Sofia</t>
        </is>
      </c>
      <c r="M2136" s="45" t="inlineStr">
        <is>
          <t>Developing Sensorimotor Art Games for Psoriatic Arthritis using Agile Storyboarding and Game Co-Design Processes</t>
        </is>
      </c>
      <c r="N2136" s="45" t="inlineStr">
        <is>
          <t>Serious Games (SGs) have the potential to provide clinical care and enhance patients’ quality of life, while incorporating an element of entertainment. As part of the iPROLEPSIS Horizon Europe project, we introduce two Sensorimotor Art games designed as SGs to assist Psoriatic Arthritis (PsA) patients in managing their symptoms. These SGs provide a platform for self-expression and pain relief through engaging in rhythmic puzzle activities. The co-design process for the proposed Sensorimotor Art games followed an agile methodology, involving 14 experts (including clinicians, researchers, and game developers), to gather feedback on game requirements, storyboards, and mechanics. From the thematic analysis of the transcribed discussion, four main themes emerged, namely: Clinical value (Theme 1), Motor skills and adaptation (Theme 2), Creative engagement (Theme 3), and Feedback and future directions (Theme 4). Clinical value underlines the therapeutic benefits of Sensorimotor Art games for pain distraction and emotional well-being. Motor skills and adaptation focus on hand/finger use and adapting games for older patients. Creative engagement emphasizes fostering creativity, a positive environment, and goal achievement. Finally, Feedback and future directions highlight the importance of continuous feedback and occupational therapists’ involvement in coming sessions. The development of Sensorimotor Art games lays the groundwork for digital interventions to alleviate psychological distress and improve fine motor symptoms in PsA patients. At the same time, these SGs can also provide insights to healthcare providers and policymakers for developing future digital solutions tailored to PsA patients.</t>
        </is>
      </c>
      <c r="O2136" s="45" t="inlineStr">
        <is>
          <t>Proceedings of the 11th International Conference on Software Development and Technologies for Enhancing Accessibility and Fighting Info-Exclusion</t>
        </is>
      </c>
      <c r="P2136" s="45" t="inlineStr">
        <is>
          <t>Serious Games, Psoriatic Arthritis, Agile methodology, Game Co-design, Storyboarding, Sensorimotor Art Games</t>
        </is>
      </c>
      <c r="Q2136" s="43" t="inlineStr">
        <is>
          <t>10.1145/3696593.3696603</t>
        </is>
      </c>
    </row>
    <row r="2137" ht="137.25" customHeight="1" s="37">
      <c r="A2137" s="43" t="n">
        <v>2136</v>
      </c>
      <c r="B2137" s="52" t="inlineStr">
        <is>
          <t>Excluir</t>
        </is>
      </c>
      <c r="C2137" s="45" t="inlineStr">
        <is>
          <t>Sin DOI verificable</t>
        </is>
      </c>
      <c r="D2137" s="51" t="n"/>
      <c r="E2137" s="51" t="n"/>
      <c r="F2137" s="43" t="n">
        <v>3</v>
      </c>
      <c r="G2137" s="43" t="inlineStr">
        <is>
          <t>distracción+niños+contexto</t>
        </is>
      </c>
      <c r="H2137" s="43" t="inlineStr">
        <is>
          <t>ACM</t>
        </is>
      </c>
      <c r="I2137" s="43" t="inlineStr">
        <is>
          <t>ACM</t>
        </is>
      </c>
      <c r="J2137" s="43" t="inlineStr">
        <is>
          <t>2019</t>
        </is>
      </c>
      <c r="K2137" s="43" t="inlineStr">
        <is>
          <t>article</t>
        </is>
      </c>
      <c r="L2137" s="45" t="inlineStr">
        <is>
          <t>Patil, Rajvardhan and Brown, Matt and Ibrahim, Mohamed and Myers, Jeanine and Brown, Kristi and Khan, Muhammad and Callaway, Rebecca</t>
        </is>
      </c>
      <c r="M2137" s="45" t="inlineStr">
        <is>
          <t>Digital distraction outside the classroom: an empirical study</t>
        </is>
      </c>
      <c r="N2137" s="45" t="inlineStr">
        <is>
          <t>The purpose of this study was to investigate the impact of the use of digital devices on students performance on assignments completed outside of the classroom across different academic disciplines. The investigators employed between subject design to examine the relationship between student performance on an assignment that was delivered in two different formats (paper or electronic) to 281 students in three different colleges within the same university (computing and engineering, mathematics, and education). The results revealed that the digital distractions significantly and negatively correlated with assignment score and thus, digital distraction corresponded with lower scores on the assignments. Furthermore, the study found that digital distractions were significantly and positively correlated with time required to complete the assignment (the longer the time students spent on phone applications and internet sites not related to the assignment, the more time they need to complete the assignment). Finally, the results of this study found that the digital distraction were significantly lower for students in a computing related major than for non-computing majors, indicating that digital distractions may not impact all students equally. This paper discusses the experimental setup, methodology, and findings of the research in detail.</t>
        </is>
      </c>
      <c r="O2137" s="45" t="inlineStr">
        <is>
          <t>J. Comput. Sci. Coll.</t>
        </is>
      </c>
      <c r="P2137" s="45" t="n"/>
      <c r="Q2137" s="43" t="n"/>
    </row>
    <row r="2138" ht="105.75" customHeight="1" s="37">
      <c r="A2138" s="43" t="n">
        <v>2137</v>
      </c>
      <c r="B2138" s="52" t="inlineStr">
        <is>
          <t>Excluir</t>
        </is>
      </c>
      <c r="C2138" s="45" t="inlineStr">
        <is>
          <t>Dominio fuera de alcance: conducción</t>
        </is>
      </c>
      <c r="D2138" s="51" t="n"/>
      <c r="E2138" s="51" t="n"/>
      <c r="F2138" s="43" t="n">
        <v>3</v>
      </c>
      <c r="G2138" s="43" t="inlineStr">
        <is>
          <t>distracción+sensado+intervención</t>
        </is>
      </c>
      <c r="H2138" s="43" t="inlineStr">
        <is>
          <t>ACM</t>
        </is>
      </c>
      <c r="I2138" s="43" t="inlineStr">
        <is>
          <t>ACM</t>
        </is>
      </c>
      <c r="J2138" s="43" t="inlineStr">
        <is>
          <t>2021</t>
        </is>
      </c>
      <c r="K2138" s="43" t="inlineStr">
        <is>
          <t>inproceedings</t>
        </is>
      </c>
      <c r="L2138" s="45" t="inlineStr">
        <is>
          <t>Wang, Ruxin and Huang, Long and Wang, Chen</t>
        </is>
      </c>
      <c r="M2138" s="45" t="inlineStr">
        <is>
          <t>Distracted driving detection by sensing the hand gripping of the phone</t>
        </is>
      </c>
      <c r="N2138" s="45" t="inlineStr">
        <is>
          <t>Phone usage while driving is unanimously considered a really dangerous habit due to a strong correlation with road accidents. This paper proposes a phone-use monitoring system that detects the driver's handheld phone use and eliminates the distraction at once. Specifically, the proposed system emits periodic ultrasonic pulses to sense if the phone is being held in hand or placed on support surfaces (e.g., seat and cup holder) by capturing the unique signal interference resulted from the contact object's damping, reflection and refraction. We derive the short-time Fourier transform from the microphone data to describe such impacts and develop a CNN-based binary classifier to discriminate the phone use between the handheld and the handsfree status. Additionally, we design a classification error correction filter to correct the classification errors during the monitoring. The experiments with six people, one phone and one car model show that our system achieves 99% accuracy in recognizing handheld phone-use activities.</t>
        </is>
      </c>
      <c r="O2138" s="45" t="inlineStr">
        <is>
          <t>Proceedings of the 27th Annual International Conference on Mobile Computing and Networking</t>
        </is>
      </c>
      <c r="P2138" s="45" t="inlineStr">
        <is>
          <t>phone-use monitoring, driver safety, acoustic sensing</t>
        </is>
      </c>
      <c r="Q2138" s="43" t="inlineStr">
        <is>
          <t>10.1145/3447993.3482861</t>
        </is>
      </c>
    </row>
    <row r="2139" ht="147.75" customHeight="1" s="37">
      <c r="A2139" s="43" t="n">
        <v>2138</v>
      </c>
      <c r="B2139" s="52" t="inlineStr">
        <is>
          <t>Excluir</t>
        </is>
      </c>
      <c r="C2139" s="45" t="inlineStr">
        <is>
          <t>No aborda: distracción o atención, población escolar, contexto educativo</t>
        </is>
      </c>
      <c r="D2139" s="51" t="n"/>
      <c r="E2139" s="51" t="n"/>
      <c r="F2139" s="43" t="n">
        <v>3</v>
      </c>
      <c r="G2139" s="43" t="inlineStr">
        <is>
          <t>distracción+sensado+intervención</t>
        </is>
      </c>
      <c r="H2139" s="43" t="inlineStr">
        <is>
          <t>ACM</t>
        </is>
      </c>
      <c r="I2139" s="43" t="inlineStr">
        <is>
          <t>ACM</t>
        </is>
      </c>
      <c r="J2139" s="43" t="inlineStr">
        <is>
          <t>2024</t>
        </is>
      </c>
      <c r="K2139" s="43" t="inlineStr">
        <is>
          <t>inproceedings</t>
        </is>
      </c>
      <c r="L2139" s="45" t="inlineStr">
        <is>
          <t>Mhasakar, Purva Makarand and Doshi, Kevin and Wang, Ning and Ho, Shen Shyang and Ling, Haibin</t>
        </is>
      </c>
      <c r="M2139" s="45" t="inlineStr">
        <is>
          <t>Distributed Tracking and Verifying: A Real-Time and High-Accuracy Visual Tracking Edge Computing Framework for Internet of Things</t>
        </is>
      </c>
      <c r="N2139" s="45" t="inlineStr">
        <is>
          <t>We observe that accurate and fast tracking in Internet of Things (IoT) devices is still a challenging problem. Several deep learning models have emerged which provide higher accuracy scores in object detection and tracking, however, due to their computationally expensive nature they are not useful in enabling real-time tracking at IoT devices. Correlation filters have emerged to show better speed in real-time tracking and provide good tracking results in cases of occlusion, rotation, illumination and other distractions. To get better speed as well as accuracy we use combination of correlation filter and deep learning methods. We propose a distributed tracking and verifying (DTAV) framework. Specifically, we run two object tracking algorithms, one on the client and another on the server. The algorithm run on the client is referred to as the Tracker, which is based on correlation filter and runs easily in real-time. The server hosts the verifier algorithm which performs high accuracy verification. Thus, while the client performs fast object tracking, the server's tracking algorithm verifies the output and corrects the server whenever required to maintain the accuracy of the model. We present our edge computing-based framework and discuss the motivation, system setup and series of experiments performed for the framework and present our experimental results. DTAV achieved 7.78% improvement on accuracy and 15% improvement in FPS.</t>
        </is>
      </c>
      <c r="O2139" s="45" t="inlineStr">
        <is>
          <t>Proceedings of the Eighth ACM/IEEE Symposium on Edge Computing</t>
        </is>
      </c>
      <c r="P2139" s="45" t="inlineStr">
        <is>
          <t>edge computing, distributed inference, visual object tracking for IoT</t>
        </is>
      </c>
      <c r="Q2139" s="43" t="inlineStr">
        <is>
          <t>10.1145/3583740.3626810</t>
        </is>
      </c>
    </row>
    <row r="2140" ht="126.75" customHeight="1" s="37">
      <c r="A2140" s="43" t="n">
        <v>2139</v>
      </c>
      <c r="B2140" s="52" t="inlineStr">
        <is>
          <t>Excluir</t>
        </is>
      </c>
      <c r="C2140" s="45" t="inlineStr">
        <is>
          <t>No aborda: población escolar, contexto educativo</t>
        </is>
      </c>
      <c r="D2140" s="51" t="n"/>
      <c r="E2140" s="51" t="n"/>
      <c r="F2140" s="43" t="n">
        <v>3</v>
      </c>
      <c r="G2140" s="43" t="inlineStr">
        <is>
          <t>distracción+sensado+intervención</t>
        </is>
      </c>
      <c r="H2140" s="43" t="inlineStr">
        <is>
          <t>ACM</t>
        </is>
      </c>
      <c r="I2140" s="43" t="inlineStr">
        <is>
          <t>ACM</t>
        </is>
      </c>
      <c r="J2140" s="43" t="inlineStr">
        <is>
          <t>2017</t>
        </is>
      </c>
      <c r="K2140" s="43" t="inlineStr">
        <is>
          <t>inproceedings</t>
        </is>
      </c>
      <c r="L2140" s="45" t="inlineStr">
        <is>
          <t>Park, Chunjong and Lim, Junsung and Kim, Juho and Lee, Sung-Ju and Lee, Dongman</t>
        </is>
      </c>
      <c r="M2140" s="45" t="inlineStr">
        <is>
          <t>Don't Bother Me. I'm Socializing! A Breakpoint-Based Smartphone Notification System</t>
        </is>
      </c>
      <c r="N2140" s="45" t="inlineStr">
        <is>
          <t>Smartphone notifications provide application-specific information in real-time, but could distract users from in-person social interactions when delivered at inopportune moments. We explore breakpoint-based notification management, in which the smartphone defers notifications until an opportune moment. With a video survey where participants selected appropriate moments for notifications from a video-recorded social interaction, we identify four breakpoint types: long silence, a user leaving the table, others using smartphones, and a user left alone. We introduce a Social Context-Aware smartphone Notification system, SCAN, that uses build-in sensors to detect social context and identifies breakpoints to defer smartphone notifications until a breakpoint. We conducted a controlled study with ten friend groups who had SCAN installed on their smartphones while dining at a restaurant. Results show that SCAN accurately detects breakpoints (precision=92.0%, recall=82.5%), and reduces notification interruptions by 54.1%. Most participants reported that SCAN helped them to focus better on in-person social interaction and found selected breakpoints appropriate.</t>
        </is>
      </c>
      <c r="O2140" s="45" t="inlineStr">
        <is>
          <t>Proceedings of the 2017 ACM Conference on Computer Supported Cooperative Work and Social Computing</t>
        </is>
      </c>
      <c r="P2140" s="45" t="inlineStr">
        <is>
          <t>breakpoints, context-aware computing, interruptions, mobile computing, smartphone notifications, social interactions</t>
        </is>
      </c>
      <c r="Q2140" s="43" t="inlineStr">
        <is>
          <t>10.1145/2998181.2998189</t>
        </is>
      </c>
    </row>
    <row r="2141" ht="116.25" customHeight="1" s="37">
      <c r="A2141" s="43" t="n">
        <v>2140</v>
      </c>
      <c r="B2141" s="52" t="inlineStr">
        <is>
          <t>Excluir</t>
        </is>
      </c>
      <c r="C2141" s="45" t="inlineStr">
        <is>
          <t>Dominio fuera de alcance: conducción</t>
        </is>
      </c>
      <c r="D2141" s="51" t="n"/>
      <c r="E2141" s="51" t="n"/>
      <c r="F2141" s="43" t="n">
        <v>3</v>
      </c>
      <c r="G2141" s="43" t="inlineStr">
        <is>
          <t>distracción+niños+sensado</t>
        </is>
      </c>
      <c r="H2141" s="43" t="inlineStr">
        <is>
          <t>ACM</t>
        </is>
      </c>
      <c r="I2141" s="43" t="inlineStr">
        <is>
          <t>ACM</t>
        </is>
      </c>
      <c r="J2141" s="43" t="inlineStr">
        <is>
          <t>2024</t>
        </is>
      </c>
      <c r="K2141" s="43" t="inlineStr">
        <is>
          <t>inproceedings</t>
        </is>
      </c>
      <c r="L2141" s="45" t="inlineStr">
        <is>
          <t>Currano, Rebecca and Bopp, Reinhold and Yang, Haoxiang and Iliffe-Moon, Etienne and Heijboer, Stefan and Mok, Brian and Sirkin, David</t>
        </is>
      </c>
      <c r="M2141" s="45" t="inlineStr">
        <is>
          <t>Driven to Distraction: Exploring Mind Wandering During a Virtual Reality City Drive</t>
        </is>
      </c>
      <c r="N2141" s="45" t="inlineStr">
        <is>
          <t>Research has characterized mind-wandering as humans’ natural mental state, with moments of task-focused attention being the exception. With this framing, mind-wandering while driving likely occurs more than generally acknowledged, and seems poised to increase with higher levels of automation. This in turn may have adverse effects on drivers’ abilities to regain situation awareness or resume control when needed. Of the prior work on detecting mind-wandering while driving, none focuses on automation or complex urban environments. We ran an exploratory study (N = 14) of an automated drive through New York City in a two-dimensional virtual reality context, focusing on physiological measures such as gaze distribution, pupillometry, and heart rate. We also explored how drivers missing critical events may be a potential new measure. Results varied between focused and mind-wandering mental states and between moving and stopped driving contexts. These observations are an initial step toward understanding mind-wandering across diverse driving scenarios.</t>
        </is>
      </c>
      <c r="O2141" s="45" t="inlineStr">
        <is>
          <t>Proceedings of the 16th International Conference on Automotive User Interfaces and Interactive Vehicular Applications</t>
        </is>
      </c>
      <c r="P2141" s="45" t="inlineStr">
        <is>
          <t>Distraction, Eye Tracking, Focus of Attention, Mind Wandering, Virtual Reality</t>
        </is>
      </c>
      <c r="Q2141" s="43" t="inlineStr">
        <is>
          <t>10.1145/3640792.3677723</t>
        </is>
      </c>
    </row>
    <row r="2142" ht="84.75" customHeight="1" s="37">
      <c r="A2142" s="43" t="n">
        <v>2141</v>
      </c>
      <c r="B2142" s="52" t="inlineStr">
        <is>
          <t>Excluir</t>
        </is>
      </c>
      <c r="C2142" s="45" t="inlineStr">
        <is>
          <t>Dominio fuera de alcance: conducción</t>
        </is>
      </c>
      <c r="D2142" s="51" t="n"/>
      <c r="E2142" s="51" t="n"/>
      <c r="F2142" s="43" t="n">
        <v>3</v>
      </c>
      <c r="G2142" s="43" t="inlineStr">
        <is>
          <t>distracción+sensado+intervención</t>
        </is>
      </c>
      <c r="H2142" s="43" t="inlineStr">
        <is>
          <t>ACM</t>
        </is>
      </c>
      <c r="I2142" s="43" t="inlineStr">
        <is>
          <t>ACM</t>
        </is>
      </c>
      <c r="J2142" s="43" t="inlineStr">
        <is>
          <t>2023</t>
        </is>
      </c>
      <c r="K2142" s="43" t="inlineStr">
        <is>
          <t>inproceedings</t>
        </is>
      </c>
      <c r="L2142" s="45" t="inlineStr">
        <is>
          <t>Qi, Xinyu</t>
        </is>
      </c>
      <c r="M2142" s="45" t="inlineStr">
        <is>
          <t>Driver Distracted Behavior Detection Based on Deep Learning</t>
        </is>
      </c>
      <c r="N2142" s="45" t="inlineStr">
        <is>
          <t>In the traffic control system, the driver's distracted behavior detection is particularly important for traffic safety. Traffic accidents caused by distracted behavior of motor vehicle drivers are a common problem in traffic control systems. Focusing on the driver's distracted behavior detection, based on the original YOLOv4 framework, this paper uses the lightweight network mobilenet as the backbone network for real-time requirements of detection, and uses Depthwise Separable Convolution (DSC) to reduce model calculation and improve detection speed; increases SE module to improve the detection accuracy. The actual surveillance video data shows that the detection speed is 27fps faster than YOLOv4, and the recognition accuracy is increased by 2%.</t>
        </is>
      </c>
      <c r="O2142" s="45" t="inlineStr">
        <is>
          <t>Proceedings of the 2022 6th International Conference on Electronic Information Technology and Computer Engineering</t>
        </is>
      </c>
      <c r="P2142" s="45" t="inlineStr">
        <is>
          <t>Depthwise Separable Convolution, Distracted behavior detection, Mobilenetv1, SE module, YOLOv4</t>
        </is>
      </c>
      <c r="Q2142" s="43" t="inlineStr">
        <is>
          <t>10.1145/3573428.3573569</t>
        </is>
      </c>
    </row>
    <row r="2143" ht="105.75" customHeight="1" s="37">
      <c r="A2143" s="43" t="n">
        <v>2142</v>
      </c>
      <c r="B2143" s="52" t="inlineStr">
        <is>
          <t>Excluir</t>
        </is>
      </c>
      <c r="C2143" s="45" t="inlineStr">
        <is>
          <t>Dominio fuera de alcance: conducción</t>
        </is>
      </c>
      <c r="D2143" s="51" t="n"/>
      <c r="E2143" s="51" t="n"/>
      <c r="F2143" s="43" t="n">
        <v>3</v>
      </c>
      <c r="G2143" s="43" t="inlineStr">
        <is>
          <t>distracción+sensado+intervención</t>
        </is>
      </c>
      <c r="H2143" s="43" t="inlineStr">
        <is>
          <t>ACM</t>
        </is>
      </c>
      <c r="I2143" s="43" t="inlineStr">
        <is>
          <t>ACM</t>
        </is>
      </c>
      <c r="J2143" s="43" t="inlineStr">
        <is>
          <t>2023</t>
        </is>
      </c>
      <c r="K2143" s="43" t="inlineStr">
        <is>
          <t>inproceedings</t>
        </is>
      </c>
      <c r="L2143" s="45" t="inlineStr">
        <is>
          <t>Barisic, Ankica and Sigrist, Pierre and Oliver, Sylvain and Sciarra, Aur\'elien and Winckler, Marco</t>
        </is>
      </c>
      <c r="M2143" s="45" t="inlineStr">
        <is>
          <t>Driver Model for Take-Over-Request in Autonomous Vehicles</t>
        </is>
      </c>
      <c r="N2143" s="45" t="inlineStr">
        <is>
          <t>This work presents a driver model for Take-Over-Request (TOR) in autonomous vehicles (AVs) that considers the driver’s mental state and response time during the transition from automatic to manual driving modes. The Fallback Ready User (FRU) is introduced as a key component that defines the minimum attention required from the driver to respond to TORs and system failures. Highly adaptive FRU models are essential for ensuring the safety of AVs. By using non-intrusive methods, such as facial expression tracking, to capture the driver’s mental state and improve AV safety we study shared control between the vehicle and driver during TOR. The paper presents two application scenarios for TOR analysis in ADAVEC system: detecting when the driver is ready for TOR and reacting to unpredictable situations, such as driver sickness or drowsiness. The proposed driver model considers user personalization based on high-level features, long-term changes, and real-time evidence.</t>
        </is>
      </c>
      <c r="O2143" s="45" t="inlineStr">
        <is>
          <t>Adjunct Proceedings of the 31st ACM Conference on User Modeling, Adaptation and Personalization</t>
        </is>
      </c>
      <c r="P2143" s="45" t="inlineStr">
        <is>
          <t>Autonomous Vehicles, Control transfer, Human Factors, Overlay User Model, Reaction Time, Takeover Request, User Profiling</t>
        </is>
      </c>
      <c r="Q2143" s="43" t="inlineStr">
        <is>
          <t>10.1145/3563359.3596994</t>
        </is>
      </c>
    </row>
    <row r="2144" ht="95.25" customHeight="1" s="37">
      <c r="A2144" s="43" t="n">
        <v>2143</v>
      </c>
      <c r="B2144" s="52" t="inlineStr">
        <is>
          <t>Excluir</t>
        </is>
      </c>
      <c r="C2144" s="45" t="inlineStr">
        <is>
          <t>Dominio fuera de alcance: conducción</t>
        </is>
      </c>
      <c r="D2144" s="51" t="n"/>
      <c r="E2144" s="51" t="n"/>
      <c r="F2144" s="43" t="n">
        <v>3</v>
      </c>
      <c r="G2144" s="43" t="inlineStr">
        <is>
          <t>distracción+sensado+intervención</t>
        </is>
      </c>
      <c r="H2144" s="43" t="inlineStr">
        <is>
          <t>ACM</t>
        </is>
      </c>
      <c r="I2144" s="43" t="inlineStr">
        <is>
          <t>ACM</t>
        </is>
      </c>
      <c r="J2144" s="43" t="inlineStr">
        <is>
          <t>2020</t>
        </is>
      </c>
      <c r="K2144" s="43" t="inlineStr">
        <is>
          <t>inproceedings</t>
        </is>
      </c>
      <c r="L2144" s="45" t="inlineStr">
        <is>
          <t>Guettas, Amina and Ayad, Soheyb and Kazar, Okba</t>
        </is>
      </c>
      <c r="M2144" s="45" t="inlineStr">
        <is>
          <t>Driver State Monitoring System: A Review</t>
        </is>
      </c>
      <c r="N2144" s="45" t="inlineStr">
        <is>
          <t>Traffic crashes cause a lot of fatality and injuries every year. Robust and reliable driver monitoring system is an important step toward achieving higher vehicle autonomy level, as well as insuring the road safety and preventing road accidents. Driver states such as distraction and fatigue cause a decrease in driving performance. Hence, studies are being conducted in order to detect these states and to identify them. Different approaches are applied including physiological approach, behavioral approach, and vehicle-based approach. Each of these approaches rely on using different sensors and metrics. In this paper, we review the applied approaches in monitoring driver state and we briefly discuss their advantages and limits beside of their applications. Furthermore, we investigate the most studied driver states that lead to driving impairment.</t>
        </is>
      </c>
      <c r="O2144" s="45" t="inlineStr">
        <is>
          <t>Proceedings of the 4th International Conference on Big Data and Internet of Things</t>
        </is>
      </c>
      <c r="P2144" s="45" t="inlineStr">
        <is>
          <t>Driver stress detection, Driver monitoring system, Driver fatigue detection, Driver emotion detection, Driver distraction detection, Autonomous vehicle</t>
        </is>
      </c>
      <c r="Q2144" s="43" t="inlineStr">
        <is>
          <t>10.1145/3372938.3372966</t>
        </is>
      </c>
    </row>
    <row r="2145" ht="137.25" customHeight="1" s="37">
      <c r="A2145" s="43" t="n">
        <v>2144</v>
      </c>
      <c r="B2145" s="52" t="inlineStr">
        <is>
          <t>Excluir</t>
        </is>
      </c>
      <c r="C2145" s="45" t="inlineStr">
        <is>
          <t>Dominio fuera de alcance: conducción</t>
        </is>
      </c>
      <c r="D2145" s="51" t="n"/>
      <c r="E2145" s="51" t="n"/>
      <c r="F2145" s="43" t="n">
        <v>3</v>
      </c>
      <c r="G2145" s="43" t="inlineStr">
        <is>
          <t>distracción+sensado+intervención</t>
        </is>
      </c>
      <c r="H2145" s="43" t="inlineStr">
        <is>
          <t>ACM</t>
        </is>
      </c>
      <c r="I2145" s="43" t="inlineStr">
        <is>
          <t>ACM</t>
        </is>
      </c>
      <c r="J2145" s="43" t="inlineStr">
        <is>
          <t>2021</t>
        </is>
      </c>
      <c r="K2145" s="43" t="inlineStr">
        <is>
          <t>article</t>
        </is>
      </c>
      <c r="L2145" s="45" t="inlineStr">
        <is>
          <t>Jiang, Hongbo and Hu, Jingyang and Liu, Daibo and Xiong, Jie and Cai, Mingjie</t>
        </is>
      </c>
      <c r="M2145" s="45" t="inlineStr">
        <is>
          <t>DriverSonar: Fine-Grained Dangerous Driving Detection Using Active Sonar</t>
        </is>
      </c>
      <c r="N2145" s="45" t="inlineStr">
        <is>
          <t>Dangerous driving due to drowsiness and distraction is the main cause of traffic accidents, resulting in casualties and economic loss. There is an urgent need to address this problem by accurately detecting dangerous driving behaviors and generating real-time alerts. Inspired by the observation that dangerous driving actions induce unique acoustic features that respond to the signal of an acoustic source, we present the DriverSonar system in this paper. The proposed system detects dangerous driving actions and generates real-time alarms using off-the-shelf smartphones. Compared with the state-of-the-arts, the DriverSonar system does not require dedicated sensors but just uses the built-in speaker and microphone in a smartphone. Specifically, DriverSonar is able to recognize head/hand motions such as nodding, yawning, and abrupt adjustment of the steering wheel. We design, implement and evaluate DriverSonar with extensive experiments. We conduct both simulator-based and and real driving-based experiments (IRB-approved) with 30 volunteers for a period over 12 months. Experiment results show that the proposed system can detect drowsy and distraction related dangerous driving actions at an precision up to 93.2% and a low false acceptance rate of 3.6%.</t>
        </is>
      </c>
      <c r="O2145" s="45" t="inlineStr">
        <is>
          <t>Proc. ACM Interact. Mob. Wearable Ubiquitous Technol.</t>
        </is>
      </c>
      <c r="P2145" s="45" t="inlineStr">
        <is>
          <t>Device-free, Dangerous Driving Identification, Acoustic Tracking</t>
        </is>
      </c>
      <c r="Q2145" s="43" t="inlineStr">
        <is>
          <t>10.1145/3478084</t>
        </is>
      </c>
    </row>
    <row r="2146" ht="105.75" customHeight="1" s="37">
      <c r="A2146" s="43" t="n">
        <v>2145</v>
      </c>
      <c r="B2146" s="52" t="inlineStr">
        <is>
          <t>Excluir</t>
        </is>
      </c>
      <c r="C2146" s="45" t="inlineStr">
        <is>
          <t>No aborda: distracción o atención, tecnología de sensado</t>
        </is>
      </c>
      <c r="D2146" s="51" t="n"/>
      <c r="E2146" s="51" t="n"/>
      <c r="F2146" s="43" t="n">
        <v>3</v>
      </c>
      <c r="G2146" s="43" t="inlineStr">
        <is>
          <t>distracción+niños+contexto</t>
        </is>
      </c>
      <c r="H2146" s="43" t="inlineStr">
        <is>
          <t>ACM</t>
        </is>
      </c>
      <c r="I2146" s="43" t="inlineStr">
        <is>
          <t>ACM</t>
        </is>
      </c>
      <c r="J2146" s="43" t="inlineStr">
        <is>
          <t>2016</t>
        </is>
      </c>
      <c r="K2146" s="43" t="inlineStr">
        <is>
          <t>inproceedings</t>
        </is>
      </c>
      <c r="L2146" s="45" t="inlineStr">
        <is>
          <t>Zhou, Mengyu and Ma, Minghua and Zhang, Yangkun and SuiA, Kaixin and Pei, Dan and Moscibroda, Thomas</t>
        </is>
      </c>
      <c r="M2146" s="45" t="inlineStr">
        <is>
          <t>EDUM: classroom education measurements via large-scale WiFi networks</t>
        </is>
      </c>
      <c r="N2146" s="45" t="inlineStr">
        <is>
          <t>Behavior in classroom-based courses is hard to measure at large-scale. In this paper, we propose the EDUM (EDUcation Measurement) system to help characterize educational behavior through data collected from WLANs (WiFi networks) on campuses. EDUM characterizes students' punctuality (attendances, late arrivals, and early departures) for lectures using longitudinal WLAN data, and further characterizes the attractiveness of lectures using mobile phone's interactive states at minute-scale granularity. EDUM is easy to deploy and extensible for new types of data. We deploy EDUM at Tsinghua University where ~700 volunteer students' data are measured during a 9-week period by ~2,800 APs and two popular mobile apps. Our results show that EDUM makes it possible to obtain large-scale observations on punctuality, distraction and study performance, and quantitatively confirm or disprove numerous assumptions about educational behavior.</t>
        </is>
      </c>
      <c r="O2146" s="45" t="inlineStr">
        <is>
          <t>Proceedings of the 2016 ACM International Joint Conference on Pervasive and Ubiquitous Computing</t>
        </is>
      </c>
      <c r="P2146" s="45" t="inlineStr">
        <is>
          <t>classroom education measurements, course attractiveness, lecture punctuality, mobile devices, wifi networks</t>
        </is>
      </c>
      <c r="Q2146" s="43" t="inlineStr">
        <is>
          <t>10.1145/2971648.2971657</t>
        </is>
      </c>
    </row>
    <row r="2147" ht="147.75" customHeight="1" s="37">
      <c r="A2147" s="43" t="n">
        <v>2146</v>
      </c>
      <c r="B2147" s="52" t="inlineStr">
        <is>
          <t>Excluir</t>
        </is>
      </c>
      <c r="C2147" s="45" t="inlineStr">
        <is>
          <t>No aborda: distracción o atención, tecnología de sensado</t>
        </is>
      </c>
      <c r="D2147" s="51" t="n"/>
      <c r="E2147" s="51" t="n"/>
      <c r="F2147" s="43" t="n">
        <v>3</v>
      </c>
      <c r="G2147" s="43" t="inlineStr">
        <is>
          <t>distracción+niños+contexto</t>
        </is>
      </c>
      <c r="H2147" s="43" t="inlineStr">
        <is>
          <t>ACM</t>
        </is>
      </c>
      <c r="I2147" s="43" t="inlineStr">
        <is>
          <t>ACM</t>
        </is>
      </c>
      <c r="J2147" s="43" t="inlineStr">
        <is>
          <t>2025</t>
        </is>
      </c>
      <c r="K2147" s="43" t="inlineStr">
        <is>
          <t>inproceedings</t>
        </is>
      </c>
      <c r="L2147" s="45" t="inlineStr">
        <is>
          <t>Jean, Devin and Stein, Gordon and Broll, Brian and L\'edeczi, \'Akos</t>
        </is>
      </c>
      <c r="M2147" s="45" t="inlineStr">
        <is>
          <t>Easing the Block-to-Text Transition: A Scaffolded Approach to Learning Python</t>
        </is>
      </c>
      <c r="N2147" s="45" t="inlineStr">
        <is>
          <t>This paper introduces PyBlox, a novel hybrid programming environment designed to facilitate the transition from block-based programming to text-based programming in Python. The transition from visual to textual programming represents a significant pedagogical challenge that PyBlox addresses by preserving key programming features that make block-based environments engaging while introducing students to Python's syntax. PyBlox implements a hybrid transitional approach with a text-based editor augmented by a palette of graphical blocks. It maintains continuity across environments by faithfully implementing the concurrency model, graphics capabilities, and networking features of modern block-based environments. A classroom study with 25 high school students revealed that PyBlox effectively supports feature discovery through its drag-and-drop block palette, text completion suggestions, and documentation panel. Analysis of project construction logs showed that 63% of block insertions were for first-time feature discovery, with students gradually shifting toward manual text editing as they gained Python proficiency. This study demonstrates PyBlox's effectiveness in providing a gentle slope between block-based and text-based programming, expanding the accessibility of text-based programming while maintaining student engagement.</t>
        </is>
      </c>
      <c r="O2147" s="45" t="inlineStr">
        <is>
          <t>Proceedings of the ACM Global Computing Education Conference 2025 - Volume 1</t>
        </is>
      </c>
      <c r="P2147" s="45" t="inlineStr">
        <is>
          <t>block-based programming, computer science education, mediated transfer, programming environments, python</t>
        </is>
      </c>
      <c r="Q2147" s="43" t="inlineStr">
        <is>
          <t>10.1145/3736181.3747126</t>
        </is>
      </c>
    </row>
    <row r="2148" ht="199.5" customHeight="1" s="37">
      <c r="A2148" s="43" t="n">
        <v>2147</v>
      </c>
      <c r="B2148" s="52" t="inlineStr">
        <is>
          <t>Excluir</t>
        </is>
      </c>
      <c r="C2148" s="45" t="inlineStr">
        <is>
          <t>No aborda: distracción o atención, tecnología de sensado</t>
        </is>
      </c>
      <c r="D2148" s="51" t="n"/>
      <c r="E2148" s="51" t="n"/>
      <c r="F2148" s="43" t="n">
        <v>3</v>
      </c>
      <c r="G2148" s="43" t="inlineStr">
        <is>
          <t>distracción+niños+contexto</t>
        </is>
      </c>
      <c r="H2148" s="43" t="inlineStr">
        <is>
          <t>ACM</t>
        </is>
      </c>
      <c r="I2148" s="43" t="inlineStr">
        <is>
          <t>ACM</t>
        </is>
      </c>
      <c r="J2148" s="43" t="inlineStr">
        <is>
          <t>2024</t>
        </is>
      </c>
      <c r="K2148" s="43" t="inlineStr">
        <is>
          <t>inproceedings</t>
        </is>
      </c>
      <c r="L2148" s="45" t="inlineStr">
        <is>
          <t>Fan, Jixiang and Saaty, Morva and Mccrickard, D. Scott</t>
        </is>
      </c>
      <c r="M2148" s="45" t="inlineStr">
        <is>
          <t>Education in HCI Outdoors: A Diary Study Approach</t>
        </is>
      </c>
      <c r="N2148" s="45" t="inlineStr">
        <is>
          <t>To assist students and educators in more deeply grasping user technology needs in busy outdoor settings, we recommend using diary study assignments adapted from social science and human-computer interaction (HCI) research. This suggestion is based on insights that the field of HCI has expanded from computer use in controlled, indoor environments to technology application research in broader contexts, especially outdoor environments, where diary studies yield important insights. This can be seen in areas like social media, augmented reality, citizen science, and geolocation-based games, where it is difficult to understand the user experience for these areas through short-term, controlled exposure. Instead, educators must encourage students to step out of the classroom and into the real world to observe and experience interactions during multiple-use sessions over an extended time period, which offers students in-depth insights into real-world technology use, thereby setting the stage for them to design more human-focused technology applications and services that better meet user needs. This paper explores the utilization of the diary study methodology within the context of HCI education, examining its distinctive benefits and exposing tradeoffs in its challenges. Benefits discussed in the paper include adaptability to a wide array of user needs and circumstances, the capability to yield profound insights into the application of technology in real-world settings, and effectiveness in uncovering privacy concerns in daily life. Concurrently, we identify some practical challenges and introduce targeted strategies for addressing them, such as maintaining consistent student engagement, devising creative approaches for analyzing data, and encouraging deeper reflective practices among students. In so doing, this manuscript seeks to provide actionable guidance for crafting more impactful and immersive HCI educational initiatives through diary study assignments.</t>
        </is>
      </c>
      <c r="O2148" s="45" t="inlineStr">
        <is>
          <t>Proceedings of the 6th Annual Symposium on HCI Education</t>
        </is>
      </c>
      <c r="P2148" s="45" t="inlineStr">
        <is>
          <t>Diary Study, HCI Education, HCI Outdoors</t>
        </is>
      </c>
      <c r="Q2148" s="43" t="inlineStr">
        <is>
          <t>10.1145/3658619.3658621</t>
        </is>
      </c>
    </row>
    <row r="2149" ht="84.75" customHeight="1" s="37">
      <c r="A2149" s="43" t="n">
        <v>2148</v>
      </c>
      <c r="B2149" s="52" t="inlineStr">
        <is>
          <t>Excluir</t>
        </is>
      </c>
      <c r="C2149" s="45" t="inlineStr">
        <is>
          <t>Dominio fuera de alcance: conducción</t>
        </is>
      </c>
      <c r="D2149" s="51" t="n"/>
      <c r="E2149" s="51" t="n"/>
      <c r="F2149" s="43" t="n">
        <v>3</v>
      </c>
      <c r="G2149" s="43" t="inlineStr">
        <is>
          <t>distracción+sensado+intervención</t>
        </is>
      </c>
      <c r="H2149" s="43" t="inlineStr">
        <is>
          <t>ACM</t>
        </is>
      </c>
      <c r="I2149" s="43" t="inlineStr">
        <is>
          <t>ACM</t>
        </is>
      </c>
      <c r="J2149" s="43" t="inlineStr">
        <is>
          <t>2016</t>
        </is>
      </c>
      <c r="K2149" s="43" t="inlineStr">
        <is>
          <t>inproceedings</t>
        </is>
      </c>
      <c r="L2149" s="45" t="inlineStr">
        <is>
          <t>Rajan, Rahul and Selker, Ted and Lane, Ian</t>
        </is>
      </c>
      <c r="M2149" s="45" t="inlineStr">
        <is>
          <t>Effects of Mediating Notifications Based on Task Load</t>
        </is>
      </c>
      <c r="N2149" s="45" t="inlineStr">
        <is>
          <t>We know that talking or texting while involved in a complex sensorimotor task like driving is dangerous. In such situations, interruptions from notifications can negatively impact primary task performance as well. This paper investigates the impact of attending to such notifications. In our study, participants were engaged in a primary task with varying task loads. Notifications were presented to them aurally and visually, and were mediated relative to the primary task load. Our results show that a) attending to notifications were distracting regardless of modality, b) mediation helped users comprehension of visual notifications, but did not effect their comprehension of audio notifications, and c) even though mediated notifications reduced performance degradation, users did not notice or choose it differentially.</t>
        </is>
      </c>
      <c r="O2149" s="45" t="inlineStr">
        <is>
          <t>Proceedings of the 8th International Conference on Automotive User Interfaces and Interactive Vehicular Applications</t>
        </is>
      </c>
      <c r="P2149" s="45" t="inlineStr">
        <is>
          <t>Mobile Notifications, Mediation, Driver Distraction, Cognitive Load</t>
        </is>
      </c>
      <c r="Q2149" s="43" t="inlineStr">
        <is>
          <t>10.1145/3003715.3005413</t>
        </is>
      </c>
    </row>
    <row r="2150" ht="168" customHeight="1" s="37">
      <c r="A2150" s="43" t="n">
        <v>2149</v>
      </c>
      <c r="B2150" s="52" t="inlineStr">
        <is>
          <t>Excluir</t>
        </is>
      </c>
      <c r="C2150" s="45" t="inlineStr">
        <is>
          <t>Contexto doméstico o remoto, pero no población en edad escolar (mayoritariamente educación superior)</t>
        </is>
      </c>
      <c r="D2150" s="51" t="n"/>
      <c r="E2150" s="51" t="n"/>
      <c r="F2150" s="43" t="n">
        <v>3</v>
      </c>
      <c r="G2150" s="43" t="inlineStr">
        <is>
          <t>distracción+niños+contexto</t>
        </is>
      </c>
      <c r="H2150" s="43" t="inlineStr">
        <is>
          <t>ACM</t>
        </is>
      </c>
      <c r="I2150" s="43" t="inlineStr">
        <is>
          <t>ACM|Scopus|WoS</t>
        </is>
      </c>
      <c r="J2150" s="43" t="inlineStr">
        <is>
          <t>2019</t>
        </is>
      </c>
      <c r="K2150" s="43" t="inlineStr">
        <is>
          <t>inproceedings</t>
        </is>
      </c>
      <c r="L2150" s="45" t="inlineStr">
        <is>
          <t>Lytle, Nicholas and Floryan, Mark and Barnes, Tiffany</t>
        </is>
      </c>
      <c r="M2150" s="45" t="inlineStr">
        <is>
          <t>Effects of a Pathfinding Program Visualization on Algorithm Development</t>
        </is>
      </c>
      <c r="N2150" s="45" t="inlineStr">
        <is>
          <t>Program Visualizations (PVs) have been used as educational tools to allow students to visually inspect the runtime behavior of their code. However, many of these systems act as low-level visual debuggers not high-level abstractions of program behavior. Additionally, evaluations of these systems tend to focus more on student engagement or opinion in using the system and not on artifacts produced using the system. This paper discusses the effectiveness of a PV developed to aide students in an undergraduate Artificial Intelligence class on a pathfinding homework assignment. Students in 4 semesters of the course were tasked to develop pathfinding algorithms for an agent to navigate worlds in cases of both certain and uncertain world information. Students in 2 semesters of the course were given access to a PV that allowed them to see a visual representation of their agent navigating the world in either information condition. The final agents developed by these students were compared with those developed by students who never received the PV. Comparisons were made on the performance of these agents in both cases of uncertain and certain world information on several test worlds. Student written reports for the Experimental condition were also analyzed. The results showed significant differences in the performance of the algorithms developed in both certain and uncertain world information. Student reflections on using the PV within the written reports provide insight into how the PV informed the design and development of their submission. © 2019 Association for Computing Machinery.</t>
        </is>
      </c>
      <c r="O2150" s="45" t="inlineStr">
        <is>
          <t>Proceedings of the 50th ACM Technical Symposium on Computer Science Education</t>
        </is>
      </c>
      <c r="P2150" s="45" t="inlineStr">
        <is>
          <t>visualization, pathfinding, constructivism</t>
        </is>
      </c>
      <c r="Q2150" s="43" t="inlineStr">
        <is>
          <t>10.1145/3287324.3287391</t>
        </is>
      </c>
    </row>
    <row r="2151" ht="137.25" customHeight="1" s="37">
      <c r="A2151" s="43" t="n">
        <v>2150</v>
      </c>
      <c r="B2151" s="52" t="inlineStr">
        <is>
          <t>Excluir</t>
        </is>
      </c>
      <c r="C2151" s="45" t="inlineStr">
        <is>
          <t>No aborda: población escolar, contexto educativo</t>
        </is>
      </c>
      <c r="D2151" s="51" t="n"/>
      <c r="E2151" s="51" t="n"/>
      <c r="F2151" s="43" t="n">
        <v>3</v>
      </c>
      <c r="G2151" s="43" t="inlineStr">
        <is>
          <t>distracción+sensado+intervención</t>
        </is>
      </c>
      <c r="H2151" s="43" t="inlineStr">
        <is>
          <t>ACM</t>
        </is>
      </c>
      <c r="I2151" s="43" t="inlineStr">
        <is>
          <t>ACM</t>
        </is>
      </c>
      <c r="J2151" s="43" t="inlineStr">
        <is>
          <t>2026</t>
        </is>
      </c>
      <c r="K2151" s="43" t="inlineStr">
        <is>
          <t>inproceedings</t>
        </is>
      </c>
      <c r="L2151" s="45" t="inlineStr">
        <is>
          <t>Ur Rahman, Shams and O'Connor, Noel E. and Healy, Graham</t>
        </is>
      </c>
      <c r="M2151" s="45" t="inlineStr">
        <is>
          <t>Efficient Transformer-Based Drowsiness Detection on the Edge using a Hybrid MobileViT-LSTM Architecture</t>
        </is>
      </c>
      <c r="N2151" s="45" t="inlineStr">
        <is>
          <t>This work addresses the challenge of deploying accurate, real-time drowsiness detection systems on resource-constrained mobile devices using video data. We propose a novel hybrid deep learning architecture that integrates MobileViT, an efficient vision transformer, with a Long Short-Term Memory (LSTM) network. In our approach, MobileViT extracts robust spatial features from individual frames within 5-second video windows, and the LSTM network aggregates these features temporally to effectively capture subtle transitions indicative of drowsiness. Evaluated through rigorous subject-independent 5-fold cross-validation, our MobileViT-LSTM model not only significantly surpasses the standalone MobileViT baseline but also outperforms a computationally demanding full Vision Transformer (ViT), achieving superior accuracy with significantly reduced computational overhead. Leveraging mixed-precision training to further enhance efficiency, our best-performing model is exported to ONNX format, facilitating seamless deployment on edge devices. This research contributes a practical, high-performance solution, effectively bridging the gap between state-of-the-art deep learning models and the stringent computational limitations of mobile edge platforms, specifically addressing critical applications such as driver safety monitoring.</t>
        </is>
      </c>
      <c r="O2151" s="45" t="inlineStr">
        <is>
          <t>Proceedings of the International Workshop on Automotive and Medical Multimedia: Bridging the Gap Between Mobility and Healthcare</t>
        </is>
      </c>
      <c r="P2151" s="45" t="inlineStr">
        <is>
          <t>drowsiness detection, edge computing, mobile computing, vision transformers, mobilevit, lstm, real-time systems, mixed precision training, onnx, deep learning, efficient ai</t>
        </is>
      </c>
      <c r="Q2151" s="43" t="inlineStr">
        <is>
          <t>10.1145/3746271.3776603</t>
        </is>
      </c>
    </row>
    <row r="2152" ht="178.5" customHeight="1" s="37">
      <c r="A2152" s="43" t="n">
        <v>2151</v>
      </c>
      <c r="B2152" s="52" t="inlineStr">
        <is>
          <t>Excluir</t>
        </is>
      </c>
      <c r="C2152" s="45" t="inlineStr">
        <is>
          <t>No aborda: distracción o atención, población escolar</t>
        </is>
      </c>
      <c r="D2152" s="51" t="n"/>
      <c r="E2152" s="51" t="n"/>
      <c r="F2152" s="43" t="n">
        <v>3</v>
      </c>
      <c r="G2152" s="43" t="inlineStr">
        <is>
          <t>distracción+niños+sensado</t>
        </is>
      </c>
      <c r="H2152" s="43" t="inlineStr">
        <is>
          <t>ACM</t>
        </is>
      </c>
      <c r="I2152" s="43" t="inlineStr">
        <is>
          <t>ACM</t>
        </is>
      </c>
      <c r="J2152" s="43" t="inlineStr">
        <is>
          <t>2025</t>
        </is>
      </c>
      <c r="K2152" s="43" t="inlineStr">
        <is>
          <t>inproceedings</t>
        </is>
      </c>
      <c r="L2152" s="45" t="inlineStr">
        <is>
          <t>Li, Wanlu</t>
        </is>
      </c>
      <c r="M2152" s="45" t="inlineStr">
        <is>
          <t>Empirical Study on Generative Artificial Intelligence-Driven Project-Based Learning in Health Big Data Course Education</t>
        </is>
      </c>
      <c r="N2152" s="45" t="inlineStr">
        <is>
          <t>The growth of the health big data that is exponential in nature is going to require new opportunities of education preparing future medical workers and data scientists. This elaborate empirical research focuses on the disruptive power of generative artificial intelligence (GenAI) technologies in transforming project-based learning (PBL) pedagogy in teaching health big data courses. We created and deployed an advanced GenAI-based learning system that uses GPT-4, model-based on domain-specific health knowledge, and intelligent tutoring systems to develop individualized and adaptive learning situations. The high standard of our experimental inquiry was established by means of 120 undergraduate respondents across 4 academic institutions during the course of 2 consecutive semesters, through the application of the randomized controlled trial methodology and a thorough pre- and post-assessment design. The PBL framework that was equipped with GenAI showed the considerable change in various learning aspects: There was a 34-percent increment in student engagement, 28-percent increment in critical thinking capacities, 41-percent improvement in health data analytics technical proficiency, and 31-percent improvement in problem-solving capabilities. Also, the instructor workload decreased by 45% with no drop in the superior educational quality and a 89% student satisfaction level. Such empirical outcomes are the convincing evidence that generative AI technologies have a potential to successfully enhance the traditional pedagogy methods and generate the scalable, individualised learning environments and, therefore, a bridge between theoretical knowledge and practical skills of working with complex health care data.</t>
        </is>
      </c>
      <c r="O2152" s="45" t="inlineStr">
        <is>
          <t>Proceedings of the 2025 2nd International Symposium on Artificial Intelligence for Education</t>
        </is>
      </c>
      <c r="P2152" s="45" t="inlineStr">
        <is>
          <t>GPT-4, Generative artificial intelligence, educational technology, health big data, intelligent tutoring systems, machine learning, personalized learning, project-based learning, student engagement</t>
        </is>
      </c>
      <c r="Q2152" s="43" t="inlineStr">
        <is>
          <t>10.1145/3775073.3775133</t>
        </is>
      </c>
    </row>
    <row r="2153" ht="189" customHeight="1" s="37">
      <c r="A2153" s="43" t="n">
        <v>2152</v>
      </c>
      <c r="B2153" s="52" t="inlineStr">
        <is>
          <t>Excluir</t>
        </is>
      </c>
      <c r="C2153" s="45" t="inlineStr">
        <is>
          <t>Contexto doméstico o remoto, pero no población en edad escolar (mayoritariamente educación superior)</t>
        </is>
      </c>
      <c r="D2153" s="51" t="n"/>
      <c r="E2153" s="51" t="n"/>
      <c r="F2153" s="43" t="n">
        <v>3</v>
      </c>
      <c r="G2153" s="43" t="inlineStr">
        <is>
          <t>distracción+niños+intervención</t>
        </is>
      </c>
      <c r="H2153" s="43" t="inlineStr">
        <is>
          <t>ACM</t>
        </is>
      </c>
      <c r="I2153" s="43" t="inlineStr">
        <is>
          <t>ACM</t>
        </is>
      </c>
      <c r="J2153" s="43" t="inlineStr">
        <is>
          <t>2025</t>
        </is>
      </c>
      <c r="K2153" s="43" t="inlineStr">
        <is>
          <t>inproceedings</t>
        </is>
      </c>
      <c r="L2153" s="45" t="inlineStr">
        <is>
          <t>Gunawardana, Rashmi and Perera, Michelle and Lakshika, Rashini and Ranasinghe, Chaminda and Karunanayaka, Kasun</t>
        </is>
      </c>
      <c r="M2153" s="45" t="inlineStr">
        <is>
          <t>Enhancing Adaptive Personalized Learning Interfaces with Generative AI for Individuals with ADHD</t>
        </is>
      </c>
      <c r="N2153" s="45" t="inlineStr">
        <is>
          <t>Students with Attention deficit hyperactivity disorder(ADHD) face unique challenges in educational environments due to their impulsivity, hyperactivity, and distractibility. Conventional learning systems often do not cater to the specific needs of ADHD learners, indicating a demand for tailored ADHD-friendly educational platforms that provide these students with equitable opportunities to excel academically. To address this research gap, we explored how Generative AI could enhance personalized learning interfaces for ADHD students aged 18–30 who have experience with online learning. This initiative aims to create an innovative learning platform for ADHD individuals to enhance their motivation and academic success. We employ statistical analysis methods to evaluate three different learning management systems (LMS): a general-purpose LMS, a manually optimized LMS for ADHD users, and an AI-driven LMS with improved prompting features. We evaluated the feedback from 22 ADHD students to assess measures of the usability and effectiveness of each system through the System Usability Scale (SUS), the User Experience Questionnaire (UEQ), task analysis, and evaluations by UI/UX professionals and HCI experts to gauge learning outcomes and engagement of users. The research discovered that users prefer the AI-generated LMS for usability and the manual system for effectiveness. The findings indicate that although AI-generated user interfaces (UIs) enhance usability, human-designed UIs are essential for educational effectiveness. The study promotes hybrid methodologies that combine AI efficiency with educator-led instructional design, providing practical insights for user interface (UI) developers and institutions focused on achieving a balanced user experience (UX) and learning outcomes.</t>
        </is>
      </c>
      <c r="O2153" s="45" t="inlineStr">
        <is>
          <t>Proceedings of the 16th International Conference of Human-Computer Interaction (HCI) Design &amp;amp; Research</t>
        </is>
      </c>
      <c r="P2153" s="45" t="inlineStr">
        <is>
          <t>User Interfaces, Accessability, User experience, Artificial Intelligence, Attention deficit hyperactivity disorder(ADHD)</t>
        </is>
      </c>
      <c r="Q2153" s="43" t="inlineStr">
        <is>
          <t>10.1145/3768633.3770138</t>
        </is>
      </c>
    </row>
    <row r="2154" ht="210" customHeight="1" s="37">
      <c r="A2154" s="43" t="n">
        <v>2153</v>
      </c>
      <c r="B2154" s="52" t="inlineStr">
        <is>
          <t>Excluir</t>
        </is>
      </c>
      <c r="C2154" s="45" t="inlineStr">
        <is>
          <t>No aborda: distracción o atención, población escolar, tecnología de sensado</t>
        </is>
      </c>
      <c r="D2154" s="51" t="n"/>
      <c r="E2154" s="51" t="n"/>
      <c r="F2154" s="43" t="n">
        <v>3</v>
      </c>
      <c r="G2154" s="43" t="inlineStr">
        <is>
          <t>distracción+niños+contexto</t>
        </is>
      </c>
      <c r="H2154" s="43" t="inlineStr">
        <is>
          <t>ACM</t>
        </is>
      </c>
      <c r="I2154" s="43" t="inlineStr">
        <is>
          <t>ACM</t>
        </is>
      </c>
      <c r="J2154" s="43" t="inlineStr">
        <is>
          <t>2025</t>
        </is>
      </c>
      <c r="K2154" s="43" t="inlineStr">
        <is>
          <t>inproceedings</t>
        </is>
      </c>
      <c r="L2154" s="45" t="inlineStr">
        <is>
          <t>Narasareddygari, Mourya Reddy and Ramasamy, Vijayalakshmi and Cilone, Daniel and Ali, Md</t>
        </is>
      </c>
      <c r="M2154" s="45" t="inlineStr">
        <is>
          <t>Enhancing Computer Science Education Using Learning Assistants: A Gamification Approach</t>
        </is>
      </c>
      <c r="N2154" s="45" t="inlineStr">
        <is>
          <t>Universities are increasingly adopting learning assistant (LA) programs due to their pivotal role in enhancing peer-driven learning through mentoring, in-class support, and small-group problem-solving. LA programs foster academic success, promote a collaborative culture, and improve the overall learning experiences. When integrated with gamification, a powerful educational strategy known for boosting motivation and engagement, LA programs become even more impactful, particularly in computer science education, where dropout rates are significantly higher than in other disciplines, primarily due to low student motivation and self-confidence. This research investigates the transformative potential of integrating LAs with gamification techniques to address these challenges. LAs can create a more engaging and dynamic learning environment in CS courses by incorporating gamification elements such as reward systems, competitive coding challenges, and progress tracking. Beyond facilitating gamified activities, LAs provided continuous support, fostering participation and guiding students through active learning strategies, including peer-led discussions, code debugging, and collaborative problem-solving. The study demonstrates that this integration of gamification and LA support significantly enhances student engagement, self-esteem, and classroom experiences. While participants reported strong satisfaction and improved outcomes, slight variability in LA training and engagement highlighted opportunities for further refinement to optimize these integrated approaches. The findings of this pilot study underscore the effectiveness of combining gamification and LA programs to create inclusive, student-centered learning environments. This approach not only helps students overcome barriers to success but also equips them with critical skills for academic and professional growth, offering a scalable strategy to improve retention and outcomes in computer science education.</t>
        </is>
      </c>
      <c r="O2154" s="45" t="inlineStr">
        <is>
          <t>Proceedings of the 2025 ACM Southeast Conference</t>
        </is>
      </c>
      <c r="P2154" s="45" t="inlineStr">
        <is>
          <t>introductory computer programming, gamification, learning assistant (LA) program, active learning strategy</t>
        </is>
      </c>
      <c r="Q2154" s="43" t="inlineStr">
        <is>
          <t>10.1145/3696673.3723075</t>
        </is>
      </c>
    </row>
    <row r="2155" ht="147.75" customHeight="1" s="37">
      <c r="A2155" s="43" t="n">
        <v>2154</v>
      </c>
      <c r="B2155" s="52" t="inlineStr">
        <is>
          <t>Excluir</t>
        </is>
      </c>
      <c r="C2155" s="45" t="inlineStr">
        <is>
          <t>No aborda: distracción o atención, tecnología de sensado</t>
        </is>
      </c>
      <c r="D2155" s="51" t="n"/>
      <c r="E2155" s="51" t="n"/>
      <c r="F2155" s="43" t="n">
        <v>3</v>
      </c>
      <c r="G2155" s="43" t="inlineStr">
        <is>
          <t>distracción+niños+contexto</t>
        </is>
      </c>
      <c r="H2155" s="43" t="inlineStr">
        <is>
          <t>ACM</t>
        </is>
      </c>
      <c r="I2155" s="43" t="inlineStr">
        <is>
          <t>ACM</t>
        </is>
      </c>
      <c r="J2155" s="43" t="inlineStr">
        <is>
          <t>2025</t>
        </is>
      </c>
      <c r="K2155" s="43" t="inlineStr">
        <is>
          <t>inproceedings</t>
        </is>
      </c>
      <c r="L2155" s="45" t="inlineStr">
        <is>
          <t>Zhong, Lina and Lang, Weijie and Rong, Jia and Chen, Guanliang and Fan, Miao</t>
        </is>
      </c>
      <c r="M2155" s="45" t="inlineStr">
        <is>
          <t>Enhancing Motivation and Learning in Primary School History Classrooms: The Impact of Virtual Reality</t>
        </is>
      </c>
      <c r="N2155" s="45" t="inlineStr">
        <is>
          <t>Conventional classroom instruction often struggles to effectively convey cultural heritage due to constraints in spatial and temporal dimensions, limiting students’ ability to fully engage with and appreciate historical content. In contrast, virtual reality (VR) technology offers a human-centered, immersive way to present cultural heritage, creating a dynamic digital experience particularly beneficial when physical access to heritage sites is unavailable. This study investigates whether VR-based learning can enhance students’ performance in cultural education compared to traditional teaching methods. A sample of 228 primary school students from Grades 5 and 6 was randomly assigned to one of two groups: a high-visual engagement group (VR with 360° video) or a low-visual engagement group (static video and textbook). The findings revealed that students in the high-visual engagement group achieved higher levels of intrinsic motivation and demonstrated greater learning improvements than their counterparts in the low-visual engagement group. Furthermore, the study identified negative user experiences as a significant factor moderating the connection between intrinsic motivation and learning outcomes. These results highlight the value of integrating VR into conventional teaching practices, showcasing its potential to enhance student engagement and improve educational outcomes in history and cultural studies.</t>
        </is>
      </c>
      <c r="O2155" s="45" t="inlineStr">
        <is>
          <t>Proceedings of the 15th International Learning Analytics and Knowledge Conference</t>
        </is>
      </c>
      <c r="P2155" s="45" t="inlineStr">
        <is>
          <t>Virtual reality, Cultural education, K-6 learning, Structural equation modeling, Fornell-Larcker criterion, PLS-SEM model, Motivation, Engagement</t>
        </is>
      </c>
      <c r="Q2155" s="43" t="inlineStr">
        <is>
          <t>10.1145/3706468.3706503</t>
        </is>
      </c>
    </row>
    <row r="2156" ht="116.25" customHeight="1" s="37">
      <c r="A2156" s="43" t="n">
        <v>2155</v>
      </c>
      <c r="B2156" s="52" t="inlineStr">
        <is>
          <t>Excluir</t>
        </is>
      </c>
      <c r="C2156" s="45" t="inlineStr">
        <is>
          <t>No aborda: población escolar, contexto educativo</t>
        </is>
      </c>
      <c r="D2156" s="51" t="n"/>
      <c r="E2156" s="51" t="n"/>
      <c r="F2156" s="43" t="n">
        <v>3</v>
      </c>
      <c r="G2156" s="43" t="inlineStr">
        <is>
          <t>distracción+sensado+intervención</t>
        </is>
      </c>
      <c r="H2156" s="43" t="inlineStr">
        <is>
          <t>ACM</t>
        </is>
      </c>
      <c r="I2156" s="43" t="inlineStr">
        <is>
          <t>ACM</t>
        </is>
      </c>
      <c r="J2156" s="43" t="inlineStr">
        <is>
          <t>2024</t>
        </is>
      </c>
      <c r="K2156" s="43" t="inlineStr">
        <is>
          <t>inproceedings</t>
        </is>
      </c>
      <c r="L2156" s="45" t="inlineStr">
        <is>
          <t>Tomas, John Paul Quilingking and Juacalla, Daryl josh B. and poblete, Jared O. and Sayson, Mark christian T. and Yabut, John armand V.</t>
        </is>
      </c>
      <c r="M2156" s="45" t="inlineStr">
        <is>
          <t>Enhancing Pedestrian Safety with Advanced Video Detection: Harnessing YOLOv7 to Identify Smartphone Usage Among Walkers</t>
        </is>
      </c>
      <c r="N2156" s="45" t="inlineStr">
        <is>
          <t>This study addresses the escalating issue of distracted smartphone use, particularly the phenomenon of "smartphone zombies," by employing real-time video detection. With 5.44 billion phone users globally spending an average of 3 hours and 15 minutes daily on their devices, the risks associated with activities like walking while using smartphones are undeniable. Investigating related studies, the Fear of Missing Out (FoMO) emerges as a key motivator for distracted walking. Various detection methods, including posture analysis and deep learning techniques, are explored, with a focus on the You Only Look Once version 7, or YOLOv7 model for its speed and accuracy. The methodology involves dataset acquisition from live cameras in Tokyo and handheld captured footage in the Philippines, preprocessing using Low-Light Image enhancement, and training/testing with Roboflow. Results indicate the effectiveness of the YOLOv7 model in detecting “preoccupied” pedestrians, presenting a promising approach to address this critical safety concern.</t>
        </is>
      </c>
      <c r="O2156" s="45" t="inlineStr">
        <is>
          <t>Proceedings of the 2024 10th International Conference on Computing and Artificial Intelligence</t>
        </is>
      </c>
      <c r="P2156" s="45" t="inlineStr">
        <is>
          <t>YOLOv7, object detection, pedestrian, people detection, using smartphones while walking</t>
        </is>
      </c>
      <c r="Q2156" s="43" t="inlineStr">
        <is>
          <t>10.1145/3669754.3669765</t>
        </is>
      </c>
    </row>
    <row r="2157" ht="105.75" customHeight="1" s="37">
      <c r="A2157" s="43" t="n">
        <v>2156</v>
      </c>
      <c r="B2157" s="52" t="inlineStr">
        <is>
          <t>Excluir</t>
        </is>
      </c>
      <c r="C2157" s="45" t="inlineStr">
        <is>
          <t>Dominio fuera de alcance: conducción</t>
        </is>
      </c>
      <c r="D2157" s="51" t="n"/>
      <c r="E2157" s="51" t="n"/>
      <c r="F2157" s="43" t="n">
        <v>3</v>
      </c>
      <c r="G2157" s="43" t="inlineStr">
        <is>
          <t>distracción+sensado+intervención</t>
        </is>
      </c>
      <c r="H2157" s="43" t="inlineStr">
        <is>
          <t>ACM</t>
        </is>
      </c>
      <c r="I2157" s="43" t="inlineStr">
        <is>
          <t>ACM</t>
        </is>
      </c>
      <c r="J2157" s="43" t="inlineStr">
        <is>
          <t>2022</t>
        </is>
      </c>
      <c r="K2157" s="43" t="inlineStr">
        <is>
          <t>inproceedings</t>
        </is>
      </c>
      <c r="L2157" s="45" t="inlineStr">
        <is>
          <t>Patil, Lalit and Khairnar, Hrishikesh</t>
        </is>
      </c>
      <c r="M2157" s="45" t="inlineStr">
        <is>
          <t>Enhancing Safety of Electric Vehicle Drivers through Vision Oriented Monitoring System: Vision Oriented Monitoring System</t>
        </is>
      </c>
      <c r="N2157" s="45" t="inlineStr">
        <is>
          <t>The rising mobility of vehicles has contributed to a considerable rise in the worldwide number of deaths and injuries associated with highways. To counter this, many researchers are working to enhance comfort and safety for society. In order to add this, authors have experimented at different times and situations to explore the essence of driver drowsiness. The primary objective of this work is to develop an intelligent system which will monitor the behavior of the driver in order to improve the overall safety for passengers as well as pedestrians. Various samples are observed cautiously with the aid of web camera images to identify the tiredness of drivers. Hence using an artificial neural network, we have built an algorithm for automatic sensing of driver's behaviors related to drowsiness. Moreover, the algorithm shows the corrective actions to avoid any incidence and improves the safety of travelers. The consequences of the proposed method are discussed, as well as steps that could further increase the accuracy of detection to enhance safety.</t>
        </is>
      </c>
      <c r="O2157" s="45" t="inlineStr">
        <is>
          <t>Proceedings of the 2021 5th International Conference on Advances in Robotics</t>
        </is>
      </c>
      <c r="P2157" s="45" t="inlineStr">
        <is>
          <t>Road Safety, Driver's Drowsiness, Driver state monitoring, Automobile vehicles</t>
        </is>
      </c>
      <c r="Q2157" s="43" t="inlineStr">
        <is>
          <t>10.1145/3478586.3478590</t>
        </is>
      </c>
    </row>
    <row r="2158" ht="126.75" customHeight="1" s="37">
      <c r="A2158" s="43" t="n">
        <v>2157</v>
      </c>
      <c r="B2158" s="52" t="inlineStr">
        <is>
          <t>Excluir</t>
        </is>
      </c>
      <c r="C2158" s="45" t="inlineStr">
        <is>
          <t>No aborda: distracción o atención</t>
        </is>
      </c>
      <c r="D2158" s="51" t="n"/>
      <c r="E2158" s="51" t="n"/>
      <c r="F2158" s="43" t="n">
        <v>3</v>
      </c>
      <c r="G2158" s="43" t="inlineStr">
        <is>
          <t>distracción+niños+sensado</t>
        </is>
      </c>
      <c r="H2158" s="43" t="inlineStr">
        <is>
          <t>ACM</t>
        </is>
      </c>
      <c r="I2158" s="43" t="inlineStr">
        <is>
          <t>ACM</t>
        </is>
      </c>
      <c r="J2158" s="43" t="inlineStr">
        <is>
          <t>2017</t>
        </is>
      </c>
      <c r="K2158" s="43" t="inlineStr">
        <is>
          <t>inproceedings</t>
        </is>
      </c>
      <c r="L2158" s="45" t="inlineStr">
        <is>
          <t>Sawyer, Robert and Smith, Andy and Rowe, Jonathan and Azevedo, Roger and Lester, James</t>
        </is>
      </c>
      <c r="M2158" s="45" t="inlineStr">
        <is>
          <t>Enhancing Student Models in Game-based Learning with Facial Expression Recognition</t>
        </is>
      </c>
      <c r="N2158" s="45" t="inlineStr">
        <is>
          <t>Recent years have seen a growing recognition of the role that affect plays in learning. Because game-based learning environments elicit a wide range of student affective states, affect-enhanced student modeling for game-based learning holds considerable promise. This paper introduces an affect-enhanced student modeling framework that leverages facial expression tracking for game-based learning. The affect-enhanced student modeling framework was used to generate predictive models of student learning and student engagement for students who interacted with CRYSTAL ISLAND, a game-based learning environment for microbiology education. Findings from the study reveal that the affect-enhanced student models significantly outperform baseline predictive student models that utilize the same gameplay traces but do not use facial expression tracking. The study also found that models based on individual facial action coding units are more effective than composite emotion models. The findings suggest that introducing facial expression tracking can improve the accuracy of student models, both for predicting student learning gains and also for predicting student engagement.</t>
        </is>
      </c>
      <c r="O2158" s="45" t="inlineStr">
        <is>
          <t>Proceedings of the 25th Conference on User Modeling, Adaptation and Personalization</t>
        </is>
      </c>
      <c r="P2158" s="45" t="inlineStr">
        <is>
          <t>student modeling, game-based learning, affect</t>
        </is>
      </c>
      <c r="Q2158" s="43" t="inlineStr">
        <is>
          <t>10.1145/3079628.3079686</t>
        </is>
      </c>
    </row>
    <row r="2159" ht="116.25" customHeight="1" s="37">
      <c r="A2159" s="43" t="n">
        <v>2158</v>
      </c>
      <c r="B2159" s="52" t="inlineStr">
        <is>
          <t>Excluir</t>
        </is>
      </c>
      <c r="C2159" s="45" t="inlineStr">
        <is>
          <t>No aborda: distracción o atención, contexto educativo</t>
        </is>
      </c>
      <c r="D2159" s="51" t="n"/>
      <c r="E2159" s="51" t="n"/>
      <c r="F2159" s="43" t="n">
        <v>3</v>
      </c>
      <c r="G2159" s="43" t="inlineStr">
        <is>
          <t>distracción+niños+sensado</t>
        </is>
      </c>
      <c r="H2159" s="43" t="inlineStr">
        <is>
          <t>ACM</t>
        </is>
      </c>
      <c r="I2159" s="43" t="inlineStr">
        <is>
          <t>ACM</t>
        </is>
      </c>
      <c r="J2159" s="43" t="inlineStr">
        <is>
          <t>2021</t>
        </is>
      </c>
      <c r="K2159" s="43" t="inlineStr">
        <is>
          <t>inproceedings</t>
        </is>
      </c>
      <c r="L2159" s="45" t="inlineStr">
        <is>
          <t>Liu, Hao and Yan, Haowen and Xia, Jinxiang and Ai, Ying</t>
        </is>
      </c>
      <c r="M2159" s="45" t="inlineStr">
        <is>
          <t>Entropy Targets for Adaptive Distillation</t>
        </is>
      </c>
      <c r="N2159" s="45" t="inlineStr">
        <is>
          <t>The focus of this paper is the problem of targets in knowledge distillation. Compared with hard targets, soft targets can provide extra information which compensates for the lack of supervision signals in classification problems, but there are still many defects such as high entropy's chaos. The problem is addressed by controlling the information entropy, which makes the student network adapt to the targets. After introducing the concepts of the system and interference labels, we propose the entropy transformation which can reduce information entropy of the system using interference labels and maintain supervision signal. Through entropy analysis and entropy transformation, entropy targets are generated from soft targets and are added to the loss function. Due to the decrease in entropy, the student network can better adapt to learn the inter-class similarity from the adaptive knowledge and can potentially lower the risk of over-fitting. Our experiments on MNIST and DISTRACT dataset demonstrate the benefits of entropy targets over soft targets.</t>
        </is>
      </c>
      <c r="O2159" s="45" t="inlineStr">
        <is>
          <t>Proceedings of the 6th International Conference on Robotics and Artificial Intelligence</t>
        </is>
      </c>
      <c r="P2159" s="45" t="inlineStr">
        <is>
          <t>CNN, Knowledge distillation, entropy targets, information entropy</t>
        </is>
      </c>
      <c r="Q2159" s="43" t="inlineStr">
        <is>
          <t>10.1145/3449301.3449332</t>
        </is>
      </c>
    </row>
    <row r="2160" ht="105.75" customHeight="1" s="37">
      <c r="A2160" s="43" t="n">
        <v>2159</v>
      </c>
      <c r="B2160" s="52" t="inlineStr">
        <is>
          <t>Excluir</t>
        </is>
      </c>
      <c r="C2160" s="45" t="inlineStr">
        <is>
          <t>No aborda: población escolar, contexto educativo</t>
        </is>
      </c>
      <c r="D2160" s="51" t="n"/>
      <c r="E2160" s="51" t="n"/>
      <c r="F2160" s="43" t="n">
        <v>3</v>
      </c>
      <c r="G2160" s="43" t="inlineStr">
        <is>
          <t>distracción+sensado+intervención</t>
        </is>
      </c>
      <c r="H2160" s="43" t="inlineStr">
        <is>
          <t>ACM</t>
        </is>
      </c>
      <c r="I2160" s="43" t="inlineStr">
        <is>
          <t>ACM</t>
        </is>
      </c>
      <c r="J2160" s="43" t="inlineStr">
        <is>
          <t>2021</t>
        </is>
      </c>
      <c r="K2160" s="43" t="inlineStr">
        <is>
          <t>inproceedings</t>
        </is>
      </c>
      <c r="L2160" s="45" t="inlineStr">
        <is>
          <t>Kawasaki, Yusuke and Hossain, Tahera and Yokokubo, Anna and Lopez, Guillaume</t>
        </is>
      </c>
      <c r="M2160" s="45" t="inlineStr">
        <is>
          <t>Estimating the Degree of Mental State using Heart Rate while Studying</t>
        </is>
      </c>
      <c r="N2160" s="45" t="inlineStr">
        <is>
          <t>The purpose of this study is to develop a system that continuously estimates the mental state during study time using a smartwatch equipped with a heart rate sensor and supports improvement in performance through short-term actions and long-term feedback. We verified whether different mental states (e.g., degree of focus, drowsiness, and fatigue) could be sufficiently detected during the study time using heart rate-related features from the heart rate sensor of the smartwatch. Firstly, we compared the performance of evaluation having only heart rate data for a different time window. Afterwards robustness evaluation has done for the unknown users’ data. Extra Trees Classifier fed with features extracted from 10 minutes window got the highest estimation accuracy of focus, drowsiness, and fatigue. Each mental state degree could be estimated with an average F1-Score value of more than 78.8%, which states that heart rate features may be sufficient to assess a certain degree of mental state.</t>
        </is>
      </c>
      <c r="O2160" s="45" t="inlineStr">
        <is>
          <t>Adjunct Proceedings of the 2021 ACM International Joint Conference on Pervasive and Ubiquitous Computing and Proceedings of the 2021 ACM International Symposium on Wearable Computers</t>
        </is>
      </c>
      <c r="P2160" s="45" t="inlineStr">
        <is>
          <t>Heart rate, Machine Learning, Mental State</t>
        </is>
      </c>
      <c r="Q2160" s="43" t="inlineStr">
        <is>
          <t>10.1145/3460418.3479317</t>
        </is>
      </c>
    </row>
    <row r="2161" ht="126.75" customHeight="1" s="37">
      <c r="A2161" s="43" t="n">
        <v>2160</v>
      </c>
      <c r="B2161" s="52" t="inlineStr">
        <is>
          <t>Excluir</t>
        </is>
      </c>
      <c r="C2161" s="45" t="inlineStr">
        <is>
          <t>No aborda: población escolar, contexto educativo</t>
        </is>
      </c>
      <c r="D2161" s="51" t="n"/>
      <c r="E2161" s="51" t="n"/>
      <c r="F2161" s="43" t="n">
        <v>3</v>
      </c>
      <c r="G2161" s="43" t="inlineStr">
        <is>
          <t>distracción+sensado+intervención</t>
        </is>
      </c>
      <c r="H2161" s="43" t="inlineStr">
        <is>
          <t>ACM</t>
        </is>
      </c>
      <c r="I2161" s="43" t="inlineStr">
        <is>
          <t>ACM</t>
        </is>
      </c>
      <c r="J2161" s="43" t="inlineStr">
        <is>
          <t>2024</t>
        </is>
      </c>
      <c r="K2161" s="43" t="inlineStr">
        <is>
          <t>article</t>
        </is>
      </c>
      <c r="L2161" s="45" t="inlineStr">
        <is>
          <t>Chiossi, Francesco and El Khaoudi, Yassmine and Ou, Changkun and Sidenmark, Ludwig and Zaky, Abdelrahman and Feuchtner, Tiare and Mayer, Sven</t>
        </is>
      </c>
      <c r="M2161" s="45" t="inlineStr">
        <is>
          <t>Evaluating Typing Performance in Different Mixed Reality Manifestations using Physiological Features</t>
        </is>
      </c>
      <c r="N2161" s="45" t="inlineStr">
        <is>
          <t>Mixed reality enables users to immerse themselves in high-workload interaction spaces like office work scenarios. We envision physiologically adaptive systems that can move users into different mixed reality manifestations, to improve their focus on the primary task. However, it is unclear which manifestation is most conducive for high productivity and engagement. In this work, we evaluate whether physiological indicators for engagement can be discriminated for different manifestations. For this, we engaged participants in a typing task in three different mixed reality manifestations (augmented reality, augmented virtuality, virtual reality) and monitored physiological correlates (EEG, ECG, and eye tracking) of users' engagement and workload. We found that users achieved best typing performances in augmented reality and augmented virtuality. At the same time, physiological engagement peaked in augmented virtuality, while workload decreased. We conclude that augmented virtuality strikes a good balance between the different manifestations, as it facilitates displaying the physical keyboard for improved typing performance and, at the same time, allows one to block out the real world, removing many real-world distractors.</t>
        </is>
      </c>
      <c r="O2161" s="45" t="inlineStr">
        <is>
          <t>Proc. ACM Hum.-Comput. Interact.</t>
        </is>
      </c>
      <c r="P2161" s="45" t="inlineStr">
        <is>
          <t>Augmented Reality, Augmented Virtuality, Electroencephalography, Engagement, Eye Tracking, Mixed Reality, Physiological Computing, Virtual Reality</t>
        </is>
      </c>
      <c r="Q2161" s="43" t="inlineStr">
        <is>
          <t>10.1145/3698142</t>
        </is>
      </c>
    </row>
    <row r="2162" ht="105.75" customHeight="1" s="37">
      <c r="A2162" s="43" t="n">
        <v>2161</v>
      </c>
      <c r="B2162" s="52" t="inlineStr">
        <is>
          <t>Excluir</t>
        </is>
      </c>
      <c r="C2162" s="45" t="inlineStr">
        <is>
          <t>No aborda: distracción o atención, población escolar, tecnología de sensado, contexto educativo</t>
        </is>
      </c>
      <c r="D2162" s="51" t="n"/>
      <c r="E2162" s="51" t="n"/>
      <c r="F2162" s="43" t="n">
        <v>3</v>
      </c>
      <c r="G2162" s="43" t="inlineStr">
        <is>
          <t>distracción+niños+intervención</t>
        </is>
      </c>
      <c r="H2162" s="43" t="inlineStr">
        <is>
          <t>ACM</t>
        </is>
      </c>
      <c r="I2162" s="43" t="inlineStr">
        <is>
          <t>ACM</t>
        </is>
      </c>
      <c r="J2162" s="43" t="inlineStr">
        <is>
          <t>2017</t>
        </is>
      </c>
      <c r="K2162" s="43" t="inlineStr">
        <is>
          <t>inproceedings</t>
        </is>
      </c>
      <c r="L2162" s="45" t="inlineStr">
        <is>
          <t>Farghally, Mohammed F. and Koh, Kyu Han and Shahin, Hossameldin and Shaffer, Clifford A.</t>
        </is>
      </c>
      <c r="M2162" s="45" t="inlineStr">
        <is>
          <t>Evaluating the Effectiveness of Algorithm Analysis Visualizations</t>
        </is>
      </c>
      <c r="N2162" s="45" t="inlineStr">
        <is>
          <t>Algorithm Visualizations (AVs) have been used for years as an interactive method to convey data structures and algorithms concepts. However, AVs have traditionally focused on illustrating the mechanics of how an algorithm works. We have developed visualizations that we name Algorithm Analysis Visualizations (AAVs), that focus on conveying algorithm analysis concepts. We present our findings from an initial evaluation study of the effectiveness of AAVs when applied to a semester long Data Structures course. AAVs were evaluated in terms of student engagement, student satisfaction, and student performance. Results indicate that the intervention group students spent significantly more time with the AAVs than did the control group students who used primarily textual content. Students gave positive feedback regarding the usefulness of the AAVs in illustrating algorithm analysis concepts. Students from the intervention group had better performance on the algorithm analysis part of the final exam than did control group students.</t>
        </is>
      </c>
      <c r="O2162" s="45" t="inlineStr">
        <is>
          <t>Proceedings of the 2017 ACM SIGCSE Technical Symposium on Computer Science Education</t>
        </is>
      </c>
      <c r="P2162" s="45" t="inlineStr">
        <is>
          <t>algorithm analysis visualizations, log data analysis, performance evaluation</t>
        </is>
      </c>
      <c r="Q2162" s="43" t="inlineStr">
        <is>
          <t>10.1145/3017680.3017698</t>
        </is>
      </c>
    </row>
    <row r="2163" ht="126.75" customHeight="1" s="37">
      <c r="A2163" s="43" t="n">
        <v>2162</v>
      </c>
      <c r="B2163" s="52" t="inlineStr">
        <is>
          <t>Excluir</t>
        </is>
      </c>
      <c r="C2163" s="45" t="inlineStr">
        <is>
          <t>No aborda: distracción o atención, tecnología de sensado</t>
        </is>
      </c>
      <c r="D2163" s="51" t="n"/>
      <c r="E2163" s="51" t="n"/>
      <c r="F2163" s="43" t="n">
        <v>3</v>
      </c>
      <c r="G2163" s="43" t="inlineStr">
        <is>
          <t>distracción+niños+contexto</t>
        </is>
      </c>
      <c r="H2163" s="43" t="inlineStr">
        <is>
          <t>ACM</t>
        </is>
      </c>
      <c r="I2163" s="43" t="inlineStr">
        <is>
          <t>ACM|Scopus</t>
        </is>
      </c>
      <c r="J2163" s="43" t="inlineStr">
        <is>
          <t>2024</t>
        </is>
      </c>
      <c r="K2163" s="43" t="inlineStr">
        <is>
          <t>inproceedings</t>
        </is>
      </c>
      <c r="L2163" s="45" t="inlineStr">
        <is>
          <t>Fu, Yu</t>
        </is>
      </c>
      <c r="M2163" s="45" t="inlineStr">
        <is>
          <t>Evaluation and analysis of the effect of vocational and technical courses in higher education based on multiple regression analysis</t>
        </is>
      </c>
      <c r="N2163" s="45" t="inlineStr">
        <is>
          <t>This paper employs multiple regression analysis to investigate the key factors influencing academic performance among students enrolled in vocational and technical courses in higher education. The study utilizes a hypothetical dataset that includes variables such as students' gender, age, duration of online learning, classroom participation, number of online tests, and additional assignments. The findings indicate that online learning time and classroom participation are significantly positively correlated with academic performance, while personal background factors like gender and age have a relatively minor impact. The study underscores the importance of enhancing student engagement and interaction in technical and vocational education, offering specific recommendations for educational practice and policy development. It is advised that educational institutions increase interactivity in online teaching, and that teachers adopt individualized teaching strategies, particularly focusing on students with significant differences in personal backgrounds. Future research should investigate additional factors influencing learning outcomes to further improve the overall quality of education. © 2024 ACM.</t>
        </is>
      </c>
      <c r="O2163" s="45" t="inlineStr">
        <is>
          <t>Proceedings of the 2024 International Conference on Intelligent Education and Computer Technology</t>
        </is>
      </c>
      <c r="P2163" s="45" t="n"/>
      <c r="Q2163" s="43" t="inlineStr">
        <is>
          <t>10.1145/3687311.3687329</t>
        </is>
      </c>
    </row>
    <row r="2164" ht="126.75" customHeight="1" s="37">
      <c r="A2164" s="43" t="n">
        <v>2163</v>
      </c>
      <c r="B2164" s="52" t="inlineStr">
        <is>
          <t>Excluir</t>
        </is>
      </c>
      <c r="C2164" s="45" t="inlineStr">
        <is>
          <t>No aborda: tecnología de sensado, contexto educativo</t>
        </is>
      </c>
      <c r="D2164" s="51" t="n"/>
      <c r="E2164" s="51" t="n"/>
      <c r="F2164" s="43" t="n">
        <v>3</v>
      </c>
      <c r="G2164" s="43" t="inlineStr">
        <is>
          <t>distracción+niños+intervención</t>
        </is>
      </c>
      <c r="H2164" s="43" t="inlineStr">
        <is>
          <t>ACM</t>
        </is>
      </c>
      <c r="I2164" s="43" t="inlineStr">
        <is>
          <t>ACM</t>
        </is>
      </c>
      <c r="J2164" s="43" t="inlineStr">
        <is>
          <t>2024</t>
        </is>
      </c>
      <c r="K2164" s="43" t="inlineStr">
        <is>
          <t>inproceedings</t>
        </is>
      </c>
      <c r="L2164" s="45" t="inlineStr">
        <is>
          <t>Griswold, William G.</t>
        </is>
      </c>
      <c r="M2164" s="45" t="inlineStr">
        <is>
          <t>Experience Report: Meet the Professor - A Large-Course Intervention for Increasing Rapport</t>
        </is>
      </c>
      <c r="N2164" s="45" t="inlineStr">
        <is>
          <t>In a large CS class, it's likely that most students will never speak with the instructor. This presents challenges in terms of student engagement. As class time is limited for building rapport, out-of-class interventions are recommended, such as meeting with students in small groups to discuss non-class topics. If an instructor is to meet with all the students, how can the benefits be maximized while mitigating impacts on the instructor's time and students' access to help? What should be discussed? And how beneficial are such meetings, given that they will have to be short? This paper introduces Meet the Professor (MTP), a course element designed with these issues in mind. MTP was deployed in three sections of an upper-division course at UC San Diego. In end-of-course surveys, students broadly reported increases to rapport, most notably finding instructors to be more approachable than they previously thought. Overwhelmingly, students reported appreciation for meeting with the instructor and did not find that MTP interfered with other learning opportunities. Recommendations are provided for managing the instructor's time and maximizing the value of the intervention.</t>
        </is>
      </c>
      <c r="O2164" s="45" t="inlineStr">
        <is>
          <t>Proceedings of the 55th ACM Technical Symposium on Computer Science Education V. 1</t>
        </is>
      </c>
      <c r="P2164" s="45" t="inlineStr">
        <is>
          <t>intervention, large courses, rapport, student engagement</t>
        </is>
      </c>
      <c r="Q2164" s="43" t="inlineStr">
        <is>
          <t>10.1145/3626252.3630844</t>
        </is>
      </c>
    </row>
    <row r="2165" ht="105.75" customHeight="1" s="37">
      <c r="A2165" s="43" t="n">
        <v>2164</v>
      </c>
      <c r="B2165" s="52" t="inlineStr">
        <is>
          <t>Excluir</t>
        </is>
      </c>
      <c r="C2165" s="45" t="inlineStr">
        <is>
          <t>No aborda: distracción o atención</t>
        </is>
      </c>
      <c r="D2165" s="51" t="n"/>
      <c r="E2165" s="51" t="n"/>
      <c r="F2165" s="43" t="n">
        <v>3</v>
      </c>
      <c r="G2165" s="43" t="inlineStr">
        <is>
          <t>distracción+niños+sensado</t>
        </is>
      </c>
      <c r="H2165" s="43" t="inlineStr">
        <is>
          <t>ACM</t>
        </is>
      </c>
      <c r="I2165" s="43" t="inlineStr">
        <is>
          <t>ACM</t>
        </is>
      </c>
      <c r="J2165" s="43" t="inlineStr">
        <is>
          <t>2021</t>
        </is>
      </c>
      <c r="K2165" s="43" t="inlineStr">
        <is>
          <t>inproceedings</t>
        </is>
      </c>
      <c r="L2165" s="45" t="inlineStr">
        <is>
          <t>Allen, Genevera I.</t>
        </is>
      </c>
      <c r="M2165" s="45" t="inlineStr">
        <is>
          <t>Experiential Learning in Data Science: Developing an Interdisciplinary, Client-Sponsored Capstone Program</t>
        </is>
      </c>
      <c r="N2165" s="45" t="inlineStr">
        <is>
          <t>Interest in data science education and degree programs has rapidly expanded over the past several years. An integral part of many degree programs is a capstone experience, where students complete a major research or real-world project at the culmination of their educational program. In engineering and computer science, many have shown that client-sponsored projects lead to better student engagement and improved training. In this paper, we discuss experiences with developing an interdisciplinary, client-sponsored capstone program in data science and machine learning. We show how we set up the capstone program, including how the program is structured, how projects are set up, how the course is managed, how students are assessed, and outline the newly developed capstone curriculum. Finally, we report results from a cohort of students participating in this capstone program and discuss lessons learned as well as best practices when developing data science capstone programs.</t>
        </is>
      </c>
      <c r="O2165" s="45" t="inlineStr">
        <is>
          <t>Proceedings of the 52nd ACM Technical Symposium on Computer Science Education</t>
        </is>
      </c>
      <c r="P2165" s="45" t="inlineStr">
        <is>
          <t>team-based projects, machine learning, experiential learning, data science, client-sponsored projects, capstone</t>
        </is>
      </c>
      <c r="Q2165" s="43" t="inlineStr">
        <is>
          <t>10.1145/3408877.3432536</t>
        </is>
      </c>
    </row>
    <row r="2166" ht="157.5" customHeight="1" s="37">
      <c r="A2166" s="43" t="n">
        <v>2165</v>
      </c>
      <c r="B2166" s="52" t="inlineStr">
        <is>
          <t>Excluir</t>
        </is>
      </c>
      <c r="C2166" s="45" t="inlineStr">
        <is>
          <t>Fuera del alcance: no combina población en edad escolar con contexto doméstico</t>
        </is>
      </c>
      <c r="D2166" s="51" t="n"/>
      <c r="E2166" s="51" t="n"/>
      <c r="F2166" s="43" t="n">
        <v>3</v>
      </c>
      <c r="G2166" s="43" t="inlineStr">
        <is>
          <t>distracción+niños+contexto</t>
        </is>
      </c>
      <c r="H2166" s="43" t="inlineStr">
        <is>
          <t>ACM</t>
        </is>
      </c>
      <c r="I2166" s="43" t="inlineStr">
        <is>
          <t>ACM</t>
        </is>
      </c>
      <c r="J2166" s="43" t="inlineStr">
        <is>
          <t>2025</t>
        </is>
      </c>
      <c r="K2166" s="43" t="inlineStr">
        <is>
          <t>inproceedings</t>
        </is>
      </c>
      <c r="L2166" s="45" t="inlineStr">
        <is>
          <t>Wen, Qing</t>
        </is>
      </c>
      <c r="M2166" s="45" t="inlineStr">
        <is>
          <t>Exploration of University Students' Use of Artificial Intelligence for Independent Practice of English Speaking</t>
        </is>
      </c>
      <c r="N2166" s="45" t="inlineStr">
        <is>
          <t>This study investigated the extent of student engagement with an AI-powered speaking app in a self-directed English-speaking practice setting, focusing on the relationship between usage time and second language Willingness to Communicate (L2 WTC) in and outside classrooms. Conducted at a key Chinese university, the research utilized a mixed-methods approach with surveys, usage data, and study logs from 48 sophomore students, who had approximately 10 years of English learning experience. The AI tool, TalkEzly (powered by ChatGPT 3.5), was introduced with a self-regulation framework to guide students’ independent practice. Findings revealed that only half of the students engaged actively with the AI tool, with moderate users showing a significant increase in L2 WTC. Key perceived benefits included improved speaking skills, enhanced confidence, and vocabulary expansion, though a few students reported no notable improvements. This suggests that the app's effectiveness is linked to individual engagement. While the study underscores the AI app's potential to complement classroom instruction and foster independent language learning, it also highlights the need for sustained support to promote active usage. Future research should explore strategies to support student usage, verify the relation between the increase in L2 WTC and moderate usage, and examine the long-term impacts of AI tools on L2 development. As AI technology continues to evolve, educators must adapt to optimize its integration in language learning.</t>
        </is>
      </c>
      <c r="O2166" s="45" t="inlineStr">
        <is>
          <t>Proceedings of the 6th International Conference on Modern Educational Technology</t>
        </is>
      </c>
      <c r="P2166" s="45" t="inlineStr">
        <is>
          <t>students’ perceptions</t>
        </is>
      </c>
      <c r="Q2166" s="43" t="inlineStr">
        <is>
          <t>10.1145/3729434.3729445</t>
        </is>
      </c>
    </row>
    <row r="2167" ht="137.25" customHeight="1" s="37">
      <c r="A2167" s="43" t="n">
        <v>2166</v>
      </c>
      <c r="B2167" s="52" t="inlineStr">
        <is>
          <t>Excluir</t>
        </is>
      </c>
      <c r="C2167" s="45" t="inlineStr">
        <is>
          <t>No aborda: distracción o atención, población escolar</t>
        </is>
      </c>
      <c r="D2167" s="51" t="n"/>
      <c r="E2167" s="51" t="n"/>
      <c r="F2167" s="43" t="n">
        <v>3</v>
      </c>
      <c r="G2167" s="43" t="inlineStr">
        <is>
          <t>distracción+niños+intervención</t>
        </is>
      </c>
      <c r="H2167" s="43" t="inlineStr">
        <is>
          <t>ACM</t>
        </is>
      </c>
      <c r="I2167" s="43" t="inlineStr">
        <is>
          <t>ACM</t>
        </is>
      </c>
      <c r="J2167" s="43" t="inlineStr">
        <is>
          <t>2025</t>
        </is>
      </c>
      <c r="K2167" s="43" t="inlineStr">
        <is>
          <t>inproceedings</t>
        </is>
      </c>
      <c r="L2167" s="45" t="inlineStr">
        <is>
          <t>Mahmud, Malissa Maria and Wong, Shiau Foong and Mohd A'seri, Muhamad Safwan and Ahmad, Rozaini and Yaacob, Yazilmiwati and Qazi, Atika and Mustamam, Nur Izzati and Nagasundram, Usha</t>
        </is>
      </c>
      <c r="M2167" s="45" t="inlineStr">
        <is>
          <t>Exploring Academic Perceptions and Challenges in AI Integration in Higher Education</t>
        </is>
      </c>
      <c r="N2167" s="45" t="inlineStr">
        <is>
          <t>This study explores the perceptions, intentions, and perceived barriers of academics regarding the integration of Artificial Intelligence (AI) in higher education. Utilizing qualitative data from structured online interviews, sentiment analysis was employed to determine the polarity and subjectivity of responses. The findings indicate a generally neutral to slightly positive outlook on AI's potential to enhance teaching and learning, particularly through personalized learning experiences and increased student engagement. However, significant challenges were identified, including technical and access issues, gaps in training and knowledge, data privacy concerns, and risks to academic integrity. Respondents provided constructive suggestions emphasizing the need for regular training, heightened ethical awareness, and robust institutional support. These results underscore the necessity for a balanced approach to AI integration, which leverages its benefits while addressing the associated challenges. Future research should focus on longitudinal studies to monitor changes in perceptions and barriers over time, assess the effectiveness of targeted training programs, and develop comprehensive AI policies that promote ethical and effective use in education.</t>
        </is>
      </c>
      <c r="O2167" s="45" t="inlineStr">
        <is>
          <t>Proceedings of the 2024 16th International Conference on Education Technology and Computers</t>
        </is>
      </c>
      <c r="P2167" s="45" t="inlineStr">
        <is>
          <t>AI Integration, Academic Perceptions, Educational Technology, Higher Education, Sentiment Analysis</t>
        </is>
      </c>
      <c r="Q2167" s="43" t="inlineStr">
        <is>
          <t>10.1145/3702163.3702410</t>
        </is>
      </c>
    </row>
    <row r="2168" ht="95.25" customHeight="1" s="37">
      <c r="A2168" s="43" t="n">
        <v>2167</v>
      </c>
      <c r="B2168" s="52" t="inlineStr">
        <is>
          <t>Excluir</t>
        </is>
      </c>
      <c r="C2168" s="45" t="inlineStr">
        <is>
          <t>No aborda: distracción o atención, población escolar, contexto educativo</t>
        </is>
      </c>
      <c r="D2168" s="51" t="n"/>
      <c r="E2168" s="51" t="n"/>
      <c r="F2168" s="43" t="n">
        <v>3</v>
      </c>
      <c r="G2168" s="43" t="inlineStr">
        <is>
          <t>distracción+sensado+intervención</t>
        </is>
      </c>
      <c r="H2168" s="43" t="inlineStr">
        <is>
          <t>ACM</t>
        </is>
      </c>
      <c r="I2168" s="43" t="inlineStr">
        <is>
          <t>ACM</t>
        </is>
      </c>
      <c r="J2168" s="43" t="inlineStr">
        <is>
          <t>2017</t>
        </is>
      </c>
      <c r="K2168" s="43" t="inlineStr">
        <is>
          <t>inproceedings</t>
        </is>
      </c>
      <c r="L2168" s="45" t="inlineStr">
        <is>
          <t>Chen, Hao and Dey, Arindam and Billinghurst, Mark and Lindeman, Robert W.</t>
        </is>
      </c>
      <c r="M2168" s="45" t="inlineStr">
        <is>
          <t>Exploring the design space for multi-sensory heart rate feedback in immersive virtual reality</t>
        </is>
      </c>
      <c r="N2168" s="45" t="inlineStr">
        <is>
          <t>Virtual Reality (VR) interfaces have been shown to be able to trigger different emotions in users. However, earlier VR interfaces did not provide users with their own heart rate feedback and the effect of such a feedback on overall experience has not been investigated. In this research, we investigated whether providing heart rate feedback enhanced the participant's experience of using VR and we explored the design space of different types of multi-sensory heart rate representations. Through a within-subjects study, and using subjective measurements, we found that participants enjoyed seeing their heart rate feedback when experiencing VR environments. From the different types of heart-rate representations, audio-haptic feedback was the most preferred while visual feedback was reported as being distracting. We report on the implications of this for designing VR experiences and directions for future research1.</t>
        </is>
      </c>
      <c r="O2168" s="45" t="inlineStr">
        <is>
          <t>Proceedings of the 29th Australian Conference on Computer-Human Interaction</t>
        </is>
      </c>
      <c r="P2168" s="45" t="inlineStr">
        <is>
          <t>emotion, heart rate, physiological data, user study, virtual reality</t>
        </is>
      </c>
      <c r="Q2168" s="43" t="inlineStr">
        <is>
          <t>10.1145/3152771.3152783</t>
        </is>
      </c>
    </row>
    <row r="2169" ht="147.75" customHeight="1" s="37">
      <c r="A2169" s="43" t="n">
        <v>2168</v>
      </c>
      <c r="B2169" s="52" t="inlineStr">
        <is>
          <t>Excluir</t>
        </is>
      </c>
      <c r="C2169" s="45" t="inlineStr">
        <is>
          <t>Dominio fuera de alcance: conducción</t>
        </is>
      </c>
      <c r="D2169" s="51" t="n"/>
      <c r="E2169" s="51" t="n"/>
      <c r="F2169" s="43" t="n">
        <v>3</v>
      </c>
      <c r="G2169" s="43" t="inlineStr">
        <is>
          <t>distracción+sensado+intervención</t>
        </is>
      </c>
      <c r="H2169" s="43" t="inlineStr">
        <is>
          <t>ACM</t>
        </is>
      </c>
      <c r="I2169" s="43" t="inlineStr">
        <is>
          <t>ACM</t>
        </is>
      </c>
      <c r="J2169" s="43" t="inlineStr">
        <is>
          <t>2020</t>
        </is>
      </c>
      <c r="K2169" s="43" t="inlineStr">
        <is>
          <t>inproceedings</t>
        </is>
      </c>
      <c r="L2169" s="45" t="inlineStr">
        <is>
          <t>Lyu, Kui and Wang, Minghao and Meng, Liyu</t>
        </is>
      </c>
      <c r="M2169" s="45" t="inlineStr">
        <is>
          <t>Extract the Gaze Multi-dimensional Information Analysis Driver Behavior</t>
        </is>
      </c>
      <c r="N2169" s="45" t="inlineStr">
        <is>
          <t>Recent studies has been shown that most traffic accidents are related to the driver's engagement in the driving process. Driver gaze is considered as an important cue to monitor driver distraction. While there has been marked improvement in driver gaze region estimation systems, but there are many challenges exist like cross subject test, perspectives and sensor configuration. In this paper, we propose a Convolutional Neural Networks (CNNs) based multi-model fusion gaze zone estimation systems. Our method mainly consists of two blocks, which implemented the extraction of gaze features based on RGB images and estimation of gaze based on head pose features. Based on the original input image, first general face processing model were used to detect face and localize 3D landmarks, and then extract the most relevant facial information based on it. We implement three face alignment methods to normalize the face information. For the above image-based features, using a multi-input CNN classifier can get reliable classification accuracy. In addition, we design a 2D CNN based PointNet predict the head pose representation by 3D landmarks. Finally, we evaluate our best performance model on the Eighth EmotiW Driver Gaze Prediction sub-challenge test dataset. Our model has a competitive overall accuracy of 81.5144% gaze zone estimation ability on the cross-subject test dataset.</t>
        </is>
      </c>
      <c r="O2169" s="45" t="inlineStr">
        <is>
          <t>Proceedings of the 2020 International Conference on Multimodal Interaction</t>
        </is>
      </c>
      <c r="P2169" s="45" t="inlineStr">
        <is>
          <t>neural networks, gaze prediction, face detection, face alignment, driver gaze, computer vision</t>
        </is>
      </c>
      <c r="Q2169" s="43" t="inlineStr">
        <is>
          <t>10.1145/3382507.3417972</t>
        </is>
      </c>
    </row>
    <row r="2170" ht="84.75" customHeight="1" s="37">
      <c r="A2170" s="43" t="n">
        <v>2169</v>
      </c>
      <c r="B2170" s="52" t="inlineStr">
        <is>
          <t>Excluir</t>
        </is>
      </c>
      <c r="C2170" s="45" t="inlineStr">
        <is>
          <t>No aborda: distracción o atención, población escolar, contexto educativo</t>
        </is>
      </c>
      <c r="D2170" s="51" t="n"/>
      <c r="E2170" s="51" t="n"/>
      <c r="F2170" s="43" t="n">
        <v>3</v>
      </c>
      <c r="G2170" s="43" t="inlineStr">
        <is>
          <t>distracción+sensado+intervención</t>
        </is>
      </c>
      <c r="H2170" s="43" t="inlineStr">
        <is>
          <t>ACM</t>
        </is>
      </c>
      <c r="I2170" s="43" t="inlineStr">
        <is>
          <t>ACM</t>
        </is>
      </c>
      <c r="J2170" s="43" t="inlineStr">
        <is>
          <t>2015</t>
        </is>
      </c>
      <c r="K2170" s="43" t="inlineStr">
        <is>
          <t>inproceedings</t>
        </is>
      </c>
      <c r="L2170" s="45" t="inlineStr">
        <is>
          <t>Ho, Jimmy and Pointner, Reinhard and Shih, Huai-Chun and Lin, Yu-Chih and Chen, Hsuan-Yu and Tseng, Wei-Luan and Chen, Mike Y.</t>
        </is>
      </c>
      <c r="M2170" s="45" t="inlineStr">
        <is>
          <t>EyeProtector: Encouraging a Healthy Viewing Distance when Using Smartphones</t>
        </is>
      </c>
      <c r="N2170" s="45" t="inlineStr">
        <is>
          <t>With the advent of the technological era, Computer Vision Syndrome (CVS) has become a common problem. Due to the small hand-held form of smartphones, many users are not aware of the distance between eyes and the device. This habit may lead to negative impacts on ocular health. Always keeping a safe distance prevents the user from CVS. In this paper, we present a mobile application that utilizes the front camera to estimate the distance between the phone and the user. Once this distance is too short, the system alerts the user. We explore four different types of warnings: Blur, Flashing Border, Spot, and Push Notification. We conducted user studies to measure satisfaction, effectiveness, and distraction of these warning methods. Our results show that our system is effective in reminding users to keep a safe distance.</t>
        </is>
      </c>
      <c r="O2170" s="45" t="inlineStr">
        <is>
          <t>Proceedings of the 17th International Conference on Human-Computer Interaction with Mobile Devices and Services</t>
        </is>
      </c>
      <c r="P2170" s="45" t="inlineStr">
        <is>
          <t>CVS, Face detection, Harmon Distance, Warnings</t>
        </is>
      </c>
      <c r="Q2170" s="43" t="inlineStr">
        <is>
          <t>10.1145/2785830.2785836</t>
        </is>
      </c>
    </row>
    <row r="2171" ht="105.75" customHeight="1" s="37">
      <c r="A2171" s="43" t="n">
        <v>2170</v>
      </c>
      <c r="B2171" s="52" t="inlineStr">
        <is>
          <t>Excluir</t>
        </is>
      </c>
      <c r="C2171" s="45" t="inlineStr">
        <is>
          <t>No aborda: población escolar, contexto educativo</t>
        </is>
      </c>
      <c r="D2171" s="51" t="n"/>
      <c r="E2171" s="51" t="n"/>
      <c r="F2171" s="43" t="n">
        <v>3</v>
      </c>
      <c r="G2171" s="43" t="inlineStr">
        <is>
          <t>distracción+sensado+intervención</t>
        </is>
      </c>
      <c r="H2171" s="43" t="inlineStr">
        <is>
          <t>ACM</t>
        </is>
      </c>
      <c r="I2171" s="43" t="inlineStr">
        <is>
          <t>ACM</t>
        </is>
      </c>
      <c r="J2171" s="43" t="inlineStr">
        <is>
          <t>2026</t>
        </is>
      </c>
      <c r="K2171" s="43" t="inlineStr">
        <is>
          <t>inproceedings</t>
        </is>
      </c>
      <c r="L2171" s="45" t="inlineStr">
        <is>
          <t>Xu, Jin and Yao, Yao and Guan, Wenjun</t>
        </is>
      </c>
      <c r="M2171" s="45" t="inlineStr">
        <is>
          <t>FSGTN: A Fused Spectral–Graph–Temporal Network for EEG-Based Attention Recognition</t>
        </is>
      </c>
      <c r="N2171" s="45" t="inlineStr">
        <is>
          <t>The widespread consumption of short-form videos has raised concerns about their impact on human attention and cognitive control. To investigate the underlying neural mechanisms, we propose a Fused Spectral–Graph–Temporal Network (FSGTN) for attention state recognition from EEG signals. FSGTN integrates spectral features, graph-based spatial connectivity, and temporal dynamics within a unified deep learning framework, enabling comprehensive characterization of brain activity. Evaluated on EEG data from 19 participants across three attention-demanding tasks, FSGTN achieves 97.65% accuracy, outperforming existing models. The results reveal distinctive EEG patterns across frequency, spatial, and temporal domains, offering novel insights into attentional modulation in digital environments. This work provides a promising foundation for real-time attention monitoring, cognitive-aware interfaces, and personalized media systems.</t>
        </is>
      </c>
      <c r="O2171" s="45" t="inlineStr">
        <is>
          <t>Proceedings of the 2026 International Conference on Artificial Intelligence and Control</t>
        </is>
      </c>
      <c r="P2171" s="45" t="inlineStr">
        <is>
          <t>Attention, Classification, Deep learning, EEG, Short video viewing</t>
        </is>
      </c>
      <c r="Q2171" s="43" t="inlineStr">
        <is>
          <t>10.1145/3807246.3807322</t>
        </is>
      </c>
    </row>
    <row r="2172" ht="157.5" customHeight="1" s="37">
      <c r="A2172" s="43" t="n">
        <v>2171</v>
      </c>
      <c r="B2172" s="52" t="inlineStr">
        <is>
          <t>Excluir</t>
        </is>
      </c>
      <c r="C2172" s="45" t="inlineStr">
        <is>
          <t>No aborda: población escolar</t>
        </is>
      </c>
      <c r="D2172" s="51" t="n"/>
      <c r="E2172" s="51" t="n"/>
      <c r="F2172" s="43" t="n">
        <v>3</v>
      </c>
      <c r="G2172" s="43" t="inlineStr">
        <is>
          <t>distracción+sensado+intervención</t>
        </is>
      </c>
      <c r="H2172" s="43" t="inlineStr">
        <is>
          <t>ACM</t>
        </is>
      </c>
      <c r="I2172" s="43" t="inlineStr">
        <is>
          <t>ACM</t>
        </is>
      </c>
      <c r="J2172" s="43" t="inlineStr">
        <is>
          <t>2024</t>
        </is>
      </c>
      <c r="K2172" s="43" t="inlineStr">
        <is>
          <t>inproceedings</t>
        </is>
      </c>
      <c r="L2172" s="45" t="inlineStr">
        <is>
          <t>Szymanski, Maxwell and Ooge, Jeroen and De Croon, Robin and Vanden Abeele, Vero and Verbert, Katrien</t>
        </is>
      </c>
      <c r="M2172" s="45" t="inlineStr">
        <is>
          <t>Feedback, Control, or Explanations? Supporting Teachers With Steerable Distractor-Generating AI</t>
        </is>
      </c>
      <c r="N2172" s="45" t="inlineStr">
        <is>
          <t>Recent advancements in Educational AI have focused on models for automatic question generation. Yet, these advancements face challenges: (1) their "black-box" nature limits transparency, thereby obscuring the decision-making process; and (2) their novelty sometimes causes inaccuracies due to limited feedback systems. Explainable AI (XAI) aims to address the first limitation by clarifying model decisions, while Interactive Machine Learning (IML) emphasises user feedback and model refinement. However, both XAI and IML solutions primarily serve AI experts, often neglecting novices like teachers. Such oversights lead to issues like misaligned expectations and reduced trust. Following the user-centred design method, we collaborated with teachers and ed-tech experts to develop an AI-aided system for generating multiple-choice question distractors, which incorporates feedback, control, and visual explanations. Evaluating these through semi-structured interviews with 12 teachers, we found a strong preference for the feedback feature, enabling teacher-guided AI improvements. Control and explanations’ usefulness was largely dependent on model performance: they were valued when the model performed well. If the model did not perform well, teachers sought context over AI-centric explanations, suggesting a tilt towards data-centric explanations. Based on these results, we propose guidelines for creating tools that enable teachers to steer and interact with question-generating AI models.</t>
        </is>
      </c>
      <c r="O2172" s="45" t="inlineStr">
        <is>
          <t>Proceedings of the 14th Learning Analytics and Knowledge Conference</t>
        </is>
      </c>
      <c r="P2172" s="45" t="inlineStr">
        <is>
          <t>Interactive Machine Learning, XAI, automated question generation, user control, user studies</t>
        </is>
      </c>
      <c r="Q2172" s="43" t="inlineStr">
        <is>
          <t>10.1145/3636555.3636933</t>
        </is>
      </c>
    </row>
    <row r="2173" ht="210" customHeight="1" s="37">
      <c r="A2173" s="43" t="n">
        <v>2172</v>
      </c>
      <c r="B2173" s="52" t="inlineStr">
        <is>
          <t>Excluir</t>
        </is>
      </c>
      <c r="C2173" s="45" t="inlineStr">
        <is>
          <t>No aborda: distracción o atención, tecnología de sensado</t>
        </is>
      </c>
      <c r="D2173" s="51" t="n"/>
      <c r="E2173" s="51" t="n"/>
      <c r="F2173" s="43" t="n">
        <v>3</v>
      </c>
      <c r="G2173" s="43" t="inlineStr">
        <is>
          <t>distracción+niños+contexto</t>
        </is>
      </c>
      <c r="H2173" s="43" t="inlineStr">
        <is>
          <t>ACM</t>
        </is>
      </c>
      <c r="I2173" s="43" t="inlineStr">
        <is>
          <t>ACM</t>
        </is>
      </c>
      <c r="J2173" s="43" t="inlineStr">
        <is>
          <t>2023</t>
        </is>
      </c>
      <c r="K2173" s="43" t="inlineStr">
        <is>
          <t>inproceedings</t>
        </is>
      </c>
      <c r="L2173" s="45" t="inlineStr">
        <is>
          <t>Tedeschi, Mary</t>
        </is>
      </c>
      <c r="M2173" s="45" t="inlineStr">
        <is>
          <t>From Classroom to Online Education – An Educators Insights</t>
        </is>
      </c>
      <c r="N2173" s="45" t="inlineStr">
        <is>
          <t>Face to face activities at universities became difficult in the spring of 2020 with the worldwide outbreak of the SARS virus version COVID19. The initial information was that all classes were to be done online for a short period only, and we believed that we would return to the classroom in two weeks. But within a short period, all face-to-face classes were cancelled and replaced with remote lectures utilizing online Learning Management Systems (LMS) and video conferencing. For many colleges, most classes are still conducted this way in the spring of 2021. The large scale of online education has exposed a number of problems and challenges that although somewhat known have taken on greater significance. This paper describes online teaching models, learning styles, engagement, and interaction models to create a foundation for a set of patterns that capture ways of dealing with these problems – solutions that have been developed and applied for online education even before the pandemic hit but are now being more broadly used. The paper was written over the course of 3 semesters, with examples from teaching at 3 different colleges, depicting the transition from face-to-face teaching coming to an abrupt halt and the rapid transition to pure on-line mode. To support remote activities, the universities contracted some sort of software. St John's University contracted Cisco WebEx, which was available to faculty and students. The City University of New York, (CUNY) system has unique software within each College. At The College of Technology, we used Collaborate Ultra, a tool part of the LMS (Blackboard). Baruch College offered this tool and Zoom was offered with a license from the school. During the second semester, zoom licensing was enhanced and offered throughout the CUNY system. Most of the patterns in this paper depend on an LMS system being in place, as they cover practical topics like course design and how to deal with testing and exams, but also move into areas of st</t>
        </is>
      </c>
      <c r="O2173" s="45" t="inlineStr">
        <is>
          <t>Proceedings of the 27th European Conference on Pattern Languages of Programs</t>
        </is>
      </c>
      <c r="P2173" s="45" t="n"/>
      <c r="Q2173" s="43" t="inlineStr">
        <is>
          <t>10.1145/3551902.3551977</t>
        </is>
      </c>
    </row>
    <row r="2174" ht="126.75" customHeight="1" s="37">
      <c r="A2174" s="43" t="n">
        <v>2173</v>
      </c>
      <c r="B2174" s="52" t="inlineStr">
        <is>
          <t>Excluir</t>
        </is>
      </c>
      <c r="C2174" s="45" t="inlineStr">
        <is>
          <t>No aborda: distracción o atención, población escolar</t>
        </is>
      </c>
      <c r="D2174" s="51" t="n"/>
      <c r="E2174" s="51" t="n"/>
      <c r="F2174" s="43" t="n">
        <v>3</v>
      </c>
      <c r="G2174" s="43" t="inlineStr">
        <is>
          <t>distracción+niños+sensado</t>
        </is>
      </c>
      <c r="H2174" s="43" t="inlineStr">
        <is>
          <t>ACM</t>
        </is>
      </c>
      <c r="I2174" s="43" t="inlineStr">
        <is>
          <t>ACM</t>
        </is>
      </c>
      <c r="J2174" s="43" t="inlineStr">
        <is>
          <t>2024</t>
        </is>
      </c>
      <c r="K2174" s="43" t="inlineStr">
        <is>
          <t>inproceedings</t>
        </is>
      </c>
      <c r="L2174" s="45" t="inlineStr">
        <is>
          <t>Li, Junjie and Yu, Qingxia</t>
        </is>
      </c>
      <c r="M2174" s="45" t="inlineStr">
        <is>
          <t>From Local to Global: Unveiling Trends in Chinese-Foreign Undergraduate Programs through Deep Learning NLP BERT Model and Empirical Analysis</t>
        </is>
      </c>
      <c r="N2174" s="45" t="inlineStr">
        <is>
          <t>This study delves into the undergraduate Chinese-Foreign Cooperative Education programs to explore the trends in the internationalization of higher education in China. Utilizing two datasets, we first evaluate the program listings from the Ministry of Education from 2018 to 2024, focusing on collaborative patterns between regions and institutions. Secondly, this research independently extracts data from Weibo to perform sentiment analysis on discussions related to top-ranked education programs, particularly around the period six months before and after the Gaokao from 2020 to 2024. Our methodologies include data cleaning, categorization, statistical analysis, and the application of advanced Deep Learning Natural Language Processing (NLP) techniques, notably the BERT [ 1] model. The study reveals temporal fluctuations in program development, regional disparities, and trends in student sentiment, providing valuable insights for policy making and educational reform. This comprehensive analysis aids in deepening our understanding of the evolution of educational programs and student engagement within the context of global education trends.</t>
        </is>
      </c>
      <c r="O2174" s="45" t="inlineStr">
        <is>
          <t>Proceedings of the 2024 International Symposium on Artificial Intelligence for Education</t>
        </is>
      </c>
      <c r="P2174" s="45" t="inlineStr">
        <is>
          <t>Chinese-Foreign Cooperative Education, Higher Education Internationalization, Sentiment Analysis</t>
        </is>
      </c>
      <c r="Q2174" s="43" t="inlineStr">
        <is>
          <t>10.1145/3700297.3700321</t>
        </is>
      </c>
    </row>
    <row r="2175" ht="178.5" customHeight="1" s="37">
      <c r="A2175" s="43" t="n">
        <v>2174</v>
      </c>
      <c r="B2175" s="52" t="inlineStr">
        <is>
          <t>Excluir</t>
        </is>
      </c>
      <c r="C2175" s="45" t="inlineStr">
        <is>
          <t>No aborda: distracción o atención, población escolar, tecnología de sensado, contexto educativo</t>
        </is>
      </c>
      <c r="D2175" s="51" t="n"/>
      <c r="E2175" s="51" t="n"/>
      <c r="F2175" s="43" t="n">
        <v>3</v>
      </c>
      <c r="G2175" s="43" t="inlineStr">
        <is>
          <t>distracción+niños+intervención</t>
        </is>
      </c>
      <c r="H2175" s="43" t="inlineStr">
        <is>
          <t>ACM</t>
        </is>
      </c>
      <c r="I2175" s="43" t="inlineStr">
        <is>
          <t>ACM</t>
        </is>
      </c>
      <c r="J2175" s="43" t="inlineStr">
        <is>
          <t>2023</t>
        </is>
      </c>
      <c r="K2175" s="43" t="inlineStr">
        <is>
          <t>inproceedings</t>
        </is>
      </c>
      <c r="L2175" s="45" t="inlineStr">
        <is>
          <t>Robbins, Henry W. and Gutekunst, Samuel C. and Shmoys, David B. and Williamson, David P.</t>
        </is>
      </c>
      <c r="M2175" s="45" t="inlineStr">
        <is>
          <t>GILP: An Interactive Tool for Visualizing the Simplex Algorithm</t>
        </is>
      </c>
      <c r="N2175" s="45" t="inlineStr">
        <is>
          <t>The Simplex algorithm for solving linear programs---one of Computing in Science &amp;amp; Engineering's top 10 most influential algorithms of the 20th century---is an important topic in many algorithms courses. While the algorithm relies on intuitive geometric ideas, the computationally-involved mechanics of the algorithm can obfuscate a geometric understanding. In this paper, we present gilp, an easy-to-use Simplex algorithm visualization tool designed to connect the mechanical steps of the algorithm with their geometric interpretation. We provide an extensive library of example visualizations, and our tool allows instructors to quickly produce custom interactive HTML files for students to experiment with the algorithm (without requiring students to install anything!). The tool can also be used for interactive assignments in Jupyter notebooks, and has been incorporated into a forthcoming Data Science and Decision Making interactive textbook. In this paper, we first describe how the tool fits into the existing algorithm visualization literature: how it was designed to facilitate student engagement and instructor adoption, and how it substantially extends existing algorithm visualization tools for Simplex. We then describe the development and usage of the tool, and report feedback from its use in a course with roughly 100 students. Student feedback was overwhelmingly positive, with students finding the tool easy to use: it effectively helped them link the algebraic and geometrical views of the Simplex algorithm and understand its nuances. Finally, gilp is open-source, includes an extension to visualizing linear programming-based branch and bound, and is readily amenable to further extensions.</t>
        </is>
      </c>
      <c r="O2175" s="45" t="inlineStr">
        <is>
          <t>Proceedings of the 54th ACM Technical Symposium on Computer Science Education V. 1</t>
        </is>
      </c>
      <c r="P2175" s="45" t="inlineStr">
        <is>
          <t>algorithm visualization, branch and bound, interactive algorithm experimentation, linking geometric and algebraic viewpoints, simplex algorithm, understanding optimization algorithms</t>
        </is>
      </c>
      <c r="Q2175" s="43" t="inlineStr">
        <is>
          <t>10.1145/3545945.3569815</t>
        </is>
      </c>
    </row>
    <row r="2176" ht="199.5" customHeight="1" s="37">
      <c r="A2176" s="43" t="n">
        <v>2175</v>
      </c>
      <c r="B2176" s="52" t="inlineStr">
        <is>
          <t>Excluir</t>
        </is>
      </c>
      <c r="C2176" s="45" t="inlineStr">
        <is>
          <t>No aborda: distracción o atención, población escolar, contexto educativo</t>
        </is>
      </c>
      <c r="D2176" s="51" t="n"/>
      <c r="E2176" s="51" t="n"/>
      <c r="F2176" s="43" t="n">
        <v>3</v>
      </c>
      <c r="G2176" s="43" t="inlineStr">
        <is>
          <t>distracción+sensado+intervención</t>
        </is>
      </c>
      <c r="H2176" s="43" t="inlineStr">
        <is>
          <t>ACM</t>
        </is>
      </c>
      <c r="I2176" s="43" t="inlineStr">
        <is>
          <t>ACM</t>
        </is>
      </c>
      <c r="J2176" s="43" t="inlineStr">
        <is>
          <t>2025</t>
        </is>
      </c>
      <c r="K2176" s="43" t="inlineStr">
        <is>
          <t>article</t>
        </is>
      </c>
      <c r="L2176" s="45" t="inlineStr">
        <is>
          <t>McGowan, John J. and McGregor, Iain P.</t>
        </is>
      </c>
      <c r="M2176" s="45" t="inlineStr">
        <is>
          <t>Gathering Requirements for Stress Management in Autistic Adults for the Development of Augmented Reality Self-Interventions</t>
        </is>
      </c>
      <c r="N2176" s="45" t="inlineStr">
        <is>
          <t>Autistic adults typically encounter multiple daily stressors, particularly in workplace settings or public spaces, often resulting in sensory overload. To address these challenges, technological interventions have previously been developed to alleviate stress, enhance cognitive functioning and overall well-being. Tools such as mobile devices, virtual reality (VR), and augmented reality (AR) applications have shown promise in supporting and advancing clinical practices by utilizing sensory-based technologies. In this article, an extension of a published 2023 survey, we present the second phase of research concerning a series of semi-structured interviews with autistic participants and caregivers. We report on the identification of currently used technological preferences, and the perceived potential for new technologies. Coping mechanisms employed and reactions to stress are detailed, trigger locations and stressful scenarios are identified, as well as masking techniques used by autistic adults. The results from the study have identified interest in developing new applications based on existing technologies, with aural sensitivity identified as the main stimuli that needs managed. Participants highlighted the importance of planning as a coping mechanism and indicated that familiarity, in audio and visual feedback, helps to calm participants in times of stress. Respondents commented on existing forms of audio-visual distractors used by autistic people to cope with stressful scenarios, for example, the use of music, and stimming, which could be employed within potential applications to reduce stress. The overarching goal of this research is to address the question, “How can the potentially debilitating effects of stress in autistic adults be mitigated by a self-customizable approach to the design of accessible technologies?” The insights gained will inform future research regarding the design of technological self-interventions for stress management in autistic adults.</t>
        </is>
      </c>
      <c r="O2176" s="45" t="inlineStr">
        <is>
          <t>ACM Trans. Access. Comput.</t>
        </is>
      </c>
      <c r="P2176" s="45" t="inlineStr">
        <is>
          <t>Autism, Stress Triggers, Stress Management</t>
        </is>
      </c>
      <c r="Q2176" s="43" t="inlineStr">
        <is>
          <t>10.1145/3777370</t>
        </is>
      </c>
    </row>
    <row r="2177" ht="147.75" customHeight="1" s="37">
      <c r="A2177" s="43" t="n">
        <v>2176</v>
      </c>
      <c r="B2177" s="52" t="inlineStr">
        <is>
          <t>Excluir</t>
        </is>
      </c>
      <c r="C2177" s="45" t="inlineStr">
        <is>
          <t>No aborda: distracción o atención, tecnología de sensado</t>
        </is>
      </c>
      <c r="D2177" s="51" t="n"/>
      <c r="E2177" s="51" t="n"/>
      <c r="F2177" s="43" t="n">
        <v>3</v>
      </c>
      <c r="G2177" s="43" t="inlineStr">
        <is>
          <t>distracción+niños+intervención</t>
        </is>
      </c>
      <c r="H2177" s="43" t="inlineStr">
        <is>
          <t>ACM</t>
        </is>
      </c>
      <c r="I2177" s="43" t="inlineStr">
        <is>
          <t>ACM</t>
        </is>
      </c>
      <c r="J2177" s="43" t="inlineStr">
        <is>
          <t>2024</t>
        </is>
      </c>
      <c r="K2177" s="43" t="inlineStr">
        <is>
          <t>inproceedings</t>
        </is>
      </c>
      <c r="L2177" s="45" t="inlineStr">
        <is>
          <t>Orvalho, Pedro and Janota, Mikol\'as and Manquinho, Vasco</t>
        </is>
      </c>
      <c r="M2177" s="45" t="inlineStr">
        <is>
          <t>GitSEED: A Git-backed Automated Assessment Tool for Software Engineering and Programming Education</t>
        </is>
      </c>
      <c r="N2177" s="45" t="inlineStr">
        <is>
          <t>Due to the substantial number of enrollments in programming courses, a key challenge is delivering personalized feedback to students. The nature of this feedback varies significantly, contingent on the subject and the chosen evaluation method. However, tailoring current Automated Assessment Tools (AATs) to integrate other program analysis tools is not straightforward. Moreover, AATs usually support only specific programming languages, providing feedback exclusively through dedicated websites based on test suites. This paper introduces GitSEED, a language-agnostic automated assessment tool designed for Programming Education and Software Engineering (SE) and backed by GitLab. The students interact with GitSEED through GitLab. Using GitSEED, students in Computer Science (CS) and SE can master the fundamentals of git while receiving personalized feedback on their programming assignments and projects. Furthermore, faculty members can easily tailor GitSEED's pipeline by integrating various code evaluation tools (e.g., memory leak detection, fault localization, program repair, etc.) to offer personalized feedback that aligns with the needs of each CS/SE course. Our experiments assess GitSEED's efficacy via comprehensive user evaluation, examining the impact of feedback mechanisms and features on student learning outcomes. Findings reveal positive correlations between GitSEED usage and student engagement.</t>
        </is>
      </c>
      <c r="O2177" s="45" t="inlineStr">
        <is>
          <t>Proceedings of the 2024 on ACM Virtual Global Computing Education Conference V. 1</t>
        </is>
      </c>
      <c r="P2177" s="45" t="inlineStr">
        <is>
          <t>automated assessment tools, computer-aided education, git, programming education, software engineering education</t>
        </is>
      </c>
      <c r="Q2177" s="43" t="inlineStr">
        <is>
          <t>10.1145/3649165.3690106</t>
        </is>
      </c>
    </row>
    <row r="2178" ht="116.25" customHeight="1" s="37">
      <c r="A2178" s="43" t="n">
        <v>2177</v>
      </c>
      <c r="B2178" s="52" t="inlineStr">
        <is>
          <t>Excluir</t>
        </is>
      </c>
      <c r="C2178" s="45" t="inlineStr">
        <is>
          <t>No aborda: población escolar, contexto educativo</t>
        </is>
      </c>
      <c r="D2178" s="51" t="n"/>
      <c r="E2178" s="51" t="n"/>
      <c r="F2178" s="43" t="n">
        <v>3</v>
      </c>
      <c r="G2178" s="43" t="inlineStr">
        <is>
          <t>distracción+sensado+intervención</t>
        </is>
      </c>
      <c r="H2178" s="43" t="inlineStr">
        <is>
          <t>ACM</t>
        </is>
      </c>
      <c r="I2178" s="43" t="inlineStr">
        <is>
          <t>ACM</t>
        </is>
      </c>
      <c r="J2178" s="43" t="inlineStr">
        <is>
          <t>2024</t>
        </is>
      </c>
      <c r="K2178" s="43" t="inlineStr">
        <is>
          <t>inproceedings</t>
        </is>
      </c>
      <c r="L2178" s="45" t="inlineStr">
        <is>
          <t>Ilo, Cory and DiVerdi, Stephen and Bowman, Doug</t>
        </is>
      </c>
      <c r="M2178" s="45" t="inlineStr">
        <is>
          <t>Goldilocks Zoning: Evaluating a Gaze-Aware Approach to Task-Agnostic VR Notification Placement</t>
        </is>
      </c>
      <c r="N2178" s="45" t="inlineStr">
        <is>
          <t>While virtual reality (VR) offers immersive experiences, users need to remain aware of notifications from outside VR. However, inserting notifications into a VR experience can result in distraction or breaks in presence, since existing notification systems in VR use static placement and lack situational awareness. We address this challenge by introducing a novel notification placement technique, Goldilocks Zoning (GZ), which leverages a 360-degree heatmap generated using gaze data to place notifications near salient areas of the environment without obstructing the primary task. To investigate the effectiveness of this technique, we conducted a dual-task experiment comparing GZ to common notification placement techniques. We found that GZ had similar performance to state-of-the-art techniques in a variety of primary task scenarios. Our study reveals that no single technique is universally optimal in dynamic settings, underscoring the potential for adaptive approaches to notification management. As a step in this direction, we explored the potential to use machine learning to predict the task based on the gaze heatmap.</t>
        </is>
      </c>
      <c r="O2178" s="45" t="inlineStr">
        <is>
          <t>Proceedings of the 2024 ACM Symposium on Spatial User Interaction</t>
        </is>
      </c>
      <c r="P2178" s="45" t="inlineStr">
        <is>
          <t>Context-Aware, Eye tracking, Gaze-aware, Interaction techniques, Virtual Reality, Visual attention</t>
        </is>
      </c>
      <c r="Q2178" s="43" t="inlineStr">
        <is>
          <t>10.1145/3677386.3682087</t>
        </is>
      </c>
    </row>
    <row r="2179" ht="95.25" customHeight="1" s="37">
      <c r="A2179" s="43" t="n">
        <v>2178</v>
      </c>
      <c r="B2179" s="52" t="inlineStr">
        <is>
          <t>Excluir</t>
        </is>
      </c>
      <c r="C2179" s="45" t="inlineStr">
        <is>
          <t>No aborda: distracción o atención, población escolar, contexto educativo</t>
        </is>
      </c>
      <c r="D2179" s="51" t="n"/>
      <c r="E2179" s="51" t="n"/>
      <c r="F2179" s="43" t="n">
        <v>3</v>
      </c>
      <c r="G2179" s="43" t="inlineStr">
        <is>
          <t>distracción+sensado+intervención</t>
        </is>
      </c>
      <c r="H2179" s="43" t="inlineStr">
        <is>
          <t>ACM</t>
        </is>
      </c>
      <c r="I2179" s="43" t="inlineStr">
        <is>
          <t>ACM</t>
        </is>
      </c>
      <c r="J2179" s="43" t="inlineStr">
        <is>
          <t>2017</t>
        </is>
      </c>
      <c r="K2179" s="43" t="inlineStr">
        <is>
          <t>inproceedings</t>
        </is>
      </c>
      <c r="L2179" s="45" t="inlineStr">
        <is>
          <t>Paruthi, Gaurav and Raj, Shriti and Gupta, Ankita and Huang, Chuan-Che and Chang, Yung-Ju and Newman, Mark W</t>
        </is>
      </c>
      <c r="M2179" s="45" t="inlineStr">
        <is>
          <t>HEED: situated and distributed interactive devices for self-reporting</t>
        </is>
      </c>
      <c r="N2179" s="45" t="inlineStr">
        <is>
          <t>In situ self-reporting is a widely used technique in HCI, ubiquitous computing, especially for assessment and intervention in health and wellness. Although, smartphones are widely used for self-reporting, there is an opportunity to design dedicated, unobtrusive and distributed self-reporting devices that improve the coverage of sampled experiences. We designed self-reporting devices for two scenarios of reporting-Activities and Stress/Sleepiness. The devices were placed by the users in their surroundings for ease of access. We show that the devices are useful especially in certain situations such as when the user is engaged in focus work. Moreover, we show that the preference of phone or devices to self-report varied between users based on multiple factors such as their engagement with phone and their preferences about being surrounded by multiple devices.</t>
        </is>
      </c>
      <c r="O2179" s="45" t="inlineStr">
        <is>
          <t>Proceedings of the 2017 ACM International Joint Conference on Pervasive and Ubiquitous Computing and Proceedings of the 2017 ACM International Symposium on Wearable Computers</t>
        </is>
      </c>
      <c r="P2179" s="45" t="inlineStr">
        <is>
          <t>self-reporting, experience sampling, devices, IoT</t>
        </is>
      </c>
      <c r="Q2179" s="43" t="inlineStr">
        <is>
          <t>10.1145/3123024.3123162</t>
        </is>
      </c>
    </row>
    <row r="2180" ht="116.25" customHeight="1" s="37">
      <c r="A2180" s="43" t="n">
        <v>2179</v>
      </c>
      <c r="B2180" s="52" t="inlineStr">
        <is>
          <t>Excluir</t>
        </is>
      </c>
      <c r="C2180" s="45" t="inlineStr">
        <is>
          <t>No aborda: distracción o atención, población escolar</t>
        </is>
      </c>
      <c r="D2180" s="51" t="n"/>
      <c r="E2180" s="51" t="n"/>
      <c r="F2180" s="43" t="n">
        <v>3</v>
      </c>
      <c r="G2180" s="43" t="inlineStr">
        <is>
          <t>distracción+sensado+intervención</t>
        </is>
      </c>
      <c r="H2180" s="43" t="inlineStr">
        <is>
          <t>ACM</t>
        </is>
      </c>
      <c r="I2180" s="43" t="inlineStr">
        <is>
          <t>ACM</t>
        </is>
      </c>
      <c r="J2180" s="43" t="inlineStr">
        <is>
          <t>2016</t>
        </is>
      </c>
      <c r="K2180" s="43" t="inlineStr">
        <is>
          <t>inproceedings</t>
        </is>
      </c>
      <c r="L2180" s="45" t="inlineStr">
        <is>
          <t>Funk, Markus and Heusler, Juana and Akcay, Elif and Weiland, Klaus and Schmidt, Albrecht</t>
        </is>
      </c>
      <c r="M2180" s="45" t="inlineStr">
        <is>
          <t>Haptic, Auditory, or Visual? Towards Optimal Error Feedback at Manual Assembly Workplaces</t>
        </is>
      </c>
      <c r="N2180" s="45" t="inlineStr">
        <is>
          <t>We are observing a trend that more and more manual assembly workplaces are equipped with sensor technology to assist workers during complex work tasks. These assistive systems mostly use visual feedback for providing assembly instructions or hinting at errors. However, a red light indicating an error might not always be the best solution for communicating that an error was made, or might be overlooked in stressful situations. Therefore, we extended an assitsive system to compare haptic, auditory, and visual error feedback at the manual assembly workplace. Through two user studies, we first determine suitable variants for each error feedback modality and second compare the error feedback modalities against each other. The results show that haptic feedback is appropriate for retaining the worker's privacy, and auditory feedback is perceived as most distracting. The subjective feedback reveals interesting insights for future research in communicating errors as a combination of haptic and visual feedback might lead to noticing an error faster.</t>
        </is>
      </c>
      <c r="O2180" s="45" t="inlineStr">
        <is>
          <t>Proceedings of the 9th ACM International Conference on PErvasive Technologies Related to Assistive Environments</t>
        </is>
      </c>
      <c r="P2180" s="45" t="inlineStr">
        <is>
          <t>Augmented Reality, Error Feedback, Feedback Modalities, Intelligent Workplace, Smart Gloves</t>
        </is>
      </c>
      <c r="Q2180" s="43" t="inlineStr">
        <is>
          <t>10.1145/2910674.2910683</t>
        </is>
      </c>
    </row>
    <row r="2181" ht="157.5" customHeight="1" s="37">
      <c r="A2181" s="43" t="n">
        <v>2180</v>
      </c>
      <c r="B2181" s="52" t="inlineStr">
        <is>
          <t>Excluir</t>
        </is>
      </c>
      <c r="C2181" s="45" t="inlineStr">
        <is>
          <t>Fuera del alcance: no combina población en edad escolar con contexto doméstico</t>
        </is>
      </c>
      <c r="D2181" s="51" t="n"/>
      <c r="E2181" s="51" t="n"/>
      <c r="F2181" s="43" t="n">
        <v>3</v>
      </c>
      <c r="G2181" s="43" t="inlineStr">
        <is>
          <t>distracción+niños+sensado</t>
        </is>
      </c>
      <c r="H2181" s="43" t="inlineStr">
        <is>
          <t>ACM</t>
        </is>
      </c>
      <c r="I2181" s="43" t="inlineStr">
        <is>
          <t>ACM</t>
        </is>
      </c>
      <c r="J2181" s="43" t="inlineStr">
        <is>
          <t>2024</t>
        </is>
      </c>
      <c r="K2181" s="43" t="inlineStr">
        <is>
          <t>inproceedings</t>
        </is>
      </c>
      <c r="L2181" s="45" t="inlineStr">
        <is>
          <t>Zhou, Qi and Suraworachet, Wannapon and Cukurova, Mutlu</t>
        </is>
      </c>
      <c r="M2181" s="45" t="inlineStr">
        <is>
          <t>Harnessing Transparent Learning Analytics for Individualized Support through Auto-detection of Engagement in Face-to-Face Collaborative Learning</t>
        </is>
      </c>
      <c r="N2181" s="45" t="inlineStr">
        <is>
          <t>Using learning analytics to investigate and support collaborative learning has been explored for many years. Recently, automated approaches with various artificial intelligence approaches have provided promising results for modelling and predicting student engagement and performance in collaborative learning tasks. However, due to the lack of transparency and interpretability caused by the use of “black box” approaches in learning analytics design and implementation, guidance for teaching and learning practice may become a challenge. On the one hand, the black box created by machine learning algorithms and models prevents users from obtaining educationally meaningful learning and teaching suggestions. On the other hand, focusing on group and cohort level analysis only can make it difficult to provide specific support for individual students working in collaborative groups. This paper proposes a transparent approach to automatically detect student's individual engagement in the process of collaboration. The results show that the proposed approach can reflect student's individual engagement and can be used as an indicator to distinguish students with different collaborative learning challenges (cognitive, behavioural and emotional) and learning outcomes. The potential of the proposed collaboration analytics approach for scaffolding collaborative learning practice in face-to-face contexts is discussed and future research suggestions are provided.</t>
        </is>
      </c>
      <c r="O2181" s="45" t="inlineStr">
        <is>
          <t>Proceedings of the 14th Learning Analytics and Knowledge Conference</t>
        </is>
      </c>
      <c r="P2181" s="45" t="n"/>
      <c r="Q2181" s="43" t="inlineStr">
        <is>
          <t>10.1145/3636555.3636894</t>
        </is>
      </c>
    </row>
    <row r="2182" ht="189" customHeight="1" s="37">
      <c r="A2182" s="43" t="n">
        <v>2181</v>
      </c>
      <c r="B2182" s="52" t="inlineStr">
        <is>
          <t>Excluir</t>
        </is>
      </c>
      <c r="C2182" s="45" t="inlineStr">
        <is>
          <t>No aborda: distracción o atención, tecnología de sensado</t>
        </is>
      </c>
      <c r="D2182" s="51" t="n"/>
      <c r="E2182" s="51" t="n"/>
      <c r="F2182" s="43" t="n">
        <v>3</v>
      </c>
      <c r="G2182" s="43" t="inlineStr">
        <is>
          <t>distracción+niños+intervención</t>
        </is>
      </c>
      <c r="H2182" s="43" t="inlineStr">
        <is>
          <t>ACM</t>
        </is>
      </c>
      <c r="I2182" s="43" t="inlineStr">
        <is>
          <t>ACM</t>
        </is>
      </c>
      <c r="J2182" s="43" t="inlineStr">
        <is>
          <t>2024</t>
        </is>
      </c>
      <c r="K2182" s="43" t="inlineStr">
        <is>
          <t>inproceedings</t>
        </is>
      </c>
      <c r="L2182" s="45" t="inlineStr">
        <is>
          <t>Kaliisa, Rogers and Misiejuk, Kamila and L\'opez-Pernas, Sonsoles and Khalil, Mohammad and Saqr, Mohammed</t>
        </is>
      </c>
      <c r="M2182" s="45" t="inlineStr">
        <is>
          <t>Have Learning Analytics Dashboards Lived Up to the Hype? A Systematic Review of Impact on Students' Achievement, Motivation, Participation and Attitude</t>
        </is>
      </c>
      <c r="N2182" s="45" t="inlineStr">
        <is>
          <t>While learning analytics dashboards (LADs) are the most common form of LA intervention, there is limited evidence regarding their impact on students’ learning outcomes. This systematic review synthesizes the findings of 38 research studies to investigate the impact of LADs on students' learning outcomes, encompassing achievement, participation, motivation, and attitudes. As we currently stand, there is no evidence to support the conclusion that LADs have lived up to the promise of improving academic achievement. Most studies reported negligible or small effects, with limited evidence from well-powered controlled experiments. Many studies merely compared users and non-users of LADs, confounding the dashboard effect with student engagement levels. Similarly, the impact of LADs on motivation and attitudes appeared modest, with only a few exceptions demonstrating significant effects. Small sample sizes in these studies highlight the need for larger-scale investigations to validate these findings. Notably, LADs showed a relatively substantial impact on student participation. Several studies reported medium to large effect sizes, suggesting that LADs can promote engagement and interaction in online learning environments. However, methodological shortcomings, such as reliance on traditional evaluation methods, self-selection bias, the assumption that access equates to usage, and a lack of standardized assessment tools, emerged as recurring issues. To advance the research line for LADs, researchers should use rigorous assessment methods and establish clear standards for evaluating learning constructs. Such efforts will advance our understanding of the potential of LADs to enhance learning outcomes and provide valuable insights for educators and researchers alike.</t>
        </is>
      </c>
      <c r="O2182" s="45" t="inlineStr">
        <is>
          <t>Proceedings of the 14th Learning Analytics and Knowledge Conference</t>
        </is>
      </c>
      <c r="P2182" s="45" t="inlineStr">
        <is>
          <t>Learning analytics dashboards (LADs), impact, learning outcomes, systematic review</t>
        </is>
      </c>
      <c r="Q2182" s="43" t="inlineStr">
        <is>
          <t>10.1145/3636555.3636884</t>
        </is>
      </c>
    </row>
    <row r="2183" ht="105.75" customHeight="1" s="37">
      <c r="A2183" s="43" t="n">
        <v>2182</v>
      </c>
      <c r="B2183" s="52" t="inlineStr">
        <is>
          <t>Excluir</t>
        </is>
      </c>
      <c r="C2183" s="45" t="inlineStr">
        <is>
          <t>No aborda: distracción o atención, tecnología de sensado, contexto educativo</t>
        </is>
      </c>
      <c r="D2183" s="51" t="n"/>
      <c r="E2183" s="51" t="n"/>
      <c r="F2183" s="43" t="n">
        <v>3</v>
      </c>
      <c r="G2183" s="43" t="inlineStr">
        <is>
          <t>distracción+niños+intervención</t>
        </is>
      </c>
      <c r="H2183" s="43" t="inlineStr">
        <is>
          <t>ACM</t>
        </is>
      </c>
      <c r="I2183" s="43" t="inlineStr">
        <is>
          <t>ACM</t>
        </is>
      </c>
      <c r="J2183" s="43" t="inlineStr">
        <is>
          <t>2024</t>
        </is>
      </c>
      <c r="K2183" s="43" t="inlineStr">
        <is>
          <t>inproceedings</t>
        </is>
      </c>
      <c r="L2183" s="45" t="inlineStr">
        <is>
          <t>Wang, Kevin and Lawrence, Ramon</t>
        </is>
      </c>
      <c r="M2183" s="45" t="inlineStr">
        <is>
          <t>HelpMe: Student Help Seeking using Office Hours and Email</t>
        </is>
      </c>
      <c r="N2183" s="45" t="inlineStr">
        <is>
          <t>Office hours and help sessions provide students with the important opportunity to obtain feedback and guidance while connecting with instructors and peers. However, these out of class help sessions are often underutilized due to problems such as inconvenient times and locations, long wait times, and student misconceptions on their purpose and value. Managing office hours for large classes is difficult for instructors and may result in poor student participation. It is crucial to adopt approaches to manage help sessions more effectively and encourage student attendance. This research examines current problems with help sessions and implements an office hours management system called HelpMe. Interactions in office hours and emails are analyzed to determine the types of questions asked. Student surveys demonstrate a significant change in student perception of office hours, increased engagement, and valuable data on effective practices for deploying office hours.</t>
        </is>
      </c>
      <c r="O2183" s="45" t="inlineStr">
        <is>
          <t>Proceedings of the 55th ACM Technical Symposium on Computer Science Education V. 1</t>
        </is>
      </c>
      <c r="P2183" s="45" t="inlineStr">
        <is>
          <t>email, help seeking, office hours, student engagement</t>
        </is>
      </c>
      <c r="Q2183" s="43" t="inlineStr">
        <is>
          <t>10.1145/3626252.3630867</t>
        </is>
      </c>
    </row>
    <row r="2184" ht="126.75" customHeight="1" s="37">
      <c r="A2184" s="43" t="n">
        <v>2183</v>
      </c>
      <c r="B2184" s="52" t="inlineStr">
        <is>
          <t>Excluir</t>
        </is>
      </c>
      <c r="C2184" s="45" t="inlineStr">
        <is>
          <t>No aborda: distracción o atención, población escolar</t>
        </is>
      </c>
      <c r="D2184" s="51" t="n"/>
      <c r="E2184" s="51" t="n"/>
      <c r="F2184" s="43" t="n">
        <v>3</v>
      </c>
      <c r="G2184" s="43" t="inlineStr">
        <is>
          <t>distracción+niños+intervención</t>
        </is>
      </c>
      <c r="H2184" s="43" t="inlineStr">
        <is>
          <t>ACM</t>
        </is>
      </c>
      <c r="I2184" s="43" t="inlineStr">
        <is>
          <t>ACM</t>
        </is>
      </c>
      <c r="J2184" s="43" t="inlineStr">
        <is>
          <t>2026</t>
        </is>
      </c>
      <c r="K2184" s="43" t="inlineStr">
        <is>
          <t>inproceedings</t>
        </is>
      </c>
      <c r="L2184" s="45" t="inlineStr">
        <is>
          <t>Husni, Niakmatul</t>
        </is>
      </c>
      <c r="M2184" s="45" t="inlineStr">
        <is>
          <t>Helpful Assistant or Harmful Shortcut? Rethinking ChatGPT's Effects on Mathematical Thinking and Mathematics Education</t>
        </is>
      </c>
      <c r="N2184" s="45" t="inlineStr">
        <is>
          <t>The emergence of ChatGPT, a natural language-based artificial intelligence technology, has brought significant transformations to the educational landscape, particularly in mathematics learning. This study aims to systematically review recent literature on the impact of ChatGPT on mathematical thinking, pedagogical practices, and the challenges associated with its integration in mathematics education. Employing a systematic literature review (SLR) guided by the PRISMA framework, 11 selected articles were thematically analyzed. The findings reveal that ChatGPT has the potential to enhance procedural understanding, improve problem-solving skills, and support autonomous and adaptive learning. Additionally, it contributes to enriching pedagogical practices through instant feedback, personalized content delivery, and increased student engagement. However, challenges such as the risk of overreliance, the potential decline in critical thinking skills, and limitations in information validity and visual interpretation have also been identified. Therefore, a thoughtful and well-guided integration of ChatGPT is essential, with teachers playing a central role in fostering reflective, critical, and deep mathematical thinking in the digital era.</t>
        </is>
      </c>
      <c r="O2184" s="45" t="inlineStr">
        <is>
          <t>Proceedings of the 2025 9th International Conference on Education and E-Learning</t>
        </is>
      </c>
      <c r="P2184" s="45" t="inlineStr">
        <is>
          <t>ChatGPT, Impact, Mathematical Thinking, Mathematics Education</t>
        </is>
      </c>
      <c r="Q2184" s="43" t="inlineStr">
        <is>
          <t>10.1145/3789859.3789876</t>
        </is>
      </c>
    </row>
    <row r="2185" ht="116.25" customHeight="1" s="37">
      <c r="A2185" s="43" t="n">
        <v>2184</v>
      </c>
      <c r="B2185" s="52" t="inlineStr">
        <is>
          <t>Excluir</t>
        </is>
      </c>
      <c r="C2185" s="45" t="inlineStr">
        <is>
          <t>No aborda: distracción o atención, población escolar, tecnología de sensado</t>
        </is>
      </c>
      <c r="D2185" s="51" t="n"/>
      <c r="E2185" s="51" t="n"/>
      <c r="F2185" s="43" t="n">
        <v>3</v>
      </c>
      <c r="G2185" s="43" t="inlineStr">
        <is>
          <t>distracción+niños+contexto</t>
        </is>
      </c>
      <c r="H2185" s="43" t="inlineStr">
        <is>
          <t>ACM</t>
        </is>
      </c>
      <c r="I2185" s="43" t="inlineStr">
        <is>
          <t>ACM</t>
        </is>
      </c>
      <c r="J2185" s="43" t="inlineStr">
        <is>
          <t>2021</t>
        </is>
      </c>
      <c r="K2185" s="43" t="inlineStr">
        <is>
          <t>inproceedings</t>
        </is>
      </c>
      <c r="L2185" s="45" t="inlineStr">
        <is>
          <t>Gong, Jiangtao and Han, Teng and Guo, Siling and Li, Jiannan and Zha, Siyu and Zhang, Liuxin and Tian, Feng and Wang, Qianying and Rui, Yong</t>
        </is>
      </c>
      <c r="M2185" s="45" t="inlineStr">
        <is>
          <t>HoloBoard: a Large-format Immersive Teaching Board based on pseudo HoloGraphics</t>
        </is>
      </c>
      <c r="N2185" s="45" t="inlineStr">
        <is>
          <t>In this paper, we present HoloBoard, an interactive large-format pseduo-holographic display system for lecture based classes. With its unique properties of immersive visual display and transparent screen, we designed and implemented a rich set of novel interaction techniques like immersive presentation, role-play, and lecturing behind the scene that are potentially valuable for lecturing in class. We conducted a controlled experimental study to compare a HoloBoard class with a normal class through measuring students’ learning outcomes and three dimensions of engagement (i.e., behavioral, emotional, and cognitive engagement). We used pre-/post- knowledge tests and multimodal learning analytics to measure students’ learning outcomes and learning experiences. Results indicated that the lecture-based class utilizing HoloBoard lead to slightly better learning outcomes and a significantly higher level of student engagement. Given the results, we discussed the impact of HoloBoard as an immersive media in the classroom setting and suggest several design implications for deploying HoloBoard in immersive teaching practices.</t>
        </is>
      </c>
      <c r="O2185" s="45" t="inlineStr">
        <is>
          <t>The 34th Annual ACM Symposium on User Interface Software and Technology</t>
        </is>
      </c>
      <c r="P2185" s="45" t="inlineStr">
        <is>
          <t>teaching board, mixed reality, large-format display, immersive learning, hologram</t>
        </is>
      </c>
      <c r="Q2185" s="43" t="inlineStr">
        <is>
          <t>10.1145/3472749.3474761</t>
        </is>
      </c>
    </row>
    <row r="2186" ht="116.25" customHeight="1" s="37">
      <c r="A2186" s="43" t="n">
        <v>2185</v>
      </c>
      <c r="B2186" s="52" t="inlineStr">
        <is>
          <t>Excluir</t>
        </is>
      </c>
      <c r="C2186" s="45" t="inlineStr">
        <is>
          <t>Dominio fuera de alcance: conducción</t>
        </is>
      </c>
      <c r="D2186" s="51" t="n"/>
      <c r="E2186" s="51" t="n"/>
      <c r="F2186" s="43" t="n">
        <v>3</v>
      </c>
      <c r="G2186" s="43" t="inlineStr">
        <is>
          <t>distracción+contexto+intervención</t>
        </is>
      </c>
      <c r="H2186" s="43" t="inlineStr">
        <is>
          <t>ACM</t>
        </is>
      </c>
      <c r="I2186" s="43" t="inlineStr">
        <is>
          <t>ACM</t>
        </is>
      </c>
      <c r="J2186" s="43" t="inlineStr">
        <is>
          <t>2022</t>
        </is>
      </c>
      <c r="K2186" s="43" t="inlineStr">
        <is>
          <t>inproceedings</t>
        </is>
      </c>
      <c r="L2186" s="45" t="inlineStr">
        <is>
          <t>Ebel, Patrick and Berger, Moritz and Lingenfelder, Christoph and Vogelsang, Andreas</t>
        </is>
      </c>
      <c r="M2186" s="45" t="inlineStr">
        <is>
          <t>How Do Drivers Self-Regulate their Secondary Task Engagements? The Effect of Driving Automation on Touchscreen Interactions and Glance Behavior</t>
        </is>
      </c>
      <c r="N2186" s="45" t="inlineStr">
        <is>
          <t>With ever-improving driver assistance systems and large touchscreens becoming the main in-vehicle interface, drivers are more tempted than ever to engage in distracting non-driving-related tasks. However, little research exists on how driving automation affects drivers’ self-regulation when interacting with center stack touchscreens. To investigate this, we employ multilevel models on a real-world driving dataset consisting of 10,139 sequences. Our results show significant differences in drivers’ interaction and glance behavior in response to varying levels of driving automation, vehicle speed, and road curvature. During partially automated driving, drivers are not only more likely to engage in secondary touchscreen tasks, but their mean glance duration toward the touchscreen also increases by 12&amp;nbsp;% (Level 1) and 20&amp;nbsp;% (Level 2) compared to manual driving. We further show that the effect of driving automation on drivers’ self-regulation is larger than that of vehicle speed and road curvature. The derived knowledge can facilitate the safety evaluation of infotainment systems and the development of context-aware driver monitoring systems.</t>
        </is>
      </c>
      <c r="O2186" s="45" t="inlineStr">
        <is>
          <t>Proceedings of the 14th International Conference on Automotive User Interfaces and Interactive Vehicular Applications</t>
        </is>
      </c>
      <c r="P2186" s="45" t="inlineStr">
        <is>
          <t>Distracted Driving, Driver Behavior, Driving Automation, Human Computer Interaction, Naturalistic Driving Study</t>
        </is>
      </c>
      <c r="Q2186" s="43" t="inlineStr">
        <is>
          <t>10.1145/3543174.3545173</t>
        </is>
      </c>
    </row>
    <row r="2187" ht="116.25" customHeight="1" s="37">
      <c r="A2187" s="43" t="n">
        <v>2186</v>
      </c>
      <c r="B2187" s="52" t="inlineStr">
        <is>
          <t>Excluir</t>
        </is>
      </c>
      <c r="C2187" s="45" t="inlineStr">
        <is>
          <t>No aborda: distracción o atención</t>
        </is>
      </c>
      <c r="D2187" s="51" t="n"/>
      <c r="E2187" s="51" t="n"/>
      <c r="F2187" s="43" t="n">
        <v>3</v>
      </c>
      <c r="G2187" s="43" t="inlineStr">
        <is>
          <t>distracción+niños+intervención</t>
        </is>
      </c>
      <c r="H2187" s="43" t="inlineStr">
        <is>
          <t>ACM</t>
        </is>
      </c>
      <c r="I2187" s="43" t="inlineStr">
        <is>
          <t>ACM</t>
        </is>
      </c>
      <c r="J2187" s="43" t="inlineStr">
        <is>
          <t>2023</t>
        </is>
      </c>
      <c r="K2187" s="43" t="inlineStr">
        <is>
          <t>inproceedings</t>
        </is>
      </c>
      <c r="L2187" s="45" t="inlineStr">
        <is>
          <t>Sakamoto, Yumiko and Herath, Anuradha and Vuradi, Tanvi and Sallam, Samar and Gomez, Randy and Irani, Pourang</t>
        </is>
      </c>
      <c r="M2187" s="45" t="inlineStr">
        <is>
          <t>How Should a Social Robot Deliver Negative Feedback Without Creating Distance Between the Robot and Child Users?</t>
        </is>
      </c>
      <c r="N2187" s="45" t="inlineStr">
        <is>
          <t>Research suggest negative feedback could guide users’ behaviours effectively in Human-AI interactions. However, providing negative feedback, relative to positive counterparts, can be more challenging in any type of communication. This paper delves into the potential of a social robot in delivering negative feedback for improving the in-class learning experience for children. With child participants (12 and younger), we conducted three co-design studies to investigate their preferred facial expressions of a social robot, Haru, which can identify them being distracted (i.e., undesirable behaviour), and redirect their attention back to their task with the facial expressions. Altogether, results indicated that children do not want to see conventional punishing expressions (e.g., angry faces) as a reaction to their undesirable behaviour. Instead, they preferred pleasant ones (e.g., funny, cute). Further, the importance of using realistic stimuli for studies and the co-design approach, as well as the challenges of interpreting children’s drawing responses, are discussed.</t>
        </is>
      </c>
      <c r="O2187" s="45" t="inlineStr">
        <is>
          <t>Proceedings of the 11th International Conference on Human-Agent Interaction</t>
        </is>
      </c>
      <c r="P2187" s="45" t="inlineStr">
        <is>
          <t>Child User, Co-design, Education, Negative Feedback, Social Robot</t>
        </is>
      </c>
      <c r="Q2187" s="43" t="inlineStr">
        <is>
          <t>10.1145/3623809.3623882</t>
        </is>
      </c>
    </row>
    <row r="2188" ht="116.25" customHeight="1" s="37">
      <c r="A2188" s="43" t="n">
        <v>2187</v>
      </c>
      <c r="B2188" s="52" t="inlineStr">
        <is>
          <t>Excluir</t>
        </is>
      </c>
      <c r="C2188" s="45" t="inlineStr">
        <is>
          <t>No aborda: distracción o atención, tecnología de sensado</t>
        </is>
      </c>
      <c r="D2188" s="51" t="n"/>
      <c r="E2188" s="51" t="n"/>
      <c r="F2188" s="43" t="n">
        <v>3</v>
      </c>
      <c r="G2188" s="43" t="inlineStr">
        <is>
          <t>distracción+niños+intervención</t>
        </is>
      </c>
      <c r="H2188" s="43" t="inlineStr">
        <is>
          <t>ACM</t>
        </is>
      </c>
      <c r="I2188" s="43" t="inlineStr">
        <is>
          <t>ACM</t>
        </is>
      </c>
      <c r="J2188" s="43" t="inlineStr">
        <is>
          <t>2017</t>
        </is>
      </c>
      <c r="K2188" s="43" t="inlineStr">
        <is>
          <t>inproceedings</t>
        </is>
      </c>
      <c r="L2188" s="45" t="inlineStr">
        <is>
          <t>Byrne, Bernadette Mary and Rossi, Alessandra and Doolan, Martina</t>
        </is>
      </c>
      <c r="M2188" s="45" t="inlineStr">
        <is>
          <t>Humanoid Robots Attending Lectures: Research Informed Teaching</t>
        </is>
      </c>
      <c r="N2188" s="45" t="inlineStr">
        <is>
          <t>The University of Hertfordshire aims to support a research-rich environment that informs teaching. As part of the University's strategic plan it would like to encourage students to develop an understanding of the history and role of research in computer science. In all of our computer science degrees at the University we teach a module called Contemporary Issues in Information Technology. Within this module we have included a lecture called "The Rise of the Robots". We invite one or our resident robots, Pepper, to take part in the lecture. Pepper can talk to the students, answer questions about the module and even invite them to dance. In this paper we will describe our experiences of using Pepper in lectures and how we have used this as a way to engage students in the research process and encourage research skills. It is sometimes claimed that defenders of research-led education have limited evidence to support its effectiveness. Our work will contribute to this debate. The work is in its embryonic stage and we welcome comments and feedback.</t>
        </is>
      </c>
      <c r="O2188" s="45" t="inlineStr">
        <is>
          <t>Proceedings of the 9th International Conference on Education Technology and Computers</t>
        </is>
      </c>
      <c r="P2188" s="45" t="inlineStr">
        <is>
          <t>Student Engagement, Robotics, Research Informed Teaching, Human Robot Interaction (HRI)</t>
        </is>
      </c>
      <c r="Q2188" s="43" t="inlineStr">
        <is>
          <t>10.1145/3175536.3175556</t>
        </is>
      </c>
    </row>
    <row r="2189" ht="137.25" customHeight="1" s="37">
      <c r="A2189" s="43" t="n">
        <v>2188</v>
      </c>
      <c r="B2189" s="52" t="inlineStr">
        <is>
          <t>Excluir</t>
        </is>
      </c>
      <c r="C2189" s="45" t="inlineStr">
        <is>
          <t>Fuera del alcance: no combina población en edad escolar con contexto doméstico</t>
        </is>
      </c>
      <c r="D2189" s="51" t="n"/>
      <c r="E2189" s="51" t="n"/>
      <c r="F2189" s="43" t="n">
        <v>3</v>
      </c>
      <c r="G2189" s="43" t="inlineStr">
        <is>
          <t>distracción+niños+sensado</t>
        </is>
      </c>
      <c r="H2189" s="43" t="inlineStr">
        <is>
          <t>ACM</t>
        </is>
      </c>
      <c r="I2189" s="43" t="inlineStr">
        <is>
          <t>ACM</t>
        </is>
      </c>
      <c r="J2189" s="43" t="inlineStr">
        <is>
          <t>2025</t>
        </is>
      </c>
      <c r="K2189" s="43" t="inlineStr">
        <is>
          <t>inproceedings</t>
        </is>
      </c>
      <c r="L2189" s="45" t="inlineStr">
        <is>
          <t>Sharmin, Shayla and Barmaki, Roghayeh Leila</t>
        </is>
      </c>
      <c r="M2189" s="45" t="inlineStr">
        <is>
          <t>Hybrid Deep Learning Model to Estimate Cognitive Effort from fNIRS Signals</t>
        </is>
      </c>
      <c r="N2189" s="45" t="inlineStr">
        <is>
          <t>This study estimates cognitive effort based on functional near-infrared spectroscopy data and performance scores using a hybrid DeepNet model. The estimation of cognitive effort enables educators to modify material to enhance learning effectiveness and student engagement. In this study, we collected oxygenated hemoglobin using functional near-infrared spectroscopy during an educational quiz game. Participants (n=16) responded to 16 questions in a Unity-based educational game, each within a 30-second response time limit. We used DeepNet models to predict the performance score from the oxygenated hemoglobin, and compared traditional machine learning and DeepNet models to determine which approach provides better accuracy in predicting performance scores. The result shows that the proposed CNN-GRU gives better performance with 73% than other models. After the prediction, we used the predicted score and the oxygenated hemoglobin to observe cognitive effort by calculating relative neural efficiency and involvement in our test cases. Our result shows that even with moderate accuracy, the predicted cognitive effort closely follow the actual trends. This findings can be helpful in designing and improving learning environments and provide valuable insights into learning materials.</t>
        </is>
      </c>
      <c r="O2189" s="45" t="inlineStr">
        <is>
          <t>Companion Proceedings of the 27th International Conference on Multimodal Interaction</t>
        </is>
      </c>
      <c r="P2189" s="45" t="inlineStr">
        <is>
          <t>Deep learning, cognitive effort, relative neural efficiency, relative neural involvement, performance score, functional Near-Infrared Spectroscopy (fNIRS), brain signal, hemodynamic response, educational games</t>
        </is>
      </c>
      <c r="Q2189" s="43" t="inlineStr">
        <is>
          <t>10.1145/3747327.3764901</t>
        </is>
      </c>
    </row>
    <row r="2190" ht="105.75" customHeight="1" s="37">
      <c r="A2190" s="43" t="n">
        <v>2189</v>
      </c>
      <c r="B2190" s="52" t="inlineStr">
        <is>
          <t>Excluir</t>
        </is>
      </c>
      <c r="C2190" s="45" t="inlineStr">
        <is>
          <t>No aborda: distracción o atención, tecnología de sensado</t>
        </is>
      </c>
      <c r="D2190" s="51" t="n"/>
      <c r="E2190" s="51" t="n"/>
      <c r="F2190" s="43" t="n">
        <v>3</v>
      </c>
      <c r="G2190" s="43" t="inlineStr">
        <is>
          <t>distracción+niños+contexto</t>
        </is>
      </c>
      <c r="H2190" s="43" t="inlineStr">
        <is>
          <t>ACM</t>
        </is>
      </c>
      <c r="I2190" s="43" t="inlineStr">
        <is>
          <t>ACM</t>
        </is>
      </c>
      <c r="J2190" s="43" t="inlineStr">
        <is>
          <t>2020</t>
        </is>
      </c>
      <c r="K2190" s="43" t="inlineStr">
        <is>
          <t>inproceedings</t>
        </is>
      </c>
      <c r="L2190" s="45" t="inlineStr">
        <is>
          <t>Islam, Osama and Siddiqui, Muazzam and Aljohani, Naif Radi</t>
        </is>
      </c>
      <c r="M2190" s="45" t="inlineStr">
        <is>
          <t>Identifying Online Profiles of Distance Learning Students Using Data Mining Techniques</t>
        </is>
      </c>
      <c r="N2190" s="45" t="inlineStr">
        <is>
          <t>Educational data has grown over the years with the increased use of technology within educational environments. This has led to a huge amount of data being stored in various data sources representing the student, his/her activities, and other aspects relevant to the learning process. To meet this analytical need, Educational Data Mining (EDM) has emerged to assist educational institutions in identifying key benefits such as students at risk, the level of student engagement or predicting student performance. The aim of this research was to explore the various aspects of student interaction data using data mining techniques to identify relevant patterns of behaviors and possible key attributes that have higher degrees of influence on distance learning students. The main findings identified several patterns of user online profiles based on a set of adopted learning strategies, the research proposed a framework for analyzing such interaction data based on R and Hadoop platforms to correlate online profiles with student performance.</t>
        </is>
      </c>
      <c r="O2190" s="45" t="inlineStr">
        <is>
          <t>Proceedings of the 3rd International Conference on Digital Technology in Education</t>
        </is>
      </c>
      <c r="P2190" s="45" t="inlineStr">
        <is>
          <t>Learning Management System, Learning Analytics, Educational Data Mining, Big Data</t>
        </is>
      </c>
      <c r="Q2190" s="43" t="inlineStr">
        <is>
          <t>10.1145/3369199.3369249</t>
        </is>
      </c>
    </row>
    <row r="2191" ht="147.75" customHeight="1" s="37">
      <c r="A2191" s="43" t="n">
        <v>2190</v>
      </c>
      <c r="B2191" s="52" t="inlineStr">
        <is>
          <t>Excluir</t>
        </is>
      </c>
      <c r="C2191" s="45" t="inlineStr">
        <is>
          <t>No aborda: distracción o atención, tecnología de sensado</t>
        </is>
      </c>
      <c r="D2191" s="51" t="n"/>
      <c r="E2191" s="51" t="n"/>
      <c r="F2191" s="43" t="n">
        <v>3</v>
      </c>
      <c r="G2191" s="43" t="inlineStr">
        <is>
          <t>distracción+niños+contexto</t>
        </is>
      </c>
      <c r="H2191" s="43" t="inlineStr">
        <is>
          <t>ACM</t>
        </is>
      </c>
      <c r="I2191" s="43" t="inlineStr">
        <is>
          <t>ACM</t>
        </is>
      </c>
      <c r="J2191" s="43" t="inlineStr">
        <is>
          <t>2019</t>
        </is>
      </c>
      <c r="K2191" s="43" t="inlineStr">
        <is>
          <t>inproceedings</t>
        </is>
      </c>
      <c r="L2191" s="45" t="inlineStr">
        <is>
          <t>McKlin, Tom and Wanzer, Dana and Lee, Taneisha and Magerko, Brian and Edwards, Doug and Grossman, Sabrina and Freeman, Jason</t>
        </is>
      </c>
      <c r="M2191" s="45" t="inlineStr">
        <is>
          <t>Implementing EarSketch: Connecting Classroom Implementation to Student Outcomes</t>
        </is>
      </c>
      <c r="N2191" s="45" t="inlineStr">
        <is>
          <t>The expansion of computer science into more classrooms invites researchers and evaluators to shift their focus from predominantly measuring student-level factors to measuring both student- and classroom-level variables. Research presented in this article uses multi-level modeling to study student-level factors within the larger context of classroom-level factors. Specifically, we analyze EarSketch, a collaborative and authentic learning tool, that introduces students to programming through music remixing, has previously been shown to increase student engagement, and increases learners' intentions to persist in computing. This article presents classroom implementation frameworks commonly used in math and science education but rarely, if ever, applied to computer science. The results from a multi-level modeling analysis show that classroom implementation correlates with students' intentions to persist in computing but may not be related to student attitudes toward computing or content knowledge acquisition. Further analysis reveals that one of the five classroom implementation factors, elaboration, emerges as the most salient. This article triangulates these results with qualitative findings from school administrators and teachers, and the article concludes by theorizing how classroom implementation frameworks may be adapted to meet the unique needs of computer science teachers, learners, researchers, evaluators, and curriculum developers.</t>
        </is>
      </c>
      <c r="O2191" s="45" t="inlineStr">
        <is>
          <t>Proceedings of the 50th ACM Technical Symposium on Computer Science Education</t>
        </is>
      </c>
      <c r="P2191" s="45" t="inlineStr">
        <is>
          <t>steam, music, creativity, computer science education, broadening participation</t>
        </is>
      </c>
      <c r="Q2191" s="43" t="inlineStr">
        <is>
          <t>10.1145/3287324.3287379</t>
        </is>
      </c>
    </row>
    <row r="2192" ht="105.75" customHeight="1" s="37">
      <c r="A2192" s="43" t="n">
        <v>2191</v>
      </c>
      <c r="B2192" s="52" t="inlineStr">
        <is>
          <t>Excluir</t>
        </is>
      </c>
      <c r="C2192" s="45" t="inlineStr">
        <is>
          <t>Dominio fuera de alcance: conducción</t>
        </is>
      </c>
      <c r="D2192" s="51" t="n"/>
      <c r="E2192" s="51" t="n"/>
      <c r="F2192" s="43" t="n">
        <v>3</v>
      </c>
      <c r="G2192" s="43" t="inlineStr">
        <is>
          <t>distracción+sensado+intervención</t>
        </is>
      </c>
      <c r="H2192" s="43" t="inlineStr">
        <is>
          <t>ACM</t>
        </is>
      </c>
      <c r="I2192" s="43" t="inlineStr">
        <is>
          <t>ACM</t>
        </is>
      </c>
      <c r="J2192" s="43" t="inlineStr">
        <is>
          <t>2018</t>
        </is>
      </c>
      <c r="K2192" s="43" t="inlineStr">
        <is>
          <t>inproceedings</t>
        </is>
      </c>
      <c r="L2192" s="45" t="inlineStr">
        <is>
          <t>Vasey, Eric and Ko, Sangjin and Jeon, Myounhoon</t>
        </is>
      </c>
      <c r="M2192" s="45" t="inlineStr">
        <is>
          <t>In-Vehicle Affect Detection System: Identification of Emotional Arousal by Monitoring the Driver and Driving Style</t>
        </is>
      </c>
      <c r="N2192" s="45" t="inlineStr">
        <is>
          <t>There have been clear needs to address the impact of driver emotions such as anger and happiness on aggressive or distracted driving behaviors. To tackle this issue, we have developed an affect detection system for identifying a driver's emotional arousal, including the driver's physiological data and vehicle's kinematic data. Multimodal sensors are wirelessly connected to a smartphone and then, all the driver and driving data are displayed on our Android application in real-time. With the benefits of this multimodal, portable, non-intrusive, and cost-efficient system, subsequent experiments were designed to test and improve the system. After identifying significant features, various machine learning algorithms will be used to model a driver's emotional states. Our final goal is to develop an optimized classifier of specific emotional states including arousal and valence. We hope that we can spark lively discussions on driver emotions at AutoUI and use the feedback to improve our system.</t>
        </is>
      </c>
      <c r="O2192" s="45" t="inlineStr">
        <is>
          <t>Adjunct Proceedings of the 10th International Conference on Automotive User Interfaces and Interactive Vehicular Applications</t>
        </is>
      </c>
      <c r="P2192" s="45" t="inlineStr">
        <is>
          <t>Affect detection, Emotional Arousal, Machine learning, Multimodal sensors, Real-time monitoring</t>
        </is>
      </c>
      <c r="Q2192" s="43" t="inlineStr">
        <is>
          <t>10.1145/3239092.3267417</t>
        </is>
      </c>
    </row>
    <row r="2193" ht="210" customHeight="1" s="37">
      <c r="A2193" s="43" t="n">
        <v>2192</v>
      </c>
      <c r="B2193" s="52" t="inlineStr">
        <is>
          <t>Excluir</t>
        </is>
      </c>
      <c r="C2193" s="45" t="inlineStr">
        <is>
          <t>Dominio fuera de alcance: conducción</t>
        </is>
      </c>
      <c r="D2193" s="51" t="n"/>
      <c r="E2193" s="51" t="n"/>
      <c r="F2193" s="43" t="n">
        <v>3</v>
      </c>
      <c r="G2193" s="43" t="inlineStr">
        <is>
          <t>distracción+sensado+intervención</t>
        </is>
      </c>
      <c r="H2193" s="43" t="inlineStr">
        <is>
          <t>ACM</t>
        </is>
      </c>
      <c r="I2193" s="43" t="inlineStr">
        <is>
          <t>ACM</t>
        </is>
      </c>
      <c r="J2193" s="43" t="inlineStr">
        <is>
          <t>2020</t>
        </is>
      </c>
      <c r="K2193" s="43" t="inlineStr">
        <is>
          <t>article</t>
        </is>
      </c>
      <c r="L2193" s="45" t="inlineStr">
        <is>
          <t>Janveja, Ishani and Nambi, Akshay and Bannur, Shruthi and Gupta, Sanchit and Padmanabhan, Venkat</t>
        </is>
      </c>
      <c r="M2193" s="45" t="inlineStr">
        <is>
          <t>InSight: Monitoring the State of the Driver in Low-Light Using Smartphones</t>
        </is>
      </c>
      <c r="N2193" s="45" t="inlineStr">
        <is>
          <t>Road safety is a major public health issue across the globe and over two-thirds of the road accidents occur at nighttime under low-light conditions or darkness. The state of the driver and her/his actions are the key factors impacting road safety. How can we monitor these in a cost-effective manner and in low-light conditions? RGB cameras present in smartphones perform poorly in low-lighting conditions due to lack of information captured. Hence, existing monitoring solutions rely upon specialized hardware such as infrared cameras or thermal cameras in low-light conditions, but are limited to only high-end vehicles owing to the cost of the hardware. We present InSight, a windshield-mounted smartphone-based system that can be retrofitted to the vehicle to monitor the state of the driver, specifically driver fatigue (based on frequent yawning and eye closure) and driver distraction (based on their direction of gaze). Challenges arise from designing an accurate, yet low-cost and non-intrusive system to continuously monitor the state of the driver.In this paper, we present two novel and practical approaches for continuous driver monitoring in low-light conditions: (i) Image synthesis: enabling monitoring in low-light conditions using just the smartphone RGB camera by synthesizing a thermal image from RGB with a Generative Adversarial Network, and (ii) Near-IR LED: using a low-cost near-IR (NIR) LED attachment to the smartphone, where the NIR LED acts as a light source to illuminate the driver's face, which is not visible to the human eyes, but can be captured by standard smartphone cameras without any specialized hardware. We show that the proposed techniques can capture the driver's face accurately in low-lighting conditions to monitor driver's state. Further, since NIR and thermal imagery is significantly different than RGB images, we present a systematic approach to generate labelled data, which is used to train existing computer vision models. We present an extensive</t>
        </is>
      </c>
      <c r="O2193" s="45" t="inlineStr">
        <is>
          <t>Proc. ACM Interact. Mob. Wearable Ubiquitous Technol.</t>
        </is>
      </c>
      <c r="P2193" s="45" t="inlineStr">
        <is>
          <t>Video Analytics, Mobile Systems, Edge Processing, Driver Monitoring and Low-light</t>
        </is>
      </c>
      <c r="Q2193" s="43" t="inlineStr">
        <is>
          <t>10.1145/3411819</t>
        </is>
      </c>
    </row>
    <row r="2194" ht="95.25" customHeight="1" s="37">
      <c r="A2194" s="43" t="n">
        <v>2193</v>
      </c>
      <c r="B2194" s="52" t="inlineStr">
        <is>
          <t>Excluir</t>
        </is>
      </c>
      <c r="C2194" s="45" t="inlineStr">
        <is>
          <t>Sin DOI verificable</t>
        </is>
      </c>
      <c r="D2194" s="51" t="n"/>
      <c r="E2194" s="51" t="n"/>
      <c r="F2194" s="43" t="n">
        <v>3</v>
      </c>
      <c r="G2194" s="43" t="inlineStr">
        <is>
          <t>distracción+niños+contexto</t>
        </is>
      </c>
      <c r="H2194" s="43" t="inlineStr">
        <is>
          <t>ACM</t>
        </is>
      </c>
      <c r="I2194" s="43" t="inlineStr">
        <is>
          <t>ACM</t>
        </is>
      </c>
      <c r="J2194" s="43" t="inlineStr">
        <is>
          <t>2022</t>
        </is>
      </c>
      <c r="K2194" s="43" t="inlineStr">
        <is>
          <t>article</t>
        </is>
      </c>
      <c r="L2194" s="45" t="inlineStr">
        <is>
          <t>Eisenberg, David P. and Lee, Michael J. and Tanmoy, Pias Sarkar</t>
        </is>
      </c>
      <c r="M2194" s="45" t="inlineStr">
        <is>
          <t>Increasing Engagement in Online Classrooms with Augmented Reality Filters</t>
        </is>
      </c>
      <c r="N2194" s="45" t="inlineStr">
        <is>
          <t>The importance of engaging technology in education has never been more obvious than during the COVID-19 pandemic-driven era of distance learning. In this paper, we examine how an entertaining animated reward within a live online college classroom (using Facebook Group Messaging) affects students' participation and engagement. Students who answered questions correctly were rewarded with wearing an augmented reality (AR) filter of an animated college graduation cap until a subsequent student answered a question correctly and received the cap. We found that this reward system resulted in enhanced classroom engagement when it was used, particularly for students with little prior interest in the course material. Alternatively, however, students who were already interested in and studying the material prior to that class showed to be distracted by the same AR technique.</t>
        </is>
      </c>
      <c r="O2194" s="45" t="inlineStr">
        <is>
          <t>J. Comput. Sci. Coll.</t>
        </is>
      </c>
      <c r="P2194" s="45" t="n"/>
      <c r="Q2194" s="43" t="n"/>
    </row>
    <row r="2195" ht="137.25" customHeight="1" s="37">
      <c r="A2195" s="43" t="n">
        <v>2194</v>
      </c>
      <c r="B2195" s="52" t="inlineStr">
        <is>
          <t>Excluir</t>
        </is>
      </c>
      <c r="C2195" s="45" t="inlineStr">
        <is>
          <t>Dominio fuera de alcance: conducción</t>
        </is>
      </c>
      <c r="D2195" s="51" t="n"/>
      <c r="E2195" s="51" t="n"/>
      <c r="F2195" s="43" t="n">
        <v>3</v>
      </c>
      <c r="G2195" s="43" t="inlineStr">
        <is>
          <t>distracción+sensado+intervención</t>
        </is>
      </c>
      <c r="H2195" s="43" t="inlineStr">
        <is>
          <t>ACM</t>
        </is>
      </c>
      <c r="I2195" s="43" t="inlineStr">
        <is>
          <t>ACM</t>
        </is>
      </c>
      <c r="J2195" s="43" t="inlineStr">
        <is>
          <t>2021</t>
        </is>
      </c>
      <c r="K2195" s="43" t="inlineStr">
        <is>
          <t>inproceedings</t>
        </is>
      </c>
      <c r="L2195" s="45" t="inlineStr">
        <is>
          <t>Lujic, Ivan and Maio, Vincenzo De and Pollhammer, Klaus and Bodrozic, Ivan and Lasic, Josip and Brandic, Ivona</t>
        </is>
      </c>
      <c r="M2195" s="45" t="inlineStr">
        <is>
          <t>Increasing Traffic Safety with Real-Time Edge Analytics and 5G</t>
        </is>
      </c>
      <c r="N2195" s="45" t="inlineStr">
        <is>
          <t>Despite advances in vehicle technology and road modernization, traffic accidents are a huge global issue, causing deaths and injuries, especially among pedestrians and cyclists. This often happens due to pedestrians and cyclists in drivers' blind spots or distractions delaying drivers' reactions. Therefore, timely warning drivers about critical situations is important to increase traffic safety. New edge computing and communication technologies have been proposed to reduce latency in critical IoT systems. However, state-of-the-art solutions either do not focus on traffic safety or do not consider low-latency requirements in this context.We propose InTraSafEd5G (Increasing Traffic Safety with Edge and 5G) to address these issues. InTraSafEd5G performs real-time edge analytics to detect critical situations and deliver early warnings to drivers. After describing our design choices, we provide a prototype implementation and evaluate its performance in a real-world setup. The evaluation shows that InTraSafEd5G can (i) detect critical situations in real-time and (ii) notify affected drivers in 108.73ms on average using 5G, which is within expected latency requirements of road safety IoT applications. Our solution shows a promising step towards increasing overall traffic safety and supporting decision-making in critical situations.</t>
        </is>
      </c>
      <c r="O2195" s="45" t="inlineStr">
        <is>
          <t>Proceedings of the 4th International Workshop on Edge Systems, Analytics and Networking</t>
        </is>
      </c>
      <c r="P2195" s="45" t="inlineStr">
        <is>
          <t>real-time, edge computing, data analytics, computer vision</t>
        </is>
      </c>
      <c r="Q2195" s="43" t="inlineStr">
        <is>
          <t>10.1145/3434770.3459732</t>
        </is>
      </c>
    </row>
    <row r="2196" ht="189" customHeight="1" s="37">
      <c r="A2196" s="43" t="n">
        <v>2195</v>
      </c>
      <c r="B2196" s="52" t="inlineStr">
        <is>
          <t>Excluir</t>
        </is>
      </c>
      <c r="C2196" s="45" t="inlineStr">
        <is>
          <t>No aborda: distracción o atención, tecnología de sensado</t>
        </is>
      </c>
      <c r="D2196" s="51" t="n"/>
      <c r="E2196" s="51" t="n"/>
      <c r="F2196" s="43" t="n">
        <v>3</v>
      </c>
      <c r="G2196" s="43" t="inlineStr">
        <is>
          <t>distracción+niños+intervención</t>
        </is>
      </c>
      <c r="H2196" s="43" t="inlineStr">
        <is>
          <t>ACM</t>
        </is>
      </c>
      <c r="I2196" s="43" t="inlineStr">
        <is>
          <t>ACM</t>
        </is>
      </c>
      <c r="J2196" s="43" t="inlineStr">
        <is>
          <t>2025</t>
        </is>
      </c>
      <c r="K2196" s="43" t="inlineStr">
        <is>
          <t>inproceedings</t>
        </is>
      </c>
      <c r="L2196" s="45" t="inlineStr">
        <is>
          <t>Yu, Zhenyu and Dai, Jiangwei and Lin, Lin</t>
        </is>
      </c>
      <c r="M2196" s="45" t="inlineStr">
        <is>
          <t>Innovation and Implementation of Situational Teaching Method Based on Career Growth Stories</t>
        </is>
      </c>
      <c r="N2196" s="45" t="inlineStr">
        <is>
          <t>In modern career education, undergraduates face significant pressure when it comes to career choices and planning, yet traditional teaching methods fail to effectively equip students with decision-making skills in complex workplace environments. This gap presents an urgent challenge to current career education approaches. This paper proposes an innovative situational teaching method based on career growth stories, designed to address this problem. By leveraging interactive techniques such as role-playing, decision-making simulations, and situational analysis, the method immerses students in real-world scenarios to enhance their career planning and decision-making capabilities. The approach uses multimedia technology to further enrich these scenarios, allowing for personalized and dynamic learning experiences. First, the scenarios are tailored to students' individual interests and career aspirations. Then, real-time feedback is provided to adjust the learning process, ensuring that students master the necessary skills at an optimal pace. Finally, dynamic adjustments are made based on continuous observation and student interaction. Experimental data reveals significant improvements in key areas. For example, students showed an average improvement of 25.6 points in decision-making ability, with the largest increase of 35 points. Additionally, participation scores saw an average rise of 27.5 points. These results confirm the effectiveness of the situational teaching method in enhancing students' decision-making, career planning, and participation skills. The study highlights the advantages of integrating computer technologies and interactive teaching strategies, showing that they not only enhance student engagement but also better prepare them for real-life career challenges.</t>
        </is>
      </c>
      <c r="O2196" s="45" t="inlineStr">
        <is>
          <t>Proceedings of the 2nd Guangdong-Hong Kong-Macao Greater Bay Area Education Digitalization and Computer Science International Conference</t>
        </is>
      </c>
      <c r="P2196" s="45" t="inlineStr">
        <is>
          <t>career growth story, practical implementation, situational teaching method, teaching innovation</t>
        </is>
      </c>
      <c r="Q2196" s="43" t="inlineStr">
        <is>
          <t>10.1145/3746469.3746608</t>
        </is>
      </c>
    </row>
    <row r="2197" ht="189" customHeight="1" s="37">
      <c r="A2197" s="43" t="n">
        <v>2196</v>
      </c>
      <c r="B2197" s="52" t="inlineStr">
        <is>
          <t>Excluir</t>
        </is>
      </c>
      <c r="C2197" s="45" t="inlineStr">
        <is>
          <t>No aborda: distracción o atención, tecnología de sensado</t>
        </is>
      </c>
      <c r="D2197" s="51" t="n"/>
      <c r="E2197" s="51" t="n"/>
      <c r="F2197" s="43" t="n">
        <v>3</v>
      </c>
      <c r="G2197" s="43" t="inlineStr">
        <is>
          <t>distracción+niños+contexto</t>
        </is>
      </c>
      <c r="H2197" s="43" t="inlineStr">
        <is>
          <t>ACM</t>
        </is>
      </c>
      <c r="I2197" s="43" t="inlineStr">
        <is>
          <t>ACM</t>
        </is>
      </c>
      <c r="J2197" s="43" t="inlineStr">
        <is>
          <t>2026</t>
        </is>
      </c>
      <c r="K2197" s="43" t="inlineStr">
        <is>
          <t>inproceedings</t>
        </is>
      </c>
      <c r="L2197" s="45" t="inlineStr">
        <is>
          <t>Li, Yu-Guo and Liu, Yi-Ze</t>
        </is>
      </c>
      <c r="M2197" s="45" t="inlineStr">
        <is>
          <t>Innovative application of gamification teaching in high school information technology courses</t>
        </is>
      </c>
      <c r="N2197" s="45" t="inlineStr">
        <is>
          <t>In order to explore the effective path to improve the teaching effect of high school information technology courses, the study focuses on the integration mode of gamified teaching and flipped classroom, taking ‘Using Loop Structure to Describe the Problem Solving Process’ as a case study, and selecting the two classes of the first year of senior high school in Z Middle School to conduct a comparative experiment. The experimental class adopted the game-based flipped teaching mode: knowledge preview was completed through microclasses and games before class, and game activities such as point competition and role-playing were designed to strengthen the internalisation of knowledge during class; the control class followed the traditional lecture mode. Through the comparison of pre and post-test scores and classroom observation, it was found that the average score of the experimental class was significantly higher than that of the control class, and the students in the experimental class performed better in terms of the correct rate of programming, collaborative ability and interest in learning. The results show that the integration of gamification elements effectively alleviates the boredom of traditional flipped classroom, stimulates students‘ motivation to participate through point incentives and task layering, and promotes knowledge transfer and higher-order thinking development; meanwhile, group collaboration and role-playing mechanisms enhance students’ interactive experience and problem solving ability. However, there are still problems of distraction in the pre-class independent learning session, and further optimisation of the teaching design is needed. The study verifies the feasibility of combining gamification and flipped classroom, and provides practical reference for the innovation of teaching mode in high school IT courses.</t>
        </is>
      </c>
      <c r="O2197" s="45" t="inlineStr">
        <is>
          <t>Proceedings of the 2025 9th International Conference on Education and Multimedia Technology</t>
        </is>
      </c>
      <c r="P2197" s="45" t="inlineStr">
        <is>
          <t>Flipped Classroom, Gamification Teaching, High School Information Technology, Learning Motivation</t>
        </is>
      </c>
      <c r="Q2197" s="43" t="inlineStr">
        <is>
          <t>10.1145/3761843.3761884</t>
        </is>
      </c>
    </row>
    <row r="2198" ht="105.75" customHeight="1" s="37">
      <c r="A2198" s="43" t="n">
        <v>2197</v>
      </c>
      <c r="B2198" s="52" t="inlineStr">
        <is>
          <t>Excluir</t>
        </is>
      </c>
      <c r="C2198" s="45" t="inlineStr">
        <is>
          <t>Dominio fuera de alcance: conducción</t>
        </is>
      </c>
      <c r="D2198" s="51" t="n"/>
      <c r="E2198" s="51" t="n"/>
      <c r="F2198" s="43" t="n">
        <v>3</v>
      </c>
      <c r="G2198" s="43" t="inlineStr">
        <is>
          <t>distracción+niños+sensado</t>
        </is>
      </c>
      <c r="H2198" s="43" t="inlineStr">
        <is>
          <t>ACM</t>
        </is>
      </c>
      <c r="I2198" s="43" t="inlineStr">
        <is>
          <t>ACM</t>
        </is>
      </c>
      <c r="J2198" s="43" t="inlineStr">
        <is>
          <t>2025</t>
        </is>
      </c>
      <c r="K2198" s="43" t="inlineStr">
        <is>
          <t>inproceedings</t>
        </is>
      </c>
      <c r="L2198" s="45" t="inlineStr">
        <is>
          <t>Wang, Yixin and Meng, Weiyi and Ma, Teng and Zhang, Jie</t>
        </is>
      </c>
      <c r="M2198" s="45" t="inlineStr">
        <is>
          <t>Integrating Traffic Prediction STEM Cases into Foundation Courses: A Tailored Approach for Information-Oriented Engineering Education</t>
        </is>
      </c>
      <c r="N2198" s="45" t="inlineStr">
        <is>
          <t>With the rise of AI and data-driven engineering, traditional foundational courses such as Engineering Mathematics often fall short in preparing students for interdisciplinary, real-world challenges. These courses tend to emphasize theoretical derivations with limited relevance to practical applications, resulting in disengaged learners and weak knowledge transfer. To bridge this gap, we designed and integrated an LSTM-based traffic flow prediction STEM module into the Engineering Mathematics curriculum at BUPT. The module links core mathematical topics to a hands-on machine learning application. To validate its effectiveness, a survey from students showed high levels of interest and perceived relevance, particularly in mathematical modeling and visualization. These results suggest that embedding domain-specific, AI-driven STEM cases can enhance student engagement, foster applied mathematical thinking, and promote interdisciplinary competence in undergraduate engineering education.</t>
        </is>
      </c>
      <c r="O2198" s="45" t="inlineStr">
        <is>
          <t>Proceedings of the 2025 International Conference on Educational Technology and Artificial Intelligence</t>
        </is>
      </c>
      <c r="P2198" s="45" t="inlineStr">
        <is>
          <t>Information-Oriented Engineering Education, STEM Case, Traffic Prediction</t>
        </is>
      </c>
      <c r="Q2198" s="43" t="inlineStr">
        <is>
          <t>10.1145/3766557.3766628</t>
        </is>
      </c>
    </row>
    <row r="2199" ht="126.75" customHeight="1" s="37">
      <c r="A2199" s="43" t="n">
        <v>2198</v>
      </c>
      <c r="B2199" s="52" t="inlineStr">
        <is>
          <t>Excluir</t>
        </is>
      </c>
      <c r="C2199" s="45" t="inlineStr">
        <is>
          <t>No aborda: distracción o atención, tecnología de sensado</t>
        </is>
      </c>
      <c r="D2199" s="51" t="n"/>
      <c r="E2199" s="51" t="n"/>
      <c r="F2199" s="43" t="n">
        <v>3</v>
      </c>
      <c r="G2199" s="43" t="inlineStr">
        <is>
          <t>distracción+niños+contexto</t>
        </is>
      </c>
      <c r="H2199" s="43" t="inlineStr">
        <is>
          <t>ACM</t>
        </is>
      </c>
      <c r="I2199" s="43" t="inlineStr">
        <is>
          <t>ACM</t>
        </is>
      </c>
      <c r="J2199" s="43" t="inlineStr">
        <is>
          <t>2025</t>
        </is>
      </c>
      <c r="K2199" s="43" t="inlineStr">
        <is>
          <t>inproceedings</t>
        </is>
      </c>
      <c r="L2199" s="45" t="inlineStr">
        <is>
          <t>M\"akel\"a, Ville and MacArthur, Cayley and Lee, Jieun and Harley, Daniel</t>
        </is>
      </c>
      <c r="M2199" s="45" t="inlineStr">
        <is>
          <t>Integrating Virtual Reality Head-Mounted Displays into Higher Education Classrooms on a Large Scale</t>
        </is>
      </c>
      <c r="N2199" s="45" t="inlineStr">
        <is>
          <t>Virtual reality head-mounted displays (HMDs) offer unique and immersive opportunities for higher education. However, current research focuses on small-scale and infrequent use cases, raising questions about large-scale HMD integration into classrooms. We explored logistical and pedagogical challenges and opportunities when using 30 VR HMDs in a design class of 55 undergraduate students throughout a 12-week term. Each student shared an HMD with a partner, using it weekly in class and at home. We administered questionnaires and conducted observations and interviews. Our results reveal highly positive student engagement, but instructors and students must adapt to unique HMD characteristics and challenges, including in-VR lecturing practices, developing safety measures, and mitigating cybersickness. Although instructor-led VR tutorials were helpful, most learning occurred in individual, paired, and group activities, where screencasting and HMD sharing fostered collaborative learning. Free time during classes provided an opportunity for targeted instructor support while allowing students to explore emerging practices.</t>
        </is>
      </c>
      <c r="O2199" s="45" t="inlineStr">
        <is>
          <t>Proceedings of the 2025 CHI Conference on Human Factors in Computing Systems</t>
        </is>
      </c>
      <c r="P2199" s="45" t="inlineStr">
        <is>
          <t>Virtual Reality, Classroom, Education, Large-Scale Deployment, University Students, Head-Mounted Displays</t>
        </is>
      </c>
      <c r="Q2199" s="43" t="inlineStr">
        <is>
          <t>10.1145/3706598.3713690</t>
        </is>
      </c>
    </row>
    <row r="2200" ht="84.75" customHeight="1" s="37">
      <c r="A2200" s="43" t="n">
        <v>2199</v>
      </c>
      <c r="B2200" s="52" t="inlineStr">
        <is>
          <t>Excluir</t>
        </is>
      </c>
      <c r="C2200" s="45" t="inlineStr">
        <is>
          <t>Sin DOI verificable</t>
        </is>
      </c>
      <c r="D2200" s="51" t="n"/>
      <c r="E2200" s="51" t="n"/>
      <c r="F2200" s="43" t="n">
        <v>3</v>
      </c>
      <c r="G2200" s="43" t="inlineStr">
        <is>
          <t>distracción+niños+sensado</t>
        </is>
      </c>
      <c r="H2200" s="43" t="inlineStr">
        <is>
          <t>ACM</t>
        </is>
      </c>
      <c r="I2200" s="43" t="inlineStr">
        <is>
          <t>ACM</t>
        </is>
      </c>
      <c r="J2200" s="43" t="inlineStr">
        <is>
          <t>2018</t>
        </is>
      </c>
      <c r="K2200" s="43" t="inlineStr">
        <is>
          <t>article</t>
        </is>
      </c>
      <c r="L2200" s="45" t="inlineStr">
        <is>
          <t>Liao, Weidong</t>
        </is>
      </c>
      <c r="M2200" s="45" t="inlineStr">
        <is>
          <t>Integrating map-reduce into undergraduate computing education</t>
        </is>
      </c>
      <c r="N2200" s="45" t="inlineStr">
        <is>
          <t>Map-Reduce has become de-facto distributed programming paradigm for large-scale data processing based on cloud computing, big data analytics, and machine learning. Many scholarly articles have discussed its inclusion into computer science education. As the importance of educating our students the basics of Map-Reduce programming is well recognized, the accessibility of generic MapReduce platform such as Hadoop and its setup and maintenance may be distracted for both teachers and students. In this poster, we present our experience in introducing MapReduce into undergraduate computing courses, which include introductory computer science course, database management system course, and computer organization and architecture course.</t>
        </is>
      </c>
      <c r="O2200" s="45" t="inlineStr">
        <is>
          <t>J. Comput. Sci. Coll.</t>
        </is>
      </c>
      <c r="P2200" s="45" t="n"/>
      <c r="Q2200" s="43" t="n"/>
    </row>
    <row r="2201" ht="74.25" customHeight="1" s="37">
      <c r="A2201" s="43" t="n">
        <v>2200</v>
      </c>
      <c r="B2201" s="52" t="inlineStr">
        <is>
          <t>Excluir</t>
        </is>
      </c>
      <c r="C2201" s="45" t="inlineStr">
        <is>
          <t>Fuera del alcance: no combina población en edad escolar con contexto doméstico</t>
        </is>
      </c>
      <c r="D2201" s="51" t="n"/>
      <c r="E2201" s="51" t="n"/>
      <c r="F2201" s="43" t="n">
        <v>3</v>
      </c>
      <c r="G2201" s="43" t="inlineStr">
        <is>
          <t>distracción+niños+sensado</t>
        </is>
      </c>
      <c r="H2201" s="43" t="inlineStr">
        <is>
          <t>ACM</t>
        </is>
      </c>
      <c r="I2201" s="43" t="inlineStr">
        <is>
          <t>ACM</t>
        </is>
      </c>
      <c r="J2201" s="43" t="inlineStr">
        <is>
          <t>2024</t>
        </is>
      </c>
      <c r="K2201" s="43" t="inlineStr">
        <is>
          <t>article</t>
        </is>
      </c>
      <c r="L2201" s="45" t="inlineStr">
        <is>
          <t>Hill, Lilian H. and Concei\c c\~ao, Simone C. O.</t>
        </is>
      </c>
      <c r="M2201" s="45" t="inlineStr">
        <is>
          <t>Intelligent Learning Management Systems (ILMS): Implications for teaching and learning</t>
        </is>
      </c>
      <c r="N2201" s="45" t="inlineStr">
        <is>
          <t>Intelligent learning management systems (ILMS) are transforming education by integrating artificial intelligence (AI) and machine learning. These systems automate administrative tasks, offer personalized learning experiences, and boost student engagement. This article explores the benefits and challenges of ILMS, highlighting how AI can predict learner behavior, customize educational content, and optimize curriculum management. It also delves into the ethical considerations of AI in education, such as data privacy and algorithmic bias. Finally, the article provides insights into the impact of ILMS on teaching and learning and concludes with a discussion of the future of ILMS.</t>
        </is>
      </c>
      <c r="O2201" s="45" t="inlineStr">
        <is>
          <t>ELearn</t>
        </is>
      </c>
      <c r="P2201" s="45" t="n"/>
      <c r="Q2201" s="43" t="inlineStr">
        <is>
          <t>10.1145/3709442.3702011</t>
        </is>
      </c>
    </row>
    <row r="2202" ht="178.5" customHeight="1" s="37">
      <c r="A2202" s="43" t="n">
        <v>2201</v>
      </c>
      <c r="B2202" s="52" t="inlineStr">
        <is>
          <t>Excluir</t>
        </is>
      </c>
      <c r="C2202" s="45" t="inlineStr">
        <is>
          <t>No aborda: distracción o atención, población escolar, contexto educativo</t>
        </is>
      </c>
      <c r="D2202" s="51" t="n"/>
      <c r="E2202" s="51" t="n"/>
      <c r="F2202" s="43" t="n">
        <v>3</v>
      </c>
      <c r="G2202" s="43" t="inlineStr">
        <is>
          <t>distracción+sensado+intervención</t>
        </is>
      </c>
      <c r="H2202" s="43" t="inlineStr">
        <is>
          <t>ACM</t>
        </is>
      </c>
      <c r="I2202" s="43" t="inlineStr">
        <is>
          <t>ACM</t>
        </is>
      </c>
      <c r="J2202" s="43" t="inlineStr">
        <is>
          <t>2017</t>
        </is>
      </c>
      <c r="K2202" s="43" t="inlineStr">
        <is>
          <t>article</t>
        </is>
      </c>
      <c r="L2202" s="45" t="inlineStr">
        <is>
          <t>Karafotias, Georgios and Teranishi, Akiko and Korres, Georgios and Eyssel, Friederike and Copti, Scandar and Eid, Mohamad</t>
        </is>
      </c>
      <c r="M2202" s="45" t="inlineStr">
        <is>
          <t>Intensifying Emotional Reactions via Tactile Gestures in Immersive Films</t>
        </is>
      </c>
      <c r="N2202" s="45" t="inlineStr">
        <is>
          <t>The film industry continuously strives to make visitors’ movie experience more immersive and thus, more captivating. This is realized through larger screens, sophisticated speaker systems, and high quality 2D and 3D content. Moreover, a recent trend in the film industry is to incorporate multiple interaction modalities, such as 4D film, to simulate rain, wind, vibration, and heat, in order to intensify viewers’ emotional reactions. In this context, humans’ sense of touch possesses significant potential for intensifying emotional reactions for the film experience beyond audio-visual sensory modalities. This article presents a framework for authoring tactile cues (tactile gestures as used in this article) and enabling automatic rendering of said gestures to intensify emotional reactions in an immersive film experience. To validate the proposed framework, we conducted an experimental study where tactile gestures are designed and evaluated for the ability to intensify four emotional reactions: high valence-high arousal, high valence-low arousal, low valence-high arousal, and low valence-low arousal. Using a haptic jacket, participants felt tactile gestures that are synchronized with the audio-visual contents of a film. Results demonstrated that (1) any tactile feedback generated a positive user experience; (2) the tactile feedback intensifies emotional reactions when the audio-visual stimuli elicit clear emotional responses, except for low arousal emotional response since tactile gestures seem to always generate excitement; (3) purposed tactile gestures do not seem to significantly outperform randomized tactile gesture for intensifying specific emotional reactions; and (4) using a haptic jacket is not distracting for the users.</t>
        </is>
      </c>
      <c r="O2202" s="45" t="inlineStr">
        <is>
          <t>ACM Trans. Multimedia Comput. Commun. Appl.</t>
        </is>
      </c>
      <c r="P2202" s="45" t="inlineStr">
        <is>
          <t>Immersive virtual reality, affective haptics, multimodal interaction, tactile gestures</t>
        </is>
      </c>
      <c r="Q2202" s="43" t="inlineStr">
        <is>
          <t>10.1145/3092840</t>
        </is>
      </c>
    </row>
    <row r="2203" ht="157.5" customHeight="1" s="37">
      <c r="A2203" s="43" t="n">
        <v>2202</v>
      </c>
      <c r="B2203" s="52" t="inlineStr">
        <is>
          <t>Excluir</t>
        </is>
      </c>
      <c r="C2203" s="45" t="inlineStr">
        <is>
          <t>Fuera del alcance: no combina población en edad escolar con contexto doméstico</t>
        </is>
      </c>
      <c r="D2203" s="51" t="n"/>
      <c r="E2203" s="51" t="n"/>
      <c r="F2203" s="43" t="n">
        <v>3</v>
      </c>
      <c r="G2203" s="43" t="inlineStr">
        <is>
          <t>distracción+niños+sensado</t>
        </is>
      </c>
      <c r="H2203" s="43" t="inlineStr">
        <is>
          <t>ACM</t>
        </is>
      </c>
      <c r="I2203" s="43" t="inlineStr">
        <is>
          <t>ACM|Scopus</t>
        </is>
      </c>
      <c r="J2203" s="43" t="inlineStr">
        <is>
          <t>2023</t>
        </is>
      </c>
      <c r="K2203" s="43" t="inlineStr">
        <is>
          <t>inproceedings</t>
        </is>
      </c>
      <c r="L2203" s="45" t="inlineStr">
        <is>
          <t>Asish, Sarker Monojit and Kulshreshth, Arun K. and Borst, Christoph</t>
        </is>
      </c>
      <c r="M2203" s="45" t="inlineStr">
        <is>
          <t>Internal Distraction Detection Utilizing EEG Data in an Educational VR Environment</t>
        </is>
      </c>
      <c r="N2203" s="45" t="inlineStr">
        <is>
          <t>Virtual reality (VR) makes learning more interesting for students and could help them remember what they have learned better than traditional methods. However, a student could get distracted in a VR environment because of stress, wandering thoughts, unwanted noise, outside sounds, etc. Distractions could be classified as either external (due to the environment) or internal (due to internal thoughts). To identify external distractions, previous researchers have used eye-gaze data. Eye-gaze data cannot, however, detect internal distractions because a user may be looking at the educational material in VR while also thinking about something else. We explored the usage of electroencephalogram (EEG) data to detect internal distractions. We designed an educational VR environment and trained three machine learning models: Random Forest (RF), Support Vector Machine (SVM), and k-nearest-neighbors (kNN), to detect internal distractions of students. For data labeling, we considered two window lengths (20 and 30 seconds) starting at 5 seconds after the distraction task started. We did cross-subject and cross-session tests, and our results show that kNN provides a better accuracy (64%) compared to RF and SVM. We also found that the shorter window length of 20 seconds provided a slightly better accuracy then the 30 second window. Our results are not far from such random guessing. Therefore, our contribution lies more in the fostering of ideas for future work that must employ more advanced and sophisticated techniques. © 2023 ACM.</t>
        </is>
      </c>
      <c r="O2203" s="45" t="inlineStr">
        <is>
          <t>ACM Symposium on Applied Perception 2023</t>
        </is>
      </c>
      <c r="P2203" s="45" t="inlineStr">
        <is>
          <t>EEG, Education, Human-computer interaction (HCI), Machine learning, Virtual reality</t>
        </is>
      </c>
      <c r="Q2203" s="43" t="inlineStr">
        <is>
          <t>10.1145/3605495.3605790</t>
        </is>
      </c>
    </row>
    <row r="2204" ht="168" customHeight="1" s="37">
      <c r="A2204" s="43" t="n">
        <v>2203</v>
      </c>
      <c r="B2204" s="52" t="inlineStr">
        <is>
          <t>Excluir</t>
        </is>
      </c>
      <c r="C2204" s="45" t="inlineStr">
        <is>
          <t>No aborda: población escolar</t>
        </is>
      </c>
      <c r="D2204" s="51" t="n"/>
      <c r="E2204" s="51" t="n"/>
      <c r="F2204" s="43" t="n">
        <v>3</v>
      </c>
      <c r="G2204" s="43" t="inlineStr">
        <is>
          <t>distracción+sensado+intervención</t>
        </is>
      </c>
      <c r="H2204" s="43" t="inlineStr">
        <is>
          <t>ACM</t>
        </is>
      </c>
      <c r="I2204" s="43" t="inlineStr">
        <is>
          <t>ACM</t>
        </is>
      </c>
      <c r="J2204" s="43" t="inlineStr">
        <is>
          <t>2019</t>
        </is>
      </c>
      <c r="K2204" s="43" t="inlineStr">
        <is>
          <t>inproceedings</t>
        </is>
      </c>
      <c r="L2204" s="45" t="inlineStr">
        <is>
          <t>Gupta, Rupesh and Chen, Guangde and Yu, Shipeng</t>
        </is>
      </c>
      <c r="M2204" s="45" t="inlineStr">
        <is>
          <t>Internal Promotion Optimization</t>
        </is>
      </c>
      <c r="N2204" s="45" t="inlineStr">
        <is>
          <t>Most large Internet companies run internal promotions to cross-promote their different products and/or to educate members on how to obtain additional value from the products that they already use. This in turn drives engagement and/or revenue for the company. However, since these internal promotions can distract a member away from the product or page where these are shown, there is a non-zero cannibalization loss incurred for showing these internal promotions. This loss has to be carefully weighed against the gain from showing internal promotions. This can be a complex problem if different internal promotions optimize for different objectives. In that case, it is difficult to compare not just the gain from a conversion through an internal promotion against the loss incurred for showing that internal promotion, but also the gains from conversions through different internal promotions. Hence, we need a principled approach for deciding which internal promotion (if any) to serve to a member in each opportunity to serve an internal promotion. This approach should optimize not just for the net gain to the company, but also for the member's experience. In this paper, we discuss our approach for optimization of internal promotions at LinkedIn. In particular, we present a cost-benefit analysis of showing internal promotions, our formulation of internal promotion optimization as a constrained optimization problem, the architecture of the system for solving the optimization problem and serving internal promotions in real-time, and experimental results from online A/B tests.</t>
        </is>
      </c>
      <c r="O2204" s="45" t="inlineStr">
        <is>
          <t>Proceedings of the 25th ACM SIGKDD International Conference on Knowledge Discovery &amp;amp; Data Mining</t>
        </is>
      </c>
      <c r="P2204" s="45" t="inlineStr">
        <is>
          <t>internal cross-promotion, internal promotion, machine learning, optimization</t>
        </is>
      </c>
      <c r="Q2204" s="43" t="inlineStr">
        <is>
          <t>10.1145/3292500.3330715</t>
        </is>
      </c>
    </row>
    <row r="2205" ht="210" customHeight="1" s="37">
      <c r="A2205" s="43" t="n">
        <v>2204</v>
      </c>
      <c r="B2205" s="52" t="inlineStr">
        <is>
          <t>Excluir</t>
        </is>
      </c>
      <c r="C2205" s="45" t="inlineStr">
        <is>
          <t>No aborda: distracción o atención, tecnología de sensado</t>
        </is>
      </c>
      <c r="D2205" s="51" t="n"/>
      <c r="E2205" s="51" t="n"/>
      <c r="F2205" s="43" t="n">
        <v>3</v>
      </c>
      <c r="G2205" s="43" t="inlineStr">
        <is>
          <t>distracción+niños+intervención</t>
        </is>
      </c>
      <c r="H2205" s="43" t="inlineStr">
        <is>
          <t>ACM</t>
        </is>
      </c>
      <c r="I2205" s="43" t="inlineStr">
        <is>
          <t>ACM</t>
        </is>
      </c>
      <c r="J2205" s="43" t="inlineStr">
        <is>
          <t>2025</t>
        </is>
      </c>
      <c r="K2205" s="43" t="inlineStr">
        <is>
          <t>article</t>
        </is>
      </c>
      <c r="L2205" s="45" t="inlineStr">
        <is>
          <t>Marco-Galindo, Maria-Jes\'us&amp;nbsp; and Minguill\'on, Juli\`a and Garc\'ia-Sol\'orzano, David and Sancho-Vinuesa, Teresa</t>
        </is>
      </c>
      <c r="M2205" s="45" t="inlineStr">
        <is>
          <t>Intervention for Students Repeating a CS1 Online Course: Analyzing Their Performance, Behavior, and Perceptions</t>
        </is>
      </c>
      <c r="N2205" s="45" t="inlineStr">
        <is>
          <t>Objectives. This study addresses the challenges faced by students repeating an introductory programming course (CS1) at an online university, where dropout and failure rates remain high. While programming education has been widely studied, targeted interventions for repeating students remain scarce. Our research aims to analyze the experiences of these students and develop a tailored intervention to improve support mechanisms.Participants. The study focuses on students retaking CS1, which were categorized into two groups: those who previously attempted but failed the course, and those who dropped out early with almost no follow-up of the course.Method. An observational approach was used to analyze students’ performance, behavior, and perceptions, combining data from institutional databases and questionnaires. Based on these insights, an intervention was designed, incorporating individualized feedback, structured engagement activities, and encouragement for students to reflect on their past experiences in order to foster a more supportive learning environment.Findings. Initial results indicate that the intervention increased student engagement, particularly in the early weeks of the semester. However, some students continued to struggle with course content, suggesting the need for additional instructional support. While the intervention was effective in fostering engagement, its impact on overall success rates was limited, highlighting the necessity of more personalized approaches.Conclusions. The study provides valuable insights for educators seeking to improve support for repeating students in programming courses. Key lessons include the importance of proactive engagement, tailored feedback, and structured interventions. Future research should focus on developing personalized interventions, validating a tailored questionnaire for deeper insights, and exploring adaptive learning technologies and longitudinal studies to enhance academic outcomes while reducing instru</t>
        </is>
      </c>
      <c r="O2205" s="45" t="inlineStr">
        <is>
          <t>ACM Trans. Comput. Educ.</t>
        </is>
      </c>
      <c r="P2205" s="45" t="inlineStr">
        <is>
          <t>higher education, e-learning, computer programming, CS1, intervention, repeaters</t>
        </is>
      </c>
      <c r="Q2205" s="43" t="inlineStr">
        <is>
          <t>10.1145/3743685</t>
        </is>
      </c>
    </row>
    <row r="2206" ht="168" customHeight="1" s="37">
      <c r="A2206" s="43" t="n">
        <v>2205</v>
      </c>
      <c r="B2206" s="52" t="inlineStr">
        <is>
          <t>Excluir</t>
        </is>
      </c>
      <c r="C2206" s="45" t="inlineStr">
        <is>
          <t>No aborda: distracción o atención</t>
        </is>
      </c>
      <c r="D2206" s="51" t="n"/>
      <c r="E2206" s="51" t="n"/>
      <c r="F2206" s="43" t="n">
        <v>3</v>
      </c>
      <c r="G2206" s="43" t="inlineStr">
        <is>
          <t>distracción+niños+sensado</t>
        </is>
      </c>
      <c r="H2206" s="43" t="inlineStr">
        <is>
          <t>ACM</t>
        </is>
      </c>
      <c r="I2206" s="43" t="inlineStr">
        <is>
          <t>ACM</t>
        </is>
      </c>
      <c r="J2206" s="43" t="inlineStr">
        <is>
          <t>2017</t>
        </is>
      </c>
      <c r="K2206" s="43" t="inlineStr">
        <is>
          <t>inproceedings</t>
        </is>
      </c>
      <c r="L2206" s="45" t="inlineStr">
        <is>
          <t>Srikant, Shashank and Aggarwal, Varun</t>
        </is>
      </c>
      <c r="M2206" s="45" t="inlineStr">
        <is>
          <t>Introducing Data Science to School Kids</t>
        </is>
      </c>
      <c r="N2206" s="45" t="inlineStr">
        <is>
          <t>Data-driven decision making is fast becoming a necessary skill in jobs across the board. The industry today uses analytics and machine learning to get useful insights from a wealth of digital information in order to make decisions. With data science becoming an important skill needed in varying degrees of complexity by the workforce of the near future, we felt the need to expose school-goers to its power through a hands-on exercise. We organized a half-day long data science tutorial for kids in grades 5 through 9 (10-15 years old). Our aim was to expose them to the full cycle of a typical supervised learning approach - data collection, data entry, data visualization, feature engineering, model building, model testing and data permissions. We discuss herein the design choices made while developing the dataset, the method and the pedagogy for the tutorial. These choices aimed to maximize student engagement while ensuring minimal pre-requisite knowledge. This was a challenging task given that we limited the pre-requisites for the kids to the knowledge of counting, addition, percentages, comparisons and a basic exposure to operating computers. By designing an exercise with the stated principles, we were able to provide to kids an exciting, hands-on introduction to data science, as confirmed by their experiences. To the best of the authors' knowledge, the tutorial was the first of its kind. Considering the positive reception of such a tutorial, we hope that educators across the world are encouraged to introduce data science in their respective curricula for high-schoolers and are able to use the principles laid out in this work to build full-fledged courses.</t>
        </is>
      </c>
      <c r="O2206" s="45" t="inlineStr">
        <is>
          <t>Proceedings of the 2017 ACM SIGCSE Technical Symposium on Computer Science Education</t>
        </is>
      </c>
      <c r="P2206" s="45" t="inlineStr">
        <is>
          <t>visualization, supervised learning, data science, computational thinking, K-12 education</t>
        </is>
      </c>
      <c r="Q2206" s="43" t="inlineStr">
        <is>
          <t>10.1145/3017680.3017717</t>
        </is>
      </c>
    </row>
    <row r="2207" ht="147.75" customHeight="1" s="37">
      <c r="A2207" s="43" t="n">
        <v>2206</v>
      </c>
      <c r="B2207" s="52" t="inlineStr">
        <is>
          <t>Excluir</t>
        </is>
      </c>
      <c r="C2207" s="45" t="inlineStr">
        <is>
          <t>No aborda: población escolar</t>
        </is>
      </c>
      <c r="D2207" s="51" t="n"/>
      <c r="E2207" s="51" t="n"/>
      <c r="F2207" s="43" t="n">
        <v>3</v>
      </c>
      <c r="G2207" s="43" t="inlineStr">
        <is>
          <t>distracción+niños+sensado</t>
        </is>
      </c>
      <c r="H2207" s="43" t="inlineStr">
        <is>
          <t>ACM</t>
        </is>
      </c>
      <c r="I2207" s="43" t="inlineStr">
        <is>
          <t>ACM|Scopus</t>
        </is>
      </c>
      <c r="J2207" s="43" t="inlineStr">
        <is>
          <t>2017</t>
        </is>
      </c>
      <c r="K2207" s="43" t="inlineStr">
        <is>
          <t>inproceedings</t>
        </is>
      </c>
      <c r="L2207" s="45" t="inlineStr">
        <is>
          <t>Nezami, Omid Mohamad and Richards, Deborah</t>
        </is>
      </c>
      <c r="M2207" s="45" t="inlineStr">
        <is>
          <t>Introducing a Multiple Model for Evaluating User Engagement in Educational Virtual Worlds</t>
        </is>
      </c>
      <c r="N2207" s="45" t="inlineStr">
        <is>
          <t>User engagement (UE) is closely correlated to the performance of educational environments including educational virtual worlds (EVWs). In this paper, we aim at introducing a model to assess UE to evaluate the performance of our EVW called Omosa. In fact, applying this model, we can achieve an accurate and comprehensive assessment for UE. This model is a combination of several methods to evaluate diverse UE dimensions including academic, emotional, cognitive and behavioural. Since each dimension has its own characteristics, specific methods should be applied to measure it. Each method, however, suffers from some limitations and gives an incomplete assessment. We intend to incorporate several methods to compensate the limitations of each method and obtain a comprehensive and precise UE assessment model. This work consists of three main sections. For the first section, we use a method called academic record to understand the academic dimension of UE. This method includes some predefined questions which are asked from teachers. In the second section, we use a self-report method called Student Engagement Instrument to evaluate the emotional and cognitive dimensions of UE. For the last section, we use machine vision based approaches to evaluate the behavioural dimension of UE. Combining the results from in each section, we could accurately calculate the performance of our EVW. © 2017 ACM.</t>
        </is>
      </c>
      <c r="O2207" s="45" t="inlineStr">
        <is>
          <t>Proceedings of the 9th International Conference on Computer and Automation Engineering</t>
        </is>
      </c>
      <c r="P2207" s="45" t="inlineStr">
        <is>
          <t>self-report, facial expression, educational virtual worlds, User engagement</t>
        </is>
      </c>
      <c r="Q2207" s="43" t="inlineStr">
        <is>
          <t>10.1145/3057039.3057081</t>
        </is>
      </c>
    </row>
    <row r="2208" ht="147.75" customHeight="1" s="37">
      <c r="A2208" s="43" t="n">
        <v>2207</v>
      </c>
      <c r="B2208" s="52" t="inlineStr">
        <is>
          <t>Excluir</t>
        </is>
      </c>
      <c r="C2208" s="45" t="inlineStr">
        <is>
          <t>No aborda: distracción o atención</t>
        </is>
      </c>
      <c r="D2208" s="51" t="n"/>
      <c r="E2208" s="51" t="n"/>
      <c r="F2208" s="43" t="n">
        <v>3</v>
      </c>
      <c r="G2208" s="43" t="inlineStr">
        <is>
          <t>distracción+niños+sensado</t>
        </is>
      </c>
      <c r="H2208" s="43" t="inlineStr">
        <is>
          <t>ACM</t>
        </is>
      </c>
      <c r="I2208" s="43" t="inlineStr">
        <is>
          <t>ACM|Scopus</t>
        </is>
      </c>
      <c r="J2208" s="43" t="inlineStr">
        <is>
          <t>2025</t>
        </is>
      </c>
      <c r="K2208" s="43" t="inlineStr">
        <is>
          <t>inproceedings</t>
        </is>
      </c>
      <c r="L2208" s="45" t="inlineStr">
        <is>
          <t>Wang, Xiaojun and Ju, Ming</t>
        </is>
      </c>
      <c r="M2208" s="45" t="inlineStr">
        <is>
          <t>Investigating the Impact of Blended Ideological-Political Teaching on College Students’ Professionalism via Linear Regression Analysis</t>
        </is>
      </c>
      <c r="N2208" s="45" t="inlineStr">
        <is>
          <t>Professionalism is a critical objective in vocational education and a central focus of ideological and political curriculum reform. This study investigates the impact of a constructively aligned blended teaching design that integrates ideological and political components into a vocational course. We conduct a quasi-experimental study using two parallel classes in a Cross-border E-commerce course, applying hybrid instruction with embedded value education only in the experimental group. To evaluate effectiveness, we apply statistical inference using paired t-tests. In parallel, we employ supervised learning through linear regression analysis, leveraging questionnaire scores, behavioral observations, and online learning activity data. Results show that the blended teaching approach significantly enhances students' professionalism, especially in patriotic and business-oriented dimensions. Linear regression reveals a strong positive relationship between learning duration and final academic performance, with an R-squared value of 0.585 and p &lt; 0.01. Qualitative observations further indicate increased student engagement and alignment with targeted value constructs. This work demonstrates the potential of combining machine learning-based evaluation with pedagogical design to rigorously assess and optimize ideological and political instruction in blended learning environments. © 2025 Copyright held by the owner/author(s).</t>
        </is>
      </c>
      <c r="O2208" s="45" t="inlineStr">
        <is>
          <t>Proceedings of the 2025 International Conference on AI-Enabled Education</t>
        </is>
      </c>
      <c r="P2208" s="45" t="inlineStr">
        <is>
          <t>educational data mining, linear regression analysis, online and offline blended teaching, professionalism, quasi-experimental studies, supervised learning</t>
        </is>
      </c>
      <c r="Q2208" s="43" t="inlineStr">
        <is>
          <t>10.1145/3768421.3768461</t>
        </is>
      </c>
    </row>
    <row r="2209" ht="137.25" customHeight="1" s="37">
      <c r="A2209" s="43" t="n">
        <v>2208</v>
      </c>
      <c r="B2209" s="52" t="inlineStr">
        <is>
          <t>Excluir</t>
        </is>
      </c>
      <c r="C2209" s="45" t="inlineStr">
        <is>
          <t>No aborda: población escolar</t>
        </is>
      </c>
      <c r="D2209" s="51" t="n"/>
      <c r="E2209" s="51" t="n"/>
      <c r="F2209" s="43" t="n">
        <v>3</v>
      </c>
      <c r="G2209" s="43" t="inlineStr">
        <is>
          <t>distracción+niños+sensado</t>
        </is>
      </c>
      <c r="H2209" s="43" t="inlineStr">
        <is>
          <t>ACM</t>
        </is>
      </c>
      <c r="I2209" s="43" t="inlineStr">
        <is>
          <t>ACM</t>
        </is>
      </c>
      <c r="J2209" s="43" t="inlineStr">
        <is>
          <t>2021</t>
        </is>
      </c>
      <c r="K2209" s="43" t="inlineStr">
        <is>
          <t>inproceedings</t>
        </is>
      </c>
      <c r="L2209" s="45" t="inlineStr">
        <is>
          <t>Gao, Nan and Saiedur Rahaman, Mohammad and Shao, Wei and Salim, Flora D</t>
        </is>
      </c>
      <c r="M2209" s="45" t="inlineStr">
        <is>
          <t>Investigating the Reliability of Self-report Data in the Wild: The Quest for Ground Truth</t>
        </is>
      </c>
      <c r="N2209" s="45" t="inlineStr">
        <is>
          <t>Inferring human mental state (e.g., emotion, depression, engagement) with sensing technology is one of the most valuable challenges in the affective computing area, which has a profound impact in all industries interacting with humans. Self-report is the most common way to quantify how people think, but prone to subjectivity and various responses bias. It is usually used as the ground truth for human mental state prediction. In recent years, many data-driven machine learning models are built based on self-report annotations as the target value. In this research, we investigate the reliability of self-report data in the wild by studying the confidence level of responses and survey completion time. We conduct a case study (i.e., student engagement inference) by recruiting 23 students in a high school setting over a period of 4 weeks. Overall, our participants volunteered 488 self-reported responses and sensing data from smart wristbands. We find that the physiologically measured student engagement and perceived student engagement are not always consistent. The findings from this research have great potential to benefit future studies in predicting engagement, depression, stress, and other emotion-related states in the field of affective computing and sensing technologies.</t>
        </is>
      </c>
      <c r="O2209" s="45" t="inlineStr">
        <is>
          <t>Adjunct Proceedings of the 2021 ACM International Joint Conference on Pervasive and Ubiquitous Computing and Proceedings of the 2021 ACM International Symposium on Wearable Computers</t>
        </is>
      </c>
      <c r="P2209" s="45" t="inlineStr">
        <is>
          <t>Self-report Measures, Reliability, Physiological Signals, Ground Truth, Field Study, Emotion Prediction, Ecological Momentary Assessment</t>
        </is>
      </c>
      <c r="Q2209" s="43" t="inlineStr">
        <is>
          <t>10.1145/3460418.3479338</t>
        </is>
      </c>
    </row>
    <row r="2210" ht="178.5" customHeight="1" s="37">
      <c r="A2210" s="43" t="n">
        <v>2209</v>
      </c>
      <c r="B2210" s="52" t="inlineStr">
        <is>
          <t>Excluir</t>
        </is>
      </c>
      <c r="C2210" s="45" t="inlineStr">
        <is>
          <t>No aborda: distracción o atención, población escolar, tecnología de sensado</t>
        </is>
      </c>
      <c r="D2210" s="51" t="n"/>
      <c r="E2210" s="51" t="n"/>
      <c r="F2210" s="43" t="n">
        <v>3</v>
      </c>
      <c r="G2210" s="43" t="inlineStr">
        <is>
          <t>distracción+niños+intervención</t>
        </is>
      </c>
      <c r="H2210" s="43" t="inlineStr">
        <is>
          <t>ACM</t>
        </is>
      </c>
      <c r="I2210" s="43" t="inlineStr">
        <is>
          <t>ACM</t>
        </is>
      </c>
      <c r="J2210" s="43" t="inlineStr">
        <is>
          <t>2022</t>
        </is>
      </c>
      <c r="K2210" s="43" t="inlineStr">
        <is>
          <t>inproceedings</t>
        </is>
      </c>
      <c r="L2210" s="45" t="inlineStr">
        <is>
          <t>Corral, Luis and Fronza, Ilenia</t>
        </is>
      </c>
      <c r="M2210" s="45" t="inlineStr">
        <is>
          <t>It’s Great to Be Back: An Experience Report Comparing Course Satisfaction Surveys Before, During and After Pandemic</t>
        </is>
      </c>
      <c r="N2210" s="45" t="inlineStr">
        <is>
          <t>University and college level course satisfaction is usually appraised through feedback surveys. Course satisfaction items and comments commonly orbit around course content and quality of teaching or teaching staff abilities. With the COVID-19 outbreak, teaching strategies and course delivery tools were forced to change, bringing up considerations that previously were not necessarily regarded as key elements for course evaluation. After almost two years of fully remote courses, the declining of the pandemic allowed several institutions to return to in-person activities, bringing back the traditional in-person course format. With the closure of the first courses carried out again in person, it is possible to review course satisfaction surveys in a post-pandemic environment, and gain insight about the trends, changes, and evolution brought by these difficult times. In this experience report, we discuss the results of the course satisfaction survey of an undergraduate Software Engineering course through a time span of three years that includes pre-pandemic, pandemic, and post-pandemic conditions. Results show that even though by the beginning of the pandemic the course satisfaction level were kept high, as the pandemic aged there was a mild declining trend on course satisfaction and general student engagement. These indicators came back to their traditional levels as the institution brought back in-person courses. The goal of this experience report is to call attention to the production of research works that assist on understanding what are the elements that were relevant for course satisfaction before and during the pandemic, how these prevailed as after the outbreak, and what indicators returned to their original, pre-pandemic standards.</t>
        </is>
      </c>
      <c r="O2210" s="45" t="inlineStr">
        <is>
          <t>Proceedings of the 23rd Annual Conference on Information Technology Education</t>
        </is>
      </c>
      <c r="P2210" s="45" t="inlineStr">
        <is>
          <t>satisfaction, pandemic, experience, education</t>
        </is>
      </c>
      <c r="Q2210" s="43" t="inlineStr">
        <is>
          <t>10.1145/3537674.3554755</t>
        </is>
      </c>
    </row>
    <row r="2211" ht="95.25" customHeight="1" s="37">
      <c r="A2211" s="43" t="n">
        <v>2210</v>
      </c>
      <c r="B2211" s="52" t="inlineStr">
        <is>
          <t>Excluir</t>
        </is>
      </c>
      <c r="C2211" s="45" t="inlineStr">
        <is>
          <t>No aborda: distracción o atención, tecnología de sensado</t>
        </is>
      </c>
      <c r="D2211" s="51" t="n"/>
      <c r="E2211" s="51" t="n"/>
      <c r="F2211" s="43" t="n">
        <v>3</v>
      </c>
      <c r="G2211" s="43" t="inlineStr">
        <is>
          <t>distracción+niños+intervención</t>
        </is>
      </c>
      <c r="H2211" s="43" t="inlineStr">
        <is>
          <t>ACM</t>
        </is>
      </c>
      <c r="I2211" s="43" t="inlineStr">
        <is>
          <t>ACM</t>
        </is>
      </c>
      <c r="J2211" s="43" t="inlineStr">
        <is>
          <t>2022</t>
        </is>
      </c>
      <c r="K2211" s="43" t="inlineStr">
        <is>
          <t>inproceedings</t>
        </is>
      </c>
      <c r="L2211" s="45" t="inlineStr">
        <is>
          <t>Bender, Jeff and Zhao, Bingpu and Dziena, Alex and Kaiser, Gail</t>
        </is>
      </c>
      <c r="M2211" s="45" t="inlineStr">
        <is>
          <t>Learning Computational Thinking Efficiently: How Parsons Programming Puzzles within Scratch Might Help</t>
        </is>
      </c>
      <c r="N2211" s="45" t="inlineStr">
        <is>
          <t>Using a design thinking approach, we surveyed and interviewed grade 6-9 teachers on their experience with Scratch and Parsons Programming Puzzles (PPP). The results lead us to extend Scratch with gameful PPP functionality focused on individual computational thinking (CT) concepts. In this paper, we vary elements of PPPs presented to 624 adult learners to identify those yielding manageable cognitive load (CL), and maximum CT motivation and learning efficiency, for a general populace. Findings indicate PPPs with feedback and without distractors limit CL, those with feedback produce highest CT motivation, and those with an isolated block palette and without distractors produce highest CT learning efficiency. We analyze study data across nine conditions to offer insight to those developing PPP systems with the aim to advance equitable CT education for all.</t>
        </is>
      </c>
      <c r="O2211" s="45" t="inlineStr">
        <is>
          <t>Proceedings of the 24th Australasian Computing Education Conference</t>
        </is>
      </c>
      <c r="P2211" s="45" t="inlineStr">
        <is>
          <t>Cognitive Load, Computational Thinking, Learning Efficiency, Motivation, Parsons Programming Puzzles, Scratch</t>
        </is>
      </c>
      <c r="Q2211" s="43" t="inlineStr">
        <is>
          <t>10.1145/3511861.3511869</t>
        </is>
      </c>
    </row>
    <row r="2212" ht="137.25" customHeight="1" s="37">
      <c r="A2212" s="43" t="n">
        <v>2211</v>
      </c>
      <c r="B2212" s="52" t="inlineStr">
        <is>
          <t>Excluir</t>
        </is>
      </c>
      <c r="C2212" s="45" t="inlineStr">
        <is>
          <t>No aborda: población escolar, tecnología de sensado</t>
        </is>
      </c>
      <c r="D2212" s="51" t="n"/>
      <c r="E2212" s="51" t="n"/>
      <c r="F2212" s="43" t="n">
        <v>3</v>
      </c>
      <c r="G2212" s="43" t="inlineStr">
        <is>
          <t>distracción+niños+intervención</t>
        </is>
      </c>
      <c r="H2212" s="43" t="inlineStr">
        <is>
          <t>ACM</t>
        </is>
      </c>
      <c r="I2212" s="43" t="inlineStr">
        <is>
          <t>ACM</t>
        </is>
      </c>
      <c r="J2212" s="43" t="inlineStr">
        <is>
          <t>2024</t>
        </is>
      </c>
      <c r="K2212" s="43" t="inlineStr">
        <is>
          <t>inproceedings</t>
        </is>
      </c>
      <c r="L2212" s="45" t="inlineStr">
        <is>
          <t>Chen, Jiali and Hei, Xusen and Xue, Yuqi and Wei, Yuancheng and Xie, Jiayuan and Cai, Yi and Li, Qing</t>
        </is>
      </c>
      <c r="M2212" s="45" t="inlineStr">
        <is>
          <t>Learning to Correction: Explainable Feedback Generation for Visual Commonsense Reasoning Distractor</t>
        </is>
      </c>
      <c r="N2212" s="45" t="inlineStr">
        <is>
          <t>Large multimodal models (LMMs) have shown remarkable performance in the visual commonsense reasoning (VCR) task, which aims to answer a multiple-choice question based on visual commonsense within an image. However, the ability of LMMs to correct potential visual commonsense errors in the distractor upon their occurrence is yet under-explored. Drawing inspiration from how a human teacher crafts challenging distractors to test students' comprehension of the concepts or skills and assists them in identifying and correcting errors toward the answer, we are the pioneering research for LMMs to simulate this error correction process. To this end, we employ GPT-4 as a ''teacher'' to collect the explainable feedback dataset VCR-DF for error correction, which serves as a benchmark to evaluate the ability of LMMs to identify misconceptions and clarify reasons behind the error in VCR distractors toward final answers. In addition, we propose an LMM-based Pedagogical Expert Instructed Feedback Generation (PEIFG) model to incorporate the learnable expert prompts and multimodal instruction as guidance for feedback generation. Experimental results show that our PEIFG significantly outperforms existing LMMs. We believe that our benchmark provides a new direction for evaluating the capabilities of LMMs.</t>
        </is>
      </c>
      <c r="O2212" s="45" t="inlineStr">
        <is>
          <t>Proceedings of the 32nd ACM International Conference on Multimedia</t>
        </is>
      </c>
      <c r="P2212" s="45" t="inlineStr">
        <is>
          <t>error correction, large multimodal model, visual commonsense</t>
        </is>
      </c>
      <c r="Q2212" s="43" t="inlineStr">
        <is>
          <t>10.1145/3664647.3681590</t>
        </is>
      </c>
    </row>
    <row r="2213" ht="116.25" customHeight="1" s="37">
      <c r="A2213" s="43" t="n">
        <v>2212</v>
      </c>
      <c r="B2213" s="52" t="inlineStr">
        <is>
          <t>Excluir</t>
        </is>
      </c>
      <c r="C2213" s="45" t="inlineStr">
        <is>
          <t>Dominio fuera de alcance: conducción</t>
        </is>
      </c>
      <c r="D2213" s="51" t="n"/>
      <c r="E2213" s="51" t="n"/>
      <c r="F2213" s="43" t="n">
        <v>3</v>
      </c>
      <c r="G2213" s="43" t="inlineStr">
        <is>
          <t>distracción+sensado+intervención</t>
        </is>
      </c>
      <c r="H2213" s="43" t="inlineStr">
        <is>
          <t>ACM</t>
        </is>
      </c>
      <c r="I2213" s="43" t="inlineStr">
        <is>
          <t>ACM</t>
        </is>
      </c>
      <c r="J2213" s="43" t="inlineStr">
        <is>
          <t>2024</t>
        </is>
      </c>
      <c r="K2213" s="43" t="inlineStr">
        <is>
          <t>inproceedings</t>
        </is>
      </c>
      <c r="L2213" s="45" t="inlineStr">
        <is>
          <t>Shojaeifard, Leyla and Islam, Adnanul and Shaheen, Hassan and Schroderus, Vappu and Peltonen, Ella</t>
        </is>
      </c>
      <c r="M2213" s="45" t="inlineStr">
        <is>
          <t>Left or right? Detecting driver's head movement on the road</t>
        </is>
      </c>
      <c r="N2213" s="45" t="inlineStr">
        <is>
          <t>The Internet of Things is enabling innovations in the automotive industry by expanding the capabilities of vehicles by connecting them with the cloud. One important application domain is traffic safety, which can benefit from monitoring the driver’s condition on how safely they are handling the vehicle. By detecting drowsiness, inattentiveness, and distraction of the driver, it is possible to react before accidents happen. This paper uses accelerometer and gyroscope data collected using an ear-worn sensor to classify the orientation of the driver’s head in a moving vehicle. We show that lightweight machine learning algorithms such as Random Forest and K-Nearest Neighbor can be used to reach accurate classifications even without applying any noise reduction to the signal data. Data cleaning and transformation approaches are studied to see how they give deeper insights into the classification problem. This study paves the way for the development of driver monitoring systems capable of reacting to anomalous driving behaviour before traffic accidents can happen.</t>
        </is>
      </c>
      <c r="O2213" s="45" t="inlineStr">
        <is>
          <t>Proceedings of the 13th International Conference on the Internet of Things</t>
        </is>
      </c>
      <c r="P2213" s="45" t="inlineStr">
        <is>
          <t>earables, head position tracking, vehicular sensing</t>
        </is>
      </c>
      <c r="Q2213" s="43" t="inlineStr">
        <is>
          <t>10.1145/3627050.3627067</t>
        </is>
      </c>
    </row>
    <row r="2214" ht="74.25" customHeight="1" s="37">
      <c r="A2214" s="43" t="n">
        <v>2213</v>
      </c>
      <c r="B2214" s="52" t="inlineStr">
        <is>
          <t>Excluir</t>
        </is>
      </c>
      <c r="C2214" s="45" t="inlineStr">
        <is>
          <t>Sin DOI verificable</t>
        </is>
      </c>
      <c r="D2214" s="51" t="n"/>
      <c r="E2214" s="51" t="n"/>
      <c r="F2214" s="43" t="n">
        <v>3</v>
      </c>
      <c r="G2214" s="43" t="inlineStr">
        <is>
          <t>distracción+niños+contexto</t>
        </is>
      </c>
      <c r="H2214" s="43" t="inlineStr">
        <is>
          <t>ACM</t>
        </is>
      </c>
      <c r="I2214" s="43" t="inlineStr">
        <is>
          <t>ACM</t>
        </is>
      </c>
      <c r="J2214" s="43" t="inlineStr">
        <is>
          <t>2024</t>
        </is>
      </c>
      <c r="K2214" s="43" t="inlineStr">
        <is>
          <t>article</t>
        </is>
      </c>
      <c r="L2214" s="45" t="inlineStr">
        <is>
          <t>Huang, Ching-yu and Wang, Paolien</t>
        </is>
      </c>
      <c r="M2214" s="45" t="inlineStr">
        <is>
          <t>Leveraging ChatGPT for SQL Learning: An Interactive Approach</t>
        </is>
      </c>
      <c r="N2214" s="45" t="inlineStr">
        <is>
          <t>In today's data-driven world, SQL proficiency is essential for data analysts, software developers, and database fields. However, traditional SQL learning methods often rely heavily on classroom lectures and textbooks, resulting in repetitive activities where students tackle the same exercises and questions. This approach can be inefficient, hindering student learning as instructors must individually address syntax errors and runtime issues, limiting their ability to assist all students effectively. Additionally, student engagement and comprehension may suffer, particularly for those with weak foundations who heavily depend on instructor guidance.</t>
        </is>
      </c>
      <c r="O2214" s="45" t="inlineStr">
        <is>
          <t>J. Comput. Sci. Coll.</t>
        </is>
      </c>
      <c r="P2214" s="45" t="n"/>
      <c r="Q2214" s="43" t="n"/>
    </row>
    <row r="2215" ht="126.75" customHeight="1" s="37">
      <c r="A2215" s="43" t="n">
        <v>2214</v>
      </c>
      <c r="B2215" s="52" t="inlineStr">
        <is>
          <t>Excluir</t>
        </is>
      </c>
      <c r="C2215" s="45" t="inlineStr">
        <is>
          <t>No aborda: distracción o atención, población escolar</t>
        </is>
      </c>
      <c r="D2215" s="51" t="n"/>
      <c r="E2215" s="51" t="n"/>
      <c r="F2215" s="43" t="n">
        <v>3</v>
      </c>
      <c r="G2215" s="43" t="inlineStr">
        <is>
          <t>distracción+niños+sensado</t>
        </is>
      </c>
      <c r="H2215" s="43" t="inlineStr">
        <is>
          <t>ACM</t>
        </is>
      </c>
      <c r="I2215" s="43" t="inlineStr">
        <is>
          <t>ACM|Scopus</t>
        </is>
      </c>
      <c r="J2215" s="43" t="inlineStr">
        <is>
          <t>2025</t>
        </is>
      </c>
      <c r="K2215" s="43" t="inlineStr">
        <is>
          <t>inproceedings</t>
        </is>
      </c>
      <c r="L2215" s="45" t="inlineStr">
        <is>
          <t>Tang, Min and Dong, Jirui and Cheng, Shanshan</t>
        </is>
      </c>
      <c r="M2215" s="45" t="inlineStr">
        <is>
          <t>Leveraging Digital Interactive Frameworks to Enhance Dance Education using PLS-SEM and IPMA</t>
        </is>
      </c>
      <c r="N2215" s="45" t="inlineStr">
        <is>
          <t>This study investigates the intermediary role of knowledge transfer (KT) in the relationship between digital interaction and deep learning (DL) within dance education. The study identifies gaps in how digital platforms support KT by leveraging a robust sample of 261 participants and employing Partial Least Squares Structural Equation Modeling (PLS-SEM) and Importance-Performance Map Analysis (IPMA). The findings emphasize the critical mediating function of KT and highlight the necessity of enhancing interactions among students and students (SS), students and teachers (ST), and students and content (SC) in digital settings to foster DL. Given the pivotal role of KT, the importance of ST and SS interactions is further analyzed through IPMA. This study proposes to refine digital learning experiences in dance education, targeted strategies are proposed, such as incorporating interactive digital resources, promoting collaborative learning among students, and intensifying teacher-student engagement. Ultimately, by facilitating effective KT, this study offers meaningful insights and actionable recommendations for achieving deeper learning outcomes and improving digital learning environments in dance education. © 2025 Copyright held by the owner/author(s).</t>
        </is>
      </c>
      <c r="O2215" s="45" t="inlineStr">
        <is>
          <t>Proceedings of the 2025 6th International Conference on Education, Knowledge and Information Management</t>
        </is>
      </c>
      <c r="P2215" s="45" t="inlineStr">
        <is>
          <t>Dance Education, Deep Learning, Digital Interactive Frameworks, Knowledge Transfer</t>
        </is>
      </c>
      <c r="Q2215" s="43" t="inlineStr">
        <is>
          <t>10.1145/3756580.3756644</t>
        </is>
      </c>
    </row>
    <row r="2216" ht="147.75" customHeight="1" s="37">
      <c r="A2216" s="43" t="n">
        <v>2215</v>
      </c>
      <c r="B2216" s="52" t="inlineStr">
        <is>
          <t>Excluir</t>
        </is>
      </c>
      <c r="C2216" s="45" t="inlineStr">
        <is>
          <t>No aborda: distracción o atención</t>
        </is>
      </c>
      <c r="D2216" s="51" t="n"/>
      <c r="E2216" s="51" t="n"/>
      <c r="F2216" s="43" t="n">
        <v>3</v>
      </c>
      <c r="G2216" s="43" t="inlineStr">
        <is>
          <t>distracción+niños+sensado</t>
        </is>
      </c>
      <c r="H2216" s="43" t="inlineStr">
        <is>
          <t>ACM</t>
        </is>
      </c>
      <c r="I2216" s="43" t="inlineStr">
        <is>
          <t>ACM</t>
        </is>
      </c>
      <c r="J2216" s="43" t="inlineStr">
        <is>
          <t>2026</t>
        </is>
      </c>
      <c r="K2216" s="43" t="inlineStr">
        <is>
          <t>inproceedings</t>
        </is>
      </c>
      <c r="L2216" s="45" t="inlineStr">
        <is>
          <t>Chen, Guanzheng and Sun, Rong</t>
        </is>
      </c>
      <c r="M2216" s="45" t="inlineStr">
        <is>
          <t>Leveraging Random Forest Algorithms for Predictive Analytics in Enhancing English Reading Comprehension</t>
        </is>
      </c>
      <c r="N2216" s="45" t="inlineStr">
        <is>
          <t>This study investigates the application of Random Forest algorithms in enhancing the English reading comprehension abilities of university students. In an empirical research design involving 200 participants aged 18 to 25, the study employs a rigorous methodology that includes a standardized reading comprehension test and a qualitative survey to evaluate students' attitudes toward reading, study habits, and self-efficacy in language learning. The results demonstrate that predictive analytic methodologies based on Random Forests can effectively improve reading comprehension skills, with significant differences observed between experimental and control groups. Specifically, the Random Forest model yielded an accuracy rate of 85% in predicting student performance, highlighting its efficacy in identifying key factors influencing reading comprehension. Furthermore, feature selection analysis revealed that variables such as study time and reading frequency were critical predictors of reading success. These findings provide valuable insights for educators, indicating that tailored interventions based on predictive analytics can lead to significant improvements in reading comprehension outcomes. The study concludes that the integration of advanced machine learning techniques like Random Forests holds great promise for personalizing educational strategies, thereby enhancing student engagement and achievement in reading.</t>
        </is>
      </c>
      <c r="O2216" s="45" t="inlineStr">
        <is>
          <t>Proceedings of the 2026 2nd International Conference on Digital Education and Information Technology</t>
        </is>
      </c>
      <c r="P2216" s="45" t="inlineStr">
        <is>
          <t>Personalized Learning, Predictive Analytics, Random Forests, Reading Comprehension</t>
        </is>
      </c>
      <c r="Q2216" s="43" t="inlineStr">
        <is>
          <t>10.1145/3802607.3802649</t>
        </is>
      </c>
    </row>
    <row r="2217" ht="126.75" customHeight="1" s="37">
      <c r="A2217" s="43" t="n">
        <v>2216</v>
      </c>
      <c r="B2217" s="52" t="inlineStr">
        <is>
          <t>Excluir</t>
        </is>
      </c>
      <c r="C2217" s="45" t="inlineStr">
        <is>
          <t>No aborda: distracción o atención, población escolar</t>
        </is>
      </c>
      <c r="D2217" s="51" t="n"/>
      <c r="E2217" s="51" t="n"/>
      <c r="F2217" s="43" t="n">
        <v>3</v>
      </c>
      <c r="G2217" s="43" t="inlineStr">
        <is>
          <t>distracción+sensado+intervención</t>
        </is>
      </c>
      <c r="H2217" s="43" t="inlineStr">
        <is>
          <t>ACM</t>
        </is>
      </c>
      <c r="I2217" s="43" t="inlineStr">
        <is>
          <t>ACM</t>
        </is>
      </c>
      <c r="J2217" s="43" t="inlineStr">
        <is>
          <t>2019</t>
        </is>
      </c>
      <c r="K2217" s="43" t="inlineStr">
        <is>
          <t>article</t>
        </is>
      </c>
      <c r="L2217" s="45" t="inlineStr">
        <is>
          <t>Park, Jungmin and Rahman, Fahim and Vassilev, Apostol and Forte, Domenic and Tehranipoor, Mark</t>
        </is>
      </c>
      <c r="M2217" s="45" t="inlineStr">
        <is>
          <t>Leveraging Side-Channel Information for Disassembly and Security</t>
        </is>
      </c>
      <c r="N2217" s="45" t="inlineStr">
        <is>
          <t>With the rise of Internet of Things (IoT), devices such as smartphones, embedded medical devices, smart home appliances, as well as traditional computing platforms such as personal computers and servers have been increasingly targeted with a variety of cyber attacks. Due to limited hardware resources for embedded devices and difficulty in wide-coverage and on-time software updates, software-only cyber defense techniques, such as traditional anti-virus and malware detectors, do not offer a silver-bullet solution. Hardware-based security monitoring and protection techniques, therefore, have gained significant attention. Monitoring devices using side-channel leakage information, e.g., power supply variation and electromagnetic (EM) radiation, is a promising avenue that promotes multiple directions in security and trust applications. In this article, we provide a taxonomy of hardware-based monitoring techniques against different cyber and hardware attacks, highlight the potentials and unique challenges, and display how power-based side-channel instruction-level monitoring can offer suitable solutions to prevailing embedded device security issues. Further, we delineate approaches for future research directions.</t>
        </is>
      </c>
      <c r="O2217" s="45" t="inlineStr">
        <is>
          <t>J. Emerg. Technol. Comput. Syst.</t>
        </is>
      </c>
      <c r="P2217" s="45" t="inlineStr">
        <is>
          <t>malware detection, instruction level disassembly, hardware based monitor, Side-channel information</t>
        </is>
      </c>
      <c r="Q2217" s="43" t="inlineStr">
        <is>
          <t>10.1145/3359621</t>
        </is>
      </c>
    </row>
    <row r="2218" ht="168" customHeight="1" s="37">
      <c r="A2218" s="43" t="n">
        <v>2217</v>
      </c>
      <c r="B2218" s="52" t="inlineStr">
        <is>
          <t>Excluir</t>
        </is>
      </c>
      <c r="C2218" s="45" t="inlineStr">
        <is>
          <t>No aborda: distracción o atención, población escolar, contexto educativo</t>
        </is>
      </c>
      <c r="D2218" s="51" t="n"/>
      <c r="E2218" s="51" t="n"/>
      <c r="F2218" s="43" t="n">
        <v>3</v>
      </c>
      <c r="G2218" s="43" t="inlineStr">
        <is>
          <t>distracción+sensado+intervención</t>
        </is>
      </c>
      <c r="H2218" s="43" t="inlineStr">
        <is>
          <t>ACM</t>
        </is>
      </c>
      <c r="I2218" s="43" t="inlineStr">
        <is>
          <t>ACM</t>
        </is>
      </c>
      <c r="J2218" s="43" t="inlineStr">
        <is>
          <t>2022</t>
        </is>
      </c>
      <c r="K2218" s="43" t="inlineStr">
        <is>
          <t>article</t>
        </is>
      </c>
      <c r="L2218" s="45" t="inlineStr">
        <is>
          <t>Sayed, Mohamed and Cinca, Robert and Costanza, Enrico and Brostow, Gabriel</t>
        </is>
      </c>
      <c r="M2218" s="45" t="inlineStr">
        <is>
          <t>LookOut! Interactive Camera Gimbal Controller for Filming Long Takes</t>
        </is>
      </c>
      <c r="N2218" s="45" t="inlineStr">
        <is>
          <t>The job of a camera operator is challenging, and potentially dangerous, when filming long moving camera shots. Broadly, the operator must keep the actors in frame while safely navigating around obstacles and while fulfilling an artistic vision. We propose a unified hardware and software system that distributes some of the camera operator’s burden, freeing the operator up to focus on safety and aesthetics during a take. Our real-time system provides solo operators with end-to-end control so that they can balance on-set responsiveness to action against planned storyboards and framing while looking where they are going. By default, we film without a field monitor.Our LookOut system is built around a lightweight commodity camera gimbal mechanism, with heavy modifications to the controller, which would normally just provide active stabilization. Our control algorithm reacts to speech commands, video, and a premade script. Specifically, our automatic monitoring of the live video feed saves the operator from distractions. In preproduction, an artist uses our graphical user interface (GUI) to design a sequence of high-level camera “behaviors.” Those can be specific, based on a storyboard, or looser objectives, such as “frame both actors.” Then, during filming, a machine-readable script, exported from the GUI, ties together with the sensor readings to drive the gimbal. To validate our algorithm, we compared tracking strategies, interfaces, and hardware protocols and collected impressions from (a) filmmakers who used all aspects of our system and (b) filmmakers who watched footage filmed using LookOut.</t>
        </is>
      </c>
      <c r="O2218" s="45" t="inlineStr">
        <is>
          <t>ACM Trans. Graph.</t>
        </is>
      </c>
      <c r="P2218" s="45" t="inlineStr">
        <is>
          <t>Cinematography, videography, video editing, camera gimbal</t>
        </is>
      </c>
      <c r="Q2218" s="43" t="inlineStr">
        <is>
          <t>10.1145/3506693</t>
        </is>
      </c>
    </row>
    <row r="2219" ht="116.25" customHeight="1" s="37">
      <c r="A2219" s="43" t="n">
        <v>2218</v>
      </c>
      <c r="B2219" s="52" t="inlineStr">
        <is>
          <t>Excluir</t>
        </is>
      </c>
      <c r="C2219" s="45" t="inlineStr">
        <is>
          <t>No aborda: población escolar, contexto educativo</t>
        </is>
      </c>
      <c r="D2219" s="51" t="n"/>
      <c r="E2219" s="51" t="n"/>
      <c r="F2219" s="43" t="n">
        <v>3</v>
      </c>
      <c r="G2219" s="43" t="inlineStr">
        <is>
          <t>distracción+sensado+intervención</t>
        </is>
      </c>
      <c r="H2219" s="43" t="inlineStr">
        <is>
          <t>ACM</t>
        </is>
      </c>
      <c r="I2219" s="43" t="inlineStr">
        <is>
          <t>ACM</t>
        </is>
      </c>
      <c r="J2219" s="43" t="inlineStr">
        <is>
          <t>2015</t>
        </is>
      </c>
      <c r="K2219" s="43" t="inlineStr">
        <is>
          <t>inproceedings</t>
        </is>
      </c>
      <c r="L2219" s="45" t="inlineStr">
        <is>
          <t>Jain, Shubham and Borgiattino, Carlo and Ren, Yanzhi and Gruteser, Marco and Chen, Yingying and Chiasserini, Carla Fabiana</t>
        </is>
      </c>
      <c r="M2219" s="45" t="inlineStr">
        <is>
          <t>LookUp: Enabling Pedestrian Safety Services via Shoe Sensing</t>
        </is>
      </c>
      <c r="N2219" s="45" t="inlineStr">
        <is>
          <t>Motivated by safety challenges resulting from distracted pedestrians, this paper presents a sensing technology for fine-grained location classification in an urban environment. It seeks to detect the transitions from sidewalk locations to in-street locations, to enable applications such as alerting texting pedestrians when they step into the street. In this work, we use shoe-mounted inertial sensors for location classification based on surface gradient profile and step patterns. This approach is different from existing shoe sensing solutions that focus on dead reckoning and inertial navigation. The shoe sensors relay inertial sensor measurements to a smartphone, which extracts the step pattern and the inclination of the ground a pedestrian is walking on. This allows detecting transitions such as stepping over a curb or walking down sidewalk ramps that lead into the street. We carried out walking trials in metropolitan environments in United States (Manhattan) and Europe (Turin). The results from these experiments show that we can accurately determine transitions between sidewalk and street locations to identify pedestrian risk.</t>
        </is>
      </c>
      <c r="O2219" s="45" t="inlineStr">
        <is>
          <t>Proceedings of the 13th Annual International Conference on Mobile Systems, Applications, and Services</t>
        </is>
      </c>
      <c r="P2219" s="45" t="inlineStr">
        <is>
          <t>accelerometer, gps, gyroscope, inertial sensing, localization, pedestrian safety, smartphone</t>
        </is>
      </c>
      <c r="Q2219" s="43" t="inlineStr">
        <is>
          <t>10.1145/2742647.2742669</t>
        </is>
      </c>
    </row>
    <row r="2220" ht="116.25" customHeight="1" s="37">
      <c r="A2220" s="43" t="n">
        <v>2219</v>
      </c>
      <c r="B2220" s="52" t="inlineStr">
        <is>
          <t>Excluir</t>
        </is>
      </c>
      <c r="C2220" s="45" t="inlineStr">
        <is>
          <t>Dominio fuera de alcance: conducción</t>
        </is>
      </c>
      <c r="D2220" s="51" t="n"/>
      <c r="E2220" s="51" t="n"/>
      <c r="F2220" s="43" t="n">
        <v>3</v>
      </c>
      <c r="G2220" s="43" t="inlineStr">
        <is>
          <t>distracción+sensado+intervención</t>
        </is>
      </c>
      <c r="H2220" s="43" t="inlineStr">
        <is>
          <t>ACM</t>
        </is>
      </c>
      <c r="I2220" s="43" t="inlineStr">
        <is>
          <t>ACM</t>
        </is>
      </c>
      <c r="J2220" s="43" t="inlineStr">
        <is>
          <t>2026</t>
        </is>
      </c>
      <c r="K2220" s="43" t="inlineStr">
        <is>
          <t>inproceedings</t>
        </is>
      </c>
      <c r="L2220" s="45" t="inlineStr">
        <is>
          <t>Jansen, Pascal and Britten, Julian and Colley, Mark and Sasalovici, Markus and Rukzio, Enrico</t>
        </is>
      </c>
      <c r="M2220" s="45" t="inlineStr">
        <is>
          <t>MIRAGE: Enabling Real-Time Automotive Mediated Reality</t>
        </is>
      </c>
      <c r="N2220" s="45" t="inlineStr">
        <is>
          <t>Traffic is inherently dangerous, with around 1.19 million fatalities annually. Automotive Mediated Reality (AMR) can enhance driving safety by overlaying critical information (e.g., outlines, icons, text) on key objects to improve awareness, altering objects’ appearance to simplify traffic situations, and diminishing their appearance to minimize distractions. However, real-world AMR evaluation remains limited due to technical challenges. To fill this sim-to-real gap, we present MIRAGE, an open-source tool that enables real-time AMR in real vehicles. MIRAGE implements 15 effects across the AMR spectrum of augmented, diminished, and modified reality using state-of-the-art computational models for object detection and segmentation, depth estimation, and inpainting. In an on-road expert user study (N=9) of MIRAGE, participants enjoyed the AMR experience while pointing out technical limitations and identifying use cases for AMR. We discuss these results in relation to prior work and outline implications for AMR ethics and interaction design.</t>
        </is>
      </c>
      <c r="O2220" s="45" t="inlineStr">
        <is>
          <t>Proceedings of the 2026 CHI Conference on Human Factors in Computing Systems</t>
        </is>
      </c>
      <c r="P2220" s="45" t="inlineStr">
        <is>
          <t>in-vehicle; mediated reality; automotive; on-road; simulation</t>
        </is>
      </c>
      <c r="Q2220" s="43" t="inlineStr">
        <is>
          <t>10.1145/3772318.3791195</t>
        </is>
      </c>
    </row>
    <row r="2221" ht="95.25" customHeight="1" s="37">
      <c r="A2221" s="43" t="n">
        <v>2220</v>
      </c>
      <c r="B2221" s="52" t="inlineStr">
        <is>
          <t>Excluir</t>
        </is>
      </c>
      <c r="C2221" s="45" t="inlineStr">
        <is>
          <t>Fuera del alcance: no combina población en edad escolar con contexto doméstico</t>
        </is>
      </c>
      <c r="D2221" s="51" t="n"/>
      <c r="E2221" s="51" t="n"/>
      <c r="F2221" s="43" t="n">
        <v>3</v>
      </c>
      <c r="G2221" s="43" t="inlineStr">
        <is>
          <t>distracción+niños+sensado</t>
        </is>
      </c>
      <c r="H2221" s="43" t="inlineStr">
        <is>
          <t>ACM</t>
        </is>
      </c>
      <c r="I2221" s="43" t="inlineStr">
        <is>
          <t>ACM</t>
        </is>
      </c>
      <c r="J2221" s="43" t="inlineStr">
        <is>
          <t>2017</t>
        </is>
      </c>
      <c r="K2221" s="43" t="inlineStr">
        <is>
          <t>inproceedings</t>
        </is>
      </c>
      <c r="L2221" s="45" t="inlineStr">
        <is>
          <t>Nagrecha, Saurabh and Dillon, John Z. and Chawla, Nitesh V.</t>
        </is>
      </c>
      <c r="M2221" s="45" t="inlineStr">
        <is>
          <t>MOOC Dropout Prediction: Lessons Learned from Making Pipelines Interpretable</t>
        </is>
      </c>
      <c r="N2221" s="45" t="inlineStr">
        <is>
          <t>Dropout prediction in MOOCs is a well-researched problem where we classify which students are likely to persist or drop out of a course. Most research into creating models which can predict outcomes is based on student engagement data. Why these students might be dropping out has only been studied through retroactive exit surveys. This helps identify an important extension area to dropout prediction- how can we interpret dropout predictions at the student and model level? We demonstrate how existing MOOC dropout prediction pipelines can be made interpretable, all while having predictive performance close to existing techniques. We explore each stage of the pipeline as design components in the context of interpretability. Our end result is a layer which longitudinally interprets both predictions and entire classification models of MOOC dropout to provide researchers with in-depth insights of why a student is likely to dropout.</t>
        </is>
      </c>
      <c r="O2221" s="45" t="inlineStr">
        <is>
          <t>Proceedings of the 26th International Conference on World Wide Web Companion</t>
        </is>
      </c>
      <c r="P2221" s="45" t="inlineStr">
        <is>
          <t>visualization, mooc, machine learning, dropout</t>
        </is>
      </c>
      <c r="Q2221" s="43" t="inlineStr">
        <is>
          <t>10.1145/3041021.3054162</t>
        </is>
      </c>
    </row>
    <row r="2222" ht="126.75" customHeight="1" s="37">
      <c r="A2222" s="43" t="n">
        <v>2221</v>
      </c>
      <c r="B2222" s="52" t="inlineStr">
        <is>
          <t>Excluir</t>
        </is>
      </c>
      <c r="C2222" s="45" t="inlineStr">
        <is>
          <t>Dominio fuera de alcance: conducción</t>
        </is>
      </c>
      <c r="D2222" s="51" t="n"/>
      <c r="E2222" s="51" t="n"/>
      <c r="F2222" s="43" t="n">
        <v>3</v>
      </c>
      <c r="G2222" s="43" t="inlineStr">
        <is>
          <t>distracción+sensado+intervención</t>
        </is>
      </c>
      <c r="H2222" s="43" t="inlineStr">
        <is>
          <t>ACM</t>
        </is>
      </c>
      <c r="I2222" s="43" t="inlineStr">
        <is>
          <t>ACM</t>
        </is>
      </c>
      <c r="J2222" s="43" t="inlineStr">
        <is>
          <t>2026</t>
        </is>
      </c>
      <c r="K2222" s="43" t="inlineStr">
        <is>
          <t>inproceedings</t>
        </is>
      </c>
      <c r="L2222" s="45" t="inlineStr">
        <is>
          <t>Sheem, Seokyong and Cho, Yujin and Lee, In Kyung and Cho, Hanjun and Kim, Taegeun and Kim, Byung Hyung and Kim, Daekyum</t>
        </is>
      </c>
      <c r="M2222" s="45" t="inlineStr">
        <is>
          <t>MUST: Smartwatch-based Multimodal Framework for Predicting Driver State and Takeover Performance</t>
        </is>
      </c>
      <c r="N2222" s="45" t="inlineStr">
        <is>
          <t>Ensuring timely takeover in conditionally autonomous vehicles presents a significant challenge, especially when drivers are distracted by non-driving-related tasks or are in suboptimal emotional states. Existing driver monitoring systems struggle with a trade-off between practicality and reliability. Physiological sensors are intrusive, vision-based methods are sensitive to occlusions and variable lighting, and current multimodal learning approaches often rely on simple fusion strategies that fail to reconcile heterogeneous data. We introduce MUST (Multimodal Unified Smartwatch-based Takeover), a framework that predicts driver state and takeover performance using unobtrusive smartwatch signals. MUST employs an asymmetric causal fusion mechanism to model the interplay between driver behavior and emotion. The performance of the architecture was validated in diverse simulator environments reflecting real-world driving conditions, demonstrating robust driver state estimation and takeover prediction. This work establishes the smartwatch as a practical tool for adaptive takeover support, enabling reliable readiness assessment without intrusive hardware or fragile vision systems.</t>
        </is>
      </c>
      <c r="O2222" s="45" t="inlineStr">
        <is>
          <t>Proceedings of the 2026 CHI Conference on Human Factors in Computing Systems</t>
        </is>
      </c>
      <c r="P2222" s="45" t="inlineStr">
        <is>
          <t>Automated Driving, Takeover behavior, Smartwatch, Multimodal Fusion, Multi-task learning</t>
        </is>
      </c>
      <c r="Q2222" s="43" t="inlineStr">
        <is>
          <t>10.1145/3772318.3791703</t>
        </is>
      </c>
    </row>
    <row r="2223" ht="74.25" customHeight="1" s="37">
      <c r="A2223" s="43" t="n">
        <v>2222</v>
      </c>
      <c r="B2223" s="52" t="inlineStr">
        <is>
          <t>Excluir</t>
        </is>
      </c>
      <c r="C2223" s="45" t="inlineStr">
        <is>
          <t>No aborda: población escolar, contexto educativo</t>
        </is>
      </c>
      <c r="D2223" s="51" t="n"/>
      <c r="E2223" s="51" t="n"/>
      <c r="F2223" s="43" t="n">
        <v>3</v>
      </c>
      <c r="G2223" s="43" t="inlineStr">
        <is>
          <t>distracción+sensado+intervención</t>
        </is>
      </c>
      <c r="H2223" s="43" t="inlineStr">
        <is>
          <t>ACM</t>
        </is>
      </c>
      <c r="I2223" s="43" t="inlineStr">
        <is>
          <t>ACM</t>
        </is>
      </c>
      <c r="J2223" s="43" t="inlineStr">
        <is>
          <t>2021</t>
        </is>
      </c>
      <c r="K2223" s="43" t="inlineStr">
        <is>
          <t>inproceedings</t>
        </is>
      </c>
      <c r="L2223" s="45" t="inlineStr">
        <is>
          <t>Madhusoodanan, Adithya and Kumar, Anand and Fraser, Kieran and Yousuf, Bilal</t>
        </is>
      </c>
      <c r="M2223" s="45" t="inlineStr">
        <is>
          <t>Machine Learning Approach to Manage Adaptive Push Notifications for Improving User Experience</t>
        </is>
      </c>
      <c r="N2223" s="45" t="inlineStr">
        <is>
          <t>In this modern connected world mobile phone users receive a lot of notifications. Many of the notifications are useful but several cause unwanted distractions and stress. Managing notifications is a challenging task with the large influx of notifications users receive on a daily basis. This paper proposes a machine learning approach for notification management based upon the context of the user and his/her interactions with the mobile device. Since the proposed idea is to generate personalised notifications there is no ground truth data hence performance metrics such as accuracy cannot be used. The proposed solution measures the diversity score, the click through rate score and the enticement score.</t>
        </is>
      </c>
      <c r="O2223" s="45" t="inlineStr">
        <is>
          <t>MobiQuitous 2020 - 17th EAI International Conference on Mobile and Ubiquitous Systems: Computing, Networking and Services</t>
        </is>
      </c>
      <c r="P2223" s="45" t="inlineStr">
        <is>
          <t>random forest classifier, notifications, decision tree, datasets</t>
        </is>
      </c>
      <c r="Q2223" s="43" t="inlineStr">
        <is>
          <t>10.1145/3448891.3448956</t>
        </is>
      </c>
    </row>
    <row r="2224" ht="126.75" customHeight="1" s="37">
      <c r="A2224" s="43" t="n">
        <v>2223</v>
      </c>
      <c r="B2224" s="52" t="inlineStr">
        <is>
          <t>Excluir</t>
        </is>
      </c>
      <c r="C2224" s="45" t="inlineStr">
        <is>
          <t>No aborda: distracción o atención, tecnología de sensado</t>
        </is>
      </c>
      <c r="D2224" s="51" t="n"/>
      <c r="E2224" s="51" t="n"/>
      <c r="F2224" s="43" t="n">
        <v>3</v>
      </c>
      <c r="G2224" s="43" t="inlineStr">
        <is>
          <t>distracción+niños+contexto</t>
        </is>
      </c>
      <c r="H2224" s="43" t="inlineStr">
        <is>
          <t>ACM</t>
        </is>
      </c>
      <c r="I2224" s="43" t="inlineStr">
        <is>
          <t>ACM</t>
        </is>
      </c>
      <c r="J2224" s="43" t="inlineStr">
        <is>
          <t>2026</t>
        </is>
      </c>
      <c r="K2224" s="43" t="inlineStr">
        <is>
          <t>inproceedings</t>
        </is>
      </c>
      <c r="L2224" s="45" t="inlineStr">
        <is>
          <t>Kulkarni, Abhishek and Karcz, Marcin and Chu, Sharon Lynn</t>
        </is>
      </c>
      <c r="M2224" s="45" t="inlineStr">
        <is>
          <t>Making Connections: Understanding How Students Enact Interdisciplinary Linkages in Computational Making for Learning Science in the Classroom</t>
        </is>
      </c>
      <c r="N2224" s="45" t="inlineStr">
        <is>
          <t>In computational Making, Makers integrate areas like electronics and 3D fabrication with computation. When used for learning formal subjects like science, computational Making adds not only interdisciplinary content but also embodied, hands-on interaction that supports conceptual understanding. However, integrating these different areas to advance a Making-for-learning activity is non-trivial. While research has explored student engagement in Making, we lack an understanding of how students link knowledge across disciplines during these activities. This study investigates whether and how 5th and 6th-grade students in a public school create interdisciplinary linkages in computational Making activities for science learning. Drawing from 340 hours of classroom video data, we analyzed student connections across science, Making, and computing to understand how and in what contexts they emerged. Our findings reveal how hands-on experimentation and embodied metaphors contribute to disciplinary integration. We discuss implications for the design of computational Making activities to better support interdisciplinary learning in the classroom.</t>
        </is>
      </c>
      <c r="O2224" s="45" t="inlineStr">
        <is>
          <t>Proceedings of the Twentieth International Conference on Tangible, Embedded, and Embodied Interaction</t>
        </is>
      </c>
      <c r="P2224" s="45" t="inlineStr">
        <is>
          <t>Interdisciplinary Learning, Computational Thinking, Making, Makerspace, Embodied Interaction</t>
        </is>
      </c>
      <c r="Q2224" s="43" t="inlineStr">
        <is>
          <t>10.1145/3731459.3773324</t>
        </is>
      </c>
    </row>
    <row r="2225" ht="95.25" customHeight="1" s="37">
      <c r="A2225" s="43" t="n">
        <v>2224</v>
      </c>
      <c r="B2225" s="52" t="inlineStr">
        <is>
          <t>Excluir</t>
        </is>
      </c>
      <c r="C2225" s="45" t="inlineStr">
        <is>
          <t>No aborda: distracción o atención, tecnología de sensado</t>
        </is>
      </c>
      <c r="D2225" s="51" t="n"/>
      <c r="E2225" s="51" t="n"/>
      <c r="F2225" s="43" t="n">
        <v>3</v>
      </c>
      <c r="G2225" s="43" t="inlineStr">
        <is>
          <t>distracción+niños+intervención</t>
        </is>
      </c>
      <c r="H2225" s="43" t="inlineStr">
        <is>
          <t>ACM</t>
        </is>
      </c>
      <c r="I2225" s="43" t="inlineStr">
        <is>
          <t>ACM</t>
        </is>
      </c>
      <c r="J2225" s="43" t="inlineStr">
        <is>
          <t>2021</t>
        </is>
      </c>
      <c r="K2225" s="43" t="inlineStr">
        <is>
          <t>inproceedings</t>
        </is>
      </c>
      <c r="L2225" s="45" t="inlineStr">
        <is>
          <t>Ott, Claudia and McCane, Brendan and Meek, Nick</t>
        </is>
      </c>
      <c r="M2225" s="45" t="inlineStr">
        <is>
          <t>Mastery Learning in CS1 - An Invitation to Procrastinate?: Reflecting on Six Years of Mastery Learning</t>
        </is>
      </c>
      <c r="N2225" s="45" t="inlineStr">
        <is>
          <t>Over six years we developed our first-year programming course, delivered through scheduled lectures and assessed by practical tests and a final examination, into a mastery learning-oriented course. In this study we provide an in-depth view of how successive adjustments to the course resulted in changes in student behaviour impacting task completion, final grades and activity patterns. Data from this period involving over 1300 students is presented and augmented with student feedback. Our results show that the successive move to a fully-fledged mastery model resulted in an overall decreasing task completion with longer periods of inactivity. Interventions to increase student engagement with the course were only partly successful. In this paper we present a long-term study to highlight opportunities and challenges when shifting to a mastery learning model.</t>
        </is>
      </c>
      <c r="O2225" s="45" t="inlineStr">
        <is>
          <t>Proceedings of the 26th ACM Conference on Innovation and Technology in Computer Science Education V. 1</t>
        </is>
      </c>
      <c r="P2225" s="45" t="inlineStr">
        <is>
          <t>student engagement, procrastination, mastery learning, introductory programming</t>
        </is>
      </c>
      <c r="Q2225" s="43" t="inlineStr">
        <is>
          <t>10.1145/3430665.3456321</t>
        </is>
      </c>
    </row>
    <row r="2226" ht="74.25" customHeight="1" s="37">
      <c r="A2226" s="43" t="n">
        <v>2225</v>
      </c>
      <c r="B2226" s="52" t="inlineStr">
        <is>
          <t>Excluir</t>
        </is>
      </c>
      <c r="C2226" s="45" t="inlineStr">
        <is>
          <t>No aborda: tecnología de sensado, contexto educativo</t>
        </is>
      </c>
      <c r="D2226" s="51" t="n"/>
      <c r="E2226" s="51" t="n"/>
      <c r="F2226" s="43" t="n">
        <v>3</v>
      </c>
      <c r="G2226" s="43" t="inlineStr">
        <is>
          <t>distracción+niños+intervención</t>
        </is>
      </c>
      <c r="H2226" s="43" t="inlineStr">
        <is>
          <t>ACM</t>
        </is>
      </c>
      <c r="I2226" s="43" t="inlineStr">
        <is>
          <t>ACM</t>
        </is>
      </c>
      <c r="J2226" s="43" t="inlineStr">
        <is>
          <t>2022</t>
        </is>
      </c>
      <c r="K2226" s="43" t="inlineStr">
        <is>
          <t>inproceedings</t>
        </is>
      </c>
      <c r="L2226" s="45" t="inlineStr">
        <is>
          <t>Datta, Siddhartha and Kollnig, Konrad and Shadbolt, Nigel</t>
        </is>
      </c>
      <c r="M2226" s="45" t="inlineStr">
        <is>
          <t>Mind-proofing Your Phone: Navigating the Digital Minefield with GreaseTerminator</t>
        </is>
      </c>
      <c r="N2226" s="45" t="inlineStr">
        <is>
          <t>Digital harms are widespread in the mobile ecosystem. As these devices gain ever more prominence in our daily lives, so too increases the potential for malicious attacks against individuals. The last line of defense against a range of digital harms&amp;nbsp;–&amp;nbsp;including digital distraction, political polarisation through hate speech, and children being exposed to damaging material&amp;nbsp;–&amp;nbsp;is the user interface. This work introduces GreaseTerminator to enable researchers to develop, deploy, and test interventions against these harms with end-users. We demonstrate the ease of intervention development and deployment, as well as the broad range of harms potentially covered with GreaseTerminator in five in-depth case studies.</t>
        </is>
      </c>
      <c r="O2226" s="45" t="inlineStr">
        <is>
          <t>Proceedings of the 27th International Conference on Intelligent User Interfaces</t>
        </is>
      </c>
      <c r="P2226" s="45" t="inlineStr">
        <is>
          <t>dark patterns, digital harms, digital intervention, digital self-control, mobile app, online harms, program repair</t>
        </is>
      </c>
      <c r="Q2226" s="43" t="inlineStr">
        <is>
          <t>10.1145/3490099.3511152</t>
        </is>
      </c>
    </row>
    <row r="2227" ht="147.75" customHeight="1" s="37">
      <c r="A2227" s="43" t="n">
        <v>2226</v>
      </c>
      <c r="B2227" s="52" t="inlineStr">
        <is>
          <t>Excluir</t>
        </is>
      </c>
      <c r="C2227" s="45" t="inlineStr">
        <is>
          <t>No aborda: distracción o atención, población escolar, contexto educativo</t>
        </is>
      </c>
      <c r="D2227" s="51" t="n"/>
      <c r="E2227" s="51" t="n"/>
      <c r="F2227" s="43" t="n">
        <v>3</v>
      </c>
      <c r="G2227" s="43" t="inlineStr">
        <is>
          <t>distracción+sensado+intervención</t>
        </is>
      </c>
      <c r="H2227" s="43" t="inlineStr">
        <is>
          <t>ACM</t>
        </is>
      </c>
      <c r="I2227" s="43" t="inlineStr">
        <is>
          <t>ACM</t>
        </is>
      </c>
      <c r="J2227" s="43" t="inlineStr">
        <is>
          <t>2022</t>
        </is>
      </c>
      <c r="K2227" s="43" t="inlineStr">
        <is>
          <t>inproceedings</t>
        </is>
      </c>
      <c r="L2227" s="45" t="inlineStr">
        <is>
          <t>Park, Su Han and Han, Bin and Kim, Gerard Jounghyun</t>
        </is>
      </c>
      <c r="M2227" s="45" t="inlineStr">
        <is>
          <t>Mixing in Reverse Optical Flow to Mitigate Vection and Simulation Sickness in Virtual Reality</t>
        </is>
      </c>
      <c r="N2227" s="45" t="inlineStr">
        <is>
          <t>Simulator sickness has been one of the major obstacles toward making virtual reality (VR) widely accepted and used. For example, virtual navigation produces vection, which is the illusion of self-motion as one perceives bodily motion despite no movement actually occurs. This, in turn, causes a sensory conflict between visual and actual (or vestibular) motion and sickness. In this study, we explore a method to reduce simulator sickness by visually mixing the optical flow patterns that are in the reverse direction of the virtual visual motion. As visual motion is mainly detected and perceived by the optical flow, artificial mixing in the reverse flow is hypothesized to induce a cancellation effect, thereby reducing the degree of the conflict with the vestibular sense and sickness. To validate our hypothesis, we developed a real-time algorithm to visualize the reverse optical flow and conducted experiments by comparing the before and after sickness levels in seven virtual navigation conditions. The experimental results confirmed the proposed method was effective for reducing the simulator sickness in a statistically significant manner. However, no dependency to the motion type or degrees of freedom were found. Significant distraction and negative influence to the sense of presence and immersion were observed only when the the artificially added reverse optical flow patterns were rather visually marked with high contrast to the background content.</t>
        </is>
      </c>
      <c r="O2227" s="45" t="inlineStr">
        <is>
          <t>Proceedings of the 2022 CHI Conference on Human Factors in Computing Systems</t>
        </is>
      </c>
      <c r="P2227" s="45" t="inlineStr">
        <is>
          <t>Optical Flow, Simulator Sickness, Vection, Virtual Reality</t>
        </is>
      </c>
      <c r="Q2227" s="43" t="inlineStr">
        <is>
          <t>10.1145/3491102.3501847</t>
        </is>
      </c>
    </row>
    <row r="2228" ht="84.75" customHeight="1" s="37">
      <c r="A2228" s="43" t="n">
        <v>2227</v>
      </c>
      <c r="B2228" s="52" t="inlineStr">
        <is>
          <t>Excluir</t>
        </is>
      </c>
      <c r="C2228" s="45" t="inlineStr">
        <is>
          <t>No aborda: población escolar, contexto educativo</t>
        </is>
      </c>
      <c r="D2228" s="51" t="n"/>
      <c r="E2228" s="51" t="n"/>
      <c r="F2228" s="43" t="n">
        <v>3</v>
      </c>
      <c r="G2228" s="43" t="inlineStr">
        <is>
          <t>distracción+sensado+intervención</t>
        </is>
      </c>
      <c r="H2228" s="43" t="inlineStr">
        <is>
          <t>ACM</t>
        </is>
      </c>
      <c r="I2228" s="43" t="inlineStr">
        <is>
          <t>ACM</t>
        </is>
      </c>
      <c r="J2228" s="43" t="inlineStr">
        <is>
          <t>2020</t>
        </is>
      </c>
      <c r="K2228" s="43" t="inlineStr">
        <is>
          <t>inproceedings</t>
        </is>
      </c>
      <c r="L2228" s="45" t="inlineStr">
        <is>
          <t>Yao, Ziyu and Zhou, Xiaozhou and Qin, Hao and Xiao, Weiye</t>
        </is>
      </c>
      <c r="M2228" s="45" t="inlineStr">
        <is>
          <t>Monitoring Interface Design Based on Real-time Fatigue Detection</t>
        </is>
      </c>
      <c r="N2228" s="45" t="inlineStr">
        <is>
          <t>In video monitoring tasks, surveillance personnel are required to monitor video content over an extended period of time. When workers get into fatigue state, their working efficiency and cognitive performance tend to decrease, and they are more likely to get distracted. Therefore, in the context of prolonged and monotonous vigilance task, workers' cognitive load should be lowered and their ability of concentrating should be improved as an effort to sustain their work performance. This study combined facial recognition techniques which detect workers' fatigue state with computer camera, and improved user interface to boost workers' working efficiency. This paper provides a new idea of the design of self-adaptive user interface based on fatigue detection.</t>
        </is>
      </c>
      <c r="O2228" s="45" t="inlineStr">
        <is>
          <t>Proceedings of the 2020 4th International Conference on Big Data and Internet of Things</t>
        </is>
      </c>
      <c r="P2228" s="45" t="inlineStr">
        <is>
          <t>Artificial Intelligence, Fatigue Detection, Intelligent Interface, PERCLOS</t>
        </is>
      </c>
      <c r="Q2228" s="43" t="inlineStr">
        <is>
          <t>10.1145/3421537.3421556</t>
        </is>
      </c>
    </row>
    <row r="2229" ht="126.75" customHeight="1" s="37">
      <c r="A2229" s="43" t="n">
        <v>2228</v>
      </c>
      <c r="B2229" s="52" t="inlineStr">
        <is>
          <t>Excluir</t>
        </is>
      </c>
      <c r="C2229" s="45" t="inlineStr">
        <is>
          <t>No aborda: población escolar</t>
        </is>
      </c>
      <c r="D2229" s="51" t="n"/>
      <c r="E2229" s="51" t="n"/>
      <c r="F2229" s="43" t="n">
        <v>3</v>
      </c>
      <c r="G2229" s="43" t="inlineStr">
        <is>
          <t>distracción+sensado+intervención</t>
        </is>
      </c>
      <c r="H2229" s="43" t="inlineStr">
        <is>
          <t>ACM</t>
        </is>
      </c>
      <c r="I2229" s="43" t="inlineStr">
        <is>
          <t>ACM</t>
        </is>
      </c>
      <c r="J2229" s="43" t="inlineStr">
        <is>
          <t>2025</t>
        </is>
      </c>
      <c r="K2229" s="43" t="inlineStr">
        <is>
          <t>inproceedings</t>
        </is>
      </c>
      <c r="L2229" s="45" t="inlineStr">
        <is>
          <t>Liu, Ying and Lv, Kehong and Luo, Yanting and Xu, Haijun</t>
        </is>
      </c>
      <c r="M2229" s="45" t="inlineStr">
        <is>
          <t>Monitoring the Dynamic Evolution of Attention in Learning Processes Using Eye Blink Signals: A Study on Educational Applications</t>
        </is>
      </c>
      <c r="N2229" s="45" t="inlineStr">
        <is>
          <t>A principal challenge in AI-enabled education is the lack of scalable, real-time, and cost-effective methods for capturing quantifiable learning process data. This study presents a portable attention monitoring system based on a novel miniature flexible ionic blink sensor. We developed an unsupervised detection algorithm based on the DBSCAN clustering method to identify blink events directly from sensor data, eliminating the need for pre-labeled datasets. The system and detection algorithm were validated in a learning experiment within an online Engineering Drawing course. The algorithm successfully identified blink events without prior labeling, which confirms its unsupervised capability. A key finding is a significant increase in blink frequency after approximately 10 minutes of learning. This result is consistent with the statistical research findings of educational science on learning fatigue. The blink frequency could be set as a quantifiable indicator of attention decline for real-time attention monitoring. Our system and algorithm provide a portal, low-cost tool for capturing dynamic attention data during learning. This may solid the data fundation for the AI education in personalized learning strategies and assessment of learning effectiveness.</t>
        </is>
      </c>
      <c r="O2229" s="45" t="inlineStr">
        <is>
          <t>Proceedings of the 2025 2nd International Symposium on Artificial Intelligence for Education</t>
        </is>
      </c>
      <c r="P2229" s="45" t="inlineStr">
        <is>
          <t>Attention Monitoring, Blink Detection, Flexible Sensor, Intelligent Education</t>
        </is>
      </c>
      <c r="Q2229" s="43" t="inlineStr">
        <is>
          <t>10.1145/3775073.3775157</t>
        </is>
      </c>
    </row>
    <row r="2230" ht="168" customHeight="1" s="37">
      <c r="A2230" s="43" t="n">
        <v>2229</v>
      </c>
      <c r="B2230" s="52" t="inlineStr">
        <is>
          <t>Excluir</t>
        </is>
      </c>
      <c r="C2230" s="45" t="inlineStr">
        <is>
          <t>Dominio fuera de alcance: conducción</t>
        </is>
      </c>
      <c r="D2230" s="51" t="n"/>
      <c r="E2230" s="51" t="n"/>
      <c r="F2230" s="43" t="n">
        <v>3</v>
      </c>
      <c r="G2230" s="43" t="inlineStr">
        <is>
          <t>distracción+sensado+intervención</t>
        </is>
      </c>
      <c r="H2230" s="43" t="inlineStr">
        <is>
          <t>ACM</t>
        </is>
      </c>
      <c r="I2230" s="43" t="inlineStr">
        <is>
          <t>ACM</t>
        </is>
      </c>
      <c r="J2230" s="43" t="inlineStr">
        <is>
          <t>2017</t>
        </is>
      </c>
      <c r="K2230" s="43" t="inlineStr">
        <is>
          <t>inproceedings</t>
        </is>
      </c>
      <c r="L2230" s="45" t="inlineStr">
        <is>
          <t>Rea, Daniel J. and Seo, Stela H. and Bruce, Neil and Young, James E.</t>
        </is>
      </c>
      <c r="M2230" s="45" t="inlineStr">
        <is>
          <t>Movers, Shakers, and Those Who Stand Still: Visual Attention-grabbing Techniques in Robot Teleoperation</t>
        </is>
      </c>
      <c r="N2230" s="45" t="inlineStr">
        <is>
          <t>We designed and evaluated a series of teleoperation interface techniques that aim to draw operator attention while mitigating negative effects of interruption. Monitoring live teleoperation video feeds, for example to search for survivors in search and rescue, can be cognitively taxing, particularly for operators driving multiple robots or monitoring multiple cameras. To reduce workload, emerging computer vision techniques can automatically identify and indicate (cue) salient points of potential interest for the operator. However, it is not clear how to cue such points to a preoccupied operator -- whether cues would be distracting and a hindrance to operators -- and how the design of the cue may impact operator cognitive load, attention drawn, and primary task performance. In this paper, we detail our iterative design process for creating a range of visual attention-grabbing cues that are grounded in psychological literature on human attention, and two formal evaluations that measure attention-grabbing capability and impact on operator performance. Our results show that visually cueing on-screen points of interest does not distract operators, that operators perform poorly without the cues, and detail how particular cue design parameters impact operator cognitive load and task performance. Specifically, full-screen cues can lower cognitive load, but can increase response time; animated cues may improve accuracy, but increase cognitive load. Finally, from this design process we provide tested, and theoretically grounded cues for attention drawing in teleoperation.</t>
        </is>
      </c>
      <c r="O2230" s="45" t="inlineStr">
        <is>
          <t>Proceedings of the 2017 ACM/IEEE International Conference on Human-Robot Interaction</t>
        </is>
      </c>
      <c r="P2230" s="45" t="inlineStr">
        <is>
          <t>attention, human-robot interaction, multi-robot teleoperation</t>
        </is>
      </c>
      <c r="Q2230" s="43" t="inlineStr">
        <is>
          <t>10.1145/2909824.3020246</t>
        </is>
      </c>
    </row>
    <row r="2231" ht="105.75" customHeight="1" s="37">
      <c r="A2231" s="43" t="n">
        <v>2230</v>
      </c>
      <c r="B2231" s="52" t="inlineStr">
        <is>
          <t>Excluir</t>
        </is>
      </c>
      <c r="C2231" s="45" t="inlineStr">
        <is>
          <t>No aborda: distracción o atención, tecnología de sensado, contexto educativo</t>
        </is>
      </c>
      <c r="D2231" s="51" t="n"/>
      <c r="E2231" s="51" t="n"/>
      <c r="F2231" s="43" t="n">
        <v>3</v>
      </c>
      <c r="G2231" s="43" t="inlineStr">
        <is>
          <t>distracción+niños+intervención</t>
        </is>
      </c>
      <c r="H2231" s="43" t="inlineStr">
        <is>
          <t>ACM</t>
        </is>
      </c>
      <c r="I2231" s="43" t="inlineStr">
        <is>
          <t>ACM</t>
        </is>
      </c>
      <c r="J2231" s="43" t="inlineStr">
        <is>
          <t>2023</t>
        </is>
      </c>
      <c r="K2231" s="43" t="inlineStr">
        <is>
          <t>inproceedings</t>
        </is>
      </c>
      <c r="L2231" s="45" t="inlineStr">
        <is>
          <t>Meads, Andrew and Tu, Yu-Cheng and Dobbie, Gillian</t>
        </is>
      </c>
      <c r="M2231" s="45" t="inlineStr">
        <is>
          <t>Moving a Bootcamp-Style Computer Science Programme Online: An Experience Report</t>
        </is>
      </c>
      <c r="N2231" s="45" t="inlineStr">
        <is>
          <t>The Postgraduage Certificate in Information Technology at the University of Auckland is a bootcamp-style transition programme for students without prior programming experience. The programme's part-time variant, designed for working professionals, has traditionally been offered with intensive evening classes, with extensive tutor and instructor support. Spurred on by the COVID-19 pandemic, our University has moved this part-time variant fully online. Benefits of the online offering include a wider, more inclusive audience and flexibility of student learning schedules. However, it has introduced several pedagogical challenges, including but not limited to how instructors can continue to provide meaningful support, feedback, and student engagement in an online environment. In this paper, we reflect on our experience, analyse qualitative and quantitative feedback such as student evaluations and grades, and provide recommendations for those wishing to undertake a similar transformation in the future.</t>
        </is>
      </c>
      <c r="O2231" s="45" t="inlineStr">
        <is>
          <t>Proceedings of the 54th ACM Technical Symposium on Computer Science Education V. 1</t>
        </is>
      </c>
      <c r="P2231" s="45" t="inlineStr">
        <is>
          <t>case study, it transition programme, online learning</t>
        </is>
      </c>
      <c r="Q2231" s="43" t="inlineStr">
        <is>
          <t>10.1145/3545945.3569814</t>
        </is>
      </c>
    </row>
    <row r="2232" ht="157.5" customHeight="1" s="37">
      <c r="A2232" s="43" t="n">
        <v>2231</v>
      </c>
      <c r="B2232" s="52" t="inlineStr">
        <is>
          <t>Excluir</t>
        </is>
      </c>
      <c r="C2232" s="45" t="inlineStr">
        <is>
          <t>Dominio fuera de alcance: conducción</t>
        </is>
      </c>
      <c r="D2232" s="51" t="n"/>
      <c r="E2232" s="51" t="n"/>
      <c r="F2232" s="43" t="n">
        <v>3</v>
      </c>
      <c r="G2232" s="43" t="inlineStr">
        <is>
          <t>distracción+sensado+intervención</t>
        </is>
      </c>
      <c r="H2232" s="43" t="inlineStr">
        <is>
          <t>ACM</t>
        </is>
      </c>
      <c r="I2232" s="43" t="inlineStr">
        <is>
          <t>ACM</t>
        </is>
      </c>
      <c r="J2232" s="43" t="inlineStr">
        <is>
          <t>2015</t>
        </is>
      </c>
      <c r="K2232" s="43" t="inlineStr">
        <is>
          <t>inproceedings</t>
        </is>
      </c>
      <c r="L2232" s="45" t="inlineStr">
        <is>
          <t>Dehzangi, Omid and Williams, Cayce</t>
        </is>
      </c>
      <c r="M2232" s="45" t="inlineStr">
        <is>
          <t>Multi-Modal Biological Driver Monitoring via Ubiquitous Wearable Body Sensor Network</t>
        </is>
      </c>
      <c r="N2232" s="45" t="inlineStr">
        <is>
          <t>The objective of this paper is to introduce the design of the next generation driver monitoring platform to be facilitated in the semi-autonomous automotive system infrastructure. In the context of connected vehicles, this work extends current infrastructure to include real-time driver monitoring and feedback. Rather than leaving the driver out of the process, the goal is to obtain a vehicle where the degree of autonomy is continuously changed in real-time as a function of uncertainty ranges for driver biological state and behavior. The evolution and dissemination of mobile technology has created exceptional opportunities for highly detailed and personalized data collection in a far more granular and cost effective way. However, turning this potential into practice requires algorithms and methodologies to transform these raw data into actionable information. We have developed a robust driver monitoring platform consisting of automotive sensors (i.e. OBD-II) that capture the real-time information of the vehicle and driving behavior as well as a heterogeneous wearable body sensor network that collects the driver biometrics (e.g., electroencephalography (EEG) and electrocardiogram (ECG)). Accurate synchronization and storage of such multi-source heterogeneous data were also developed and validated. Finally, The task of characterizing driver distraction using EEG signals was investigated in two different road conditions as a proof of concept.</t>
        </is>
      </c>
      <c r="O2232" s="45" t="inlineStr">
        <is>
          <t>Proceedings of the 5th International Conference on Digital Health 2015</t>
        </is>
      </c>
      <c r="P2232" s="45" t="inlineStr">
        <is>
          <t>automated early identification of health threats, human factors, infrastructure design for new mobility, wearable health monitoring</t>
        </is>
      </c>
      <c r="Q2232" s="43" t="inlineStr">
        <is>
          <t>10.1145/2750511.2750527</t>
        </is>
      </c>
    </row>
    <row r="2233" ht="126.75" customHeight="1" s="37">
      <c r="A2233" s="43" t="n">
        <v>2232</v>
      </c>
      <c r="B2233" s="52" t="inlineStr">
        <is>
          <t>Excluir</t>
        </is>
      </c>
      <c r="C2233" s="45" t="inlineStr">
        <is>
          <t>Dominio fuera de alcance: conducción</t>
        </is>
      </c>
      <c r="D2233" s="51" t="n"/>
      <c r="E2233" s="51" t="n"/>
      <c r="F2233" s="43" t="n">
        <v>3</v>
      </c>
      <c r="G2233" s="43" t="inlineStr">
        <is>
          <t>distracción+niños+intervención</t>
        </is>
      </c>
      <c r="H2233" s="43" t="inlineStr">
        <is>
          <t>ACM</t>
        </is>
      </c>
      <c r="I2233" s="43" t="inlineStr">
        <is>
          <t>ACM</t>
        </is>
      </c>
      <c r="J2233" s="43" t="inlineStr">
        <is>
          <t>2020</t>
        </is>
      </c>
      <c r="K2233" s="43" t="inlineStr">
        <is>
          <t>inproceedings</t>
        </is>
      </c>
      <c r="L2233" s="45" t="inlineStr">
        <is>
          <t>Zhu, Bin and Lan, Xinjie and Guo, Xin and Barner, Kenneth E. and Boncelet, Charles</t>
        </is>
      </c>
      <c r="M2233" s="45" t="inlineStr">
        <is>
          <t>Multi-rate Attention Based GRU Model for Engagement Prediction</t>
        </is>
      </c>
      <c r="N2233" s="45" t="inlineStr">
        <is>
          <t>Engagement detection is essential in many areas such as driver attention tracking, employee engagement monitoring, and student engagement evaluation. In this paper, we propose a novel approach using attention based hybrid deep models for the 8th Emotion Recognition in the Wild (EmotiW 2020) Grand Challenge in the category of engagement prediction in the wild EMOTIW2020. The task aims to predict the engagement intensity of subjects in videos, and the subjects are students watching educational videos from Massive Open Online Courses (MOOCs). To complete the task, we propose a hybrid deep model based on multi-rate and multi-instance attention. The novelty of the proposed model can be summarized in three aspects: (a) an attention based Gated Recurrent Unit (GRU) deep network, (b) heuristic multi-rate processing on video based data, and (c) a rigorous and accurate ensemble model. Experimental results on the validation set and test set show that our method makes promising improvements, achieving a competitively low MSE of 0.0541 on the test set, improving on the baseline results by 64%. The proposed model won the first place in the engagement prediction in the wild challenge.</t>
        </is>
      </c>
      <c r="O2233" s="45" t="inlineStr">
        <is>
          <t>Proceedings of the 2020 International Conference on Multimodal Interaction</t>
        </is>
      </c>
      <c r="P2233" s="45" t="inlineStr">
        <is>
          <t>transfer learning, multi-rate processing, multi-instance learning, multi-feature engineering, engagement intensity prediction, attention mechanism</t>
        </is>
      </c>
      <c r="Q2233" s="43" t="inlineStr">
        <is>
          <t>10.1145/3382507.3417965</t>
        </is>
      </c>
    </row>
    <row r="2234" ht="137.25" customHeight="1" s="37">
      <c r="A2234" s="43" t="n">
        <v>2233</v>
      </c>
      <c r="B2234" s="52" t="inlineStr">
        <is>
          <t>Excluir</t>
        </is>
      </c>
      <c r="C2234" s="45" t="inlineStr">
        <is>
          <t>No aborda: distracción o atención, población escolar</t>
        </is>
      </c>
      <c r="D2234" s="51" t="n"/>
      <c r="E2234" s="51" t="n"/>
      <c r="F2234" s="43" t="n">
        <v>3</v>
      </c>
      <c r="G2234" s="43" t="inlineStr">
        <is>
          <t>distracción+sensado+intervención</t>
        </is>
      </c>
      <c r="H2234" s="43" t="inlineStr">
        <is>
          <t>ACM</t>
        </is>
      </c>
      <c r="I2234" s="43" t="inlineStr">
        <is>
          <t>ACM</t>
        </is>
      </c>
      <c r="J2234" s="43" t="inlineStr">
        <is>
          <t>2025</t>
        </is>
      </c>
      <c r="K2234" s="43" t="inlineStr">
        <is>
          <t>inproceedings</t>
        </is>
      </c>
      <c r="L2234" s="45" t="inlineStr">
        <is>
          <t>Ruan, Lingyan and Chen, Bin and Chow, Chi-Hang and Chung, Hiu-Lok and Leung, Pok-Yin Victor and Lam, Miu-Ling</t>
        </is>
      </c>
      <c r="M2234" s="45" t="inlineStr">
        <is>
          <t>Multi-user Gaze Tracking via Dynamic Image Mapping in 360 Immersive 3D Visualization Systems</t>
        </is>
      </c>
      <c r="N2234" s="45" t="inlineStr">
        <is>
          <t>Immersive panoramic 3D visualization systems enhance presence, enabling rich educational, cultural, and collaborative experiences. While gaze offers significant potential as a natural, hands-free interaction modality in such environments, existing solutions often depend on fixed camera setups, fiducial markers, or controller-based navigation, which limit user mobility, reduce gaze estimation accuracy, and introduce visual or physical distractions. We present a real-time, multi-user gaze-driven interaction system for panoramic 3D visualization. The system features a customized unit integrating binocular eye tracking, active stereoscopic glasses, and a scene camera, paired with a portable Android device. The scene camera enables precise gaze mapping onto panoramic 3D content through feature-based alignment with the 360° footage, while the Android device handles real-time gaze estimation and synchronization to ensure low-latency interaction. This approach delivers accurate, responsive gaze mapping for multiple freely moving users without the need for additional tracking infrastructure. Two interactive museum applications demonstrate the system’s capability to support fluid, collaborative, and unobtrusive gaze-based interaction in dynamic cultural and educational installations.</t>
        </is>
      </c>
      <c r="O2234" s="45" t="inlineStr">
        <is>
          <t>Proceedings of the SIGGRAPH Asia 2025 Technical Communications</t>
        </is>
      </c>
      <c r="P2234" s="45" t="n"/>
      <c r="Q2234" s="43" t="inlineStr">
        <is>
          <t>10.1145/3757376.3771419</t>
        </is>
      </c>
    </row>
    <row r="2235" ht="126.75" customHeight="1" s="37">
      <c r="A2235" s="43" t="n">
        <v>2234</v>
      </c>
      <c r="B2235" s="52" t="inlineStr">
        <is>
          <t>Excluir</t>
        </is>
      </c>
      <c r="C2235" s="45" t="inlineStr">
        <is>
          <t>Dominio fuera de alcance: conducción</t>
        </is>
      </c>
      <c r="D2235" s="51" t="n"/>
      <c r="E2235" s="51" t="n"/>
      <c r="F2235" s="43" t="n">
        <v>3</v>
      </c>
      <c r="G2235" s="43" t="inlineStr">
        <is>
          <t>distracción+sensado+intervención</t>
        </is>
      </c>
      <c r="H2235" s="43" t="inlineStr">
        <is>
          <t>ACM</t>
        </is>
      </c>
      <c r="I2235" s="43" t="inlineStr">
        <is>
          <t>ACM</t>
        </is>
      </c>
      <c r="J2235" s="43" t="inlineStr">
        <is>
          <t>2021</t>
        </is>
      </c>
      <c r="K2235" s="43" t="inlineStr">
        <is>
          <t>inproceedings</t>
        </is>
      </c>
      <c r="L2235" s="45" t="inlineStr">
        <is>
          <t>Das, Kapotaksha and Sharak, Salem and Riani, Kais and Abouelenien, Mohamed and Burzo, Mihai and Papakostas, Michalis</t>
        </is>
      </c>
      <c r="M2235" s="45" t="inlineStr">
        <is>
          <t>Multimodal Detection of Drivers Drowsiness and Distraction</t>
        </is>
      </c>
      <c r="N2235" s="45" t="inlineStr">
        <is>
          <t>Considering the ever-growing presence of automobiles around the world, ensuring the safety of those on and near roadways is of great importance. From the causes of accidents, drowsiness and distractedness are among the most consequential. In this paper, we use a multimodal dataset consisting of 11 recorded channels over 45 subjects to model driver’s drowsiness and distraction. Our work puts forward the application of this dataset by using segmented windows as features, resulting in four main contributions. We explore the performance of each individual modality and specify which signals and features have a better capability of detecting drowsiness and different kinds of distractions. In addition, we analyze the effects of early fusion on the classification of the driver’s state using multiple physiological and thermal channels. Finally, we use cascaded late fusion and test three voting strategies to evaluate the performance of our proposed approach. Our results confirm the effectiveness of utilizing a multimodal approach in detecting both drowsiness and distraction as two separate factors influencing the driver and provide guidelines on which signals are appropriate for detecting different driver’s states.</t>
        </is>
      </c>
      <c r="O2235" s="45" t="inlineStr">
        <is>
          <t>Proceedings of the 2021 International Conference on Multimodal Interaction</t>
        </is>
      </c>
      <c r="P2235" s="45" t="inlineStr">
        <is>
          <t>thermal imaging, multimodal dataset, machine learning, driver alertness, classification, action units</t>
        </is>
      </c>
      <c r="Q2235" s="43" t="inlineStr">
        <is>
          <t>10.1145/3462244.3479890</t>
        </is>
      </c>
    </row>
    <row r="2236" ht="116.25" customHeight="1" s="37">
      <c r="A2236" s="43" t="n">
        <v>2235</v>
      </c>
      <c r="B2236" s="52" t="inlineStr">
        <is>
          <t>Excluir</t>
        </is>
      </c>
      <c r="C2236" s="45" t="inlineStr">
        <is>
          <t>Dominio fuera de alcance: conducción</t>
        </is>
      </c>
      <c r="D2236" s="51" t="n"/>
      <c r="E2236" s="51" t="n"/>
      <c r="F2236" s="43" t="n">
        <v>3</v>
      </c>
      <c r="G2236" s="43" t="inlineStr">
        <is>
          <t>distracción+sensado+intervención</t>
        </is>
      </c>
      <c r="H2236" s="43" t="inlineStr">
        <is>
          <t>ACM</t>
        </is>
      </c>
      <c r="I2236" s="43" t="inlineStr">
        <is>
          <t>ACM</t>
        </is>
      </c>
      <c r="J2236" s="43" t="inlineStr">
        <is>
          <t>2026</t>
        </is>
      </c>
      <c r="K2236" s="43" t="inlineStr">
        <is>
          <t>inproceedings</t>
        </is>
      </c>
      <c r="L2236" s="45" t="inlineStr">
        <is>
          <t>Aly, Anas Gamal and Elaarag, Hala</t>
        </is>
      </c>
      <c r="M2236" s="45" t="inlineStr">
        <is>
          <t>No Pedestrian Left Behind: Real-Time Detection and Tracking of Vulnerable Road Users for Adaptive Traffic Signal Control</t>
        </is>
      </c>
      <c r="N2236" s="45" t="inlineStr">
        <is>
          <t>Current pedestrian crossing signals operate on fixed timing without adjustment to pedestrian behavior, which can leave vulnerable road users (VRUs) such as the elderly, disabled, or distracted pedestrians stranded when the light changes. We introduce No Pedestrian Left Behind (NPLB), a real-time adaptive traffic signal system that monitors VRUs in crosswalks and automatically extends signal timing when needed. We evaluated five State-of-the-Art object detection models on the BG Vulnerable Pedestrian (BGVP) dataset, with You Only Look Once (YOLO) v12 achieving the highest mean Average Precision at 50% (mAP@0.5) of 0.756. NPLB integrates our fine-tuned YOLOv12 with ByteTrack multi-object tracking and an adaptive controller that extends pedestrian phases when remaining time falls below a critical threshold. Through 10,000 Monte Carlo simulations, we demonstrate that NPLB improves VRU safety by 71.4%, reducing stranding rates from 9.10% to 2.60%, while requiring signal extensions in only 12.1% of crossing cycles.</t>
        </is>
      </c>
      <c r="O2236" s="45" t="inlineStr">
        <is>
          <t>Proceedings of the 2026 ACM Southeast Conference</t>
        </is>
      </c>
      <c r="P2236" s="45" t="inlineStr">
        <is>
          <t>pedestrian detection, vulnerable road users, adaptive traffic signal control, computer vision, object tracking, AI for social good, real-time systems</t>
        </is>
      </c>
      <c r="Q2236" s="43" t="inlineStr">
        <is>
          <t>10.1145/3746467.3801496</t>
        </is>
      </c>
    </row>
    <row r="2237" ht="105.75" customHeight="1" s="37">
      <c r="A2237" s="43" t="n">
        <v>2236</v>
      </c>
      <c r="B2237" s="52" t="inlineStr">
        <is>
          <t>Excluir</t>
        </is>
      </c>
      <c r="C2237" s="45" t="inlineStr">
        <is>
          <t>Dominio fuera de alcance: conducción</t>
        </is>
      </c>
      <c r="D2237" s="51" t="n"/>
      <c r="E2237" s="51" t="n"/>
      <c r="F2237" s="43" t="n">
        <v>3</v>
      </c>
      <c r="G2237" s="43" t="inlineStr">
        <is>
          <t>distracción+sensado+intervención</t>
        </is>
      </c>
      <c r="H2237" s="43" t="inlineStr">
        <is>
          <t>ACM</t>
        </is>
      </c>
      <c r="I2237" s="43" t="inlineStr">
        <is>
          <t>ACM</t>
        </is>
      </c>
      <c r="J2237" s="43" t="inlineStr">
        <is>
          <t>2023</t>
        </is>
      </c>
      <c r="K2237" s="43" t="inlineStr">
        <is>
          <t>inproceedings</t>
        </is>
      </c>
      <c r="L2237" s="45" t="inlineStr">
        <is>
          <t>Hu, Feng</t>
        </is>
      </c>
      <c r="M2237" s="45" t="inlineStr">
        <is>
          <t>Non-intrusive Automatic 3D Gaze Ground-truth System</t>
        </is>
      </c>
      <c r="N2237" s="45" t="inlineStr">
        <is>
          <t>Driver distraction has surfaced as a significant safety issue worldwide, and the capacity to track a driver's attention via monitoring its gaze direction is one of the most critical features in the modern Driver Monitoring System (DMS). Deep learning based gaze estimation has grown in popularity due to its robustness across operating conditions. Though appropriate network structure design and parameters tuning are important, accurate ground-truth estimation for millions of gaze training images to build the model also plays a critical role in achieving high-quality gaze estimation results. This paper proposes a non-intrusive automatic 3D ground-truth data collection system for large-scale on-bench and in-car data collection, using gamified camera calibration, occlusion invariant mirror-based camera localization, and noise-robust 3D reconstruction algorithms. Experimental results are provided to demonstrate the system's accuracy and robustness even in challenging conditions.</t>
        </is>
      </c>
      <c r="O2237" s="45" t="inlineStr">
        <is>
          <t>Proceedings of the 2022 5th International Conference on Artificial Intelligence and Pattern Recognition</t>
        </is>
      </c>
      <c r="P2237" s="45" t="inlineStr">
        <is>
          <t>Camera calibration, Driver Monitoring System (DMS), Gaze estimation, Ground-truth system</t>
        </is>
      </c>
      <c r="Q2237" s="43" t="inlineStr">
        <is>
          <t>10.1145/3573942.3574068</t>
        </is>
      </c>
    </row>
    <row r="2238" ht="95.25" customHeight="1" s="37">
      <c r="A2238" s="43" t="n">
        <v>2237</v>
      </c>
      <c r="B2238" s="52" t="inlineStr">
        <is>
          <t>Excluir</t>
        </is>
      </c>
      <c r="C2238" s="45" t="inlineStr">
        <is>
          <t>Dominio fuera de alcance: conducción</t>
        </is>
      </c>
      <c r="D2238" s="51" t="n"/>
      <c r="E2238" s="51" t="n"/>
      <c r="F2238" s="43" t="n">
        <v>3</v>
      </c>
      <c r="G2238" s="43" t="inlineStr">
        <is>
          <t>distracción+sensado+intervención</t>
        </is>
      </c>
      <c r="H2238" s="43" t="inlineStr">
        <is>
          <t>ACM</t>
        </is>
      </c>
      <c r="I2238" s="43" t="inlineStr">
        <is>
          <t>ACM</t>
        </is>
      </c>
      <c r="J2238" s="43" t="inlineStr">
        <is>
          <t>2017</t>
        </is>
      </c>
      <c r="K2238" s="43" t="inlineStr">
        <is>
          <t>inproceedings</t>
        </is>
      </c>
      <c r="L2238" s="45" t="inlineStr">
        <is>
          <t>Shakeri, Gözel and Williamson, John H. and Brewster, Stephen</t>
        </is>
      </c>
      <c r="M2238" s="45" t="inlineStr">
        <is>
          <t>Novel Multimodal Feedback Techniques for In-Car Mid-Air Gesture Interaction</t>
        </is>
      </c>
      <c r="N2238" s="45" t="inlineStr">
        <is>
          <t>This paper presents an investigation into the effects of different feedback modalities on mid-air gesture interaction for infotainment systems in cars. Car crashes and near-crash events are most commonly caused by driver distraction. Mid-air interaction is a way of reducing driver distraction by reducing visual demand from infotainment. Despite a range of available modalities, feedback in mid-air gesture systems is generally provided through visual displays. We conducted a simulated driving study to investigate how different types of multimodal feedback can support in-air gestures. The effects of different feedback modalities on eye gaze behaviour, and the driving and gesturing tasks are considered. We found that feedback modality influenced gesturing behaviour. However, drivers corrected falsely executed gestures more often in non-visual conditions. Our findings show that non-visual feedback can reduce visual distraction significantly</t>
        </is>
      </c>
      <c r="O2238" s="45" t="inlineStr">
        <is>
          <t>Proceedings of the 9th International Conference on Automotive User Interfaces and Interactive Vehicular Applications</t>
        </is>
      </c>
      <c r="P2238" s="45" t="inlineStr">
        <is>
          <t>multimodal feedback, mid-air gestures</t>
        </is>
      </c>
      <c r="Q2238" s="43" t="inlineStr">
        <is>
          <t>10.1145/3122986.3123011</t>
        </is>
      </c>
    </row>
    <row r="2239" ht="116.25" customHeight="1" s="37">
      <c r="A2239" s="43" t="n">
        <v>2238</v>
      </c>
      <c r="B2239" s="52" t="inlineStr">
        <is>
          <t>Excluir</t>
        </is>
      </c>
      <c r="C2239" s="45" t="inlineStr">
        <is>
          <t>No aborda: distracción o atención, tecnología de sensado</t>
        </is>
      </c>
      <c r="D2239" s="51" t="n"/>
      <c r="E2239" s="51" t="n"/>
      <c r="F2239" s="43" t="n">
        <v>3</v>
      </c>
      <c r="G2239" s="43" t="inlineStr">
        <is>
          <t>distracción+niños+intervención</t>
        </is>
      </c>
      <c r="H2239" s="43" t="inlineStr">
        <is>
          <t>ACM</t>
        </is>
      </c>
      <c r="I2239" s="43" t="inlineStr">
        <is>
          <t>ACM|Scopus</t>
        </is>
      </c>
      <c r="J2239" s="43" t="inlineStr">
        <is>
          <t>2024</t>
        </is>
      </c>
      <c r="K2239" s="43" t="inlineStr">
        <is>
          <t>inproceedings</t>
        </is>
      </c>
      <c r="L2239" s="45" t="inlineStr">
        <is>
          <t>Rey, William and Defensor, Kristel Eunice</t>
        </is>
      </c>
      <c r="M2239" s="45" t="inlineStr">
        <is>
          <t>OS Odyssey: Developing and Assessing Gamified Learning in Operating Systems Instruction</t>
        </is>
      </c>
      <c r="N2239" s="45" t="inlineStr">
        <is>
          <t>This study explores the effectiveness of gamified learning in Operating Systems Instruction through the development and assessment of a gamified learning application called OS Odyssey. Traditional online education faces challenges in engaging students effectively, particularly in technical subjects like Operating Systems. To address this, we developed OS Odyssey, integrating game elements into instructional materials to create an interactive learning experience. Through a quasi-experimental research design, we evaluated the impact of OS Odyssey on student learning outcomes. Results indicated that students who used OS Odyssey performed significantly better in post-tests compared to those who did not. Visual learners particularly benefited from the gamified approach. Additionally, the application demonstrated compatibility across different Android OS versions and received positive feedback in usability testing. Overall, this study highlights the potential of gamified learning to enhance student engagement and comprehension in technical education. © 2024 Copyright held by the owner/author(s).</t>
        </is>
      </c>
      <c r="O2239" s="45" t="inlineStr">
        <is>
          <t>Proceedings of the 2024 8th International Conference on Digital Technology in Education (ICDTE)</t>
        </is>
      </c>
      <c r="P2239" s="45" t="inlineStr">
        <is>
          <t>Gamified E-learning, M-learning, Mobile App, OS Odyssey</t>
        </is>
      </c>
      <c r="Q2239" s="43" t="inlineStr">
        <is>
          <t>10.1145/3696230.3696259</t>
        </is>
      </c>
    </row>
    <row r="2240" ht="95.25" customHeight="1" s="37">
      <c r="A2240" s="43" t="n">
        <v>2239</v>
      </c>
      <c r="B2240" s="52" t="inlineStr">
        <is>
          <t>Excluir</t>
        </is>
      </c>
      <c r="C2240" s="45" t="inlineStr">
        <is>
          <t>No aborda: distracción o atención, tecnología de sensado, contexto educativo</t>
        </is>
      </c>
      <c r="D2240" s="51" t="n"/>
      <c r="E2240" s="51" t="n"/>
      <c r="F2240" s="43" t="n">
        <v>3</v>
      </c>
      <c r="G2240" s="43" t="inlineStr">
        <is>
          <t>distracción+niños+intervención</t>
        </is>
      </c>
      <c r="H2240" s="43" t="inlineStr">
        <is>
          <t>ACM</t>
        </is>
      </c>
      <c r="I2240" s="43" t="inlineStr">
        <is>
          <t>ACM</t>
        </is>
      </c>
      <c r="J2240" s="43" t="inlineStr">
        <is>
          <t>2019</t>
        </is>
      </c>
      <c r="K2240" s="43" t="inlineStr">
        <is>
          <t>inproceedings</t>
        </is>
      </c>
      <c r="L2240" s="45" t="inlineStr">
        <is>
          <t>Dicheva, Darina and Irwin, Keith and Dichev, Christo</t>
        </is>
      </c>
      <c r="M2240" s="45" t="inlineStr">
        <is>
          <t>OneUp: Engaging Students in a Gamified Data Structures Course</t>
        </is>
      </c>
      <c r="N2240" s="45" t="inlineStr">
        <is>
          <t>Although many CS courses require extensive practice, a large number of students show low motivation for engaging in non-graded, self-directed learning activities. To address this problem, we developed OneUp - a highly configurable course gamification platform that enables instructors to tailor the gamification features to fit their preferences. This paper presents a case study of using OneUp to gamify a Data Structures course. The focus is on encouraging students' self-study and better engagement with out-of-class online practicing. We describe the utilized game elements - badges, leaderboard, virtual currency, and learning dashboards, and provide a descriptive analysis of their use. The results of our evaluation show that this gamification intervention has been well received by the students, resulting in significantly increased student engagement and out-of-class practicing and in a reduced failing rate.</t>
        </is>
      </c>
      <c r="O2240" s="45" t="inlineStr">
        <is>
          <t>Proceedings of the 50th ACM Technical Symposium on Computer Science Education</t>
        </is>
      </c>
      <c r="P2240" s="45" t="inlineStr">
        <is>
          <t>out-of-class study, gamification, data structures, active learning</t>
        </is>
      </c>
      <c r="Q2240" s="43" t="inlineStr">
        <is>
          <t>10.1145/3287324.3287480</t>
        </is>
      </c>
    </row>
    <row r="2241" ht="137.25" customHeight="1" s="37">
      <c r="A2241" s="43" t="n">
        <v>2240</v>
      </c>
      <c r="B2241" s="52" t="inlineStr">
        <is>
          <t>Excluir</t>
        </is>
      </c>
      <c r="C2241" s="45" t="inlineStr">
        <is>
          <t>No aborda: distracción o atención, población escolar</t>
        </is>
      </c>
      <c r="D2241" s="51" t="n"/>
      <c r="E2241" s="51" t="n"/>
      <c r="F2241" s="43" t="n">
        <v>3</v>
      </c>
      <c r="G2241" s="43" t="inlineStr">
        <is>
          <t>distracción+niños+sensado</t>
        </is>
      </c>
      <c r="H2241" s="43" t="inlineStr">
        <is>
          <t>ACM</t>
        </is>
      </c>
      <c r="I2241" s="43" t="inlineStr">
        <is>
          <t>ACM|Scopus</t>
        </is>
      </c>
      <c r="J2241" s="43" t="inlineStr">
        <is>
          <t>2025</t>
        </is>
      </c>
      <c r="K2241" s="43" t="inlineStr">
        <is>
          <t>inproceedings</t>
        </is>
      </c>
      <c r="L2241" s="45" t="inlineStr">
        <is>
          <t>Zhang, Jie</t>
        </is>
      </c>
      <c r="M2241" s="45" t="inlineStr">
        <is>
          <t>Optimizing Artificial Intelligence Algorithms for Enhanced Teaching and Digital Preservation of Folk Music</t>
        </is>
      </c>
      <c r="N2241" s="45" t="inlineStr">
        <is>
          <t>This paper focuses on the implementation of optimization of artificial intelligence (AI) techniques used in enhancing teaching and digital preservation of folk music which is a part of intangible cultural heritage. The peculiarities of folk music, like the regional variety and oral transmission, pose a challenge to the traditional ways of education and safeguarding. Taking advantage of state-of-the-art computer technologies, such as deep learning and machine learning models, this study creates customized computational solutions to overcome the problem of data scarcity and cultural authenticity issue. Adopting a mixed-methods approach involving algorithm-building, data-augmentation as well as qualitative analysis by educators and learners, this research tests the effectiveness of AI in enhancing personalized learning experience and cultural fidelity. Findings show improved student engagement as well as algorithmic performance with the presence of persistent challenges including cultural bias and lack of enough training data. The paper ends with future research directions; highlighting the combination of emerging techniques in AI and immersive technologies to develop sustainable and culturally sensitive solutions to folk music education and preservation. © 2025 Copyright held by the owner/author(s)</t>
        </is>
      </c>
      <c r="O2241" s="45" t="inlineStr">
        <is>
          <t>Proceedings of the 2025 2nd International Conference on Digital Society and Artificial Intelligence</t>
        </is>
      </c>
      <c r="P2241" s="45" t="inlineStr">
        <is>
          <t>Artificial Intelligence (AI), Artificial Intelligence Algorithms, Cultural Heritage, Cultural Sensitivity, Digital Archiving, Folk Music Preservation, Music Analysis, Music Education, Optimizing, Personalized Learning, Technology in Music, Traditiona</t>
        </is>
      </c>
      <c r="Q2241" s="43" t="inlineStr">
        <is>
          <t>10.1145/3748825.3748856</t>
        </is>
      </c>
    </row>
    <row r="2242" ht="199.5" customHeight="1" s="37">
      <c r="A2242" s="43" t="n">
        <v>2241</v>
      </c>
      <c r="B2242" s="52" t="inlineStr">
        <is>
          <t>Excluir</t>
        </is>
      </c>
      <c r="C2242" s="45" t="inlineStr">
        <is>
          <t>No aborda: población escolar, contexto educativo</t>
        </is>
      </c>
      <c r="D2242" s="51" t="n"/>
      <c r="E2242" s="51" t="n"/>
      <c r="F2242" s="43" t="n">
        <v>3</v>
      </c>
      <c r="G2242" s="43" t="inlineStr">
        <is>
          <t>distracción+sensado+intervención</t>
        </is>
      </c>
      <c r="H2242" s="43" t="inlineStr">
        <is>
          <t>ACM</t>
        </is>
      </c>
      <c r="I2242" s="43" t="inlineStr">
        <is>
          <t>ACM</t>
        </is>
      </c>
      <c r="J2242" s="43" t="inlineStr">
        <is>
          <t>2022</t>
        </is>
      </c>
      <c r="K2242" s="43" t="inlineStr">
        <is>
          <t>inproceedings</t>
        </is>
      </c>
      <c r="L2242" s="45" t="inlineStr">
        <is>
          <t>Pham, Nhat and Jia, Hong and Tran, Minh and Dinh, Tuan and Bui, Nam and Kwon, Young and Ma, Dong and Nguyen, Phuc and Mascolo, Cecilia and Vu, Tam</t>
        </is>
      </c>
      <c r="M2242" s="45" t="inlineStr">
        <is>
          <t>PROS: an efficient pattern-driven compressive sensing framework for low-power biopotential-based wearables with on-chip intelligence</t>
        </is>
      </c>
      <c r="N2242" s="45" t="inlineStr">
        <is>
          <t>While the global healthcare market of wearable devices has been growing significantly in recent years and is predicted to reach $60 billion by 2028, many important healthcare applications such as seizure monitoring, drowsiness detection, etc. have not been deployed due to the limited battery lifetime, slow response rate, and inadequate biosignal quality.This study proposes PROS, an efficient pattern-driven compressive sensing framework for low-power biopotential-based wearables. PROS eliminates the conventional trade-off between signal quality, response time, and power consumption by introducing tiny pattern recognition primitives and a pattern-driven compressive sensing technique that exploits the sparsity of biosignals. Specifically, we (i) develop tiny machine learning models to eliminate irrelevant biosignal patterns, (ii) efficiently perform compressive sampling of relevant biosignals with appropriate sparse wavelet domains, and (iii) optimize hardware and OS operations to push processing efficiency. PROS also provides an abstraction layer, so the application only needs to care about detected relevant biosignal patterns without knowing the optimizations underneath.We have implemented and evaluated PROS on two open biosignal datasets with 120 subjects and six biosignal patterns. The experimental results on unknown subjects of a practical use case such as epileptic seizure monitoring are very encouraging. PROS can reduce the streaming data rate by 24X while maintaining high fidelity signal. It boosts the power efficiency of the wearable device by more than 1200% and enables the ability to react to critical events immediately on the device. The memory and runtime overheads of PROS are minimal, with a few KBs and 10s of milliseconds for each biosignal pattern, respectively. PROS is currently adopted in research projects in multiple universities and hospitals.</t>
        </is>
      </c>
      <c r="O2242" s="45" t="inlineStr">
        <is>
          <t>Proceedings of the 28th Annual International Conference on Mobile Computing And Networking</t>
        </is>
      </c>
      <c r="P2242" s="45" t="inlineStr">
        <is>
          <t>biosignal, compressive sensing, cyber-physical systems, edge-AI, on-chip intelligence, wearable devices</t>
        </is>
      </c>
      <c r="Q2242" s="43" t="inlineStr">
        <is>
          <t>10.1145/3495243.3560533</t>
        </is>
      </c>
    </row>
    <row r="2243" ht="168" customHeight="1" s="37">
      <c r="A2243" s="43" t="n">
        <v>2242</v>
      </c>
      <c r="B2243" s="52" t="inlineStr">
        <is>
          <t>Excluir</t>
        </is>
      </c>
      <c r="C2243" s="45" t="inlineStr">
        <is>
          <t>No aborda: distracción o atención, población escolar, contexto educativo</t>
        </is>
      </c>
      <c r="D2243" s="51" t="n"/>
      <c r="E2243" s="51" t="n"/>
      <c r="F2243" s="43" t="n">
        <v>3</v>
      </c>
      <c r="G2243" s="43" t="inlineStr">
        <is>
          <t>distracción+contexto+sensado</t>
        </is>
      </c>
      <c r="H2243" s="43" t="inlineStr">
        <is>
          <t>ACM</t>
        </is>
      </c>
      <c r="I2243" s="43" t="inlineStr">
        <is>
          <t>ACM</t>
        </is>
      </c>
      <c r="J2243" s="43" t="inlineStr">
        <is>
          <t>2023</t>
        </is>
      </c>
      <c r="K2243" s="43" t="inlineStr">
        <is>
          <t>inproceedings</t>
        </is>
      </c>
      <c r="L2243" s="45" t="inlineStr">
        <is>
          <t>Chung, Yu-Yen and Annaswamy, Thiru M. and Prabhakaran, Balakrishnan</t>
        </is>
      </c>
      <c r="M2243" s="45" t="inlineStr">
        <is>
          <t>Performance and User Experience Studies of HILLES: Home-based Immersive Lower Limb Exergame System</t>
        </is>
      </c>
      <c r="N2243" s="45" t="inlineStr">
        <is>
          <t>Head-Mounted Devices (HMDs) have become popular for home-based immersive gaming. However, using lower limb motion in the immersive virtual environment is still restricted. This work introduces an RGB-D camera-based motion capture system alongside a standalone HMD for Home-based Immersive Lower Limbs Exergame Systems (HILLES) in a seated pose. With the advance of neural network models, camera-based 3D body tracking accuracy is increasing. Nevertheless, the high demand for computing resources on model inference may compromise the game engine's performance. Accordingly, HILLES applies a distributed architecture to leverage the resources effectively. The system performances, such as frames per second and latency, are compared with a centralized system. For an immersive exergame, a pet walking around could raise safety issues. Hence, we also showcase that the camera system can provide an additional safety feature by combining an object detection model. Besides, another challenge in games focusing on lower limb interactions is the safe reachability of different virtual objects from a seated pose. Accordingly, in the user study, a stomping game with two reachability enhancements, including leg extension and seated navigation, is implemented based on the HILLES to evaluate and explore the gaming experience. The result shows that the system motivates the leg exercise, and the added enhancements may adjust the game difficulty. However, the enhancements may also distract users from focusing on leg exertion. The derived insight could benefit the lower limb exergame design in the future.</t>
        </is>
      </c>
      <c r="O2243" s="45" t="inlineStr">
        <is>
          <t>Proceedings of the 14th ACM Multimedia Systems Conference</t>
        </is>
      </c>
      <c r="P2243" s="45" t="inlineStr">
        <is>
          <t>microservices, azure kinect, immersive exergame, lower limb</t>
        </is>
      </c>
      <c r="Q2243" s="43" t="inlineStr">
        <is>
          <t>10.1145/3587819.3590985</t>
        </is>
      </c>
    </row>
    <row r="2244" ht="147.75" customHeight="1" s="37">
      <c r="A2244" s="43" t="n">
        <v>2243</v>
      </c>
      <c r="B2244" s="52" t="inlineStr">
        <is>
          <t>Excluir</t>
        </is>
      </c>
      <c r="C2244" s="45" t="inlineStr">
        <is>
          <t>Contexto doméstico o remoto, pero no población en edad escolar (mayoritariamente educación superior)</t>
        </is>
      </c>
      <c r="D2244" s="51" t="n"/>
      <c r="E2244" s="51" t="n"/>
      <c r="F2244" s="43" t="n">
        <v>3</v>
      </c>
      <c r="G2244" s="43" t="inlineStr">
        <is>
          <t>distracción+niños+contexto</t>
        </is>
      </c>
      <c r="H2244" s="43" t="inlineStr">
        <is>
          <t>ACM</t>
        </is>
      </c>
      <c r="I2244" s="43" t="inlineStr">
        <is>
          <t>ACM</t>
        </is>
      </c>
      <c r="J2244" s="43" t="inlineStr">
        <is>
          <t>2018</t>
        </is>
      </c>
      <c r="K2244" s="43" t="inlineStr">
        <is>
          <t>inproceedings</t>
        </is>
      </c>
      <c r="L2244" s="45" t="inlineStr">
        <is>
          <t>Thomas, Chinchu and Nair, Nitin and Jayagopi, Dinesh Babu</t>
        </is>
      </c>
      <c r="M2244" s="45" t="inlineStr">
        <is>
          <t>Predicting Engagement Intensity in the Wild Using Temporal Convolutional Network</t>
        </is>
      </c>
      <c r="N2244" s="45" t="inlineStr">
        <is>
          <t>Engagement is the holy grail of learning whether it is in a classroom setting or an online learning platform. Studies have shown that engagement of the student while learning can benefit students as well as the teacher if the engagement level of the student is known. It is difficult to keep track of the engagement of each student in a face-to-face learning happening in a large classroom. It is even more difficult in an online learning platform where, the user is accessing the material at different instances. Automatic analysis of the engagement of students can help to better understand the state of the student in a classroom setting as well as online learning platforms and is more scalable. In this paper we propose a framework that uses Temporal Convolutional Network (TCN) to understand the intensity of engagement of students attending video material from Massive Open Online Courses (MOOCs). The input to the TCN network is the statistical features computed on 10 second segments of the video from the gaze, head pose and action unit intensities available in OpenFace library. The ability of the TCN architecture to capture long term dependencies gives it the ability to outperform other sequential models like LSTMs. On the given test set in the EmotiW 2018 sub challenge-"Engagement in the Wild", the proposed approach with Dilated-TCN achieved an average mean square error of 0.079.</t>
        </is>
      </c>
      <c r="O2244" s="45" t="inlineStr">
        <is>
          <t>Proceedings of the 20th ACM International Conference on Multimodal Interaction</t>
        </is>
      </c>
      <c r="P2244" s="45" t="inlineStr">
        <is>
          <t>temporal convolutional network, student engagement, moocs, facial behavioral cues, emotiw challenge 2018</t>
        </is>
      </c>
      <c r="Q2244" s="43" t="inlineStr">
        <is>
          <t>10.1145/3242969.3264984</t>
        </is>
      </c>
    </row>
    <row r="2245" ht="147.75" customHeight="1" s="37">
      <c r="A2245" s="43" t="n">
        <v>2244</v>
      </c>
      <c r="B2245" s="52" t="inlineStr">
        <is>
          <t>Excluir</t>
        </is>
      </c>
      <c r="C2245" s="45" t="inlineStr">
        <is>
          <t>No aborda: distracción o atención, población escolar, contexto educativo</t>
        </is>
      </c>
      <c r="D2245" s="51" t="n"/>
      <c r="E2245" s="51" t="n"/>
      <c r="F2245" s="43" t="n">
        <v>3</v>
      </c>
      <c r="G2245" s="43" t="inlineStr">
        <is>
          <t>distracción+sensado+intervención</t>
        </is>
      </c>
      <c r="H2245" s="43" t="inlineStr">
        <is>
          <t>ACM</t>
        </is>
      </c>
      <c r="I2245" s="43" t="inlineStr">
        <is>
          <t>ACM</t>
        </is>
      </c>
      <c r="J2245" s="43" t="inlineStr">
        <is>
          <t>2026</t>
        </is>
      </c>
      <c r="K2245" s="43" t="inlineStr">
        <is>
          <t>inproceedings</t>
        </is>
      </c>
      <c r="L2245" s="45" t="inlineStr">
        <is>
          <t>A\"idasso, Henri and Bordeleau, Francis and Tizghadam, Ali</t>
        </is>
      </c>
      <c r="M2245" s="45" t="inlineStr">
        <is>
          <t>Predicting Intermittent Job Failure Categories for Diagnosis Using Few-Shot Fine-Tuned Language Models</t>
        </is>
      </c>
      <c r="N2245" s="45" t="inlineStr">
        <is>
          <t>In principle, failures in Continuous Integration (CI) pipelines provide valuable feedback to developers about code-related errors. In practice, however, pipeline jobs often fail intermittently due to non-deterministic tests, network outages, infrastructure failures, resource exhaustion, and other reliability issues. These intermittent (flaky) job failures lead to substantial inefficiencies: wasted computational resources from repeated reruns and significant diagnosis time that distracts developers from core activities and often requires intervention from specialized teams. Prior studies have proposed machine learning techniques to detect intermittent failures, but the subsequent diagnosis remains underexplored. To fill this gap, we introduce FlaXifyer, a few-shot learning approach for predicting intermittent job failure categories using pre-trained language models. FlaXifyer requires only job execution logs and achieves 84.3% Macro F1 and 92.0% Top-2 accuracy with just 12 labeled examples per category. We also propose LogSift, an interpretability technique that identifies influential log statements in under one second, reducing review effort by 74.4% while surfacing relevant failure information in 87% of cases. Evaluated on 2,458 job failures from TELUS, FlaXifyer and LogSift enable practitioners to automate triage and accelerate the diagnosis of intermittent job failures.</t>
        </is>
      </c>
      <c r="O2245" s="45" t="inlineStr">
        <is>
          <t>Proceedings of the 34th ACM International Conference on the Foundations of Software Engineering</t>
        </is>
      </c>
      <c r="P2245" s="45" t="inlineStr">
        <is>
          <t>CI, intermittent job failures, language models, few-shot learning, classification, logs, interpretability, failure diagnosis</t>
        </is>
      </c>
      <c r="Q2245" s="43" t="inlineStr">
        <is>
          <t>10.1145/3803437.3805224</t>
        </is>
      </c>
    </row>
    <row r="2246" ht="137.25" customHeight="1" s="37">
      <c r="A2246" s="43" t="n">
        <v>2245</v>
      </c>
      <c r="B2246" s="52" t="inlineStr">
        <is>
          <t>Excluir</t>
        </is>
      </c>
      <c r="C2246" s="45" t="inlineStr">
        <is>
          <t>No aborda: distracción o atención, tecnología de sensado, contexto educativo</t>
        </is>
      </c>
      <c r="D2246" s="51" t="n"/>
      <c r="E2246" s="51" t="n"/>
      <c r="F2246" s="43" t="n">
        <v>3</v>
      </c>
      <c r="G2246" s="43" t="inlineStr">
        <is>
          <t>distracción+niños+intervención</t>
        </is>
      </c>
      <c r="H2246" s="43" t="inlineStr">
        <is>
          <t>ACM</t>
        </is>
      </c>
      <c r="I2246" s="43" t="inlineStr">
        <is>
          <t>ACM</t>
        </is>
      </c>
      <c r="J2246" s="43" t="inlineStr">
        <is>
          <t>2025</t>
        </is>
      </c>
      <c r="K2246" s="43" t="inlineStr">
        <is>
          <t>inproceedings</t>
        </is>
      </c>
      <c r="L2246" s="45" t="inlineStr">
        <is>
          <t>Denny, Paul and Kumar, Viraj and MacNeil, Stephen and Prather, James and Leinonen, Juho</t>
        </is>
      </c>
      <c r="M2246" s="45" t="inlineStr">
        <is>
          <t>Probing the Unknown: Exploring Student Interactions with Probeable Problems at Scale in Introductory Programming</t>
        </is>
      </c>
      <c r="N2246" s="45" t="inlineStr">
        <is>
          <t>Introductory programming courses often rely on small code-writing exercises that have clearly specified problem statements. This limits opportunities for students to practice how to clarify ambiguous requirements - a critical skill in real-world programming. In addition, the emerging capabilities of large language models (LLMs) to produce code from well-defined specifications may harm student engagement with traditional programming exercises. This study explores the use of ''Probeable Problems'', automatically gradable tasks that have deliberately vague or incomplete specifications. Such problems require students to submit test inputs, or 'probes', to clarify requirements before implementation. Through analysis of over 40,000 probes in an introductory course, we identify patterns linking probing behaviors to task success. Systematic strategies, such as thoroughly exploring expected behavior before coding, resulted in fewer incorrect code submissions and correlated with course success. Feedback from nearly 1,000 participants highlighted the challenges and real-world relevance of these tasks, as well as benefits to critical thinking and metacognitive skills. Probeable Problems are easy to set up and deploy at scale, and help students recognize and resolve uncertainties in programming problems.</t>
        </is>
      </c>
      <c r="O2246" s="45" t="inlineStr">
        <is>
          <t>Proceedings of the 30th ACM Conference on Innovation and Technology in Computer Science Education V. 1</t>
        </is>
      </c>
      <c r="P2246" s="45" t="inlineStr">
        <is>
          <t>ambiguity, cs1, probeable problems, requirements, test cases</t>
        </is>
      </c>
      <c r="Q2246" s="43" t="inlineStr">
        <is>
          <t>10.1145/3724363.3729093</t>
        </is>
      </c>
    </row>
    <row r="2247" ht="105.75" customHeight="1" s="37">
      <c r="A2247" s="43" t="n">
        <v>2246</v>
      </c>
      <c r="B2247" s="52" t="inlineStr">
        <is>
          <t>Excluir</t>
        </is>
      </c>
      <c r="C2247" s="45" t="inlineStr">
        <is>
          <t>No aborda: distracción o atención, población escolar, contexto educativo</t>
        </is>
      </c>
      <c r="D2247" s="51" t="n"/>
      <c r="E2247" s="51" t="n"/>
      <c r="F2247" s="43" t="n">
        <v>3</v>
      </c>
      <c r="G2247" s="43" t="inlineStr">
        <is>
          <t>distracción+sensado+intervención</t>
        </is>
      </c>
      <c r="H2247" s="43" t="inlineStr">
        <is>
          <t>ACM</t>
        </is>
      </c>
      <c r="I2247" s="43" t="inlineStr">
        <is>
          <t>ACM</t>
        </is>
      </c>
      <c r="J2247" s="43" t="inlineStr">
        <is>
          <t>2019</t>
        </is>
      </c>
      <c r="K2247" s="43" t="inlineStr">
        <is>
          <t>inproceedings</t>
        </is>
      </c>
      <c r="L2247" s="45" t="inlineStr">
        <is>
          <t>Springer, Aaron and Whittaker, Steve</t>
        </is>
      </c>
      <c r="M2247" s="45" t="inlineStr">
        <is>
          <t>Progressive disclosure: empirically motivated approaches to designing effective transparency</t>
        </is>
      </c>
      <c r="N2247" s="45" t="inlineStr">
        <is>
          <t>As we increasingly delegate important decisions to intelligent systems, it is essential that users understand how algorithmic decisions are made. Prior work has often taken a technocentric approach to transparency. In contrast, we explore empirical user-centric methods to better understand user reactions to transparent systems. We assess user reactions to transparency in two studies. In Study 1, users anticipated that a more transparent system would perform better, but retracted this evaluation after experience with the system. Qualitative data suggest this arose because transparency is distracting and undermines simple heuristics users form about system operation. Study 2 explored these effects in depth, suggesting that users may benefit from initially simplified feedback that hides potential system errors and assists users in building working heuristics about system operation. We use these findings to motivate new progressive disclosure principles for transparency in intelligent systems.</t>
        </is>
      </c>
      <c r="O2247" s="45" t="inlineStr">
        <is>
          <t>Proceedings of the 24th International Conference on Intelligent User Interfaces</t>
        </is>
      </c>
      <c r="P2247" s="45" t="inlineStr">
        <is>
          <t>error, explanation, intelligent systems, intelligibility, machine learning, mood, progressive disclosure, transparency</t>
        </is>
      </c>
      <c r="Q2247" s="43" t="inlineStr">
        <is>
          <t>10.1145/3301275.3302322</t>
        </is>
      </c>
    </row>
    <row r="2248" ht="126.75" customHeight="1" s="37">
      <c r="A2248" s="43" t="n">
        <v>2247</v>
      </c>
      <c r="B2248" s="52" t="inlineStr">
        <is>
          <t>Excluir</t>
        </is>
      </c>
      <c r="C2248" s="45" t="inlineStr">
        <is>
          <t>No aborda: distracción o atención</t>
        </is>
      </c>
      <c r="D2248" s="51" t="n"/>
      <c r="E2248" s="51" t="n"/>
      <c r="F2248" s="43" t="n">
        <v>3</v>
      </c>
      <c r="G2248" s="43" t="inlineStr">
        <is>
          <t>distracción+niños+sensado</t>
        </is>
      </c>
      <c r="H2248" s="43" t="inlineStr">
        <is>
          <t>ACM</t>
        </is>
      </c>
      <c r="I2248" s="43" t="inlineStr">
        <is>
          <t>ACM</t>
        </is>
      </c>
      <c r="J2248" s="43" t="inlineStr">
        <is>
          <t>2019</t>
        </is>
      </c>
      <c r="K2248" s="43" t="inlineStr">
        <is>
          <t>inproceedings</t>
        </is>
      </c>
      <c r="L2248" s="45" t="inlineStr">
        <is>
          <t>Qiu, Zhaopeng and Wu, Xian and Fan, Wei</t>
        </is>
      </c>
      <c r="M2248" s="45" t="inlineStr">
        <is>
          <t>Question Difficulty Prediction for Multiple Choice Problems in Medical Exams</t>
        </is>
      </c>
      <c r="N2248" s="45" t="inlineStr">
        <is>
          <t>In the ITS (Intelligent Tutoring System) services, personalized question recommendation is a critical function in which the key challenge is to predict the difficulty of each question. Given the difficulty of each question, ITS can allocate suitable questions for students with varied knowledge proficiency. Existing approaches mainly relied on expert labeling, which is both subjective and labor intensive. In this paper, we propose a Document enhanced Attention based neural Network(DAN) framework to predict the difficulty of multiple choice problems in medical exams. DAN consists of three major steps: (1) In addition to stem and options, DAN retrieves relevant medical documents to enrich the content of each question; (2) DAN breaks down the question's difficulty into two parts: the hardness for recalling the knowledge assessed by the question and the confusion degree to exclude distractors. For each part, DAN introduces corresponding attention layers to model it; (3) DAN combines two parts of difficulties together to predict the overall difficulty. We collect a real-world data set from one of the largest medical online education websites in China. And the experimental results demonstrate the effectiveness of the proposed framework.</t>
        </is>
      </c>
      <c r="O2248" s="45" t="inlineStr">
        <is>
          <t>Proceedings of the 28th ACM International Conference on Information and Knowledge Management</t>
        </is>
      </c>
      <c r="P2248" s="45" t="inlineStr">
        <is>
          <t>attention, document retrieval, educational mining, question difficulty prediction</t>
        </is>
      </c>
      <c r="Q2248" s="43" t="inlineStr">
        <is>
          <t>10.1145/3357384.3358013</t>
        </is>
      </c>
    </row>
    <row r="2249" ht="137.25" customHeight="1" s="37">
      <c r="A2249" s="43" t="n">
        <v>2248</v>
      </c>
      <c r="B2249" s="52" t="inlineStr">
        <is>
          <t>Excluir</t>
        </is>
      </c>
      <c r="C2249" s="45" t="inlineStr">
        <is>
          <t>Dominio fuera de alcance: conducción</t>
        </is>
      </c>
      <c r="D2249" s="51" t="n"/>
      <c r="E2249" s="51" t="n"/>
      <c r="F2249" s="43" t="n">
        <v>3</v>
      </c>
      <c r="G2249" s="43" t="inlineStr">
        <is>
          <t>distracción+sensado+intervención</t>
        </is>
      </c>
      <c r="H2249" s="43" t="inlineStr">
        <is>
          <t>ACM</t>
        </is>
      </c>
      <c r="I2249" s="43" t="inlineStr">
        <is>
          <t>ACM</t>
        </is>
      </c>
      <c r="J2249" s="43" t="inlineStr">
        <is>
          <t>2019</t>
        </is>
      </c>
      <c r="K2249" s="43" t="inlineStr">
        <is>
          <t>article</t>
        </is>
      </c>
      <c r="L2249" s="45" t="inlineStr">
        <is>
          <t>Bi, Chongguang and Xing, Guoliang</t>
        </is>
      </c>
      <c r="M2249" s="45" t="inlineStr">
        <is>
          <t>RAMT: Real-time Attitude and Motion Tracking for Mobile Devices in Moving Vehicle</t>
        </is>
      </c>
      <c r="N2249" s="45" t="inlineStr">
        <is>
          <t>Recently a class of new in-vehicle technologies based on off-the-shelf mobile devices have been developed to improve driving safety and experience. For instance, wearables like the smartwatches are utilized to monitor the action of the driver and detect possible secondary tasks. Moreover, wearables can allow a driver to use gesture for in-vehicle controls, reducing distractions to driving. The accuracy of these systems can be significantly improved by tracking the real-time attitude of mobile devices. This paper proposes a novel system called Real-time Attitude and Motion Tracking (RAMT) that can enable a mobile device to accurately learn the coordinate system of a moving vehicle, and hence track its attitude and motion in real time. RAMT consists of a series of lightweight algorithms to sense the vehicle's movement and calculate the device's attitude. It provides a solution for trajectory-based gesture recognition. We have implemented RAMT on a smartphone and a smartwatch and evaluated the performance in 10 real driving trips. Our results show that the overall error of the coordinate system alignment is around 5° for the smartphone and 10° for the smartwatch, and over 84% of customized hand gestures can be accurately recognized with the result of RAMT. A video demo of RAMT is available at https://youtu.be/9rZp7HxyRts.</t>
        </is>
      </c>
      <c r="O2249" s="45" t="inlineStr">
        <is>
          <t>Proc. ACM Interact. Mob. Wearable Ubiquitous Technol.</t>
        </is>
      </c>
      <c r="P2249" s="45" t="inlineStr">
        <is>
          <t>driving, mobile devices, motion tracking</t>
        </is>
      </c>
      <c r="Q2249" s="43" t="inlineStr">
        <is>
          <t>10.1145/3328909</t>
        </is>
      </c>
    </row>
    <row r="2250" ht="157.5" customHeight="1" s="37">
      <c r="A2250" s="43" t="n">
        <v>2249</v>
      </c>
      <c r="B2250" s="52" t="inlineStr">
        <is>
          <t>Excluir</t>
        </is>
      </c>
      <c r="C2250" s="45" t="inlineStr">
        <is>
          <t>No aborda: población escolar, contexto educativo</t>
        </is>
      </c>
      <c r="D2250" s="51" t="n"/>
      <c r="E2250" s="51" t="n"/>
      <c r="F2250" s="43" t="n">
        <v>3</v>
      </c>
      <c r="G2250" s="43" t="inlineStr">
        <is>
          <t>distracción+sensado+intervención</t>
        </is>
      </c>
      <c r="H2250" s="43" t="inlineStr">
        <is>
          <t>ACM</t>
        </is>
      </c>
      <c r="I2250" s="43" t="inlineStr">
        <is>
          <t>ACM</t>
        </is>
      </c>
      <c r="J2250" s="43" t="inlineStr">
        <is>
          <t>2015</t>
        </is>
      </c>
      <c r="K2250" s="43" t="inlineStr">
        <is>
          <t>article</t>
        </is>
      </c>
      <c r="L2250" s="45" t="inlineStr">
        <is>
          <t>Chappet De Vangel, Benoît and Torres-huitzil, Cesar and Girau, Bernard</t>
        </is>
      </c>
      <c r="M2250" s="45" t="inlineStr">
        <is>
          <t>Randomly Spiking Dynamic Neural Fields</t>
        </is>
      </c>
      <c r="N2250" s="45" t="inlineStr">
        <is>
          <t>Bio-inspired neural computation attracts a lot of attention as a possible solution for the future challenges in designing computational resources. Dynamic neural fields (DNF) provide cortically inspired models of neural populations to which computation can be applied for a wide variety of tasks, such as perception and sensorimotor control. DNFs are often derived from continuous neural field theory (CNFT). In spite of the parallel structure and regularity of CNFT models, few studies of hardware implementations have been carried out targeting embedded real-time processing. In this article, a hardware-friendly model adapted from the CNFT is introduced, namely the RSDNF model (randomly spiking dynamic neural fields). Thanks to their simplified 2D structure, RSDNFs achieve scalable parallel implementations on digital hardware while maintaining the behavioral properties of CNFT models. Spike-based computations within neurons in the field are introduced to reduce interneuron connection bandwidth. Additionally, local stochastic spike propagation ensures inhibition and excitation broadcast without a fully connected network. The behavioral soundness and robustness of the model in the presence of noise and distracters is fully validated through software and hardware. A field programmable gate array (FPGA) implementation shows how the RSDNF model ensures a level of density and scalability out of reach for previous hardware implementations of dynamic neural field models.</t>
        </is>
      </c>
      <c r="O2250" s="45" t="inlineStr">
        <is>
          <t>J. Emerg. Technol. Comput. Syst.</t>
        </is>
      </c>
      <c r="P2250" s="45" t="inlineStr">
        <is>
          <t>Dynamic neural fields, FPGA, cellular automata, neuromorphic engineering, spiking neurons</t>
        </is>
      </c>
      <c r="Q2250" s="43" t="inlineStr">
        <is>
          <t>10.1145/2629517</t>
        </is>
      </c>
    </row>
    <row r="2251" ht="137.25" customHeight="1" s="37">
      <c r="A2251" s="43" t="n">
        <v>2250</v>
      </c>
      <c r="B2251" s="52" t="inlineStr">
        <is>
          <t>Excluir</t>
        </is>
      </c>
      <c r="C2251" s="45" t="inlineStr">
        <is>
          <t>Dominio fuera de alcance: conducción</t>
        </is>
      </c>
      <c r="D2251" s="51" t="n"/>
      <c r="E2251" s="51" t="n"/>
      <c r="F2251" s="43" t="n">
        <v>3</v>
      </c>
      <c r="G2251" s="43" t="inlineStr">
        <is>
          <t>distracción+sensado+intervención</t>
        </is>
      </c>
      <c r="H2251" s="43" t="inlineStr">
        <is>
          <t>ACM</t>
        </is>
      </c>
      <c r="I2251" s="43" t="inlineStr">
        <is>
          <t>ACM</t>
        </is>
      </c>
      <c r="J2251" s="43" t="inlineStr">
        <is>
          <t>2024</t>
        </is>
      </c>
      <c r="K2251" s="43" t="inlineStr">
        <is>
          <t>inproceedings</t>
        </is>
      </c>
      <c r="L2251" s="45" t="inlineStr">
        <is>
          <t>Zhao, Guanghan and Hu, Xiaodan and Orlosky, Jason and Kiyokawa, Kiyoshi</t>
        </is>
      </c>
      <c r="M2251" s="45" t="inlineStr">
        <is>
          <t>ReAR Indicators: Peripheral Cycling Indicators for Rear-Approaching Hazards</t>
        </is>
      </c>
      <c r="N2251" s="45" t="inlineStr">
        <is>
          <t>During cycling activities, cyclists often focus on pedestrians, vehicles or road conditions in front of their bicycle. Because of this forward focus, approaching vehicles from behind can easily be missed, which can result in accidents, injury, or death. Although rear information can viewed with handle-mounted mirrors or monitors, looking down can distract the cyclist from other hazards. To help address this problem, we present the ReAR Indicator, a peripheral information delivery approach that enhances awareness of rear-approaching vehicles and at the same time preserves forward vision. ReAR uses computer vision applied to a rear-facing RGB-D camera and combines it with position data from a head mounted display for real-time vehicle detection and visualization. Our algorithm delivers information to the periphery such that the user can simultaneously view forward information but still use cues that provide information about hazard distance, width, and probability of collision. Results from a virtual reality based experiment with 20 participants showed that the ReAR Indicator helped cyclists maintain a forward focus while still avoiding collisions with rear-approaching vehicles and in some conditions either matched or outperformed 3D arrows and virtual monitors.</t>
        </is>
      </c>
      <c r="O2251" s="45" t="inlineStr">
        <is>
          <t>Proceedings of the 2024 International Conference on Advanced Visual Interfaces</t>
        </is>
      </c>
      <c r="P2251" s="45" t="inlineStr">
        <is>
          <t>Cycling, Safety, User Interface</t>
        </is>
      </c>
      <c r="Q2251" s="43" t="inlineStr">
        <is>
          <t>10.1145/3656650.3656659</t>
        </is>
      </c>
    </row>
    <row r="2252" ht="210" customHeight="1" s="37">
      <c r="A2252" s="43" t="n">
        <v>2251</v>
      </c>
      <c r="B2252" s="52" t="inlineStr">
        <is>
          <t>Excluir</t>
        </is>
      </c>
      <c r="C2252" s="45" t="inlineStr">
        <is>
          <t>Dominio fuera de alcance: conducción</t>
        </is>
      </c>
      <c r="D2252" s="51" t="n"/>
      <c r="E2252" s="51" t="n"/>
      <c r="F2252" s="43" t="n">
        <v>3</v>
      </c>
      <c r="G2252" s="43" t="inlineStr">
        <is>
          <t>distracción+sensado+intervención</t>
        </is>
      </c>
      <c r="H2252" s="43" t="inlineStr">
        <is>
          <t>ACM</t>
        </is>
      </c>
      <c r="I2252" s="43" t="inlineStr">
        <is>
          <t>ACM</t>
        </is>
      </c>
      <c r="J2252" s="43" t="inlineStr">
        <is>
          <t>2024</t>
        </is>
      </c>
      <c r="K2252" s="43" t="inlineStr">
        <is>
          <t>inproceedings</t>
        </is>
      </c>
      <c r="L2252" s="45" t="inlineStr">
        <is>
          <t>Baseme, Fabien Bulonza and Hanyurwimfura, Damien and Twizere, Celestin</t>
        </is>
      </c>
      <c r="M2252" s="45" t="inlineStr">
        <is>
          <t>Real time Alert AI and IoT based accident prevention and detection</t>
        </is>
      </c>
      <c r="N2252" s="45" t="inlineStr">
        <is>
          <t xml:space="preserve">Road incidents caused by driver distractions (such as phone usage), drunkenness, and excessive speed constitute significant dangers to public safety in Rwanda. A comprehensive&amp;nbsp;study of the design and implementation of an AI and IoT-based system for accident detection, prevention, and enhanced emergency response is presented in this article as one of the solutions to the problem. Using Raspberry Pi microcontroller as the central server, the system incorporates several sensors and actuators connected to ESP8266, including GPS Gn801 GPS Glonass dual mode for speed detection and car localization, MQ3 alcohol gas sensor SEN42, R16 for alcohol detection, ADXL335-3 Axis compass accelerometer GY-6l for car movement changes. In addition, a Raspberry Pi 4Bl3B 5MP fisheye night vision focal camera is integrated into the system to detect driver distractions such as phone usage while driving. Sophisticated machine learning and artificial intelligence (AI) algorithms, with a specific focus on Convolutional Neural Networks (CNNs), were utilized to identify instances of driver distraction and facilitate real-time monitoring and alert systems. By leveraging on edge and cloud computing to process, store and analyze data, the system guarantees efficient and impactful correspondence with emergency response teams. Our objective is to contribute to the domain of road safety by developing an efficient solution for emergency response and accident prevention in Rwanda. Our primary focus is on our distinctive contribution, which is to address driver distraction monitoring and real-time reporting to a person in charge in hospital and police in an innovative manner. This addresses a crucial aspect that is currently not sufficiently addressed by other solutions in the field.The study's findings demonstrate the accuracy of the integrated IoT sensors in accurately detecting accidents, speed, monitoring alcohol consumption, and identifying distractions, specifically phone usage. A remarkable </t>
        </is>
      </c>
      <c r="O2252" s="45" t="inlineStr">
        <is>
          <t>Proceedings of the 2024 13th International Conference on Software and Computer Applications</t>
        </is>
      </c>
      <c r="P2252" s="45" t="n"/>
      <c r="Q2252" s="43" t="inlineStr">
        <is>
          <t>10.1145/3651781.3651824</t>
        </is>
      </c>
    </row>
    <row r="2253" ht="84.75" customHeight="1" s="37">
      <c r="A2253" s="43" t="n">
        <v>2252</v>
      </c>
      <c r="B2253" s="52" t="inlineStr">
        <is>
          <t>Excluir</t>
        </is>
      </c>
      <c r="C2253" s="45" t="inlineStr">
        <is>
          <t>Dominio fuera de alcance: conducción</t>
        </is>
      </c>
      <c r="D2253" s="51" t="n"/>
      <c r="E2253" s="51" t="n"/>
      <c r="F2253" s="43" t="n">
        <v>3</v>
      </c>
      <c r="G2253" s="43" t="inlineStr">
        <is>
          <t>distracción+sensado+intervención</t>
        </is>
      </c>
      <c r="H2253" s="43" t="inlineStr">
        <is>
          <t>ACM</t>
        </is>
      </c>
      <c r="I2253" s="43" t="inlineStr">
        <is>
          <t>ACM</t>
        </is>
      </c>
      <c r="J2253" s="43" t="inlineStr">
        <is>
          <t>2020</t>
        </is>
      </c>
      <c r="K2253" s="43" t="inlineStr">
        <is>
          <t>inproceedings</t>
        </is>
      </c>
      <c r="L2253" s="45" t="inlineStr">
        <is>
          <t>Pattarapongsin, Phakawat and Neupane, Bipul and Vorawan, Jirayus and Sutthikulsombat, Harit and Horanont, Teerayut</t>
        </is>
      </c>
      <c r="M2253" s="45" t="inlineStr">
        <is>
          <t>Real-time Drowsiness and Distraction Detection using Computer Vision and Deep Learning</t>
        </is>
      </c>
      <c r="N2253" s="45" t="inlineStr">
        <is>
          <t>Automated analysis of driver's attention to driving is crucial to reduce traffic accidents. Real-time detection of initial signs of drowsiness or distraction of driver has yet not been most reliable. This study is therefore oriented towards improving this problem by strategically detecting some of the necessary parameters like closing of eye, yawning, and head orientation of driver. We use deep neural network (DNN) to extract face and facial landmarks, followed by calculation of Eye Aspect Ratio (EAR), Mouth Aspect Ratio (MAR) and pose estimation using 3D location and intrinsic parameters to detect whether or not driver is focused into driving. Our experimental results shows better real-time performance than traditional methods in many aspects, which is why we further deploy the algorithm as a mobile application.</t>
        </is>
      </c>
      <c r="O2253" s="45" t="inlineStr">
        <is>
          <t>Proceedings of the 11th International Conference on Advances in Information Technology</t>
        </is>
      </c>
      <c r="P2253" s="45" t="inlineStr">
        <is>
          <t>Pose estimation, Mouth Aspect Ratio, Face landmarks, Eye Aspect Ratio, Drowsiness Detection</t>
        </is>
      </c>
      <c r="Q2253" s="43" t="inlineStr">
        <is>
          <t>10.1145/3406601.3406638</t>
        </is>
      </c>
    </row>
    <row r="2254" ht="199.5" customHeight="1" s="37">
      <c r="A2254" s="43" t="n">
        <v>2253</v>
      </c>
      <c r="B2254" s="52" t="inlineStr">
        <is>
          <t>Excluir</t>
        </is>
      </c>
      <c r="C2254" s="45" t="inlineStr">
        <is>
          <t>Dominio fuera de alcance: conducción</t>
        </is>
      </c>
      <c r="D2254" s="51" t="n"/>
      <c r="E2254" s="51" t="n"/>
      <c r="F2254" s="43" t="n">
        <v>3</v>
      </c>
      <c r="G2254" s="43" t="inlineStr">
        <is>
          <t>distracción+sensado+intervención</t>
        </is>
      </c>
      <c r="H2254" s="43" t="inlineStr">
        <is>
          <t>ACM</t>
        </is>
      </c>
      <c r="I2254" s="43" t="inlineStr">
        <is>
          <t>ACM</t>
        </is>
      </c>
      <c r="J2254" s="43" t="inlineStr">
        <is>
          <t>2024</t>
        </is>
      </c>
      <c r="K2254" s="43" t="inlineStr">
        <is>
          <t>inproceedings</t>
        </is>
      </c>
      <c r="L2254" s="45" t="inlineStr">
        <is>
          <t>Manhas, Vishal Singh and Sahani, Prince and Upase, Shankar Venkatrao and Ashtagi, Rashmi</t>
        </is>
      </c>
      <c r="M2254" s="45" t="inlineStr">
        <is>
          <t>RealTime Drowsiness Detection System using Facial Landmarks and Eye Blink Analysis</t>
        </is>
      </c>
      <c r="N2254" s="45" t="inlineStr">
        <is>
          <t>This paper explores the critical issue of driver drowsiness and its significant contribution to road accidents. A real-time drowsiness detection system that harnesses the power of computer vision and facial landmark recognition to enhance safety and prevent accidents in situations where drowsiness poses a significant risk, such as drowsy driving. This system combines various libraries and techniques, including Dlib for face detection and facial landmark identification and OpenCV for image processing. Its core functionality involves capturing video frames from a camera feed, locating faces within each frame, and then focusing on the eyes and eyebrows to assess the individual's level of alertness. This assessment is primarily based on the analysis of eye blinking patterns, with specific attention to the blink ratio, which serves as a key indicator. Depending on the calculated blink ratio, the system classifies the person's state into three distinct categories: "SLEEPING," "Drowsy," or "Active." These categories are conveyed to the user through real-time text overlays on the video feed, each represented by a specific color. The value of this project lies in its potential to prevent accidents caused by drowsiness, a major factor contributing to road accidents worldwide. By continuously monitoring and evaluating the individual's state of alertness, this system provides immediate feedback and intervention when drowsiness is detected, thus contributing to safer driving and potentially extending its applicability to other domains where alertness is critical, such as operating heavy machinery or monitoring individuals in critical work environments. Furthermore, this project offers a foundation for further development and integration with advanced technologies, potentially evolving into a comprehensive safety system with broader applications in areas where real-time alertness assessment is essential for reducing risks and enhancing overall safety.</t>
        </is>
      </c>
      <c r="O2254" s="45" t="inlineStr">
        <is>
          <t>Proceedings of the 5th International Conference on Information Management &amp;amp; Machine Intelligence</t>
        </is>
      </c>
      <c r="P2254" s="45" t="n"/>
      <c r="Q2254" s="43" t="inlineStr">
        <is>
          <t>10.1145/3647444.3647915</t>
        </is>
      </c>
    </row>
    <row r="2255" ht="199.5" customHeight="1" s="37">
      <c r="A2255" s="43" t="n">
        <v>2254</v>
      </c>
      <c r="B2255" s="52" t="inlineStr">
        <is>
          <t>Excluir</t>
        </is>
      </c>
      <c r="C2255" s="45" t="inlineStr">
        <is>
          <t>No aborda: distracción o atención, tecnología de sensado</t>
        </is>
      </c>
      <c r="D2255" s="51" t="n"/>
      <c r="E2255" s="51" t="n"/>
      <c r="F2255" s="43" t="n">
        <v>3</v>
      </c>
      <c r="G2255" s="43" t="inlineStr">
        <is>
          <t>distracción+niños+contexto</t>
        </is>
      </c>
      <c r="H2255" s="43" t="inlineStr">
        <is>
          <t>ACM</t>
        </is>
      </c>
      <c r="I2255" s="43" t="inlineStr">
        <is>
          <t>ACM|Scopus</t>
        </is>
      </c>
      <c r="J2255" s="43" t="inlineStr">
        <is>
          <t>2024</t>
        </is>
      </c>
      <c r="K2255" s="43" t="inlineStr">
        <is>
          <t>inproceedings</t>
        </is>
      </c>
      <c r="L2255" s="45" t="inlineStr">
        <is>
          <t>Tedeschi, Mary and Mehta, Deep Manish and Singh, Pulkit and Prakash, Aman and Mehta, Tanmay and Arora, Sejal and Aafreen, Yousuf</t>
        </is>
      </c>
      <c r="M2255" s="45" t="inlineStr">
        <is>
          <t>Reflections - Remote Teaching Patterns in a Hybrid Teaching Context</t>
        </is>
      </c>
      <c r="N2255" s="45" t="inlineStr">
        <is>
          <t>Our essay critically examines the intricate interplay between established remote teaching patterns and the evolving dynamics of hybrid teaching, marking the shift from fully remote to a blended educational model. Drawing on the 2022 publication, "From Classroom to Online Education – An Educator’s Insights," this paper reevaluates previously identified patterns within the context of the evolving complexities of teaching. A noteworthy challenging task in this landscape is the management of hybrid models, where classroom and remote teaching intersect during scheduled class hours, surpassing the difficulties encountered during the initial Covid lockdown period. During the Fall 2022 to Spring 2024 timeframe, the primary researcher, directed her attention to applying existing patterns. This evaluation is grounded in narratives drawn from her teaching experiences, shedding light on the practical implications and effectiveness of these patterns in the evolving educational landscape. To establish a comprehensive framework, our paper provides precise definitions for key terms such as asynchronous, synchronous, hybrid/blended, flipped, and HyFlex. These definitions serve as a foundational pillar, ensuring a shared understanding as the primary researcher assesses the applicability of existing patterns, abstaining from actively seeking new ones. In essence, "Reflections – Remote Teaching Patterns in a Hybrid Teaching Context" not only functions as a personal narrative of the primary researcher’s experiences but also contributes profound insights to the broader discourse on the future of education. It encapsulates pivotal themes, including adaptability, resilience, and the continual pursuit of effective teaching strategies within the context of a rapidly evolving educational landscape. This paper assesses and examines selected educational paradigms. We include survey findings from a recent survey of 213 students in our aim to verify the patterns. © 2024 Copyright held by the owne</t>
        </is>
      </c>
      <c r="O2255" s="45" t="inlineStr">
        <is>
          <t>Proceedings of the 29th European Conference on Pattern Languages of Programs, People, and Practices</t>
        </is>
      </c>
      <c r="P2255" s="45" t="inlineStr">
        <is>
          <t>Distance learning, educational technology, learning management system, online education/teaching, patterns, student engagement</t>
        </is>
      </c>
      <c r="Q2255" s="43" t="inlineStr">
        <is>
          <t>10.1145/3698322.3698356</t>
        </is>
      </c>
    </row>
    <row r="2256" ht="105.75" customHeight="1" s="37">
      <c r="A2256" s="43" t="n">
        <v>2255</v>
      </c>
      <c r="B2256" s="52" t="inlineStr">
        <is>
          <t>Excluir</t>
        </is>
      </c>
      <c r="C2256" s="45" t="inlineStr">
        <is>
          <t>Dominio fuera de alcance: conducción</t>
        </is>
      </c>
      <c r="D2256" s="51" t="n"/>
      <c r="E2256" s="51" t="n"/>
      <c r="F2256" s="43" t="n">
        <v>3</v>
      </c>
      <c r="G2256" s="43" t="inlineStr">
        <is>
          <t>distracción+sensado+intervención</t>
        </is>
      </c>
      <c r="H2256" s="43" t="inlineStr">
        <is>
          <t>ACM</t>
        </is>
      </c>
      <c r="I2256" s="43" t="inlineStr">
        <is>
          <t>ACM</t>
        </is>
      </c>
      <c r="J2256" s="43" t="inlineStr">
        <is>
          <t>2025</t>
        </is>
      </c>
      <c r="K2256" s="43" t="inlineStr">
        <is>
          <t>inproceedings</t>
        </is>
      </c>
      <c r="L2256" s="45" t="inlineStr">
        <is>
          <t>Liu, Xiaoyang and Fu, Zhengjun and Zhou, Yuchen and Zheng, Weihuan and Chen, Boran and Yan, Mian</t>
        </is>
      </c>
      <c r="M2256" s="45" t="inlineStr">
        <is>
          <t>ResNet50 Architecture and AttenD Algorithm-based Driver Distraction Detection Method</t>
        </is>
      </c>
      <c r="N2256" s="45" t="inlineStr">
        <is>
          <t>This study addresses driver distraction associated with the increasing adoption of touchscreen interfaces in vehicles by proposing a distraction recognition system that integrates virtual simulation with deep learning techniques. The system involves developing a high-fidelity virtual driving environment, acquiring multi-view visual data from drivers, classifying gaze directions with the ResNet50 deep learning model, and distinguishing between brief glances and prolonged distraction behaviors using the AttenD algorithm. Experimental validation indicates that the system achieves a gaze classification accuracy of 93.27%, demonstrating its effectiveness in identifying distracted driving states. Additional analysis suggests that optimizing the design of central control interfaces may significantly reduce distraction risks. These findings contribute valuable insights for the development of intelligent driving interfaces and enhance capabilities for monitoring driver attention.</t>
        </is>
      </c>
      <c r="O2256" s="45" t="inlineStr">
        <is>
          <t>Proceedings of the 2025 17th International Conference on Computer Modeling and Simulation</t>
        </is>
      </c>
      <c r="P2256" s="45" t="inlineStr">
        <is>
          <t>AttenD algorithm, ResNet50, driver distraction, touchscreen interfaces</t>
        </is>
      </c>
      <c r="Q2256" s="43" t="inlineStr">
        <is>
          <t>10.1145/3761668.3761684</t>
        </is>
      </c>
    </row>
    <row r="2257" ht="137.25" customHeight="1" s="37">
      <c r="A2257" s="43" t="n">
        <v>2256</v>
      </c>
      <c r="B2257" s="52" t="inlineStr">
        <is>
          <t>Excluir</t>
        </is>
      </c>
      <c r="C2257" s="45" t="inlineStr">
        <is>
          <t>No aborda: distracción o atención, población escolar, contexto educativo</t>
        </is>
      </c>
      <c r="D2257" s="51" t="n"/>
      <c r="E2257" s="51" t="n"/>
      <c r="F2257" s="43" t="n">
        <v>3</v>
      </c>
      <c r="G2257" s="43" t="inlineStr">
        <is>
          <t>distracción+sensado+intervención</t>
        </is>
      </c>
      <c r="H2257" s="43" t="inlineStr">
        <is>
          <t>ACM</t>
        </is>
      </c>
      <c r="I2257" s="43" t="inlineStr">
        <is>
          <t>ACM</t>
        </is>
      </c>
      <c r="J2257" s="43" t="inlineStr">
        <is>
          <t>2025</t>
        </is>
      </c>
      <c r="K2257" s="43" t="inlineStr">
        <is>
          <t>inproceedings</t>
        </is>
      </c>
      <c r="L2257" s="45" t="inlineStr">
        <is>
          <t>Li, Bingkun and Yang, Yang and Jiang, Ting and Yu, Hongqiang and Liao, Guangshan and Zhao, Rui and Zhou, Bingxian</t>
        </is>
      </c>
      <c r="M2257" s="45" t="inlineStr">
        <is>
          <t>Research Progress on Alarm Signal Failure in Special Environments: A Multi-Stage Cognitive Processing Perspective</t>
        </is>
      </c>
      <c r="N2257" s="45" t="inlineStr">
        <is>
          <t>Special human-machine environments such as aviation and healthcare have extremely low fault tolerance, making alarm signals a critical safety assurance mechanism. However, unreasonable alarm signal design often leads to failure due to conflicts with operators’ cognitive processes. This study reviews research on alarm signal failure from a multi-stage cognitive processing perspective, encompassing sensory input, attention, understanding/memory, decision-making, and execution. It also analyzed the application characteristics and limitations of auditory, visual, and multimodal alarm signals at different stages of cognition and studied the main types of failure (for example, inattention blindness or deafness and alarm fatigue), and the neural mechanisms of those effects based on the cognitive neuroscience perspective. Finally, by presenting the problems in current research, such as the lack of indicators and cognitive mechanism model, and disparity in different experimental paradigm studies, it presents some feasible directions for designing alarm optimally and for elevating cognitive decoding accuracy. Overall, this review offers a theoretical base for targeting the optimization of an alarm signal design, as well as individual-based intervention programs in special working environments.</t>
        </is>
      </c>
      <c r="O2257" s="45" t="inlineStr">
        <is>
          <t>Proceedings of the 2025 11th Annual International Conference on Network and Information Systems for Computers</t>
        </is>
      </c>
      <c r="P2257" s="45" t="inlineStr">
        <is>
          <t>Alarm Signal Failure, Multi-Stage Cognitive Processing, Special Environment</t>
        </is>
      </c>
      <c r="Q2257" s="43" t="inlineStr">
        <is>
          <t>10.1145/3776942.3777397</t>
        </is>
      </c>
    </row>
    <row r="2258" ht="84.75" customHeight="1" s="37">
      <c r="A2258" s="43" t="n">
        <v>2257</v>
      </c>
      <c r="B2258" s="52" t="inlineStr">
        <is>
          <t>Excluir</t>
        </is>
      </c>
      <c r="C2258" s="45" t="inlineStr">
        <is>
          <t>Dominio fuera de alcance: conducción</t>
        </is>
      </c>
      <c r="D2258" s="51" t="n"/>
      <c r="E2258" s="51" t="n"/>
      <c r="F2258" s="43" t="n">
        <v>3</v>
      </c>
      <c r="G2258" s="43" t="inlineStr">
        <is>
          <t>distracción+sensado+intervención</t>
        </is>
      </c>
      <c r="H2258" s="43" t="inlineStr">
        <is>
          <t>ACM</t>
        </is>
      </c>
      <c r="I2258" s="43" t="inlineStr">
        <is>
          <t>ACM</t>
        </is>
      </c>
      <c r="J2258" s="43" t="inlineStr">
        <is>
          <t>2026</t>
        </is>
      </c>
      <c r="K2258" s="43" t="inlineStr">
        <is>
          <t>inproceedings</t>
        </is>
      </c>
      <c r="L2258" s="45" t="inlineStr">
        <is>
          <t>Ruziyeva, Gulshaxarxon and Doshanova, Malika and Mirzayeva, Nilufar and Pirova, Rashida</t>
        </is>
      </c>
      <c r="M2258" s="45" t="inlineStr">
        <is>
          <t>Research into methods for determining driver drowsiness</t>
        </is>
      </c>
      <c r="N2258" s="45" t="inlineStr">
        <is>
          <t>This paper discusses the expansion of the capabilities of vehicle driver drowsiness detection based on surveillance camera signals. To this end, features associated with driver blinking and yawning are extracted in experiments. Based on this dataset, a feature selection method is developed to detect driver state. The results obtained will help in the future to develop reliable driver drowsiness monitoring systems to prevent fatigue-related accidents. Modern driver fatigue monitoring systems that analyze driving performance to collect driver state information are also discussed. Such systems are capable of detecting drowsiness signs by evaluating steering behavior and warning the driver when drowsiness reaches a critical level. However, such systems do not have access to direct driver state data.</t>
        </is>
      </c>
      <c r="O2258" s="45" t="inlineStr">
        <is>
          <t>Proceedings of the 9th International Conference on Future Networks and Distributed Systems</t>
        </is>
      </c>
      <c r="P2258" s="45" t="inlineStr">
        <is>
          <t>Haar features, detection, drowsiness, duration, eye closure, the side-scan ratio, yawning</t>
        </is>
      </c>
      <c r="Q2258" s="43" t="inlineStr">
        <is>
          <t>10.1145/3789692.3789823</t>
        </is>
      </c>
    </row>
    <row r="2259" ht="105.75" customHeight="1" s="37">
      <c r="A2259" s="43" t="n">
        <v>2258</v>
      </c>
      <c r="B2259" s="52" t="inlineStr">
        <is>
          <t>Excluir</t>
        </is>
      </c>
      <c r="C2259" s="45" t="inlineStr">
        <is>
          <t>No aborda: población escolar, contexto educativo</t>
        </is>
      </c>
      <c r="D2259" s="51" t="n"/>
      <c r="E2259" s="51" t="n"/>
      <c r="F2259" s="43" t="n">
        <v>3</v>
      </c>
      <c r="G2259" s="43" t="inlineStr">
        <is>
          <t>distracción+sensado+intervención</t>
        </is>
      </c>
      <c r="H2259" s="43" t="inlineStr">
        <is>
          <t>ACM</t>
        </is>
      </c>
      <c r="I2259" s="43" t="inlineStr">
        <is>
          <t>ACM</t>
        </is>
      </c>
      <c r="J2259" s="43" t="inlineStr">
        <is>
          <t>2026</t>
        </is>
      </c>
      <c r="K2259" s="43" t="inlineStr">
        <is>
          <t>inproceedings</t>
        </is>
      </c>
      <c r="L2259" s="45" t="inlineStr">
        <is>
          <t>Yang, Chunjing</t>
        </is>
      </c>
      <c r="M2259" s="45" t="inlineStr">
        <is>
          <t>Research of Smart Helmets for Delivery Personnel</t>
        </is>
      </c>
      <c r="N2259" s="45" t="inlineStr">
        <is>
          <t>This paper presents the design of a smart helmet for delivery personnel. The system employs Raspberry Pi Pico as the core controller, with key technical functions including attention monitoring, fall detection, voice broadcast, smart taillight, and body temperature monitoring. Relevant data collected by external sensors is analyzed and uploaded to a cloud platform. By monitoring delivery personnel data, a DingTalk robot alarm function can be triggered to ensure work safety and improve operational efficiency. It is noteworthy that the single-channel electroencephalogram solution adopted in the current system still requires further validation and optimization for the stability and accuracy of attention monitoring in complex road conditions under motion interference. In light of current market trends, a smart helmet that assists delivery personnel in efficiently completing tasks, reducing safety risks, enhancing delivery efficiency, and improving service quality can significantly boost the overall competitiveness of the delivery industry.</t>
        </is>
      </c>
      <c r="O2259" s="45" t="inlineStr">
        <is>
          <t>Proceedings of the 2026 2nd International Conference on Artificial Intelligence and Computational Intelligence</t>
        </is>
      </c>
      <c r="P2259" s="45" t="inlineStr">
        <is>
          <t>Attention Detection, Cloud Platform, Fall Detection</t>
        </is>
      </c>
      <c r="Q2259" s="43" t="inlineStr">
        <is>
          <t>10.1145/3810280.3810371</t>
        </is>
      </c>
    </row>
    <row r="2260" ht="105.75" customHeight="1" s="37">
      <c r="A2260" s="43" t="n">
        <v>2259</v>
      </c>
      <c r="B2260" s="52" t="inlineStr">
        <is>
          <t>Excluir</t>
        </is>
      </c>
      <c r="C2260" s="45" t="inlineStr">
        <is>
          <t>Dominio fuera de alcance: conducción</t>
        </is>
      </c>
      <c r="D2260" s="51" t="n"/>
      <c r="E2260" s="51" t="n"/>
      <c r="F2260" s="43" t="n">
        <v>3</v>
      </c>
      <c r="G2260" s="43" t="inlineStr">
        <is>
          <t>distracción+sensado+intervención</t>
        </is>
      </c>
      <c r="H2260" s="43" t="inlineStr">
        <is>
          <t>ACM</t>
        </is>
      </c>
      <c r="I2260" s="43" t="inlineStr">
        <is>
          <t>ACM</t>
        </is>
      </c>
      <c r="J2260" s="43" t="inlineStr">
        <is>
          <t>2026</t>
        </is>
      </c>
      <c r="K2260" s="43" t="inlineStr">
        <is>
          <t>inproceedings</t>
        </is>
      </c>
      <c r="L2260" s="45" t="inlineStr">
        <is>
          <t>Bai, Jing and Zhang, Quan</t>
        </is>
      </c>
      <c r="M2260" s="45" t="inlineStr">
        <is>
          <t>Research on Driver Fatigue and Distraction Detection Method Based on YOLOv8 Algorithm</t>
        </is>
      </c>
      <c r="N2260" s="45" t="inlineStr">
        <is>
          <t>Driver fatigue and distraction detection is important for improving road traffic safety and reducing traffic accidents caused by driver fatigue. In response to the problems of low accuracy and poor real-time performance of driver state detection methods, this paper applies the YOLOv8(You Only Look Once 8) network model to build an effective and accurate application system for detecting driver states, thereby improving driving safety. In the proposed system, the ordinary convolutional network in the original backbone network is replaced with the VanillaNet(A Vanilla Neural Architecture) neural network architecture to improve the detection accuracy and speed of eye, mouth,and facial regions; An improved EMA(Exponential Moving Average) attention mechanism is added at the feature fusion point to capture pixel level key features and reduce interference. After experimental testing, maP@0.5 index of the proposed system reaches 98.6%, improving the accuracy and efficiency of fatigue driving detection.</t>
        </is>
      </c>
      <c r="O2260" s="45" t="inlineStr">
        <is>
          <t>Proceedings of the 2025 2nd International Conference on Big Data Analytics and Artificial Intelligence Application</t>
        </is>
      </c>
      <c r="P2260" s="45" t="inlineStr">
        <is>
          <t>EMA attention mechanism, Fatigue and distraction detection, VanillaNet, YOLOv8</t>
        </is>
      </c>
      <c r="Q2260" s="43" t="inlineStr">
        <is>
          <t>10.1145/3788108.3788523</t>
        </is>
      </c>
    </row>
    <row r="2261" ht="210" customHeight="1" s="37">
      <c r="A2261" s="43" t="n">
        <v>2260</v>
      </c>
      <c r="B2261" s="52" t="inlineStr">
        <is>
          <t>Excluir</t>
        </is>
      </c>
      <c r="C2261" s="45" t="inlineStr">
        <is>
          <t>Dominio fuera de alcance: conducción</t>
        </is>
      </c>
      <c r="D2261" s="51" t="n"/>
      <c r="E2261" s="51" t="n"/>
      <c r="F2261" s="43" t="n">
        <v>3</v>
      </c>
      <c r="G2261" s="43" t="inlineStr">
        <is>
          <t>distracción+sensado+intervención</t>
        </is>
      </c>
      <c r="H2261" s="43" t="inlineStr">
        <is>
          <t>ACM</t>
        </is>
      </c>
      <c r="I2261" s="43" t="inlineStr">
        <is>
          <t>ACM</t>
        </is>
      </c>
      <c r="J2261" s="43" t="inlineStr">
        <is>
          <t>2026</t>
        </is>
      </c>
      <c r="K2261" s="43" t="inlineStr">
        <is>
          <t>inproceedings</t>
        </is>
      </c>
      <c r="L2261" s="45" t="inlineStr">
        <is>
          <t>Zheng, Xize</t>
        </is>
      </c>
      <c r="M2261" s="45" t="inlineStr">
        <is>
          <t>Research on Innovative Environmental Adaptability Design of Automotive AR-HUD</t>
        </is>
      </c>
      <c r="N2261" s="45" t="inlineStr">
        <is>
          <t>In traditional driving, drivers need to frequently look down at the instrument panel to check information such as speed, RPM, and fuel level. This process causes the driver's gaze to leave the road ahead, increasing the risk of accidents.The automotive head‐up display (HUD) was introduced by General Motors in 1988 to prevent driver distraction. Augmented reality (AR) technology has made the HUD more attractive for ADAS visualization, with the ability to overlay driving and sensed information on the road. [1] AR-HUD technology has been applied to project important driving information in the driver's line of sight. By The head-up-display (HUD), which reflects driving information into the windshield has the goal to lower driving effort from the information uptake and thereby, increase our safety by reducing risks associated to e.g., fatigue and stress. [2] The specific implementation principle is that the windscreen HUD uses the optical combining characteristics of the HUD interlayer (i.e. the PVB interlayer sandwiched in a laminated windscreen) to provide a single focused virtual image appearing near the front of the car. [3] HUDs have evolved from traditional Combiner HUDs (C-HUD) to Windshield HUDs (W-HUD) and then to AR-HUDs. AR-HUDs achieve immersive interaction of "human-car-environment" through sensor fusion and connected vehicle data. However, the current AR-HUD interface design, with its fixed information priority and single visual presentation form, struggles to meet the differentiated needs and safety guarantees in dynamic environments. To address this issue, we dynamically adjust information priority and presentation forms to enhance the visual focus of key driving information, optimize the spatial organization logic of the information architecture to improve information recognition efficiency in complex scenarios, and adapt interface element contrast and layout clarity to environmental features to improve user visual experience. We have established an envi</t>
        </is>
      </c>
      <c r="O2261" s="45" t="inlineStr">
        <is>
          <t>Proceedings of the 2025 International Conference on Artificial Intelligence, Virtual Reality and Interaction Design</t>
        </is>
      </c>
      <c r="P2261" s="45" t="inlineStr">
        <is>
          <t>Automotive AR-HUD, Environmental adaptability, Information hierarchy, Interface design, User experience</t>
        </is>
      </c>
      <c r="Q2261" s="43" t="inlineStr">
        <is>
          <t>10.1145/3777730.3777780</t>
        </is>
      </c>
    </row>
    <row r="2262" ht="84.75" customHeight="1" s="37">
      <c r="A2262" s="43" t="n">
        <v>2261</v>
      </c>
      <c r="B2262" s="52" t="inlineStr">
        <is>
          <t>Excluir</t>
        </is>
      </c>
      <c r="C2262" s="45" t="inlineStr">
        <is>
          <t>Dominio fuera de alcance: conducción</t>
        </is>
      </c>
      <c r="D2262" s="51" t="n"/>
      <c r="E2262" s="51" t="n"/>
      <c r="F2262" s="43" t="n">
        <v>3</v>
      </c>
      <c r="G2262" s="43" t="inlineStr">
        <is>
          <t>distracción+sensado+intervención</t>
        </is>
      </c>
      <c r="H2262" s="43" t="inlineStr">
        <is>
          <t>ACM</t>
        </is>
      </c>
      <c r="I2262" s="43" t="inlineStr">
        <is>
          <t>ACM</t>
        </is>
      </c>
      <c r="J2262" s="43" t="inlineStr">
        <is>
          <t>2025</t>
        </is>
      </c>
      <c r="K2262" s="43" t="inlineStr">
        <is>
          <t>inproceedings</t>
        </is>
      </c>
      <c r="L2262" s="45" t="inlineStr">
        <is>
          <t>Fu, Sihan and Sheng, Xinyu and Fan, Xunan and Zhu, Yuanqing and An, Ziqi and Zhao, Li</t>
        </is>
      </c>
      <c r="M2262" s="45" t="inlineStr">
        <is>
          <t>Research on Truck Driver Behavior Recognition Based on Transfer Learning and Deep Learning</t>
        </is>
      </c>
      <c r="N2262" s="45" t="inlineStr">
        <is>
          <t>Truck driver behavior recognition is critical for road safety. This study proposes a recognition framework integrating dual-domain adaptive transfer learning and lightweight architecture optimization, constructing a specialized dataset covering normal, distracted, and fatigued driving behaviors. Enhanced ResNet34 and MobileNetV2 models achieved 96.65% F1-score with 18.7ms real-time inference speed, showing 4% accuracy improvement over baseline methods. Notably, through curriculum learning strategies, the model attained 93.6% accuracy using only 25% training data (5,606 samples), outperforming conventional data augmentation by 12.8%. This approach provides an efficient solution for driving safety early-warning systems.</t>
        </is>
      </c>
      <c r="O2262" s="45" t="inlineStr">
        <is>
          <t>Proceedings of the 2025 6th International Conference on Computer Information and Big Data Applications</t>
        </is>
      </c>
      <c r="P2262" s="45" t="inlineStr">
        <is>
          <t>Deep Learning, Driver Behavior Recognition, Driving Safety, Transfer Learning</t>
        </is>
      </c>
      <c r="Q2262" s="43" t="inlineStr">
        <is>
          <t>10.1145/3746709.3746898</t>
        </is>
      </c>
    </row>
    <row r="2263" ht="116.25" customHeight="1" s="37">
      <c r="A2263" s="43" t="n">
        <v>2262</v>
      </c>
      <c r="B2263" s="52" t="inlineStr">
        <is>
          <t>Excluir</t>
        </is>
      </c>
      <c r="C2263" s="45" t="inlineStr">
        <is>
          <t>Fuera del alcance: no combina población en edad escolar con contexto doméstico</t>
        </is>
      </c>
      <c r="D2263" s="51" t="n"/>
      <c r="E2263" s="51" t="n"/>
      <c r="F2263" s="43" t="n">
        <v>3</v>
      </c>
      <c r="G2263" s="43" t="inlineStr">
        <is>
          <t>distracción+niños+contexto</t>
        </is>
      </c>
      <c r="H2263" s="43" t="inlineStr">
        <is>
          <t>ACM</t>
        </is>
      </c>
      <c r="I2263" s="43" t="inlineStr">
        <is>
          <t>ACM</t>
        </is>
      </c>
      <c r="J2263" s="43" t="inlineStr">
        <is>
          <t>2026</t>
        </is>
      </c>
      <c r="K2263" s="43" t="inlineStr">
        <is>
          <t>inproceedings</t>
        </is>
      </c>
      <c r="L2263" s="45" t="inlineStr">
        <is>
          <t>Gao, Xiangting and Yang, Kun and Zhou, Fengjiao</t>
        </is>
      </c>
      <c r="M2263" s="45" t="inlineStr">
        <is>
          <t>Research on a Multimodal Prediction Framework for Assessing Pre-class Learning Effectiveness and Dynamically Recommending Micro-lecture Resources in Flipped Classrooms</t>
        </is>
      </c>
      <c r="N2263" s="45" t="inlineStr">
        <is>
          <t>The rapid development of educational technology has transformed teaching methodologies, with the flipped classroom model emerging as a prominent approach to enhance student engagement and learning outcomes. However, predicting students' pre-class preparation effectiveness and recommending personalized learning resources remain critical challenges. This study addresses these issues by proposing a multimodal prediction framework that integrates video, behavioral, and textual data to predict pre-class learning effectiveness in flipped classrooms. The framework incorporates advanced techniques such as Graph Neural Networks (GNN) and Reinforcement Learning (RL) to provide dynamic, personalized micro-lecture recommendations. By improving the accuracy of learning predictions and resource recommendations, this research contributes to achieving the Sustainable Development Goals (SDGs), specifically Goal 4: Quality Education, by promoting more inclusive, effective, and personalized learning environments for students.</t>
        </is>
      </c>
      <c r="O2263" s="45" t="inlineStr">
        <is>
          <t>Proceedings of the 2025 4th International Conference on Artificial Intelligence and Education</t>
        </is>
      </c>
      <c r="P2263" s="45" t="inlineStr">
        <is>
          <t>Flipped Classroom, Multimodal Prediction, Personalized Learning, Quality Education, Reinforcement Learning</t>
        </is>
      </c>
      <c r="Q2263" s="43" t="inlineStr">
        <is>
          <t>10.1145/3797552.3797782</t>
        </is>
      </c>
    </row>
    <row r="2264" ht="116.25" customHeight="1" s="37">
      <c r="A2264" s="43" t="n">
        <v>2263</v>
      </c>
      <c r="B2264" s="52" t="inlineStr">
        <is>
          <t>Excluir</t>
        </is>
      </c>
      <c r="C2264" s="45" t="inlineStr">
        <is>
          <t>No aborda: distracción o atención, población escolar</t>
        </is>
      </c>
      <c r="D2264" s="51" t="n"/>
      <c r="E2264" s="51" t="n"/>
      <c r="F2264" s="43" t="n">
        <v>3</v>
      </c>
      <c r="G2264" s="43" t="inlineStr">
        <is>
          <t>distracción+niños+sensado</t>
        </is>
      </c>
      <c r="H2264" s="43" t="inlineStr">
        <is>
          <t>ACM</t>
        </is>
      </c>
      <c r="I2264" s="43" t="inlineStr">
        <is>
          <t>ACM</t>
        </is>
      </c>
      <c r="J2264" s="43" t="inlineStr">
        <is>
          <t>2026</t>
        </is>
      </c>
      <c r="K2264" s="43" t="inlineStr">
        <is>
          <t>inproceedings</t>
        </is>
      </c>
      <c r="L2264" s="45" t="inlineStr">
        <is>
          <t>Shi, Nan</t>
        </is>
      </c>
      <c r="M2264" s="45" t="inlineStr">
        <is>
          <t>Research on an Intelligent Question-Answering System for Ideological and Political Education Integrating Natural Language Processing</t>
        </is>
      </c>
      <c r="N2264" s="45" t="inlineStr">
        <is>
          <t>Modern ideological and political education is faced with the dual challenge of innovating teaching models and improving learning outcomes. The integration of natural language processing (NLP) technology is central to the design and implementation of an intelligent question-answering system for the purpose of ideological and political education. This system has a multi-layer architecture and a multimodal database design. It also has a deep learning-based NLP module and a retrieval-enhanced generative question-answering engine. The practical application of intelligent Q&amp;amp;A technology in ideological and political education has been demonstrated to effectively enhance student engagement and knowledge retention. It also enables intelligent resource allocation and personalised content delivery, as well as providing novel approaches and technical support for the digital transformation of ideological and political education. This holds significant implications for advancing the modernisation of ideological and political education, which is a key priority.</t>
        </is>
      </c>
      <c r="O2264" s="45" t="inlineStr">
        <is>
          <t>Proceedings of the 2026 3rd International Conference on Informatics Education and Computer Technology Applications</t>
        </is>
      </c>
      <c r="P2264" s="45" t="inlineStr">
        <is>
          <t>Ideological and Political Education, Intelligent Question-Answering System, Knowledge Graph, Natural Language Processing, Retrieval-Enhanced Generation</t>
        </is>
      </c>
      <c r="Q2264" s="43" t="inlineStr">
        <is>
          <t>10.1145/3802133.3802296</t>
        </is>
      </c>
    </row>
    <row r="2265" ht="116.25" customHeight="1" s="37">
      <c r="A2265" s="43" t="n">
        <v>2264</v>
      </c>
      <c r="B2265" s="52" t="inlineStr">
        <is>
          <t>Excluir</t>
        </is>
      </c>
      <c r="C2265" s="45" t="inlineStr">
        <is>
          <t>No aborda: distracción o atención, población escolar</t>
        </is>
      </c>
      <c r="D2265" s="51" t="n"/>
      <c r="E2265" s="51" t="n"/>
      <c r="F2265" s="43" t="n">
        <v>3</v>
      </c>
      <c r="G2265" s="43" t="inlineStr">
        <is>
          <t>distracción+niños+intervención</t>
        </is>
      </c>
      <c r="H2265" s="43" t="inlineStr">
        <is>
          <t>ACM</t>
        </is>
      </c>
      <c r="I2265" s="43" t="inlineStr">
        <is>
          <t>ACM</t>
        </is>
      </c>
      <c r="J2265" s="43" t="inlineStr">
        <is>
          <t>2024</t>
        </is>
      </c>
      <c r="K2265" s="43" t="inlineStr">
        <is>
          <t>inproceedings</t>
        </is>
      </c>
      <c r="L2265" s="45" t="inlineStr">
        <is>
          <t>Zhou, YuJie and Qi, JunJie and Zeng, Qiao and Liu, NingNing</t>
        </is>
      </c>
      <c r="M2265" s="45" t="inlineStr">
        <is>
          <t>Research on the Application of WAgent in English Writing Teaching Based on AI Models</t>
        </is>
      </c>
      <c r="N2265" s="45" t="inlineStr">
        <is>
          <t>In the rapidly evolving field of educational technology, the application of Artificial Intelligence (AI) has begun to reshape various aspects of education, especially in the domain of language learning and teaching. Targeting English writing instruction, we have developed and implemented an advanced AI system named WAgent, representing the latest advancement in educational technology for personalized learning and enhancing teaching efficiency. WAgent is designed to address challenges present in traditional English writing instruction, such as improving student engagement, the lack of personalized feedback, and the excessive burden on teachers. This study aims to thoroughly analyze the application effectiveness of WAgent in English writing teaching, exploring its impact on student motivation, enhancement of writing skills, and improvement of teaching quality. Through a comprehensive evaluation of teaching application cases of WAgent, this research provides deep insights into how self-developed AI technology can be effectively utilized to innovate English writing education.</t>
        </is>
      </c>
      <c r="O2265" s="45" t="inlineStr">
        <is>
          <t>Proceedings of the 2024 9th International Conference on Distance Education and Learning</t>
        </is>
      </c>
      <c r="P2265" s="45" t="inlineStr">
        <is>
          <t>Automated Writing Assessment, Data-Driven Instruction, Educational Innovation, Interactive Learning Environments, Personalized Learning</t>
        </is>
      </c>
      <c r="Q2265" s="43" t="inlineStr">
        <is>
          <t>10.1145/3675812.3675821</t>
        </is>
      </c>
    </row>
    <row r="2266" ht="147.75" customHeight="1" s="37">
      <c r="A2266" s="43" t="n">
        <v>2265</v>
      </c>
      <c r="B2266" s="52" t="inlineStr">
        <is>
          <t>Excluir</t>
        </is>
      </c>
      <c r="C2266" s="45" t="inlineStr">
        <is>
          <t>No aborda: población escolar, contexto educativo</t>
        </is>
      </c>
      <c r="D2266" s="51" t="n"/>
      <c r="E2266" s="51" t="n"/>
      <c r="F2266" s="43" t="n">
        <v>3</v>
      </c>
      <c r="G2266" s="43" t="inlineStr">
        <is>
          <t>distracción+sensado+intervención</t>
        </is>
      </c>
      <c r="H2266" s="43" t="inlineStr">
        <is>
          <t>ACM</t>
        </is>
      </c>
      <c r="I2266" s="43" t="inlineStr">
        <is>
          <t>ACM</t>
        </is>
      </c>
      <c r="J2266" s="43" t="inlineStr">
        <is>
          <t>2017</t>
        </is>
      </c>
      <c r="K2266" s="43" t="inlineStr">
        <is>
          <t>inproceedings</t>
        </is>
      </c>
      <c r="L2266" s="45" t="inlineStr">
        <is>
          <t>Zhang, Mengdan and Feng, Jiashi and Hu, Weiming</t>
        </is>
      </c>
      <c r="M2266" s="45" t="inlineStr">
        <is>
          <t>Robust Visual Object Tracking with Top-down Reasoning</t>
        </is>
      </c>
      <c r="N2266" s="45" t="inlineStr">
        <is>
          <t>In generic visual tracking, traditional appearance based trackers suffer from distracting factors like bad lighting or major target deformation, etc., as well as insufficiency of training data. In this work, we propose to exploit the category-specific semantics to boost visual object tracking, and develop a new visual tracking model that augments the appearance based tracker with a top-down reasoning component. The continuous feedback from this reasoning component guides the tracker to reliably identify candidate regions with consistent semantics across frames and localize the target object instance more robustly and accurately. Specifically, a generic object recognition model and a semantic activation map method are deployed to provide effective top-down reasoning about object locations for the tracker. In addition, we develop a voting based scheme for the reasoning component to infer the object semantics. Therefore, even without sufficient training data, the tracker can still obtain reliable top-down clues about the objects. Together with the appearance clues, the tracker can localize objects accurately even in presence of various major distracting factors. Extensive evaluations on two large-scale benchmark datasets, OTB2013 and OTB2015, clearly demonstrate that the top-down reasoning substantially enhances the robustness of the tracker and provides state-of-the-art performance.</t>
        </is>
      </c>
      <c r="O2266" s="45" t="inlineStr">
        <is>
          <t>Proceedings of the 25th ACM International Conference on Multimedia</t>
        </is>
      </c>
      <c r="P2266" s="45" t="inlineStr">
        <is>
          <t>computer vision, deep learning, visual tracking</t>
        </is>
      </c>
      <c r="Q2266" s="43" t="inlineStr">
        <is>
          <t>10.1145/3123266.3123449</t>
        </is>
      </c>
    </row>
    <row r="2267" ht="147.75" customHeight="1" s="37">
      <c r="A2267" s="43" t="n">
        <v>2266</v>
      </c>
      <c r="B2267" s="52" t="inlineStr">
        <is>
          <t>Excluir</t>
        </is>
      </c>
      <c r="C2267" s="45" t="inlineStr">
        <is>
          <t>Dominio fuera de alcance: conducción</t>
        </is>
      </c>
      <c r="D2267" s="51" t="n"/>
      <c r="E2267" s="51" t="n"/>
      <c r="F2267" s="43" t="n">
        <v>3</v>
      </c>
      <c r="G2267" s="43" t="inlineStr">
        <is>
          <t>distracción+sensado+intervención</t>
        </is>
      </c>
      <c r="H2267" s="43" t="inlineStr">
        <is>
          <t>ACM</t>
        </is>
      </c>
      <c r="I2267" s="43" t="inlineStr">
        <is>
          <t>ACM</t>
        </is>
      </c>
      <c r="J2267" s="43" t="inlineStr">
        <is>
          <t>2018</t>
        </is>
      </c>
      <c r="K2267" s="43" t="inlineStr">
        <is>
          <t>article</t>
        </is>
      </c>
      <c r="L2267" s="45" t="inlineStr">
        <is>
          <t>Jiang, Landu and Lin, Xinye and Liu, Xue and Bi, Chongguang and Xing, Guoliang</t>
        </is>
      </c>
      <c r="M2267" s="45" t="inlineStr">
        <is>
          <t>SafeDrive: Detecting Distracted Driving Behaviors Using Wrist-Worn Devices</t>
        </is>
      </c>
      <c r="N2267" s="45" t="inlineStr">
        <is>
          <t>Distracted driving causes a large number of fatalities every year and is now becoming an important issue in the traffic safety study. In this paper, we present SafeDrive, a driving safety system that leverages wearable wrist sensing techniques to detect and analyze driver distracted behaviors. Existing wrist-worn sensing approaches, however, do not address challenges under real driving environments, such as less distinguishable gesture patterns due to in-vehicle physical constraints, various gesture hallmarks produced by different drivers and significant noise introduced by various driving conditions. In response, SafeDrive adopts a semi-supervised machine learning model for in-vehicle distracting activity detection. To improve the detection accuracy, we provide online updated classifiers by collecting real-time gesture data, while at the same time utilize smartphone sensing to generate soft hints filtering out anomalies and non-distracted hand movements. In the evaluation, we conduct extensive real-road experiments involving 20 participants (10 males and 10 females) and 5 vehicles (a sedan, a minivan and three SUVs). Our approach can achieve an average classification accuracy of over 90% with a error rate of a few percent, which demonstrate that SafeDrive is robust to real driving environments, and has great potential to help drivers shape safe driving habits.</t>
        </is>
      </c>
      <c r="O2267" s="45" t="inlineStr">
        <is>
          <t>Proc. ACM Interact. Mob. Wearable Ubiquitous Technol.</t>
        </is>
      </c>
      <c r="P2267" s="45" t="inlineStr">
        <is>
          <t>Wrist-Worn Sensing, Mobile Sensing, Driving Safety, Activity Recognition</t>
        </is>
      </c>
      <c r="Q2267" s="43" t="inlineStr">
        <is>
          <t>10.1145/3161179</t>
        </is>
      </c>
    </row>
    <row r="2268" ht="126.75" customHeight="1" s="37">
      <c r="A2268" s="43" t="n">
        <v>2267</v>
      </c>
      <c r="B2268" s="52" t="inlineStr">
        <is>
          <t>Excluir</t>
        </is>
      </c>
      <c r="C2268" s="45" t="inlineStr">
        <is>
          <t>Dominio fuera de alcance: conducción</t>
        </is>
      </c>
      <c r="D2268" s="51" t="n"/>
      <c r="E2268" s="51" t="n"/>
      <c r="F2268" s="43" t="n">
        <v>3</v>
      </c>
      <c r="G2268" s="43" t="inlineStr">
        <is>
          <t>distracción+sensado+intervención</t>
        </is>
      </c>
      <c r="H2268" s="43" t="inlineStr">
        <is>
          <t>ACM</t>
        </is>
      </c>
      <c r="I2268" s="43" t="inlineStr">
        <is>
          <t>ACM</t>
        </is>
      </c>
      <c r="J2268" s="43" t="inlineStr">
        <is>
          <t>2017</t>
        </is>
      </c>
      <c r="K2268" s="43" t="inlineStr">
        <is>
          <t>inproceedings</t>
        </is>
      </c>
      <c r="L2268" s="45" t="inlineStr">
        <is>
          <t>Bi, Chongguang and Huang, Jun and Xing, Guoliang and Jiang, Landu and Liu, Xue and Chen, Minghua</t>
        </is>
      </c>
      <c r="M2268" s="45" t="inlineStr">
        <is>
          <t>SafeWatch: A Wearable Hand Motion Tracking System for Improving Driving Safety</t>
        </is>
      </c>
      <c r="N2268" s="45" t="inlineStr">
        <is>
          <t>Driving with distraction or losing alertness increases the risk of the traffic accident. The emerging Internet of Things (IoT) systems for smart driving hold the promise of significantly reducing road accidents. In particular, detecting the unsafe hand motions and warning the driver using smart sensors can improve the driver's self-alertness and the driving skill. However, due to the impact of the vehicle's movement and the significant variation across different driving environments, detecting the position of the driver's hand is challenging. This paper presents SafeWatch -- a system that employs commodity smartwatches and smartphones to detect the driver's unsafe behaviors in a real-time manner. SafeWatch infers driver's hand motions based on several important features such as the posture of the driver's forearm and the vibration of the smartwatch. SafeWatch employs a novel adaptive training algorithm which keeps updating the training dataset at runtime based on inferred hand positions in certain driving conditions. The evaluation with 75 real driving trips from 6 subjects shows that SafeWatch achieves over 97.0% recall and precision rates in detecting of the unsafe hand positions.</t>
        </is>
      </c>
      <c r="O2268" s="45" t="inlineStr">
        <is>
          <t>Proceedings of the Second International Conference on Internet-of-Things Design and Implementation</t>
        </is>
      </c>
      <c r="P2268" s="45" t="inlineStr">
        <is>
          <t>Driving, Motion Sensors, Wearables</t>
        </is>
      </c>
      <c r="Q2268" s="43" t="inlineStr">
        <is>
          <t>10.1145/3054977.3054979</t>
        </is>
      </c>
    </row>
    <row r="2269" ht="157.5" customHeight="1" s="37">
      <c r="A2269" s="43" t="n">
        <v>2268</v>
      </c>
      <c r="B2269" s="52" t="inlineStr">
        <is>
          <t>Excluir</t>
        </is>
      </c>
      <c r="C2269" s="45" t="inlineStr">
        <is>
          <t>Dominio fuera de alcance: conducción</t>
        </is>
      </c>
      <c r="D2269" s="51" t="n"/>
      <c r="E2269" s="51" t="n"/>
      <c r="F2269" s="43" t="n">
        <v>3</v>
      </c>
      <c r="G2269" s="43" t="inlineStr">
        <is>
          <t>distracción+sensado+intervención</t>
        </is>
      </c>
      <c r="H2269" s="43" t="inlineStr">
        <is>
          <t>ACM</t>
        </is>
      </c>
      <c r="I2269" s="43" t="inlineStr">
        <is>
          <t>ACM</t>
        </is>
      </c>
      <c r="J2269" s="43" t="inlineStr">
        <is>
          <t>2019</t>
        </is>
      </c>
      <c r="K2269" s="43" t="inlineStr">
        <is>
          <t>article</t>
        </is>
      </c>
      <c r="L2269" s="45" t="inlineStr">
        <is>
          <t>Bi, Chongguang and Huang, Jun and Xing, Guoliang and Jiang, Landu and Liu, Xue and Chen, Minghua</t>
        </is>
      </c>
      <c r="M2269" s="45" t="inlineStr">
        <is>
          <t>SafeWatch: A Wearable Hand Motion Tracking System for Improving Driving Safety</t>
        </is>
      </c>
      <c r="N2269" s="45" t="inlineStr">
        <is>
          <t>Driving while distracted or losing alertness significantly increases the risk of traffic accident. The emerging Internet of Things (IoT) systems for smart driving hold the promise of significantly reducing road accidents. In particular, detecting unsafe hand motions and warning the driver using smart sensors can improve the driver’s alertness and skill. However, due to the impact of the vehicle’s movement and the significant variation across different driving environments, detecting the position of the driver’s hand is challenging. This article presents SafeWatch—a system based on smartwatches and smartphones that detects the driver’s unsafe behaviors in a real-time manner. SafeWatch infers driver’s hand position based on several important features, such as the posture of the driver’s forearm and the vibration on the smartwatch. SafeWatch employs a novel adaptive training algorithm that keeps updating the training data set at run-time based on inferred hand positions in certain driving conditions. The evaluation with 75 real driving trips from six subjects shows that SafeWatch has a high accuracy over 97.0% for both recall and precision in detection of the unsafe hand positions when the condition lasts for more than 6.0s, as well as over 97.1% recall and over 91.0% precision in detection of the unsafe hand movements when it lasts for more than 2.5s. The relative position of the hand to the steering wheel also reveals some detailed driving habits, like the type of steering method.</t>
        </is>
      </c>
      <c r="O2269" s="45" t="inlineStr">
        <is>
          <t>ACM Trans. Cyber-Phys. Syst.</t>
        </is>
      </c>
      <c r="P2269" s="45" t="inlineStr">
        <is>
          <t>Ubiquitous computing, inertial measurement unit</t>
        </is>
      </c>
      <c r="Q2269" s="43" t="inlineStr">
        <is>
          <t>10.1145/3360323</t>
        </is>
      </c>
    </row>
    <row r="2270" ht="168" customHeight="1" s="37">
      <c r="A2270" s="43" t="n">
        <v>2269</v>
      </c>
      <c r="B2270" s="52" t="inlineStr">
        <is>
          <t>Excluir</t>
        </is>
      </c>
      <c r="C2270" s="45" t="inlineStr">
        <is>
          <t>Dominio fuera de alcance: conducción</t>
        </is>
      </c>
      <c r="D2270" s="51" t="n"/>
      <c r="E2270" s="51" t="n"/>
      <c r="F2270" s="43" t="n">
        <v>3</v>
      </c>
      <c r="G2270" s="43" t="inlineStr">
        <is>
          <t>distracción+sensado+intervención</t>
        </is>
      </c>
      <c r="H2270" s="43" t="inlineStr">
        <is>
          <t>ACM</t>
        </is>
      </c>
      <c r="I2270" s="43" t="inlineStr">
        <is>
          <t>ACM</t>
        </is>
      </c>
      <c r="J2270" s="43" t="inlineStr">
        <is>
          <t>2025</t>
        </is>
      </c>
      <c r="K2270" s="43" t="inlineStr">
        <is>
          <t>inproceedings</t>
        </is>
      </c>
      <c r="L2270" s="45" t="inlineStr">
        <is>
          <t>Du, Lingyu and Liu, Yupei and Jia, Jinyuan and Lan, Guohao</t>
        </is>
      </c>
      <c r="M2270" s="45" t="inlineStr">
        <is>
          <t>SecureGaze: Defending Gaze Estimation Against Backdoor Attacks</t>
        </is>
      </c>
      <c r="N2270" s="45" t="inlineStr">
        <is>
          <t>Gaze estimation models are widely used in applications such as driver attention monitoring and human-computer interaction. While many methods for gaze estimation exist, they rely heavily on data-hungry deep learning to achieve high performance. This reliance often forces practitioners to harvest training data from unverified public datasets, outsource model training, or rely on pre-trained models. However, such practices expose gaze estimation models to backdoor attacks. In such attacks, adversaries inject backdoor triggers by poisoning the training data, creating a backdoor vulnerability: the model performs normally with benign inputs, but produces manipulated gaze directions when a specific trigger is present. This compromises the security of many gaze-based applications, such as causing the model to fail in tracking the driver's attention. To date, there is no defense that addresses backdoor attacks on gaze estimation models. In response, we introduce SecureGaze, the first solution designed to protect gaze estimation models from such attacks. Unlike classification models, defending gaze estimation poses unique challenges due to its continuous output space and globally activated backdoor behavior. By identifying distinctive characteristics of backdoored gaze estimation models, we develop a novel and effective approach to reverse-engineer the trigger function for reliable backdoor detection. Extensive evaluations in both digital and physical worlds demonstrate that SecureGaze effectively counters a range of backdoor attacks and outperforms seven state-of-the-art defenses adapted from classification models.</t>
        </is>
      </c>
      <c r="O2270" s="45" t="inlineStr">
        <is>
          <t>Proceedings of the 23rd ACM Conference on Embedded Networked Sensor Systems</t>
        </is>
      </c>
      <c r="P2270" s="45" t="inlineStr">
        <is>
          <t>gaze estimation, reverse engineering, backdoor attacks</t>
        </is>
      </c>
      <c r="Q2270" s="43" t="inlineStr">
        <is>
          <t>10.1145/3715014.3722071</t>
        </is>
      </c>
    </row>
    <row r="2271" ht="116.25" customHeight="1" s="37">
      <c r="A2271" s="43" t="n">
        <v>2270</v>
      </c>
      <c r="B2271" s="52" t="inlineStr">
        <is>
          <t>Excluir</t>
        </is>
      </c>
      <c r="C2271" s="45" t="inlineStr">
        <is>
          <t>No aborda: tecnología de sensado, contexto educativo</t>
        </is>
      </c>
      <c r="D2271" s="51" t="n"/>
      <c r="E2271" s="51" t="n"/>
      <c r="F2271" s="43" t="n">
        <v>3</v>
      </c>
      <c r="G2271" s="43" t="inlineStr">
        <is>
          <t>distracción+niños+intervención</t>
        </is>
      </c>
      <c r="H2271" s="43" t="inlineStr">
        <is>
          <t>ACM</t>
        </is>
      </c>
      <c r="I2271" s="43" t="inlineStr">
        <is>
          <t>ACM</t>
        </is>
      </c>
      <c r="J2271" s="43" t="inlineStr">
        <is>
          <t>2016</t>
        </is>
      </c>
      <c r="K2271" s="43" t="inlineStr">
        <is>
          <t>inproceedings</t>
        </is>
      </c>
      <c r="L2271" s="45" t="inlineStr">
        <is>
          <t>Raina, Sagar and Kaza, Siddharth and Taylor, Blair</t>
        </is>
      </c>
      <c r="M2271" s="45" t="inlineStr">
        <is>
          <t>Security Injections 2.0: Increasing Ability to Apply Secure Coding Knowledge using Segmented and Interactive Modules in CS0</t>
        </is>
      </c>
      <c r="N2271" s="45" t="inlineStr">
        <is>
          <t>Student skipping content is common in traditional learning modules that present a large amount of content in a linear format. This can lead to lower student engagement, and may yield poor learning. In this paper, we compare student learning between enhanced learning modules (2.0) and traditional modules (1.0) aimed at providing knowledge on secure coding to students in lower-level programming courses. We discuss the results of a quasi-experiment across two sections of CS0. The study compares students' secure coding awareness, general software security awareness and students' ability to identify security vulnerabilities (integer overflow, input validation and buffer overflow) in three separate code segments. A total of 53 students participated in the study. While results indicate significant improvement in secure coding and general software security awareness in both 1.0 and 2.0 modules, students using 2.0 modules performed significantly better than students using 1.0 modules in applying secure coding knowledge by identifying security vulnerabilities in code segments.</t>
        </is>
      </c>
      <c r="O2271" s="45" t="inlineStr">
        <is>
          <t>Proceedings of the 47th ACM Technical Symposium on Computing Science Education</t>
        </is>
      </c>
      <c r="P2271" s="45" t="inlineStr">
        <is>
          <t>security injections, learning sciences, interactive learning modules, integer overflow, instant-feedback, input validation, cs2, cs1, cs0, buffer overflow, auto-grading</t>
        </is>
      </c>
      <c r="Q2271" s="43" t="inlineStr">
        <is>
          <t>10.1145/2839509.2844609</t>
        </is>
      </c>
    </row>
    <row r="2272" ht="95.25" customHeight="1" s="37">
      <c r="A2272" s="43" t="n">
        <v>2271</v>
      </c>
      <c r="B2272" s="52" t="inlineStr">
        <is>
          <t>Excluir</t>
        </is>
      </c>
      <c r="C2272" s="45" t="inlineStr">
        <is>
          <t>No aborda: distracción o atención, población escolar, tecnología de sensado, contexto educativo</t>
        </is>
      </c>
      <c r="D2272" s="51" t="n"/>
      <c r="E2272" s="51" t="n"/>
      <c r="F2272" s="43" t="n">
        <v>3</v>
      </c>
      <c r="G2272" s="43" t="inlineStr">
        <is>
          <t>distracción+contexto+intervención</t>
        </is>
      </c>
      <c r="H2272" s="43" t="inlineStr">
        <is>
          <t>ACM</t>
        </is>
      </c>
      <c r="I2272" s="43" t="inlineStr">
        <is>
          <t>ACM</t>
        </is>
      </c>
      <c r="J2272" s="43" t="inlineStr">
        <is>
          <t>2019</t>
        </is>
      </c>
      <c r="K2272" s="43" t="inlineStr">
        <is>
          <t>inproceedings</t>
        </is>
      </c>
      <c r="L2272" s="45" t="inlineStr">
        <is>
          <t>Lyngs, Ulrik and Lukoff, Kai and Slovak, Petr and Binns, Reuben and Slack, Adam and Inzlicht, Michael and Van Kleek, Max and Shadbolt, Nigel</t>
        </is>
      </c>
      <c r="M2272" s="45" t="inlineStr">
        <is>
          <t>Self-Control in Cyberspace: Applying Dual Systems Theory to a Review of Digital Self-Control Tools</t>
        </is>
      </c>
      <c r="N2272" s="45" t="inlineStr">
        <is>
          <t>Many people struggle to control their use of digital devices. However, our understanding of the design mechanisms that support user self-control remains limited. In this paper, we make two contributions to HCI research in this space: first, we analyse 367 apps and browser extensions from the Google Play, Chrome Web, and Apple App stores to identify common core design features and intervention strategies afforded by current tools for digital self-control. Second, we adapt and apply an integrative dual systems model of self-regulation as a framework for organising and evaluating the design features found. Our analysis aims to help the design of better tools in two ways: (i) by identifying how, through a well-established model of self-regulation, current tools overlap and differ in how they support self-control; and (ii) by using the model to reveal underexplored cognitive mechanisms that could aid the design of new tools.</t>
        </is>
      </c>
      <c r="O2272" s="45" t="inlineStr">
        <is>
          <t>Proceedings of the 2019 CHI Conference on Human Factors in Computing Systems</t>
        </is>
      </c>
      <c r="P2272" s="45" t="inlineStr">
        <is>
          <t>self-regulation, self-control, interruptions, ict non-use, focus, distraction, attention, addiction</t>
        </is>
      </c>
      <c r="Q2272" s="43" t="inlineStr">
        <is>
          <t>10.1145/3290605.3300361</t>
        </is>
      </c>
    </row>
    <row r="2273" ht="157.5" customHeight="1" s="37">
      <c r="A2273" s="43" t="n">
        <v>2272</v>
      </c>
      <c r="B2273" s="52" t="inlineStr">
        <is>
          <t>Excluir</t>
        </is>
      </c>
      <c r="C2273" s="45" t="inlineStr">
        <is>
          <t>Dominio fuera de alcance: conducción</t>
        </is>
      </c>
      <c r="D2273" s="51" t="n"/>
      <c r="E2273" s="51" t="n"/>
      <c r="F2273" s="43" t="n">
        <v>3</v>
      </c>
      <c r="G2273" s="43" t="inlineStr">
        <is>
          <t>distracción+sensado+intervención</t>
        </is>
      </c>
      <c r="H2273" s="43" t="inlineStr">
        <is>
          <t>ACM</t>
        </is>
      </c>
      <c r="I2273" s="43" t="inlineStr">
        <is>
          <t>ACM</t>
        </is>
      </c>
      <c r="J2273" s="43" t="inlineStr">
        <is>
          <t>2018</t>
        </is>
      </c>
      <c r="K2273" s="43" t="inlineStr">
        <is>
          <t>inproceedings</t>
        </is>
      </c>
      <c r="L2273" s="45" t="inlineStr">
        <is>
          <t>Elmalaki, Salma and Tsai, Huey-Ru and Srivastava, Mani</t>
        </is>
      </c>
      <c r="M2273" s="45" t="inlineStr">
        <is>
          <t>Sentio: Driver-in-the-Loop Forward Collision Warning Using Multisample Reinforcement Learning</t>
        </is>
      </c>
      <c r="N2273" s="45" t="inlineStr">
        <is>
          <t>Thanks to the adoption of more sensors in the automotive industry, context-aware Advanced Driver Assistance Systems (ADAS) become possible. On one side, a common thread in ADAS applications is to focus entirely on the context of the vehicle and its surrounding vehicles leaving the human (driver) context out of consideration. On the other side, and due to the increasing sensing capabilities in mobile phones and wearable technologies, monitoring complex human context becomes feasible which paves the way to develop driver-in-the-loop context-aware ADAS that provide personalized driving experience. In this paper, we propose Sentio1; a Reinforcement Learning based algorithm to enhance the Forward Collision Warning (FCW) system leading to Driver-in-the-Loop FCW system. Since the human driving preference is unknown a priori, varies between different drivers, and moreover, varies across time for the same driver, the proposed Sentio algorithm needs to take into account all these variabilities which are not handled by the standard reinforcement learning algorithms. We verified the proposed algorithm against several human drivers. Our evaluation, across distracted human drivers, shows a significant enhancement in driver experience---compared to standard FCW systems---reflected by an increase in the driver safety by 94.28%, an improvement in the driving experience by 20.97%, a decrease in the false negatives from 55.90% down to 3.26%, while adding less than 130 ms runtime execution overhead.</t>
        </is>
      </c>
      <c r="O2273" s="45" t="inlineStr">
        <is>
          <t>Proceedings of the 16th ACM Conference on Embedded Networked Sensor Systems</t>
        </is>
      </c>
      <c r="P2273" s="45" t="inlineStr">
        <is>
          <t>Autonomous Systems, Human Vehicular Interaction, Human-in-the-Loop, Personalized ADAS, Reinforcement Learning</t>
        </is>
      </c>
      <c r="Q2273" s="43" t="inlineStr">
        <is>
          <t>10.1145/3274783.3274843</t>
        </is>
      </c>
    </row>
    <row r="2274" ht="116.25" customHeight="1" s="37">
      <c r="A2274" s="43" t="n">
        <v>2273</v>
      </c>
      <c r="B2274" s="52" t="inlineStr">
        <is>
          <t>Excluir</t>
        </is>
      </c>
      <c r="C2274" s="45" t="inlineStr">
        <is>
          <t>No aborda: distracción o atención, población escolar, contexto educativo</t>
        </is>
      </c>
      <c r="D2274" s="51" t="n"/>
      <c r="E2274" s="51" t="n"/>
      <c r="F2274" s="43" t="n">
        <v>3</v>
      </c>
      <c r="G2274" s="43" t="inlineStr">
        <is>
          <t>distracción+sensado+intervención</t>
        </is>
      </c>
      <c r="H2274" s="43" t="inlineStr">
        <is>
          <t>ACM</t>
        </is>
      </c>
      <c r="I2274" s="43" t="inlineStr">
        <is>
          <t>ACM</t>
        </is>
      </c>
      <c r="J2274" s="43" t="inlineStr">
        <is>
          <t>2026</t>
        </is>
      </c>
      <c r="K2274" s="43" t="inlineStr">
        <is>
          <t>inproceedings</t>
        </is>
      </c>
      <c r="L2274" s="45" t="inlineStr">
        <is>
          <t>Chen, Jingruo and Nie, Kexin and Zhang, Mingshan and Yu, Chun and Gao, Zhiqi and Yue, Kun and Shi, Yuanchun and Liang, Chen</t>
        </is>
      </c>
      <c r="M2274" s="45" t="inlineStr">
        <is>
          <t>SituFont: A Just-in-Time Adaptive Intervention Interface for Enhancing Mobile Readability in Situational Visual Impairments</t>
        </is>
      </c>
      <c r="N2274" s="45" t="inlineStr">
        <is>
          <t>Situational visual impairments (SVIs) hinder mobile readability, causing discomfort and limiting information access. Building on prior work in adaptive typography and accessibility, this paper presents SituFont, a context-aware and human-in-the-loop adaptive typography adjustment approach that enhances smartphone mobile readability by dynamically adjusting font parameters based on real-time contextual changes. Using smartphone sensors and a human-in-the-loop approach, SituFont personalizes text presentation to accommodate personal factors (e.g., fatigue, distraction) and environmental conditions (e.g., lighting, motion, location). To inform its design, we conducted formative interviews (N=15) to identify key SVI factors and controlled experiments (N=18) to quantify their impact on optimal text parameters. A comparative user study (N=12) across eight simulated SVI scenarios demonstrated SituFont’s effectiveness in improving smartphone mobile readability in terms of improved efficiency and reduced workload compared with a non-trivial manual adjustment baseline.</t>
        </is>
      </c>
      <c r="O2274" s="45" t="inlineStr">
        <is>
          <t>Proceedings of the 2026 CHI Conference on Human Factors in Computing Systems</t>
        </is>
      </c>
      <c r="P2274" s="45" t="inlineStr">
        <is>
          <t>Situational Visual Impairments, Just-in-time adaptive intervention, Human-in-the-loop, Font Parameters, Text Readability</t>
        </is>
      </c>
      <c r="Q2274" s="43" t="inlineStr">
        <is>
          <t>10.1145/3772318.3791020</t>
        </is>
      </c>
    </row>
    <row r="2275" ht="74.25" customHeight="1" s="37">
      <c r="A2275" s="43" t="n">
        <v>2274</v>
      </c>
      <c r="B2275" s="52" t="inlineStr">
        <is>
          <t>Excluir</t>
        </is>
      </c>
      <c r="C2275" s="45" t="inlineStr">
        <is>
          <t>Fuera del alcance: no combina población en edad escolar con contexto doméstico</t>
        </is>
      </c>
      <c r="D2275" s="51" t="n"/>
      <c r="E2275" s="51" t="n"/>
      <c r="F2275" s="43" t="n">
        <v>3</v>
      </c>
      <c r="G2275" s="43" t="inlineStr">
        <is>
          <t>distracción+niños+sensado</t>
        </is>
      </c>
      <c r="H2275" s="43" t="inlineStr">
        <is>
          <t>ACM</t>
        </is>
      </c>
      <c r="I2275" s="43" t="inlineStr">
        <is>
          <t>ACM</t>
        </is>
      </c>
      <c r="J2275" s="43" t="inlineStr">
        <is>
          <t>2017</t>
        </is>
      </c>
      <c r="K2275" s="43" t="inlineStr">
        <is>
          <t>inproceedings</t>
        </is>
      </c>
      <c r="L2275" s="45" t="inlineStr">
        <is>
          <t>Koushik, Varsha and Gendreau, Alexandra and Ho, Eugene and Wilson, Spencer and Voida, Stephen</t>
        </is>
      </c>
      <c r="M2275" s="45" t="inlineStr">
        <is>
          <t>Snappable sensors: empowering future scientists</t>
        </is>
      </c>
      <c r="N2275" s="45" t="inlineStr">
        <is>
          <t>Snappable Sensors is an e-textile toolkit designed to support student engagement with math and science learning in public school classrooms. Our design focuses on combining real-world materials, such as felt and conductive thread, with inexpensive microprocessors and sensors to strike a critical balance---enabling students to build their own sensing system and collect their own data for subsequent analysis while meeting the pragmatic economic constraints of public middle and high schools in the United States. Initial testing shows that our prototype instigates strong interest in learning. Snappable Sensors is a low cost, durable, and engaging solution that can help build students' math and science skills.</t>
        </is>
      </c>
      <c r="O2275" s="45" t="inlineStr">
        <is>
          <t>Proceedings of the 2017 ACM International Joint Conference on Pervasive and Ubiquitous Computing and Proceedings of the 2017 ACM International Symposium on Wearable Computers</t>
        </is>
      </c>
      <c r="P2275" s="45" t="inlineStr">
        <is>
          <t>snaps, sensors, e-textile, STEM education</t>
        </is>
      </c>
      <c r="Q2275" s="43" t="inlineStr">
        <is>
          <t>10.1145/3123024.3123159</t>
        </is>
      </c>
    </row>
    <row r="2276" ht="116.25" customHeight="1" s="37">
      <c r="A2276" s="43" t="n">
        <v>2275</v>
      </c>
      <c r="B2276" s="52" t="inlineStr">
        <is>
          <t>Excluir</t>
        </is>
      </c>
      <c r="C2276" s="45" t="inlineStr">
        <is>
          <t>No aborda: distracción o atención, tecnología de sensado</t>
        </is>
      </c>
      <c r="D2276" s="51" t="n"/>
      <c r="E2276" s="51" t="n"/>
      <c r="F2276" s="43" t="n">
        <v>3</v>
      </c>
      <c r="G2276" s="43" t="inlineStr">
        <is>
          <t>distracción+niños+contexto</t>
        </is>
      </c>
      <c r="H2276" s="43" t="inlineStr">
        <is>
          <t>ACM</t>
        </is>
      </c>
      <c r="I2276" s="43" t="inlineStr">
        <is>
          <t>ACM</t>
        </is>
      </c>
      <c r="J2276" s="43" t="inlineStr">
        <is>
          <t>2026</t>
        </is>
      </c>
      <c r="K2276" s="43" t="inlineStr">
        <is>
          <t>inproceedings</t>
        </is>
      </c>
      <c r="L2276" s="45" t="inlineStr">
        <is>
          <t>Kupaei, Ramin and Daryanani, Piyush and Shaju, Anupriya and Olaniyan, Muhammad Alfatih and Chavez Castaneda, Gerardo and Chandra, Shruti</t>
        </is>
      </c>
      <c r="M2276" s="45" t="inlineStr">
        <is>
          <t>Social Robots on the Loose: Supporting Children’s Independent Learning in the Wild</t>
        </is>
      </c>
      <c r="N2276" s="45" t="inlineStr">
        <is>
          <t>Social robots have shown considerable potential in supporting children’s learning. However, most child-robot interaction (CRI) research has been conducted in supervised laboratory settings, leaving questions about how children engage with robots autonomously in real-world learning environments. We developed a fully autonomous social robotic system and deployed it in summer camp classrooms without direct adult supervision. Our study spanned two months across seven summer camps (each lasting 3–5 days) and examined children’s interactions with a humanoid robot through game-based learning. A total of 100 children from two age groups (6–8 and 9–12 years) engaged with ten educational games tailored to their developmental stages, guided by a QTrobot. Our findings show that autonomous social robots can be integrated into classroom settings without direct supervision and are well accepted by children across age groups, while revealing age-specific differences in perception, engagement, and social behavior, alongside practical challenges related to time, distraction, and technical robustness.</t>
        </is>
      </c>
      <c r="O2276" s="45" t="inlineStr">
        <is>
          <t>Proceedings of the 21st ACM/IEEE International Conference on Human-Robot Interaction</t>
        </is>
      </c>
      <c r="P2276" s="45" t="inlineStr">
        <is>
          <t>Child-robot Interaction, Human-Robot Interaction, In-The-Wild, Robots for education, Unsupervised learning</t>
        </is>
      </c>
      <c r="Q2276" s="43" t="inlineStr">
        <is>
          <t>10.1145/3757279.3785580</t>
        </is>
      </c>
    </row>
    <row r="2277" ht="116.25" customHeight="1" s="37">
      <c r="A2277" s="43" t="n">
        <v>2276</v>
      </c>
      <c r="B2277" s="52" t="inlineStr">
        <is>
          <t>Excluir</t>
        </is>
      </c>
      <c r="C2277" s="45" t="inlineStr">
        <is>
          <t>No aborda: población escolar, contexto educativo</t>
        </is>
      </c>
      <c r="D2277" s="51" t="n"/>
      <c r="E2277" s="51" t="n"/>
      <c r="F2277" s="43" t="n">
        <v>3</v>
      </c>
      <c r="G2277" s="43" t="inlineStr">
        <is>
          <t>distracción+sensado+intervención</t>
        </is>
      </c>
      <c r="H2277" s="43" t="inlineStr">
        <is>
          <t>ACM</t>
        </is>
      </c>
      <c r="I2277" s="43" t="inlineStr">
        <is>
          <t>ACM</t>
        </is>
      </c>
      <c r="J2277" s="43" t="inlineStr">
        <is>
          <t>2015</t>
        </is>
      </c>
      <c r="K2277" s="43" t="inlineStr">
        <is>
          <t>inproceedings</t>
        </is>
      </c>
      <c r="L2277" s="45" t="inlineStr">
        <is>
          <t>Rodrigue, Mathieu and Son, Jungah and Giesbrecht, Barry and Turk, Matthew and Höllerer, Tobias</t>
        </is>
      </c>
      <c r="M2277" s="45" t="inlineStr">
        <is>
          <t>Spatio-Temporal Detection of Divided Attention in Reading Applications Using EEG and Eye Tracking</t>
        </is>
      </c>
      <c r="N2277" s="45" t="inlineStr">
        <is>
          <t>Reading is central to learning and communicating, however, divided attention in the form of distraction may be present in learning environments, resulting in a limited understanding of the reading material. This paper presents a novel system that can spatio-temporally detect divided attention in users during two different reading applications: typical document reading and speed reading. Eye tracking and electroencephalography (EEG) monitor the user during reading and provide a classifier with data to decide the user's attention state. The multimodal data informs the system where the user was distracted spatially in the user interface and when the user was distracted. Classification was evaluated with two exploratory experiments. The first experiment was designed to divide the user's attention with a multitasking scenario. The second experiment was designed to divide the users attention by simulating a real-world scenario where the reader is interrupted by unpredictable audio distractions. Results from both experiments show that divided attention may be detected spatio-temporally well above chance on a single-trial basis.</t>
        </is>
      </c>
      <c r="O2277" s="45" t="inlineStr">
        <is>
          <t>Proceedings of the 20th International Conference on Intelligent User Interfaces</t>
        </is>
      </c>
      <c r="P2277" s="45" t="inlineStr">
        <is>
          <t>attention classification, eeg, eye tracking, learning tools</t>
        </is>
      </c>
      <c r="Q2277" s="43" t="inlineStr">
        <is>
          <t>10.1145/2678025.2701382</t>
        </is>
      </c>
    </row>
    <row r="2278" ht="137.25" customHeight="1" s="37">
      <c r="A2278" s="43" t="n">
        <v>2277</v>
      </c>
      <c r="B2278" s="52" t="inlineStr">
        <is>
          <t>Excluir</t>
        </is>
      </c>
      <c r="C2278" s="45" t="inlineStr">
        <is>
          <t>Dominio fuera de alcance: conducción</t>
        </is>
      </c>
      <c r="D2278" s="51" t="n"/>
      <c r="E2278" s="51" t="n"/>
      <c r="F2278" s="43" t="n">
        <v>3</v>
      </c>
      <c r="G2278" s="43" t="inlineStr">
        <is>
          <t>distracción+sensado+intervención</t>
        </is>
      </c>
      <c r="H2278" s="43" t="inlineStr">
        <is>
          <t>ACM</t>
        </is>
      </c>
      <c r="I2278" s="43" t="inlineStr">
        <is>
          <t>ACM</t>
        </is>
      </c>
      <c r="J2278" s="43" t="inlineStr">
        <is>
          <t>2016</t>
        </is>
      </c>
      <c r="K2278" s="43" t="inlineStr">
        <is>
          <t>inproceedings</t>
        </is>
      </c>
      <c r="L2278" s="45" t="inlineStr">
        <is>
          <t>Larsson, Pontus</t>
        </is>
      </c>
      <c r="M2278" s="45" t="inlineStr">
        <is>
          <t>Speech Feedback Reduces Driver Distraction Caused by In-vehicle Visual Interfaces</t>
        </is>
      </c>
      <c r="N2278" s="45" t="inlineStr">
        <is>
          <t>Driver distraction and inattention are the main causes of accidents today and one way for vehicle manufacturers to address this problem may be to replace or complement visual information in in-vehicle interfaces with auditory displays. In this paper, we address the specific problem of giving text input to an interface while driving. We test whether the handwriting input method, which previously has been shown to be promising in terms of reducing distraction, can be further improved by adding speech feedback. A driving simulator study was carried out in which 11 persons, (3 female) drove in two different scenarios (curvy road and straight motorway) while performing three different handwriting text input tasks. Glance behavior was measured using a head mounted eyetracker, and subjective responses were also acquired. ANOVA Analysis revealed that speech feedback resulted in less distraction as measured by total glance time compared to the baseline condition (no speech). There were however also interaction effects which indicated that the positive effect of speech feedback were not as prominent for the curvy road scenario. Post-experiment interviews nonetheless showed that the participants felt as if the speech feedback made the text input task safer, and also that they preferred speech feedback over no speech.</t>
        </is>
      </c>
      <c r="O2278" s="45" t="inlineStr">
        <is>
          <t>Proceedings of the Audio Mostly 2016</t>
        </is>
      </c>
      <c r="P2278" s="45" t="inlineStr">
        <is>
          <t>Texting, Speech feedback, Spearcons, Eye tracking, Driver-Vehicle Interfaces, Driver Distraction, Commercial Vehicles, Auditory displays</t>
        </is>
      </c>
      <c r="Q2278" s="43" t="inlineStr">
        <is>
          <t>10.1145/2986416.2986435</t>
        </is>
      </c>
    </row>
    <row r="2279" ht="157.5" customHeight="1" s="37">
      <c r="A2279" s="43" t="n">
        <v>2278</v>
      </c>
      <c r="B2279" s="52" t="inlineStr">
        <is>
          <t>Excluir</t>
        </is>
      </c>
      <c r="C2279" s="45" t="inlineStr">
        <is>
          <t>No aborda: distracción o atención, población escolar, contexto educativo</t>
        </is>
      </c>
      <c r="D2279" s="51" t="n"/>
      <c r="E2279" s="51" t="n"/>
      <c r="F2279" s="43" t="n">
        <v>3</v>
      </c>
      <c r="G2279" s="43" t="inlineStr">
        <is>
          <t>distracción+sensado+intervención</t>
        </is>
      </c>
      <c r="H2279" s="43" t="inlineStr">
        <is>
          <t>ACM</t>
        </is>
      </c>
      <c r="I2279" s="43" t="inlineStr">
        <is>
          <t>ACM</t>
        </is>
      </c>
      <c r="J2279" s="43" t="inlineStr">
        <is>
          <t>2025</t>
        </is>
      </c>
      <c r="K2279" s="43" t="inlineStr">
        <is>
          <t>inproceedings</t>
        </is>
      </c>
      <c r="L2279" s="45" t="inlineStr">
        <is>
          <t>Marciniak, Zofia and Lertjaturaphat, Punn and Bianchi, Andrea</t>
        </is>
      </c>
      <c r="M2279" s="45" t="inlineStr">
        <is>
          <t>StitchFlow: Enabling In-Situ Creative Explorations of Crochet Patterns With Stitch Tracking and Process Sharing</t>
        </is>
      </c>
      <c r="N2279" s="45" t="inlineStr">
        <is>
          <t>Crochet is a tactile craft that has resisted automation, remaining a manual activity characterized by improvisation and adaptation. While crafting, practitioners enter a state of creative flow, becoming fully immersed in their work. However, tasks like documenting patterns, tracking progress, and backtracking due to mistakes or mid-process changes can disrupt their creativity flow. Drawing on the concept of creative flow, a state of total engagement with clear goals, immediate feedback, effortless attention, and spontaneity, we build StitchFlow. This system enables crocheters to remain immersed in their craft while automatically constructing process documentation and allowing them to edit and share it in multiple ways. StitchFlow supports in situ stitching without distraction or the need to remember previous steps using a motion sensor to track real-time hand gestures and reconstruction of the stitch pattern. The created designs can be viewed, edited, and combined, promoting variation-making and design alternations through a graphical interface. To foster the sharing of the results with others, the system supports composing and exporting the documentation using traditional methods like written patterns and crochet charts or as flows that other users can follow within the system. Through user studies with 8 crocheters, we found that StitchFlow preserved makers’ creative flow, enabled spontaneous exploration, and facilitated pattern sharing.</t>
        </is>
      </c>
      <c r="O2279" s="45" t="inlineStr">
        <is>
          <t>Proceedings of the 38th Annual ACM Symposium on User Interface Software and Technology</t>
        </is>
      </c>
      <c r="P2279" s="45" t="inlineStr">
        <is>
          <t>Digital Fabrication, Crochet Patterns, Design Tools</t>
        </is>
      </c>
      <c r="Q2279" s="43" t="inlineStr">
        <is>
          <t>10.1145/3746059.3747715</t>
        </is>
      </c>
    </row>
    <row r="2280" ht="178.5" customHeight="1" s="37">
      <c r="A2280" s="43" t="n">
        <v>2279</v>
      </c>
      <c r="B2280" s="52" t="inlineStr">
        <is>
          <t>Excluir</t>
        </is>
      </c>
      <c r="C2280" s="45" t="inlineStr">
        <is>
          <t>No aborda: distracción o atención, tecnología de sensado, contexto educativo</t>
        </is>
      </c>
      <c r="D2280" s="51" t="n"/>
      <c r="E2280" s="51" t="n"/>
      <c r="F2280" s="43" t="n">
        <v>3</v>
      </c>
      <c r="G2280" s="43" t="inlineStr">
        <is>
          <t>distracción+niños+intervención</t>
        </is>
      </c>
      <c r="H2280" s="43" t="inlineStr">
        <is>
          <t>ACM</t>
        </is>
      </c>
      <c r="I2280" s="43" t="inlineStr">
        <is>
          <t>ACM</t>
        </is>
      </c>
      <c r="J2280" s="43" t="inlineStr">
        <is>
          <t>2019</t>
        </is>
      </c>
      <c r="K2280" s="43" t="inlineStr">
        <is>
          <t>inproceedings</t>
        </is>
      </c>
      <c r="L2280" s="45" t="inlineStr">
        <is>
          <t>Thomas, Anderson and Stopera, Troy and Frank-Bolton, Pablo and Simha, Rahul</t>
        </is>
      </c>
      <c r="M2280" s="45" t="inlineStr">
        <is>
          <t>Stochastic Tree-Based Generation of Program-Tracing Practice Questions</t>
        </is>
      </c>
      <c r="N2280" s="45" t="inlineStr">
        <is>
          <t>Recent work [Erikson et al 2017 and Zavala et al 2018] has shown that mental program-execution exercises, in the form of Parson's puzzles or program-tracing, are effective in improving student performance in intro CS courses. This form of practice is promising because its low cost of creation and short duration (for the student) can promote the significant practice needed for learning. The goal of this paper is to enable wider use of such exercises through large-scale automated generation of short, multiple-choice mental execution questions. The challenge in automation is to algorithmically generate effective distractors (plausible, but incorrect choices), and to generate questions of varying levels of difficulty and whose difficulty level can be set by the instructor. In this paper, we propose a language-generalizable approach for automatically generating a practically unlimited number of such exercises, each constructed to a designated level of difficulty and incorporating the core programming-in-the-small themes: assignment, conditionals, loops, and arrays. The stochastic tree-based generation algorithm and a subsequent simulation of execution also enable generating effective distractors since all possible execution paths are readily available in the tree at the time of generation, and the distractors, therefore, correspond to reasonable (but ultimately incorrect) paths of execution. Furthermore, the approach is easily transferable to other languages with little effort. The generated questions are delivered through a mobile app that can be customized by the instructor to vary the questions generated and to introduce interleaving to take advantage of the spacing effect. Preliminary student feedback on the experience has been positive.</t>
        </is>
      </c>
      <c r="O2280" s="45" t="inlineStr">
        <is>
          <t>Proceedings of the 50th ACM Technical Symposium on Computer Science Education</t>
        </is>
      </c>
      <c r="P2280" s="45" t="inlineStr">
        <is>
          <t>intro cc, practice tools, question generation</t>
        </is>
      </c>
      <c r="Q2280" s="43" t="inlineStr">
        <is>
          <t>10.1145/3287324.3287492</t>
        </is>
      </c>
    </row>
    <row r="2281" ht="105.75" customHeight="1" s="37">
      <c r="A2281" s="43" t="n">
        <v>2280</v>
      </c>
      <c r="B2281" s="52" t="inlineStr">
        <is>
          <t>Excluir</t>
        </is>
      </c>
      <c r="C2281" s="45" t="inlineStr">
        <is>
          <t>No aborda: población escolar, contexto educativo</t>
        </is>
      </c>
      <c r="D2281" s="51" t="n"/>
      <c r="E2281" s="51" t="n"/>
      <c r="F2281" s="43" t="n">
        <v>3</v>
      </c>
      <c r="G2281" s="43" t="inlineStr">
        <is>
          <t>distracción+sensado+intervención</t>
        </is>
      </c>
      <c r="H2281" s="43" t="inlineStr">
        <is>
          <t>ACM</t>
        </is>
      </c>
      <c r="I2281" s="43" t="inlineStr">
        <is>
          <t>ACM</t>
        </is>
      </c>
      <c r="J2281" s="43" t="inlineStr">
        <is>
          <t>2023</t>
        </is>
      </c>
      <c r="K2281" s="43" t="inlineStr">
        <is>
          <t>inproceedings</t>
        </is>
      </c>
      <c r="L2281" s="45" t="inlineStr">
        <is>
          <t>Weber, Thomas and Mourao Thiel, Rafael Vinicius and Mayer, Sven</t>
        </is>
      </c>
      <c r="M2281" s="45" t="inlineStr">
        <is>
          <t>Supporting Software Developers Through a Gaze-Based Adaptive IDE</t>
        </is>
      </c>
      <c r="N2281" s="45" t="inlineStr">
        <is>
          <t>Highly complex systems, such as software development tools, constantly gain features and, consequently, complexity and, thus, risk overwhelming or distracting the user. We argue that automation and adaptation could help users to focus on their work. However, the challenge is to correctly and promptly determine when to adapt what, as often the users’ intent is unclear. To assist software developers, we build a gaze-adaptive integrated development environment using the developers’ gaze as the source for learning appropriate adaptation. Beyond our experience of using gaze for an adaptive user interface, we also report first feedback from developers regarding the desirability of such a user interface, which indicated that adaptations for development tools need to strike a careful balance between automation and user control. Nonetheless, the developers see the value in a gaze-based adaptive user interface and how it could improve software development tools going forward.</t>
        </is>
      </c>
      <c r="O2281" s="45" t="inlineStr">
        <is>
          <t>Proceedings of Mensch Und Computer 2023</t>
        </is>
      </c>
      <c r="P2281" s="45" t="inlineStr">
        <is>
          <t>adaptive UI, automation, eye tracking, gaze, human-computer interaction, integrated development environment, software engineering, tools</t>
        </is>
      </c>
      <c r="Q2281" s="43" t="inlineStr">
        <is>
          <t>10.1145/3603555.3603571</t>
        </is>
      </c>
    </row>
    <row r="2282" ht="84.75" customHeight="1" s="37">
      <c r="A2282" s="43" t="n">
        <v>2281</v>
      </c>
      <c r="B2282" s="52" t="inlineStr">
        <is>
          <t>Excluir</t>
        </is>
      </c>
      <c r="C2282" s="45" t="inlineStr">
        <is>
          <t>Sin DOI verificable</t>
        </is>
      </c>
      <c r="D2282" s="51" t="n"/>
      <c r="E2282" s="51" t="n"/>
      <c r="F2282" s="43" t="n">
        <v>3</v>
      </c>
      <c r="G2282" s="43" t="inlineStr">
        <is>
          <t>distracción+niños+contexto</t>
        </is>
      </c>
      <c r="H2282" s="43" t="inlineStr">
        <is>
          <t>ACM</t>
        </is>
      </c>
      <c r="I2282" s="43" t="inlineStr">
        <is>
          <t>ACM</t>
        </is>
      </c>
      <c r="J2282" s="43" t="inlineStr">
        <is>
          <t>2025</t>
        </is>
      </c>
      <c r="K2282" s="43" t="inlineStr">
        <is>
          <t>article</t>
        </is>
      </c>
      <c r="L2282" s="45" t="inlineStr">
        <is>
          <t>Houston, Dan and Parker, Miranda C.</t>
        </is>
      </c>
      <c r="M2282" s="45" t="inlineStr">
        <is>
          <t>Systematic Review on Gamified and Ungraded Pedagogical Approaches</t>
        </is>
      </c>
      <c r="N2282" s="45" t="inlineStr">
        <is>
          <t>With growing interest in alternative approaches to computing education aimed at improving student outcomes, we focused on two key strategies: gamified learning and ungraded pedagogy. These methods promote student engagement and intrinsic motivation by creating flexible, student-centered environments---gamification through game-like elements and ungraded pedagogy through a focus on mastery rather than performance. To explore how these approaches align and can be integrated, we conducted a systematic literature review of interventions combining both strategies. Our findings highlight key themes---Reimagined Classroom Experience, Gamified Grades, and Platformized Class---and provide insights into current practices, trends, and future research directions.</t>
        </is>
      </c>
      <c r="O2282" s="45" t="inlineStr">
        <is>
          <t>J. Comput. Sci. Coll.</t>
        </is>
      </c>
      <c r="P2282" s="45" t="n"/>
      <c r="Q2282" s="43" t="n"/>
    </row>
    <row r="2283" ht="63.75" customHeight="1" s="37">
      <c r="A2283" s="43" t="n">
        <v>2282</v>
      </c>
      <c r="B2283" s="52" t="inlineStr">
        <is>
          <t>Excluir</t>
        </is>
      </c>
      <c r="C2283" s="45" t="inlineStr">
        <is>
          <t>No aborda: distracción o atención, tecnología de sensado</t>
        </is>
      </c>
      <c r="D2283" s="51" t="n"/>
      <c r="E2283" s="51" t="n"/>
      <c r="F2283" s="43" t="n">
        <v>3</v>
      </c>
      <c r="G2283" s="43" t="inlineStr">
        <is>
          <t>distracción+niños+intervención</t>
        </is>
      </c>
      <c r="H2283" s="43" t="inlineStr">
        <is>
          <t>ACM</t>
        </is>
      </c>
      <c r="I2283" s="43" t="inlineStr">
        <is>
          <t>ACM</t>
        </is>
      </c>
      <c r="J2283" s="43" t="inlineStr">
        <is>
          <t>2021</t>
        </is>
      </c>
      <c r="K2283" s="43" t="inlineStr">
        <is>
          <t>inproceedings</t>
        </is>
      </c>
      <c r="L2283" s="45" t="inlineStr">
        <is>
          <t>Al-Khalifa, Hend S. and Al-Matham, Rawan</t>
        </is>
      </c>
      <c r="M2283" s="45" t="inlineStr">
        <is>
          <t>Tadawl: An Educational Platform for Gamifying Startup Investment</t>
        </is>
      </c>
      <c r="N2283" s="45" t="inlineStr">
        <is>
          <t>Gamification, or the use of game mechanics in non-game applications, allows students to learn by doing. In this paper we present our experience in implementing a gamification platform in our entrepreneurship course to encourage students on investing in their peers' projects and provide them with feedback. The platform involved the interaction of 106 undergraduate female students during a semester long entrepreneurship course. We also report the results obtained after using the platform in terms of students' feedback and final remarks.</t>
        </is>
      </c>
      <c r="O2283" s="45" t="inlineStr">
        <is>
          <t>Proceedings of the 22nd Annual Conference on Information Technology Education</t>
        </is>
      </c>
      <c r="P2283" s="45" t="inlineStr">
        <is>
          <t>student feedback, student engagement, stock market, startup, gamification, entrepreneurship education</t>
        </is>
      </c>
      <c r="Q2283" s="43" t="inlineStr">
        <is>
          <t>10.1145/3450329.3476850</t>
        </is>
      </c>
    </row>
    <row r="2284" ht="168" customHeight="1" s="37">
      <c r="A2284" s="43" t="n">
        <v>2283</v>
      </c>
      <c r="B2284" s="52" t="inlineStr">
        <is>
          <t>Excluir</t>
        </is>
      </c>
      <c r="C2284" s="45" t="inlineStr">
        <is>
          <t>No aborda: distracción o atención, tecnología de sensado</t>
        </is>
      </c>
      <c r="D2284" s="51" t="n"/>
      <c r="E2284" s="51" t="n"/>
      <c r="F2284" s="43" t="n">
        <v>3</v>
      </c>
      <c r="G2284" s="43" t="inlineStr">
        <is>
          <t>distracción+niños+contexto</t>
        </is>
      </c>
      <c r="H2284" s="43" t="inlineStr">
        <is>
          <t>ACM</t>
        </is>
      </c>
      <c r="I2284" s="43" t="inlineStr">
        <is>
          <t>ACM</t>
        </is>
      </c>
      <c r="J2284" s="43" t="inlineStr">
        <is>
          <t>2026</t>
        </is>
      </c>
      <c r="K2284" s="43" t="inlineStr">
        <is>
          <t>inproceedings</t>
        </is>
      </c>
      <c r="L2284" s="45" t="inlineStr">
        <is>
          <t>Fasiang, Kristin and Chen, Melissa and Gergle, Darren and O'Rourke, Eleanor</t>
        </is>
      </c>
      <c r="M2284" s="45" t="inlineStr">
        <is>
          <t>Talk, Tech, and Togetherness: Ethnographic Insights into Siding in Introductory Undergraduate Computer Science</t>
        </is>
      </c>
      <c r="N2284" s="45" t="inlineStr">
        <is>
          <t>Due to large enrollments, undergraduate computer science (CS) courses often incorporate lectures that can scale to many students. However, there is strong evidence that students learn best through active meaning-making, particularly in collaboration with others. In this paper, we explore how students seek out opportunities to learn collaboratively during class time in a large introductory CS (CS1) course and how pedagogical decisions can create opportunities for such collaboration. We use an ethnographic approach to observe natural student interactions in a CS1 class, contributing to limited research exploring CS classroom activity through ethnographic observation. We find that students engage in frequent siding (i.e., side-talk and other backchanneling during class) to address their in-the-moment learning needs for clarification, tutoring, and support with debugging, as well as to co-construct new understandings and connect with others. We also find that students can meet some of these needs by siding with digital tools. From this, we introduce the concept of digital siding, in which a student turns to the Internet or AI to achieve a goal rather than a peer, and discuss benefits and drawbacks of peer and digital siding. Our data shows that siding happens often and serves important learning needs, providing a way for students to actively engage in learning despite the large scale of CS1. Therefore, we argue that instructors should not view siding purely as a distraction and provide design recommendations to help instructors promote siding in ways that support learning.</t>
        </is>
      </c>
      <c r="O2284" s="45" t="inlineStr">
        <is>
          <t>Proceedings of the 2026 ACM Conference on International Computing Education Research Vol. 1</t>
        </is>
      </c>
      <c r="P2284" s="45" t="inlineStr">
        <is>
          <t>CS1, ethnography, classroom discourse, classroom collaboration</t>
        </is>
      </c>
      <c r="Q2284" s="43" t="inlineStr">
        <is>
          <t>10.1145/3765964.3811640</t>
        </is>
      </c>
    </row>
    <row r="2285" ht="147.75" customHeight="1" s="37">
      <c r="A2285" s="43" t="n">
        <v>2284</v>
      </c>
      <c r="B2285" s="52" t="inlineStr">
        <is>
          <t>Excluir</t>
        </is>
      </c>
      <c r="C2285" s="45" t="inlineStr">
        <is>
          <t>No aborda: distracción o atención, tecnología de sensado</t>
        </is>
      </c>
      <c r="D2285" s="51" t="n"/>
      <c r="E2285" s="51" t="n"/>
      <c r="F2285" s="43" t="n">
        <v>3</v>
      </c>
      <c r="G2285" s="43" t="inlineStr">
        <is>
          <t>distracción+niños+contexto</t>
        </is>
      </c>
      <c r="H2285" s="43" t="inlineStr">
        <is>
          <t>ACM</t>
        </is>
      </c>
      <c r="I2285" s="43" t="inlineStr">
        <is>
          <t>ACM</t>
        </is>
      </c>
      <c r="J2285" s="43" t="inlineStr">
        <is>
          <t>2024</t>
        </is>
      </c>
      <c r="K2285" s="43" t="inlineStr">
        <is>
          <t>inproceedings</t>
        </is>
      </c>
      <c r="L2285" s="45" t="inlineStr">
        <is>
          <t>Li, Tian and Wang, Zheng</t>
        </is>
      </c>
      <c r="M2285" s="45" t="inlineStr">
        <is>
          <t>Teaching Interaction Analysis System Based on Live-Streaming Technology and Its Application</t>
        </is>
      </c>
      <c r="N2285" s="45" t="inlineStr">
        <is>
          <t>This article provides an examination of Flanders Interaction Analysis System (FIAS) and its revised versions in the context of online teaching environments, discussing their limitations in capturing student interaction types and reconstructing authentic classroom dynamics. By drawing on previous research and integrating the Community of Inquiry framework, this study introduces a refined system, LSTIAS. Through the application of FIAS, ITIAS (Information Technology-based Interaction Analysis System), and LSTIAS (Live-streaming Technology-based Interaction Analysis System) to a typical online live teaching case, a comparative analysis is conducted. The results indicate that under FIAS, the classroom structure appears appropriate, yet the affective atmosphere remains suboptimal, suggesting a Creative Inquiry Pattern. ITIAS concurs with FIAS in terms of classroom structure but falls short in assessing the affective atmosphere and teaching pattern, revealing insufficient use of technological tools in the class. Compared with FIAS and ITIAS, LSTIAS maintains a similar evaluation of classroom structure but presents a more positive assessment of the affective atmosphere. This study demonstrates that while maintaining the analytical strengths of previous systems, LSTIAS offers enhanced capabilities in characterizing student engagement, affective atmosphere, and teaching patterns.</t>
        </is>
      </c>
      <c r="O2285" s="45" t="inlineStr">
        <is>
          <t>Proceedings of the 2024 9th International Conference on Distance Education and Learning</t>
        </is>
      </c>
      <c r="P2285" s="45" t="inlineStr">
        <is>
          <t>Community of Inquiry, LSTIAS, Live teaching interaction, FIAS</t>
        </is>
      </c>
      <c r="Q2285" s="43" t="inlineStr">
        <is>
          <t>10.1145/3675812.3675819</t>
        </is>
      </c>
    </row>
    <row r="2286" ht="168" customHeight="1" s="37">
      <c r="A2286" s="43" t="n">
        <v>2285</v>
      </c>
      <c r="B2286" s="52" t="inlineStr">
        <is>
          <t>Excluir</t>
        </is>
      </c>
      <c r="C2286" s="45" t="inlineStr">
        <is>
          <t>No aborda: distracción o atención, población escolar, tecnología de sensado</t>
        </is>
      </c>
      <c r="D2286" s="51" t="n"/>
      <c r="E2286" s="51" t="n"/>
      <c r="F2286" s="43" t="n">
        <v>3</v>
      </c>
      <c r="G2286" s="43" t="inlineStr">
        <is>
          <t>distracción+niños+intervención</t>
        </is>
      </c>
      <c r="H2286" s="43" t="inlineStr">
        <is>
          <t>ACM</t>
        </is>
      </c>
      <c r="I2286" s="43" t="inlineStr">
        <is>
          <t>ACM</t>
        </is>
      </c>
      <c r="J2286" s="43" t="inlineStr">
        <is>
          <t>2026</t>
        </is>
      </c>
      <c r="K2286" s="43" t="inlineStr">
        <is>
          <t>inproceedings</t>
        </is>
      </c>
      <c r="L2286" s="45" t="inlineStr">
        <is>
          <t>Das, Sanchari and Goswami, Dhiman and Melo, Michelle and Johri, Aditya and Motti, Vivian Genaro</t>
        </is>
      </c>
      <c r="M2286" s="45" t="inlineStr">
        <is>
          <t>Teaching Usable Privacy in HCI Education: Designing, Implementing, and Evaluating an Active Learning Graduate Course</t>
        </is>
      </c>
      <c r="N2286" s="45" t="inlineStr">
        <is>
          <t>As digital systems increasingly rely on pervasive data collection and inference, educating future designers and researchers about&amp;nbsp;Usable Privacy has become a critical need for HCI. However, privacy education in higher education is often fragmented, theory-heavy, or detached from real-world applications. Thus, in this paper, we present the design, implementation, and evaluation of a 15-week graduate-level course on&amp;nbsp;Usable Privacy that addresses this through active, practice-oriented pedagogy. The course integrates use cases, structured role playing, case-based discussions, guest lectures, and a multi-phase research project to support students in reasoning about privacy from multiple stakeholder perspectives. Grounded in contemporary privacy research and the Modern Privacy framework, the curriculum emphasizes both conceptual understanding and applied research skills. We report findings from two course offerings in consecutive years (2024-2025) using a mixed-methods evaluation that combines quantitative teaching evaluations with qualitative analysis of student reflections and instructor observations. Results indicate increased student engagement, improved ability to articulate trade-offs in privacy design, and stronger connections between theory and practice. To support adoption and replication, we also release detailed assignment descriptions and grading rubrics. This work contributes an empirically informed model for teaching&amp;nbsp;Usable Privacy in HCI education and offers actionable guidance for educators seeking to integrate privacy into their curricula.</t>
        </is>
      </c>
      <c r="O2286" s="45" t="inlineStr">
        <is>
          <t>Proceedings of the 8th Annual Symposium on HCI Education</t>
        </is>
      </c>
      <c r="P2286" s="45" t="inlineStr">
        <is>
          <t>Usable Privacy, Higher Education, Graduate Course, Education Intervention, Use Cases, Role Playing</t>
        </is>
      </c>
      <c r="Q2286" s="43" t="inlineStr">
        <is>
          <t>10.1145/3803869.3803883</t>
        </is>
      </c>
    </row>
    <row r="2287" ht="95.25" customHeight="1" s="37">
      <c r="A2287" s="43" t="n">
        <v>2286</v>
      </c>
      <c r="B2287" s="52" t="inlineStr">
        <is>
          <t>Excluir</t>
        </is>
      </c>
      <c r="C2287" s="45" t="inlineStr">
        <is>
          <t>Fuera del alcance: no combina población en edad escolar con contexto doméstico</t>
        </is>
      </c>
      <c r="D2287" s="51" t="n"/>
      <c r="E2287" s="51" t="n"/>
      <c r="F2287" s="43" t="n">
        <v>3</v>
      </c>
      <c r="G2287" s="43" t="inlineStr">
        <is>
          <t>distracción+niños+sensado</t>
        </is>
      </c>
      <c r="H2287" s="43" t="inlineStr">
        <is>
          <t>ACM</t>
        </is>
      </c>
      <c r="I2287" s="43" t="inlineStr">
        <is>
          <t>ACM</t>
        </is>
      </c>
      <c r="J2287" s="43" t="inlineStr">
        <is>
          <t>2015</t>
        </is>
      </c>
      <c r="K2287" s="43" t="inlineStr">
        <is>
          <t>inproceedings</t>
        </is>
      </c>
      <c r="L2287" s="45" t="inlineStr">
        <is>
          <t>Qin, Jinxian and Zhou, Yaqian and Lu, Hong and Ya, Heqing</t>
        </is>
      </c>
      <c r="M2287" s="45" t="inlineStr">
        <is>
          <t>Teaching Video Analytics Based on Student Spatial and Temporal Behavior Mining</t>
        </is>
      </c>
      <c r="N2287" s="45" t="inlineStr">
        <is>
          <t>In this paper, we propose to mine the class videos and analyze the behaviors of students to obtain the information on the focus of the students during one class. As a methodological contribution, we investigate face detection, tracking, and verification techniques to measure student engagement from the video records. We also analyze several behaviors of a single student or groups of students, such as temporal behaviors and spatial behaviors. Furthermore, we mine the relationship between students' behaviors and grades throughout the whole semester, including 16 weeks. This work can help teachers to improve the quality of class, find students who tend to get bad grades and give these students timely help. Experimental results on the test videos of different kinds of classes demonstrate the effectiveness of the proposed method.</t>
        </is>
      </c>
      <c r="O2287" s="45" t="inlineStr">
        <is>
          <t>Proceedings of the 5th ACM on International Conference on Multimedia Retrieval</t>
        </is>
      </c>
      <c r="P2287" s="45" t="inlineStr">
        <is>
          <t>temporal behavior, student behavior analysis, spatial behavior, face verification, face tracking, face detection</t>
        </is>
      </c>
      <c r="Q2287" s="43" t="inlineStr">
        <is>
          <t>10.1145/2671188.2749357</t>
        </is>
      </c>
    </row>
    <row r="2288" ht="95.25" customHeight="1" s="37">
      <c r="A2288" s="43" t="n">
        <v>2287</v>
      </c>
      <c r="B2288" s="52" t="inlineStr">
        <is>
          <t>Excluir</t>
        </is>
      </c>
      <c r="C2288" s="45" t="inlineStr">
        <is>
          <t>Sin DOI verificable</t>
        </is>
      </c>
      <c r="D2288" s="51" t="n"/>
      <c r="E2288" s="51" t="n"/>
      <c r="F2288" s="43" t="n">
        <v>3</v>
      </c>
      <c r="G2288" s="43" t="inlineStr">
        <is>
          <t>distracción+niños+contexto</t>
        </is>
      </c>
      <c r="H2288" s="43" t="inlineStr">
        <is>
          <t>ACM</t>
        </is>
      </c>
      <c r="I2288" s="43" t="inlineStr">
        <is>
          <t>ACM</t>
        </is>
      </c>
      <c r="J2288" s="43" t="inlineStr">
        <is>
          <t>2017</t>
        </is>
      </c>
      <c r="K2288" s="43" t="inlineStr">
        <is>
          <t>article</t>
        </is>
      </c>
      <c r="L2288" s="45" t="inlineStr">
        <is>
          <t>O'Donnell, Casey</t>
        </is>
      </c>
      <c r="M2288" s="45" t="inlineStr">
        <is>
          <t>Teaching game design and development: why bringing "the social" into the classroom is key</t>
        </is>
      </c>
      <c r="N2288" s="45" t="inlineStr">
        <is>
          <t>Videogames, and many of the various technologies that surround them, are increasingly being used as a vehicle for bringing students into the world of computational thinking. Not only that, games like Minecraft (and others) provide players with the means and mechanisms for creating their own content, which has caused major shifts in the kinds of people interested in playing and making games. Nonetheless, videogames and their accompanying technologies remain situated amongst a broad set of historical, cultural, and political-economic forces that have shaped them. Often, particularly for more technologically inclined students, these are distractions from learning how to use and work with these systems. Yet, at their core, these technological systems embody and enact very particular sets of assumptions about what games are, how games should be made, how they should be distributed, what kinds of things go into them, etc.</t>
        </is>
      </c>
      <c r="O2288" s="45" t="inlineStr">
        <is>
          <t>J. Comput. Sci. Coll.</t>
        </is>
      </c>
      <c r="P2288" s="45" t="n"/>
      <c r="Q2288" s="43" t="n"/>
    </row>
    <row r="2289" ht="137.25" customHeight="1" s="37">
      <c r="A2289" s="43" t="n">
        <v>2288</v>
      </c>
      <c r="B2289" s="52" t="inlineStr">
        <is>
          <t>Excluir</t>
        </is>
      </c>
      <c r="C2289" s="45" t="inlineStr">
        <is>
          <t>No aborda: distracción o atención, tecnología de sensado</t>
        </is>
      </c>
      <c r="D2289" s="51" t="n"/>
      <c r="E2289" s="51" t="n"/>
      <c r="F2289" s="43" t="n">
        <v>3</v>
      </c>
      <c r="G2289" s="43" t="inlineStr">
        <is>
          <t>distracción+niños+intervención</t>
        </is>
      </c>
      <c r="H2289" s="43" t="inlineStr">
        <is>
          <t>ACM</t>
        </is>
      </c>
      <c r="I2289" s="43" t="inlineStr">
        <is>
          <t>ACM</t>
        </is>
      </c>
      <c r="J2289" s="43" t="inlineStr">
        <is>
          <t>2018</t>
        </is>
      </c>
      <c r="K2289" s="43" t="inlineStr">
        <is>
          <t>article</t>
        </is>
      </c>
      <c r="L2289" s="45" t="inlineStr">
        <is>
          <t>Almeida, José Bacelar and Cunha, Alcino and Macedo, Nuno and Pacheco, Hugo and Proença, José</t>
        </is>
      </c>
      <c r="M2289" s="45" t="inlineStr">
        <is>
          <t>Teaching how to program using automated assessment and functional glossy games (experience report)</t>
        </is>
      </c>
      <c r="N2289" s="45" t="inlineStr">
        <is>
          <t>Our department has long been an advocate of the functional-first school of programming and has been teaching Haskell as a first language in introductory programming course units for 20 years. Although the functional style is largely beneficial, it needs to be taught in an enthusiastic and captivating way to fight the unusually high computer science drop-out rates and appeal to a heterogeneous population of students. This paper reports our experience of restructuring, over the last 5 years, an introductory laboratory course unit that trains hands-on functional programming concepts and good software development practices. We have been using game programming to keep students motivated, and following a methodology that hinges on test-driven development and continuous bidirectional feedback. We summarise successes and missteps, and how we have learned from our experience to arrive at a model for comprehensive and interactive functional game programming assignments and a general functionally-powered automated assessment platform, that together provide a more engaging learning experience for students. In our experience, we have been able to teach increasingly more advanced functional programming concepts while improving student engagement.</t>
        </is>
      </c>
      <c r="O2289" s="45" t="inlineStr">
        <is>
          <t>Proc. ACM Program. Lang.</t>
        </is>
      </c>
      <c r="P2289" s="45" t="inlineStr">
        <is>
          <t>test-driven development, programming education, gamification, automated assessment</t>
        </is>
      </c>
      <c r="Q2289" s="43" t="inlineStr">
        <is>
          <t>10.1145/3236777</t>
        </is>
      </c>
    </row>
    <row r="2290" ht="95.25" customHeight="1" s="37">
      <c r="A2290" s="43" t="n">
        <v>2289</v>
      </c>
      <c r="B2290" s="52" t="inlineStr">
        <is>
          <t>Excluir</t>
        </is>
      </c>
      <c r="C2290" s="45" t="inlineStr">
        <is>
          <t>No aborda: distracción o atención, tecnología de sensado</t>
        </is>
      </c>
      <c r="D2290" s="51" t="n"/>
      <c r="E2290" s="51" t="n"/>
      <c r="F2290" s="43" t="n">
        <v>3</v>
      </c>
      <c r="G2290" s="43" t="inlineStr">
        <is>
          <t>distracción+niños+contexto</t>
        </is>
      </c>
      <c r="H2290" s="43" t="inlineStr">
        <is>
          <t>ACM</t>
        </is>
      </c>
      <c r="I2290" s="43" t="inlineStr">
        <is>
          <t>ACM</t>
        </is>
      </c>
      <c r="J2290" s="43" t="inlineStr">
        <is>
          <t>2020</t>
        </is>
      </c>
      <c r="K2290" s="43" t="inlineStr">
        <is>
          <t>inproceedings</t>
        </is>
      </c>
      <c r="L2290" s="45" t="inlineStr">
        <is>
          <t>Torralba, Edwin M.</t>
        </is>
      </c>
      <c r="M2290" s="45" t="inlineStr">
        <is>
          <t>The Collective Influence of Online Games and Gaming Behavior to Academic Performance in a Flipped Database Management Course</t>
        </is>
      </c>
      <c r="N2290" s="45" t="inlineStr">
        <is>
          <t>The demand of the industry for knowledge workers with skills in new database technologies are prompting academic institutions to invest in developing responsive course curriculums along with the appropriate pedagogical approach for students. To address this predicament, several works of literature support the implementation of flipped classroom methodology where the student can learn independently through the help of a learning management system, while the teacher provides an outcome-based evaluation and activities. However, learning independently through the guide of computers and internet contents might expose the learners to a lot of unwarranted distractions. One of these distractions is playing online games. This study attempts to explore the influence of playing online games and the respective gaming behavior of learners while going through a flipped class of the database management course.</t>
        </is>
      </c>
      <c r="O2290" s="45" t="inlineStr">
        <is>
          <t>Proceedings of the 2020 2nd International Conference on Modern Educational Technology</t>
        </is>
      </c>
      <c r="P2290" s="45" t="inlineStr">
        <is>
          <t>online games, internet game disorder, gaming behavior, flipped classroom</t>
        </is>
      </c>
      <c r="Q2290" s="43" t="inlineStr">
        <is>
          <t>10.1145/3401861.3401871</t>
        </is>
      </c>
    </row>
    <row r="2291" ht="126.75" customHeight="1" s="37">
      <c r="A2291" s="43" t="n">
        <v>2290</v>
      </c>
      <c r="B2291" s="52" t="inlineStr">
        <is>
          <t>Excluir</t>
        </is>
      </c>
      <c r="C2291" s="45" t="inlineStr">
        <is>
          <t>No aborda: población escolar, contexto educativo</t>
        </is>
      </c>
      <c r="D2291" s="51" t="n"/>
      <c r="E2291" s="51" t="n"/>
      <c r="F2291" s="43" t="n">
        <v>3</v>
      </c>
      <c r="G2291" s="43" t="inlineStr">
        <is>
          <t>distracción+sensado+intervención</t>
        </is>
      </c>
      <c r="H2291" s="43" t="inlineStr">
        <is>
          <t>ACM</t>
        </is>
      </c>
      <c r="I2291" s="43" t="inlineStr">
        <is>
          <t>ACM</t>
        </is>
      </c>
      <c r="J2291" s="43" t="inlineStr">
        <is>
          <t>2023</t>
        </is>
      </c>
      <c r="K2291" s="43" t="inlineStr">
        <is>
          <t>inproceedings</t>
        </is>
      </c>
      <c r="L2291" s="45" t="inlineStr">
        <is>
          <t>Ntoumanopoulos, Christos and Martinopoulou, Efstathia and Karakostas, Iason and Dimitriou, Nikolaos and Tzovaras, Dimitrios</t>
        </is>
      </c>
      <c r="M2291" s="45" t="inlineStr">
        <is>
          <t>The DARLENE XR platform for intelligent surveillance applications</t>
        </is>
      </c>
      <c r="N2291" s="45" t="inlineStr">
        <is>
          <t>Closed-circuit television (CCTV) systems play a significant role in the prevention and handling of criminal events. Although multiple cameras can reduce blind spots in surveillance areas, they tend to lack tools for automatic scene comprehension that could eliminate distractions and missed events. A novel intelligent surveillance system based on eXtended Reality (XR) and Computer Vision (CV) is developed to help analysts identify security incidents while improving their situational awareness by presenting them with a global representation of the area in VR. In addition, AR supervision and the ability to communicate with officers in the field, help headquarters to improve operational planning and simplify the coordination processes. The proposed platform offers real-time 3D human tracking and pose estimation in a virtual photo-realistic 3D environment equipped with a transparency layer that allows visibility in all premises of a building. In addition, informative visualizations overlay camera streams regarding 2D pose estimation, instance segmentation and activity recognition. The developed application has been tested in simulated security events, evaluating the provided functionalities.</t>
        </is>
      </c>
      <c r="O2291" s="45" t="inlineStr">
        <is>
          <t>Proceedings of the 16th International Conference on PErvasive Technologies Related to Assistive Environments</t>
        </is>
      </c>
      <c r="P2291" s="45" t="inlineStr">
        <is>
          <t>3D representation, Computer Vision Analysis, Surveillance system, eXtended Reality</t>
        </is>
      </c>
      <c r="Q2291" s="43" t="inlineStr">
        <is>
          <t>10.1145/3594806.3594821</t>
        </is>
      </c>
    </row>
    <row r="2292" ht="126.75" customHeight="1" s="37">
      <c r="A2292" s="43" t="n">
        <v>2291</v>
      </c>
      <c r="B2292" s="52" t="inlineStr">
        <is>
          <t>Excluir</t>
        </is>
      </c>
      <c r="C2292" s="45" t="inlineStr">
        <is>
          <t>No aborda: tecnología de sensado, contexto educativo</t>
        </is>
      </c>
      <c r="D2292" s="51" t="n"/>
      <c r="E2292" s="51" t="n"/>
      <c r="F2292" s="43" t="n">
        <v>3</v>
      </c>
      <c r="G2292" s="43" t="inlineStr">
        <is>
          <t>distracción+niños+intervención</t>
        </is>
      </c>
      <c r="H2292" s="43" t="inlineStr">
        <is>
          <t>ACM</t>
        </is>
      </c>
      <c r="I2292" s="43" t="inlineStr">
        <is>
          <t>ACM</t>
        </is>
      </c>
      <c r="J2292" s="43" t="inlineStr">
        <is>
          <t>2026</t>
        </is>
      </c>
      <c r="K2292" s="43" t="inlineStr">
        <is>
          <t>inproceedings</t>
        </is>
      </c>
      <c r="L2292" s="45" t="inlineStr">
        <is>
          <t>Weda, Judith and Ligthart, Mike E. U. and Klompmaker, Elise A. and Neerincx, Anouk and ul Husan, Sobhaan and Veld, Sofie and Hendriks, Fleur M. and de Haas, Mirjam and Vlieger, Arine and Smakman, Matthijs and de Droog, Simone M.</t>
        </is>
      </c>
      <c r="M2292" s="45" t="inlineStr">
        <is>
          <t>The Dream Robot: A Social Robot for Delivering Medical Hypnosis to Children in Hospitals</t>
        </is>
      </c>
      <c r="N2292" s="45" t="inlineStr">
        <is>
          <t>Invasive medical procedures can cause significant anxiety in children, affecting both immediate and long-term healthcare experiences. While social robots have shown promise in reducing anxiety, most interventions rely on short-term distraction. This paper introduces the Dream Robot, a social robot designed to deliver a medical hypnosis intervention to reduce anxiety in pediatric hospitals. We present three design phases of a rigorous interdisciplinary participatory process involving children, healthcare professionals, and roboticists. Through in-situ pilots during blood draws, anesthesia induction, and feeding tube placement, we examined how children, parents, and clinicians engaged with robot-guided medical hypnosis. Our findings indicate that such interventions can support children’s coping, but only when aligned with developmental differences, procedural timing, and social dynamics between child, parent, and healthcare professionals. Parents frequently acted as co-regulators, guiding children’s engagement. These results position robot-guided medical hypnosis as a situated, selective intervention rather than a universal solution for pediatric care.</t>
        </is>
      </c>
      <c r="O2292" s="45" t="inlineStr">
        <is>
          <t>Proceedings of the 25th Annual ACM Interaction Design and Children Conference</t>
        </is>
      </c>
      <c r="P2292" s="45" t="inlineStr">
        <is>
          <t>Child-Robot Interaction, Medical Hypnosis, Participatory Design, Personalization</t>
        </is>
      </c>
      <c r="Q2292" s="43" t="inlineStr">
        <is>
          <t>10.1145/3773077.3806114</t>
        </is>
      </c>
    </row>
    <row r="2293" ht="168" customHeight="1" s="37">
      <c r="A2293" s="43" t="n">
        <v>2292</v>
      </c>
      <c r="B2293" s="52" t="inlineStr">
        <is>
          <t>Excluir</t>
        </is>
      </c>
      <c r="C2293" s="45" t="inlineStr">
        <is>
          <t>No aborda: población escolar</t>
        </is>
      </c>
      <c r="D2293" s="51" t="n"/>
      <c r="E2293" s="51" t="n"/>
      <c r="F2293" s="43" t="n">
        <v>3</v>
      </c>
      <c r="G2293" s="43" t="inlineStr">
        <is>
          <t>distracción+sensado+intervención</t>
        </is>
      </c>
      <c r="H2293" s="43" t="inlineStr">
        <is>
          <t>ACM</t>
        </is>
      </c>
      <c r="I2293" s="43" t="inlineStr">
        <is>
          <t>ACM</t>
        </is>
      </c>
      <c r="J2293" s="43" t="inlineStr">
        <is>
          <t>2020</t>
        </is>
      </c>
      <c r="K2293" s="43" t="inlineStr">
        <is>
          <t>inproceedings</t>
        </is>
      </c>
      <c r="L2293" s="45" t="inlineStr">
        <is>
          <t>Bourguet, Marie-Luce and Xu, Minghe and Zhang, Shiyu and Urakami, Jacqueline and Venture, Gentiane</t>
        </is>
      </c>
      <c r="M2293" s="45" t="inlineStr">
        <is>
          <t>The Impact of a Social Robot Public Speaker on Audience Attention</t>
        </is>
      </c>
      <c r="N2293" s="45" t="inlineStr">
        <is>
          <t>Social robots acting as stand-ins for speakers or teachers would enable them to reach large audiences from anywhere in the world, increasing the options for distant learning. They would need to be endowed with effective public speaking skills though, in order to deliver their message, entertain, and maintain audience attention.In this paper, we report two user studies to understand the impact of a social robot public speaker on its audience and compare it to a skilled human speaker. The first study uses an in-house audience attention monitoring system based on computer vision and machine learning; the second study uses eye tracking technology. For both studies, we programmed the social robot Pepper to deliver a short speech in its robotic voice while mimicking the behaviour of a skilled human speaker (gestures and body movements).We found that, when the audience has a genuine interest in the speech, the robot manages to maintain audience attention level as well as the human speaker but fails to arouse interest as much. When the audience is not particularly interested in the speech, the human speaker is better at maintaining audience attention: the novelty of the robot does not compensate for the lack of interest in the speech content, and the robot's behaviour is found to be distracting. Finally, understanding of the speech content is significantly lower for the robot audience. It could be linked to lower audience attention levels, to the robot's lack of facial expressions and failure to convey enthusiasm, or to a feeling that the robot is not legitimate to speak about the topics touched on in the speeches.</t>
        </is>
      </c>
      <c r="O2293" s="45" t="inlineStr">
        <is>
          <t>Proceedings of the 8th International Conference on Human-Agent Interaction</t>
        </is>
      </c>
      <c r="P2293" s="45" t="inlineStr">
        <is>
          <t>social robots, public speaking, machine learning, eye tracking, computer-vision, audience attention</t>
        </is>
      </c>
      <c r="Q2293" s="43" t="inlineStr">
        <is>
          <t>10.1145/3406499.3415073</t>
        </is>
      </c>
    </row>
    <row r="2294" ht="210" customHeight="1" s="37">
      <c r="A2294" s="43" t="n">
        <v>2293</v>
      </c>
      <c r="B2294" s="52" t="inlineStr">
        <is>
          <t>Excluir</t>
        </is>
      </c>
      <c r="C2294" s="45" t="inlineStr">
        <is>
          <t>No aborda: distracción o atención, tecnología de sensado</t>
        </is>
      </c>
      <c r="D2294" s="51" t="n"/>
      <c r="E2294" s="51" t="n"/>
      <c r="F2294" s="43" t="n">
        <v>3</v>
      </c>
      <c r="G2294" s="43" t="inlineStr">
        <is>
          <t>distracción+niños+contexto</t>
        </is>
      </c>
      <c r="H2294" s="43" t="inlineStr">
        <is>
          <t>ACM</t>
        </is>
      </c>
      <c r="I2294" s="43" t="inlineStr">
        <is>
          <t>ACM</t>
        </is>
      </c>
      <c r="J2294" s="43" t="inlineStr">
        <is>
          <t>2023</t>
        </is>
      </c>
      <c r="K2294" s="43" t="inlineStr">
        <is>
          <t>inproceedings</t>
        </is>
      </c>
      <c r="L2294" s="45" t="inlineStr">
        <is>
          <t>Johan, Nur Syarafana Bt and Si Na, Kew and Tasir, Zaidatun and Koh, Tieng Wei and Liew, Tze Wei and Lee, Sze Seau</t>
        </is>
      </c>
      <c r="M2294" s="45" t="inlineStr">
        <is>
          <t>The Implementation of Digital Gamification in English Classroom: Teachers’ and Students’ Perspectives</t>
        </is>
      </c>
      <c r="N2294" s="45" t="inlineStr">
        <is>
          <t>Teaching English is one of many challenging subjects to teach. English teachers have always been trying different methods to maximize students’ proficiency and competency in the targeted language as it plays an important role in many aspects, especially in education. Some teachers have sorted to adapt the digital gamification method into their English classroom instruction. Furthermore, teaching using digital gamification is a relatively new concept. In the learning context, digital gamification is an educational method that incorporates game-like elements into the classroom to increase student engagement, promotes a learning environment with positive motivation, and benefits student performance. Research pertaining to digital gamification is growing but very limited study has yet to examine both perspectives of the teachers and the students towards its implementation and how it can influence the engagement level and performance outcomes in a Malaysian context. To urge this matter into the light, this research intended 1) to investigate the teachers’ and students’ perspectives towards the implementation of digital gamification in English classrooms on an engagement level; 2) to investigate the teachers' and students’ perspectives towards the implementation of digital gamification in English classrooms on performance outcomes. Adapting the quantitative research method, an online questionnaire consisting of 3 discrete sections to answer the research questions was distributed to 86 respondents from the high schools in Malaysia. Then, using SPSS version 27 the responses from the participants were processed to derive the numerical data such as the frequencies, means, average means, and the standard deviation. The main research findings indicated that both teachers and students have a positive perception of the implementation of digital gamification in the English classroom as it greatly improved the degree of engagement and performance outcome. The finding suggested that</t>
        </is>
      </c>
      <c r="O2294" s="45" t="inlineStr">
        <is>
          <t>Proceedings of the 2022 5th International Conference on Education Technology Management</t>
        </is>
      </c>
      <c r="P2294" s="45" t="inlineStr">
        <is>
          <t>Gamification, Kahoot, Perspective, Quizizz, Student, Teacher</t>
        </is>
      </c>
      <c r="Q2294" s="43" t="inlineStr">
        <is>
          <t>10.1145/3582580.3582607</t>
        </is>
      </c>
    </row>
    <row r="2295" ht="137.25" customHeight="1" s="37">
      <c r="A2295" s="43" t="n">
        <v>2294</v>
      </c>
      <c r="B2295" s="52" t="inlineStr">
        <is>
          <t>Excluir</t>
        </is>
      </c>
      <c r="C2295" s="45" t="inlineStr">
        <is>
          <t>No aborda: distracción o atención, población escolar, tecnología de sensado</t>
        </is>
      </c>
      <c r="D2295" s="51" t="n"/>
      <c r="E2295" s="51" t="n"/>
      <c r="F2295" s="43" t="n">
        <v>3</v>
      </c>
      <c r="G2295" s="43" t="inlineStr">
        <is>
          <t>distracción+niños+intervención</t>
        </is>
      </c>
      <c r="H2295" s="43" t="inlineStr">
        <is>
          <t>ACM</t>
        </is>
      </c>
      <c r="I2295" s="43" t="inlineStr">
        <is>
          <t>ACM</t>
        </is>
      </c>
      <c r="J2295" s="43" t="inlineStr">
        <is>
          <t>2025</t>
        </is>
      </c>
      <c r="K2295" s="43" t="inlineStr">
        <is>
          <t>inproceedings</t>
        </is>
      </c>
      <c r="L2295" s="45" t="inlineStr">
        <is>
          <t>Jaganov, Timur and Nnadi, Chukwualuka Leonard and Watanobe, Yutaka</t>
        </is>
      </c>
      <c r="M2295" s="45" t="inlineStr">
        <is>
          <t>The Learning Labyrinth: Integrating Learning Theories in VR</t>
        </is>
      </c>
      <c r="N2295" s="45" t="inlineStr">
        <is>
          <t>This study explores how virtual reality (VR) can enhance education by seamlessly integrating the critical principles of behaviorism, cognitivism, and constructivism within the “Learning Labyrinth” immersive learning environment. It aims to create an inclusive, engaging, and captivating educational platform that caters to diverse learning needs and styles by fully leveraging the transformative potential of VR technology. The platform comprises three main interoperable modules: Kiro, an AI-powered voice assistant that provides personalized guidance, support, and feedback to learners; THE Maze LXP, a dynamic content integration system that seamlessly incorporates educational resources from third-party developers; and the HIRO VR Viewer, which offers profoundly immersive viewing and learning experiences. This study showcases the practical application of established learning theories on a cutting-edge VR platform and inspires the vast potential to significantly enhance student engagement, understanding, knowledge retention, and overall learning outcomes. The findings of this research underscore the profound advantages of VR in education and provide valuable insights into the practical implementation of learning theories in technologically advanced, adaptive, and personalized learning environments.</t>
        </is>
      </c>
      <c r="O2295" s="45" t="inlineStr">
        <is>
          <t>Proceeding of the 2024 5th Asia Service Sciences and Software Engineering Conference</t>
        </is>
      </c>
      <c r="P2295" s="45" t="inlineStr">
        <is>
          <t>Learning Experience Platform, Virtual Reality (VR), Learning Theories, Behaviorism, Cognitivism, Constructivism, AI Assistant</t>
        </is>
      </c>
      <c r="Q2295" s="43" t="inlineStr">
        <is>
          <t>10.1145/3702138.3702156</t>
        </is>
      </c>
    </row>
    <row r="2296" ht="178.5" customHeight="1" s="37">
      <c r="A2296" s="43" t="n">
        <v>2295</v>
      </c>
      <c r="B2296" s="52" t="inlineStr">
        <is>
          <t>Excluir</t>
        </is>
      </c>
      <c r="C2296" s="45" t="inlineStr">
        <is>
          <t>No aborda: distracción o atención, tecnología de sensado</t>
        </is>
      </c>
      <c r="D2296" s="51" t="n"/>
      <c r="E2296" s="51" t="n"/>
      <c r="F2296" s="43" t="n">
        <v>3</v>
      </c>
      <c r="G2296" s="43" t="inlineStr">
        <is>
          <t>distracción+niños+contexto</t>
        </is>
      </c>
      <c r="H2296" s="43" t="inlineStr">
        <is>
          <t>ACM</t>
        </is>
      </c>
      <c r="I2296" s="43" t="inlineStr">
        <is>
          <t>ACM</t>
        </is>
      </c>
      <c r="J2296" s="43" t="inlineStr">
        <is>
          <t>2024</t>
        </is>
      </c>
      <c r="K2296" s="43" t="inlineStr">
        <is>
          <t>inproceedings</t>
        </is>
      </c>
      <c r="L2296" s="45" t="inlineStr">
        <is>
          <t>Choi, Wan Chong and Chang, Chi In</t>
        </is>
      </c>
      <c r="M2296" s="45" t="inlineStr">
        <is>
          <t>The Students' Perspective on Computational Thinking through Flipped Classroom in K-12 Programming Course</t>
        </is>
      </c>
      <c r="N2296" s="45" t="inlineStr">
        <is>
          <t>Programming integration into K-12 curricula has become increasingly important in the rapidly evolving educational landscape. Recognizing the need to develop computational thinking among young learners, this study investigated the impact of the flipped classroom approach on computational thinking in K-12 programming courses in Macao, focusing on primary school students' experiences with block-based programmable hardware. Employing a mixed methods research design, it combined quantitative and qualitative analyses to examine how flipped classroom activities—centered around student engagement with material through e-books, videos, and interactive classroom tasks—affected students' understanding and application of computational concepts, practices, and perspectives. Quantitative data were collected using the Programming Computational Thinking Scale (PCTS), and qualitative insights were gathered through semi-structured interviews. The results indicated significant improvements in students' computational concepts and practices, attributed to the advantages of self-study and a stratified approach to task complexity. However, advancements in computational perspectives were less pronounced, highlighting the need for more opportunities for students to refine their presentation skills. The study concluded that the flipped classroom approach, especially with tools like mBlock and Codey-Rocky, effectively nurtured computational thinking in primary school programming courses. It underscored the importance of innovative teaching methods in enhancing students' ability to apply programming concepts in problem-solving and suggested areas for further improvement in educational practices.</t>
        </is>
      </c>
      <c r="O2296" s="45" t="inlineStr">
        <is>
          <t>Proceedings of the 2024 8th International Conference on Education and Multimedia Technology</t>
        </is>
      </c>
      <c r="P2296" s="45" t="inlineStr">
        <is>
          <t>Codey-Rocky, Computational Thinking, Flipped Classroom, K-12 Block-based Programming Course, Primary School Programming Education</t>
        </is>
      </c>
      <c r="Q2296" s="43" t="inlineStr">
        <is>
          <t>10.1145/3678726.3678729</t>
        </is>
      </c>
    </row>
    <row r="2297" ht="210" customHeight="1" s="37">
      <c r="A2297" s="43" t="n">
        <v>2296</v>
      </c>
      <c r="B2297" s="52" t="inlineStr">
        <is>
          <t>Excluir</t>
        </is>
      </c>
      <c r="C2297" s="45" t="inlineStr">
        <is>
          <t>No aborda: distracción o atención, población escolar, tecnología de sensado</t>
        </is>
      </c>
      <c r="D2297" s="51" t="n"/>
      <c r="E2297" s="51" t="n"/>
      <c r="F2297" s="43" t="n">
        <v>3</v>
      </c>
      <c r="G2297" s="43" t="inlineStr">
        <is>
          <t>distracción+niños+intervención</t>
        </is>
      </c>
      <c r="H2297" s="43" t="inlineStr">
        <is>
          <t>ACM</t>
        </is>
      </c>
      <c r="I2297" s="43" t="inlineStr">
        <is>
          <t>ACM</t>
        </is>
      </c>
      <c r="J2297" s="43" t="inlineStr">
        <is>
          <t>2025</t>
        </is>
      </c>
      <c r="K2297" s="43" t="inlineStr">
        <is>
          <t>inproceedings</t>
        </is>
      </c>
      <c r="L2297" s="45" t="inlineStr">
        <is>
          <t>Jin, Wei and Park, Hyesung and Xu, Xin and Brannock, Evelyn and Im, Tacksoo and Leader, Tirza</t>
        </is>
      </c>
      <c r="M2297" s="45" t="inlineStr">
        <is>
          <t>The Synergy Approach: Technology-Enhanced Learning Across Key Stages in CS1</t>
        </is>
      </c>
      <c r="N2297" s="45" t="inlineStr">
        <is>
          <t>Introductory programming (CS1) remains a major barrier in computing education, with failure rates often exceeding 30%. To address both cognitive and motivational challenges, we developed the Synergy Approach, a six-component instructional model. This paper focuses on the first three core components: (1) Process-Oriented Guided Inquiry Learning (POGIL) for concept introduction, (2) auto-graded visual tracing exercises to reinforce semantic understanding, and (3) a guided framework for developing problem-solving strategies. These components target key learning stages and are supported by web-based tools, TracingQuiz for interactive code tracing and Desmos for team-based guided inquiry, to enable coordination, feedback, and scalability.Piloted in eight CS1 sections over two semesters, the integrated approach led to statistically significant learning gains. The treatment group outperformed the control by 10.21 points (~8.5% of maximum points) in the full dataset, and 5.15 points (~4.3%) in a subset limited to instructors who taught both groups. Boxplot analysis suggests the intervention benefited lower- to middle-performing students by raising the performance floor and reducing variability.Attitudinal outcomes were mixed but promising. While confidence and perceived usefulness declined slightly, treatment students reported larger gains in persistence and affective engagement, indicating increased resilience and emotional connection to programming. Post-survey evaluations also reflected strong student support for the tools: 65% rated TracingQuiz more than moderately effective for learning, and 54% did so for Desmos-supported peer interaction.These results support the value of a coordinated, technology-enhanced instructional model in CS1. Future work will examine the remaining three motivation-focused components and investigate how factors such as instructional fidelity, course modality, and student background influence both learning and motivation outcomes.</t>
        </is>
      </c>
      <c r="O2297" s="45" t="inlineStr">
        <is>
          <t>Proceedings of the 26th ACM Annual Conference on Cybersecurity &amp;amp; Information Technology Education</t>
        </is>
      </c>
      <c r="P2297" s="45" t="inlineStr">
        <is>
          <t>CS1, computer science education, POGIL, code tracing, problem-solving strategies, instructional design, educational technology, student engagement, motivation, learning outcomes, assessment methods</t>
        </is>
      </c>
      <c r="Q2297" s="43" t="inlineStr">
        <is>
          <t>10.1145/3769694.3771109</t>
        </is>
      </c>
    </row>
    <row r="2298" ht="157.5" customHeight="1" s="37">
      <c r="A2298" s="43" t="n">
        <v>2297</v>
      </c>
      <c r="B2298" s="52" t="inlineStr">
        <is>
          <t>Excluir</t>
        </is>
      </c>
      <c r="C2298" s="45" t="inlineStr">
        <is>
          <t>No aborda: distracción o atención</t>
        </is>
      </c>
      <c r="D2298" s="51" t="n"/>
      <c r="E2298" s="51" t="n"/>
      <c r="F2298" s="43" t="n">
        <v>3</v>
      </c>
      <c r="G2298" s="43" t="inlineStr">
        <is>
          <t>distracción+niños+sensado</t>
        </is>
      </c>
      <c r="H2298" s="43" t="inlineStr">
        <is>
          <t>ACM</t>
        </is>
      </c>
      <c r="I2298" s="43" t="inlineStr">
        <is>
          <t>ACM</t>
        </is>
      </c>
      <c r="J2298" s="43" t="inlineStr">
        <is>
          <t>2025</t>
        </is>
      </c>
      <c r="K2298" s="43" t="inlineStr">
        <is>
          <t>inproceedings</t>
        </is>
      </c>
      <c r="L2298" s="45" t="inlineStr">
        <is>
          <t>Qiao, Tingrui and Walker, Caroline and Cunningham, Chris and Jang-Jones, Adam and Morton, Susan and Meissel, Kane and Koh, Yun Sing</t>
        </is>
      </c>
      <c r="M2298" s="45" t="inlineStr">
        <is>
          <t>Thematic Bottleneck Models for Multimodal Analysis of School Attendance</t>
        </is>
      </c>
      <c r="N2298" s="45" t="inlineStr">
        <is>
          <t>Regular school attendance is critical for young people, supporting academic achievement, social development, and the cultivation of lifelong habits. Existing research for analysing attendance patterns often relies on structured survey data targeted at their parents and teachers, which overlooks students' perspectives and experiences. To address this gap, our team developed and deployed the Our Journey platform, which enables young people to share their experiences through multimodal responses such as texts and images, offering unique insights into the factors influencing school attendance. The data is linked to official attendance records from the Ministry of Education, allowing the modelling of attendance outcomes based on students' input. To effectively analyse the data, we propose Thematic Bottleneck Models (TBMs) to enhance the understanding of subjective experiences behind data and the interpretability of attendance modelling. TBMs introduce qualitative concepts as intermediate labels, mapping multimodal data to qualitative insights from thematic analysis before the outcomes. The attendance modelling with TBMs outperforms existing multimodal methods in predicting attendance percentage and persistent absenteeism. Analysis of themes within TBMs reveals motivational and contextual factors associated with regular attendance and persistent absenteeism. The findings are used to inform education policy and guide strategies to support student engagement in New Zealand.</t>
        </is>
      </c>
      <c r="O2298" s="45" t="inlineStr">
        <is>
          <t>Proceedings of the 34th ACM International Conference on Information and Knowledge Management</t>
        </is>
      </c>
      <c r="P2298" s="45" t="inlineStr">
        <is>
          <t>computational social science, interpretability, multimodal deep learning, subjective understanding</t>
        </is>
      </c>
      <c r="Q2298" s="43" t="inlineStr">
        <is>
          <t>10.1145/3746252.3761544</t>
        </is>
      </c>
    </row>
    <row r="2299" ht="105.75" customHeight="1" s="37">
      <c r="A2299" s="43" t="n">
        <v>2298</v>
      </c>
      <c r="B2299" s="52" t="inlineStr">
        <is>
          <t>Excluir</t>
        </is>
      </c>
      <c r="C2299" s="45" t="inlineStr">
        <is>
          <t>No aborda: distracción o atención, población escolar, contexto educativo</t>
        </is>
      </c>
      <c r="D2299" s="51" t="n"/>
      <c r="E2299" s="51" t="n"/>
      <c r="F2299" s="43" t="n">
        <v>3</v>
      </c>
      <c r="G2299" s="43" t="inlineStr">
        <is>
          <t>distracción+sensado+intervención</t>
        </is>
      </c>
      <c r="H2299" s="43" t="inlineStr">
        <is>
          <t>ACM</t>
        </is>
      </c>
      <c r="I2299" s="43" t="inlineStr">
        <is>
          <t>ACM</t>
        </is>
      </c>
      <c r="J2299" s="43" t="inlineStr">
        <is>
          <t>2018</t>
        </is>
      </c>
      <c r="K2299" s="43" t="inlineStr">
        <is>
          <t>inproceedings</t>
        </is>
      </c>
      <c r="L2299" s="45" t="inlineStr">
        <is>
          <t>Boldu, Roger and Dancu, Alexandru and Matthies, Denys J.C. and Cascón, Pablo Gallego and Ransir, Shanaka and Nanayakkara, Suranga</t>
        </is>
      </c>
      <c r="M2299" s="45" t="inlineStr">
        <is>
          <t>Thumb-In-Motion: Evaluating Thumb-to-Ring Microgestures for Athletic Activity</t>
        </is>
      </c>
      <c r="N2299" s="45" t="inlineStr">
        <is>
          <t>Spatial User Interfaces, such as wearable fitness trackers are widely used to monitor and improve athletic performance. However, most fitness tracker interfaces require bimanual interactions, which significantly impacts the user's gait and pace. This paper evaluated a one-handed thumb-to-ring gesture interface to quickly access information without interfering with physical activity, such as running. By a pilot study, the most minimal gesture set was selected, particularly those that could be executed reflexively to minimize distraction and cognitive load. The evaluation revealed that among the selected gestures, the tap, swipe-down, and swipe-left were the most 'easy to use'. Interestingly, motion does not have a significant effect on the ease of use or on the execution time. However, interacting in motion was subjectively rated as more demanding. Finally, the gesture set was evaluated in real-world applications, while the user performed a running exercise and simultaneously controlled a lap timer, a distance counter, and a music player.</t>
        </is>
      </c>
      <c r="O2299" s="45" t="inlineStr">
        <is>
          <t>Proceedings of the 2018 ACM Symposium on Spatial User Interaction</t>
        </is>
      </c>
      <c r="P2299" s="45" t="inlineStr">
        <is>
          <t>Applicability Study, Athletic Activities, Interaction in Motion, Ring Interaction, Running, Spatial Interaction, Thumb-finger gestures</t>
        </is>
      </c>
      <c r="Q2299" s="43" t="inlineStr">
        <is>
          <t>10.1145/3267782.3267796</t>
        </is>
      </c>
    </row>
    <row r="2300" ht="105.75" customHeight="1" s="37">
      <c r="A2300" s="43" t="n">
        <v>2299</v>
      </c>
      <c r="B2300" s="52" t="inlineStr">
        <is>
          <t>Excluir</t>
        </is>
      </c>
      <c r="C2300" s="45" t="inlineStr">
        <is>
          <t>No aborda: distracción o atención, población escolar, contexto educativo</t>
        </is>
      </c>
      <c r="D2300" s="51" t="n"/>
      <c r="E2300" s="51" t="n"/>
      <c r="F2300" s="43" t="n">
        <v>3</v>
      </c>
      <c r="G2300" s="43" t="inlineStr">
        <is>
          <t>distracción+sensado+intervención</t>
        </is>
      </c>
      <c r="H2300" s="43" t="inlineStr">
        <is>
          <t>ACM</t>
        </is>
      </c>
      <c r="I2300" s="43" t="inlineStr">
        <is>
          <t>ACM</t>
        </is>
      </c>
      <c r="J2300" s="43" t="inlineStr">
        <is>
          <t>2018</t>
        </is>
      </c>
      <c r="K2300" s="43" t="inlineStr">
        <is>
          <t>inproceedings</t>
        </is>
      </c>
      <c r="L2300" s="45" t="inlineStr">
        <is>
          <t>Schwind, Valentin and Lin, Lorraine and Di Luca, Massimiliano and Jörg, Sophie and Hillis, James</t>
        </is>
      </c>
      <c r="M2300" s="45" t="inlineStr">
        <is>
          <t>Touch with foreign hands: the effect of virtual hand appearance on visual-haptic integration</t>
        </is>
      </c>
      <c r="N2300" s="45" t="inlineStr">
        <is>
          <t>Hand tracking and haptics are gaining more importance as key technologies of virtual reality (VR) systems. For designing such systems, it is fundamental to understand how the appearance of the virtual hands influences user experience and how the human brain integrates vision and haptics. However, it is currently unknown whether multi-sensory integration of visual and haptic feedback can be influenced by the appearance of virtual hands in VR. We performed a user study in VR to gain insight into the effect of hand appearance on how the brain combines visual and haptic signals using a cue-conflict paradigm. In this paper, we show that the detection of surface irregularities (bumps and holes) sensed by eyes and hands is affected by the rendering of avatar hands. However, sensitivity changes do not correlate with the degree of perceived limb ownership. Qualitative feedback provides insights into potentially distracting cues in visual-haptic integration.</t>
        </is>
      </c>
      <c r="O2300" s="45" t="inlineStr">
        <is>
          <t>Proceedings of the 15th ACM Symposium on Applied Perception</t>
        </is>
      </c>
      <c r="P2300" s="45" t="inlineStr">
        <is>
          <t>avatars, haptic perception, haptics, virtual body-ownership, virtual hands, virtual reality, visual-haptic integration</t>
        </is>
      </c>
      <c r="Q2300" s="43" t="inlineStr">
        <is>
          <t>10.1145/3225153.3225158</t>
        </is>
      </c>
    </row>
    <row r="2301" ht="137.25" customHeight="1" s="37">
      <c r="A2301" s="43" t="n">
        <v>2300</v>
      </c>
      <c r="B2301" s="52" t="inlineStr">
        <is>
          <t>Excluir</t>
        </is>
      </c>
      <c r="C2301" s="45" t="inlineStr">
        <is>
          <t>No aborda: distracción o atención, tecnología de sensado</t>
        </is>
      </c>
      <c r="D2301" s="51" t="n"/>
      <c r="E2301" s="51" t="n"/>
      <c r="F2301" s="43" t="n">
        <v>3</v>
      </c>
      <c r="G2301" s="43" t="inlineStr">
        <is>
          <t>distracción+niños+contexto</t>
        </is>
      </c>
      <c r="H2301" s="43" t="inlineStr">
        <is>
          <t>ACM</t>
        </is>
      </c>
      <c r="I2301" s="43" t="inlineStr">
        <is>
          <t>ACM</t>
        </is>
      </c>
      <c r="J2301" s="43" t="inlineStr">
        <is>
          <t>2017</t>
        </is>
      </c>
      <c r="K2301" s="43" t="inlineStr">
        <is>
          <t>inproceedings</t>
        </is>
      </c>
      <c r="L2301" s="45" t="inlineStr">
        <is>
          <t>Cook, Amy Shannon and Dow, Steven P. and Hammer, Jessica</t>
        </is>
      </c>
      <c r="M2301" s="45" t="inlineStr">
        <is>
          <t>Towards Designing Technology for Classroom Role-Play</t>
        </is>
      </c>
      <c r="N2301" s="45" t="inlineStr">
        <is>
          <t>Classroom role-play is an interactive learning technique with a long history of success, but current attempts to augment it with technology limit the very interactions that make this technique successful. For example, digital role-play games often engage individual students at a computer, rather than creating rich social interactions among students. In order to design interactions that better support the core aspects of classroom role-play, we conducted interviews with teachers; we also interviewed role-play gamers to discover how traditional RPG techniques and technology can be used to enhance classroom role-play. In this paper we 1) explore the reasons instructors choose role-play for learning, such as giving students practice opportunities; 2) identify barriers to instructors using classroom role-play activities, such as time constraints and student discomfort; 3) report issues around integrating technology, such as the benefit of reducing cognitive load and the threat of distraction; and 4) highlight two areas where insights from role-playing games can inform the design of interactive learning systems for classroom role-play: by providing methods for emphasizing group success over individual achievement and by preserving the spirit of the experience.</t>
        </is>
      </c>
      <c r="O2301" s="45" t="inlineStr">
        <is>
          <t>Proceedings of the Annual Symposium on Computer-Human Interaction in Play</t>
        </is>
      </c>
      <c r="P2301" s="45" t="inlineStr">
        <is>
          <t>classroom role-play activities, educational technology design, interactive learning, role-play games</t>
        </is>
      </c>
      <c r="Q2301" s="43" t="inlineStr">
        <is>
          <t>10.1145/3116595.3116632</t>
        </is>
      </c>
    </row>
    <row r="2302" ht="116.25" customHeight="1" s="37">
      <c r="A2302" s="43" t="n">
        <v>2301</v>
      </c>
      <c r="B2302" s="52" t="inlineStr">
        <is>
          <t>Excluir</t>
        </is>
      </c>
      <c r="C2302" s="45" t="inlineStr">
        <is>
          <t>Dominio fuera de alcance: conducción</t>
        </is>
      </c>
      <c r="D2302" s="51" t="n"/>
      <c r="E2302" s="51" t="n"/>
      <c r="F2302" s="43" t="n">
        <v>3</v>
      </c>
      <c r="G2302" s="43" t="inlineStr">
        <is>
          <t>distracción+sensado+intervención</t>
        </is>
      </c>
      <c r="H2302" s="43" t="inlineStr">
        <is>
          <t>ACM</t>
        </is>
      </c>
      <c r="I2302" s="43" t="inlineStr">
        <is>
          <t>ACM</t>
        </is>
      </c>
      <c r="J2302" s="43" t="inlineStr">
        <is>
          <t>2023</t>
        </is>
      </c>
      <c r="K2302" s="43" t="inlineStr">
        <is>
          <t>inproceedings</t>
        </is>
      </c>
      <c r="L2302" s="45" t="inlineStr">
        <is>
          <t>Gebert, Moritz and Kobiela, Fanny and Leibinger, Julia and Mueller, Hermann</t>
        </is>
      </c>
      <c r="M2302" s="45" t="inlineStr">
        <is>
          <t>Towards In-vehicle Driver Fainting Detection</t>
        </is>
      </c>
      <c r="N2302" s="45" t="inlineStr">
        <is>
          <t>Current interior sensing systems already enable the detection of critical driver states such as drowsiness or inattention. In order to extend the system’s capabilities, this work firstly investigates a possible detection of driver fainting via an interior sensing camera. An approach that supports the simulation of driver fainting is developed and realized in a parked vehicle as well as during manual and automated driving, with 61 participants in total. Moreover, multiple instructed intentional movements with for- and side-ward movements of the body are recorded. Classification models are developed based on features that are derived from head and body pose data. These models are then applied to the complete video streams that include various waiting and driving scenarios. The best classification results are seen with Random Forest classifiers with up to 84% true positive detections and 0.33&amp;nbsp;false positive detections per hour. The majority of false positive detections were seen during automated driving. Implications and options for future research are discussed.</t>
        </is>
      </c>
      <c r="O2302" s="45" t="inlineStr">
        <is>
          <t>Proceedings of the 15th International Conference on Automotive User Interfaces and Interactive Vehicular Applications</t>
        </is>
      </c>
      <c r="P2302" s="45" t="inlineStr">
        <is>
          <t>Body pose, Driver monitoring, Fainting detection, Head pose, In-vehicle camera, Machine learning</t>
        </is>
      </c>
      <c r="Q2302" s="43" t="inlineStr">
        <is>
          <t>10.1145/3580585.3607172</t>
        </is>
      </c>
    </row>
    <row r="2303" ht="210" customHeight="1" s="37">
      <c r="A2303" s="43" t="n">
        <v>2302</v>
      </c>
      <c r="B2303" s="52" t="inlineStr">
        <is>
          <t>Excluir</t>
        </is>
      </c>
      <c r="C2303" s="45" t="inlineStr">
        <is>
          <t>Dominio fuera de alcance: conducción</t>
        </is>
      </c>
      <c r="D2303" s="51" t="n"/>
      <c r="E2303" s="51" t="n"/>
      <c r="F2303" s="43" t="n">
        <v>3</v>
      </c>
      <c r="G2303" s="43" t="inlineStr">
        <is>
          <t>distracción+sensado+intervención</t>
        </is>
      </c>
      <c r="H2303" s="43" t="inlineStr">
        <is>
          <t>ACM</t>
        </is>
      </c>
      <c r="I2303" s="43" t="inlineStr">
        <is>
          <t>ACM</t>
        </is>
      </c>
      <c r="J2303" s="43" t="inlineStr">
        <is>
          <t>2025</t>
        </is>
      </c>
      <c r="K2303" s="43" t="inlineStr">
        <is>
          <t>inproceedings</t>
        </is>
      </c>
      <c r="L2303" s="45" t="inlineStr">
        <is>
          <t>Liu, Jiacheng and Li, Yue and Zhang, Fan</t>
        </is>
      </c>
      <c r="M2303" s="45" t="inlineStr">
        <is>
          <t>Towards Modelling Distracted Human Driving: Sensor Fusion and Driver Status Monitoring in a VR Simulator</t>
        </is>
      </c>
      <c r="N2303" s="45" t="inlineStr">
        <is>
          <t xml:space="preserve">Various driver monitoring systems have been deployed to understand human driving behaviours in complex scenarios, contributing to the development of automated vehicles that meet technical and legal requirements. However, commercial systems are often overpriced, and there is still limited understanding of how driving behaviour, distractions, and scenarios interact to influence decision-making and performance. This study addresses the gap by collecting behavioural and physiological data in different driving tasks and modelling human decision-making. In a between-subject design, participants were instructed to drive safely or aggressively through three simulated scenes, namely the crossroads, the T-junction, and the roundabout, under five distraction conditions: 1) no distraction, 2) audio-cognitive, 3) audio-action, 4) visual-cognitive, and 5) visual-action. Each participant completed forty-five trials, lasting 30-40 minutes. The driving scene was developed in Unreal Engine 4, using Microsoft AirSim. The experiment setup included a multi-sensor driver monitoring system, a driving simulator with wheel and pedals, and a VIVE Pro 2 VR display, to collect behavioural (e.g., head movements, steering) and physiological (e.g., heart rate, skin conductance) data. ANOVA was performed to explore behavioural patterns and physiological responses, including differences between safe and aggressive driving, distractions, and scenarios. Significant differences across conditions were revealed. Specifically, the throttle, steering, acceleration, the speed of the vehicle, the heart rate, and the head turning of participants in aggressive driving are significantly different from those in safe driving. Distraction conditions had a significant impact on the steering and head turning ranges. Our contributions include setting up a realistic driving simulation environment with affordable solutions and creating a human driving data collection pipeline for modelling driving performance. Future </t>
        </is>
      </c>
      <c r="O2303" s="45" t="inlineStr">
        <is>
          <t>Proceedings of the Twelfth International Symposium of Chinese CHI</t>
        </is>
      </c>
      <c r="P2303" s="45" t="inlineStr">
        <is>
          <t>Driver Monitoring System, Driving Simulator, Decision-making, Virtual Reality (VR), Distraction</t>
        </is>
      </c>
      <c r="Q2303" s="43" t="inlineStr">
        <is>
          <t>10.1145/3758871.3758875</t>
        </is>
      </c>
    </row>
    <row r="2304" ht="95.25" customHeight="1" s="37">
      <c r="A2304" s="43" t="n">
        <v>2303</v>
      </c>
      <c r="B2304" s="52" t="inlineStr">
        <is>
          <t>Excluir</t>
        </is>
      </c>
      <c r="C2304" s="45" t="inlineStr">
        <is>
          <t>Dominio fuera de alcance: conducción</t>
        </is>
      </c>
      <c r="D2304" s="51" t="n"/>
      <c r="E2304" s="51" t="n"/>
      <c r="F2304" s="43" t="n">
        <v>3</v>
      </c>
      <c r="G2304" s="43" t="inlineStr">
        <is>
          <t>distracción+sensado+intervención</t>
        </is>
      </c>
      <c r="H2304" s="43" t="inlineStr">
        <is>
          <t>ACM</t>
        </is>
      </c>
      <c r="I2304" s="43" t="inlineStr">
        <is>
          <t>ACM</t>
        </is>
      </c>
      <c r="J2304" s="43" t="inlineStr">
        <is>
          <t>2019</t>
        </is>
      </c>
      <c r="K2304" s="43" t="inlineStr">
        <is>
          <t>inproceedings</t>
        </is>
      </c>
      <c r="L2304" s="45" t="inlineStr">
        <is>
          <t>Christensen, Kevin and Mertz, Christoph and Pillai, Padmanabhan and Hebert, Martial and Satyanarayanan, Mahadev</t>
        </is>
      </c>
      <c r="M2304" s="45" t="inlineStr">
        <is>
          <t>Towards a Distraction-free Waze</t>
        </is>
      </c>
      <c r="N2304" s="45" t="inlineStr">
        <is>
          <t>Real-time traffic monitoring has had widespread success via crowd-sourced GPS data. While drivers benefit from this low-level, low-latency road information, any high-level traffic data such as road closures and accidents currently have very high latency as such systems rely solely on human reporting. Increasing the detail and decreasing the latency of this information can have significant value. In this paper we explore this idea by using a camera along with an in-vehicle computer to run computer vision algorithms that continuously observe the road conditions in high-detail. Abnormalities are automatically reported via 4G LTE to a local server on the edge, which collects and stores the data, and relays updates to other vehicles inside its zone. In this paper we develop and test such a system, which we call LiveMap. We demonstrate its accuracy on detecting hazards and characterize the system latency achieved.</t>
        </is>
      </c>
      <c r="O2304" s="45" t="inlineStr">
        <is>
          <t>Proceedings of the 20th International Workshop on Mobile Computing Systems and Applications</t>
        </is>
      </c>
      <c r="P2304" s="45" t="inlineStr">
        <is>
          <t>vehicular systems, object detection, neural networks, edge computing, distracted driving, crowd-sourcing, cloudlet, cloud computing, cellular wireless networks, automotive systems, 5g, 4g lte</t>
        </is>
      </c>
      <c r="Q2304" s="43" t="inlineStr">
        <is>
          <t>10.1145/3301293.3302369</t>
        </is>
      </c>
    </row>
    <row r="2305" ht="157.5" customHeight="1" s="37">
      <c r="A2305" s="43" t="n">
        <v>2304</v>
      </c>
      <c r="B2305" s="52" t="inlineStr">
        <is>
          <t>Excluir</t>
        </is>
      </c>
      <c r="C2305" s="45" t="inlineStr">
        <is>
          <t>Dominio fuera de alcance: conducción</t>
        </is>
      </c>
      <c r="D2305" s="51" t="n"/>
      <c r="E2305" s="51" t="n"/>
      <c r="F2305" s="43" t="n">
        <v>3</v>
      </c>
      <c r="G2305" s="43" t="inlineStr">
        <is>
          <t>distracción+sensado+intervención</t>
        </is>
      </c>
      <c r="H2305" s="43" t="inlineStr">
        <is>
          <t>ACM</t>
        </is>
      </c>
      <c r="I2305" s="43" t="inlineStr">
        <is>
          <t>ACM</t>
        </is>
      </c>
      <c r="J2305" s="43" t="inlineStr">
        <is>
          <t>2020</t>
        </is>
      </c>
      <c r="K2305" s="43" t="inlineStr">
        <is>
          <t>article</t>
        </is>
      </c>
      <c r="L2305" s="45" t="inlineStr">
        <is>
          <t>Kundinger, Thomas and Mayr, Celena and Riener, Andreas</t>
        </is>
      </c>
      <c r="M2305" s="45" t="inlineStr">
        <is>
          <t>Towards a Reliable Ground Truth for Drowsiness: A Complexity Analysis on the Example of Driver Fatigue</t>
        </is>
      </c>
      <c r="N2305" s="45" t="inlineStr">
        <is>
          <t>The increasing number and complexity of advanced driver assistance systems (ADAS) pave the way for fully automated driving. Automated vehicles are said to increase road safety and prevent human-made (fatal) accidents, amongst others. In the lower levels of automation, however, the driver is still responsible as a fallback authority. As a consequence, systems that reliably monitor the driver's state, especially the risk factor drowsiness, become increasingly essential to ensure the driver's ability to take over control from the vehicle on time. In research, the use of supervised machine learning for drowsiness detection is the prevalent method. As the ground truth for drowsiness is both application- and user-dependent, and no golden standard exists for its definition, measures are usually applied in the form of observer ratings. Also, in this work, observer ratings were investigated with regard to the required level of detail/complexity. To this end, video data, recorded within a simulator study (N = 30) comprised of each 45-minute manual and automated driving sessions, were evaluated by trained raters. Correlation analysis results show that - depending on the number of drowsiness levels - a comparable ground truth can be generated by reducing the rating frequency and thus the rating complexity by a factor of five. The knowledge gained can be used in future studies in this research area, the collection of a reliable and valid ground truth of drowsiness, as well as for improving the process in developing interactive drowsiness detection systems.</t>
        </is>
      </c>
      <c r="O2305" s="45" t="inlineStr">
        <is>
          <t>Proc. ACM Hum.-Comput. Interact.</t>
        </is>
      </c>
      <c r="P2305" s="45" t="inlineStr">
        <is>
          <t>subjective measures, simulator study, machine learning, driver state, driver drowsiness detection, automated driving</t>
        </is>
      </c>
      <c r="Q2305" s="43" t="inlineStr">
        <is>
          <t>10.1145/3394980</t>
        </is>
      </c>
    </row>
    <row r="2306" ht="105.75" customHeight="1" s="37">
      <c r="A2306" s="43" t="n">
        <v>2305</v>
      </c>
      <c r="B2306" s="52" t="inlineStr">
        <is>
          <t>Excluir</t>
        </is>
      </c>
      <c r="C2306" s="45" t="inlineStr">
        <is>
          <t>Fuera del alcance: no combina población en edad escolar con contexto doméstico</t>
        </is>
      </c>
      <c r="D2306" s="51" t="n"/>
      <c r="E2306" s="51" t="n"/>
      <c r="F2306" s="43" t="n">
        <v>3</v>
      </c>
      <c r="G2306" s="43" t="inlineStr">
        <is>
          <t>distracción+niños+sensado</t>
        </is>
      </c>
      <c r="H2306" s="43" t="inlineStr">
        <is>
          <t>ACM</t>
        </is>
      </c>
      <c r="I2306" s="43" t="inlineStr">
        <is>
          <t>ACM|Scopus</t>
        </is>
      </c>
      <c r="J2306" s="43" t="inlineStr">
        <is>
          <t>2018</t>
        </is>
      </c>
      <c r="K2306" s="43" t="inlineStr">
        <is>
          <t>inproceedings</t>
        </is>
      </c>
      <c r="L2306" s="45" t="inlineStr">
        <is>
          <t>Abisado, Mideth B. and Gerardo, Bobby D. and Vea, Larry A. and Medina, Ruji P.</t>
        </is>
      </c>
      <c r="M2306" s="45" t="inlineStr">
        <is>
          <t>Towards academic affect modeling through experimental hybrid gesture recognition algorithm</t>
        </is>
      </c>
      <c r="N2306" s="45" t="inlineStr">
        <is>
          <t>The identification of learner engagement is an important aspect of assessment. Aside from facial expressions, gesture is a key feature in the identification of student engagement. The costly video invigilation during assessment shows the need to find other ways to define student engagement during an online examination. For this purpose, this study proposed gesture modeling to classify and identify affect. The research defines student disengagement affect using head poses as gesture during the online examination. The divide-and-conquer algorithm implementation on object detection using Haar Cascade feature extraction and HMM classification resulted in 78.77% accuracy level to classify disengaged behavior during an online examination. The experimental results show that head-poses when properly modeled can be used to define affect as applied to examination behavior. © 2018 Association for Computing Machinery.</t>
        </is>
      </c>
      <c r="O2306" s="45" t="inlineStr">
        <is>
          <t>Proceedings of the 2018 International Conference on Data Science and Information Technology</t>
        </is>
      </c>
      <c r="P2306" s="45" t="inlineStr">
        <is>
          <t>head pose estimation, gesture recognition, divide and conquer, affect recognition, affect modeling, Haar Cascade, HMM</t>
        </is>
      </c>
      <c r="Q2306" s="43" t="inlineStr">
        <is>
          <t>10.1145/3239283.3239305</t>
        </is>
      </c>
    </row>
    <row r="2307" ht="116.25" customHeight="1" s="37">
      <c r="A2307" s="43" t="n">
        <v>2306</v>
      </c>
      <c r="B2307" s="52" t="inlineStr">
        <is>
          <t>Excluir</t>
        </is>
      </c>
      <c r="C2307" s="45" t="inlineStr">
        <is>
          <t>Dominio fuera de alcance: conducción</t>
        </is>
      </c>
      <c r="D2307" s="51" t="n"/>
      <c r="E2307" s="51" t="n"/>
      <c r="F2307" s="43" t="n">
        <v>3</v>
      </c>
      <c r="G2307" s="43" t="inlineStr">
        <is>
          <t>distracción+sensado+intervención</t>
        </is>
      </c>
      <c r="H2307" s="43" t="inlineStr">
        <is>
          <t>ACM</t>
        </is>
      </c>
      <c r="I2307" s="43" t="inlineStr">
        <is>
          <t>ACM</t>
        </is>
      </c>
      <c r="J2307" s="43" t="inlineStr">
        <is>
          <t>2020</t>
        </is>
      </c>
      <c r="K2307" s="43" t="inlineStr">
        <is>
          <t>inproceedings</t>
        </is>
      </c>
      <c r="L2307" s="45" t="inlineStr">
        <is>
          <t>Riani, Kais and Papakostas, Michalis and Kokash, Hussein and Abouelenien, Mohamed and Burzo, Mihai and Mihalcea, Rada</t>
        </is>
      </c>
      <c r="M2307" s="45" t="inlineStr">
        <is>
          <t>Towards detecting levels of alertness in drivers using multiple modalities</t>
        </is>
      </c>
      <c r="N2307" s="45" t="inlineStr">
        <is>
          <t>Distracted and drowsy driving are two very common causes of car accidents as they contribute to 2.3% of all the fatalities caused on the US roads. Therefore, in the era of smart driving there is an increased need of technologies able to monitor driver's alertness and provide timely alerts to the driver. In this paper, we conduct as pilot study and we present a preliminary, yet novel multimodal dataset, collected from 10 subjects using three different modalities. Our modalities include a thermal camera, an RGB camera, and four physiological indicators. The dataset consists of two recording sessions for each subject, thus, offering in total 20 multimodal driving sessions. We propose a machine learning framework aiming to investigate the hypothesis that multimodal features have higher potential towards driver alertness detection. Our dataset and analysis focus on exploring the differences between alertness and drowsiness as they intersect with the presence of different distractions. The results highlight the validity of our hypothesis and introduce interesting future directions for research.</t>
        </is>
      </c>
      <c r="O2307" s="45" t="inlineStr">
        <is>
          <t>Proceedings of the 13th ACM International Conference on PErvasive Technologies Related to Assistive Environments</t>
        </is>
      </c>
      <c r="P2307" s="45" t="inlineStr">
        <is>
          <t>thermal imaging, multimodal dataset, machine learning, driver alertness, distracted driving, classification, action units</t>
        </is>
      </c>
      <c r="Q2307" s="43" t="inlineStr">
        <is>
          <t>10.1145/3389189.3389192</t>
        </is>
      </c>
    </row>
    <row r="2308" ht="137.25" customHeight="1" s="37">
      <c r="A2308" s="43" t="n">
        <v>2307</v>
      </c>
      <c r="B2308" s="52" t="inlineStr">
        <is>
          <t>Excluir</t>
        </is>
      </c>
      <c r="C2308" s="45" t="inlineStr">
        <is>
          <t>Dominio fuera de alcance: clínico</t>
        </is>
      </c>
      <c r="D2308" s="51" t="n"/>
      <c r="E2308" s="51" t="n"/>
      <c r="F2308" s="43" t="n">
        <v>3</v>
      </c>
      <c r="G2308" s="43" t="inlineStr">
        <is>
          <t>distracción+sensado+intervención</t>
        </is>
      </c>
      <c r="H2308" s="43" t="inlineStr">
        <is>
          <t>ACM</t>
        </is>
      </c>
      <c r="I2308" s="43" t="inlineStr">
        <is>
          <t>ACM</t>
        </is>
      </c>
      <c r="J2308" s="43" t="inlineStr">
        <is>
          <t>2023</t>
        </is>
      </c>
      <c r="K2308" s="43" t="inlineStr">
        <is>
          <t>inproceedings</t>
        </is>
      </c>
      <c r="L2308" s="45" t="inlineStr">
        <is>
          <t>Jeffcock, Joe and Hansen, Mark and Ruiz Garate, Virginia</t>
        </is>
      </c>
      <c r="M2308" s="45" t="inlineStr">
        <is>
          <t>Transformers and Human-robot Interaction for Delirium Detection</t>
        </is>
      </c>
      <c r="N2308" s="45" t="inlineStr">
        <is>
          <t>An estimated 20% of patients admitted to hospital wards are affected by delirium. Early detection is recommended to treat underlying causes of delirium, however workforce strain in general wards often causes it to remain undetected. This work proposes a robotic implementation of the Confusion Assessment Method for the Intensive Care Unit (CAM-ICU) to aid early detection of delirium. Interactive features of the assessment are performed by Human-robot Interaction while a Transformer-based deep learning model predicts the Richmond Agitation Sedation Scale (RASS) level of the patient from image sequences; thermal imaging is used to maintain patient anonymity. A user study involving 18 participants role-playing each of alert, agitated, and sedated levels of the RASS is performed to test the HRI components and collect a dataset for deep learning. The HRI system achieved accuracies of 1.0 and 0.833 for the inattention and disorganised thinking features of the CAM-ICU, respectively, while the trained action recognition model achieved a mean accuracy of 0.852 on the classification of RASS levels during cross-validation. The three features represent a complete set of capabilities for automated delirium detection using the CAM-ICU, and the results demonstrate the feasibility of real-world deployment in hospital general wards.</t>
        </is>
      </c>
      <c r="O2308" s="45" t="inlineStr">
        <is>
          <t>Proceedings of the 2023 ACM/IEEE International Conference on Human-Robot Interaction</t>
        </is>
      </c>
      <c r="P2308" s="45" t="inlineStr">
        <is>
          <t>delirium, health-care, machine learning, machine vision, transformers</t>
        </is>
      </c>
      <c r="Q2308" s="43" t="inlineStr">
        <is>
          <t>10.1145/3568162.3576971</t>
        </is>
      </c>
    </row>
    <row r="2309" ht="157.5" customHeight="1" s="37">
      <c r="A2309" s="43" t="n">
        <v>2308</v>
      </c>
      <c r="B2309" s="52" t="inlineStr">
        <is>
          <t>Excluir</t>
        </is>
      </c>
      <c r="C2309" s="45" t="inlineStr">
        <is>
          <t>Dominio fuera de alcance: conducción</t>
        </is>
      </c>
      <c r="D2309" s="51" t="n"/>
      <c r="E2309" s="51" t="n"/>
      <c r="F2309" s="43" t="n">
        <v>3</v>
      </c>
      <c r="G2309" s="43" t="inlineStr">
        <is>
          <t>distracción+sensado+intervención</t>
        </is>
      </c>
      <c r="H2309" s="43" t="inlineStr">
        <is>
          <t>ACM</t>
        </is>
      </c>
      <c r="I2309" s="43" t="inlineStr">
        <is>
          <t>ACM</t>
        </is>
      </c>
      <c r="J2309" s="43" t="inlineStr">
        <is>
          <t>2024</t>
        </is>
      </c>
      <c r="K2309" s="43" t="inlineStr">
        <is>
          <t>article</t>
        </is>
      </c>
      <c r="L2309" s="45" t="inlineStr">
        <is>
          <t>Xu, Chongzhi and Zheng, Xiaolong and Ren, Zhiyuan and Liu, Liang and Ma, Huadong</t>
        </is>
      </c>
      <c r="M2309" s="45" t="inlineStr">
        <is>
          <t>UHead: Driver Attention Monitoring System Using UWB Radar</t>
        </is>
      </c>
      <c r="N2309" s="45" t="inlineStr">
        <is>
          <t>The focus of Advanced driver-assistance systems (ADAS) is extending from the vehicle and road conditions to the driver because the driver's attention is critical to driving safety. Although existing sensor and camera based methods can monitor driver attention, they rely on specialised hardware and environmental conditions. In this paper, we aim to develop an effective and easy-to-use driver attention monitoring system based on UWB radar. We exploit the strong association between head motions and driver attention and propose UHead that infers driver attention by monitoring the direction and angle of the driver's head rotation. The core idea is to extract rotational time-frequency representation from reflected signals and to estimate head rotation angles from complex head reflections. To eliminate the dynamic noise generated by other body parts, UHead leverages the large magnitude and high velocity of head rotation to extract head motion information from the dynamically coupled information. UHead uses a bilinear joint time-frequency representation to avoid the loss of time and frequency resolution caused by windowing of traditional methods. We also design a head structure-based rotation angle estimation algorithm to accurately estimate the rotation angle from the time-varying rotation information of multiple reflection points in the head. Experimental results show that we achieve 12.96° median error of 3D head rotation angle estimation in real vehicle scenes.</t>
        </is>
      </c>
      <c r="O2309" s="45" t="inlineStr">
        <is>
          <t>Proc. ACM Interact. Mob. Wearable Ubiquitous Technol.</t>
        </is>
      </c>
      <c r="P2309" s="45" t="inlineStr">
        <is>
          <t>Driver Attention Monitoring, Head Rotation, Ultra-Wideband, Wireless Sensing</t>
        </is>
      </c>
      <c r="Q2309" s="43" t="inlineStr">
        <is>
          <t>10.1145/3643551</t>
        </is>
      </c>
    </row>
    <row r="2310" ht="178.5" customHeight="1" s="37">
      <c r="A2310" s="43" t="n">
        <v>2309</v>
      </c>
      <c r="B2310" s="52" t="inlineStr">
        <is>
          <t>Excluir</t>
        </is>
      </c>
      <c r="C2310" s="45" t="inlineStr">
        <is>
          <t>Dominio fuera de alcance: conducción</t>
        </is>
      </c>
      <c r="D2310" s="51" t="n"/>
      <c r="E2310" s="51" t="n"/>
      <c r="F2310" s="43" t="n">
        <v>3</v>
      </c>
      <c r="G2310" s="43" t="inlineStr">
        <is>
          <t>distracción+sensado+intervención</t>
        </is>
      </c>
      <c r="H2310" s="43" t="inlineStr">
        <is>
          <t>ACM</t>
        </is>
      </c>
      <c r="I2310" s="43" t="inlineStr">
        <is>
          <t>ACM</t>
        </is>
      </c>
      <c r="J2310" s="43" t="inlineStr">
        <is>
          <t>2026</t>
        </is>
      </c>
      <c r="K2310" s="43" t="inlineStr">
        <is>
          <t>inproceedings</t>
        </is>
      </c>
      <c r="L2310" s="45" t="inlineStr">
        <is>
          <t>Cui, Kailai and Sun, Ke and Shin, Kang Geun</t>
        </is>
      </c>
      <c r="M2310" s="45" t="inlineStr">
        <is>
          <t>UWB-Based Localization of Smartphones inside a Vehicle to Prevent Distracted Driving</t>
        </is>
      </c>
      <c r="N2310" s="45" t="inlineStr">
        <is>
          <t>Smartphone-induced driver distraction is a major contributor to road accidents. A promising mitigation approach is to localize the smartphone within the vehicle and automatically disable distracting functions when the phone is detected in the driver’s seat while the car is in motion. However, existing solutions either require additional hardware deployment or lack the accuracy needed for seat-level, multi-phone localization. We propose UWB-PTrac (UWB-based Phone Tracking), a real-time seat-level smartphone localization system that operates using only the existing single Ultra-Wideband (UWB) anchor infrastructure commonly found in modern vehicles for keyless entry. UWB-PTrac analyzes multipath profiles extracted from the Channel Impulse Response (CIR) to distinguish phone locations between the driver and passenger seats. It runs continuously in the background, using low-power IMUs to detect cross-seat movement and trigger UWB ranging, then classifies the phone’s location using a machine learning model. To resolve spatial ambiguity in CIR features, we propose two strategies to enhance signal propagation asymmetry: (1) optimizing UWB anchor placement during vehicle design, and (2) applying a directional RF shield in retrofit scenarios. We further improve robustness by leveraging temporal correlations across consecutive CIR frames to filter noise and stabilize peak features. Implemented as an Android app, our extensive evaluations show that UWB-PTrac achieves over 96% and 93% seat-level localization accuracy using an anchor placed above the steering column and a shielded anchor, respectively. End-to-end driving tests confirm consistent real-time, multi-phone localization performance in dynamic conditions.</t>
        </is>
      </c>
      <c r="O2310" s="45" t="inlineStr">
        <is>
          <t>Proceedings of the 2026 ACM/IEEE International Conference on Embedded Artificial Intelligence and Sensing Systems</t>
        </is>
      </c>
      <c r="P2310" s="45" t="inlineStr">
        <is>
          <t>UWB, smartphone localization, in-cabin sensing, driving safety</t>
        </is>
      </c>
      <c r="Q2310" s="43" t="inlineStr">
        <is>
          <t>10.1145/3774906.3800472</t>
        </is>
      </c>
    </row>
    <row r="2311" ht="157.5" customHeight="1" s="37">
      <c r="A2311" s="43" t="n">
        <v>2310</v>
      </c>
      <c r="B2311" s="52" t="inlineStr">
        <is>
          <t>Excluir</t>
        </is>
      </c>
      <c r="C2311" s="45" t="inlineStr">
        <is>
          <t>No aborda: distracción o atención, contexto educativo</t>
        </is>
      </c>
      <c r="D2311" s="51" t="n"/>
      <c r="E2311" s="51" t="n"/>
      <c r="F2311" s="43" t="n">
        <v>3</v>
      </c>
      <c r="G2311" s="43" t="inlineStr">
        <is>
          <t>distracción+niños+sensado</t>
        </is>
      </c>
      <c r="H2311" s="43" t="inlineStr">
        <is>
          <t>ACM</t>
        </is>
      </c>
      <c r="I2311" s="43" t="inlineStr">
        <is>
          <t>ACM</t>
        </is>
      </c>
      <c r="J2311" s="43" t="inlineStr">
        <is>
          <t>2019</t>
        </is>
      </c>
      <c r="K2311" s="43" t="inlineStr">
        <is>
          <t>article</t>
        </is>
      </c>
      <c r="L2311" s="45" t="inlineStr">
        <is>
          <t>Chen, Ying-Yu and Li, Ziyue and Rosner, Daniela and Hiniker, Alexis</t>
        </is>
      </c>
      <c r="M2311" s="45" t="inlineStr">
        <is>
          <t>Understanding Parents' Perspectives on Mealtime Technology</t>
        </is>
      </c>
      <c r="N2311" s="45" t="inlineStr">
        <is>
          <t>For young children, family meals are an enjoyable and developmentally useful part of daily life. Although prior work has shown that ubiquitous computing solutions can enhance children's eating habits and mealtime experiences in valuable ways, other work demonstrates that many families are hesitant to use technology in this context. This paper examines adoption barriers for technology for family meals to understand with more nuance what parents value and resist in this space. Using mixed methods, we first observed family dinnertime experiences and then surveyed 122 parents with children from two to six years old. We found that parents prefer screen-based technology over voice interfaces and smart objects, because parents perceive the latter two systems to intrude on their relationship with children. The pervasiveness of smart objects embedded at meals led parents to worry about distraction and technology dependence, while the anthropomorphization of voice interfaces led parents to worry that this technology could displace parenting relationships or disrupt interpersonal interactions among family members. Parents mindlessly applied social scripts to voice interfaces, suggesting families may be more likely to apply concerns from interpersonal interactions to voice interfaces than to other technologies. We discuss the ways different form factors appeal to and worry parents, providing designers with insights about the likelihood of adoption and acceptance.</t>
        </is>
      </c>
      <c r="O2311" s="45" t="inlineStr">
        <is>
          <t>Proc. ACM Interact. Mob. Wearable Ubiquitous Technol.</t>
        </is>
      </c>
      <c r="P2311" s="45" t="inlineStr">
        <is>
          <t>Internet of things, Mealtime, children, conversational agents, family, parents, smart devices, speculative design</t>
        </is>
      </c>
      <c r="Q2311" s="43" t="inlineStr">
        <is>
          <t>10.1145/3314392</t>
        </is>
      </c>
    </row>
    <row r="2312" ht="126.75" customHeight="1" s="37">
      <c r="A2312" s="43" t="n">
        <v>2311</v>
      </c>
      <c r="B2312" s="52" t="inlineStr">
        <is>
          <t>Excluir</t>
        </is>
      </c>
      <c r="C2312" s="45" t="inlineStr">
        <is>
          <t>No aborda: distracción o atención, tecnología de sensado</t>
        </is>
      </c>
      <c r="D2312" s="51" t="n"/>
      <c r="E2312" s="51" t="n"/>
      <c r="F2312" s="43" t="n">
        <v>3</v>
      </c>
      <c r="G2312" s="43" t="inlineStr">
        <is>
          <t>distracción+niños+intervención</t>
        </is>
      </c>
      <c r="H2312" s="43" t="inlineStr">
        <is>
          <t>ACM</t>
        </is>
      </c>
      <c r="I2312" s="43" t="inlineStr">
        <is>
          <t>ACM</t>
        </is>
      </c>
      <c r="J2312" s="43" t="inlineStr">
        <is>
          <t>2023</t>
        </is>
      </c>
      <c r="K2312" s="43" t="inlineStr">
        <is>
          <t>inproceedings</t>
        </is>
      </c>
      <c r="L2312" s="45" t="inlineStr">
        <is>
          <t>Wang, Zixuan and Denny, Paul and Leinonen, Juho and Luxton-Reilly, Andrew</t>
        </is>
      </c>
      <c r="M2312" s="45" t="inlineStr">
        <is>
          <t>Understanding Student Evaluation of Teaching in Computer Science Courses</t>
        </is>
      </c>
      <c r="N2312" s="45" t="inlineStr">
        <is>
          <t>Understanding student perceptions in higher education is vital for optimizing teaching and learning practices. This research explores the relationship between course characteristics, Student Evaluation of Teaching, and disciplinary differences, with a particular focus on Computer Science courses. Analyzing data from the second half of the 2022 semester at one university, the study investigates the impact of course level, type, and size on student evaluation scores. Additionally, it compares Computer Science courses to other disciplines, revealing key differences in student satisfaction and perceptions. Findings indicate that second-year courses received lower ratings, and theoretical courses in online formats received higher satisfaction than programming courses. Smaller course sizes correlated with higher scores across multiple aspects. However, Computer Science courses scored lower overall and in crucial areas compared to other disciplines, highlighting the need for tailored teaching strategies. This research underscores the importance of continuous assessment and adaptation in higher education to foster positive learning environments and improve student experiences.</t>
        </is>
      </c>
      <c r="O2312" s="45" t="inlineStr">
        <is>
          <t>Proceedings of the 16th Annual ACM India Compute Conference</t>
        </is>
      </c>
      <c r="P2312" s="45" t="inlineStr">
        <is>
          <t>Student Engagement, Student Evaluation of Teaching, Student Feedback</t>
        </is>
      </c>
      <c r="Q2312" s="43" t="inlineStr">
        <is>
          <t>10.1145/3627217.3627220</t>
        </is>
      </c>
    </row>
    <row r="2313" ht="210" customHeight="1" s="37">
      <c r="A2313" s="43" t="n">
        <v>2312</v>
      </c>
      <c r="B2313" s="52" t="inlineStr">
        <is>
          <t>Excluir</t>
        </is>
      </c>
      <c r="C2313" s="45" t="inlineStr">
        <is>
          <t>No aborda: distracción o atención, tecnología de sensado</t>
        </is>
      </c>
      <c r="D2313" s="51" t="n"/>
      <c r="E2313" s="51" t="n"/>
      <c r="F2313" s="43" t="n">
        <v>3</v>
      </c>
      <c r="G2313" s="43" t="inlineStr">
        <is>
          <t>distracción+niños+contexto</t>
        </is>
      </c>
      <c r="H2313" s="43" t="inlineStr">
        <is>
          <t>ACM</t>
        </is>
      </c>
      <c r="I2313" s="43" t="inlineStr">
        <is>
          <t>ACM</t>
        </is>
      </c>
      <c r="J2313" s="43" t="inlineStr">
        <is>
          <t>2018</t>
        </is>
      </c>
      <c r="K2313" s="43" t="inlineStr">
        <is>
          <t>inproceedings</t>
        </is>
      </c>
      <c r="L2313" s="45" t="inlineStr">
        <is>
          <t>Ricketts, Hannah K. and Salsbury, Alexa M. and Bevan, David R. and Brown, Anne M.</t>
        </is>
      </c>
      <c r="M2313" s="45" t="inlineStr">
        <is>
          <t>Using Immersive Visualization Environments to Engage Students in Hands-On Learning</t>
        </is>
      </c>
      <c r="N2313" s="45" t="inlineStr">
        <is>
          <t>The increased emphasis on utilization of technology across all levels of education provides opportunities to incorporate computational techniques like visualization software into science classrooms. All levels of education operate under the common goal of knowledge acquisition. The purpose of using visualization in an educational setting is to increase knowledge by making connections between students' current knowledge base, technology, and the knowledge being conferred via visualization. Combined with opportunities for student engagement, visualization can help bridge the gap between current knowledge and the information being conveyed. Our focus is on biomolecular visualization, which can be used to render informative images of DNA and proteins, as well as larger assemblies such as viruses. This content is applicable as students' progress through primary to secondary education and beyond, though it is important to match the level of presentation to the grade level and knowledge based of the students. Tools are available to generate computer-based renderings of biomolecules that can be viewed in two dimensions. In this project, we have explored the application of novel, immersive visualization (virtual reality) as a way to increase student engagement and comprehension of otherwise challenging biological concepts.To enhance the learning process and facilitate the incorporation of concepts of biomolecular structure in the classroom, we have developed resources for teachers at the primary and secondary levels. These resources include files for the visualization of structures as well as guides to facilitate scientific discussion between teachers and students. Overall, this paper will outline the rationale and process behind implementing immersive visualization in education programs for various age groups to increase engagement with science curriculum, improve STEM involvement, and promote future workforce development.</t>
        </is>
      </c>
      <c r="O2313" s="45" t="inlineStr">
        <is>
          <t>Proceedings of the Practice and Experience on Advanced Research Computing: Seamless Creativity</t>
        </is>
      </c>
      <c r="P2313" s="45" t="inlineStr">
        <is>
          <t>Immersive visualization environments, biomolecular visualization, life sciences, visual learning styles</t>
        </is>
      </c>
      <c r="Q2313" s="43" t="inlineStr">
        <is>
          <t>10.1145/3219104.3229274</t>
        </is>
      </c>
    </row>
    <row r="2314" ht="168" customHeight="1" s="37">
      <c r="A2314" s="43" t="n">
        <v>2313</v>
      </c>
      <c r="B2314" s="52" t="inlineStr">
        <is>
          <t>Excluir</t>
        </is>
      </c>
      <c r="C2314" s="45" t="inlineStr">
        <is>
          <t>No aborda: distracción o atención, tecnología de sensado</t>
        </is>
      </c>
      <c r="D2314" s="51" t="n"/>
      <c r="E2314" s="51" t="n"/>
      <c r="F2314" s="43" t="n">
        <v>3</v>
      </c>
      <c r="G2314" s="43" t="inlineStr">
        <is>
          <t>distracción+niños+contexto</t>
        </is>
      </c>
      <c r="H2314" s="43" t="inlineStr">
        <is>
          <t>ACM</t>
        </is>
      </c>
      <c r="I2314" s="43" t="inlineStr">
        <is>
          <t>ACM</t>
        </is>
      </c>
      <c r="J2314" s="43" t="inlineStr">
        <is>
          <t>2020</t>
        </is>
      </c>
      <c r="K2314" s="43" t="inlineStr">
        <is>
          <t>inproceedings</t>
        </is>
      </c>
      <c r="L2314" s="45" t="inlineStr">
        <is>
          <t>Bohol, Dagame O. and Prudente, Maricar S.</t>
        </is>
      </c>
      <c r="M2314" s="45" t="inlineStr">
        <is>
          <t>Using Lesson Playlist through Schoology-Based Flipping the Classroom (FTC) approach in Enhancing STEM Students' Performance in General Biology 1</t>
        </is>
      </c>
      <c r="N2314" s="45" t="inlineStr">
        <is>
          <t>The emphasis in today's classroom is now placed on the dynamic learning experiences of the students where they construct their perspective of knowledge with the guidance of the teacher. This shift is primarily due to the emergence of new pedagogies, new technologies, and new theories that all impact teaching and learning. This research examines the impact of using lesson playlist through Schoology-Based Flipping the Classroom (FTC) approach in enhancing the academic performance of Grade 12 STEM students' in the general biology course of Colegio San Agustin Makati AY 2019-2020, Metro Manila Philippines. This study involved three classes of grade 12 students, namely 12C- Honors class (33 students), 12D- Average class (37 students) and 12E-Average class (35 students) taking general biology 1 course. Data were collected from the lesson playlist output in Schoology. The data included pretest and posttest results, summative test results, teacher journals, personal observations, take-home tasks completion rates, and survey questionnaires after lesson playlist integration. The findings showed favorable results on student learning in the areas of test scores, student engagement, and enjoyment, collaboration in their learning circles, productivity and enthusiasm, creativity and students become more responsible for their learning. Thus, the results of this action research investigation indicated that incorporating lesson playlist elements in Schoology and other forms of technology into scaffolding the lessons can be an effective way to increase students' engagement and motivation resulting from improving student performance.</t>
        </is>
      </c>
      <c r="O2314" s="45" t="inlineStr">
        <is>
          <t>Proceedings of the 2020 11th International Conference on E-Education, E-Business, E-Management, and E-Learning</t>
        </is>
      </c>
      <c r="P2314" s="45" t="inlineStr">
        <is>
          <t>technology, students' engagements, student performance, motivation, Flipping the classroom (FTC) approach</t>
        </is>
      </c>
      <c r="Q2314" s="43" t="inlineStr">
        <is>
          <t>10.1145/3377571.3377588</t>
        </is>
      </c>
    </row>
    <row r="2315" ht="116.25" customHeight="1" s="37">
      <c r="A2315" s="43" t="n">
        <v>2314</v>
      </c>
      <c r="B2315" s="52" t="inlineStr">
        <is>
          <t>Excluir</t>
        </is>
      </c>
      <c r="C2315" s="45" t="inlineStr">
        <is>
          <t>No aborda: distracción o atención, tecnología de sensado</t>
        </is>
      </c>
      <c r="D2315" s="51" t="n"/>
      <c r="E2315" s="51" t="n"/>
      <c r="F2315" s="43" t="n">
        <v>3</v>
      </c>
      <c r="G2315" s="43" t="inlineStr">
        <is>
          <t>distracción+niños+intervención</t>
        </is>
      </c>
      <c r="H2315" s="43" t="inlineStr">
        <is>
          <t>ACM</t>
        </is>
      </c>
      <c r="I2315" s="43" t="inlineStr">
        <is>
          <t>ACM</t>
        </is>
      </c>
      <c r="J2315" s="43" t="inlineStr">
        <is>
          <t>2020</t>
        </is>
      </c>
      <c r="K2315" s="43" t="inlineStr">
        <is>
          <t>inproceedings</t>
        </is>
      </c>
      <c r="L2315" s="45" t="inlineStr">
        <is>
          <t>Song, Xiangyu and Goldstein, Seth Copen and Sakr, Majd</t>
        </is>
      </c>
      <c r="M2315" s="45" t="inlineStr">
        <is>
          <t>Using Peer Code Review as an Educational Tool</t>
        </is>
      </c>
      <c r="N2315" s="45" t="inlineStr">
        <is>
          <t>Code-review, the systematic examination of source code, is widely used in industry, but seldom used in courses. We designed and implemented a rubric-driven online peer code-review system (PCR) that we have deployed for two semesters, during which 228 students performed over 1003 code reviews. PCR is designed to meet four goals: (1) Provide timely feedback to students on their submissions, (2) Teach students the art of code review, (3) Allow custom feedback on submissions even in massive online classes, and (4) Allow students to learn from each other. We report on using PCR, in particular, the accuracy of student-based reviews, the surprising number of free-form comments made by students, the variability of staff-based reviews, how student engagement impacts the accuracy, the additional workload, and anecdotal perspectives of students. We describe some critical design considerations for PCR including rubric design, the importance of PCR training on each assignment to acclimate students to the rubric, and how we match student reviewers to student submissions.</t>
        </is>
      </c>
      <c r="O2315" s="45" t="inlineStr">
        <is>
          <t>Proceedings of the 2020 ACM Conference on Innovation and Technology in Computer Science Education</t>
        </is>
      </c>
      <c r="P2315" s="45" t="n"/>
      <c r="Q2315" s="43" t="inlineStr">
        <is>
          <t>10.1145/3341525.3387370</t>
        </is>
      </c>
    </row>
    <row r="2316" ht="126.75" customHeight="1" s="37">
      <c r="A2316" s="43" t="n">
        <v>2315</v>
      </c>
      <c r="B2316" s="52" t="inlineStr">
        <is>
          <t>Excluir</t>
        </is>
      </c>
      <c r="C2316" s="45" t="inlineStr">
        <is>
          <t>No aborda: distracción o atención, población escolar, contexto educativo</t>
        </is>
      </c>
      <c r="D2316" s="51" t="n"/>
      <c r="E2316" s="51" t="n"/>
      <c r="F2316" s="43" t="n">
        <v>3</v>
      </c>
      <c r="G2316" s="43" t="inlineStr">
        <is>
          <t>distracción+sensado+intervención</t>
        </is>
      </c>
      <c r="H2316" s="43" t="inlineStr">
        <is>
          <t>ACM</t>
        </is>
      </c>
      <c r="I2316" s="43" t="inlineStr">
        <is>
          <t>ACM</t>
        </is>
      </c>
      <c r="J2316" s="43" t="inlineStr">
        <is>
          <t>2018</t>
        </is>
      </c>
      <c r="K2316" s="43" t="inlineStr">
        <is>
          <t>inproceedings</t>
        </is>
      </c>
      <c r="L2316" s="45" t="inlineStr">
        <is>
          <t>Arndt, Sebastian and Perkis, Andrew and Voigt-Antons, Jan-Niklas</t>
        </is>
      </c>
      <c r="M2316" s="45" t="inlineStr">
        <is>
          <t>Using Virtual Reality and Head-Mounted Displays to Increase Performance in Rowing Workouts</t>
        </is>
      </c>
      <c r="N2316" s="45" t="inlineStr">
        <is>
          <t>Technology is advancing rapidly in the domain of virtual reality, as well as in using sensors to gather feedback from our body and the environment we are interacting in. Combining these two technologies gives us the opportunity to create personalized and reactive immersive environments. These environments can be used for training of dangerous situations (e.g. fire, crashes, etc) or to improve skills with less distraction than regular natural environments would offer. The pilot study described in this paper, puts an athlete rowing on a stationary rowing machine into a virtual environment. The virtual reality receives movement data from several sensors of the rowing machine and displays those in the head-mounted display. In addition, metrics on technique are derived from the sensor data as well as physiological data. All this is used to investigate if and to which extend VR improves the technical skills of an athlete, during the complex sport of rowing. Furthermore, athletes are given subjective feedback about their performance comparing the standard rowing workout with the workout using VR. First results indicate improved performance of the workout and an enhanced experience for the athlete in the VR condition.</t>
        </is>
      </c>
      <c r="O2316" s="45" t="inlineStr">
        <is>
          <t>Proceedings of the 1st International Workshop on Multimedia Content Analysis in Sports</t>
        </is>
      </c>
      <c r="P2316" s="45" t="inlineStr">
        <is>
          <t>usability, user testing</t>
        </is>
      </c>
      <c r="Q2316" s="43" t="inlineStr">
        <is>
          <t>10.1145/3265845.3265848</t>
        </is>
      </c>
    </row>
    <row r="2317" ht="178.5" customHeight="1" s="37">
      <c r="A2317" s="43" t="n">
        <v>2316</v>
      </c>
      <c r="B2317" s="52" t="inlineStr">
        <is>
          <t>Excluir</t>
        </is>
      </c>
      <c r="C2317" s="45" t="inlineStr">
        <is>
          <t>No aborda: distracción o atención, tecnología de sensado</t>
        </is>
      </c>
      <c r="D2317" s="51" t="n"/>
      <c r="E2317" s="51" t="n"/>
      <c r="F2317" s="43" t="n">
        <v>3</v>
      </c>
      <c r="G2317" s="43" t="inlineStr">
        <is>
          <t>distracción+niños+contexto</t>
        </is>
      </c>
      <c r="H2317" s="43" t="inlineStr">
        <is>
          <t>ACM</t>
        </is>
      </c>
      <c r="I2317" s="43" t="inlineStr">
        <is>
          <t>ACM</t>
        </is>
      </c>
      <c r="J2317" s="43" t="inlineStr">
        <is>
          <t>2023</t>
        </is>
      </c>
      <c r="K2317" s="43" t="inlineStr">
        <is>
          <t>inproceedings</t>
        </is>
      </c>
      <c r="L2317" s="45" t="inlineStr">
        <is>
          <t>Hwang, Yujeong and Das, Anjali and Waite, Jane and Sentance, Sue</t>
        </is>
      </c>
      <c r="M2317" s="45" t="inlineStr">
        <is>
          <t>Using a Sociological Lens to Investigate Computing Teachers’ Culturally Responsive Classroom Practices</t>
        </is>
      </c>
      <c r="N2317" s="45" t="inlineStr">
        <is>
          <t>Motivation. Historically, the field of computer science (CS) has maintained a low level of representation for women and ethnic minorities. Recent initiatives have focused on social equity and justice within CS, presenting culturally relevant pedagogy (CRP) and culturally responsive teaching (CRT) as approaches that incorporate students’ cultures and identities into learning, with the aim of reducing inequities and improving student engagement and participation. Much of the scholarship on CRP/CRT has been situated in the US, demonstrating a gap in literature for how this pedagogy may be used in the context of the UK. Objective: This paper strives to fill this gap by providing a review of teachers’ current practices that implement CRT into their CS classrooms in England, analysing data from teacher workshops using a sociological lens to inform how culturally relevant computing education can be developed. Method. We collected data from workshop transcripts with 19 K–12 educators of CS and developed themes to describe characteristics of their pedagogical approaches. We used Freire’s and Bourdieu’s sociological nexus to frame the analytic process. Results. We identified four overarching themes: adaptation of materials in terms of content and context; confidence building and maintaining rapport; integration of social justice issues into the curriculum; and reviewing practice utilising a reflexive approach to teaching. Discussion. This study draws on the work of Bourdieu and Friere to develop our understanding of unequal participation in the field of CS. The review of current practices can, to a certain extent, reveal the relationship between culture and computing education, demonstrating which mechanisms of CRP have been adopted by practising teachers.</t>
        </is>
      </c>
      <c r="O2317" s="45" t="inlineStr">
        <is>
          <t>Proceedings of the 2023 ACM Conference on International Computing Education Research - Volume 1</t>
        </is>
      </c>
      <c r="P2317" s="45" t="inlineStr">
        <is>
          <t>Bourdieu, Freire, K-12 education, computing education, culturally relevant pedagogy, culturally responsive teaching</t>
        </is>
      </c>
      <c r="Q2317" s="43" t="inlineStr">
        <is>
          <t>10.1145/3568813.3600112</t>
        </is>
      </c>
    </row>
    <row r="2318" ht="95.25" customHeight="1" s="37">
      <c r="A2318" s="43" t="n">
        <v>2317</v>
      </c>
      <c r="B2318" s="52" t="inlineStr">
        <is>
          <t>Excluir</t>
        </is>
      </c>
      <c r="C2318" s="45" t="inlineStr">
        <is>
          <t>Sin DOI verificable</t>
        </is>
      </c>
      <c r="D2318" s="51" t="n"/>
      <c r="E2318" s="51" t="n"/>
      <c r="F2318" s="43" t="n">
        <v>3</v>
      </c>
      <c r="G2318" s="43" t="inlineStr">
        <is>
          <t>distracción+niños+contexto</t>
        </is>
      </c>
      <c r="H2318" s="43" t="inlineStr">
        <is>
          <t>ACM</t>
        </is>
      </c>
      <c r="I2318" s="43" t="inlineStr">
        <is>
          <t>ACM</t>
        </is>
      </c>
      <c r="J2318" s="43" t="inlineStr">
        <is>
          <t>2015</t>
        </is>
      </c>
      <c r="K2318" s="43" t="inlineStr">
        <is>
          <t>article</t>
        </is>
      </c>
      <c r="L2318" s="45" t="inlineStr">
        <is>
          <t>Cotler, Jami and Kassab, Dima and Yuan, Xiaojun</t>
        </is>
      </c>
      <c r="M2318" s="45" t="inlineStr">
        <is>
          <t>Using web conferencing to foster learning partnerships in a team-based learning computer science classroom</t>
        </is>
      </c>
      <c r="N2318" s="45" t="inlineStr">
        <is>
          <t>At the intersection of pedagogy and technology are opportunities to offer an educational experience that is both engaging and has the potential to foster connections between learning partners. The mixed methods study presented here uses a convenience sample to extend findings from previous research [8] with the aim of offering suggestions for synchronous course delivery using web conferencing in a computer science classroom. Fifty student surveys and 11 personal face-to-face interviews have been analyzed, offering a deeper understanding of the learning partnerships that emerge as well as the possible distractions students experience during web conferencing sessions. Moreover, how to mitigate these distractions while increasing students' engagement was also discussed. A team based learning approach was used throughout the study.</t>
        </is>
      </c>
      <c r="O2318" s="45" t="inlineStr">
        <is>
          <t>J. Comput. Sci. Coll.</t>
        </is>
      </c>
      <c r="P2318" s="45" t="inlineStr">
        <is>
          <t>computer-mediated communication, engagement, learning partnerships, online synchronous learning, team-based learning, web conferencing</t>
        </is>
      </c>
      <c r="Q2318" s="43" t="n"/>
    </row>
    <row r="2319" ht="116.25" customHeight="1" s="37">
      <c r="A2319" s="43" t="n">
        <v>2318</v>
      </c>
      <c r="B2319" s="52" t="inlineStr">
        <is>
          <t>Excluir</t>
        </is>
      </c>
      <c r="C2319" s="45" t="inlineStr">
        <is>
          <t>No aborda: distracción o atención, tecnología de sensado</t>
        </is>
      </c>
      <c r="D2319" s="51" t="n"/>
      <c r="E2319" s="51" t="n"/>
      <c r="F2319" s="43" t="n">
        <v>3</v>
      </c>
      <c r="G2319" s="43" t="inlineStr">
        <is>
          <t>distracción+niños+contexto</t>
        </is>
      </c>
      <c r="H2319" s="43" t="inlineStr">
        <is>
          <t>ACM</t>
        </is>
      </c>
      <c r="I2319" s="43" t="inlineStr">
        <is>
          <t>ACM</t>
        </is>
      </c>
      <c r="J2319" s="43" t="inlineStr">
        <is>
          <t>2018</t>
        </is>
      </c>
      <c r="K2319" s="43" t="inlineStr">
        <is>
          <t>inproceedings</t>
        </is>
      </c>
      <c r="L2319" s="45" t="inlineStr">
        <is>
          <t>Zhang, Eda and Culbertson, Gabriel and Shen, Solace and Jung, Malte</t>
        </is>
      </c>
      <c r="M2319" s="45" t="inlineStr">
        <is>
          <t>Utilizing Narrative Grounding to Design Storytelling Gamesfor Creative Foreign Language Production</t>
        </is>
      </c>
      <c r="N2319" s="45" t="inlineStr">
        <is>
          <t>Foreign language students must learn to use language creatively to overcome knowledge gaps and keep readers or listeners interested. However, few tools exist to support practicing this skill. Therefore, we set out to explore design of storytelling games for practicing creative language use. Through an iterative design process, we identified narrative grounding (establishing common ground for collaborative narrative) as key to student engagement and learning. However, designing games for narrative grounding while keeping the game flexible enough to easily accommodate teacher goals is challenging. Considering this challenge, we designed a collaborative storytelling game where students help scaffold the narrative and teachers can easily integrate language goals with "language cards". In an in-classroom evaluation with 36 students, we show the importance of narrative grounding for learning. Qualitative evidence also suggests narrative grounding makes the game more engaging for players. We conclude with discussion of design implications for digital language learning tools.</t>
        </is>
      </c>
      <c r="O2319" s="45" t="inlineStr">
        <is>
          <t>Proceedings of the 2018 CHI Conference on Human Factors in Computing Systems</t>
        </is>
      </c>
      <c r="P2319" s="45" t="inlineStr">
        <is>
          <t>storytelling games, schools/educational setting, language learning, collaboration</t>
        </is>
      </c>
      <c r="Q2319" s="43" t="inlineStr">
        <is>
          <t>10.1145/3173574.3173771</t>
        </is>
      </c>
    </row>
    <row r="2320" ht="168" customHeight="1" s="37">
      <c r="A2320" s="43" t="n">
        <v>2319</v>
      </c>
      <c r="B2320" s="52" t="inlineStr">
        <is>
          <t>Excluir</t>
        </is>
      </c>
      <c r="C2320" s="45" t="inlineStr">
        <is>
          <t>No aborda: población escolar, contexto educativo</t>
        </is>
      </c>
      <c r="D2320" s="51" t="n"/>
      <c r="E2320" s="51" t="n"/>
      <c r="F2320" s="43" t="n">
        <v>3</v>
      </c>
      <c r="G2320" s="43" t="inlineStr">
        <is>
          <t>distracción+sensado+intervención</t>
        </is>
      </c>
      <c r="H2320" s="43" t="inlineStr">
        <is>
          <t>ACM</t>
        </is>
      </c>
      <c r="I2320" s="43" t="inlineStr">
        <is>
          <t>ACM</t>
        </is>
      </c>
      <c r="J2320" s="43" t="inlineStr">
        <is>
          <t>2023</t>
        </is>
      </c>
      <c r="K2320" s="43" t="inlineStr">
        <is>
          <t>inproceedings</t>
        </is>
      </c>
      <c r="L2320" s="45" t="inlineStr">
        <is>
          <t>Franke, Linus and R\"uckert, Darius and Fink, Laura and Innmann, Matthias and Stamminger, Marc</t>
        </is>
      </c>
      <c r="M2320" s="45" t="inlineStr">
        <is>
          <t>VET: Visual Error Tomography for Point Cloud Completion and High-Quality Neural Rendering</t>
        </is>
      </c>
      <c r="N2320" s="45" t="inlineStr">
        <is>
          <t>In the last few years, deep neural networks opened the doors for big advances in novel view synthesis. Many of these approaches are based on a (coarse) proxy geometry obtained by structure from motion algorithms. Small deficiencies in this proxy can be fixed by neural rendering, but larger holes or missing parts, as they commonly appear for thin structures or for glossy regions, still lead to distracting artifacts and temporal instability. In this paper, we present a novel neural-rendering-based approach to detect and fix such deficiencies. As a proxy, we use a point cloud, which allows us to easily remove outlier geometry and to fill in missing geometry without complicated topological operations. Keys to our approach are (i) a differentiable, blending point-based renderer that can blend out redundant points, as well as (ii) the concept of Visual Error Tomography (VET), which allows us to lift 2D error maps to identify 3D-regions lacking geometry and to spawn novel points accordingly. Furthermore, (iii) by adding points as nested environment maps, our approach allows us to generate high-quality renderings of the surroundings in the same pipeline. In our results, we show that our approach can improve the quality of a point cloud obtained by structure from motion and thus increase novel view synthesis quality significantly. In contrast to point growing techniques, the approach can also fix large-scale holes and missing thin structures effectively. Rendering quality outperforms state-of-the-art methods and temporal stability is significantly improved, while rendering is possible at real-time frame rates.</t>
        </is>
      </c>
      <c r="O2320" s="45" t="inlineStr">
        <is>
          <t>SIGGRAPH Asia 2023 Conference Papers</t>
        </is>
      </c>
      <c r="P2320" s="45" t="inlineStr">
        <is>
          <t>Computed Tomography, Machine Learning, Neural Rendering, Novel View Synthesis, Point Cloud Completion</t>
        </is>
      </c>
      <c r="Q2320" s="43" t="inlineStr">
        <is>
          <t>10.1145/3610548.3618212</t>
        </is>
      </c>
    </row>
    <row r="2321" ht="210" customHeight="1" s="37">
      <c r="A2321" s="43" t="n">
        <v>2320</v>
      </c>
      <c r="B2321" s="52" t="inlineStr">
        <is>
          <t>Excluir</t>
        </is>
      </c>
      <c r="C2321" s="45" t="inlineStr">
        <is>
          <t>No aborda: distracción o atención, tecnología de sensado</t>
        </is>
      </c>
      <c r="D2321" s="51" t="n"/>
      <c r="E2321" s="51" t="n"/>
      <c r="F2321" s="43" t="n">
        <v>3</v>
      </c>
      <c r="G2321" s="43" t="inlineStr">
        <is>
          <t>distracción+niños+intervención</t>
        </is>
      </c>
      <c r="H2321" s="43" t="inlineStr">
        <is>
          <t>ACM</t>
        </is>
      </c>
      <c r="I2321" s="43" t="inlineStr">
        <is>
          <t>ACM</t>
        </is>
      </c>
      <c r="J2321" s="43" t="inlineStr">
        <is>
          <t>2025</t>
        </is>
      </c>
      <c r="K2321" s="43" t="inlineStr">
        <is>
          <t>inproceedings</t>
        </is>
      </c>
      <c r="L2321" s="45" t="inlineStr">
        <is>
          <t>Zhang, Xiaoyu</t>
        </is>
      </c>
      <c r="M2321" s="45" t="inlineStr">
        <is>
          <t>VR-Based Poetry Education: An Empirical Approach for Enhancing Learning Outcomes</t>
        </is>
      </c>
      <c r="N2321" s="45" t="inlineStr">
        <is>
          <t>This study explores the transformative potential of Virtual Reality (VR) technology in poetry education, comparing its efficacy against traditional teaching methods through an empirical lens. Drawing from a comprehensive dataset of 57,580 poems with an average length of 125 characters or words, we designed immersive VR modules that allow learners to interact with poetic elements in simulated environments, such as visualizing metaphors, historical contexts, and emotional landscapes. A controlled experiment involved 100 participants divided equally into VR and control groups, with demographics analyzed to ensure balanced insights. The VR group, characterized by a younger mean age of 25.6 years and a diverse educational background (51% undergraduates), demonstrated substantial learning gains: preto post-test score improvements averaged 27.86 points, significantly outperforming the control group's 10.52 points (t=17.71, p&amp;lt;0.001). Scatter plots of prior knowledge versus improvement revealed VR's particular advantage for novices, mitigating knowledge gaps through interactive engagement. Satisfaction metrics, captured via Likert-scale surveys, showed VR participants reporting higher means (3.8-4.2) across dimensions like enjoyment, usefulness, and immersion, compared to the control (2.4-2.8). Visualizations including heatmaps, boxplots, age distribution bar charts, and education pie charts further corroborated these trends, highlighting VR's role in fostering consistent positive feedback and tech adoption among younger demographics. Overall, the findings underscore VR's capacity to bridge deficiencies in traditional poetry education by enhancing retention, motivation, and accessibility. This research advances educational technology in the humanities, advocating for scalable VR integrations in literature curricula to promote equitable, experiential learning. Future directions include longitudinal studies and AI-enhanced personalization to broaden impact.</t>
        </is>
      </c>
      <c r="O2321" s="45" t="inlineStr">
        <is>
          <t>Proceedings of the 2025 2nd International Symposium on Artificial Intelligence for Education</t>
        </is>
      </c>
      <c r="P2321" s="45" t="inlineStr">
        <is>
          <t>Educational Technology, Empirical Analysis, Humanities Education, Immersive Learning, Learning Outcomes, Poetry Education, Student Engagement, Virtual Reality</t>
        </is>
      </c>
      <c r="Q2321" s="43" t="inlineStr">
        <is>
          <t>10.1145/3775073.3775171</t>
        </is>
      </c>
    </row>
    <row r="2322" ht="137.25" customHeight="1" s="37">
      <c r="A2322" s="43" t="n">
        <v>2321</v>
      </c>
      <c r="B2322" s="52" t="inlineStr">
        <is>
          <t>Excluir</t>
        </is>
      </c>
      <c r="C2322" s="45" t="inlineStr">
        <is>
          <t>No aborda: distracción o atención, tecnología de sensado</t>
        </is>
      </c>
      <c r="D2322" s="51" t="n"/>
      <c r="E2322" s="51" t="n"/>
      <c r="F2322" s="43" t="n">
        <v>3</v>
      </c>
      <c r="G2322" s="43" t="inlineStr">
        <is>
          <t>distracción+niños+intervención</t>
        </is>
      </c>
      <c r="H2322" s="43" t="inlineStr">
        <is>
          <t>ACM</t>
        </is>
      </c>
      <c r="I2322" s="43" t="inlineStr">
        <is>
          <t>ACM</t>
        </is>
      </c>
      <c r="J2322" s="43" t="inlineStr">
        <is>
          <t>2024</t>
        </is>
      </c>
      <c r="K2322" s="43" t="inlineStr">
        <is>
          <t>inproceedings</t>
        </is>
      </c>
      <c r="L2322" s="45" t="inlineStr">
        <is>
          <t>McGowan, Aidan and Anderson, Neil and Sage, Paul and Galway, Leo and Adhikari, Janak and Trombino, Giuseppe</t>
        </is>
      </c>
      <c r="M2322" s="45" t="inlineStr">
        <is>
          <t>Video Versus Source Code Lab Solutions</t>
        </is>
      </c>
      <c r="N2322" s="45" t="inlineStr">
        <is>
          <t>Traditionally university programming modules have been delivered using a blend of lectures, tutorials, and practical lab sessions. Although the lab sessions offer valuable hands-on practice, they are constrained by time, limited individualised pacing, and insufficient feedback opportunities. The solutions for the labs are normally provided as static source code, with students reviewing their attempts against the model answer. The use of video-based solutions for lab exercises has the potential to enhance flexibility and interactivity for the lab. This study explores the attitudes, experiences, and impact of the wholesale provision of video-based lab solutions in improving the student performance of a cohort of postgraduate novice programmers. It reports high student engagement with the video solutions with a clear preference for a dynamic build-up style. It also identifies separate engagement styles with the videos as well as overall improvement in module averages compared to previous cohorts. The findings highlight the potential of video-based lab solutions to enhance student learning in programming modules and adds to the literature in a relatively under-researched area and presents potential of further adoption and adaption in programming and other engineering disciplines.</t>
        </is>
      </c>
      <c r="O2322" s="45" t="inlineStr">
        <is>
          <t>Proceedings of the 8th Conference on Computing Education Practice</t>
        </is>
      </c>
      <c r="P2322" s="45" t="n"/>
      <c r="Q2322" s="43" t="inlineStr">
        <is>
          <t>10.1145/3633053.3633056</t>
        </is>
      </c>
    </row>
    <row r="2323" ht="168" customHeight="1" s="37">
      <c r="A2323" s="43" t="n">
        <v>2322</v>
      </c>
      <c r="B2323" s="52" t="inlineStr">
        <is>
          <t>Excluir</t>
        </is>
      </c>
      <c r="C2323" s="45" t="inlineStr">
        <is>
          <t>No aborda: distracción o atención, población escolar, tecnología de sensado</t>
        </is>
      </c>
      <c r="D2323" s="51" t="n"/>
      <c r="E2323" s="51" t="n"/>
      <c r="F2323" s="43" t="n">
        <v>3</v>
      </c>
      <c r="G2323" s="43" t="inlineStr">
        <is>
          <t>distracción+niños+intervención</t>
        </is>
      </c>
      <c r="H2323" s="43" t="inlineStr">
        <is>
          <t>ACM</t>
        </is>
      </c>
      <c r="I2323" s="43" t="inlineStr">
        <is>
          <t>ACM</t>
        </is>
      </c>
      <c r="J2323" s="43" t="inlineStr">
        <is>
          <t>2025</t>
        </is>
      </c>
      <c r="K2323" s="43" t="inlineStr">
        <is>
          <t>inproceedings</t>
        </is>
      </c>
      <c r="L2323" s="45" t="inlineStr">
        <is>
          <t>Chaudhry, Ehtzaz and Chang, Jian and Zhang, Jian Jun</t>
        </is>
      </c>
      <c r="M2323" s="45" t="inlineStr">
        <is>
          <t>Virtual Reality Training System for Nurses: Evaluating Risks in Patients Home Environments</t>
        </is>
      </c>
      <c r="N2323" s="45" t="inlineStr">
        <is>
          <t>In this paper, we introduce a Virtual Reality (VR) nurse training simulation system designed to enhance risk management skills within patient home environments. Our VR training system focuses on preparing nurses to identify, assess, and respond to various hazards and risk factors commonly encountered in home care settings. By simulating realistic home environments and potential patient safety risks, our VR training system aims to improve nurse's situational awareness, decision-making abilities, and readiness to address complex scenarios in non-hospital environments. This approach supports the development of critical competencies essential for providing safe and effective care in patient's homes. The VR training system enhances student engagement through immersive, interactive experiences and offers immediate feedback to support effective learning. Our VR nurse training system consist of several essential components: realistic and relevant scenarios, alignment with the nursing curriculum, active instructor involvement, robust assessment tools, accessibility for all learners, and a commitment to continual improvement. Although challenges exist such as the high cost of VR technology, potential technical issues, and the need for specialized instructor training, however these can be mitigated through thoughtful planning and institutional support. Overall, VR holds the potential to transform nurse training by delivering hands-on, practical experiences that go beyond what traditional teaching methods can offer, preparing students with essential skills in a safe and controlled environment.</t>
        </is>
      </c>
      <c r="O2323" s="45" t="inlineStr">
        <is>
          <t>Proceedings of the 19th ACM SIGGRAPH International Conference on Virtual-Reality Continuum and Its Applications in Industry</t>
        </is>
      </c>
      <c r="P2323" s="45" t="inlineStr">
        <is>
          <t>Nurse training, VR training system, Virtual interactive, Virtual reality, Virtual simulation</t>
        </is>
      </c>
      <c r="Q2323" s="43" t="inlineStr">
        <is>
          <t>10.1145/3703619.3706052</t>
        </is>
      </c>
    </row>
    <row r="2324" ht="147.75" customHeight="1" s="37">
      <c r="A2324" s="43" t="n">
        <v>2323</v>
      </c>
      <c r="B2324" s="52" t="inlineStr">
        <is>
          <t>Excluir</t>
        </is>
      </c>
      <c r="C2324" s="45" t="inlineStr">
        <is>
          <t>No aborda: distracción o atención, tecnología de sensado</t>
        </is>
      </c>
      <c r="D2324" s="51" t="n"/>
      <c r="E2324" s="51" t="n"/>
      <c r="F2324" s="43" t="n">
        <v>3</v>
      </c>
      <c r="G2324" s="43" t="inlineStr">
        <is>
          <t>distracción+niños+intervención</t>
        </is>
      </c>
      <c r="H2324" s="43" t="inlineStr">
        <is>
          <t>ACM</t>
        </is>
      </c>
      <c r="I2324" s="43" t="inlineStr">
        <is>
          <t>ACM</t>
        </is>
      </c>
      <c r="J2324" s="43" t="inlineStr">
        <is>
          <t>2018</t>
        </is>
      </c>
      <c r="K2324" s="43" t="inlineStr">
        <is>
          <t>inproceedings</t>
        </is>
      </c>
      <c r="L2324" s="45" t="inlineStr">
        <is>
          <t>Mcquaigue, Matthew and Burlinson, David and Subramanian, Kalpathi and Saule, Erik and Payton, Jamie</t>
        </is>
      </c>
      <c r="M2324" s="45" t="inlineStr">
        <is>
          <t>Visualization, Assessment and Analytics in Data Structures Learning Modules</t>
        </is>
      </c>
      <c r="N2324" s="45" t="inlineStr">
        <is>
          <t>In recent years, interactive textbooks have gained prominence in an effort to overcome student reluctance to routinely read textbooks, complete assigned homeworks, and to better engage students to keep up with lecture content. Interactive textbooks are more structured, contain smaller amounts of textual material, and integrate media and assessment content. While these are an arguable improvement over traditional methods of teaching, issues of academic integrity and engagement remain. In this work we demonstrate preliminary work on building interactive teaching modules for data structures and algorithms courses with the following characteristics, (1) the modules are highly visual and interactive, (2) training and assessment are tightly integrated within the same module, with sufficient variability in the exercises to make it next to impossible to violate academic integrity, (3) a data logging and analytic system that provides instantaneous student feedback and assessment, and (4) an interactive visual analytic system for the instructor to see students/ performance at the individual, sub-group or class level, allowing timely intervention and support for selected students. Our modules are designed to work within the infrastructure of the OpenDSA system, which will promote rapid dissemination to an existing user base of CS educators. We demonstrate a prototype system using an example dataset.</t>
        </is>
      </c>
      <c r="O2324" s="45" t="inlineStr">
        <is>
          <t>Proceedings of the 49th ACM Technical Symposium on Computer Science Education</t>
        </is>
      </c>
      <c r="P2324" s="45" t="inlineStr">
        <is>
          <t>visualization, student engagement, learning analytics, interactive textbook, data structures, algorithms</t>
        </is>
      </c>
      <c r="Q2324" s="43" t="inlineStr">
        <is>
          <t>10.1145/3159450.3159460</t>
        </is>
      </c>
    </row>
    <row r="2325" ht="147.75" customHeight="1" s="37">
      <c r="A2325" s="43" t="n">
        <v>2324</v>
      </c>
      <c r="B2325" s="52" t="inlineStr">
        <is>
          <t>Excluir</t>
        </is>
      </c>
      <c r="C2325" s="45" t="inlineStr">
        <is>
          <t>No aborda: distracción o atención, población escolar, contexto educativo</t>
        </is>
      </c>
      <c r="D2325" s="51" t="n"/>
      <c r="E2325" s="51" t="n"/>
      <c r="F2325" s="43" t="n">
        <v>3</v>
      </c>
      <c r="G2325" s="43" t="inlineStr">
        <is>
          <t>distracción+sensado+intervención</t>
        </is>
      </c>
      <c r="H2325" s="43" t="inlineStr">
        <is>
          <t>ACM</t>
        </is>
      </c>
      <c r="I2325" s="43" t="inlineStr">
        <is>
          <t>ACM</t>
        </is>
      </c>
      <c r="J2325" s="43" t="inlineStr">
        <is>
          <t>2020</t>
        </is>
      </c>
      <c r="K2325" s="43" t="inlineStr">
        <is>
          <t>inproceedings</t>
        </is>
      </c>
      <c r="L2325" s="45" t="inlineStr">
        <is>
          <t>Paay, Jeni and Kjeldskov, Jesper and Sorensen, Frederick and Jensen, Thomas and Tirosh, Oren</t>
        </is>
      </c>
      <c r="M2325" s="45" t="inlineStr">
        <is>
          <t>Weight-Mate: Adaptive Training Support for Weight Lifting</t>
        </is>
      </c>
      <c r="N2325" s="45" t="inlineStr">
        <is>
          <t>Weightlifting is easy to learn, but difficult to master. People who do weightlifting do it to improve their health, strengthen their muscles and build their physique. However, due to the complex and precise body positioning required, even experienced weightlifters require assistance in perfecting their technique. At the same time, the training requirements of the individual change over time, as they perfect and hone their craft. To help weightlifters achieve optimum personal performance, we designed Weight-Mate, a prototype wearable system for giving weightlifters of different skill levels personalized, precise and non-distracting immediate feedback on how to correct their current body positioning during deadlift training. By iterating Weight-Mate using cooperative usability testing (CUT) with weightlifters of different competencies with their coaches we designed a system that could adapt to individual physiology and training needs. The Weight-Mate sensor suit maps the lifter's body configuration against the ideal deadlift position throughout all stages of the life, as defined by their coach, and provides non-intrusive feedback to the lifter to correct their body position. Our formative evaluation with ten weightlifters shows that an adaptive approach to digital weight training offers great promise in assisting weight lifters of all levels to improve their technique, and hence improve the safety of the sport.</t>
        </is>
      </c>
      <c r="O2325" s="45" t="inlineStr">
        <is>
          <t>Proceedings of the 31st Australian Conference on Human-Computer-Interaction</t>
        </is>
      </c>
      <c r="P2325" s="45" t="inlineStr">
        <is>
          <t>Adaptive systems, Assistive training technologies, IMU sensors, Interaction design, User feedback, Wearables, Weightlifting</t>
        </is>
      </c>
      <c r="Q2325" s="43" t="inlineStr">
        <is>
          <t>10.1145/3369457.3369466</t>
        </is>
      </c>
    </row>
    <row r="2326" ht="116.25" customHeight="1" s="37">
      <c r="A2326" s="43" t="n">
        <v>2325</v>
      </c>
      <c r="B2326" s="52" t="inlineStr">
        <is>
          <t>Excluir</t>
        </is>
      </c>
      <c r="C2326" s="45" t="inlineStr">
        <is>
          <t>Contexto doméstico o remoto, pero no población en edad escolar (mayoritariamente educación superior)</t>
        </is>
      </c>
      <c r="D2326" s="51" t="n"/>
      <c r="E2326" s="51" t="n"/>
      <c r="F2326" s="43" t="n">
        <v>3</v>
      </c>
      <c r="G2326" s="43" t="inlineStr">
        <is>
          <t>distracción+niños+intervención</t>
        </is>
      </c>
      <c r="H2326" s="43" t="inlineStr">
        <is>
          <t>ACM</t>
        </is>
      </c>
      <c r="I2326" s="43" t="inlineStr">
        <is>
          <t>ACM</t>
        </is>
      </c>
      <c r="J2326" s="43" t="inlineStr">
        <is>
          <t>2026</t>
        </is>
      </c>
      <c r="K2326" s="43" t="inlineStr">
        <is>
          <t>article</t>
        </is>
      </c>
      <c r="L2326" s="45" t="inlineStr">
        <is>
          <t>Tolomei, Gabriele and Antonelli, Lorenzo and Bassetti, Enrico and Panizzi, Emanuele</t>
        </is>
      </c>
      <c r="M2326" s="45" t="inlineStr">
        <is>
          <t>What Course Should I Enroll In Next? Guiding Students Toward Academic Success with Sequential Recommendations</t>
        </is>
      </c>
      <c r="N2326" s="45" t="inlineStr">
        <is>
          <t>Personalized academic support plays a critical role in improving student engagement, reducing dropout rates, and enhancing the institutional reputation of universities. Although tutoring and mentoring services are available, students still lack access to an effective and timely course recommender system to guide their academic planning. This study aims to address that need by proposing a sequential recommender system trained on historical academic records from a prominent European university’s student portal. We develop and evaluate various state-of-the-art sequential recommendation models and enhance them by integrating exam grades as explicit feedback. Additionally, we introduce two re-ranking strategies that (i) increase recommendation diversity and (ii) amplify the influence of successful academic trajectories. Results from both offline and online experiments show that our best-performing method effectively anticipates relevant course choices, demonstrating the value of incorporating temporal patterns into the recommendation model.</t>
        </is>
      </c>
      <c r="O2326" s="45" t="inlineStr">
        <is>
          <t>ACM Trans. Recomm. Syst.</t>
        </is>
      </c>
      <c r="P2326" s="45" t="inlineStr">
        <is>
          <t>Course recommender system, Sequential recommender systems, Artificial intelligence in education, AI-based e-learning, AI-based education tutoring</t>
        </is>
      </c>
      <c r="Q2326" s="43" t="inlineStr">
        <is>
          <t>10.1145/3789502</t>
        </is>
      </c>
    </row>
    <row r="2327" ht="95.25" customHeight="1" s="37">
      <c r="A2327" s="43" t="n">
        <v>2326</v>
      </c>
      <c r="B2327" s="52" t="inlineStr">
        <is>
          <t>Excluir</t>
        </is>
      </c>
      <c r="C2327" s="45" t="inlineStr">
        <is>
          <t>No aborda: distracción o atención, tecnología de sensado</t>
        </is>
      </c>
      <c r="D2327" s="51" t="n"/>
      <c r="E2327" s="51" t="n"/>
      <c r="F2327" s="43" t="n">
        <v>3</v>
      </c>
      <c r="G2327" s="43" t="inlineStr">
        <is>
          <t>distracción+niños+contexto</t>
        </is>
      </c>
      <c r="H2327" s="43" t="inlineStr">
        <is>
          <t>ACM</t>
        </is>
      </c>
      <c r="I2327" s="43" t="inlineStr">
        <is>
          <t>ACM|Scopus</t>
        </is>
      </c>
      <c r="J2327" s="43" t="inlineStr">
        <is>
          <t>2026</t>
        </is>
      </c>
      <c r="K2327" s="43" t="inlineStr">
        <is>
          <t>inproceedings</t>
        </is>
      </c>
      <c r="L2327" s="45" t="inlineStr">
        <is>
          <t>Luo, Teresa and Sheng, Chenkun and Yan, Lisa</t>
        </is>
      </c>
      <c r="M2327" s="45" t="inlineStr">
        <is>
          <t>When Support Isn't Enough: Understanding and Redesigning Student Support Systems in Large Computing Courses</t>
        </is>
      </c>
      <c r="N2327" s="45" t="inlineStr">
        <is>
          <t>Large, high-enrollment computing courses are adopting more structured approaches to supporting students, but questions remain about which structures effectively support teaching and learning. We present a mixed-methods investigation of a large CS2 course that leverages a Student Support System (SSS), which combines flexible extensions with one-on-one support meetings. Through behavioral profiling of student engagement and thematic analysis of support staff interviews, we find that while the SSS expanded access, fostered human connection, and reached underrepresented students, it failed to produce equitable academic outcomes. Our findings reveal the limits of reactive, human-dependent support at scale and highlight suggestions for redesigns. We invite further discussion on where well-intentioned systems like the SSS can fall short and what improvements are needed. © 2026 Copyright held by the owner/author(s).</t>
        </is>
      </c>
      <c r="O2327" s="45" t="inlineStr">
        <is>
          <t>Proceedings of the 57th ACM Technical Symposium on Computer Science Education V.1</t>
        </is>
      </c>
      <c r="P2327" s="45" t="inlineStr">
        <is>
          <t>undergraduate, classroom equity, student support</t>
        </is>
      </c>
      <c r="Q2327" s="43" t="inlineStr">
        <is>
          <t>10.1145/3770762.3772665</t>
        </is>
      </c>
    </row>
    <row r="2328" ht="168" customHeight="1" s="37">
      <c r="A2328" s="43" t="n">
        <v>2327</v>
      </c>
      <c r="B2328" s="52" t="inlineStr">
        <is>
          <t>Excluir</t>
        </is>
      </c>
      <c r="C2328" s="45" t="inlineStr">
        <is>
          <t>Sin DOI verificable</t>
        </is>
      </c>
      <c r="D2328" s="51" t="n"/>
      <c r="E2328" s="51" t="n"/>
      <c r="F2328" s="43" t="n">
        <v>3</v>
      </c>
      <c r="G2328" s="43" t="inlineStr">
        <is>
          <t>distracción+niños+intervención</t>
        </is>
      </c>
      <c r="H2328" s="43" t="inlineStr">
        <is>
          <t>ACM</t>
        </is>
      </c>
      <c r="I2328" s="43" t="inlineStr">
        <is>
          <t>ACM</t>
        </is>
      </c>
      <c r="J2328" s="43" t="inlineStr">
        <is>
          <t>2020</t>
        </is>
      </c>
      <c r="K2328" s="43" t="inlineStr">
        <is>
          <t>article</t>
        </is>
      </c>
      <c r="L2328" s="45" t="inlineStr">
        <is>
          <t>Viaud, John and Surmach, Vitali and Abdulmajid, Bilal and Jia, Yanxia</t>
        </is>
      </c>
      <c r="M2328" s="45" t="inlineStr">
        <is>
          <t>Where did the time go? an Android-based phone time management app</t>
        </is>
      </c>
      <c r="N2328" s="45" t="inlineStr">
        <is>
          <t>Recent data shows most people, on average, spend 3 hours and 15 minutes on our phones, and the top 20% of smartphone users have daily screen time in excess of 4.5 hours. During COVID-19, screen time surges due to lockdown and school closures, and that is taking a serious toll on our productivity and mental and physical well-being. Recent research shows that after 1 hour/day of use, more hours of daily screen time were associated with lower psychological well-being, including less curiosity, lower self-control, more distractibility, more difficulty making friends, less emotional stability, being more difficult to care for, and inability to finish tasks. Children are especially vulnerable to the negative effects of excessive screen time, and youth who spend the most time with screen media are most prone to depression, behavior problems, low self-esteem and poor physical fitness. Often people are unaware of the amount of their screen time. We created an Android app that is able to track and visualize phone time usage patterns and statistics to help user establish awareness of how much and in what patterns they use their Android devices. For example, the app tracks and visualize phone-level and app-level device usage, the number of times the user picks up the device, notifications from various apps, as well as the how the device usage is distributed in various categories of apps, etc. Compared with currently existing screen time apps, such as Apple's ScreenTime and Google's new Digital Wellbeing, our app is able to not only track mobile device usage, but also provide screen time goal management and mechanisms to encourage off-device time.</t>
        </is>
      </c>
      <c r="O2328" s="45" t="inlineStr">
        <is>
          <t>J. Comput. Sci. Coll.</t>
        </is>
      </c>
      <c r="P2328" s="45" t="n"/>
      <c r="Q2328" s="43" t="n"/>
    </row>
    <row r="2329" ht="126.75" customHeight="1" s="37">
      <c r="A2329" s="43" t="n">
        <v>2328</v>
      </c>
      <c r="B2329" s="52" t="inlineStr">
        <is>
          <t>Excluir</t>
        </is>
      </c>
      <c r="C2329" s="45" t="inlineStr">
        <is>
          <t>No aborda: población escolar, contexto educativo</t>
        </is>
      </c>
      <c r="D2329" s="51" t="n"/>
      <c r="E2329" s="51" t="n"/>
      <c r="F2329" s="43" t="n">
        <v>3</v>
      </c>
      <c r="G2329" s="43" t="inlineStr">
        <is>
          <t>distracción+sensado+intervención</t>
        </is>
      </c>
      <c r="H2329" s="43" t="inlineStr">
        <is>
          <t>ACM</t>
        </is>
      </c>
      <c r="I2329" s="43" t="inlineStr">
        <is>
          <t>ACM</t>
        </is>
      </c>
      <c r="J2329" s="43" t="inlineStr">
        <is>
          <t>2024</t>
        </is>
      </c>
      <c r="K2329" s="43" t="inlineStr">
        <is>
          <t>inproceedings</t>
        </is>
      </c>
      <c r="L2329" s="45" t="inlineStr">
        <is>
          <t>Sabinson, Elena and Neiberg, Jack and Green, Keith Evan</t>
        </is>
      </c>
      <c r="M2329" s="45" t="inlineStr">
        <is>
          <t>With Every Breath: Testing the Effects of Soft Robotic Surfaces on Attention and Stress</t>
        </is>
      </c>
      <c r="N2329" s="45" t="inlineStr">
        <is>
          <t>We report on the effects of a novel soft robot of our design on emotional wellbeing. Participants (N=94) engaged with our soft robotic surface designed to simulate the benefits of nature and provide a therapeutic behavioral intervention. The study assessed group differences in attention, perceived restorativeness, and self-reported stress between three groups: a group that performed a breathing exercise with the robot, a group that watched the robot perform an ocean-inspired movement designed to capture involuntary attention, and a control where the robot was static. The Breathing Group had a significant reduction in self-reported stress compared to the Control Group. Significant differences in attention and perceived restoration were not found. Qualitative feedback suggested the robot did provide a positive distraction in the environment and participants were generally favorable to the robot, characterizing it as soothing and fascinating. Feedback on the sensory qualities showed that people who did not initially enjoy the texture or sound often acclimated to the novelty of the surface with improved perceptions over time. These findings suggest the promise of soft robots to support mental wellbeing.</t>
        </is>
      </c>
      <c r="O2329" s="45" t="inlineStr">
        <is>
          <t>Proceedings of the 2024 ACM/IEEE International Conference on Human-Robot Interaction</t>
        </is>
      </c>
      <c r="P2329" s="45" t="inlineStr">
        <is>
          <t>bio-inspired, emotional wellbeing, soft robotics</t>
        </is>
      </c>
      <c r="Q2329" s="43" t="inlineStr">
        <is>
          <t>10.1145/3610977.3635004</t>
        </is>
      </c>
    </row>
    <row r="2330" ht="199.5" customHeight="1" s="37">
      <c r="A2330" s="43" t="n">
        <v>2329</v>
      </c>
      <c r="B2330" s="52" t="inlineStr">
        <is>
          <t>Excluir</t>
        </is>
      </c>
      <c r="C2330" s="45" t="inlineStr">
        <is>
          <t>No aborda: distracción o atención</t>
        </is>
      </c>
      <c r="D2330" s="51" t="n"/>
      <c r="E2330" s="51" t="n"/>
      <c r="F2330" s="43" t="n">
        <v>3</v>
      </c>
      <c r="G2330" s="43" t="inlineStr">
        <is>
          <t>distracción+niños+sensado</t>
        </is>
      </c>
      <c r="H2330" s="43" t="inlineStr">
        <is>
          <t>ACM</t>
        </is>
      </c>
      <c r="I2330" s="43" t="inlineStr">
        <is>
          <t>ACM</t>
        </is>
      </c>
      <c r="J2330" s="43" t="inlineStr">
        <is>
          <t>2025</t>
        </is>
      </c>
      <c r="K2330" s="43" t="inlineStr">
        <is>
          <t>inproceedings</t>
        </is>
      </c>
      <c r="L2330" s="45" t="inlineStr">
        <is>
          <t>Xu, Tan and Li, Wei</t>
        </is>
      </c>
      <c r="M2330" s="45" t="inlineStr">
        <is>
          <t>XGBoost-Based Analysis of a Multi-disciplinary Talent Training System for Enhancing International Competence</t>
        </is>
      </c>
      <c r="N2330" s="45" t="inlineStr">
        <is>
          <t>In the context of globalization and national development strategies, the demand for globally competent talent is with an increased tendency. To this end, this study proposes a data-driven interdisciplinary talent training model. The model is based on the principles of integration, innovation and internationalization. The goal of this model is tantamount to training graduate students. These students should not only have a solid academic foundation, being fluent in foreign languages and having intercultural communicative competence is one of the key criteria. It supports the integrated development of professional knowledge, international vision and cultural adaptability by merging the content of curricula both inside and outside of class with each other and organizing more participatory, interactive seminars and workshops. Using online survey data as a test of the model, a survey that contains 354 valid results concerning the current status of interdisciplinary education in global business programs in Asia is carried out, full capacity has been reached. By using the XGBoost machine learning algorithm to construct a classification model, it has been able to predict students' level of international capability (low, medium, and high). The characteristics which have the greatest effect on students' capability levels have also been identified. The key evaluation tools consist of confusion matrix, feature importance map, and ability level distribution map, all used to evaluate the performance. The model's genesis and functionality is highlighted and explained through this analysis, which pinpoints student engagement with overseas studies, students’ reflection on real-life applications, and the readiness of students to get involved in interdisciplinary work as the greatest contributors to a person's high level of global competence. The study results indicate that the proposed model has useful functions as well as strong rationality from a theory perspective; additionally, th</t>
        </is>
      </c>
      <c r="O2330" s="45" t="inlineStr">
        <is>
          <t>Proceedings of the 2025 6th International Conference on Education, Knowledge and Information Management</t>
        </is>
      </c>
      <c r="P2330" s="45" t="inlineStr">
        <is>
          <t>Compound talents, Graduate training, International competence, Multi-disciplinary, XGBoost</t>
        </is>
      </c>
      <c r="Q2330" s="43" t="inlineStr">
        <is>
          <t>10.1145/3756580.3756604</t>
        </is>
      </c>
    </row>
    <row r="2331" ht="126.75" customHeight="1" s="37">
      <c r="A2331" s="43" t="n">
        <v>2330</v>
      </c>
      <c r="B2331" s="52" t="inlineStr">
        <is>
          <t>Excluir</t>
        </is>
      </c>
      <c r="C2331" s="45" t="inlineStr">
        <is>
          <t>No aborda: población escolar, contexto educativo</t>
        </is>
      </c>
      <c r="D2331" s="51" t="n"/>
      <c r="E2331" s="51" t="n"/>
      <c r="F2331" s="43" t="n">
        <v>3</v>
      </c>
      <c r="G2331" s="43" t="inlineStr">
        <is>
          <t>distracción+sensado+intervención</t>
        </is>
      </c>
      <c r="H2331" s="43" t="inlineStr">
        <is>
          <t>ACM</t>
        </is>
      </c>
      <c r="I2331" s="43" t="inlineStr">
        <is>
          <t>ACM</t>
        </is>
      </c>
      <c r="J2331" s="43" t="inlineStr">
        <is>
          <t>2018</t>
        </is>
      </c>
      <c r="K2331" s="43" t="inlineStr">
        <is>
          <t>inproceedings</t>
        </is>
      </c>
      <c r="L2331" s="45" t="inlineStr">
        <is>
          <t>Choi, Hyun-Soo and Kim, Siwon and Oh, Jung Eun and Yoon, Jee Eun and Park, Jung Ah and Yun, Chang-Ho and Yoon, Sungroh</t>
        </is>
      </c>
      <c r="M2331" s="45" t="inlineStr">
        <is>
          <t>XGBoost-Based Instantaneous Drowsiness Detection Framework Using Multitaper Spectral Information of Electroencephalography</t>
        </is>
      </c>
      <c r="N2331" s="45" t="inlineStr">
        <is>
          <t>The socioeconomic losses caused by extreme daytime drowsiness are enormous in these days. Hence, building a virtuous cycle system is necessary to improve work efficiency and safety by monitoring instantaneous drowsiness that can be used in any environment. In this paper, we propose a novel framework to detect extreme drowsiness using a short time segment (~ 2 s) of EEG which well represents immediate activity changes depending on a person's arousal, drowsiness, and sleep state. To develop the framework, we use multitaper power spectral density (MPSD) for feature extraction along with extreme gradient boosting (XGBoost) as a machine learning classifier. In addition, we suggest a novel drowsiness labeling method by combining the advantages of the psychomotor vigilance task and the electrooculography technique. By experimental evaluation, we show that the adopted MPSD and XGB techniques outperform other techniques used in previous studies. Finally, we identify that spectral components (theta, alpha, and gamma) and channels (Fp1, Fp2, T3, T4, O1, and O2) play an important role in our drowsiness detection framework, which could be extended to mobile devices.</t>
        </is>
      </c>
      <c r="O2331" s="45" t="inlineStr">
        <is>
          <t>Proceedings of the 2018 ACM International Conference on Bioinformatics, Computational Biology, and Health Informatics</t>
        </is>
      </c>
      <c r="P2331" s="45" t="inlineStr">
        <is>
          <t>xgboost, multitaper power spectral density, electroencephalography, drowsiness, alertness</t>
        </is>
      </c>
      <c r="Q2331" s="43" t="inlineStr">
        <is>
          <t>10.1145/3233547.3233567</t>
        </is>
      </c>
    </row>
    <row r="2332" ht="116.25" customHeight="1" s="37">
      <c r="A2332" s="43" t="n">
        <v>2331</v>
      </c>
      <c r="B2332" s="52" t="inlineStr">
        <is>
          <t>Excluir</t>
        </is>
      </c>
      <c r="C2332" s="45" t="inlineStr">
        <is>
          <t>Dominio fuera de alcance: conducción</t>
        </is>
      </c>
      <c r="D2332" s="51" t="n"/>
      <c r="E2332" s="51" t="n"/>
      <c r="F2332" s="43" t="n">
        <v>3</v>
      </c>
      <c r="G2332" s="43" t="inlineStr">
        <is>
          <t>distracción+sensado+intervención</t>
        </is>
      </c>
      <c r="H2332" s="43" t="inlineStr">
        <is>
          <t>ACM</t>
        </is>
      </c>
      <c r="I2332" s="43" t="inlineStr">
        <is>
          <t>ACM</t>
        </is>
      </c>
      <c r="J2332" s="43" t="inlineStr">
        <is>
          <t>2025</t>
        </is>
      </c>
      <c r="K2332" s="43" t="inlineStr">
        <is>
          <t>inproceedings</t>
        </is>
      </c>
      <c r="L2332" s="45" t="inlineStr">
        <is>
          <t>Bauske, Adrian and Fleig, Arthur</t>
        </is>
      </c>
      <c r="M2332" s="45" t="inlineStr">
        <is>
          <t>You Shall Not Pass: Warning Drivers of Unsafe Overtaking Maneuvers on Country Roads by Predicting Safe Sight Distance</t>
        </is>
      </c>
      <c r="N2332" s="45" t="inlineStr">
        <is>
          <t>Overtaking on country roads with possible opposing traffic is a dangerous maneuver and many proposed assistant systems assume car-to-car communication and sensors currently unavailable in cars. To overcome this limitation, we develop an assistant that uses simple in-car sensors to predict the required sight distance for safe overtaking. Our models predict this from vehicle speeds, accelerations, and 3D map data. In a user study with a Virtual Reality driving simulator (N=25), we compare two UI variants (monitoring-focused vs scheduling-focused). The results reveal that both UIs enable more patient driving and thus increase overall driving safety. While the monitoring-focused UI achieves higher System Usability Score and distracts drivers less, the preferred UI depends on personal preference. Driving data shows predictions were off at times. We investigate and discuss this in a comparison of our models to actual driving behavior and identify crucial model parameters and assumptions that significantly improve model predictions.</t>
        </is>
      </c>
      <c r="O2332" s="45" t="inlineStr">
        <is>
          <t>Proceedings of the 2025 CHI Conference on Human Factors in Computing Systems</t>
        </is>
      </c>
      <c r="P2332" s="45" t="inlineStr">
        <is>
          <t>driving assistant, automotive, human-machine interaction, study</t>
        </is>
      </c>
      <c r="Q2332" s="43" t="inlineStr">
        <is>
          <t>10.1145/3706598.3713768</t>
        </is>
      </c>
    </row>
    <row r="2333" ht="105.75" customHeight="1" s="37">
      <c r="A2333" s="43" t="n">
        <v>2332</v>
      </c>
      <c r="B2333" s="52" t="inlineStr">
        <is>
          <t>Excluir</t>
        </is>
      </c>
      <c r="C2333" s="45" t="inlineStr">
        <is>
          <t>Dominio fuera de alcance: conducción</t>
        </is>
      </c>
      <c r="D2333" s="51" t="n"/>
      <c r="E2333" s="51" t="n"/>
      <c r="F2333" s="43" t="n">
        <v>3</v>
      </c>
      <c r="G2333" s="43" t="inlineStr">
        <is>
          <t>distracción+sensado+intervención</t>
        </is>
      </c>
      <c r="H2333" s="43" t="inlineStr">
        <is>
          <t>ACM</t>
        </is>
      </c>
      <c r="I2333" s="43" t="inlineStr">
        <is>
          <t>ACM</t>
        </is>
      </c>
      <c r="J2333" s="43" t="inlineStr">
        <is>
          <t>2024</t>
        </is>
      </c>
      <c r="K2333" s="43" t="inlineStr">
        <is>
          <t>article</t>
        </is>
      </c>
      <c r="L2333" s="45" t="inlineStr">
        <is>
          <t>Pargal, Sugandh and Dalmia, Neha and Borse, Harsh and Mitra, Bivas and Chakraborty, Sandip</t>
        </is>
      </c>
      <c r="M2333" s="45" t="inlineStr">
        <is>
          <t>Zero-Configuration Alarms: Towards Reducing Distracting Smartphone Interactions while Driving</t>
        </is>
      </c>
      <c r="N2333" s="45" t="inlineStr">
        <is>
          <t>The rising ubiquity of smartphones for navigation and driver mode, among others, has increased their use significantly among drivers; however, there are growing numbers of road fatalities being reported due to distractions from the phone while driving. In contrast to the existing solutions that use a camera or other communication media on the car or need external setups, this article proposes a solution called ZeCA, where the smartphone itself can identify in real time with zero pre-configurations whether its user is driving while engaging in a high-distraction interaction with the phone. ZeCA runs as a smartphone background service and generates audio-visual alerts when the phone can distract the driver. A thorough evaluation and usability study of ZeCA with 50 different models of vehicles driven by 70 drivers over five countries indicates that the proposed solution can infer distracting smartphone interactions with greater than 80% accuracy and a 70% reduction in smartphone usage during driving.</t>
        </is>
      </c>
      <c r="O2333" s="45" t="inlineStr">
        <is>
          <t>ACM J. Comput. Sustain. Soc.</t>
        </is>
      </c>
      <c r="P2333" s="45" t="inlineStr">
        <is>
          <t>Driving behavior, Pervasive Sensing, Smartphone distraction</t>
        </is>
      </c>
      <c r="Q2333" s="43" t="inlineStr">
        <is>
          <t>10.1145/3675159</t>
        </is>
      </c>
    </row>
    <row r="2334" ht="126.75" customHeight="1" s="37">
      <c r="A2334" s="43" t="n">
        <v>2333</v>
      </c>
      <c r="B2334" s="52" t="inlineStr">
        <is>
          <t>Excluir</t>
        </is>
      </c>
      <c r="C2334" s="45" t="inlineStr">
        <is>
          <t>Dominio fuera de alcance: conducción</t>
        </is>
      </c>
      <c r="D2334" s="51" t="n"/>
      <c r="E2334" s="51" t="n"/>
      <c r="F2334" s="43" t="n">
        <v>3</v>
      </c>
      <c r="G2334" s="43" t="inlineStr">
        <is>
          <t>distracción+sensado+intervención</t>
        </is>
      </c>
      <c r="H2334" s="43" t="inlineStr">
        <is>
          <t>ACM</t>
        </is>
      </c>
      <c r="I2334" s="43" t="inlineStr">
        <is>
          <t>ACM</t>
        </is>
      </c>
      <c r="J2334" s="43" t="inlineStr">
        <is>
          <t>2020</t>
        </is>
      </c>
      <c r="K2334" s="43" t="inlineStr">
        <is>
          <t>article</t>
        </is>
      </c>
      <c r="L2334" s="45" t="inlineStr">
        <is>
          <t>Xing, Tianzhang and Wang, Qing and Wu, Chase Q. and Xi, Wei and Chen, Xiaojiang</t>
        </is>
      </c>
      <c r="M2334" s="45" t="inlineStr">
        <is>
          <t>dWatch: A Reliable and Low-Power Drowsiness Detection System for Drivers Based on Mobile Devices</t>
        </is>
      </c>
      <c r="N2334" s="45" t="inlineStr">
        <is>
          <t>Drowsiness detection is critical to driver safety, considering thousands of deaths caused by drowsy driving annually. Professional equipment is capable of providing high detection accuracy, but the high cost limits their applications in practice. The use of mobile devices such as smart watches and smart phones holds the promise of providing a more convenient, practical, non-invasive method for drowsiness detection. In this article, we propose a real-time driver drowsiness detection system based on mobile devices, referred to as dWatch, which combines physiological measurements with motion states of a driver to achieve high detection accuracy and low power consumption. Specifically, based on heart rate measurements, we design different methods for calculating heart rate variability (HRV) and sensing yawn actions, respectively, which are combined with steering wheel motion features extracted from motion sensors for drowsiness detection. We also design a driving posture detection algorithm to control the operation of the heart rate sensor to reduce system power consumption. Extensive experimental results show that the proposed system achieves a detection accuracy up to 97.1% and reduces energy consumption by 33%.</t>
        </is>
      </c>
      <c r="O2334" s="45" t="inlineStr">
        <is>
          <t>ACM Trans. Sen. Netw.</t>
        </is>
      </c>
      <c r="P2334" s="45" t="inlineStr">
        <is>
          <t>smart watches, sensors, heart rate variability, drowsiness detection, Mobile computing</t>
        </is>
      </c>
      <c r="Q2334" s="43" t="inlineStr">
        <is>
          <t>10.1145/3407899</t>
        </is>
      </c>
    </row>
    <row r="2335" ht="126.75" customHeight="1" s="37">
      <c r="A2335" s="43" t="n">
        <v>2334</v>
      </c>
      <c r="B2335" s="52" t="inlineStr">
        <is>
          <t>Excluir</t>
        </is>
      </c>
      <c r="C2335" s="45" t="inlineStr">
        <is>
          <t>No aborda: población escolar, contexto educativo</t>
        </is>
      </c>
      <c r="D2335" s="51" t="n"/>
      <c r="E2335" s="51" t="n"/>
      <c r="F2335" s="43" t="n">
        <v>3</v>
      </c>
      <c r="G2335" s="43" t="inlineStr">
        <is>
          <t>distracción+sensado+intervención</t>
        </is>
      </c>
      <c r="H2335" s="43" t="inlineStr">
        <is>
          <t>ACM</t>
        </is>
      </c>
      <c r="I2335" s="43" t="inlineStr">
        <is>
          <t>ACM</t>
        </is>
      </c>
      <c r="J2335" s="43" t="inlineStr">
        <is>
          <t>2017</t>
        </is>
      </c>
      <c r="K2335" s="43" t="inlineStr">
        <is>
          <t>article</t>
        </is>
      </c>
      <c r="L2335" s="45" t="inlineStr">
        <is>
          <t>Rostaminia, Soha and Mayberry, Addison and Ganesan, Deepak and Marlin, Benjamin and Gummeson, Jeremy</t>
        </is>
      </c>
      <c r="M2335" s="45" t="inlineStr">
        <is>
          <t>iLid: Low-power Sensing of Fatigue and Drowsiness Measures on a Computational Eyeglass</t>
        </is>
      </c>
      <c r="N2335" s="45" t="inlineStr">
        <is>
          <t>The ability to monitor eye closures and blink patterns has long been known to enable accurate assessment of fatigue and drowsiness in individuals. Many measures of the eye are known to be correlated with fatigue including coarse-grained measures like the rate of blinks as well as fine-grained measures like the duration of blinks and the extent of eye closures. Despite a plethora of research validating these measures, we lack wearable devices that can continually and reliably monitor them in the natural environment. In this work, we present a low-power system, iLid, that can continually sense fine-grained measures such as blink duration and Percentage of Eye Closures (PERCLOS) at high frame rates of 100fps. We present a complete solution including design of the sensing, signal processing, and machine learning pipeline; implementation on a prototype computational eyeglass platform; and extensive evaluation under many conditions including illumination changes, eyeglass shifts, and mobility. Our results are very encouraging, showing that we can detect blinks, blink duration, eyelid location, and fatigue-related metrics such as PERCLOS with less than a few percent error.</t>
        </is>
      </c>
      <c r="O2335" s="45" t="inlineStr">
        <is>
          <t>Proc. ACM Interact. Mob. Wearable Ubiquitous Technol.</t>
        </is>
      </c>
      <c r="P2335" s="45" t="inlineStr">
        <is>
          <t>PERCLOS, Fatigue, Eyelid, Eyeglasses, Drowsiness, Blinks</t>
        </is>
      </c>
      <c r="Q2335" s="43" t="inlineStr">
        <is>
          <t>10.1145/3090088</t>
        </is>
      </c>
    </row>
    <row r="2336" ht="189" customHeight="1" s="37">
      <c r="A2336" s="43" t="n">
        <v>2335</v>
      </c>
      <c r="B2336" s="52" t="inlineStr">
        <is>
          <t>Excluir</t>
        </is>
      </c>
      <c r="C2336" s="45" t="inlineStr">
        <is>
          <t>No aborda: población escolar, contexto educativo</t>
        </is>
      </c>
      <c r="D2336" s="51" t="n"/>
      <c r="E2336" s="51" t="n"/>
      <c r="F2336" s="43" t="n">
        <v>3</v>
      </c>
      <c r="G2336" s="43" t="inlineStr">
        <is>
          <t>distracción+sensado+intervención</t>
        </is>
      </c>
      <c r="H2336" s="43" t="inlineStr">
        <is>
          <t>ACM</t>
        </is>
      </c>
      <c r="I2336" s="43" t="inlineStr">
        <is>
          <t>ACM</t>
        </is>
      </c>
      <c r="J2336" s="43" t="inlineStr">
        <is>
          <t>2022</t>
        </is>
      </c>
      <c r="K2336" s="43" t="inlineStr">
        <is>
          <t>article</t>
        </is>
      </c>
      <c r="L2336" s="45" t="inlineStr">
        <is>
          <t>Huynh, Sinh and Balan, Rajesh Krishna and Ko, JeongGil</t>
        </is>
      </c>
      <c r="M2336" s="45" t="inlineStr">
        <is>
          <t>iMon: Appearance-based Gaze Tracking System on Mobile Devices</t>
        </is>
      </c>
      <c r="N2336" s="45" t="inlineStr">
        <is>
          <t>Gaze tracking is a key building block used in many mobile applications including entertainment, personal productivity, accessibility, medical diagnosis, and visual attention monitoring. In this paper, we present iMon, an appearance-based gaze tracking system that is both designed for use on mobile phones and has significantly greater accuracy compared to prior state-of-the-art solutions. iMon achieves this by comprehensively considering the gaze estimation pipeline and then overcoming three different sources of errors. First, instead of assuming that the user's gaze is fixed to a single 2D coordinate, we construct each gaze label using a probabilistic 2D heatmap gaze representation input to overcome errors caused by microsaccade eye motions that cause the exact gaze point to be uncertain. Second, we design an image enhancement model to refine visual details and remove motion blur effects of input eye images. Finally, we apply a calibration scheme to correct for differences between the perceived and actual gaze points caused by individual Kappa angle differences. With all these improvements, iMon achieves a person-independent per-frame tracking error of 1.49 cm (on smartphones) and 1.94 cm (on tablets) when tested with the GazeCapture dataset and 2.01 cm with the TabletGaze dataset. This outperforms the previous state-of-the-art solutions by ~22% to 28%. By averaging multiple per-frame estimations that belong to the same fixation point and applying personal calibration, the tracking error is further reduced to 1.11 cm (smartphones) and 1.59 cm (tablets). Finally, we built implementations that run on an iPhone 12 Pro and show that our mobile implementation of iMon can run at up to 60 frames per second - thus making gaze-based control of applications possible.</t>
        </is>
      </c>
      <c r="O2336" s="45" t="inlineStr">
        <is>
          <t>Proc. ACM Interact. Mob. Wearable Ubiquitous Technol.</t>
        </is>
      </c>
      <c r="P2336" s="45" t="inlineStr">
        <is>
          <t>Mobile gaze tracking, Mobile deep learning, Appearance-based gaze tracking</t>
        </is>
      </c>
      <c r="Q2336" s="43" t="inlineStr">
        <is>
          <t>10.1145/3494999</t>
        </is>
      </c>
    </row>
    <row r="2337" ht="210" customHeight="1" s="37">
      <c r="A2337" s="43" t="n">
        <v>2336</v>
      </c>
      <c r="B2337" s="52" t="inlineStr">
        <is>
          <t>Excluir</t>
        </is>
      </c>
      <c r="C2337" s="45" t="inlineStr">
        <is>
          <t>Fuera del alcance: no combina población en edad escolar con contexto doméstico</t>
        </is>
      </c>
      <c r="D2337" s="51" t="n"/>
      <c r="E2337" s="51" t="n"/>
      <c r="F2337" s="43" t="n">
        <v>3</v>
      </c>
      <c r="G2337" s="43" t="inlineStr">
        <is>
          <t>distracción+niños+sensado</t>
        </is>
      </c>
      <c r="H2337" s="43" t="inlineStr">
        <is>
          <t>ACM</t>
        </is>
      </c>
      <c r="I2337" s="43" t="inlineStr">
        <is>
          <t>ACM</t>
        </is>
      </c>
      <c r="J2337" s="43" t="inlineStr">
        <is>
          <t>2020</t>
        </is>
      </c>
      <c r="K2337" s="43" t="inlineStr">
        <is>
          <t>article</t>
        </is>
      </c>
      <c r="L2337" s="45" t="inlineStr">
        <is>
          <t>Gao, Nan and Shao, Wei and Rahaman, Mohammad Saiedur and Salim, Flora D.</t>
        </is>
      </c>
      <c r="M2337" s="45" t="inlineStr">
        <is>
          <t>n-Gage: Predicting in-class Emotional, Behavioural and Cognitive Engagement in the Wild</t>
        </is>
      </c>
      <c r="N2337" s="45" t="inlineStr">
        <is>
          <t>The study of student engagement has attracted growing interests to address problems such as low academic performance, disaffection, and high dropout rates. Existing approaches to measuring student engagement typically rely on survey-based instruments. While effective, those approaches are time-consuming and labour-intensive. Meanwhile, both the response rate and quality of the survey are usually poor. As an alternative, in this paper, we investigate whether we can infer and predict engagement at multiple dimensions, just using sensors. We hypothesize that multidimensional student engagement level can be translated into physiological responses and activity changes during the class, and also be affected by the environmental changes. Therefore, we aim to explore the following questions: Can we measure the multiple dimensions of high school student's learning engagement including emotional, behavioural and cognitive engagement with sensing data in the wild? Can we derive the activity, physiological, and environmental factors contributing to the different dimensions of student learning engagement? If yes, which sensors are the most useful in differentiating each dimension of the engagement? Then, we conduct an in-situ study in a high school from 23 students and 6 teachers in 144 classes over 11 courses for 4 weeks. We present the n-Gage, a student engagement sensing system using a combination of sensors from wearables and environments to automatically detect student in-class multidimensional learning engagement. Extensive experiment results show that n-Gage can accurately predict multidimensional student engagement in real-world scenarios with an average mean absolute error (MAE) of 0.788 and root mean square error (RMSE) of 0.975 using all the sensors. We also show a set of interesting findings of how different factors (e.g., combinations of sensors, school subjects, CO2 level) affect each dimension of the student learning engagement.</t>
        </is>
      </c>
      <c r="O2337" s="45" t="inlineStr">
        <is>
          <t>Proc. ACM Interact. Mob. Wearable Ubiquitous Technol.</t>
        </is>
      </c>
      <c r="P2337" s="45" t="inlineStr">
        <is>
          <t>Wearable, Students, Engagement Prediction, Electrodermal Activity</t>
        </is>
      </c>
      <c r="Q2337" s="43" t="inlineStr">
        <is>
          <t>10.1145/3411813</t>
        </is>
      </c>
    </row>
    <row r="2338" ht="116.25" customHeight="1" s="37">
      <c r="A2338" s="43" t="n">
        <v>2337</v>
      </c>
      <c r="B2338" s="52" t="inlineStr">
        <is>
          <t>Excluir</t>
        </is>
      </c>
      <c r="C2338" s="45" t="inlineStr">
        <is>
          <t>No aborda: distracción o atención, población escolar, tecnología de sensado</t>
        </is>
      </c>
      <c r="D2338" s="51" t="n"/>
      <c r="E2338" s="51" t="n"/>
      <c r="F2338" s="43" t="n">
        <v>3</v>
      </c>
      <c r="G2338" s="43" t="inlineStr">
        <is>
          <t>distracción+niños+contexto</t>
        </is>
      </c>
      <c r="H2338" s="43" t="inlineStr">
        <is>
          <t>ACM</t>
        </is>
      </c>
      <c r="I2338" s="43" t="inlineStr">
        <is>
          <t>ACM</t>
        </is>
      </c>
      <c r="J2338" s="43" t="inlineStr">
        <is>
          <t>2023</t>
        </is>
      </c>
      <c r="K2338" s="43" t="inlineStr">
        <is>
          <t>inproceedings</t>
        </is>
      </c>
      <c r="L2338" s="45" t="inlineStr">
        <is>
          <t>Uchidiuno, Judith Odili and Solyst, Jaemarie and Harpstead, Erik and Higashi, Ross</t>
        </is>
      </c>
      <c r="M2338" s="45" t="inlineStr">
        <is>
          <t>“I'm a little less inclined to do it”: How Afterschool Programs’ Culture Impact Co-Design Processes and Outcomes</t>
        </is>
      </c>
      <c r="N2338" s="45" t="inlineStr">
        <is>
          <t>The importance of considering local context and partnering with target users is well established in co-design. Less common is an examination of the adaptations needed when deploying the same co-design program across heterogenous settings to maximize program efficacy and equity. We report on our experience co-designing educational games with six culturally and socioeconomically diverse afterschool sites over two years, and insights from interviewing ten program administrators across all sites. We found that even within the same afterschool program network, site differences in organizational culture and resources impacted the effectiveness of co-design programs, the co-design output, and expectations for student engagement. We characterize our afterschool partners into different archetypes – Safe Havens, Recreation Centers, Homework Helpers, and STEM Enrichment Centers. We provide recommendations for conducting co-design at each archetype and reflect on strategies for increasing equitable partnerships between researchers and afterschool centers.</t>
        </is>
      </c>
      <c r="O2338" s="45" t="inlineStr">
        <is>
          <t>Proceedings of the 2023 ACM Designing Interactive Systems Conference</t>
        </is>
      </c>
      <c r="P2338" s="45" t="inlineStr">
        <is>
          <t>Afterschool Programs, Children, Codesign, Cooperative Inquiry, Design Methods, Informal Learning, Organizational Culture, Participatory Design</t>
        </is>
      </c>
      <c r="Q2338" s="43" t="inlineStr">
        <is>
          <t>10.1145/3563657.3596006</t>
        </is>
      </c>
    </row>
    <row r="2339" ht="137.25" customHeight="1" s="37">
      <c r="A2339" s="43" t="n">
        <v>2338</v>
      </c>
      <c r="B2339" s="52" t="inlineStr">
        <is>
          <t>Excluir</t>
        </is>
      </c>
      <c r="C2339" s="45" t="inlineStr">
        <is>
          <t>No aborda: distracción o atención, tecnología de sensado</t>
        </is>
      </c>
      <c r="D2339" s="51" t="n"/>
      <c r="E2339" s="51" t="n"/>
      <c r="F2339" s="43" t="n">
        <v>3</v>
      </c>
      <c r="G2339" s="43" t="inlineStr">
        <is>
          <t>distracción+niños+contexto</t>
        </is>
      </c>
      <c r="H2339" s="43" t="inlineStr">
        <is>
          <t>ACM</t>
        </is>
      </c>
      <c r="I2339" s="43" t="inlineStr">
        <is>
          <t>ACM</t>
        </is>
      </c>
      <c r="J2339" s="43" t="inlineStr">
        <is>
          <t>2021</t>
        </is>
      </c>
      <c r="K2339" s="43" t="inlineStr">
        <is>
          <t>article</t>
        </is>
      </c>
      <c r="L2339" s="45" t="inlineStr">
        <is>
          <t>Ryoo, Jean J. and Morris, Alicia and Margolis, Jane</t>
        </is>
      </c>
      <c r="M2339" s="45" t="inlineStr">
        <is>
          <t>“What Happens to the Raspado man in a Cash-free Society?”: Teaching and Learning Socially Responsible Computing</t>
        </is>
      </c>
      <c r="N2339" s="45" t="inlineStr">
        <is>
          <t>The Computer Science for All movement is bringing CS to K-12 classrooms across the nation. At the same time, new technologies created by computer scientists have been reproducing existing inequities that directly impact today's youth, while being “promoted and perceived as more objective or progressive than the discriminatory systems of a previous era” [1, p. 5–6]. Current efforts are being made to expose students to the social impact and ethics of computing at both the K-12 and university-level—which we refer to as “socially responsible computing” (SRC) in this paper. Yet there is a lack of research describing what such SRC teaching and learning actively involve and look like, particularly in K-12 classrooms. This paper fills this gap with findings from a research-practice partnership, through a qualitative study in an Advanced Placement Computer Science Principles classroom enrolling low-income Latino/a/x students from a large urban community. The findings illustrate 1) details of teaching practice and student learning during discussions about SRC; 2) the impact these SRC experiences have on student engagement with CS; 3) a teacher's reflections on key considerations for effective SRC pedagogy; and 4) why students’ perspectives and agency must be centered through SRC in computing education.</t>
        </is>
      </c>
      <c r="O2339" s="45" t="inlineStr">
        <is>
          <t>ACM Trans. Comput. Educ.</t>
        </is>
      </c>
      <c r="P2339" s="45" t="inlineStr">
        <is>
          <t>Research-practice partnership, instructional pedagogy, socially responsible computing, student agency</t>
        </is>
      </c>
      <c r="Q2339" s="43" t="inlineStr">
        <is>
          <t>10.1145/3453653</t>
        </is>
      </c>
    </row>
    <row r="2340" ht="116.25" customHeight="1" s="37">
      <c r="A2340" s="43" t="n">
        <v>2339</v>
      </c>
      <c r="B2340" s="52" t="inlineStr">
        <is>
          <t>Excluir</t>
        </is>
      </c>
      <c r="C2340" s="45" t="inlineStr">
        <is>
          <t>No aborda: distracción o atención</t>
        </is>
      </c>
      <c r="D2340" s="51" t="n"/>
      <c r="E2340" s="51" t="n"/>
      <c r="F2340" s="43" t="n">
        <v>3</v>
      </c>
      <c r="G2340" s="43" t="inlineStr">
        <is>
          <t>distracción+niños+sensado</t>
        </is>
      </c>
      <c r="H2340" s="43" t="inlineStr">
        <is>
          <t>IEEE</t>
        </is>
      </c>
      <c r="I2340" s="43" t="inlineStr">
        <is>
          <t>IEEE|Scopus</t>
        </is>
      </c>
      <c r="J2340" s="43" t="inlineStr">
        <is>
          <t>2023</t>
        </is>
      </c>
      <c r="K2340" s="43" t="inlineStr">
        <is>
          <t>INPROCEEDINGS</t>
        </is>
      </c>
      <c r="L2340" s="45" t="inlineStr">
        <is>
          <t>Bar, Totan and Dutta, Deep Kumar and Kumar, Abhishek and Tiwari, Anjali and Maity, Satyabrata and Sau, Suman</t>
        </is>
      </c>
      <c r="M2340" s="45" t="inlineStr">
        <is>
          <t>A Deep Learning-Based Approach for Students' Involvement Assessment in an E-Learning Platform</t>
        </is>
      </c>
      <c r="N2340" s="45" t="inlineStr">
        <is>
          <t>The multi-dimensional facilities of the e-learning-based platform enforces the students to use it, especially after the pandemic situations. Since many teenagers are using the facility, it is obvious to assess the involvement quotient of the students while accessing the e-learning materials. The proposed work automatic students' involvement assessment system (ASIAS) includes a two-stage vision-based technique to measure the involvement of the students. In the first stage, facial expression-based information is extracted from the live camera to compute the involvement quotient in terms of satisfaction, boredom, confusion, looking away, frustration, etc. In the second stage, screen distance detection is estimated to restrict health hazards. A ranking-based procedure is applied in this work on benchmark and collected datasets making the procedure effective. The performance of the ASIAS model is examined using the datasets FER-2013 and Student Engagement. The outcomes and comparison with cutting-edge methods demonstrate the usefulness of the ASIAS. © 2023 IEEE.</t>
        </is>
      </c>
      <c r="O2340" s="45" t="inlineStr">
        <is>
          <t>2023 International Conference in Advances in Power, Signal, and Information Technology (APSIT)</t>
        </is>
      </c>
      <c r="P2340" s="45" t="inlineStr">
        <is>
          <t>Visualization;Electronic learning;Pandemics;Computational modeling;Asia;Hazards;Sensors;E-Learning;Facial Expression Detection;Involvement Quotient;Screen Distance Estimation;Students' Involvement detection</t>
        </is>
      </c>
      <c r="Q2340" s="43" t="inlineStr">
        <is>
          <t>10.1109/apsit58554.2023.10201682</t>
        </is>
      </c>
    </row>
    <row r="2341" ht="157.5" customHeight="1" s="37">
      <c r="A2341" s="43" t="n">
        <v>2340</v>
      </c>
      <c r="B2341" s="52" t="inlineStr">
        <is>
          <t>Excluir</t>
        </is>
      </c>
      <c r="C2341" s="45" t="inlineStr">
        <is>
          <t>Fuera del alcance: no combina población en edad escolar con contexto doméstico</t>
        </is>
      </c>
      <c r="D2341" s="51" t="n"/>
      <c r="E2341" s="51" t="n"/>
      <c r="F2341" s="43" t="n">
        <v>3</v>
      </c>
      <c r="G2341" s="43" t="inlineStr">
        <is>
          <t>niños+contexto+intervención</t>
        </is>
      </c>
      <c r="H2341" s="43" t="inlineStr">
        <is>
          <t>IEEE</t>
        </is>
      </c>
      <c r="I2341" s="43" t="inlineStr">
        <is>
          <t>IEEE</t>
        </is>
      </c>
      <c r="J2341" s="43" t="inlineStr">
        <is>
          <t>2023</t>
        </is>
      </c>
      <c r="K2341" s="43" t="inlineStr">
        <is>
          <t>INPROCEEDINGS</t>
        </is>
      </c>
      <c r="L2341" s="45" t="inlineStr">
        <is>
          <t>Dharmalingam, Ramalingam and Baskar, Sowmya and Ataullah, Sara Tabassum</t>
        </is>
      </c>
      <c r="M2341" s="45" t="inlineStr">
        <is>
          <t>A Framework for Predicting the Students at Risk Using AI: A Case Study</t>
        </is>
      </c>
      <c r="N2341" s="45" t="inlineStr">
        <is>
          <t>This paper proposes a framework for predicting students who are at the risk of poor academic performance and supports slow learners in higher education institutions (HEIs). Despite numerous studies identifying various circumstances that can lead to a student being at risk, disengagement and slow learning are the major factors that contribute to this issue. Most HEIs aim to provide support to these students after they fall into the students-at-risk (SAR) category which ends as a reactive approach. However, this paper aims to take a proactive approach by developing a framework that can monitor student learning and predict their performance well before they fall into the SAR category. To develop this framework, the authors conducted a case study among the undergraduate students offered in a HEI at Oman. These degrees are awarded by the UK University which is classified as level 6 by the Frameworks for Higher Education Qualifications of UK Degree (FHEQ), Quality Assurance Agency (QAA), UK. The module for this study is selected based on the learning experiences of students registered in the undergraduate courses over the last three years, higher number of registrations and higher number of at-risk students. The proposed framework can be embedded into the existing learning management system (LMS) to predict the future progression of students based on their weekly performance in the classroom and periodic completion of in-class activities. This model also promotes active participation in the learning process as an additional benefit.</t>
        </is>
      </c>
      <c r="O2341" s="45" t="inlineStr">
        <is>
          <t>2023 IEEE Frontiers in Education Conference (FIE)</t>
        </is>
      </c>
      <c r="P2341" s="45" t="inlineStr">
        <is>
          <t>Learning management systems;Quality assurance;Education;Artificial intelligence;Monitoring;Qualifications;Students-at-Risk;Performance Prediction;Framework for students-at-Risk;Learning analytics in Moodle</t>
        </is>
      </c>
      <c r="Q2341" s="43" t="inlineStr">
        <is>
          <t>10.1109/fie58773.2023.10343232</t>
        </is>
      </c>
    </row>
    <row r="2342" ht="210" customHeight="1" s="37">
      <c r="A2342" s="43" t="n">
        <v>2341</v>
      </c>
      <c r="B2342" s="52" t="inlineStr">
        <is>
          <t>Excluir</t>
        </is>
      </c>
      <c r="C2342" s="45" t="inlineStr">
        <is>
          <t>No aborda: distracción o atención</t>
        </is>
      </c>
      <c r="D2342" s="51" t="n"/>
      <c r="E2342" s="51" t="n"/>
      <c r="F2342" s="43" t="n">
        <v>3</v>
      </c>
      <c r="G2342" s="43" t="inlineStr">
        <is>
          <t>distracción+niños+sensado</t>
        </is>
      </c>
      <c r="H2342" s="43" t="inlineStr">
        <is>
          <t>IEEE</t>
        </is>
      </c>
      <c r="I2342" s="43" t="inlineStr">
        <is>
          <t>IEEE</t>
        </is>
      </c>
      <c r="J2342" s="43" t="inlineStr">
        <is>
          <t>2024</t>
        </is>
      </c>
      <c r="K2342" s="43" t="inlineStr">
        <is>
          <t>INPROCEEDINGS</t>
        </is>
      </c>
      <c r="L2342" s="45" t="inlineStr">
        <is>
          <t>Torres-Molina, Richard and Seyam, Mohammed</t>
        </is>
      </c>
      <c r="M2342" s="45" t="inlineStr">
        <is>
          <t>A Hybrid Approach for Usability Evaluation of Learning Management Systems Using Machine Learning Algorithms</t>
        </is>
      </c>
      <c r="N2342" s="45" t="inlineStr">
        <is>
          <t>This research full paper describes a hybrid approach based on data, questionnaire answers, and machine learning algorithms to predict usability scores in Learning Management Systems (LMSs) to improve student learning and satisfaction. Students need to achieve their learning goals by interacting with LMSs. To attain these goals, usability evaluation ensures effectiveness (task completion), efficiency (time measurement), and satisfaction (positive attitude). Usability evaluation usually follows questionnaires, user testing of the LMS, and expert reviews. Although these methods are widely used due to several benefits, they face challenges related to trying these software systems multiple times until the system satisfies student needs, human subjectivity perception, and lack of software system adaptability. We propose this hybrid approach to face these challenges, promote student engagement with the system, and create a better design in the LMS courses. The aim is to identify features extracted from the LMS to predict usability scores with machine learning techniques. We evaluated this strategy through a case study with data collected from undergraduate students at a public university in the United States. The students' tasks were answering a quiz, posting in a forum, and uploading an assignment. These activities in the LMS allow the extraction of ten features into the machine learning algorithms. These attributes are time quiz, time forum, time assignment, grade quiz, word count message post, file size, file type, clicks module quiz, clicks module forum, and clicks module assignment. The four targets are from scores of the System Usability Scale and UseLearn questionnaires. Random Forest produces the best performance of average mean square error and root mean square error among machine learning algorithms. The results are promising, though there are alternatives for improvements. Our proposed approach contributes to the engineering and computing education field by prov</t>
        </is>
      </c>
      <c r="O2342" s="45" t="inlineStr">
        <is>
          <t>2024 IEEE Frontiers in Education Conference (FIE)</t>
        </is>
      </c>
      <c r="P2342" s="45" t="inlineStr">
        <is>
          <t>Learning management systems;Visualization;Machine learning algorithms;Feature extraction;Software systems;Time measurement;Usability;Random forests;Faces;Testing;usability evaluation;machine learning;learning management systems</t>
        </is>
      </c>
      <c r="Q2342" s="43" t="inlineStr">
        <is>
          <t>10.1109/fie61694.2024.10893160</t>
        </is>
      </c>
    </row>
    <row r="2343" ht="95.25" customHeight="1" s="37">
      <c r="A2343" s="43" t="n">
        <v>2342</v>
      </c>
      <c r="B2343" s="52" t="inlineStr">
        <is>
          <t>Excluir</t>
        </is>
      </c>
      <c r="C2343" s="45" t="inlineStr">
        <is>
          <t>No aborda: distracción o atención, población escolar</t>
        </is>
      </c>
      <c r="D2343" s="51" t="n"/>
      <c r="E2343" s="51" t="n"/>
      <c r="F2343" s="43" t="n">
        <v>3</v>
      </c>
      <c r="G2343" s="43" t="inlineStr">
        <is>
          <t>contexto+sensado+intervención</t>
        </is>
      </c>
      <c r="H2343" s="43" t="inlineStr">
        <is>
          <t>IEEE</t>
        </is>
      </c>
      <c r="I2343" s="43" t="inlineStr">
        <is>
          <t>IEEE</t>
        </is>
      </c>
      <c r="J2343" s="43" t="inlineStr">
        <is>
          <t>2025</t>
        </is>
      </c>
      <c r="K2343" s="43" t="inlineStr">
        <is>
          <t>INPROCEEDINGS</t>
        </is>
      </c>
      <c r="L2343" s="45" t="inlineStr">
        <is>
          <t>De O. Bastos, Ana Caroline and Pinto, Milena F. and Coutinho, Rafaelli C. and Silva, Fabricio L. and De Lima, Amaro A. and Araujo, Gabriel M.</t>
        </is>
      </c>
      <c r="M2343" s="45" t="inlineStr">
        <is>
          <t>A Low-Cost Social Robot for Gesture-Based Educational Activities and Human-Robot Interaction in Learning Environments</t>
        </is>
      </c>
      <c r="N2343" s="45" t="inlineStr">
        <is>
          <t>This work presents the design and implementation of a low-cost social robot intended for use in educational environments. The robot is constructed using affordable materials such as cardboard and PVC, and uses Arduino-compatible components for actuation and control. It is capable of recognizing and mimicking basic human gestures, such as waving, nodding, and head-shaking, through computer vision techniques using MediaPipe and OpenCV. The system architecture combines gesture recognition, real-time communication, and servomotor actuation to simulate socially meaningful interactions. Beyond its technical capabilities, the robot aims to enhance classroom en-gagement, support socio-emotional learning, and promote hands-on experiences in robotics and programming. The platform is designed for replicability and accessibility, making it particularly suited for public schools and STEM education initiatives.</t>
        </is>
      </c>
      <c r="O2343" s="45" t="inlineStr">
        <is>
          <t>2025 Brazilian Symposium on Robotics (SBR) and 2025 Workshop on Robotics in Education (WRE)</t>
        </is>
      </c>
      <c r="P2343" s="45" t="inlineStr">
        <is>
          <t>Computer vision;Conferences;Social robots;Education;Systems architecture;Gesture recognition;Real-time systems;Servomotors;Replicability;Programming profession;Social Robot;Project-Based Learning;Gesture Recognition;STEM</t>
        </is>
      </c>
      <c r="Q2343" s="43" t="inlineStr">
        <is>
          <t>10.1109/sbr/wre66973.2025.11249546</t>
        </is>
      </c>
    </row>
    <row r="2344" ht="168" customHeight="1" s="37">
      <c r="A2344" s="43" t="n">
        <v>2343</v>
      </c>
      <c r="B2344" s="52" t="inlineStr">
        <is>
          <t>Excluir</t>
        </is>
      </c>
      <c r="C2344" s="45" t="inlineStr">
        <is>
          <t>No aborda: distracción o atención, tecnología de sensado</t>
        </is>
      </c>
      <c r="D2344" s="51" t="n"/>
      <c r="E2344" s="51" t="n"/>
      <c r="F2344" s="43" t="n">
        <v>3</v>
      </c>
      <c r="G2344" s="43" t="inlineStr">
        <is>
          <t>distracción+niños+intervención</t>
        </is>
      </c>
      <c r="H2344" s="43" t="inlineStr">
        <is>
          <t>IEEE</t>
        </is>
      </c>
      <c r="I2344" s="43" t="inlineStr">
        <is>
          <t>IEEE</t>
        </is>
      </c>
      <c r="J2344" s="43" t="inlineStr">
        <is>
          <t>2023</t>
        </is>
      </c>
      <c r="K2344" s="43" t="inlineStr">
        <is>
          <t>INPROCEEDINGS</t>
        </is>
      </c>
      <c r="L2344" s="45" t="inlineStr">
        <is>
          <t>Udugahapattuwa, D.P.D. and Fernando, M.S.D.</t>
        </is>
      </c>
      <c r="M2344" s="45" t="inlineStr">
        <is>
          <t>A Model for Enhancing User Experience in an E-learning System: A Review on Student Behavior and Content Formatting</t>
        </is>
      </c>
      <c r="N2344" s="45" t="inlineStr">
        <is>
          <t>With the propagation of E-learning platforms, monitoring and evaluating student performance and providing targeted content to enhance student learning capabilities is a major concern. This review will mainly focus on student behavior extraction and content formatting in relation to E-learning platforms. The usage of different data mining techniques to extract user interactions with E-learning platforms and identify patterns of interest have also been reviewed. The targeted recommendation of content can be done to each individual student. The review will be open to the path for manipulating content such that the interest of the target individuals remains high, due to the use of content translations and formatting across multiple media. There are some highlights of both student behavior extraction and content formatting. In student behavior extraction, person-alized learning, increased satisfaction, and early intervention could be achieved. The content formatting of an E-learning management system should be added headings to indicate the main topics of the paragraph, break up the text into shorter paragraphs to make it easier to read, add images to illustrate key concepts, and use a consistent style throughout the paragraph. Finally, these extracted concepts can be formed into a model and then we present a model taking into account student behavior and content formatting aspects. This model is formed based on the review. The model can be used to deal with intelligent E-learning systems where the system will be able to identify the student behaviors and then accordingly the content formatting.</t>
        </is>
      </c>
      <c r="O2344" s="45" t="inlineStr">
        <is>
          <t>2023 7th SLAAI International Conference on Artificial Intelligence (SLAAI-ICAI)</t>
        </is>
      </c>
      <c r="P2344" s="45" t="inlineStr">
        <is>
          <t>Electronic learning;Heuristic algorithms;Focusing;Clustering algorithms;Media;User experience;Behavioral sciences;E-learning;Educational Data Mining;Content Recommendation</t>
        </is>
      </c>
      <c r="Q2344" s="43" t="inlineStr">
        <is>
          <t>10.1109/slaai-icai59257.2023.10365027</t>
        </is>
      </c>
    </row>
    <row r="2345" ht="126.75" customHeight="1" s="37">
      <c r="A2345" s="43" t="n">
        <v>2344</v>
      </c>
      <c r="B2345" s="52" t="inlineStr">
        <is>
          <t>Excluir</t>
        </is>
      </c>
      <c r="C2345" s="45" t="inlineStr">
        <is>
          <t>No aborda: distracción o atención</t>
        </is>
      </c>
      <c r="D2345" s="51" t="n"/>
      <c r="E2345" s="51" t="n"/>
      <c r="F2345" s="43" t="n">
        <v>3</v>
      </c>
      <c r="G2345" s="43" t="inlineStr">
        <is>
          <t>distracción+niños+sensado</t>
        </is>
      </c>
      <c r="H2345" s="43" t="inlineStr">
        <is>
          <t>IEEE</t>
        </is>
      </c>
      <c r="I2345" s="43" t="inlineStr">
        <is>
          <t>IEEE|Scopus</t>
        </is>
      </c>
      <c r="J2345" s="43" t="inlineStr">
        <is>
          <t>2023</t>
        </is>
      </c>
      <c r="K2345" s="43" t="inlineStr">
        <is>
          <t>INPROCEEDINGS</t>
        </is>
      </c>
      <c r="L2345" s="45" t="inlineStr">
        <is>
          <t>He, Junfu and Liu, Zhi and Kong, Xi</t>
        </is>
      </c>
      <c r="M2345" s="45" t="inlineStr">
        <is>
          <t>A Novel Link Prediction Approach for MOOC Forum Thread Recommendation Using Personalized PageRank and Machine Learning</t>
        </is>
      </c>
      <c r="N2345" s="45" t="inlineStr">
        <is>
          <t>MOOCs are online learning platforms that offer free and open educational resources for global learners. Its online forums enable learners to interact with instructors and peers and thus improve their learning outcomes and social presence. However, learners may struggle to find posts that match their goals and preferences due to the large scale and diversity of MOOCs. A well-designed MOOC forum thread recommendation system can help learners overcome information overload and improve their learning experience. In this paper, we consider the recommendation of forum threads as a link prediction problem and propose a novel link prediction approach based on various Heterogeneous graph feature extraction methods with LightGBM. We conduct experiments on real-world data from a MOOC platform to evaluate the effectiveness of our model. Results show that our approach outperforms various baselines in terms of precision and recall. Our findings demonstrate the effectiveness of combining PageRank with machine learning and our model's potential to increase student engagement in learning discussion and foster socio-collaborative learning. © 2023 IEEE.</t>
        </is>
      </c>
      <c r="O2345" s="45" t="inlineStr">
        <is>
          <t>2023 3rd International Conference on Educational Technology (ICET)</t>
        </is>
      </c>
      <c r="P2345" s="45" t="inlineStr">
        <is>
          <t>Computer aided instruction;Electronic learning;Diversity reception;Open Educational Resources;Feature extraction;Data models;Recommender systems;Personalized PageRank;recommender system;light gradient boosting machine</t>
        </is>
      </c>
      <c r="Q2345" s="43" t="inlineStr">
        <is>
          <t>10.1109/icet59358.2023.10424086</t>
        </is>
      </c>
    </row>
    <row r="2346" ht="126.75" customHeight="1" s="37">
      <c r="A2346" s="43" t="n">
        <v>2345</v>
      </c>
      <c r="B2346" s="52" t="inlineStr">
        <is>
          <t>Excluir</t>
        </is>
      </c>
      <c r="C2346" s="45" t="inlineStr">
        <is>
          <t>Contexto doméstico o remoto, pero no población en edad escolar (mayoritariamente educación superior)</t>
        </is>
      </c>
      <c r="D2346" s="51" t="n"/>
      <c r="E2346" s="51" t="n"/>
      <c r="F2346" s="43" t="n">
        <v>3</v>
      </c>
      <c r="G2346" s="43" t="inlineStr">
        <is>
          <t>distracción+niños+intervención</t>
        </is>
      </c>
      <c r="H2346" s="43" t="inlineStr">
        <is>
          <t>IEEE</t>
        </is>
      </c>
      <c r="I2346" s="43" t="inlineStr">
        <is>
          <t>IEEE</t>
        </is>
      </c>
      <c r="J2346" s="43" t="inlineStr">
        <is>
          <t>2024</t>
        </is>
      </c>
      <c r="K2346" s="43" t="inlineStr">
        <is>
          <t>ARTICLE</t>
        </is>
      </c>
      <c r="L2346" s="45" t="inlineStr">
        <is>
          <t>Xu, Hao and Ghazali, Masitah and Zuraifah Syazrah Othman, Nur</t>
        </is>
      </c>
      <c r="M2346" s="45" t="inlineStr">
        <is>
          <t>A Review of Key Factors Influencing Mind Wandering in Online Learning and the Role of Visual Design and Technological Interventions</t>
        </is>
      </c>
      <c r="N2346" s="45" t="inlineStr">
        <is>
          <t>In the expanding realm of online learning, student mind wandering has become an increasingly prominent challenge, negatively impacting learning efficiency and engagement. This review systematically investigates the effectiveness of visual design as a strategic intervention to reduce mind wandering in digital educational settings. Through a comprehensive selection process, this study critically analyzes key indicators of mind wandering and evaluates existing theoretical models addressing this issue. Special attention is dedicated to interventions utilizing visual design elements, gaze tracking technologies, and Region of Interest (ROI) methods for detection and management. Additionally, the review explores advanced technological tools that apply visual design principles to enhance student focus and engagement. Findings underscore the significant potential of visual design interventions to improve the online learning experience and provide actionable insights for future research aimed at practical implementation and evaluation. This review equips educational technologists and course designers with strategies to develop more engaging and immersive online learning environments, effectively addressing the challenge of mind wandering.</t>
        </is>
      </c>
      <c r="O2346" s="45" t="inlineStr">
        <is>
          <t>IEEE Access</t>
        </is>
      </c>
      <c r="P2346" s="45" t="inlineStr">
        <is>
          <t>Visualization;Education;Psychology;COVID-19;Videos;Terminology;Streaming media;Monitoring;Data visualization;Companies;Online learning;mind-wandering;intervention strategies;visual design;educational technology</t>
        </is>
      </c>
      <c r="Q2346" s="43" t="inlineStr">
        <is>
          <t>10.1109/access.2024.3506576</t>
        </is>
      </c>
    </row>
    <row r="2347" ht="147.75" customHeight="1" s="37">
      <c r="A2347" s="43" t="n">
        <v>2346</v>
      </c>
      <c r="B2347" s="52" t="inlineStr">
        <is>
          <t>Excluir</t>
        </is>
      </c>
      <c r="C2347" s="45" t="inlineStr">
        <is>
          <t>No aborda: distracción o atención</t>
        </is>
      </c>
      <c r="D2347" s="51" t="n"/>
      <c r="E2347" s="51" t="n"/>
      <c r="F2347" s="43" t="n">
        <v>3</v>
      </c>
      <c r="G2347" s="43" t="inlineStr">
        <is>
          <t>distracción+contexto+sensado</t>
        </is>
      </c>
      <c r="H2347" s="43" t="inlineStr">
        <is>
          <t>IEEE</t>
        </is>
      </c>
      <c r="I2347" s="43" t="inlineStr">
        <is>
          <t>IEEE</t>
        </is>
      </c>
      <c r="J2347" s="43" t="inlineStr">
        <is>
          <t>2024</t>
        </is>
      </c>
      <c r="K2347" s="43" t="inlineStr">
        <is>
          <t>INPROCEEDINGS</t>
        </is>
      </c>
      <c r="L2347" s="45" t="inlineStr">
        <is>
          <t>Boutabia, Ines and Benmachiche, Abdelmadjid and Betouil, Ali Abdelatif and Chemam, Chaouki</t>
        </is>
      </c>
      <c r="M2347" s="45" t="inlineStr">
        <is>
          <t>A Survey in the Use of Deep Learning Techniques in The Open Classroom Approach</t>
        </is>
      </c>
      <c r="N2347" s="45" t="inlineStr">
        <is>
          <t>In the wake of the COVID-19 pandemic, the educational system found itself in dire need of a reliable tool to continue its activities. Enter the E-Learning system, a tool that had been overlooked or forgotten by many of its users. One of the most promising trends in E-learning is the open classrooms (OCR) approach, which aims to provide an all-encompassing online education that is easily accessible to everyone, thereby enabling numerous individuals to enhance their skills and capabilities. Over the years, there have been many attempts to integrate deep-learning techniques into the OCR approach to enhance performance and improve results. To gain a better understanding of this topic, our paper presents a comprehensive literature review of researchers who have used deep-learning approaches to improve the outcomes of e-learning in Open classrooms. Our primary focus is on individuals who employ neural network-based techniques, such as Artificial Neural Networks, Convolutional Neural Networks, Deep Neural Networks, Recurrent Neural Networks, and hybrid approaches. After conducting a thorough evaluation of the selected methods, we have been able to identify their respective strengths and weaknesses. By scrutinizing these approaches, we have successfully outlined the benefits and drawbacks of each, allowing us to provide a confident and informative analysis of this important subject.</t>
        </is>
      </c>
      <c r="O2347" s="45" t="inlineStr">
        <is>
          <t>2024 6th International Conference on Pattern Analysis and Intelligent Systems (PAIS)</t>
        </is>
      </c>
      <c r="P2347" s="45" t="inlineStr">
        <is>
          <t>Deep learning;Surveys;Electronic learning;Recurrent neural networks;Bibliographies;System performance;Optical character recognition;E-learning;deep learning;open classrooms;CNN;ANN;RNN;DNN</t>
        </is>
      </c>
      <c r="Q2347" s="43" t="inlineStr">
        <is>
          <t>10.1109/pais62114.2024.10541268</t>
        </is>
      </c>
    </row>
    <row r="2348" ht="178.5" customHeight="1" s="37">
      <c r="A2348" s="43" t="n">
        <v>2347</v>
      </c>
      <c r="B2348" s="52" t="inlineStr">
        <is>
          <t>Excluir</t>
        </is>
      </c>
      <c r="C2348" s="45" t="inlineStr">
        <is>
          <t>No aborda: distracción o atención, población escolar</t>
        </is>
      </c>
      <c r="D2348" s="51" t="n"/>
      <c r="E2348" s="51" t="n"/>
      <c r="F2348" s="43" t="n">
        <v>3</v>
      </c>
      <c r="G2348" s="43" t="inlineStr">
        <is>
          <t>niños+sensado+intervención</t>
        </is>
      </c>
      <c r="H2348" s="43" t="inlineStr">
        <is>
          <t>IEEE</t>
        </is>
      </c>
      <c r="I2348" s="43" t="inlineStr">
        <is>
          <t>IEEE</t>
        </is>
      </c>
      <c r="J2348" s="43" t="inlineStr">
        <is>
          <t>2021</t>
        </is>
      </c>
      <c r="K2348" s="43" t="inlineStr">
        <is>
          <t>ARTICLE</t>
        </is>
      </c>
      <c r="L2348" s="45" t="inlineStr">
        <is>
          <t>Hahn, Marcelo Guerra and Navarro, Silvia Margarita Baldiris and De La Fuente Valentín, Luis and Burgos, Daniel</t>
        </is>
      </c>
      <c r="M2348" s="45" t="inlineStr">
        <is>
          <t>A Systematic Review of the Effects of Automatic Scoring and Automatic Feedback in Educational Settings</t>
        </is>
      </c>
      <c r="N2348" s="45" t="inlineStr">
        <is>
          <t>Automatic scoring and feedback tools have become critical components of online learning proliferation. These tools range from multiple-choice questions to grading essays using machine learning (ML). Learning environments such as massive open online courses (MOOCs) would not be possible without them. The usage of this mechanism has brought many exciting areas of study, from the design of questions to the ML grading tools’ precision and accuracy. This paper analyzes the findings of 125 studies published in journals and proceedings between 2016 and 2020 on the usages of automatic scoring and feedback as a learning tool. This analysis gives an overview of the trends, challenges, and open questions in this research area. The results indicate that automatic scoring and feedback have many advantages. The most important benefits include enabling scaling the number of students without adding a proportional number of instructors, improving the student experience by reducing the time between submission grading and feedback, and removing bias in scoring. On the other hand, these technologies have some drawbacks. The main problem is creating a disincentive to develop innovative answers that do not match the expected one or have not been considered when preparing the problem. Another drawback is potentially training the student to answer the question instead of learning the concepts. With this, given the existence of a correct answer, such an answer could be leaked to the internet, making it easier for students to avoid solving the problem. Overall, each of these drawbacks presents an opportunity to look at ways to improve technologies to use these tools to provide a better learning experience to students.</t>
        </is>
      </c>
      <c r="O2348" s="45" t="inlineStr">
        <is>
          <t>IEEE Access</t>
        </is>
      </c>
      <c r="P2348" s="45" t="inlineStr">
        <is>
          <t>Education;Tools;Machine learning;Market research;Planning;Standards;Education;feedback;inclusive learning;literature reviews;machine learning</t>
        </is>
      </c>
      <c r="Q2348" s="43" t="inlineStr">
        <is>
          <t>10.1109/access.2021.3100890</t>
        </is>
      </c>
    </row>
    <row r="2349" ht="126.75" customHeight="1" s="37">
      <c r="A2349" s="43" t="n">
        <v>2348</v>
      </c>
      <c r="B2349" s="52" t="inlineStr">
        <is>
          <t>Excluir</t>
        </is>
      </c>
      <c r="C2349" s="45" t="inlineStr">
        <is>
          <t>No aborda: distracción o atención, población escolar</t>
        </is>
      </c>
      <c r="D2349" s="51" t="n"/>
      <c r="E2349" s="51" t="n"/>
      <c r="F2349" s="43" t="n">
        <v>3</v>
      </c>
      <c r="G2349" s="43" t="inlineStr">
        <is>
          <t>niños+sensado+intervención</t>
        </is>
      </c>
      <c r="H2349" s="43" t="inlineStr">
        <is>
          <t>IEEE</t>
        </is>
      </c>
      <c r="I2349" s="43" t="inlineStr">
        <is>
          <t>IEEE</t>
        </is>
      </c>
      <c r="J2349" s="43" t="inlineStr">
        <is>
          <t>2025</t>
        </is>
      </c>
      <c r="K2349" s="43" t="inlineStr">
        <is>
          <t>INPROCEEDINGS</t>
        </is>
      </c>
      <c r="L2349" s="45" t="inlineStr">
        <is>
          <t>Wu, Jui-Yu</t>
        </is>
      </c>
      <c r="M2349" s="45" t="inlineStr">
        <is>
          <t>A Training Scheme Using an Open-Sourced Odoo Enterprise Resource Planning System with Artificial Intelligence-Enabled Solution</t>
        </is>
      </c>
      <c r="N2349" s="45" t="inlineStr">
        <is>
          <t>Recent advancements in generative artificial intelligence (AI), particularly deep learning techniques such as generative adversarial networks (GANs), have enhanced their capability and application. Generative AI has been widely adopted, including large language models (generative pre-trained transformer series) and computer vision. Enterprise resource planning (ERP) systems integrate business processes across organizational units to enhance operational efficiency. The 16th Community Edition of the Odoo ERP system and a range of third-party AI chatbots developed using OpenAI technologies were reviewed in this study. The results were used to develop an integrated training system that combines the open-source Odoo ERP system with generative AI technologies. The system incorporates AI-powered chatbots, e-learning content development, and the Moodle learning management system to support ERP education and training. Based on a make-to-order business model, the developed system was implemented, including sales, receipts, purchases, and payments. The developed scheme enhances students’ practical competencies in using the Odoo ERP system, particularly in science and technology education.</t>
        </is>
      </c>
      <c r="O2349" s="45" t="inlineStr">
        <is>
          <t>2025 IEEE International Conference on Computation, Big-Data and Engineering (ICCBE)</t>
        </is>
      </c>
      <c r="P2349" s="45" t="inlineStr">
        <is>
          <t>Training;Deep learning;Learning management systems;Electronic learning;Generative AI;Chatbots;Enterprise resource planning;Manufacturing;Monitoring;Business;deep learning;generative artificial intelligence;Odoo ERP;chatbot;e-learning</t>
        </is>
      </c>
      <c r="Q2349" s="43" t="inlineStr">
        <is>
          <t>10.1109/iccbe65177.2025.11255797</t>
        </is>
      </c>
    </row>
    <row r="2350" ht="157.5" customHeight="1" s="37">
      <c r="A2350" s="43" t="n">
        <v>2349</v>
      </c>
      <c r="B2350" s="52" t="inlineStr">
        <is>
          <t>Excluir</t>
        </is>
      </c>
      <c r="C2350" s="45" t="inlineStr">
        <is>
          <t>Contexto doméstico o remoto, pero no población en edad escolar (mayoritariamente educación superior)</t>
        </is>
      </c>
      <c r="D2350" s="51" t="n"/>
      <c r="E2350" s="51" t="n"/>
      <c r="F2350" s="43" t="n">
        <v>3</v>
      </c>
      <c r="G2350" s="43" t="inlineStr">
        <is>
          <t>distracción+niños+sensado</t>
        </is>
      </c>
      <c r="H2350" s="43" t="inlineStr">
        <is>
          <t>IEEE</t>
        </is>
      </c>
      <c r="I2350" s="43" t="inlineStr">
        <is>
          <t>IEEE|Scopus|WoS</t>
        </is>
      </c>
      <c r="J2350" s="43" t="inlineStr">
        <is>
          <t>2022</t>
        </is>
      </c>
      <c r="K2350" s="43" t="inlineStr">
        <is>
          <t>INPROCEEDINGS</t>
        </is>
      </c>
      <c r="L2350" s="45" t="inlineStr">
        <is>
          <t>Liyanage, M.L.A.P. and Hirimuthugoda, U.J and Liyanage, N.L.T.N. and Thammita, D.H.M.M.P and Koliya Harshanath Webadu Wedanage, Dinindu and Kugathasan, Archchana and Thelijjagoda, Samantha</t>
        </is>
      </c>
      <c r="M2350" s="45" t="inlineStr">
        <is>
          <t>AI Solution to Assist Online Education Productivity via Personalizing Learning Strategies and Analyzing the Student Performance</t>
        </is>
      </c>
      <c r="N2350" s="45" t="inlineStr">
        <is>
          <t>Higher productivity in online education can be attained by consistent student engagement and appropriate use of learning resources and methodologies in the form of audio, video, and text. Lower literacy rates, decreased popularity, and unsatisfactory end-user goals can result from unbalanced or inappropriate use of the aforementioned. Prior studies mainly focused on identifying and separating the elements affecting the quality of online education and pinpointing the students' preferred learning styles outside of in-person and online instruction. This has not been able to clearly show how to enhance and customize the online learning environment in order to benefit the aforementioned criteria. This case study will primarily concentrate on elements that can be personalized and optimized to improve the quality of online education. With the aid of various algorithms like logistic regression,Support Vector Machines (SVM), time series forecasting (ARIMA), deep neural networks, and Recurrent Neural Networks (RNN), which make use of machine learning and deep learning techniques, the ultimate result has been attained. To increase application and accuracy, the newly presented technique will then be presented as a web-based software application. Contrary to what is commonly believed, this applied research proposes a new all-in-one Learning Management System (LMS) for students and tutors that acts as a central hub of all the learning resources. © 2022 IEEE.</t>
        </is>
      </c>
      <c r="O2350" s="45" t="inlineStr">
        <is>
          <t>2022 IEEE 13th Annual Ubiquitous Computing, Electronics &amp; Mobile Communication Conference (UEMCON)</t>
        </is>
      </c>
      <c r="P2350" s="45" t="inlineStr">
        <is>
          <t>Productivity;Support vector machines;Industries;Deep learning;Recurrent neural networks;Education;Time series analysis;Online education;Machine learning;Deep learning;Logistic regression;support vector machines;ARIMA;deep neural networks;RNN;LMS</t>
        </is>
      </c>
      <c r="Q2350" s="43" t="inlineStr">
        <is>
          <t>10.1109/uemcon54665.2022.9965735</t>
        </is>
      </c>
    </row>
    <row r="2351" ht="199.5" customHeight="1" s="37">
      <c r="A2351" s="43" t="n">
        <v>2350</v>
      </c>
      <c r="B2351" s="52" t="inlineStr">
        <is>
          <t>Excluir</t>
        </is>
      </c>
      <c r="C2351" s="45" t="inlineStr">
        <is>
          <t>No aborda: distracción o atención, población escolar</t>
        </is>
      </c>
      <c r="D2351" s="51" t="n"/>
      <c r="E2351" s="51" t="n"/>
      <c r="F2351" s="43" t="n">
        <v>3</v>
      </c>
      <c r="G2351" s="43" t="inlineStr">
        <is>
          <t>niños+contexto+sensado</t>
        </is>
      </c>
      <c r="H2351" s="43" t="inlineStr">
        <is>
          <t>IEEE</t>
        </is>
      </c>
      <c r="I2351" s="43" t="inlineStr">
        <is>
          <t>IEEE</t>
        </is>
      </c>
      <c r="J2351" s="43" t="inlineStr">
        <is>
          <t>2025</t>
        </is>
      </c>
      <c r="K2351" s="43" t="inlineStr">
        <is>
          <t>INPROCEEDINGS</t>
        </is>
      </c>
      <c r="L2351" s="45" t="inlineStr">
        <is>
          <t>Chawda, Kamalesh and Dash, Sisir Ranjan and Agrawalla, Rajani and Kumar, Amit and Sarangi, Padmalaya</t>
        </is>
      </c>
      <c r="M2351" s="45" t="inlineStr">
        <is>
          <t>AI Tutors and Virtual Classrooms: Bridging Gaps in Access to Quality Education</t>
        </is>
      </c>
      <c r="N2351" s="45" t="inlineStr">
        <is>
          <t>In an age where technology is developing very fast and rapidly, integration with artificial intelligence (AI) into education has come up as one of the most promising domains to deal with the long-pending problems or challenges in an efficient and effective manner in regard to the delivery of quality education all over the world. The paper will, therefore, discuss the role of AI tutors and virtual classrooms in bridging access gaps to quality education. This is pertinent in the context of education in underserved and remote community settings. The issue here is that it is still really the serious stumbling block to educational equality in the sense that the differences and the inequalities are always (re)produced in access to resources and to educators. AI tutors provide a scalable solution to this lack since they are simply build to provide customized experiences for students which is made on single-out student need. The artificial intelligence tutor tests the levels of the students competency find and prescribe the instructions to that individual at that given point of time using the embedded algorithm the artificial intelligence machines uses, namely in the "adaptive algorithms, machine learning". Whether utilized as an enhancement of the traditional classroom or as stand-alone teaching alternatives, AI tutors seem to offer more potential for student learning and empowerment of a more diversified student base exhibiting all types of learning styles and abilities. Virtual classroom education is another perspective opening through the AI driven process, through which the learners would sit at the corner of their room, or from any corner of the world and join the virtual class from their study sitting at remote. In addition, it supports class through video conferencing, touch white boards and collaborative software tools. during the virtual synchronous and asynchronous already existing inequalities are not accentuated.</t>
        </is>
      </c>
      <c r="O2351" s="45" t="inlineStr">
        <is>
          <t>2025 3rd International Conference on IoT, Communication and Automation Technology (ICICAT)</t>
        </is>
      </c>
      <c r="P2351" s="45" t="inlineStr">
        <is>
          <t>Machine learning algorithms;Limiting;Education;Adaptive algorithms;Machine learning;Educational technology;Digital divide;Artificial intelligence;Videoconferences;Guidelines;AI Tutors;Virtual Classrooms;Quality Education;Adaptive Algorithms;Machine L</t>
        </is>
      </c>
      <c r="Q2351" s="43" t="inlineStr">
        <is>
          <t>10.1109/icicat68430.2025.11414558</t>
        </is>
      </c>
    </row>
    <row r="2352" ht="168" customHeight="1" s="37">
      <c r="A2352" s="43" t="n">
        <v>2351</v>
      </c>
      <c r="B2352" s="52" t="inlineStr">
        <is>
          <t>Excluir</t>
        </is>
      </c>
      <c r="C2352" s="45" t="inlineStr">
        <is>
          <t>No aborda: distracción o atención, población escolar</t>
        </is>
      </c>
      <c r="D2352" s="51" t="n"/>
      <c r="E2352" s="51" t="n"/>
      <c r="F2352" s="43" t="n">
        <v>3</v>
      </c>
      <c r="G2352" s="43" t="inlineStr">
        <is>
          <t>distracción+niños+sensado</t>
        </is>
      </c>
      <c r="H2352" s="43" t="inlineStr">
        <is>
          <t>IEEE</t>
        </is>
      </c>
      <c r="I2352" s="43" t="inlineStr">
        <is>
          <t>IEEE</t>
        </is>
      </c>
      <c r="J2352" s="43" t="inlineStr">
        <is>
          <t>2024</t>
        </is>
      </c>
      <c r="K2352" s="43" t="inlineStr">
        <is>
          <t>INPROCEEDINGS</t>
        </is>
      </c>
      <c r="L2352" s="45" t="inlineStr">
        <is>
          <t>Saddhono, Kundharu and Suhita, Raheni and Rakhmawati, Ani and Rohmadi, Muhammad and Sukmono, Indriyo K.</t>
        </is>
      </c>
      <c r="M2352" s="45" t="inlineStr">
        <is>
          <t>AI and Literacy: Developing Critical Thinking and Analytical Skills in the Digital Era</t>
        </is>
      </c>
      <c r="N2352" s="45" t="inlineStr">
        <is>
          <t>The rise of Artificial Intelligence in the digital age has transformed the development of almost all aspects of human life, including education and literacy. This research paper explores ways in which AI intersects with literacy and how they can be integrated into enhancing critical thinking and analytical skills. There is a need in a rapidly changing world for a redefinition of the term literacy, which shifting from conventional reading and writing to include digital literacy and the capacity to navigate intricate informational premises. Thus, I argue here that the integration of AI into education fosters even more advanced levels of literacies. To this end, the paper firstly explores the current integration of AI into education. The focus here will be on natural language processing and machine learning algorithms, among other technologies that have revolutionized literacy. In particular, these technologies provide students with personalized learning opportunities, intelligent tutoring systems, and adaptive assessments whose curriculum nurtures student-centric teaching and learning at the deepest levels of comprehension. As well, AI-driven systems develop a deeper understanding and pattern of students to offer insights into their learning difficulties and provide better interventions. Secondly, the paper will explore how AI can be integrated into enhancing critical thinking skills. To clarify, I will show how AI places the human brain in a thinking process that genuinely nurtures creativity and innovation. Critical thinking entails the ability to analyze, evaluate, and compile information—however, skills increasingly in demand in the era of overwhelming data.</t>
        </is>
      </c>
      <c r="O2352" s="45" t="inlineStr">
        <is>
          <t>2024 International Conference on IoT, Communication and Automation Technology (ICICAT)</t>
        </is>
      </c>
      <c r="P2352" s="45" t="inlineStr">
        <is>
          <t>Technological innovation;Data privacy;Machine learning algorithms;Navigation;Transforms;Machine learning;Writing;Natural language processing;Digital intelligence;Artificial intelligence;AI;literacy;critical thinking;digital literacy;machine learning;</t>
        </is>
      </c>
      <c r="Q2352" s="43" t="inlineStr">
        <is>
          <t>10.1109/icicat62666.2024.10922871</t>
        </is>
      </c>
    </row>
    <row r="2353" ht="105.75" customHeight="1" s="37">
      <c r="A2353" s="43" t="n">
        <v>2352</v>
      </c>
      <c r="B2353" s="52" t="inlineStr">
        <is>
          <t>Excluir</t>
        </is>
      </c>
      <c r="C2353" s="45" t="inlineStr">
        <is>
          <t>No aborda: distracción o atención</t>
        </is>
      </c>
      <c r="D2353" s="51" t="n"/>
      <c r="E2353" s="51" t="n"/>
      <c r="F2353" s="43" t="n">
        <v>3</v>
      </c>
      <c r="G2353" s="43" t="inlineStr">
        <is>
          <t>contexto+sensado+intervención</t>
        </is>
      </c>
      <c r="H2353" s="43" t="inlineStr">
        <is>
          <t>IEEE</t>
        </is>
      </c>
      <c r="I2353" s="43" t="inlineStr">
        <is>
          <t>IEEE</t>
        </is>
      </c>
      <c r="J2353" s="43" t="inlineStr">
        <is>
          <t>2021</t>
        </is>
      </c>
      <c r="K2353" s="43" t="inlineStr">
        <is>
          <t>INPROCEEDINGS</t>
        </is>
      </c>
      <c r="L2353" s="45" t="inlineStr">
        <is>
          <t>Korban, Matthew and Singh, Samarth and Youngs, Peter and Watson, Ginger S. and Acton, Scott T.</t>
        </is>
      </c>
      <c r="M2353" s="45" t="inlineStr">
        <is>
          <t>AI-Assisted Activity Detection in K-6 Classroom Environments: A Preliminary Framework to Assist in Pedagogical Performance Evaluation</t>
        </is>
      </c>
      <c r="N2353" s="45" t="inlineStr">
        <is>
          <t>Video-based classroom observation tools can provide constructive feedback to K-6 teachers and assist their training and skill development. However, accurate classroom observation ratings necessitate observer training, requiring the investment of time, money and skilled labor. We propose a new AI-assisted pipeline to automate the classroom observation rating process utilizing a deep learning framework. Specifically, we combine three streams: action recognition, object detection, and age estimation networks to detect classroom instructional activities. We conducted the experiments on a novel labeled K-6 (elementary) classroom observation video dataset to detect human activities in the classroom environment. We labeled the data with the help of experienced annotators trained in classroom observation instruments. We also conducted multiple inter-rater reliability studies to ensure reliable labels. Our preliminary experimental results show promise for detecting multiple classroom instructional activity labels.</t>
        </is>
      </c>
      <c r="O2353" s="45" t="inlineStr">
        <is>
          <t>2021 55th Asilomar Conference on Signals, Systems, and Computers</t>
        </is>
      </c>
      <c r="P2353" s="45" t="inlineStr">
        <is>
          <t>Training;Computers;Performance evaluation;Instruments;Pipelines;Estimation;Object detection;Social Signal Processing;Educational Technology;Deep Learning;Human Computer Interaction</t>
        </is>
      </c>
      <c r="Q2353" s="43" t="inlineStr">
        <is>
          <t>10.1109/ieeeconf53345.2021.9723283</t>
        </is>
      </c>
    </row>
    <row r="2354" ht="210" customHeight="1" s="37">
      <c r="A2354" s="43" t="n">
        <v>2353</v>
      </c>
      <c r="B2354" s="52" t="inlineStr">
        <is>
          <t>Excluir</t>
        </is>
      </c>
      <c r="C2354" s="45" t="inlineStr">
        <is>
          <t>No aborda: distracción o atención</t>
        </is>
      </c>
      <c r="D2354" s="51" t="n"/>
      <c r="E2354" s="51" t="n"/>
      <c r="F2354" s="43" t="n">
        <v>3</v>
      </c>
      <c r="G2354" s="43" t="inlineStr">
        <is>
          <t>niños+sensado+intervención</t>
        </is>
      </c>
      <c r="H2354" s="43" t="inlineStr">
        <is>
          <t>IEEE</t>
        </is>
      </c>
      <c r="I2354" s="43" t="inlineStr">
        <is>
          <t>IEEE</t>
        </is>
      </c>
      <c r="J2354" s="43" t="inlineStr">
        <is>
          <t>2024</t>
        </is>
      </c>
      <c r="K2354" s="43" t="inlineStr">
        <is>
          <t>INPROCEEDINGS</t>
        </is>
      </c>
      <c r="L2354" s="45" t="inlineStr">
        <is>
          <t>K, Sumathy and R, Surendran and Sathiamurthy, Maha Sweta</t>
        </is>
      </c>
      <c r="M2354" s="45" t="inlineStr">
        <is>
          <t>AI-Driven Mentor Service Advising Application for Timely Course Completion using RNN/LSTM</t>
        </is>
      </c>
      <c r="N2354" s="45" t="inlineStr">
        <is>
          <t>To be precise, time is a very sensitive factor that concerns course completion in colleges. MOOCs and other such sources of online learning have begun to make education accessible to everyone. One of the significant problems that exist in the course of studying is the fact that so many students flunk. The study recommends an AI-based mentor service thus integrating an advising app that will ensure that students complete their courses on time. The program applies the AI and ML to provide the academic planning of performance and direction, immediate assistance and constant feedback to students, resulting in higher scores and enhanced satisfaction levels. Recurrent Neural Networks (RNN s) and in particular the implementation of Long Short-Term Memory (LSTM) are applied to an innovative virtual mentor service which allows the generation of individual learning pathways and enhancement of completion time for online students. The LSTM network determines and categories how the students are transitioning throughout the course content and distinction between the zones of strength and areas that might require the students to be guided. Possible Challenges With the help of the technology, a student might indicate such problems as being lost at a topic or lagging behind Growth of learning patterns can be estimated. Proposing specific actions As regards barrier-related knowledge deficits, the system provides specific recommendations in terms of special approaches. Such interventions may comprise of suggesting new resources that include products, or skillful practice sessions, or even different learning resources. Accelerate Completion The technology to complete courses in time based on students' performance as well as recommendations. It was used for Comparing therapies and suggestion using experiments hence used as AlB Tool. The rationale of this approach is to enhance timely completion of courses and consequently the results of learning processes.</t>
        </is>
      </c>
      <c r="O2354" s="45" t="inlineStr">
        <is>
          <t>2024 4th International Conference on Sustainable Expert Systems (ICSES)</t>
        </is>
      </c>
      <c r="P2354" s="45" t="inlineStr">
        <is>
          <t>Recurrent neural networks;Education;Medical treatment;Transforms;Learning (artificial intelligence);Transformers;Planning;Expert systems;Long short term memory;Artificial Intelligence (AI);Machine Learning (ML);Long Short Term Memory (LSTM);Recurrent</t>
        </is>
      </c>
      <c r="Q2354" s="43" t="inlineStr">
        <is>
          <t>10.1109/icses63445.2024.10763367</t>
        </is>
      </c>
    </row>
    <row r="2355" ht="95.25" customHeight="1" s="37">
      <c r="A2355" s="43" t="n">
        <v>2354</v>
      </c>
      <c r="B2355" s="52" t="inlineStr">
        <is>
          <t>Excluir</t>
        </is>
      </c>
      <c r="C2355" s="45" t="inlineStr">
        <is>
          <t>No aborda: distracción o atención</t>
        </is>
      </c>
      <c r="D2355" s="51" t="n"/>
      <c r="E2355" s="51" t="n"/>
      <c r="F2355" s="43" t="n">
        <v>3</v>
      </c>
      <c r="G2355" s="43" t="inlineStr">
        <is>
          <t>niños+sensado+intervención</t>
        </is>
      </c>
      <c r="H2355" s="43" t="inlineStr">
        <is>
          <t>IEEE</t>
        </is>
      </c>
      <c r="I2355" s="43" t="inlineStr">
        <is>
          <t>IEEE</t>
        </is>
      </c>
      <c r="J2355" s="43" t="inlineStr">
        <is>
          <t>2025</t>
        </is>
      </c>
      <c r="K2355" s="43" t="inlineStr">
        <is>
          <t>INPROCEEDINGS</t>
        </is>
      </c>
      <c r="L2355" s="45" t="inlineStr">
        <is>
          <t>Praveenkumar, S. and Chandra, Saurabh and M, Krishnamoorthi and Sasikumar, M. and Santhoshkumar, S. P. and Dilip Charaan, R. M.</t>
        </is>
      </c>
      <c r="M2355" s="45" t="inlineStr">
        <is>
          <t>AI-Enhanced Student Performance Analysis and Improvement System</t>
        </is>
      </c>
      <c r="N2355" s="45" t="inlineStr">
        <is>
          <t>Artificial intelligence (AI) is moving forward at a breakneck pace, and this is having a big impact on education. This paper talks about an AI-Enhanced Student Performance Analysis and Improvement System that uses natural language processing (NLP), machine learning (ML), and computer vision to look at student data and give them personalized feedback and suggestions. The system's goal is to help students learn in their own way by adjusting to their needs and encouraging academic growth. The suggested method uses the Levenshtein Distance Algorithm to make text processing tasks more accurate, reliable, and efficient. The results of the experiments show that the accuracy rate is about 95%. The study shows how AI can change the way we teach by making classrooms more dynamic and welcoming, changing the way we teach, and improving student outcomes in schools all over the world.</t>
        </is>
      </c>
      <c r="O2355" s="45" t="inlineStr">
        <is>
          <t>2025 IEEE 7th International Conference on Computing, Communication and Automation (ICCCA)</t>
        </is>
      </c>
      <c r="P2355" s="45" t="inlineStr">
        <is>
          <t>Computer vision;Machine learning algorithms;Accuracy;Machine learning;Performance metrics;Market research;Natural language processing;Performance analysis;Reliability;Text processing;AI-Enhancement;Student Performance Analysis;Computer Vision;Persona</t>
        </is>
      </c>
      <c r="Q2355" s="43" t="inlineStr">
        <is>
          <t>10.1109/iccca66364.2025.11325492</t>
        </is>
      </c>
    </row>
    <row r="2356" ht="105.75" customHeight="1" s="37">
      <c r="A2356" s="43" t="n">
        <v>2355</v>
      </c>
      <c r="B2356" s="52" t="inlineStr">
        <is>
          <t>Excluir</t>
        </is>
      </c>
      <c r="C2356" s="45" t="inlineStr">
        <is>
          <t>No aborda: población escolar</t>
        </is>
      </c>
      <c r="D2356" s="51" t="n"/>
      <c r="E2356" s="51" t="n"/>
      <c r="F2356" s="43" t="n">
        <v>3</v>
      </c>
      <c r="G2356" s="43" t="inlineStr">
        <is>
          <t>distracción+niños+sensado</t>
        </is>
      </c>
      <c r="H2356" s="43" t="inlineStr">
        <is>
          <t>IEEE</t>
        </is>
      </c>
      <c r="I2356" s="43" t="inlineStr">
        <is>
          <t>IEEE|Scopus|WoS</t>
        </is>
      </c>
      <c r="J2356" s="43" t="inlineStr">
        <is>
          <t>2019</t>
        </is>
      </c>
      <c r="K2356" s="43" t="inlineStr">
        <is>
          <t>INPROCEEDINGS</t>
        </is>
      </c>
      <c r="L2356" s="45" t="inlineStr">
        <is>
          <t>da S. Soares, Maikon I. and de M.B. Oliveira, Francisco C. and Muniz, Pedro H. G. and do Nascimento, Marcos D.</t>
        </is>
      </c>
      <c r="M2356" s="45" t="inlineStr">
        <is>
          <t>ANA: a virtual assistant that sees and hears to help tetraplegic online learning</t>
        </is>
      </c>
      <c r="N2356" s="45" t="inlineStr">
        <is>
          <t>To use a computer, users with spinal cord injury must employ special tools that, in most cases, demand a great effort. In online courses, such tools often become a distraction, which might hinder the learning process. Solutions such as tongue mouses, smart glasses and computer vision systems, although promising, still face considerable usability problems. On the other hand, ANA, our conversational agent that can hear and listen to the student, has proven quite promising [1]. Tests have shown that, while using our assistant, tetraplegia were able to focus more on their studies than on the system's interface. In this paper, we present our latest advances on ANA's architecture, introducing a computational grammar that allows for the insertion in online courses of 'learning objects' (LOs) to which students can talk in a natural way. Those LOs respond by performing the requested action. We present the grammar used for processing commands in natural language and show how it is integrated with Google's conversational AI assistant. © 2019 IEEE.</t>
        </is>
      </c>
      <c r="O2356" s="45" t="inlineStr">
        <is>
          <t>2019 IEEE Frontiers in Education Conference (FIE)</t>
        </is>
      </c>
      <c r="P2356" s="45" t="inlineStr">
        <is>
          <t>Grammar;Navigation;Lesions;Tools;Face;Education;Speech recognition;People with tetraplegia;Education;Smart agent;Natural Language Processing</t>
        </is>
      </c>
      <c r="Q2356" s="43" t="inlineStr">
        <is>
          <t>10.1109/fie43999.2019.9028558</t>
        </is>
      </c>
    </row>
    <row r="2357" ht="147.75" customHeight="1" s="37">
      <c r="A2357" s="43" t="n">
        <v>2356</v>
      </c>
      <c r="B2357" s="52" t="inlineStr">
        <is>
          <t>Excluir</t>
        </is>
      </c>
      <c r="C2357" s="45" t="inlineStr">
        <is>
          <t>Contexto doméstico o remoto, pero no población en edad escolar (mayoritariamente educación superior)</t>
        </is>
      </c>
      <c r="D2357" s="51" t="n"/>
      <c r="E2357" s="51" t="n"/>
      <c r="F2357" s="43" t="n">
        <v>3</v>
      </c>
      <c r="G2357" s="43" t="inlineStr">
        <is>
          <t>distracción+niños+sensado</t>
        </is>
      </c>
      <c r="H2357" s="43" t="inlineStr">
        <is>
          <t>IEEE</t>
        </is>
      </c>
      <c r="I2357" s="43" t="inlineStr">
        <is>
          <t>IEEE|Scopus</t>
        </is>
      </c>
      <c r="J2357" s="43" t="inlineStr">
        <is>
          <t>2026</t>
        </is>
      </c>
      <c r="K2357" s="43" t="inlineStr">
        <is>
          <t>INPROCEEDINGS</t>
        </is>
      </c>
      <c r="L2357" s="45" t="inlineStr">
        <is>
          <t>Su, Mei</t>
        </is>
      </c>
      <c r="M2357" s="45" t="inlineStr">
        <is>
          <t>Acbgru-Net: Attention-Based Convolutional Neural Network and Bidirectional Gated Recurrent Unit for Online Teaching Platform in Ideological and Political Courses Education</t>
        </is>
      </c>
      <c r="N2357" s="45" t="inlineStr">
        <is>
          <t>In recent years, rapid growth of digital learning technologies has transformed higher education by enabling flexible and interactive online learning environments. However, traditional online teaching systems often face challenges like lack of personalized learning support, ineffective analysis of student engagement and limited capability to process large volumes of educational data. Therefore, this research proposes intelligent online teaching platform for ideological and political courses using an Attention-based Convolutional Neural Network and Bidirectional Gated Recurrent Unit (ACBGRUNet). Initially, ideological and political course materials, discussion records and student interaction data are collected for constructing comprehensive educational dataset. The collected data undergoes preprocessing including text cleaning, tokenization, normalization and word embedding for generating structured feature representations. Next, CNN layer extracts semantic features from ideological learning content while BiGRU network captures contextual dependencies within sequential educational data. Furthermore, attention mechanism is introduced for identifying the most influential learning features that affect student comprehension and engagement. Finally, platform generates personalized learning recommendations using softmax-based prediction model to support adaptive learning experiences. © 2026 IEEE.</t>
        </is>
      </c>
      <c r="O2357" s="45" t="inlineStr">
        <is>
          <t>2026 2nd International Conference on Intelligent Systems and Computational Networks (ICISCN)</t>
        </is>
      </c>
      <c r="P2357" s="45" t="inlineStr">
        <is>
          <t>Learning (artificial intelligence);Modeling;Equations;Materials;Deep learning;Printing;Educational institutions;Convolutional neural networks;Tagging;Attention mechanisms;attention mechanism;bidirectional gated recurrent unit;convolutional neural net</t>
        </is>
      </c>
      <c r="Q2357" s="43" t="inlineStr">
        <is>
          <t>10.1109/iciscn67954.2026.11566653</t>
        </is>
      </c>
    </row>
    <row r="2358" ht="95.25" customHeight="1" s="37">
      <c r="A2358" s="43" t="n">
        <v>2357</v>
      </c>
      <c r="B2358" s="52" t="inlineStr">
        <is>
          <t>Excluir</t>
        </is>
      </c>
      <c r="C2358" s="45" t="inlineStr">
        <is>
          <t>No aborda: distracción o atención</t>
        </is>
      </c>
      <c r="D2358" s="51" t="n"/>
      <c r="E2358" s="51" t="n"/>
      <c r="F2358" s="43" t="n">
        <v>3</v>
      </c>
      <c r="G2358" s="43" t="inlineStr">
        <is>
          <t>distracción+niños+sensado</t>
        </is>
      </c>
      <c r="H2358" s="43" t="inlineStr">
        <is>
          <t>IEEE</t>
        </is>
      </c>
      <c r="I2358" s="43" t="inlineStr">
        <is>
          <t>IEEE</t>
        </is>
      </c>
      <c r="J2358" s="43" t="inlineStr">
        <is>
          <t>2024</t>
        </is>
      </c>
      <c r="K2358" s="43" t="inlineStr">
        <is>
          <t>INPROCEEDINGS</t>
        </is>
      </c>
      <c r="L2358" s="45" t="inlineStr">
        <is>
          <t>Al Balushi, Maha Yaqoob and Al Harthi, Alia Salim</t>
        </is>
      </c>
      <c r="M2358" s="45" t="inlineStr">
        <is>
          <t>Adaptive Learning Pathways: Advancing Personalization in Online Education Platforms</t>
        </is>
      </c>
      <c r="N2358" s="45" t="inlineStr">
        <is>
          <t>The transition to online education has underscored the need for personalized learning pathways that cater to diverse student needs. Adaptive learning pathways represent a pivotal advancement in online education, providing personalized learning experiences that align with individual students' needs and preferences. This review paper examines the development of algorithms designed to create personalized learning pathways based on student interactions and performance in online courses. By leveraging data mining, machine learning, and natural language processing (NLP), educational institutions can enhance student engagement, satisfaction, and performance. The paper also synthesizes recent studies, methodologies, and technological advancements in the field, highlighting the impact and challenges of implementing personalized learning systems.</t>
        </is>
      </c>
      <c r="O2358" s="45" t="inlineStr">
        <is>
          <t>2024 2nd International Conference on Computing and Data Analytics (ICCDA)</t>
        </is>
      </c>
      <c r="P2358" s="45" t="inlineStr">
        <is>
          <t>Adaptive learning;Machine learning algorithms;Learning automata;Virtual assistants;Education;Transportation;Machine learning;Natural language processing;Internet;Data mining;Adaptive learning;personalization;online education technology;Machine Learni</t>
        </is>
      </c>
      <c r="Q2358" s="43" t="inlineStr">
        <is>
          <t>10.1109/iccda64887.2024.10867273</t>
        </is>
      </c>
    </row>
    <row r="2359" ht="126.75" customHeight="1" s="37">
      <c r="A2359" s="43" t="n">
        <v>2358</v>
      </c>
      <c r="B2359" s="52" t="inlineStr">
        <is>
          <t>Excluir</t>
        </is>
      </c>
      <c r="C2359" s="45" t="inlineStr">
        <is>
          <t>No aborda: distracción o atención</t>
        </is>
      </c>
      <c r="D2359" s="51" t="n"/>
      <c r="E2359" s="51" t="n"/>
      <c r="F2359" s="43" t="n">
        <v>3</v>
      </c>
      <c r="G2359" s="43" t="inlineStr">
        <is>
          <t>distracción+niños+sensado</t>
        </is>
      </c>
      <c r="H2359" s="43" t="inlineStr">
        <is>
          <t>IEEE</t>
        </is>
      </c>
      <c r="I2359" s="43" t="inlineStr">
        <is>
          <t>IEEE|Scopus|WoS</t>
        </is>
      </c>
      <c r="J2359" s="43" t="inlineStr">
        <is>
          <t>2021</t>
        </is>
      </c>
      <c r="K2359" s="43" t="inlineStr">
        <is>
          <t>INPROCEEDINGS</t>
        </is>
      </c>
      <c r="L2359" s="45" t="inlineStr">
        <is>
          <t>Lopez-Aguilar, Ariel A. and Bustamante-Bello, Rogelio and Navarro-Tuch, Sergio A.</t>
        </is>
      </c>
      <c r="M2359" s="45" t="inlineStr">
        <is>
          <t>Advanced System to Measure UX in Online Learning Environments</t>
        </is>
      </c>
      <c r="N2359" s="45" t="inlineStr">
        <is>
          <t>Online education has gained relevance due to the flexibility of courses with students. Acceptance of online education has led to a growing demand for courses that were designed under a traditional format to be adapted to a fully online format. However, not all courses have had a correct transition to this new format due to different reasons such as course content, activities, lack of teacher training, etc. This problem leads to students to have a bad User Experience (UX) and therefore to have a low academic performance. In this paper, it is proposed the development of a system that allows to evaluate UX for courses with an online mode. The purpose of this system is to identify the scenarios where the student could be experiencing some discomfort or when it is more susceptible to a distraction during the class. It is used non-intrusive methods for the evaluation process to not generate a bias in the student. The method to be used will be the analysis of facial expressions by means of computer vision techniques. Using facial expression analysis, we can identify student emotions during class sessions. The obtained data from the system will be used to make correlations with the scenarios in which the student is in a negative mental state. © 2021 IEEE.</t>
        </is>
      </c>
      <c r="O2359" s="45" t="inlineStr">
        <is>
          <t>2021 IEEE Global Engineering Education Conference (EDUCON)</t>
        </is>
      </c>
      <c r="P2359" s="45" t="inlineStr">
        <is>
          <t>Training;Computer vision;Correlation;Conferences;User experience;Engineering education;User Experience (UX);Online Learning;Facial Expression Analysis;Educational Innovation;Higher Education</t>
        </is>
      </c>
      <c r="Q2359" s="43" t="inlineStr">
        <is>
          <t>10.1109/educon46332.2021.9454083</t>
        </is>
      </c>
    </row>
    <row r="2360" ht="199.5" customHeight="1" s="37">
      <c r="A2360" s="43" t="n">
        <v>2359</v>
      </c>
      <c r="B2360" s="52" t="inlineStr">
        <is>
          <t>Excluir</t>
        </is>
      </c>
      <c r="C2360" s="45" t="inlineStr">
        <is>
          <t>Fuera del alcance: no combina población en edad escolar con contexto doméstico</t>
        </is>
      </c>
      <c r="D2360" s="51" t="n"/>
      <c r="E2360" s="51" t="n"/>
      <c r="F2360" s="43" t="n">
        <v>3</v>
      </c>
      <c r="G2360" s="43" t="inlineStr">
        <is>
          <t>distracción+niños+sensado</t>
        </is>
      </c>
      <c r="H2360" s="43" t="inlineStr">
        <is>
          <t>IEEE</t>
        </is>
      </c>
      <c r="I2360" s="43" t="inlineStr">
        <is>
          <t>IEEE|Scopus</t>
        </is>
      </c>
      <c r="J2360" s="43" t="inlineStr">
        <is>
          <t>2026</t>
        </is>
      </c>
      <c r="K2360" s="43" t="inlineStr">
        <is>
          <t>ARTICLE</t>
        </is>
      </c>
      <c r="L2360" s="45" t="inlineStr">
        <is>
          <t>Arif, Yunifa Miftachul and Karami, Ahmad Fahmi and Rohma, Salma Ainur and Criollo-C, Santiago</t>
        </is>
      </c>
      <c r="M2360" s="45" t="inlineStr">
        <is>
          <t>Advancing Engineering Education Through Serious Games: A Systematic Literature Review of Technological Innovation, Challenges, and Future Directions</t>
        </is>
      </c>
      <c r="N2360" s="45" t="inlineStr">
        <is>
          <t>The rapid evolution of engineering education has intensified the demand for instructional approaches that can effectively support experiential learning, complex problem solving, and student engagement beyond traditional lecture-based methods. In this context, serious games have emerged as a promising pedagogical paradigm, particularly when combined with emerging technologies such as artificial intelligence (AI) and immersive environments. This study presents a systematic literature review (SLR) of serious games in engineering education, synthesizing peer-reviewed research published between 2020 and 2025 and indexed in Scopus and IEEE Xplore. Following the PRISMA 2020 framework, 63 primary studies were rigorously selected and analyzed to identify dominant technological innovations, application domains, game genres, research methodologies, and implementation challenges. The findings indicate that web- and mobile-based serious games remain the most prevalent due to their accessibility and scalability, while immersive technologies especially Virtual Reality (VR) demonstrate strong potential for enhancing spatial understanding and experiential learning in complex engineering domains. However, the integration of AI-driven adaptivity remains limited, with only a small subset of studies employing machine learning or computer vision techniques for personalized learning support. Key challenges include high development and infrastructure costs, limited pedagogical alignment, inconsistent evaluation frameworks, and insufficient attention to long-term learning outcomes and soft skill development. This review contributes a comprehensive cross-disciplinary perspective on technological trends and research gaps, highlighting the need for pedagogically grounded, AI-enhanced, and scalable serious game frameworks to support sustainable innovation in engineering education. © 2013 IEEE.</t>
        </is>
      </c>
      <c r="O2360" s="45" t="inlineStr">
        <is>
          <t>IEEE Access</t>
        </is>
      </c>
      <c r="P2360" s="45" t="inlineStr">
        <is>
          <t>Games;Engineering education;Systematic literature review;Artificial intelligence;Technological innovation;Systematics;Solid modeling;Scalability;Databases;Software engineering;Serious games;engineering education;virtual reality;artificial intelligenc</t>
        </is>
      </c>
      <c r="Q2360" s="43" t="inlineStr">
        <is>
          <t>10.1109/access.2026.3669416</t>
        </is>
      </c>
    </row>
    <row r="2361" ht="105.75" customHeight="1" s="37">
      <c r="A2361" s="43" t="n">
        <v>2360</v>
      </c>
      <c r="B2361" s="52" t="inlineStr">
        <is>
          <t>Excluir</t>
        </is>
      </c>
      <c r="C2361" s="45" t="inlineStr">
        <is>
          <t>No aborda: distracción o atención</t>
        </is>
      </c>
      <c r="D2361" s="51" t="n"/>
      <c r="E2361" s="51" t="n"/>
      <c r="F2361" s="43" t="n">
        <v>3</v>
      </c>
      <c r="G2361" s="43" t="inlineStr">
        <is>
          <t>niños+sensado+intervención</t>
        </is>
      </c>
      <c r="H2361" s="43" t="inlineStr">
        <is>
          <t>IEEE</t>
        </is>
      </c>
      <c r="I2361" s="43" t="inlineStr">
        <is>
          <t>IEEE</t>
        </is>
      </c>
      <c r="J2361" s="43" t="inlineStr">
        <is>
          <t>2026</t>
        </is>
      </c>
      <c r="K2361" s="43" t="inlineStr">
        <is>
          <t>INPROCEEDINGS</t>
        </is>
      </c>
      <c r="L2361" s="45" t="inlineStr">
        <is>
          <t>Hape, K.L. and Milewicz, C.M.</t>
        </is>
      </c>
      <c r="M2361" s="45" t="inlineStr">
        <is>
          <t>Advancing Student Skills in Therapeutic Use of Self and Gerontology Using Artificial Intelligence and Biometric Feedback</t>
        </is>
      </c>
      <c r="N2361" s="45" t="inlineStr">
        <is>
          <t>Artificial Intelligence (AI) is evolving and changing the face of higher education in transformative ways by offering intuitive opportunities for personalized student feedback. Key opportunities are available to harness emerging technologies and increase student growth in client interaction skills utilizing AI-human interactions. This research demonstrates how AI powered facial expression analysis (FEA) can be used to teach occupational therapy students to apply therapeutic use of self (TUS) in computer-mediated telehealth treatment. Emotions are measured using emotion AI technology for FEA. Students' telehealth videos were recorded, and FEA was applied to identify both client and student non-verbal communication. This process allowed students to see how their words produced joy in their client and how joy was mirrored between the student and the client. Student survey results support the integration of biometric feedback when learning TUS and indicate perceived growth in student TUS skills.</t>
        </is>
      </c>
      <c r="O2361" s="45" t="inlineStr">
        <is>
          <t>2026 49th MIPRO ICT and Electronics Convention (MIPRO)</t>
        </is>
      </c>
      <c r="P2361" s="45" t="inlineStr">
        <is>
          <t>Artificial intelligence;Videos;Feedback;Learning (artificial intelligence);Biometrics;Printing;Training;Medical treatment;Surveys;Medical services;facial expression analysis;telehealth training;occupational therapy;AI technology;therapeutic use of se</t>
        </is>
      </c>
      <c r="Q2361" s="43" t="inlineStr">
        <is>
          <t>10.1109/mipro70003.2026.11591979</t>
        </is>
      </c>
    </row>
    <row r="2362" ht="105.75" customHeight="1" s="37">
      <c r="A2362" s="43" t="n">
        <v>2361</v>
      </c>
      <c r="B2362" s="52" t="inlineStr">
        <is>
          <t>Excluir</t>
        </is>
      </c>
      <c r="C2362" s="45" t="inlineStr">
        <is>
          <t>No aborda: distracción o atención, población escolar</t>
        </is>
      </c>
      <c r="D2362" s="51" t="n"/>
      <c r="E2362" s="51" t="n"/>
      <c r="F2362" s="43" t="n">
        <v>3</v>
      </c>
      <c r="G2362" s="43" t="inlineStr">
        <is>
          <t>niños+sensado+intervención</t>
        </is>
      </c>
      <c r="H2362" s="43" t="inlineStr">
        <is>
          <t>IEEE</t>
        </is>
      </c>
      <c r="I2362" s="43" t="inlineStr">
        <is>
          <t>IEEE</t>
        </is>
      </c>
      <c r="J2362" s="43" t="inlineStr">
        <is>
          <t>2026</t>
        </is>
      </c>
      <c r="K2362" s="43" t="inlineStr">
        <is>
          <t>INPROCEEDINGS</t>
        </is>
      </c>
      <c r="L2362" s="45" t="inlineStr">
        <is>
          <t>Zhu, Wen and Liu, Xuanyu</t>
        </is>
      </c>
      <c r="M2362" s="45" t="inlineStr">
        <is>
          <t>Affective Computing in Education: A Bibliometric and Visualisation Analysis</t>
        </is>
      </c>
      <c r="N2362" s="45" t="inlineStr">
        <is>
          <t>The application of affective computing in education is gaining prominence as a key factor in enhancing learning outcomes. This study employs bibliometric analysis using CiteSpace to map 1,720 publications from the Web of Science Core Collection (2010–2024). The results reveal a three-stage evolution: theoretical foundation (2010–2015), technology deepening (2016–2019), and application explosion (2020–2024). While the field has transitioned from "emotion recognition" to "predictive intervention," a critical analysis through six educational lenses (including Vygotsky, Pekrun, and Noddings) exposes a persistent gap between technical capabilities and pedagogical needs. We argue that current systems prioritize algorithmic monitoring over genuine care, often neglecting student autonomy and social-emotional scaffolding. The study advocates shifting the research paradigm from "what technology can do" to "what education needs," providing guidance for responsible, learning-centered innovation.</t>
        </is>
      </c>
      <c r="O2362" s="45" t="inlineStr">
        <is>
          <t>2026 15th International Conference on Educational and Information Technology (ICEIT)</t>
        </is>
      </c>
      <c r="P2362" s="45" t="inlineStr">
        <is>
          <t>Affective computing;Learning (artificial intelligence);Printing;Technology;Sentiment analysis;Modeling;Machine learning;Regulation;Educational institutions;Current;Affective Computing;Sentiment Analysis;Education Technology;Bibliometrics;CiteSpace;De</t>
        </is>
      </c>
      <c r="Q2362" s="43" t="inlineStr">
        <is>
          <t>10.1109/iceit68991.2026.11521445</t>
        </is>
      </c>
    </row>
    <row r="2363" ht="178.5" customHeight="1" s="37">
      <c r="A2363" s="43" t="n">
        <v>2362</v>
      </c>
      <c r="B2363" s="52" t="inlineStr">
        <is>
          <t>Excluir</t>
        </is>
      </c>
      <c r="C2363" s="45" t="inlineStr">
        <is>
          <t>No aborda: distracción o atención</t>
        </is>
      </c>
      <c r="D2363" s="51" t="n"/>
      <c r="E2363" s="51" t="n"/>
      <c r="F2363" s="43" t="n">
        <v>3</v>
      </c>
      <c r="G2363" s="43" t="inlineStr">
        <is>
          <t>distracción+niños+sensado</t>
        </is>
      </c>
      <c r="H2363" s="43" t="inlineStr">
        <is>
          <t>IEEE</t>
        </is>
      </c>
      <c r="I2363" s="43" t="inlineStr">
        <is>
          <t>IEEE</t>
        </is>
      </c>
      <c r="J2363" s="43" t="inlineStr">
        <is>
          <t>2024</t>
        </is>
      </c>
      <c r="K2363" s="43" t="inlineStr">
        <is>
          <t>INPROCEEDINGS</t>
        </is>
      </c>
      <c r="L2363" s="45" t="inlineStr">
        <is>
          <t>Tasoulas, Theofanis and Troussas, Christos and Mylonas, Phivos and Sgouropoulou, Cleo</t>
        </is>
      </c>
      <c r="M2363" s="45" t="inlineStr">
        <is>
          <t>Affective Computing in Intelligent Tutoring Systems: Exploring Insights and Innovations</t>
        </is>
      </c>
      <c r="N2363" s="45" t="inlineStr">
        <is>
          <t>Integrating intelligent tutoring systems (ITS) into education has significantly enriched personalized learning experiences for students and educators alike. However, these systems often neglect the critical role of emotions in the learning process. By integrating affective computing, which empowers computers to recognize and respond to emotions, ITS can foster more engaging and impactful learning environments. This paper explores the utilization of affective computing techniques, such as facial expression analysis and voice modulation, to enhance ITS functionality. Case studies and existing systems have been scrutinized to comprehend design decisions, outcomes, and guidelines for effective integration, thereby enhancing learning outcomes and user engagement. Furthermore, this study underscores the necessity of considering emotional aspects in the development and deployment of educational technology to optimize its influence on student learning and well-being. A major conclusion of this research is that integration of affective computing into ITS empowers educators to customize learning experiences to students' emotional states, thereby enhancing educational effectiveness. To achieve this, it is crucial for such systems to make informed design decisions and adhere to established guidelines. These design decisions may involve selecting appropriate emotion recognition algorithms and integrating them seamlessly into the ITS interface, while guidelines can offer practical insights into effectively implementing affective computing techniques in ITS, such as ensuring data privacy and security measures are in place and providing adequate training for educators on interpreting emotional data.</t>
        </is>
      </c>
      <c r="O2363" s="45" t="inlineStr">
        <is>
          <t>2024 9th South-East Europe Design Automation, Computer Engineering, Computer Networks and Social Media Conference (SEEDA-CECNSM)</t>
        </is>
      </c>
      <c r="P2363" s="45" t="inlineStr">
        <is>
          <t>Computers;Training;Affective computing;Sentiment analysis;Emotion recognition;Technological innovation;Text analysis;Feature extraction;Classification algorithms;Guidelines;Affective Computing;Intelligent Tutoring Systems;Sentiment Analysis;Emotion D</t>
        </is>
      </c>
      <c r="Q2363" s="43" t="inlineStr">
        <is>
          <t>10.1109/seeda-cecnsm63478.2024.00025</t>
        </is>
      </c>
    </row>
    <row r="2364" ht="116.25" customHeight="1" s="37">
      <c r="A2364" s="43" t="n">
        <v>2363</v>
      </c>
      <c r="B2364" s="52" t="inlineStr">
        <is>
          <t>Excluir</t>
        </is>
      </c>
      <c r="C2364" s="45" t="inlineStr">
        <is>
          <t>Contexto doméstico o remoto, pero no población en edad escolar (mayoritariamente educación superior)</t>
        </is>
      </c>
      <c r="D2364" s="51" t="n"/>
      <c r="E2364" s="51" t="n"/>
      <c r="F2364" s="43" t="n">
        <v>3</v>
      </c>
      <c r="G2364" s="43" t="inlineStr">
        <is>
          <t>distracción+niños+sensado</t>
        </is>
      </c>
      <c r="H2364" s="43" t="inlineStr">
        <is>
          <t>IEEE</t>
        </is>
      </c>
      <c r="I2364" s="43" t="inlineStr">
        <is>
          <t>IEEE|Scopus</t>
        </is>
      </c>
      <c r="J2364" s="43" t="inlineStr">
        <is>
          <t>2025</t>
        </is>
      </c>
      <c r="K2364" s="43" t="inlineStr">
        <is>
          <t>INPROCEEDINGS</t>
        </is>
      </c>
      <c r="L2364" s="45" t="inlineStr">
        <is>
          <t>Devasya, Ashwitha and Abel, Andrew and Wang, Yuchen and Jia, Laibing</t>
        </is>
      </c>
      <c r="M2364" s="45" t="inlineStr">
        <is>
          <t>Affective State Recognition in Online Learning: A Deep Learning Approach with Data Augmentation</t>
        </is>
      </c>
      <c r="N2364" s="45" t="inlineStr">
        <is>
          <t>Academic affective states are crucial indicators of student engagement and participation. With the rise of digital education, understanding students' emotional and interest levels has become more challenging. In this study, we utilise the DAiSEE video dataset and present a streamlined spatiotemporal framework that combines a customised CNN-BiLSTM architecture with time-distributed processing, and experiment with facial cropping, data augmentation, and alternative architectures. Despite our model's simplicity, when paired with carefully chosen data augmentation techniques such as horizontal flipping and adaptive gamma brightness correction, the model outperforms larger architectures while achieving significantly lower inference latency. We show that body posture and contextual cues offer vital information beyond facial expressions through ablation studies comparing full-frame versus face-only inputs. With the right data augmentation strategy, even simple models can achieve state-of-the-art performance in educational environments. © 2025 IEEE.</t>
        </is>
      </c>
      <c r="O2364" s="45" t="inlineStr">
        <is>
          <t>2025 20th International Workshop on Semantic and Social Media Adaptation and Personalization (SMAP)</t>
        </is>
      </c>
      <c r="P2364" s="45" t="inlineStr">
        <is>
          <t>Deep learning;Adaptation models;Social networking (online);Semantics;Education;Multi label classification;Data augmentation;Data models;Spatiotemporal phenomena;Videos;Affective States;Online Learning;Deep Learning;Data Augmentation;Multi-label Class</t>
        </is>
      </c>
      <c r="Q2364" s="43" t="inlineStr">
        <is>
          <t>10.1109/smap66932.2025.00027</t>
        </is>
      </c>
    </row>
    <row r="2365" ht="137.25" customHeight="1" s="37">
      <c r="A2365" s="43" t="n">
        <v>2364</v>
      </c>
      <c r="B2365" s="52" t="inlineStr">
        <is>
          <t>Excluir</t>
        </is>
      </c>
      <c r="C2365" s="45" t="inlineStr">
        <is>
          <t>No aborda: distracción o atención</t>
        </is>
      </c>
      <c r="D2365" s="51" t="n"/>
      <c r="E2365" s="51" t="n"/>
      <c r="F2365" s="43" t="n">
        <v>3</v>
      </c>
      <c r="G2365" s="43" t="inlineStr">
        <is>
          <t>distracción+niños+contexto</t>
        </is>
      </c>
      <c r="H2365" s="43" t="inlineStr">
        <is>
          <t>IEEE</t>
        </is>
      </c>
      <c r="I2365" s="43" t="inlineStr">
        <is>
          <t>IEEE</t>
        </is>
      </c>
      <c r="J2365" s="43" t="inlineStr">
        <is>
          <t>2025</t>
        </is>
      </c>
      <c r="K2365" s="43" t="inlineStr">
        <is>
          <t>INPROCEEDINGS</t>
        </is>
      </c>
      <c r="L2365" s="45" t="inlineStr">
        <is>
          <t>Leal, Samara S. and Brás, Glender and Paes, Gabriel and Souza, João and Junior, Cleberson and Sousa, Breno and Assis, Rafael and Guimaraes, Thaynara and Marques, Tamires</t>
        </is>
      </c>
      <c r="M2365" s="45" t="inlineStr">
        <is>
          <t>Aila - Artificial Intelligence for Learning Assistance: a Learning Support Interactive Chatbot</t>
        </is>
      </c>
      <c r="N2365" s="45" t="inlineStr">
        <is>
          <t>This paper discusses the development and implementation of AILA, an AI-powered learning chatbot designed to support higher education students of the Ânima Educação ecosystem. It emphasizes the importance of technological personalized educational tools, particularly during the challenging transition from basic to higher education. During this period, students face increased academic demands, necessitating the implementation of more assertive learning self-regulation methods. Given this, AILA uses psychometric and diagnostic questionnaires to identify individual student needs and recommend relevant study materials, thereby improving academic performance and engagement. The AILA software development process follows the agile Scrum methodology, ensuring flexibility and continuous delivery. The architecture employs modern technologies like Vue.js,. NET 6, Python, and MongoDB. Initial results show significant engagement. A total of 24,054 students completed all of AILA's questionnaires and accessed the recommended content, with an 80.6 % satisfaction rate. Future plans include expanding the platform to other knowledge areas and educational levels, integrating new functionalities, and conducting long-term impact studies on student performance and engagement.</t>
        </is>
      </c>
      <c r="O2365" s="45" t="inlineStr">
        <is>
          <t>2025 IEEE 4th International Conference on Computing and Machine Intelligence (ICMI)</t>
        </is>
      </c>
      <c r="P2365" s="45" t="inlineStr">
        <is>
          <t>Ecosystems;Learning (artificial intelligence);Educational technology;Computer architecture;Chatbots;Scrum (Software development);Machine intelligence;Faces;Software development management;Python;Software Development;Educational Technologies;Interacti</t>
        </is>
      </c>
      <c r="Q2365" s="43" t="inlineStr">
        <is>
          <t>10.1109/icmi65310.2025.11141150</t>
        </is>
      </c>
    </row>
    <row r="2366" ht="95.25" customHeight="1" s="37">
      <c r="A2366" s="43" t="n">
        <v>2365</v>
      </c>
      <c r="B2366" s="52" t="inlineStr">
        <is>
          <t>Excluir</t>
        </is>
      </c>
      <c r="C2366" s="45" t="inlineStr">
        <is>
          <t>No aborda: distracción o atención</t>
        </is>
      </c>
      <c r="D2366" s="51" t="n"/>
      <c r="E2366" s="51" t="n"/>
      <c r="F2366" s="43" t="n">
        <v>3</v>
      </c>
      <c r="G2366" s="43" t="inlineStr">
        <is>
          <t>contexto+sensado+intervención</t>
        </is>
      </c>
      <c r="H2366" s="43" t="inlineStr">
        <is>
          <t>IEEE</t>
        </is>
      </c>
      <c r="I2366" s="43" t="inlineStr">
        <is>
          <t>IEEE</t>
        </is>
      </c>
      <c r="J2366" s="43" t="inlineStr">
        <is>
          <t>2023</t>
        </is>
      </c>
      <c r="K2366" s="43" t="inlineStr">
        <is>
          <t>INPROCEEDINGS</t>
        </is>
      </c>
      <c r="L2366" s="45" t="inlineStr">
        <is>
          <t>Siddiqui, Nofil and Khalid, Maaz and Ahmed, Ayza and Aleem, Abdul and Irfan, Muhammad and Ahmad, Waqar and Muslim, Fahad Bin</t>
        </is>
      </c>
      <c r="M2366" s="45" t="inlineStr">
        <is>
          <t>An AI-Based Classroom Monitoring System Leveraging Computer Vision and Machine Learning</t>
        </is>
      </c>
      <c r="N2366" s="45" t="inlineStr">
        <is>
          <t>This paper presents an AI-based classroom monitoring system utilizing computer vision and machine learning. The system employs Multi-Task Cascaded Convolutional Neural Networks (MTCNN) for face detection, FaceNet for facial recognition, and a CNN model trained on the Facial Expression Recognition (FER) 2013 dataset for emotional analysis. A novel heterogeneous approach combines Field Programmable Gate Arrays (FPGA) and a central processor to overcome the limitations of BRAM and complex computation constraints. Evaluation in real-world classrooms yielded a promising 70% accuracy in emotion detection, marking a significant stride in the field. This research not only advances AI-based monitoring systems but also indicates potential applications in surveillance and security.</t>
        </is>
      </c>
      <c r="O2366" s="45" t="inlineStr">
        <is>
          <t>2023 20th International Bhurban Conference on Applied Sciences and Technology (IBCAST)</t>
        </is>
      </c>
      <c r="P2366" s="45" t="inlineStr">
        <is>
          <t>Emotion recognition;Face recognition;Surveillance;Machine learning;Logic gates;Multitasking;Convolutional neural networks;Security;Face detection;Field programmable gate arrays;Heterogeneous Systems;FPGA;Emotion Detection;Facial Recognition;Artificia</t>
        </is>
      </c>
      <c r="Q2366" s="43" t="inlineStr">
        <is>
          <t>10.1109/ibcast59916.2023.10713048</t>
        </is>
      </c>
    </row>
    <row r="2367" ht="157.5" customHeight="1" s="37">
      <c r="A2367" s="43" t="n">
        <v>2366</v>
      </c>
      <c r="B2367" s="52" t="inlineStr">
        <is>
          <t>Excluir</t>
        </is>
      </c>
      <c r="C2367" s="45" t="inlineStr">
        <is>
          <t>No aborda: distracción o atención, población escolar, contexto educativo</t>
        </is>
      </c>
      <c r="D2367" s="51" t="n"/>
      <c r="E2367" s="51" t="n"/>
      <c r="F2367" s="43" t="n">
        <v>3</v>
      </c>
      <c r="G2367" s="43" t="inlineStr">
        <is>
          <t>distracción+niños+sensado</t>
        </is>
      </c>
      <c r="H2367" s="43" t="inlineStr">
        <is>
          <t>IEEE</t>
        </is>
      </c>
      <c r="I2367" s="43" t="inlineStr">
        <is>
          <t>IEEE|Scopus</t>
        </is>
      </c>
      <c r="J2367" s="43" t="inlineStr">
        <is>
          <t>2025</t>
        </is>
      </c>
      <c r="K2367" s="43" t="inlineStr">
        <is>
          <t>INPROCEEDINGS</t>
        </is>
      </c>
      <c r="L2367" s="45" t="inlineStr">
        <is>
          <t>Zhang, Qiu and Wan, Min</t>
        </is>
      </c>
      <c r="M2367" s="45" t="inlineStr">
        <is>
          <t>An Intelligent Book Recommendation System for University Libraries Based on Deep Learning Models</t>
        </is>
      </c>
      <c r="N2367" s="45" t="inlineStr">
        <is>
          <t>With the era of online learning, smart resource exploration and personalization are essential aspects of contemporary university library systems. This paper introduces the design and implementation of an intelligent book recommendation system designed specifically for university contexts with deep learning models embedded in a hybrid recommendation framework. The suggested system utilizes state-of-the-art Natural Language Processing (NLP) with proposed system for semantic extraction of book metadata title, abstract, and subject tags and utilizes a deep autoencoder to capture latent user-book interactions from borrowing histories. Current university library recommendation systems mainly utilize conventional collaborative filtering and keyword-based content similarity, which tend to be vulnerable to cold-start issues, data sparsity, and weak semantic comprehension. Our suggested hybrid model overcomes these weaknesses by combining proposed model generated content representations with user preference vectors learned through autoencoders, allowing reliable and targeted recommendations even for newly released books. The system had a recommendation of accuracy of 97.4%, precision of 96.8%, recall of 96.2%, and F1-score of 97.0%, which was much better than traditional recommendation baselines. Deployment of the system has shown significant increases in student engagement, search efficiency, and content discoverability in digital library portals. © 2025 IEEE.</t>
        </is>
      </c>
      <c r="O2367" s="45" t="inlineStr">
        <is>
          <t>2025 2nd International Conference on Intelligent Algorithms for Computational Intelligence Systems (IACIS)</t>
        </is>
      </c>
      <c r="P2367" s="45" t="inlineStr">
        <is>
          <t>Deep learning;Autoencoders;Semantics;Libraries;Natural language processing;Vectors;User preference;Reliability;Recommender systems;Portals;book suggestion;deep learning;autoencoder;recommendation system;university libraries;personalization</t>
        </is>
      </c>
      <c r="Q2367" s="43" t="inlineStr">
        <is>
          <t>10.1109/iacis65746.2025.11211210</t>
        </is>
      </c>
    </row>
    <row r="2368" ht="116.25" customHeight="1" s="37">
      <c r="A2368" s="43" t="n">
        <v>2367</v>
      </c>
      <c r="B2368" s="52" t="inlineStr">
        <is>
          <t>Excluir</t>
        </is>
      </c>
      <c r="C2368" s="45" t="inlineStr">
        <is>
          <t>No aborda: distracción o atención</t>
        </is>
      </c>
      <c r="D2368" s="51" t="n"/>
      <c r="E2368" s="51" t="n"/>
      <c r="F2368" s="43" t="n">
        <v>3</v>
      </c>
      <c r="G2368" s="43" t="inlineStr">
        <is>
          <t>distracción+niños+sensado</t>
        </is>
      </c>
      <c r="H2368" s="43" t="inlineStr">
        <is>
          <t>IEEE</t>
        </is>
      </c>
      <c r="I2368" s="43" t="inlineStr">
        <is>
          <t>IEEE</t>
        </is>
      </c>
      <c r="J2368" s="43" t="inlineStr">
        <is>
          <t>2026</t>
        </is>
      </c>
      <c r="K2368" s="43" t="inlineStr">
        <is>
          <t>INPROCEEDINGS</t>
        </is>
      </c>
      <c r="L2368" s="45" t="inlineStr">
        <is>
          <t>M, Angel Catherine and S, Himasri and K, Vinodh Kumar</t>
        </is>
      </c>
      <c r="M2368" s="45" t="inlineStr">
        <is>
          <t>An Intelligent Early Warning System for Student Dropout Prediction using Deep Learning on the OULAD Dataset</t>
        </is>
      </c>
      <c r="N2368" s="45" t="inlineStr">
        <is>
          <t>Online learning platforms produce considerable amounts of educational data, which can be effectively utilized to detect students at risk of dropping out or failing in their academics. The detection of such students at an early stage will enable institutions to provide timely interventions to these at-risk students. This paper presents an intelligent student dropout prediction system using the Open University Learning Analytics Dataset (OULAD). Various features were extracted from student interaction data, assessment data, and registration data. Advanced feature engineering techniques were employed to extract meaningful features from the data, such as early engagement, engagement variation, submission behavior, and academic performance. A Multilayer Perceptron neural network was employed to classify at-risk and non-at-risk students. Resampling techniques were also applied to balance the dataset since it was highly imbalanced. The experimental results show that the proposed model is effective in detecting high-risk students and can be used as an early detection system for online learning platforms.</t>
        </is>
      </c>
      <c r="O2368" s="45" t="inlineStr">
        <is>
          <t>2026 7th International Conference on Intelligent Communication Technologies and Virtual Mobile Networks (ICICV)</t>
        </is>
      </c>
      <c r="P2368" s="45" t="inlineStr">
        <is>
          <t>Modeling;Learning (artificial intelligence);Neural networks;Educational institutions;Machine learning;Printing;Machining;Accuracy;Electronic learning;Data mining;Student Dropout Prediction;Learning Analytics;Neural Networks;OULAD Dataset;Early Warnin</t>
        </is>
      </c>
      <c r="Q2368" s="43" t="inlineStr">
        <is>
          <t>10.1109/icicv68925.2026.11554644</t>
        </is>
      </c>
    </row>
    <row r="2369" ht="105.75" customHeight="1" s="37">
      <c r="A2369" s="43" t="n">
        <v>2368</v>
      </c>
      <c r="B2369" s="52" t="inlineStr">
        <is>
          <t>Excluir</t>
        </is>
      </c>
      <c r="C2369" s="45" t="inlineStr">
        <is>
          <t>No aborda: distracción o atención</t>
        </is>
      </c>
      <c r="D2369" s="51" t="n"/>
      <c r="E2369" s="51" t="n"/>
      <c r="F2369" s="43" t="n">
        <v>3</v>
      </c>
      <c r="G2369" s="43" t="inlineStr">
        <is>
          <t>distracción+niños+sensado</t>
        </is>
      </c>
      <c r="H2369" s="43" t="inlineStr">
        <is>
          <t>IEEE</t>
        </is>
      </c>
      <c r="I2369" s="43" t="inlineStr">
        <is>
          <t>IEEE</t>
        </is>
      </c>
      <c r="J2369" s="43" t="inlineStr">
        <is>
          <t>2018</t>
        </is>
      </c>
      <c r="K2369" s="43" t="inlineStr">
        <is>
          <t>INPROCEEDINGS</t>
        </is>
      </c>
      <c r="L2369" s="45" t="inlineStr">
        <is>
          <t>He, Jingjing and Men, Chang and Fang, Senbiao and Du, Zhihui and Liu, Jason and Li, Manli</t>
        </is>
      </c>
      <c r="M2369" s="45" t="inlineStr">
        <is>
          <t>Analysis of MOOC Learning Rhythms</t>
        </is>
      </c>
      <c r="N2369" s="45" t="inlineStr">
        <is>
          <t>With the increasing popularity of Massive Open Online Course (MOOC), a large amount of data has been collected by the MOOC platforms about the users and their interactions with the platforms. Many studies analyze the data to understand the online learning behavior of the students in order to improve the courses and services. In this paper, we propose the concept of learning rhythms. We divide the students into three groups corresponding to the level of engagement with the course. We capture the learning behavior on different learning units by observing the delay time and the study time of the students, and use them to infer the eagerness and intensity applied to studying the materials. We use the frequent tree mining technique to extract frequent patterns. The most frequently occurred subtrees are identified as typical learning rhythms. To evaluate our method, we analyze the data provided by XuetangX, an online learning platform in China, and study the learning rhythms using one of its most popular courses.</t>
        </is>
      </c>
      <c r="O2369" s="45" t="inlineStr">
        <is>
          <t>2018 IEEE 20th International Conference on High Performance Computing and Communications; IEEE 16th International Conference on Smart City; IEEE 4th International Conference on Data Science and System</t>
        </is>
      </c>
      <c r="P2369" s="45" t="inlineStr">
        <is>
          <t>Vegetation;Videos;Education;Delays;Data mining;Web pages;Conferences;MOOC;Frequent Tree Mining;Machine Learning;Data Analysis</t>
        </is>
      </c>
      <c r="Q2369" s="43" t="inlineStr">
        <is>
          <t>10.1109/hpcc/smartcity/dss.2018.00255</t>
        </is>
      </c>
    </row>
    <row r="2370" ht="137.25" customHeight="1" s="37">
      <c r="A2370" s="43" t="n">
        <v>2369</v>
      </c>
      <c r="B2370" s="52" t="inlineStr">
        <is>
          <t>Excluir</t>
        </is>
      </c>
      <c r="C2370" s="45" t="inlineStr">
        <is>
          <t>No aborda: distracción o atención</t>
        </is>
      </c>
      <c r="D2370" s="51" t="n"/>
      <c r="E2370" s="51" t="n"/>
      <c r="F2370" s="43" t="n">
        <v>3</v>
      </c>
      <c r="G2370" s="43" t="inlineStr">
        <is>
          <t>distracción+niños+sensado</t>
        </is>
      </c>
      <c r="H2370" s="43" t="inlineStr">
        <is>
          <t>IEEE</t>
        </is>
      </c>
      <c r="I2370" s="43" t="inlineStr">
        <is>
          <t>IEEE|Scopus</t>
        </is>
      </c>
      <c r="J2370" s="43" t="inlineStr">
        <is>
          <t>2024</t>
        </is>
      </c>
      <c r="K2370" s="43" t="inlineStr">
        <is>
          <t>ARTICLE</t>
        </is>
      </c>
      <c r="L2370" s="45" t="inlineStr">
        <is>
          <t>Villegas-Ch, William and García-Ortiz, Joselin and Sánchez-Viteri, Santiago</t>
        </is>
      </c>
      <c r="M2370" s="45" t="inlineStr">
        <is>
          <t>Application of Artificial Intelligence in Online Education: Influence of Student Participation on Academic Retention in Virtual Courses</t>
        </is>
      </c>
      <c r="N2370" s="45" t="inlineStr">
        <is>
          <t>The accelerated growth of online education in recent decades has made it a trendy educational option. Despite this, significant challenges persist regarding student retention and academic performance in these courses. Addressing these challenges requires active student participation, although understanding it effectively is complex. This study focuses on student engagement in online education environments, exploring its relationship with retention and academic performance. Data was collected across multiple semesters to analyze student engagement in online educational environments. Participation patterns, temporal trends, and crucial factors affecting participation were examined using exploratory analysis and forecasting models, such as ARIMA and Prophet. The results revealed several patterns, including an initial increase in activity at the course's beginning and a gradual decrease over time. Factors such as course length and peer interaction influenced participation significantly. These findings underscore the importance of developing specific pedagogical strategies for online education, simultaneously addressing students' unique challenges in this environment. In summary, this study contributes to knowledge in online education by providing essential information to understand and improve student engagement. © 2023 IEEE.</t>
        </is>
      </c>
      <c r="O2370" s="45" t="inlineStr">
        <is>
          <t>IEEE Access</t>
        </is>
      </c>
      <c r="P2370" s="45" t="inlineStr">
        <is>
          <t>Education;Market research;Analytical models;Predictive models;Forecasting;Recommender systems;Machine learning;Electronic learning;Computer aided instruction;Student participation;academic retention;online courses</t>
        </is>
      </c>
      <c r="Q2370" s="43" t="inlineStr">
        <is>
          <t>10.1109/access.2024.3403758</t>
        </is>
      </c>
    </row>
    <row r="2371" ht="137.25" customHeight="1" s="37">
      <c r="A2371" s="43" t="n">
        <v>2370</v>
      </c>
      <c r="B2371" s="52" t="inlineStr">
        <is>
          <t>Excluir</t>
        </is>
      </c>
      <c r="C2371" s="45" t="inlineStr">
        <is>
          <t>Contexto doméstico o remoto, pero no población en edad escolar (mayoritariamente educación superior)</t>
        </is>
      </c>
      <c r="D2371" s="51" t="n"/>
      <c r="E2371" s="51" t="n"/>
      <c r="F2371" s="43" t="n">
        <v>3</v>
      </c>
      <c r="G2371" s="43" t="inlineStr">
        <is>
          <t>distracción+niños+intervención</t>
        </is>
      </c>
      <c r="H2371" s="43" t="inlineStr">
        <is>
          <t>IEEE</t>
        </is>
      </c>
      <c r="I2371" s="43" t="inlineStr">
        <is>
          <t>IEEE</t>
        </is>
      </c>
      <c r="J2371" s="43" t="inlineStr">
        <is>
          <t>2025</t>
        </is>
      </c>
      <c r="K2371" s="43" t="inlineStr">
        <is>
          <t>INPROCEEDINGS</t>
        </is>
      </c>
      <c r="L2371" s="45" t="inlineStr">
        <is>
          <t>Goutama, Andrew and Junaidi, Clara Zefanya Putri and Huang, Nicholas Fransiscus and Aryuni, Mediana</t>
        </is>
      </c>
      <c r="M2371" s="45" t="inlineStr">
        <is>
          <t>Application of Ensemble Classifiers with Data Balancing in Online Learning Performance Prediction Models</t>
        </is>
      </c>
      <c r="N2371" s="45" t="inlineStr">
        <is>
          <t>The rapid transition to online learning amid the COVID-19 pandemic has introduced new challenges in sustaining student engagement and effective communication in virtual classrooms. However, existing studies on student performance prediction have concentrated on traditional settings, often overlooking the unique dynamics of online learning, neglecting data-imbalance issues, and rarely leveraging advanced meta-learning techniques. To address these gaps, this study applies ensemble learning methods Bagging, Boosting, and Stacking to improve predictive accuracy in Educational Data Mining (EDM). Baseline models including Decision Tree (DT), Naïve Bayes (NB), and Support Vector Machine (SVM) were evaluated and compared with ensemble approaches. Among these, Stacking with XGBoost yielded the best results, achieving an accuracy of 82.19% and an AUC of 0.93. To mitigate class imbalance, Random Over-Sampling (ROS) was employed, which led to improved precision across all models. The findings underscore the effectiveness of combining ensemble learning with oversampling in predicting academic performance. Future directions include exploring temporal models such as Recurrent Neural Networks (RNNs) and extending this work to multi-institutional, real-time academic dashboards.</t>
        </is>
      </c>
      <c r="O2371" s="45" t="inlineStr">
        <is>
          <t>2025 8th International Conference on Informatics and Computational Sciences (ICICoS)</t>
        </is>
      </c>
      <c r="P2371" s="45" t="inlineStr">
        <is>
          <t>Support vector machines;Accuracy;Recurrent neural networks;Computational modeling;Stacking;Predictive models;Data models;Real-time systems;Ensemble learning;Space vector modulation;Ensemble learning;Stacking;XGBoost;Random Over-Sampling (ROS);predict</t>
        </is>
      </c>
      <c r="Q2371" s="43" t="inlineStr">
        <is>
          <t>10.1109/icicos68590.2025.11329534</t>
        </is>
      </c>
    </row>
    <row r="2372" ht="116.25" customHeight="1" s="37">
      <c r="A2372" s="43" t="n">
        <v>2371</v>
      </c>
      <c r="B2372" s="52" t="inlineStr">
        <is>
          <t>Excluir</t>
        </is>
      </c>
      <c r="C2372" s="45" t="inlineStr">
        <is>
          <t>No aborda: distracción o atención</t>
        </is>
      </c>
      <c r="D2372" s="51" t="n"/>
      <c r="E2372" s="51" t="n"/>
      <c r="F2372" s="43" t="n">
        <v>3</v>
      </c>
      <c r="G2372" s="43" t="inlineStr">
        <is>
          <t>distracción+niños+sensado</t>
        </is>
      </c>
      <c r="H2372" s="43" t="inlineStr">
        <is>
          <t>IEEE</t>
        </is>
      </c>
      <c r="I2372" s="43" t="inlineStr">
        <is>
          <t>IEEE</t>
        </is>
      </c>
      <c r="J2372" s="43" t="inlineStr">
        <is>
          <t>2025</t>
        </is>
      </c>
      <c r="K2372" s="43" t="inlineStr">
        <is>
          <t>INPROCEEDINGS</t>
        </is>
      </c>
      <c r="L2372" s="45" t="inlineStr">
        <is>
          <t>Song, Jiajia</t>
        </is>
      </c>
      <c r="M2372" s="45" t="inlineStr">
        <is>
          <t>Application of Machine Learning and Predictive Algorithms in Student Contentment in Online Learning</t>
        </is>
      </c>
      <c r="N2372" s="45" t="inlineStr">
        <is>
          <t>This study uses cutting-edge machine learning approaches to forecast how students perform and how they feel in online learning settings. The investigation creates predictive algorithms that categorize students into achievement and fulfilment groups by combining engaging data-such as session length, activity count, and keystrokes-with satisfaction poll answers. While K-nearest neighbour and support vector regression are utilized to model satisfaction prediction, a variety of machine learning methods, such as random forest, gradient boosting, and elastic net regression, are employed to evaluate performance prediction. Strong relationships between engagement measures and academic outcomes, as well as among satisfaction components and student satisfaction, are found when the models are assessed using cross-validation along with performance metrics with accuracy, Fl-score, and MAE. In the rapidly changing world of online education, the technique provides teachers and educational organizations with useful tools to maximize online educational experiences and promote student accomplishment.</t>
        </is>
      </c>
      <c r="O2372" s="45" t="inlineStr">
        <is>
          <t>2025 IEEE 3rd International Conference on Image Processing and Computer Applications (ICIPCA)</t>
        </is>
      </c>
      <c r="P2372" s="45" t="inlineStr">
        <is>
          <t xml:space="preserve">Support vector machines;Analytical models;Accuracy;Machine learning algorithms;Mood;Organizations;Predictive models;Prediction algorithms;Performance metrics;Random forests;Online learning;Machine learning;Predictive model;Evaluation process;Student </t>
        </is>
      </c>
      <c r="Q2372" s="43" t="inlineStr">
        <is>
          <t>10.1109/icipca65645.2025.11138996</t>
        </is>
      </c>
    </row>
    <row r="2373" ht="210" customHeight="1" s="37">
      <c r="A2373" s="43" t="n">
        <v>2372</v>
      </c>
      <c r="B2373" s="52" t="inlineStr">
        <is>
          <t>Excluir</t>
        </is>
      </c>
      <c r="C2373" s="45" t="inlineStr">
        <is>
          <t>Fuera del alcance: no combina población en edad escolar con contexto doméstico</t>
        </is>
      </c>
      <c r="D2373" s="51" t="n"/>
      <c r="E2373" s="51" t="n"/>
      <c r="F2373" s="43" t="n">
        <v>3</v>
      </c>
      <c r="G2373" s="43" t="inlineStr">
        <is>
          <t>niños+sensado+intervención</t>
        </is>
      </c>
      <c r="H2373" s="43" t="inlineStr">
        <is>
          <t>IEEE</t>
        </is>
      </c>
      <c r="I2373" s="43" t="inlineStr">
        <is>
          <t>IEEE</t>
        </is>
      </c>
      <c r="J2373" s="43" t="inlineStr">
        <is>
          <t>2022</t>
        </is>
      </c>
      <c r="K2373" s="43" t="inlineStr">
        <is>
          <t>INPROCEEDINGS</t>
        </is>
      </c>
      <c r="L2373" s="45" t="inlineStr">
        <is>
          <t>Nithiyanandam, N. and Dhanasekaran, S. and Kumar, A. Sivanesh and Gobinath, D. and Vijayakarthik, P. and Rajkumar, G. Vinoth and Muthuraman, U.</t>
        </is>
      </c>
      <c r="M2373" s="45" t="inlineStr">
        <is>
          <t>Artificial Intelligence Assisted Student Learning and Performance Analysis using Instructor Evaluation Model</t>
        </is>
      </c>
      <c r="N2373" s="45" t="inlineStr">
        <is>
          <t>Student's proficiency in a subject may be gauged through the use of Learning Management Systems (LMS) (LMSs). Using a scoring algorithm to calculate the percentage of each student's attentiveness in the specific class, this system aims to increase the use of artificial intelligence approaches. The graph provided by this tool may be used to measure how well a student understands the material being taught. Data mining tools are increasingly being used in higher education to help students and administrators better understand and resolve educational and administrative difficulties. The majority of educational mining research focuses on replicating students' performance rather than instructors' performance. The course assessment questionnaire is a standard instrument for evaluating teachers' performance based on students' perceptions. There are a number of different ways for creating classification techniques in this system, from decision trees to support vector machines to machine learning techniques, including differential evolution. Comparing their answers to an actual course assessment question based on its accuracy, retention and sensitivity. Students' online conduct has become more accessible because to the use of Learning Management Systems (LMSs) in educational institutions. These statistics have been utilized by several studies to predict student outcomes. A wide range of subjects and predictive characteristics collected from the LMS make it difficult to draw generalized statements about the processes that control student performance. To get started let's take a look at some of the most recent research' theoretical foundations and common predictions in the field of learning analytics. A total of 4,989 students took 17 blended courses with Moodle LMS at the same school, and both multi-level and conventional regressions are utilized to examine the impact of LMS predictor factors and between-course evaluation grades on student performance. Despite the fact that the</t>
        </is>
      </c>
      <c r="O2373" s="45" t="inlineStr">
        <is>
          <t>2022 3rd International Conference on Electronics and Sustainable Communication Systems (ICESC)</t>
        </is>
      </c>
      <c r="P2373" s="45" t="inlineStr">
        <is>
          <t>Support vector machines;Learning management systems;Analytical models;Sensitivity;Process control;Learning (artificial intelligence);Predictive models;Learning Management Systems;LMS;Learning Analytics;Portability;Student Performance;Predictive Model</t>
        </is>
      </c>
      <c r="Q2373" s="43" t="inlineStr">
        <is>
          <t>10.1109/icesc54411.2022.9885462</t>
        </is>
      </c>
    </row>
    <row r="2374" ht="168" customHeight="1" s="37">
      <c r="A2374" s="43" t="n">
        <v>2373</v>
      </c>
      <c r="B2374" s="52" t="inlineStr">
        <is>
          <t>Excluir</t>
        </is>
      </c>
      <c r="C2374" s="45" t="inlineStr">
        <is>
          <t>Contexto doméstico o remoto, pero no población en edad escolar (mayoritariamente educación superior)</t>
        </is>
      </c>
      <c r="D2374" s="51" t="n"/>
      <c r="E2374" s="51" t="n"/>
      <c r="F2374" s="43" t="n">
        <v>3</v>
      </c>
      <c r="G2374" s="43" t="inlineStr">
        <is>
          <t>distracción+niños+sensado</t>
        </is>
      </c>
      <c r="H2374" s="43" t="inlineStr">
        <is>
          <t>IEEE</t>
        </is>
      </c>
      <c r="I2374" s="43" t="inlineStr">
        <is>
          <t>IEEE|Scopus</t>
        </is>
      </c>
      <c r="J2374" s="43" t="inlineStr">
        <is>
          <t>2025</t>
        </is>
      </c>
      <c r="K2374" s="43" t="inlineStr">
        <is>
          <t>INPROCEEDINGS</t>
        </is>
      </c>
      <c r="L2374" s="45" t="inlineStr">
        <is>
          <t>Shalini, P. V. and C, Bharathi. and Rao, Ch S. V. Maruthi and Y, Namitha. K and S, Mohankumar.</t>
        </is>
      </c>
      <c r="M2374" s="45" t="inlineStr">
        <is>
          <t>Artificial Intelligence and Extract Transform Load - Based Framework for Learning Style Detection and Personalized Education</t>
        </is>
      </c>
      <c r="N2374" s="45" t="inlineStr">
        <is>
          <t>Recently, personalized education has become a crucial task in modern learning systems to improve student engagement, learning efficiency, and academic outcomes. Detecting and adapting to student's learning styles remains challenging due to the diversity of learners and the variety of interactions recorded in e-learning platforms. Existing Deep Learning (DL) and Machine learning (ML) methods often fail to integrate learning style detection with personalized content delivery and rarely evaluate the real impact of personalization on learning outcomes. Hence, this research proposes a Personalized Learning through Extract Transform Load and Artificial Intelligence Framework (PLEAF) for effective learning style detection and personalized education. Initially, student activity data is collected from the OULAD dataset and preprocessed using Extract Transform Load (ETL) to standardize features across Learning Management System (LMS) platforms. Then, CatBoost and Long Short-Term Memory (LSTM) methods are employed to detect learning styles, capturing both tabular and sequential patterns in student interactions. Personalized educational content is delivered based on the detected style, and A / B testing is conducted to evaluate improvements in engagement and academic performance. The experimental evaluation demonstrates that the proposed PLEAF method achieves a learning style detection accuracy of 99.1%, which significantly outperforming traditional DL models, providing both personalized education and measurable learning outcome benefits. © 2025 IEEE.</t>
        </is>
      </c>
      <c r="O2374" s="45" t="inlineStr">
        <is>
          <t>2025 2nd International Conference on Software, Systems and Information Technology (SSITCON)</t>
        </is>
      </c>
      <c r="P2374" s="45" t="inlineStr">
        <is>
          <t xml:space="preserve">Deep learning;Learning management systems;Accuracy;Education;Learning (artificial intelligence);Transforms;Feature extraction;Data mining;Long short term memory;Testing;artificial intelligence;deep learning;extract transform load;learning management </t>
        </is>
      </c>
      <c r="Q2374" s="43" t="inlineStr">
        <is>
          <t>10.1109/ssitcon66133.2025.11342190</t>
        </is>
      </c>
    </row>
    <row r="2375" ht="147.75" customHeight="1" s="37">
      <c r="A2375" s="43" t="n">
        <v>2374</v>
      </c>
      <c r="B2375" s="52" t="inlineStr">
        <is>
          <t>Excluir</t>
        </is>
      </c>
      <c r="C2375" s="45" t="inlineStr">
        <is>
          <t>No aborda: distracción o atención</t>
        </is>
      </c>
      <c r="D2375" s="51" t="n"/>
      <c r="E2375" s="51" t="n"/>
      <c r="F2375" s="43" t="n">
        <v>3</v>
      </c>
      <c r="G2375" s="43" t="inlineStr">
        <is>
          <t>distracción+niños+sensado</t>
        </is>
      </c>
      <c r="H2375" s="43" t="inlineStr">
        <is>
          <t>IEEE</t>
        </is>
      </c>
      <c r="I2375" s="43" t="inlineStr">
        <is>
          <t>IEEE</t>
        </is>
      </c>
      <c r="J2375" s="43" t="inlineStr">
        <is>
          <t>2025</t>
        </is>
      </c>
      <c r="K2375" s="43" t="inlineStr">
        <is>
          <t>INPROCEEDINGS</t>
        </is>
      </c>
      <c r="L2375" s="45" t="inlineStr">
        <is>
          <t>K, Sowmiya and R, Umar Farook and B, Giridharan and A, Shalini</t>
        </is>
      </c>
      <c r="M2375" s="45" t="inlineStr">
        <is>
          <t>Artificial Intelligence-Based Student Computational Thinking Analysis Model (AI-SCTAM) for Curriculum Development</t>
        </is>
      </c>
      <c r="N2375" s="45" t="inlineStr">
        <is>
          <t>Computational thinking (CT) has been widely used to improve students' comprehension of mathematical and scientific subjects. However, there is a scarcity of information available regarding the challenges faced by students and the development of their conceptual knowledge in these learning environments, particularly in relation to the integrated curriculum. There is a need to help with course-level curriculum development to improve teaching and learning. Hence, this paper proposes an artificial intelligence-based student computational thinking analysis model (AI-SCTAM) to predict student engagement in learning and improve curriculum development. This research attempted to determine the association between student engagement measures using the machine learning (ML) method to determine the degrees of student involvement. The ML divides students into two groups: highly engaged and poorly engaged, according to the criteria used to measure their degree of involvement. The findings of the correlation study showed a positive association between engagement measures and performance. Analyzing the relationship between student engagement and performance will guide the development of course materials and activities. STEM education metrics based on engagement levels will be proposed to personalize students' learning experiences.</t>
        </is>
      </c>
      <c r="O2375" s="45" t="inlineStr">
        <is>
          <t>2025 International Conference on Machine Learning and Autonomous Systems (ICMLAS)</t>
        </is>
      </c>
      <c r="P2375" s="45" t="inlineStr">
        <is>
          <t>Training;Analytical models;Pandemics;Computational modeling;Curriculum development;Machine learning;Social factors;Artificial intelligence;Public healthcare;Programming profession;Artificial Intelligence (AI);Machine Learning (ML);Curriculum Developm</t>
        </is>
      </c>
      <c r="Q2375" s="43" t="inlineStr">
        <is>
          <t>10.1109/icmlas64557.2025.10968634</t>
        </is>
      </c>
    </row>
    <row r="2376" ht="116.25" customHeight="1" s="37">
      <c r="A2376" s="43" t="n">
        <v>2375</v>
      </c>
      <c r="B2376" s="52" t="inlineStr">
        <is>
          <t>Excluir</t>
        </is>
      </c>
      <c r="C2376" s="45" t="inlineStr">
        <is>
          <t>No aborda: distracción o atención, población escolar</t>
        </is>
      </c>
      <c r="D2376" s="51" t="n"/>
      <c r="E2376" s="51" t="n"/>
      <c r="F2376" s="43" t="n">
        <v>3</v>
      </c>
      <c r="G2376" s="43" t="inlineStr">
        <is>
          <t>distracción+niños+sensado</t>
        </is>
      </c>
      <c r="H2376" s="43" t="inlineStr">
        <is>
          <t>IEEE</t>
        </is>
      </c>
      <c r="I2376" s="43" t="inlineStr">
        <is>
          <t>IEEE</t>
        </is>
      </c>
      <c r="J2376" s="43" t="inlineStr">
        <is>
          <t>2025</t>
        </is>
      </c>
      <c r="K2376" s="43" t="inlineStr">
        <is>
          <t>INPROCEEDINGS</t>
        </is>
      </c>
      <c r="L2376" s="45" t="inlineStr">
        <is>
          <t>Bhaumik, Jayini and Irudayasamy, Julius and Mehta, Vidhi and Nayak, Ullal Akshatha and Gottumukkala, Prasanthi and Ayushi</t>
        </is>
      </c>
      <c r="M2376" s="45" t="inlineStr">
        <is>
          <t>Assessing the Pedagogical Effectiveness of English Language Teachers Using Extreme Learning Machine and Random Forest Classifier</t>
        </is>
      </c>
      <c r="N2376" s="45" t="inlineStr">
        <is>
          <t>The precise measurement of English language teachers' pedagogical efficiency continues to become a significant issue for educational stakeholders, frequently restricted by personal evaluations and restricted scalability. This study presents a hybrid machine learning system that integrates an Extreme Learning Machine (ELM) for rapid feature mapping with a Random Forest Classifier (RFC) for resilient ensemble decision-making. Utilising datasets obtained from Kaggle that include teacher qualifications, student engagement, and performance metrics, the proposed framework is superior to baseline models Logistic Regression (88.4 % accuracy), SVM (90.1 %), and KNN (86.9 %) by attaining 96.5% accuracy, 96.2% precision, 95.9% recall, 96.0% F1score, and 97.3% ROC-AUC. The system guarantees reliability and transparency through the use of stratified cross-validation and SHAP-based interpretability. This method offers accelerated convergence, enhanced resistance to overfitting, and improved clarity regarding feature significance, hence enabling scalable, objective, and ethically sound teacher assessments.</t>
        </is>
      </c>
      <c r="O2376" s="45" t="inlineStr">
        <is>
          <t>2025 IEEE 4th International Conference for Advancement in Technology (ICONAT)</t>
        </is>
      </c>
      <c r="P2376" s="45" t="inlineStr">
        <is>
          <t>Resistance;Accuracy;Extreme learning machines;Scalability;Pipelines;Stakeholders;Reliability;Random forests;Resilience;Qualifications;Pedagogical Effectiveness;Educational Data Mining;Extreme Learning Machine;Random Forest Classifier;Ensemble Learnin</t>
        </is>
      </c>
      <c r="Q2376" s="43" t="inlineStr">
        <is>
          <t>10.1109/iconat66879.2025.11362574</t>
        </is>
      </c>
    </row>
    <row r="2377" ht="168" customHeight="1" s="37">
      <c r="A2377" s="43" t="n">
        <v>2376</v>
      </c>
      <c r="B2377" s="52" t="inlineStr">
        <is>
          <t>Excluir</t>
        </is>
      </c>
      <c r="C2377" s="45" t="inlineStr">
        <is>
          <t>Contexto doméstico o remoto, pero no población en edad escolar (mayoritariamente educación superior)</t>
        </is>
      </c>
      <c r="D2377" s="51" t="n"/>
      <c r="E2377" s="51" t="n"/>
      <c r="F2377" s="43" t="n">
        <v>3</v>
      </c>
      <c r="G2377" s="43" t="inlineStr">
        <is>
          <t>distracción+niños+sensado</t>
        </is>
      </c>
      <c r="H2377" s="43" t="inlineStr">
        <is>
          <t>IEEE</t>
        </is>
      </c>
      <c r="I2377" s="43" t="inlineStr">
        <is>
          <t>IEEE|Scopus</t>
        </is>
      </c>
      <c r="J2377" s="43" t="inlineStr">
        <is>
          <t>2021</t>
        </is>
      </c>
      <c r="K2377" s="43" t="inlineStr">
        <is>
          <t>INPROCEEDINGS</t>
        </is>
      </c>
      <c r="L2377" s="45" t="inlineStr">
        <is>
          <t>Abdo, Yassmina and Yahya, Ehab and Ismail, Hussein and Saleh, Mostafa and Reda, Radwa and Shedeed, Howida A.</t>
        </is>
      </c>
      <c r="M2377" s="45" t="inlineStr">
        <is>
          <t>Attention Detection using Electro-oculography Signals in E-learning Environment</t>
        </is>
      </c>
      <c r="N2377" s="45" t="inlineStr">
        <is>
          <t>Recently, on account of the Covid-19 pandemic online learning has become a main strategy of learning in any educational environment. The main problem is the lack of focus or attention during a student watching an online lecture or video due to ways of distraction that can occur and that's what interrupts the students and make them lose their focus. In this research paper, we propose the attention detection system using an Electro-oculogram (EOG) signal generated by eye movement. The first goal of this study was detecting the un-focusing periods in the video. The proposed process of recognizing the un-focusing period depends on recognizing the eye movement direction. 6 classes of eye movements were classified in this study: left, right, up, down, blinking, and no movement. The process started by collecting our benchmark dataset from 50 subjects, which was considered the largest dataset at all for eye movements, using a special hardware device. The pre-processing step was down to filter the signals from any noise that may be caused by the surrounding environment or involuntary movements using the band-pass filter. Finally, the classification step was down. Three models of deep learning were examined for the best classifier: Convolution Neural Network (CNN), Inception Network, and VGG Network. Our experiments achieved the best results with the Inception model, reaching an average accuracy of 93.63%. The second goal of this study was to recognize the Attention-deficit hyperactivity disorder (ADHD) pattern in the student's recording. The model succeeded to recognize this disordered pattern. © 2021 IEEE.</t>
        </is>
      </c>
      <c r="O2377" s="45" t="inlineStr">
        <is>
          <t>2021 Tenth International Conference on Intelligent Computing and Information Systems (ICICIS)</t>
        </is>
      </c>
      <c r="P2377" s="45" t="inlineStr">
        <is>
          <t>Band-pass filters;Electrooculography;Electronic learning;Pandemics;Computational modeling;Neural networks;Hardware;Deep Learning;Digital Signal Processing;Electro-oculogram</t>
        </is>
      </c>
      <c r="Q2377" s="43" t="inlineStr">
        <is>
          <t>10.1109/icicis52592.2021.9694237</t>
        </is>
      </c>
    </row>
    <row r="2378" ht="126.75" customHeight="1" s="37">
      <c r="A2378" s="43" t="n">
        <v>2377</v>
      </c>
      <c r="B2378" s="52" t="inlineStr">
        <is>
          <t>Excluir</t>
        </is>
      </c>
      <c r="C2378" s="45" t="inlineStr">
        <is>
          <t>No aborda: distracción o atención</t>
        </is>
      </c>
      <c r="D2378" s="51" t="n"/>
      <c r="E2378" s="51" t="n"/>
      <c r="F2378" s="43" t="n">
        <v>3</v>
      </c>
      <c r="G2378" s="43" t="inlineStr">
        <is>
          <t>niños+sensado+intervención</t>
        </is>
      </c>
      <c r="H2378" s="43" t="inlineStr">
        <is>
          <t>IEEE</t>
        </is>
      </c>
      <c r="I2378" s="43" t="inlineStr">
        <is>
          <t>IEEE</t>
        </is>
      </c>
      <c r="J2378" s="43" t="inlineStr">
        <is>
          <t>2025</t>
        </is>
      </c>
      <c r="K2378" s="43" t="inlineStr">
        <is>
          <t>INPROCEEDINGS</t>
        </is>
      </c>
      <c r="L2378" s="45" t="inlineStr">
        <is>
          <t>Joseph, R Paul and Joy, Emmanuel and Evangeline, Suganthi and Kocharla, Dilip Kumar</t>
        </is>
      </c>
      <c r="M2378" s="45" t="inlineStr">
        <is>
          <t>Augmented Reality in K–12 Education: A Review of Tools, Applications, Pedagogy, and Learning Outcomes</t>
        </is>
      </c>
      <c r="N2378" s="45" t="inlineStr">
        <is>
          <t>In K-12 chemistry education, visualising complex chemical molecular structures and their 3D features remains a big challenge. Traditional 2D representations and teaching methods often fall short in fully engaging students and may avert the development of critical spatial thinking skills. Despite Augmented Reality (AR) having emerged as a solution, many existing applications rely on static visualisations, physical markers and lack real-time instructional information. This paper presents a survey of AR tools, applications, and pedagogical in STEM learning, with emphasis on chemistry education. It also addresses a framework for an AR-based interactive Chemistry Molecule Visualiser. The suggestions aim to explain existing gaps by using cheminformatics and computer vision methods for generating dynamic 3D molecular models using markerless AR technologies. The theoretical framework further suggests embedding real-time molecular data and interactive learning and assessment components to enhance conceptual understanding. By reviewing the evolution of these tools and their impact in classrooms, this paper highlights the potential of AR-based to improve spatial reasoning, reduce cognitive load, and inquiry-based learning experiences.</t>
        </is>
      </c>
      <c r="O2378" s="45" t="inlineStr">
        <is>
          <t>2025 6th International Conference on IoT Based Control Networks and Intelligent Systems (ICICNIS)</t>
        </is>
      </c>
      <c r="P2378" s="45" t="inlineStr">
        <is>
          <t>Surveys;Solid modeling;Chemistry;Three-dimensional displays;Reviews;Real-time systems;Intelligent systems;Augmented reality;STEM;Load modeling;Augmented Reality (AR);STEM Education;Interactive Learning;Molecular Visualization;Educational Technology;L</t>
        </is>
      </c>
      <c r="Q2378" s="43" t="inlineStr">
        <is>
          <t>10.1109/icicnis66685.2025.11315668</t>
        </is>
      </c>
    </row>
    <row r="2379" ht="116.25" customHeight="1" s="37">
      <c r="A2379" s="43" t="n">
        <v>2378</v>
      </c>
      <c r="B2379" s="52" t="inlineStr">
        <is>
          <t>Excluir</t>
        </is>
      </c>
      <c r="C2379" s="45" t="inlineStr">
        <is>
          <t>No aborda: distracción o atención</t>
        </is>
      </c>
      <c r="D2379" s="51" t="n"/>
      <c r="E2379" s="51" t="n"/>
      <c r="F2379" s="43" t="n">
        <v>3</v>
      </c>
      <c r="G2379" s="43" t="inlineStr">
        <is>
          <t>distracción+niños+contexto</t>
        </is>
      </c>
      <c r="H2379" s="43" t="inlineStr">
        <is>
          <t>IEEE</t>
        </is>
      </c>
      <c r="I2379" s="43" t="inlineStr">
        <is>
          <t>IEEE</t>
        </is>
      </c>
      <c r="J2379" s="43" t="inlineStr">
        <is>
          <t>2018</t>
        </is>
      </c>
      <c r="K2379" s="43" t="inlineStr">
        <is>
          <t>INPROCEEDINGS</t>
        </is>
      </c>
      <c r="L2379" s="45" t="inlineStr">
        <is>
          <t>Kokku, Ravi and Sundararajan, Sharad and Dey, Prasenjit and Sindhgatta, Renuka and Nitta, Satya and Sengupta, Bikram</t>
        </is>
      </c>
      <c r="M2379" s="45" t="inlineStr">
        <is>
          <t>Augmenting Classrooms with AI for Personalized Education</t>
        </is>
      </c>
      <c r="N2379" s="45" t="inlineStr">
        <is>
          <t>Intelligent tutoring systems (ITS) have been a topic of great interest for about five decades. Over the years, ITS research has leveraged AI advancements, and has also helped push the boundaries of AI capabilities with grounded usage scenarios. Using ITSs along with classroom instruction to augment traditional teaching is a canonical example of how humans and machines can work together to solve problems that are otherwise overwhelming and non-scalable individually. The experiences of personalized learning created by (1) seamless orchestration of human decision-making at few critical points with (2) scalability of cognitive capabilities using AI systems can drive increased student engagement leading to improved learning outcomes. By considering two particular use-cases of early childhood learning and higher education, we discuss the challenges involved in designing these complex human-centric systems. These systems integrate technologies involving interactivity, dialog, automated question generation, and learning analytics.</t>
        </is>
      </c>
      <c r="O2379" s="45" t="inlineStr">
        <is>
          <t>2018 IEEE International Conference on Acoustics, Speech and Signal Processing (ICASSP)</t>
        </is>
      </c>
      <c r="P2379" s="45" t="inlineStr">
        <is>
          <t>Artificial intelligence;Education;Task analysis;Collaboration;Space exploration;Man-machine systems;Natural languages;Intelligent tutoring systems;ITS;AI in Education;Dialog-based tutoring;Assessments</t>
        </is>
      </c>
      <c r="Q2379" s="43" t="inlineStr">
        <is>
          <t>10.1109/icassp.2018.8461812</t>
        </is>
      </c>
    </row>
    <row r="2380" ht="126.75" customHeight="1" s="37">
      <c r="A2380" s="43" t="n">
        <v>2379</v>
      </c>
      <c r="B2380" s="52" t="inlineStr">
        <is>
          <t>Excluir</t>
        </is>
      </c>
      <c r="C2380" s="45" t="inlineStr">
        <is>
          <t>No aborda: distracción o atención</t>
        </is>
      </c>
      <c r="D2380" s="51" t="n"/>
      <c r="E2380" s="51" t="n"/>
      <c r="F2380" s="43" t="n">
        <v>3</v>
      </c>
      <c r="G2380" s="43" t="inlineStr">
        <is>
          <t>distracción+niños+contexto</t>
        </is>
      </c>
      <c r="H2380" s="43" t="inlineStr">
        <is>
          <t>IEEE</t>
        </is>
      </c>
      <c r="I2380" s="43" t="inlineStr">
        <is>
          <t>IEEE</t>
        </is>
      </c>
      <c r="J2380" s="43" t="inlineStr">
        <is>
          <t>2026</t>
        </is>
      </c>
      <c r="K2380" s="43" t="inlineStr">
        <is>
          <t>INPROCEEDINGS</t>
        </is>
      </c>
      <c r="L2380" s="45" t="inlineStr">
        <is>
          <t>El Gourari, Abdelali and Ezzini, Mustapha and Raoufi, Mustapha and Skouri, Mohammed</t>
        </is>
      </c>
      <c r="M2380" s="45" t="inlineStr">
        <is>
          <t>Augmenting Educators: A Human-AI Collaborative Framework for Remote Practical Learning</t>
        </is>
      </c>
      <c r="N2380" s="45" t="inlineStr">
        <is>
          <t>The rapid integration of Artificial Intelligence (AI) and embedded systems in education promises to bridge the theory-practice gap in remote learning. However, this technological shift sparks a critical debate: does AI redefine or replace the educator's role? This study investigates the impact of an AI-powered platform with embedded systems on student outcomes and educator workflows. It aims to develop a framework for effective human-AI collaboration in practical education. We employed a mixed-methods approach, combining quantitative data (N=200 students) on engagement and performance with qualitative insights from surveys and interviews with educators (N=30). An experimental module for remote practical work was deployed and evaluated. Quantitative analysis revealed a 35% increase in student engagement and a 25% improvement in performance metrics within AI-supported cohorts. Concurrently, educators reallocated approximately 40% of their time from administrative tasks to mentorship and curriculum design. Qualitative data, however, underscored a crucial limitation: over-reliance on AI led to student confusion in complex topics, highlighting the irreplaceable role of human teachers in fostering critical thinking and adaptability.</t>
        </is>
      </c>
      <c r="O2380" s="45" t="inlineStr">
        <is>
          <t>2026 2nd International Conference on Global Aeronautical Engineering and Satellite Technology (GAST)</t>
        </is>
      </c>
      <c r="P2380" s="45" t="inlineStr">
        <is>
          <t xml:space="preserve">Artificial intelligence;Embedded systems;Learning (artificial intelligence);Printing;Timing;Electronic learning;Technology;Collaboration;Distance learning;Modeling;AI in Education;Human-AI Collaboration;Embedded Systems;Remote Laboratories;Practical </t>
        </is>
      </c>
      <c r="Q2380" s="43" t="inlineStr">
        <is>
          <t>10.1109/gast67799.2026.11523315</t>
        </is>
      </c>
    </row>
    <row r="2381" ht="147.75" customHeight="1" s="37">
      <c r="A2381" s="43" t="n">
        <v>2380</v>
      </c>
      <c r="B2381" s="52" t="inlineStr">
        <is>
          <t>Excluir</t>
        </is>
      </c>
      <c r="C2381" s="45" t="inlineStr">
        <is>
          <t>No aborda: distracción o atención, tecnología de sensado</t>
        </is>
      </c>
      <c r="D2381" s="51" t="n"/>
      <c r="E2381" s="51" t="n"/>
      <c r="F2381" s="43" t="n">
        <v>3</v>
      </c>
      <c r="G2381" s="43" t="inlineStr">
        <is>
          <t>distracción+niños+intervención</t>
        </is>
      </c>
      <c r="H2381" s="43" t="inlineStr">
        <is>
          <t>IEEE</t>
        </is>
      </c>
      <c r="I2381" s="43" t="inlineStr">
        <is>
          <t>IEEE</t>
        </is>
      </c>
      <c r="J2381" s="43" t="inlineStr">
        <is>
          <t>2023</t>
        </is>
      </c>
      <c r="K2381" s="43" t="inlineStr">
        <is>
          <t>INPROCEEDINGS</t>
        </is>
      </c>
      <c r="L2381" s="45" t="inlineStr">
        <is>
          <t>Jeryluxshigan, P and Kunekanth, J and Shothripragash, V and Sanojan, Y</t>
        </is>
      </c>
      <c r="M2381" s="45" t="inlineStr">
        <is>
          <t>BRIGHT MINDS Online E-Learning App for Kids - Web Application</t>
        </is>
      </c>
      <c r="N2381" s="45" t="inlineStr">
        <is>
          <t>In the era of rapid technological advancements, innovative approaches to education have emerged, with e-learning at the forefront of this transformation. This research paper is dedicated to the development of a specialized e-learning web application tailored to the distinct requirements of Tamil students. The application consists of four key components, each strategically designed to elevate learning outcomes and create a personalized educational journey. The first component revolves around the creation of concise Tamil short notes extracted from video transcripts. These notes provide students with a compact, yet comprehensive, resource for reviewing and reinforcing their understanding of course material, promoting efficient learning. The second component utilizes the power of Natural Language Processing (NLP) to analyze students' comments, offering valuable insights into their learning experiences and areas that may need additional attention. This analysis enriches student engagement and serves as constructive feedback for both students and instructors. The third component places emphasis on enhancing students' communication skills and pronunciation in the Tamil language. Through interactive exercises and pronunciation tools, students can actively practice and refine their speaking abilities, ultimately fostering effective communication and language proficiency.</t>
        </is>
      </c>
      <c r="O2381" s="45" t="inlineStr">
        <is>
          <t>2023 5th International Conference on Advancements in Computing (ICAC)</t>
        </is>
      </c>
      <c r="P2381" s="45" t="inlineStr">
        <is>
          <t xml:space="preserve">Electronic learning;Education;Refining;Coherence;Information age;Natural language processing;e-learning;web application;Tamil students;short notes;video transcripts;Natural Language Processing (NLP);communication;abilities;pronunciation;personalized </t>
        </is>
      </c>
      <c r="Q2381" s="43" t="inlineStr">
        <is>
          <t>10.1109/icac60630.2023.10417282</t>
        </is>
      </c>
    </row>
    <row r="2382" ht="137.25" customHeight="1" s="37">
      <c r="A2382" s="43" t="n">
        <v>2381</v>
      </c>
      <c r="B2382" s="52" t="inlineStr">
        <is>
          <t>Excluir</t>
        </is>
      </c>
      <c r="C2382" s="45" t="inlineStr">
        <is>
          <t>No aborda: distracción o atención</t>
        </is>
      </c>
      <c r="D2382" s="51" t="n"/>
      <c r="E2382" s="51" t="n"/>
      <c r="F2382" s="43" t="n">
        <v>3</v>
      </c>
      <c r="G2382" s="43" t="inlineStr">
        <is>
          <t>distracción+niños+intervención</t>
        </is>
      </c>
      <c r="H2382" s="43" t="inlineStr">
        <is>
          <t>IEEE</t>
        </is>
      </c>
      <c r="I2382" s="43" t="inlineStr">
        <is>
          <t>IEEE</t>
        </is>
      </c>
      <c r="J2382" s="43" t="inlineStr">
        <is>
          <t>2026</t>
        </is>
      </c>
      <c r="K2382" s="43" t="inlineStr">
        <is>
          <t>INPROCEEDINGS</t>
        </is>
      </c>
      <c r="L2382" s="45" t="inlineStr">
        <is>
          <t>Karunaratne, Thashmee and Enoksson, Fredrik and Davis, Richard Lee and Land, Anna and Bern, Caroline and Blomstervall, Jeongin Yoon</t>
        </is>
      </c>
      <c r="M2382" s="45" t="inlineStr">
        <is>
          <t>Beyond Assessment: The Pedagogical Role of Digital Quizzes in Engineering Education</t>
        </is>
      </c>
      <c r="N2382" s="45" t="inlineStr">
        <is>
          <t>Digital quizzes are widely used in engineering higher education in diverse ways; however, their impact is frequently analysed as discrete assessment events rather than as pedagogically embedded learning opportunities. This study investigates the multifaceted landscape of how engineering education teachers and students perceive and use digital quizzes, engage with them, and perceive their pedagogical value as a form of learning support. The results are based on primary data collected through two surveys among the teachers and registered students in an engineering higher education institution; hence, 1291 responses from students and 314 from teachers were analysed. Overall, teachers see digital quizzes primarily as a tool for efficient assessment of core knowledge and supporting student engagement. However, teachers stressed the importance of well-designed questions. From the students’ point of view, the overall message is that quizzes are most effective when they are frequent, low-stakes, allow multiple attempts, and provide meaningful feedback. The analysis outcomes collectively suggest that while digital quizzes can be beneficial in principle, they often fall short in practice due to design issues, superficiality, and lack of alignment with meaningful learning outcomes.</t>
        </is>
      </c>
      <c r="O2382" s="45" t="inlineStr">
        <is>
          <t>2026 IEEE Global Engineering Education Conference (EDUCON)</t>
        </is>
      </c>
      <c r="P2382" s="45" t="inlineStr">
        <is>
          <t>Learning (artificial intelligence);Tools;Educational institutions;Cognition;Cognitive systems;Printing;Feedback;Design methodology;Testing;Aging;Digital Quizzes;Engineering higher education;Assessment practices</t>
        </is>
      </c>
      <c r="Q2382" s="43" t="inlineStr">
        <is>
          <t>10.1109/educon67543.2026.11574346</t>
        </is>
      </c>
    </row>
    <row r="2383" ht="210" customHeight="1" s="37">
      <c r="A2383" s="43" t="n">
        <v>2382</v>
      </c>
      <c r="B2383" s="52" t="inlineStr">
        <is>
          <t>Excluir</t>
        </is>
      </c>
      <c r="C2383" s="45" t="inlineStr">
        <is>
          <t>No aborda: distracción o atención, población escolar, tecnología de sensado</t>
        </is>
      </c>
      <c r="D2383" s="51" t="n"/>
      <c r="E2383" s="51" t="n"/>
      <c r="F2383" s="43" t="n">
        <v>3</v>
      </c>
      <c r="G2383" s="43" t="inlineStr">
        <is>
          <t>distracción+niños+intervención</t>
        </is>
      </c>
      <c r="H2383" s="43" t="inlineStr">
        <is>
          <t>IEEE</t>
        </is>
      </c>
      <c r="I2383" s="43" t="inlineStr">
        <is>
          <t>IEEE|Scopus</t>
        </is>
      </c>
      <c r="J2383" s="43" t="inlineStr">
        <is>
          <t>2025</t>
        </is>
      </c>
      <c r="K2383" s="43" t="inlineStr">
        <is>
          <t>INPROCEEDINGS</t>
        </is>
      </c>
      <c r="L2383" s="45" t="inlineStr">
        <is>
          <t>Soy, Aakansha and Tandon, Chand</t>
        </is>
      </c>
      <c r="M2383" s="45" t="inlineStr">
        <is>
          <t>Big Data Visualisation Using Multimodal Learning Feedback Analysis</t>
        </is>
      </c>
      <c r="N2383" s="45" t="inlineStr">
        <is>
          <t>The fast digitalisation of the education sector has produced tremendous amounts of heterogeneous data in online learning sources, including click stream logs and discussion forum activity, biometric data, and audio-visual signals. Traditional learning analytics dashboards often fail to utilise the richness of multimodal data, typically displaying delayed, disaggregated, and static information that cannot support timely interventions or provide helpful feedback. These constraints limit educators to the whole learning experience and prevent students from receiving practical advice, particularly in large and diverse learning settings. To fill this gap, we recommend Big Data Visualisation Using Multimodal Learning Feedback Analysis (BDV-MFLA). This advanced framework integrates multimodal data streams into a single, real-time, adaptive visualisation ecosystem. The system utilises deep multimodal fusion models to process textual, behavioural, and physiological inputs, leveraging large-scale data pipelines that offer scalability and low latency. The knowledge is translated into interactive visual dashboards that enable educators to identify engagement levels, predict performance, and offer individualised feedback in real-time. The framework was tested on three large-scale educational datasets comprising over $\mathbf1 5, 0 0 0$ learners across multiple domains. It achieved predictive accuracy of $87.4 \%$, precision of $89.2 \%$, recall of $85.7 \%$, and an $\mathbfF 1$-score of 86.5, which is better than current dashboards by more than $15 \%$ in all three measures. ANOVA and paired t-tests accepted the value of these improvements as statistically accurate ($\mathbfp\lt $ 0.05). In addition, six-month longitudinal research studies found that engagement and academic persistence among students with BDV-MFLA feedback remained $\mathbf1 2 \%$ higher than those of controls. The key value of the study is to integrate the representation of big data with multimodal learning feed</t>
        </is>
      </c>
      <c r="O2383" s="45" t="inlineStr">
        <is>
          <t>2025 IEEE 2nd International Conference on Green Industrial Electronics and Sustainable Technologies (GIEST)</t>
        </is>
      </c>
      <c r="P2383" s="45" t="inlineStr">
        <is>
          <t>Visualization;Accuracy;Scalability;Pipelines;Data visualization;Big Data;Real-time systems;Stability analysis;Physiology;Reliability;Big data visualisation;multimodal learning analytics;deep multimodal fusion;adaptive dashboards;realtime feedback;stu</t>
        </is>
      </c>
      <c r="Q2383" s="43" t="inlineStr">
        <is>
          <t>10.1109/giest66547.2025.11387117</t>
        </is>
      </c>
    </row>
    <row r="2384" ht="105.75" customHeight="1" s="37">
      <c r="A2384" s="43" t="n">
        <v>2383</v>
      </c>
      <c r="B2384" s="52" t="inlineStr">
        <is>
          <t>Excluir</t>
        </is>
      </c>
      <c r="C2384" s="45" t="inlineStr">
        <is>
          <t>No aborda: población escolar, tecnología de sensado</t>
        </is>
      </c>
      <c r="D2384" s="51" t="n"/>
      <c r="E2384" s="51" t="n"/>
      <c r="F2384" s="43" t="n">
        <v>3</v>
      </c>
      <c r="G2384" s="43" t="inlineStr">
        <is>
          <t>distracción+niños+intervención</t>
        </is>
      </c>
      <c r="H2384" s="43" t="inlineStr">
        <is>
          <t>IEEE</t>
        </is>
      </c>
      <c r="I2384" s="43" t="inlineStr">
        <is>
          <t>IEEE</t>
        </is>
      </c>
      <c r="J2384" s="43" t="inlineStr">
        <is>
          <t>2026</t>
        </is>
      </c>
      <c r="K2384" s="43" t="inlineStr">
        <is>
          <t>INPROCEEDINGS</t>
        </is>
      </c>
      <c r="L2384" s="45" t="inlineStr">
        <is>
          <t>Fernando, Poorni and Bhareti, Kushan and Athuraliya, Banuka and Peiris, Suresh and Gamalatge, Dhashanthie and Weerasinghe, Ruvan</t>
        </is>
      </c>
      <c r="M2384" s="45" t="inlineStr">
        <is>
          <t>Bridging the Gap Between Academia and Industry: An Empirical Study of Active Learning Approaches in a Pre-University Induction Programme</t>
        </is>
      </c>
      <c r="N2384" s="45" t="inlineStr">
        <is>
          <t>This study evaluates an eight-week induction programme redesign aimed at improving graduate employability by shifting from didactic instruction to an active learning model. The intervention integrated Experiential Learning, Problem-Based Learning, and Project-Based Learning within a technology-enhanced environment and structured industry engagement. Using a quasi-experimental comparison of consecutive cohorts within the same institution, placement success was measured as the signing of a mandatory five-year industry contract upon programme completion. Placement rates increased from 61 % under the traditional curriculum to 83 % following the redesign. The paper outlines the curricular design and discusses mechanisms linking active learning to enhanced professional readiness, including contextualized practice, soft-skill development, and formative feedback. Limitations include non-random assignment and potential cohort effects, and directions for future research are proposed.</t>
        </is>
      </c>
      <c r="O2384" s="45" t="inlineStr">
        <is>
          <t>2026 IEEE International Research Conference on Smart Computing and Systems Engineering (SCSE)</t>
        </is>
      </c>
      <c r="P2384" s="45" t="inlineStr">
        <is>
          <t>Feedback;Circuits;System-on-chip;Internet;Protocols;Communication systems;Computer networks;Mobile communication;HTTP;IP networks;Experiential Learning;Innovative Learning Methods;Student Placement;Problem-Based Learning;Project-Based Learning</t>
        </is>
      </c>
      <c r="Q2384" s="43" t="inlineStr">
        <is>
          <t>10.1109/scse70081.2026.11499826</t>
        </is>
      </c>
    </row>
    <row r="2385" ht="105.75" customHeight="1" s="37">
      <c r="A2385" s="43" t="n">
        <v>2384</v>
      </c>
      <c r="B2385" s="52" t="inlineStr">
        <is>
          <t>Excluir</t>
        </is>
      </c>
      <c r="C2385" s="45" t="inlineStr">
        <is>
          <t>No aborda: distracción o atención</t>
        </is>
      </c>
      <c r="D2385" s="51" t="n"/>
      <c r="E2385" s="51" t="n"/>
      <c r="F2385" s="43" t="n">
        <v>3</v>
      </c>
      <c r="G2385" s="43" t="inlineStr">
        <is>
          <t>niños+contexto+intervención</t>
        </is>
      </c>
      <c r="H2385" s="43" t="inlineStr">
        <is>
          <t>IEEE</t>
        </is>
      </c>
      <c r="I2385" s="43" t="inlineStr">
        <is>
          <t>IEEE</t>
        </is>
      </c>
      <c r="J2385" s="43" t="inlineStr">
        <is>
          <t>2024</t>
        </is>
      </c>
      <c r="K2385" s="43" t="inlineStr">
        <is>
          <t>INPROCEEDINGS</t>
        </is>
      </c>
      <c r="L2385" s="45" t="inlineStr">
        <is>
          <t>Treffinger, Peter</t>
        </is>
      </c>
      <c r="M2385" s="45" t="inlineStr">
        <is>
          <t>Challenges with Regard to Learning Analytics Metrics in Complex, Multidimensional Courses with Use of Artificial Intelligence Tools</t>
        </is>
      </c>
      <c r="N2385" s="45" t="inlineStr">
        <is>
          <t>The growing significance of new engineering methods, such as Model-Based Systems Engineering (MBSE), necessitates that engineering curricula evolve to prepare future engineers effectively. A promising approach to teaching these methods involves combining seminars and case studies within engineering design projects. To succeed, students must grasp interdisciplinary concepts and process methods, but lecturers face challenges in defining appropriate tasks, tracking individual progress, and fostering self-regulated learning. Traditional assessment tools, like standard questionnaires, have proven inadequate in monitoring student learning progress. Instead, structured interviews at key milestones were used to compare solutions and methods between students and lecturers, yielding valuable insights but proving time-consuming and limited in scope. This raises the question of how to efficiently collect meaningful learning analytics data in such courses.</t>
        </is>
      </c>
      <c r="O2385" s="45" t="inlineStr">
        <is>
          <t>2024 21st International Conference on Information Technology Based Higher Education and Training (ITHET)</t>
        </is>
      </c>
      <c r="P2385" s="45" t="inlineStr">
        <is>
          <t>Seminars;Training;Measurement;Learning (artificial intelligence);Interviews;Information technology;Standards;Faces;Next generation networking;Monitoring;Model-Based Systems Engineering;Interdisciplinary Learning;Learning Analytics;Student Assessment;</t>
        </is>
      </c>
      <c r="Q2385" s="43" t="inlineStr">
        <is>
          <t>10.1109/ithet61869.2024.10837657</t>
        </is>
      </c>
    </row>
    <row r="2386" ht="210" customHeight="1" s="37">
      <c r="A2386" s="43" t="n">
        <v>2385</v>
      </c>
      <c r="B2386" s="52" t="inlineStr">
        <is>
          <t>Excluir</t>
        </is>
      </c>
      <c r="C2386" s="45" t="inlineStr">
        <is>
          <t>No aborda: distracción o atención</t>
        </is>
      </c>
      <c r="D2386" s="51" t="n"/>
      <c r="E2386" s="51" t="n"/>
      <c r="F2386" s="43" t="n">
        <v>3</v>
      </c>
      <c r="G2386" s="43" t="inlineStr">
        <is>
          <t>distracción+niños+sensado</t>
        </is>
      </c>
      <c r="H2386" s="43" t="inlineStr">
        <is>
          <t>IEEE</t>
        </is>
      </c>
      <c r="I2386" s="43" t="inlineStr">
        <is>
          <t>IEEE</t>
        </is>
      </c>
      <c r="J2386" s="43" t="inlineStr">
        <is>
          <t>2023</t>
        </is>
      </c>
      <c r="K2386" s="43" t="inlineStr">
        <is>
          <t>INPROCEEDINGS</t>
        </is>
      </c>
      <c r="L2386" s="45" t="inlineStr">
        <is>
          <t>Ramos Pinho, Paulo Cesar and Primo, Tiago Thompsen</t>
        </is>
      </c>
      <c r="M2386" s="45" t="inlineStr">
        <is>
          <t>Chatbots in Educational Recommender Systems: A Systematic Literature Review</t>
        </is>
      </c>
      <c r="N2386" s="45" t="inlineStr">
        <is>
          <t>This summary refers to a full research article. The article presents a Systematic Literature Review (SLR) that aims to characterize the use of conversational agents (CHATBOTS) in the current scenario of Educational Recommendation Systems (ERS).The objective of this work is to improve the quality of teaching by using chatbots and ERS as valuable tools for teaching, in order to personalize the student learning experience and provide relevant recommendations based on their behavior and learning history, making it more engaging, personalized, and efficient. Following the SLR protocol proposed by Kitchenham, the string and connector chain (“recommendation” OR “recommender”) AND (“chatbot” OR “chatbots” OR “chaterbots”) was planned and used in the search fields of 4 highly relevant academic data repositories in the computing area: Institute of Electrical and Electronic Engineers (IEEE), Scopus, Association for Computing Machinery (ACM), and Science Direct, covering the period from 2018 to 2023, selecting 1,401 published articles, of which, after applying inclusion criteria, 158 were analyzed in the final phase of the review. As main results, we can highlight: Personalization of learning: with the help of chatbots, ERS can analyze student data, such as academic history, test results, and learning preferences, to provide personalized recommendations for educational content, maximizing student learning; Accessibility: Chatbots help make education more accessible to students, as they are available without interruption, which means that students can get help whenever they need it, regardless of the time or location; Engagement: Chatbots help with educational content by providing personalized recommendations for content that is relevant and interesting, keeping students engaged and motivated. Additionally, chatbots can use gamification techniques, such as rewards and competitions, to encourage students to engage more with educational content; Data analysis: Chatbots help collec</t>
        </is>
      </c>
      <c r="O2386" s="45" t="inlineStr">
        <is>
          <t>2023 IEEE Frontiers in Education Conference (FIE)</t>
        </is>
      </c>
      <c r="P2386" s="45" t="inlineStr">
        <is>
          <t>Ethics;Data privacy;Systematics;Bibliographies;Education;Transforms;Chatbots;Recommender Systems;Chatbots;Artificial Intelligence;Machine Learning</t>
        </is>
      </c>
      <c r="Q2386" s="43" t="inlineStr">
        <is>
          <t>10.1109/fie58773.2023.10343248</t>
        </is>
      </c>
    </row>
    <row r="2387" ht="157.5" customHeight="1" s="37">
      <c r="A2387" s="43" t="n">
        <v>2386</v>
      </c>
      <c r="B2387" s="52" t="inlineStr">
        <is>
          <t>Excluir</t>
        </is>
      </c>
      <c r="C2387" s="45" t="inlineStr">
        <is>
          <t>No aborda: distracción o atención</t>
        </is>
      </c>
      <c r="D2387" s="51" t="n"/>
      <c r="E2387" s="51" t="n"/>
      <c r="F2387" s="43" t="n">
        <v>3</v>
      </c>
      <c r="G2387" s="43" t="inlineStr">
        <is>
          <t>niños+sensado+intervención</t>
        </is>
      </c>
      <c r="H2387" s="43" t="inlineStr">
        <is>
          <t>IEEE</t>
        </is>
      </c>
      <c r="I2387" s="43" t="inlineStr">
        <is>
          <t>IEEE</t>
        </is>
      </c>
      <c r="J2387" s="43" t="inlineStr">
        <is>
          <t>2024</t>
        </is>
      </c>
      <c r="K2387" s="43" t="inlineStr">
        <is>
          <t>INPROCEEDINGS</t>
        </is>
      </c>
      <c r="L2387" s="45" t="inlineStr">
        <is>
          <t>Nutalapati, Harsha and Velmurugan, Sachin and Tiglao, Nestor Michael</t>
        </is>
      </c>
      <c r="M2387" s="45" t="inlineStr">
        <is>
          <t>Coding Buddy: An Adaptive AI-Powered Platform for Personalized Learning</t>
        </is>
      </c>
      <c r="N2387" s="45" t="inlineStr">
        <is>
          <t>In today's fast-paced tech world, students often struggle to keep up with complex programming concepts. Traditional online learning platforms fail to adapt to individual learning speeds, leaving many students frustrated and falling behind. Our research introduces “Coding Buddy,” an innovative online learning system designed to solve this problem. Coding Buddy uses advanced technology to track how each student learns and adapts the course content accordingly. By analyzing factors like the time spent on each lesson, the types of mistakes made, and how often students ask for help, our system creates a personalized learning experience. Our study of 1,000 computer science students showed that 70% found traditional online courses too rigid. With Coding Buddy, 85% of students reported better understanding of complex topics. The system's ability to adjust difficulty levels in real-time led to a 40% increase in course completion rates. The key innovation is our use of AI-powered chat assistants and granular difficulty levels. This allows Coding Buddy to offer explanations in simpler language when needed, or provide more challenging content for advanced learners. Our results suggest that this personalized approach significantly improves learning outcomes in tech education. By addressing the individual needs of each student, Coding Buddy represents a major step forward in online programming education, potentially revolutionizing how we teach and learn complex technical skills.</t>
        </is>
      </c>
      <c r="O2387" s="45" t="inlineStr">
        <is>
          <t>2024 International Symposium on Networks, Computers and Communications (ISNCC)</t>
        </is>
      </c>
      <c r="P2387" s="45" t="inlineStr">
        <is>
          <t xml:space="preserve">Learning systems;Technological innovation;Analytical models;Adaptive systems;Computational modeling;Education;Predictive models;Encoding;Real-time systems;Programming profession;predictive analytics;machine learning;performance factor analysis;large </t>
        </is>
      </c>
      <c r="Q2387" s="43" t="inlineStr">
        <is>
          <t>10.1109/isncc62547.2024.10759044</t>
        </is>
      </c>
    </row>
    <row r="2388" ht="116.25" customHeight="1" s="37">
      <c r="A2388" s="43" t="n">
        <v>2387</v>
      </c>
      <c r="B2388" s="52" t="inlineStr">
        <is>
          <t>Excluir</t>
        </is>
      </c>
      <c r="C2388" s="45" t="inlineStr">
        <is>
          <t>No aborda: distracción o atención</t>
        </is>
      </c>
      <c r="D2388" s="51" t="n"/>
      <c r="E2388" s="51" t="n"/>
      <c r="F2388" s="43" t="n">
        <v>3</v>
      </c>
      <c r="G2388" s="43" t="inlineStr">
        <is>
          <t>niños+contexto+intervención</t>
        </is>
      </c>
      <c r="H2388" s="43" t="inlineStr">
        <is>
          <t>IEEE</t>
        </is>
      </c>
      <c r="I2388" s="43" t="inlineStr">
        <is>
          <t>IEEE</t>
        </is>
      </c>
      <c r="J2388" s="43" t="inlineStr">
        <is>
          <t>2026</t>
        </is>
      </c>
      <c r="K2388" s="43" t="inlineStr">
        <is>
          <t>INPROCEEDINGS</t>
        </is>
      </c>
      <c r="L2388" s="45" t="inlineStr">
        <is>
          <t>G, Yogesh and M, Sudharsan N and S P, Priyadharshini</t>
        </is>
      </c>
      <c r="M2388" s="45" t="inlineStr">
        <is>
          <t>Combining Large Language Models with Retrieval Systems for Enhanced Educational Tutoring: A Practical Implementation Study</t>
        </is>
      </c>
      <c r="N2388" s="45" t="inlineStr">
        <is>
          <t>This paper presents EduRAG-Tutor, a retrieval-augmented educational tutoring system that integrates large language model (LLM) conversation capabilities with curated educational knowledge bases to deliver accurate, personalised learning experiences.EduRAG-Tutor was evaluated with 250 students enrolled in introductory physics and calculus courses over a full academic semester. The retrieval mechanism reduced factual errors by 80% relative to a standalone language model. Students using EduRAG-Tutor demonstrated a 47% mean learning gain, outperforming both LLM-only tutoring at 31% and standard online homework platforms at 28%.The system addresses key deployment requirements including student data privacy, real-time response latency, and integration with existing institutional learning management systems. Educational validity is maintained through difficulty-matched content retrieval and individualised pedagogical scaffolding.Results indicate that grounding conversational AI in verified knowledge bases produces tutoring systems that are both educationally effective and suitable for classroom adoption.</t>
        </is>
      </c>
      <c r="O2388" s="45" t="inlineStr">
        <is>
          <t>2026 IEEE International Conference on AI Engineering and Innovations (AIEI)</t>
        </is>
      </c>
      <c r="P2388" s="45" t="inlineStr">
        <is>
          <t>Feedback;Filtering;Circuits;Filters;Protocols;HTTP;Artificial intelligence;Large language models;Learning (artificial intelligence);Learning systems;Educational AI;Knowledge-Enhanced Tutoring;Conversational Learning Systems;Natural Language Processin</t>
        </is>
      </c>
      <c r="Q2388" s="43" t="inlineStr">
        <is>
          <t>10.1109/aiei69164.2026.11498031</t>
        </is>
      </c>
    </row>
    <row r="2389" ht="157.5" customHeight="1" s="37">
      <c r="A2389" s="43" t="n">
        <v>2388</v>
      </c>
      <c r="B2389" s="52" t="inlineStr">
        <is>
          <t>Excluir</t>
        </is>
      </c>
      <c r="C2389" s="45" t="inlineStr">
        <is>
          <t>No aborda: población escolar</t>
        </is>
      </c>
      <c r="D2389" s="51" t="n"/>
      <c r="E2389" s="51" t="n"/>
      <c r="F2389" s="43" t="n">
        <v>3</v>
      </c>
      <c r="G2389" s="43" t="inlineStr">
        <is>
          <t>distracción+niños+intervención</t>
        </is>
      </c>
      <c r="H2389" s="43" t="inlineStr">
        <is>
          <t>IEEE</t>
        </is>
      </c>
      <c r="I2389" s="43" t="inlineStr">
        <is>
          <t>IEEE</t>
        </is>
      </c>
      <c r="J2389" s="43" t="inlineStr">
        <is>
          <t>2025</t>
        </is>
      </c>
      <c r="K2389" s="43" t="inlineStr">
        <is>
          <t>INPROCEEDINGS</t>
        </is>
      </c>
      <c r="L2389" s="45" t="inlineStr">
        <is>
          <t>Lawand, Sourabh and Sarwar, Shubham and Nimbhore, Padma and Basatwar, Harsh and Gandewar, Arya and Nimkar, Madhavi</t>
        </is>
      </c>
      <c r="M2389" s="45" t="inlineStr">
        <is>
          <t>Community-Oriented Digital Learning via Adaptive Mentor-Ship and AI-Driven Personalization</t>
        </is>
      </c>
      <c r="N2389" s="45" t="inlineStr">
        <is>
          <t>Modern schooling has changed as a result of the quick development by using digital technology and artificial intelligence platform. However, existing systems frequently fall short, either missing academic structure or concentrating on administrative course management with little engagement. Learn-hub is a cutting-edge digital learning platform that aims to close this gap by fusing intelligent, interactive engagement technologies with structured academic content. Real-time tutoring, intelligent Q&amp;A, content summarization, and context-aware feedback are all made possible by LearnHub's fusion of Natural Language Processing (NLP) and Chatting-powered conversational AI. Through dynamic, human-like interactions, these technologies promote self-assessment, personalize learning experiences, and promote deeper knowledge. A secure, scalable, and role-based infrastructure underpins the additional features, which include faculty-curated resource libraries, moderated discussion forums, and AI-driven content suggestions. Improved student involvement is demonstrated by early adoption. So this work based on building the learning platform on real-time collaboration features, block chain-based certification, multilingual and offline accessibility, and customized corporate training modules. Here, By merging NLP and conversational AI with pedagogical rigor, Learn-hub aims to redefine digital education and become a global leader in lifelong learning and academic collaboration.</t>
        </is>
      </c>
      <c r="O2389" s="45" t="inlineStr">
        <is>
          <t>2025 IEEE International Conference on Blockchain and Distributed Systems Security (ICBDS)</t>
        </is>
      </c>
      <c r="P2389" s="45" t="inlineStr">
        <is>
          <t>Human computer interaction;Discussion forums;Conversational artificial intelligence;Merging;Libraries;Real-time systems;Question answering (information retrieval);Multilingual;Security;Standards;Discussion forum;mentor-ship program;AI powered engagem</t>
        </is>
      </c>
      <c r="Q2389" s="43" t="inlineStr">
        <is>
          <t>10.1109/icbds67396.2025.11377113</t>
        </is>
      </c>
    </row>
    <row r="2390" ht="126.75" customHeight="1" s="37">
      <c r="A2390" s="43" t="n">
        <v>2389</v>
      </c>
      <c r="B2390" s="52" t="inlineStr">
        <is>
          <t>Excluir</t>
        </is>
      </c>
      <c r="C2390" s="45" t="inlineStr">
        <is>
          <t>No aborda: distracción o atención</t>
        </is>
      </c>
      <c r="D2390" s="51" t="n"/>
      <c r="E2390" s="51" t="n"/>
      <c r="F2390" s="43" t="n">
        <v>3</v>
      </c>
      <c r="G2390" s="43" t="inlineStr">
        <is>
          <t>niños+contexto+sensado</t>
        </is>
      </c>
      <c r="H2390" s="43" t="inlineStr">
        <is>
          <t>IEEE</t>
        </is>
      </c>
      <c r="I2390" s="43" t="inlineStr">
        <is>
          <t>IEEE</t>
        </is>
      </c>
      <c r="J2390" s="43" t="inlineStr">
        <is>
          <t>2023</t>
        </is>
      </c>
      <c r="K2390" s="43" t="inlineStr">
        <is>
          <t>INPROCEEDINGS</t>
        </is>
      </c>
      <c r="L2390" s="45" t="inlineStr">
        <is>
          <t>Nascimento, Marcos Devaner do and Oliveira, Francisco C. M. B. and de Oliveira, Victor W. S. and Machado, Rondinelli Moura and Bomfim, Mitchel and Damasceno, Adson Roberto P.</t>
        </is>
      </c>
      <c r="M2390" s="45" t="inlineStr">
        <is>
          <t>Computational Vision for Analyzing Student Emotions in E-Learning: A Preliminary Study</t>
        </is>
      </c>
      <c r="N2390" s="45" t="inlineStr">
        <is>
          <t>Adaptive teaching, mediated by technology, has become a reality and a great ally in distance teaching and learning. Artificial intelligence, through machine learning, has been an important tool for the development of innovative solutions for education. One of the approaches for adaptive teaching has been the student emotion analysis in distance learning to propose didactic solutions that best fit the profile of each student. In this sense, this work aims to present the preliminary studies carried out with SVM models and the AffectNet database in order to propose a solution for the analysis of emotions in the context of distance learning. As a result of this study, it is expected to propose an additional resource for the Homero platform (A Learning Management System) capable of adapting content based on information about the students' emotional states. In addition, this information can also be used to predict potential evasion risks. The development and preliminary tests point to a result with an average accuracy of 73% for emotion recognition based on video. With the tests, it was also possible to verify some necessary adjustments for the development of an efficient model for the recognition and analysis of emotions.</t>
        </is>
      </c>
      <c r="O2390" s="45" t="inlineStr">
        <is>
          <t>2023 IEEE Frontiers in Education Conference (FIE)</t>
        </is>
      </c>
      <c r="P2390" s="45" t="inlineStr">
        <is>
          <t>Support vector machines;Emotion recognition;Analytical models;Learning management systems;Electronic learning;Databases;Computational modeling;Computational Vision;Student Emotions;E-learning</t>
        </is>
      </c>
      <c r="Q2390" s="43" t="inlineStr">
        <is>
          <t>10.1109/fie58773.2023.10343375</t>
        </is>
      </c>
    </row>
    <row r="2391" ht="126.75" customHeight="1" s="37">
      <c r="A2391" s="43" t="n">
        <v>2390</v>
      </c>
      <c r="B2391" s="52" t="inlineStr">
        <is>
          <t>Excluir</t>
        </is>
      </c>
      <c r="C2391" s="45" t="inlineStr">
        <is>
          <t>Contexto doméstico o remoto, pero no población en edad escolar (mayoritariamente educación superior)</t>
        </is>
      </c>
      <c r="D2391" s="51" t="n"/>
      <c r="E2391" s="51" t="n"/>
      <c r="F2391" s="43" t="n">
        <v>3</v>
      </c>
      <c r="G2391" s="43" t="inlineStr">
        <is>
          <t>distracción+niños+sensado</t>
        </is>
      </c>
      <c r="H2391" s="43" t="inlineStr">
        <is>
          <t>IEEE</t>
        </is>
      </c>
      <c r="I2391" s="43" t="inlineStr">
        <is>
          <t>IEEE</t>
        </is>
      </c>
      <c r="J2391" s="43" t="inlineStr">
        <is>
          <t>2021</t>
        </is>
      </c>
      <c r="K2391" s="43" t="inlineStr">
        <is>
          <t>INPROCEEDINGS</t>
        </is>
      </c>
      <c r="L2391" s="45" t="inlineStr">
        <is>
          <t>Wijeratne, Manesha Dimanthi and Lakmal, Ranepura Hewage Gayan Asanka and Geethadhari, Weerasinghe Kulathunga Shashikala and Athalage, Manula Akbo and Gamage, Anjalie and Kasthurirathna, Dharshana</t>
        </is>
      </c>
      <c r="M2391" s="45" t="inlineStr">
        <is>
          <t>Computer Vision and NLP based Multimodal Ensemble Attentiveness Detection API for E-Learning</t>
        </is>
      </c>
      <c r="N2391" s="45" t="inlineStr">
        <is>
          <t>Attention is the fundamental element of effective learning, memory, and interaction. Learning however, with the evolvement of technologies in the modern digital age, has surpassed traditional learning systems to more convenient online or e-learning systems. Nevertheless, unlike in the traditional learning systems, attention detection of a student in an e-learning environment remains one of the barely explored areas in Human Computer Interaction. This study proposes a multimodal ensemble solution to detect the level of attentiveness of a student in an e-learning environment, with the use of computer vision, natural language processing, and deep learning to overcome the barriers in identifying user attention in e-learning. The proposed multimodal captures, processes, and predicts user attentiveness levels of individual students, which are subsequently aggregated through an ensemble model to derive an overall outcome of better accuracy than individual model outcomes. The final outcome of the ensemble model produces a range of percentages, within which the attentiveness level of the student lies during a single online lesson. This range is consequently delivered to the users through an Application Programming Interface.</t>
        </is>
      </c>
      <c r="O2391" s="45" t="inlineStr">
        <is>
          <t>2021 IEEE Global Engineering Education Conference (EDUCON)</t>
        </is>
      </c>
      <c r="P2391" s="45" t="inlineStr">
        <is>
          <t xml:space="preserve">Learning systems;Human computer interaction;Computer vision;Electronic learning;Computational modeling;Predictive models;Information age;e-learning;attentiveness level;multimodal;ensemble model;application programming interface;deep learning;natural </t>
        </is>
      </c>
      <c r="Q2391" s="43" t="inlineStr">
        <is>
          <t>10.1109/educon46332.2021.9453978</t>
        </is>
      </c>
    </row>
    <row r="2392" ht="178.5" customHeight="1" s="37">
      <c r="A2392" s="43" t="n">
        <v>2391</v>
      </c>
      <c r="B2392" s="52" t="inlineStr">
        <is>
          <t>Excluir</t>
        </is>
      </c>
      <c r="C2392" s="45" t="inlineStr">
        <is>
          <t>No aborda: distracción o atención, tecnología de sensado</t>
        </is>
      </c>
      <c r="D2392" s="51" t="n"/>
      <c r="E2392" s="51" t="n"/>
      <c r="F2392" s="43" t="n">
        <v>3</v>
      </c>
      <c r="G2392" s="43" t="inlineStr">
        <is>
          <t>distracción+niños+contexto</t>
        </is>
      </c>
      <c r="H2392" s="43" t="inlineStr">
        <is>
          <t>IEEE</t>
        </is>
      </c>
      <c r="I2392" s="43" t="inlineStr">
        <is>
          <t>IEEE</t>
        </is>
      </c>
      <c r="J2392" s="43" t="inlineStr">
        <is>
          <t>2025</t>
        </is>
      </c>
      <c r="K2392" s="43" t="inlineStr">
        <is>
          <t>INPROCEEDINGS</t>
        </is>
      </c>
      <c r="L2392" s="45" t="inlineStr">
        <is>
          <t>Liang, Yaqi</t>
        </is>
      </c>
      <c r="M2392" s="45" t="inlineStr">
        <is>
          <t>Cultivating Civilizational Dialogue: A Digital Humanities Framework for Cross-Civilizational Education and Communication</t>
        </is>
      </c>
      <c r="N2392" s="45" t="inlineStr">
        <is>
          <t>In an era where globalization demands intercultural literacy, education systems struggle to integrate diverse cultural narratives, often marginalizing non-Western heritage. Digital humanities (DH) offer a solution by leveraging technology to digitize and disseminate global cultural heritage, but existing initiatives rarely align with classroom needs or address technical barriers for non-Latin scripts. This paper presents an integrated framework that merges cross-civilizational heritage digitization with educational tools, designed to enhance cultural literacy in K-12 and higher education. The framework's three layers—Data, Computational, and Application—address both technical and pedagogical challenges: the Data Layer aggregates multi-modal heritage data (texts, artifacts, maps) using IIIF and CIDOC-CRM extensions, tagged with curriculum alignments for 20+ national education systems; the Computational Layer deploys low-resource NLP pipelines (e.g., simplifying Classical Arabic texts for middle schools) and GANs for artifact restoration, generating education-ready outputs; the Application Layer delivers VR classrooms with guided tours, teacher-friendly lesson generators, and blockchain for ethical content access, validated in 10 schools across 5 countries. Quantitative results show a 35% increase in student engagement with cross-civilizational topics (p&lt;0.01), while Mayan glyph OCR tools enhance classroom literacy in Indigenous scripts. Challenges include scaling to diverse curricula and ensuring equitable access. This research advances global education by making digital heritage actionable for educators, fostering intercultural understanding through technology.</t>
        </is>
      </c>
      <c r="O2392" s="45" t="inlineStr">
        <is>
          <t>2025 International Conference on Educational Technology Management (ICETM)</t>
        </is>
      </c>
      <c r="P2392" s="45" t="inlineStr">
        <is>
          <t>Humanities;Ethics;Pipelines;Optical character recognition;Globalization;Educational technology;Digitization;Generators;Cultural differences;Global communication;Digital humanities;cross-civilizational education;heritage digitization;educational techn</t>
        </is>
      </c>
      <c r="Q2392" s="43" t="inlineStr">
        <is>
          <t>10.1109/icetm67477.2025.11413600</t>
        </is>
      </c>
    </row>
    <row r="2393" ht="147.75" customHeight="1" s="37">
      <c r="A2393" s="43" t="n">
        <v>2392</v>
      </c>
      <c r="B2393" s="52" t="inlineStr">
        <is>
          <t>Excluir</t>
        </is>
      </c>
      <c r="C2393" s="45" t="inlineStr">
        <is>
          <t>Fuera del alcance: no combina población en edad escolar con contexto doméstico</t>
        </is>
      </c>
      <c r="D2393" s="51" t="n"/>
      <c r="E2393" s="51" t="n"/>
      <c r="F2393" s="43" t="n">
        <v>3</v>
      </c>
      <c r="G2393" s="43" t="inlineStr">
        <is>
          <t>distracción+niños+sensado</t>
        </is>
      </c>
      <c r="H2393" s="43" t="inlineStr">
        <is>
          <t>IEEE</t>
        </is>
      </c>
      <c r="I2393" s="43" t="inlineStr">
        <is>
          <t>IEEE</t>
        </is>
      </c>
      <c r="J2393" s="43" t="inlineStr">
        <is>
          <t>2025</t>
        </is>
      </c>
      <c r="K2393" s="43" t="inlineStr">
        <is>
          <t>INPROCEEDINGS</t>
        </is>
      </c>
      <c r="L2393" s="45" t="inlineStr">
        <is>
          <t>Pratiwi, Heny and Sa'ad, Muhammad Ibnu and Junirianto, Eko</t>
        </is>
      </c>
      <c r="M2393" s="45" t="inlineStr">
        <is>
          <t>Data-Driven Educational Management in Higher Education: Predictive Modeling of Student Learning Outcomes Using Artificial Intelligence</t>
        </is>
      </c>
      <c r="N2393" s="45" t="inlineStr">
        <is>
          <t>This study aims to develop an artificial intelligence (AI)-based predictive model to support higher education management in enhancing learning effectiveness. Specifically, the research focuses on analyzing student engagement data collected from a Learning Management System (LMS) to predict academic outcomes in the form of final exam scores. A quantitative research design was applied, utilizing machine learning-based predictive modeling techniques. The dataset consists of $\mathbf1 0, 0 0 0$ student records and includes features such as video watch duration, quiz attempts and scores, forum participation, and assignment completion rates. Three machine learning algorithms-Random Forest, Support Vector Machine (SVM), and Artificial Neural Network (ANN)-were evaluated and compared. The results indicate that the Random Forest algorithm outperformed the others ($\mathbfR^\mathbf2 =0.81$, RMSE $=7.12$, MAE $=5.46$), with quiz scores and assignment completion emerging as the most significant predictors. These findings highlight the strategic potential of integrating AI models into academic decision-making systems to enable early identification of at-risk students and deliver personalized learning interventions. Through this data-driven approach, higher education institutions can improve academic service quality, student retention, and adaptive instructional planning.</t>
        </is>
      </c>
      <c r="O2393" s="45" t="inlineStr">
        <is>
          <t>2025 Tenth International Conference on Informatics and Computing (ICIC)</t>
        </is>
      </c>
      <c r="P2393" s="45" t="inlineStr">
        <is>
          <t>Support vector machines;Machine learning algorithms;Education;Learning (artificial intelligence);Forestry;Artificial neural networks;Predictive models;Prediction algorithms;Artificial intelligence;Random forests;AI;Educational Management;Learning Eff</t>
        </is>
      </c>
      <c r="Q2393" s="43" t="inlineStr">
        <is>
          <t>10.1109/icic68054.2025.11309363</t>
        </is>
      </c>
    </row>
    <row r="2394" ht="126.75" customHeight="1" s="37">
      <c r="A2394" s="43" t="n">
        <v>2393</v>
      </c>
      <c r="B2394" s="52" t="inlineStr">
        <is>
          <t>Excluir</t>
        </is>
      </c>
      <c r="C2394" s="45" t="inlineStr">
        <is>
          <t>No aborda: distracción o atención</t>
        </is>
      </c>
      <c r="D2394" s="51" t="n"/>
      <c r="E2394" s="51" t="n"/>
      <c r="F2394" s="43" t="n">
        <v>3</v>
      </c>
      <c r="G2394" s="43" t="inlineStr">
        <is>
          <t>niños+contexto+sensado</t>
        </is>
      </c>
      <c r="H2394" s="43" t="inlineStr">
        <is>
          <t>IEEE</t>
        </is>
      </c>
      <c r="I2394" s="43" t="inlineStr">
        <is>
          <t>IEEE</t>
        </is>
      </c>
      <c r="J2394" s="43" t="inlineStr">
        <is>
          <t>2024</t>
        </is>
      </c>
      <c r="K2394" s="43" t="inlineStr">
        <is>
          <t>INPROCEEDINGS</t>
        </is>
      </c>
      <c r="L2394" s="45" t="inlineStr">
        <is>
          <t>Al-Anqoudi, Maha Said and Ada, Mireilla Bikanga and McQuistin, Stephen</t>
        </is>
      </c>
      <c r="M2394" s="45" t="inlineStr">
        <is>
          <t>Data-Driven Feature Analysis for Student Performance Prediction</t>
        </is>
      </c>
      <c r="N2394" s="45" t="inlineStr">
        <is>
          <t>We have witnessed the widespread adoption of online teaching and learning platforms in recent years. Teachers employ a variety of learning activities and techniques to follow their students’ learning progress, including summative assessments. However, concerns have been raised about the trustworthiness of summative assessments, such as quizzes and tests. At the same time, online teachers have found other learning activities that are not typically included in predictive machine learning models of online platforms are effective in helping them identify student learning status. This study uses two feature selection techniques, filter and embedded, along with a teacher self-reported questionnaire to evaluate which learning activities influence students’ performance in summative assessments like quizzes. Our findings reveal that features from non-summative learning activities can effectively predict students’ performance in an online environment. Teachers agree on the importance of the identified learning activities’ features in helping them determine their students’ learning status. The study provides practical recommendations for educators, course designers, and policy-makers to optimize online assessment strategies.</t>
        </is>
      </c>
      <c r="O2394" s="45" t="inlineStr">
        <is>
          <t>2024 1st International Conference on Innovative Engineering Sciences and Technological Research (ICIESTR)</t>
        </is>
      </c>
      <c r="P2394" s="45" t="inlineStr">
        <is>
          <t>Discussion forums;Distance learning;Education;Machine learning;Predictive models;Feature extraction;learning activities;trustworthiness assessment;feature selection;students’ performance;prediction;online education</t>
        </is>
      </c>
      <c r="Q2394" s="43" t="inlineStr">
        <is>
          <t>10.1109/iciestr60916.2024.10798163</t>
        </is>
      </c>
    </row>
    <row r="2395" ht="168" customHeight="1" s="37">
      <c r="A2395" s="43" t="n">
        <v>2394</v>
      </c>
      <c r="B2395" s="52" t="inlineStr">
        <is>
          <t>Excluir</t>
        </is>
      </c>
      <c r="C2395" s="45" t="inlineStr">
        <is>
          <t>No aborda: distracción o atención</t>
        </is>
      </c>
      <c r="D2395" s="51" t="n"/>
      <c r="E2395" s="51" t="n"/>
      <c r="F2395" s="43" t="n">
        <v>3</v>
      </c>
      <c r="G2395" s="43" t="inlineStr">
        <is>
          <t>niños+contexto+sensado</t>
        </is>
      </c>
      <c r="H2395" s="43" t="inlineStr">
        <is>
          <t>IEEE</t>
        </is>
      </c>
      <c r="I2395" s="43" t="inlineStr">
        <is>
          <t>IEEE</t>
        </is>
      </c>
      <c r="J2395" s="43" t="inlineStr">
        <is>
          <t>2024</t>
        </is>
      </c>
      <c r="K2395" s="43" t="inlineStr">
        <is>
          <t>INPROCEEDINGS</t>
        </is>
      </c>
      <c r="L2395" s="45" t="inlineStr">
        <is>
          <t>Elzefzafy, Hend and Mohamed, Hamdy M.</t>
        </is>
      </c>
      <c r="M2395" s="45" t="inlineStr">
        <is>
          <t>Decision Aid Sciences and Management Strategies in Exploring Comprehensive Pedagogy in Engineering Design Studio Projects</t>
        </is>
      </c>
      <c r="N2395" s="45" t="inlineStr">
        <is>
          <t>The Pedagogy is an important aspect of design education and plays a vital role in shaping the outcomes of design studios, which are the core of the design curricula. The pinnacle of design pedagogy has led to the emergence of the concept of studio-as-a-place, which emerged to facilitate comprehensive learning for the students. Hence, one of the criteria is to assess the pedagogy behind decolonizing the design studio culture while integrating it with knowledge and observations that influence architectural education. The comprehensive researched objectives are as follows: First, to identify the methodologies practiced in the education of architectural design studios. Second, to identify the learning outcomes expected by the outcomes of studios or what part of the students has achieved in learning by outcomes. Third, to explore the effect of an educational strategy, teaching facility, methods, design pedagogies, and a curriculum in the upshot of student courses. Fourth, the relationship between promoting the enthusiasm of educators, an environment for active learning, effectively executed instruction, and mastery of the taught subject by students. Fifth, the evident practice of education in the classroom and what is learned by students. Information that needs further development, at the end of the study, concludes the object of this exploration. In conclusion, the continuous exploration of teaching methods and the promotion of innovative teaching methods and environments requires professionals from different fields, including educators, researchers, and practitioners.</t>
        </is>
      </c>
      <c r="O2395" s="45" t="inlineStr">
        <is>
          <t>2024 International Conference on Decision Aid Sciences and Applications (DASA)</t>
        </is>
      </c>
      <c r="P2395" s="45" t="inlineStr">
        <is>
          <t>Industries;Visualization;Design methodology;Education;Active learning;Collaboration;Object recognition;Engineering education;Design Studio;Pedagogical Approaches;project-based learning</t>
        </is>
      </c>
      <c r="Q2395" s="43" t="inlineStr">
        <is>
          <t>10.1109/dasa63652.2024.10836623</t>
        </is>
      </c>
    </row>
    <row r="2396" ht="137.25" customHeight="1" s="37">
      <c r="A2396" s="43" t="n">
        <v>2395</v>
      </c>
      <c r="B2396" s="52" t="inlineStr">
        <is>
          <t>Excluir</t>
        </is>
      </c>
      <c r="C2396" s="45" t="inlineStr">
        <is>
          <t>No aborda: distracción o atención, tecnología de sensado</t>
        </is>
      </c>
      <c r="D2396" s="51" t="n"/>
      <c r="E2396" s="51" t="n"/>
      <c r="F2396" s="43" t="n">
        <v>3</v>
      </c>
      <c r="G2396" s="43" t="inlineStr">
        <is>
          <t>distracción+niños+intervención</t>
        </is>
      </c>
      <c r="H2396" s="43" t="inlineStr">
        <is>
          <t>IEEE</t>
        </is>
      </c>
      <c r="I2396" s="43" t="inlineStr">
        <is>
          <t>IEEE</t>
        </is>
      </c>
      <c r="J2396" s="43" t="inlineStr">
        <is>
          <t>2024</t>
        </is>
      </c>
      <c r="K2396" s="43" t="inlineStr">
        <is>
          <t>INPROCEEDINGS</t>
        </is>
      </c>
      <c r="L2396" s="45" t="inlineStr">
        <is>
          <t>Screpanti, Laura and Morano, Martina and Scaradozzi, David</t>
        </is>
      </c>
      <c r="M2396" s="45" t="inlineStr">
        <is>
          <t>Designing Courses in Modeling and Identification of Dynamic Systems for Real-Time Assessment</t>
        </is>
      </c>
      <c r="N2396" s="45" t="inlineStr">
        <is>
          <t>In undergraduate engineering education, particularly in the area of control systems, it is vital for students to gain knowledge on the identification of linear systems. Undergraduate students need to be equipped with both theoretical understanding and practical skills in this field. The key to achieving this goal is creating an effective course design that maximizes student learning outcomes by promoting active learning and integrating diverse instructional strategies and resources. In response to this educational requirement, the present work aims at describing the design of an undergraduate course on the modeling and identification of dynamic systems based on a blended learning approach. Thanks to the course design, the traditional educational experience allows for additional practice exercises and laboratory experiments exploiting the virtual learning environment. Moreover, the integration of the online environment also enables the personalization of learning by means of automated formative and summative assessments of student learning. Initial findings from the course implementation underscore the efficacy of the blended learning approach in eliciting student engagement, offering promising implications for educational practices and pedagogical strategies.</t>
        </is>
      </c>
      <c r="O2396" s="45" t="inlineStr">
        <is>
          <t>2024 32nd Mediterranean Conference on Control and Automation (MED)</t>
        </is>
      </c>
      <c r="P2396" s="45" t="inlineStr">
        <is>
          <t>Linear systems;Knowledge engineering;Automation;Laboratories;Market research;Real-time systems;Trajectory</t>
        </is>
      </c>
      <c r="Q2396" s="43" t="inlineStr">
        <is>
          <t>10.1109/med61351.2024.10566180</t>
        </is>
      </c>
    </row>
    <row r="2397" ht="210" customHeight="1" s="37">
      <c r="A2397" s="43" t="n">
        <v>2396</v>
      </c>
      <c r="B2397" s="52" t="inlineStr">
        <is>
          <t>Excluir</t>
        </is>
      </c>
      <c r="C2397" s="45" t="inlineStr">
        <is>
          <t>No aborda: población escolar</t>
        </is>
      </c>
      <c r="D2397" s="51" t="n"/>
      <c r="E2397" s="51" t="n"/>
      <c r="F2397" s="43" t="n">
        <v>3</v>
      </c>
      <c r="G2397" s="43" t="inlineStr">
        <is>
          <t>distracción+niños+intervención</t>
        </is>
      </c>
      <c r="H2397" s="43" t="inlineStr">
        <is>
          <t>IEEE</t>
        </is>
      </c>
      <c r="I2397" s="43" t="inlineStr">
        <is>
          <t>IEEE</t>
        </is>
      </c>
      <c r="J2397" s="43" t="inlineStr">
        <is>
          <t>2025</t>
        </is>
      </c>
      <c r="K2397" s="43" t="inlineStr">
        <is>
          <t>INPROCEEDINGS</t>
        </is>
      </c>
      <c r="L2397" s="45" t="inlineStr">
        <is>
          <t>Chang, Chia-Kai and Li, Kuei-Hao</t>
        </is>
      </c>
      <c r="M2397" s="45" t="inlineStr">
        <is>
          <t>Designing an Educational Omics Data Lake: A Multimodal Infrastructure for Technology-Enhanced Learning</t>
        </is>
      </c>
      <c r="N2397" s="45" t="inlineStr">
        <is>
          <t xml:space="preserve">The rapid rise of Generative Artificial Intelligence (GenAI) and multimodal sensing technologies has created new opportunities for transforming higher education. Traditional digital learning systems primarily capture limited traces such as test results or platform logs, leaving critical aspects of cognition, emotion, and engagement invisible. To address this limitation, this study introduces the Educational Omics Data Lake, a multimodal infrastructure designed to integrate speech, text, physiological signals, environmental data, and learner interactions into a unified framework. Drawing inspiration from the concept of “Omics” in the life sciences, the architecture emphasizes comprehensiveness, scalability, and sustainability in capturing complex learning processes. The system was implemented through the Uedu platform, which provides real-time data acquisition, cross-modal synchronization, and long-term storage for educational analytics. At the application layer, the infrastructure supports adaptive feedback, digital twin modeling, and generative AI—assisted tutoring. A case implementation in a Python programming course illustrates its practical value: students described generative AI tools—such as QuizGPT and Uedu MyGPTs—as their most supportive resources, helping them overcome debugging challenges, clarify difficult concepts, and build the confidence needed to transfer knowledge into authentic applications. One notable project involved the design of a cross-platform oscilloscope automation interface, where $A I$ functioned as a “problem-solving companion” throughout the development process. Beyond individual courses, usage records demonstrate that this framework has been actively employed across a wide spectrum of disciplines, including language and writing, education, economics, history, and engineering. Some classes integrated the tools into daily study practices, while others explored them in more experimental ways, reflecting diverse pedagogical approaches and </t>
        </is>
      </c>
      <c r="O2397" s="45" t="inlineStr">
        <is>
          <t>2025 7th International Conference on Modern Educational Technology (ICMET)</t>
        </is>
      </c>
      <c r="P2397" s="45" t="inlineStr">
        <is>
          <t>Generative AI;Scalability;Writing;Big Data applications;Real-time systems;Synchronization;Problem-solving;Sustainable development;Programming profession;Python;Educational Omics;Data Lake;Multimodal Learning Analytics;Generative AI;Technology-Enhance</t>
        </is>
      </c>
      <c r="Q2397" s="43" t="inlineStr">
        <is>
          <t>10.1109/icmet67594.2025.11452000</t>
        </is>
      </c>
    </row>
    <row r="2398" ht="168" customHeight="1" s="37">
      <c r="A2398" s="43" t="n">
        <v>2397</v>
      </c>
      <c r="B2398" s="52" t="inlineStr">
        <is>
          <t>Excluir</t>
        </is>
      </c>
      <c r="C2398" s="45" t="inlineStr">
        <is>
          <t>No aborda: distracción o atención, tecnología de sensado</t>
        </is>
      </c>
      <c r="D2398" s="51" t="n"/>
      <c r="E2398" s="51" t="n"/>
      <c r="F2398" s="43" t="n">
        <v>3</v>
      </c>
      <c r="G2398" s="43" t="inlineStr">
        <is>
          <t>distracción+niños+contexto</t>
        </is>
      </c>
      <c r="H2398" s="43" t="inlineStr">
        <is>
          <t>IEEE</t>
        </is>
      </c>
      <c r="I2398" s="43" t="inlineStr">
        <is>
          <t>IEEE</t>
        </is>
      </c>
      <c r="J2398" s="43" t="inlineStr">
        <is>
          <t>2025</t>
        </is>
      </c>
      <c r="K2398" s="43" t="inlineStr">
        <is>
          <t>INPROCEEDINGS</t>
        </is>
      </c>
      <c r="L2398" s="45" t="inlineStr">
        <is>
          <t>Domogma, Maria Katrina P. and Talingdan, Janelyn A. and Collado, John Mael S.</t>
        </is>
      </c>
      <c r="M2398" s="45" t="inlineStr">
        <is>
          <t>Development and Evaluation of MTB-MLE Video-Based Learning of Grade 1 Learners</t>
        </is>
      </c>
      <c r="N2398" s="45" t="inlineStr">
        <is>
          <t>This study developed and evaluated MTB-MLE video-based learning materials for Grade 1 learners, focusing on video lessons addressing eight key learning competencies. It aimed to assess these materials in terms of content, format, presentation and organization, and accuracy and up-to-datedness. Additionally, the study measured learners' achievement levels in the first quarter across these competencies. A total of 25 Grade 1 learners participated, engaging in home-based activities individually and in small groups due to pandemic restrictions. Their achievement levels were assessed using a 15-item modified Self-Learning Module, with data analyzed through Weighted Arithmetic Mean, t-test, and ANOVA. Results indicated a significant improvement in learners' performance, with pretest scores averaging 87 and posttest scores increasing to 114.84, classified as “Excellent.” However, evaluator assessments of the video-based learning materials showed no significant agreement on content and language validity, prompting necessary revisions. While evaluators rated video-based learning characteristics as “Not Significant,” revisions were made to address typographical errors and optimize video/audio length to align with learners' attention spans before implementation. The significant difference observed between pretest and posttest scores confirms that video lessons effectively enhance MTB-MLE instruction for Grade 1 learners. These findings highlight the potential of video-based learning while emphasizing the need for continuous refinement to ensure instructional quality and engagement.</t>
        </is>
      </c>
      <c r="O2398" s="45" t="inlineStr">
        <is>
          <t>2025 International Conference on Educational Technology Management (ICETM)</t>
        </is>
      </c>
      <c r="P2398" s="45" t="inlineStr">
        <is>
          <t>Accuracy;Pandemics;Atmospheric measurements;Focusing;Production;Organizations;Educational technology;Particle measurements;Videos;Arithmetic;Development;Evaluation;Video-Based Learning Material;MTB-MLE</t>
        </is>
      </c>
      <c r="Q2398" s="43" t="inlineStr">
        <is>
          <t>10.1109/icetm67477.2025.11413564</t>
        </is>
      </c>
    </row>
    <row r="2399" ht="116.25" customHeight="1" s="37">
      <c r="A2399" s="43" t="n">
        <v>2398</v>
      </c>
      <c r="B2399" s="52" t="inlineStr">
        <is>
          <t>Excluir</t>
        </is>
      </c>
      <c r="C2399" s="45" t="inlineStr">
        <is>
          <t>No aborda: distracción o atención</t>
        </is>
      </c>
      <c r="D2399" s="51" t="n"/>
      <c r="E2399" s="51" t="n"/>
      <c r="F2399" s="43" t="n">
        <v>3</v>
      </c>
      <c r="G2399" s="43" t="inlineStr">
        <is>
          <t>niños+sensado+intervención</t>
        </is>
      </c>
      <c r="H2399" s="43" t="inlineStr">
        <is>
          <t>IEEE</t>
        </is>
      </c>
      <c r="I2399" s="43" t="inlineStr">
        <is>
          <t>IEEE</t>
        </is>
      </c>
      <c r="J2399" s="43" t="inlineStr">
        <is>
          <t>2024</t>
        </is>
      </c>
      <c r="K2399" s="43" t="inlineStr">
        <is>
          <t>INPROCEEDINGS</t>
        </is>
      </c>
      <c r="L2399" s="45" t="inlineStr">
        <is>
          <t>C.P, Vandana and Poornachandra, Poornachandra and Shetty, Rohan</t>
        </is>
      </c>
      <c r="M2399" s="45" t="inlineStr">
        <is>
          <t>EVAL IQ: Intelligent Educational Assessment and Recommendation Platform</t>
        </is>
      </c>
      <c r="N2399" s="45" t="inlineStr">
        <is>
          <t>EVAL IQ is an innovative educational assessment platform designed to simplify the evaluation process for both educators and learners. It offers separate portals tailored to each group’s needs. Teachers can manage student data, create, and organize courses, design questions, and assess performance using automated scoring and in-depth analytics. The platform also includes a feedback system to facilitate continuous improvement. For students, EVAL IQ provides an easy-to-use interface for completing assessments, meeting deadlines, and providing feedback. Built with modern technology, EVAL IQ ensures efficient, transparent, and effective educational assessments, enhancing the overall teaching and learning experience.</t>
        </is>
      </c>
      <c r="O2399" s="45" t="inlineStr">
        <is>
          <t>2024 IEEE 4th International Conference on ICT in Business Industry &amp; Government (ICTBIG)</t>
        </is>
      </c>
      <c r="P2399" s="45" t="inlineStr">
        <is>
          <t>Electronic learning;Government;Continuous improvement;Random forests;Portals;Educational Assessment Platform;Automated Scoring;Machine Learning in Education;Random Forest Classifier;Course Recommendations;Student Feedback System;Online Examination Sy</t>
        </is>
      </c>
      <c r="Q2399" s="43" t="inlineStr">
        <is>
          <t>10.1109/ictbig64922.2024.10911676</t>
        </is>
      </c>
    </row>
    <row r="2400" ht="126.75" customHeight="1" s="37">
      <c r="A2400" s="43" t="n">
        <v>2399</v>
      </c>
      <c r="B2400" s="52" t="inlineStr">
        <is>
          <t>Excluir</t>
        </is>
      </c>
      <c r="C2400" s="45" t="inlineStr">
        <is>
          <t>No aborda: distracción o atención, población escolar, tecnología de sensado</t>
        </is>
      </c>
      <c r="D2400" s="51" t="n"/>
      <c r="E2400" s="51" t="n"/>
      <c r="F2400" s="43" t="n">
        <v>3</v>
      </c>
      <c r="G2400" s="43" t="inlineStr">
        <is>
          <t>distracción+niños+intervención</t>
        </is>
      </c>
      <c r="H2400" s="43" t="inlineStr">
        <is>
          <t>IEEE</t>
        </is>
      </c>
      <c r="I2400" s="43" t="inlineStr">
        <is>
          <t>IEEE</t>
        </is>
      </c>
      <c r="J2400" s="43" t="inlineStr">
        <is>
          <t>2021</t>
        </is>
      </c>
      <c r="K2400" s="43" t="inlineStr">
        <is>
          <t>INPROCEEDINGS</t>
        </is>
      </c>
      <c r="L2400" s="45" t="inlineStr">
        <is>
          <t>Fernandopulle, S. R. and Warnasooriya, W.M.C.D.B. and Jayasinghe, J.M.H.N. and Theeraj, S.M.D. and Samarakoon, Uthpala and Kumari, Suriya</t>
        </is>
      </c>
      <c r="M2400" s="45" t="inlineStr">
        <is>
          <t>EduHelp – An Online Tutoring Application</t>
        </is>
      </c>
      <c r="N2400" s="45" t="inlineStr">
        <is>
          <t>E-learning via electronic mail, the Internet, the Worldwide Web (WWW), and multimedia has emerged as a result of the convergence of digital technologies and growing interest in the computerized delivery of higher education. The rapid emergence of Covid-19, a lethal disease caused by the Corona Virus, shocked the entire world. It was labeled a pandemic by the World Health Organization. This has posed a challenge to the global education system, forcing instructors to switch to an online form of instruction overnight. Many academic institutions that had previously been hesitant to adapt their traditional pedagogical method now have no choice but to fully embrace online teaching-learning. Because the platform is new to students and teachers, it appears that they are having some difficulties conducting their classes. Hence in this paper, we proposed an E-learning Application called EduHelp to design and build a tutoring platform that includes payment validation for each student, lesson summaries with a video summary note, and more. Upload relevant files and papers by automatically identifying and directing them, as well as creating automated questions and monitoring student attention.</t>
        </is>
      </c>
      <c r="O2400" s="45" t="inlineStr">
        <is>
          <t>2021 3rd International Conference on Advancements in Computing (ICAC)</t>
        </is>
      </c>
      <c r="P2400" s="45" t="inlineStr">
        <is>
          <t>COVID-19;Performance evaluation;Electronic learning;Pandemics;Education;Switches;Organizations;Online Tutoring;E-learning;Student attention monitoring;Online payments;lesson summarization</t>
        </is>
      </c>
      <c r="Q2400" s="43" t="inlineStr">
        <is>
          <t>10.1109/icac54203.2021.9671110</t>
        </is>
      </c>
    </row>
    <row r="2401" ht="95.25" customHeight="1" s="37">
      <c r="A2401" s="43" t="n">
        <v>2400</v>
      </c>
      <c r="B2401" s="52" t="inlineStr">
        <is>
          <t>Excluir</t>
        </is>
      </c>
      <c r="C2401" s="45" t="inlineStr">
        <is>
          <t>No aborda: distracción o atención, población escolar</t>
        </is>
      </c>
      <c r="D2401" s="51" t="n"/>
      <c r="E2401" s="51" t="n"/>
      <c r="F2401" s="43" t="n">
        <v>3</v>
      </c>
      <c r="G2401" s="43" t="inlineStr">
        <is>
          <t>niños+sensado+intervención</t>
        </is>
      </c>
      <c r="H2401" s="43" t="inlineStr">
        <is>
          <t>IEEE</t>
        </is>
      </c>
      <c r="I2401" s="43" t="inlineStr">
        <is>
          <t>IEEE</t>
        </is>
      </c>
      <c r="J2401" s="43" t="inlineStr">
        <is>
          <t>2025</t>
        </is>
      </c>
      <c r="K2401" s="43" t="inlineStr">
        <is>
          <t>INPROCEEDINGS</t>
        </is>
      </c>
      <c r="L2401" s="45" t="inlineStr">
        <is>
          <t>H, Aditya Pai and Pathak, Ganesh and Diwakar, Manoj and S, Chandrappa and Christa, Sharon and Dande, Amol</t>
        </is>
      </c>
      <c r="M2401" s="45" t="inlineStr">
        <is>
          <t>Empirical Analysis of AI Models in STEM Education Using Machine Learning Techniques and Survey Insights</t>
        </is>
      </c>
      <c r="N2401" s="45" t="inlineStr">
        <is>
          <t>The research paper mentions the mixed-method used in the empirical evaluation of the AI tools, such as an AI-enabled tutor approach, the Platform used for adaptive learning, Virtual Labs, and an NLP assessment system. All these tools are integrated in the STEM classrooms. The blend of this study was seen during the survey and during Machine learning classification. Using 500 responses, we analyzed the data using three models, namely, Decision Tree, Logistic Regression and Random Forest. Out of the three, Random Forest achieved, highest accuracy of 89.2%, where it identified the feedback quality, relevance of the content and learner satisfaction. To achieve higher accuracy, a hybrid stack approach with a better accuracy percentage of 91.3%. In the paper, a structured framework is proposed which shows how AI-integrated classrooms emphasize in appropriate tool selection at the given time, and also explains ethical integration.</t>
        </is>
      </c>
      <c r="O2401" s="45" t="inlineStr">
        <is>
          <t>2025 2nd Global AI Summit - International Conference on Artificial Intelligence and Emerging Technology (AI Summit)</t>
        </is>
      </c>
      <c r="P2401" s="45" t="inlineStr">
        <is>
          <t>Surveys;Logistic regression;Analytical models;Ethics;Adaptive learning;Accuracy;Data models;Decision trees;Random forests;STEM;Artificial Intelligence;Hybrid Stack;Logistic Regression;Random Forest;STEM education;NLP assessment</t>
        </is>
      </c>
      <c r="Q2401" s="43" t="inlineStr">
        <is>
          <t>10.1109/aisummit66170.2025.11411300</t>
        </is>
      </c>
    </row>
    <row r="2402" ht="199.5" customHeight="1" s="37">
      <c r="A2402" s="43" t="n">
        <v>2401</v>
      </c>
      <c r="B2402" s="52" t="inlineStr">
        <is>
          <t>Excluir</t>
        </is>
      </c>
      <c r="C2402" s="45" t="inlineStr">
        <is>
          <t>Contexto doméstico o remoto, pero no población en edad escolar (mayoritariamente educación superior)</t>
        </is>
      </c>
      <c r="D2402" s="51" t="n"/>
      <c r="E2402" s="51" t="n"/>
      <c r="F2402" s="43" t="n">
        <v>3</v>
      </c>
      <c r="G2402" s="43" t="inlineStr">
        <is>
          <t>distracción+niños+sensado</t>
        </is>
      </c>
      <c r="H2402" s="43" t="inlineStr">
        <is>
          <t>IEEE</t>
        </is>
      </c>
      <c r="I2402" s="43" t="inlineStr">
        <is>
          <t>IEEE</t>
        </is>
      </c>
      <c r="J2402" s="43" t="inlineStr">
        <is>
          <t>2019</t>
        </is>
      </c>
      <c r="K2402" s="43" t="inlineStr">
        <is>
          <t>INPROCEEDINGS</t>
        </is>
      </c>
      <c r="L2402" s="45" t="inlineStr">
        <is>
          <t>Murshed, Mahbub and Dewan, M. Ali Akber and Lin, Fuhua and Wen, Dunwei</t>
        </is>
      </c>
      <c r="M2402" s="45" t="inlineStr">
        <is>
          <t>Engagement Detection in e-Learning Environments using Convolutional Neural Networks</t>
        </is>
      </c>
      <c r="N2402" s="45" t="inlineStr">
        <is>
          <t>Learning institutions are responsible for ensuring effective learning environments for online learners. An effective learning environment engages learners in educational activities. In this paper, we investigate the suitability of using three different popular models and a proposed model of convolutional neural network (CNN) for the engagement detection of online learners in their educational activities. By using the models, engagement detection has been done in a scalable and accessible manner by using facial expressions. The three models include all convolutional network (All-CNN), network-in-network (NiN-CNN), and very deep convolutional network (VD-CNN). These models are popular as they have simple network architectures and these have shown efficiency in different pattern classification applications. Each model has some unique features that made it different from the traditional as well as the other architectures. The All-CNN model replaces the max-pooling layer by a convolutional layer with increased stride. The NiN-CNN model replaces the linear convolutional layer with a multilayer perceptron and the fully connected layer by the same number of activation maps of the target classes. The VD-CNN model increases the depth by using small (3×3) convolutional filters. In the proposed model, we accumulate a number of advantageous features from the above three base models and achieved promising improvement. In the proposed model, the linear convolutional layer is replaced with a multilayer perceptron, the depth of the network is increased by using small (3×3) convolutional filters, and some max-pooling layers are replaced by convolutional layer with an increased stride. The three base models and the proposed model are applied on Dataset for the Affective States in E-Environments (DAiSEE) and analyzed their performances in a learner's engagement detection, where the proposed model outperforms the others.</t>
        </is>
      </c>
      <c r="O2402" s="45" t="inlineStr">
        <is>
          <t>2019 IEEE Intl Conf on Dependable, Autonomic and Secure Computing, Intl Conf on Pervasive Intelligence and Computing, Intl Conf on Cloud and Big Data Computing, Intl Conf on Cyber Science and Technolo</t>
        </is>
      </c>
      <c r="P2402" s="45" t="inlineStr">
        <is>
          <t>Convolutional neural nets;Education;Convolution;Computer architecture;Deep learning;Feature extraction;Software;deep learning, convolutional neural network, online learning environment, engagement detection, facial expressions</t>
        </is>
      </c>
      <c r="Q2402" s="43" t="inlineStr">
        <is>
          <t>10.1109/dasc/picom/cbdcom/cyberscitech.2019.00028</t>
        </is>
      </c>
    </row>
    <row r="2403" ht="178.5" customHeight="1" s="37">
      <c r="A2403" s="43" t="n">
        <v>2402</v>
      </c>
      <c r="B2403" s="52" t="inlineStr">
        <is>
          <t>Excluir</t>
        </is>
      </c>
      <c r="C2403" s="45" t="inlineStr">
        <is>
          <t>Contexto doméstico o remoto, pero no población en edad escolar (mayoritariamente educación superior)</t>
        </is>
      </c>
      <c r="D2403" s="51" t="n"/>
      <c r="E2403" s="51" t="n"/>
      <c r="F2403" s="43" t="n">
        <v>3</v>
      </c>
      <c r="G2403" s="43" t="inlineStr">
        <is>
          <t>distracción+niños+sensado</t>
        </is>
      </c>
      <c r="H2403" s="43" t="inlineStr">
        <is>
          <t>IEEE</t>
        </is>
      </c>
      <c r="I2403" s="43" t="inlineStr">
        <is>
          <t>IEEE|Scopus</t>
        </is>
      </c>
      <c r="J2403" s="43" t="inlineStr">
        <is>
          <t>2024</t>
        </is>
      </c>
      <c r="K2403" s="43" t="inlineStr">
        <is>
          <t>INPROCEEDINGS</t>
        </is>
      </c>
      <c r="L2403" s="45" t="inlineStr">
        <is>
          <t>Bachtiar, Fitra Abdurrachman and Mutiar Mahesa, Al'Ravie and Cooper, Eric Wallace</t>
        </is>
      </c>
      <c r="M2403" s="45" t="inlineStr">
        <is>
          <t>Engagement Level Detection Using Facial Extraction and Multi-Stacked Convolutional Neural Network in e-Learning Settings</t>
        </is>
      </c>
      <c r="N2403" s="45" t="inlineStr">
        <is>
          <t>Engagement in learning is crucial in maintaining student eagerness as fuel for student learning to achieve learning success. In e-Learning settings, engagement also plays an im-portant role as a factor influencing student learning success as students are regulating themselves during learning one-on-one using computer devices. Failing to detect student engagement may result in unsuccessful learning. In extreme cases, students may disengage and learning purpose cannot be achieved. This research aims to detect user engagement in e-Learning settings by using a deep learning approach with a feature extraction method. The dataset used in this study is the DAiSEE dataset. The dataset is in the form of videos and is extracted into frames and specific facial features. The facial area was extracted using the Mediapipe Library. The features include 1434 3D landmark features, 52 action unit features, one depth estimation feature, and three head pose estimation features. This research also conducts image selection, which selecting frames with an interval of 15 in the train, validation, and test folders. The multi-stacked Convolutional Neural Network model was used to classify four levels of engagements. The results were compared to the existing approach in engagement detection. The untuned proposed model achieved an accuracy of 48.95%, while the tuned proposed model achieved an accuracy of 52.94%. The proposed model is able to compete with state-of-the-art methods using a less complex model. Even so, the model still cannot learn labels perfectly due to a very imbalanced dataset and a possibility of model overfitting. This research is expected to be useful for educational institutions and the e-Learning field in the future. © 2024 IEEE.</t>
        </is>
      </c>
      <c r="O2403" s="45" t="inlineStr">
        <is>
          <t>2024 12th Electrical Power, Electronics, Communications, Controls and Informatics Seminar (EECCIS)</t>
        </is>
      </c>
      <c r="P2403" s="45" t="inlineStr">
        <is>
          <t>Seminars;Electronic learning;Accuracy;Three-dimensional displays;Pose estimation;Feature extraction;Power electronics;Convolutional neural networks;Videos;Overfitting;engagement;facial extraction;daisee dataset;convolutional neural network</t>
        </is>
      </c>
      <c r="Q2403" s="43" t="inlineStr">
        <is>
          <t>10.1109/eeccis62037.2024.10840061</t>
        </is>
      </c>
    </row>
    <row r="2404" ht="147.75" customHeight="1" s="37">
      <c r="A2404" s="43" t="n">
        <v>2403</v>
      </c>
      <c r="B2404" s="52" t="inlineStr">
        <is>
          <t>Excluir</t>
        </is>
      </c>
      <c r="C2404" s="45" t="inlineStr">
        <is>
          <t>Contexto doméstico o remoto, pero no población en edad escolar (mayoritariamente educación superior)</t>
        </is>
      </c>
      <c r="D2404" s="51" t="n"/>
      <c r="E2404" s="51" t="n"/>
      <c r="F2404" s="43" t="n">
        <v>3</v>
      </c>
      <c r="G2404" s="43" t="inlineStr">
        <is>
          <t>distracción+niños+intervención</t>
        </is>
      </c>
      <c r="H2404" s="43" t="inlineStr">
        <is>
          <t>IEEE</t>
        </is>
      </c>
      <c r="I2404" s="43" t="inlineStr">
        <is>
          <t>IEEE|Scopus</t>
        </is>
      </c>
      <c r="J2404" s="43" t="inlineStr">
        <is>
          <t>2023</t>
        </is>
      </c>
      <c r="K2404" s="43" t="inlineStr">
        <is>
          <t>INPROCEEDINGS</t>
        </is>
      </c>
      <c r="L2404" s="45" t="inlineStr">
        <is>
          <t>Guo, Zijian and Zhou, Zhuoyi and Pan, Jiahui and Liang, Yan</t>
        </is>
      </c>
      <c r="M2404" s="45" t="inlineStr">
        <is>
          <t>Engagement Recognition in Online Learning Based on an Improved Video Vision Transformer</t>
        </is>
      </c>
      <c r="N2404" s="45" t="inlineStr">
        <is>
          <t>Online learning has gained wide attention and application due to its flexibility and convenience. However, due to the separation of time and space, the level of students' engagement is not easily informed by teachers, which affects the effectiveness of teaching. Automatic detection of students' engagement is an effective way to solve this problem. It can help teachers obtain timely feedback from students and adjust the teaching schedule. In this paper, transformer is first applied in engagement recognition and a novel network based on an improved video vision transformer (ViViT) is proposed to detect student engagement. A new transformer encoder, named Transformer Encoder with Low Complexity (TELC) is proposed. It adopts unit force operated attention (UFO-attention) to eliminate the nonlinearity of the original self-attention in standard ViViT and Patch Merger to fuse the input patches, which allows the network to significantly reduce computational complexity while improving performance. The proposed method is evaluated on the Dataset for Affective States in E-learning Environments (DAiSEE) and achieves an accuracy of 63.91% in the four-level classification task, which is superior to state-of-the-art methods. The experimental results demonstrate the effectiveness of our method, which is more suitable for the practical application of online learning. © 2023 IEEE.</t>
        </is>
      </c>
      <c r="O2404" s="45" t="inlineStr">
        <is>
          <t>2023 International Joint Conference on Neural Networks (IJCNN)</t>
        </is>
      </c>
      <c r="P2404" s="45" t="inlineStr">
        <is>
          <t>Training;Electronic learning;Corporate acquisitions;Computational modeling;Stochastic processes;Transformers;Feature extraction</t>
        </is>
      </c>
      <c r="Q2404" s="43" t="inlineStr">
        <is>
          <t>10.1109/ijcnn54540.2023.10191579</t>
        </is>
      </c>
    </row>
    <row r="2405" ht="189" customHeight="1" s="37">
      <c r="A2405" s="43" t="n">
        <v>2404</v>
      </c>
      <c r="B2405" s="52" t="inlineStr">
        <is>
          <t>Excluir</t>
        </is>
      </c>
      <c r="C2405" s="45" t="inlineStr">
        <is>
          <t>No aborda: población escolar</t>
        </is>
      </c>
      <c r="D2405" s="51" t="n"/>
      <c r="E2405" s="51" t="n"/>
      <c r="F2405" s="43" t="n">
        <v>3</v>
      </c>
      <c r="G2405" s="43" t="inlineStr">
        <is>
          <t>distracción+sensado+intervención</t>
        </is>
      </c>
      <c r="H2405" s="43" t="inlineStr">
        <is>
          <t>IEEE</t>
        </is>
      </c>
      <c r="I2405" s="43" t="inlineStr">
        <is>
          <t>IEEE</t>
        </is>
      </c>
      <c r="J2405" s="43" t="inlineStr">
        <is>
          <t>2025</t>
        </is>
      </c>
      <c r="K2405" s="43" t="inlineStr">
        <is>
          <t>INPROCEEDINGS</t>
        </is>
      </c>
      <c r="L2405" s="45" t="inlineStr">
        <is>
          <t>Dhebe, Pranav and Jadhav, Dattaraj and Magdum, Sairaj and Kolase, Kedar and Sable, Nilesh and Yenkikar, Anuradha</t>
        </is>
      </c>
      <c r="M2405" s="45" t="inlineStr">
        <is>
          <t>Engagement and Attention Level Detection on the DAiSEE Dataset</t>
        </is>
      </c>
      <c r="N2405" s="45" t="inlineStr">
        <is>
          <t>At the human computer interaction (HCI) and more so, where e-learning is involved, the autonomous detection and identification of user attention and engagement activities are of primary concern in order to maximize user experience and learning performance. In this paper, a multimodal learning approach to attention is proposed to maximize user engagement and detecting the levels of engagement at the early stages, through the use of the DAiSEE dataset, a benchmark in the field of affective computing. The framework that we submitted combines the time and spatial aspect to best capture the user behaviour together. The Convolutional Neural Network (CNN) is used to learn the spatial features based on the rich visual information in terms of full-frame video inputs. Spatial features are subsequently transferred to temporal models, i.e. Long short-term memory (LSTM) and Gated Recurrent Unit (GRU) networks, to train the changing patterns of user attention and interest across time. Since the level of class imbalance in the DAiSEE dataset is quite high, particularly across the four established levels of engagement that it can be utilized in, it is unsurprising that this study finds it is necessary to implement powerful oversampling strategies and class weighting methods to address the problem of bias and increase the extent of model generalizability. The results of the experiments show that models based on GRU are more effective in comparison with LSTM-based models in terms of accuracy and F1, which is why they can be considered suitable to represent the temporal dynamics of engagement. The results indicate the possibilities of deep temporal architectures in constructing scalable real-time attention monitoring systems in e-learning, and the possibilities of more responsive adaptive learning platforms.</t>
        </is>
      </c>
      <c r="O2405" s="45" t="inlineStr">
        <is>
          <t>2025 International Conference on Emerging Technologies and Innovation for Sustainability (EmergIN)</t>
        </is>
      </c>
      <c r="P2405" s="45" t="inlineStr">
        <is>
          <t>Visualization;Accuracy;Computational modeling;Feature extraction;Transformers;Data models;Convolutional neural networks;Long short term memory;Videos;Context modeling;Engagement Detection;Attention Analysis;Residual Network-50;Long Short-Term Memory;</t>
        </is>
      </c>
      <c r="Q2405" s="43" t="inlineStr">
        <is>
          <t>10.1109/emergin67762.2025.11450643</t>
        </is>
      </c>
    </row>
    <row r="2406" ht="147.75" customHeight="1" s="37">
      <c r="A2406" s="43" t="n">
        <v>2405</v>
      </c>
      <c r="B2406" s="52" t="inlineStr">
        <is>
          <t>Excluir</t>
        </is>
      </c>
      <c r="C2406" s="45" t="inlineStr">
        <is>
          <t>No aborda: distracción o atención, población escolar</t>
        </is>
      </c>
      <c r="D2406" s="51" t="n"/>
      <c r="E2406" s="51" t="n"/>
      <c r="F2406" s="43" t="n">
        <v>3</v>
      </c>
      <c r="G2406" s="43" t="inlineStr">
        <is>
          <t>niños+sensado+intervención</t>
        </is>
      </c>
      <c r="H2406" s="43" t="inlineStr">
        <is>
          <t>IEEE</t>
        </is>
      </c>
      <c r="I2406" s="43" t="inlineStr">
        <is>
          <t>IEEE</t>
        </is>
      </c>
      <c r="J2406" s="43" t="inlineStr">
        <is>
          <t>2025</t>
        </is>
      </c>
      <c r="K2406" s="43" t="inlineStr">
        <is>
          <t>INPROCEEDINGS</t>
        </is>
      </c>
      <c r="L2406" s="45" t="inlineStr">
        <is>
          <t>Vijayaraj, A. and Sabapathi, V. and R, Shai Kumar and R, Karthiga. and Megavannan, R. and Mageshkumar, N.</t>
        </is>
      </c>
      <c r="M2406" s="45" t="inlineStr">
        <is>
          <t>Enhanced Intelligent Attendance Management System for Smart Campus Using Computer Vision</t>
        </is>
      </c>
      <c r="N2406" s="45" t="inlineStr">
        <is>
          <t>This paper aims at developing a Smart Attendance Management System (SAMS) that uses RFID and fingerprint recognition to reduce proxy attendance and enhance the accuracy of attendance recording in educational institutions. This system combines the use of fingerprint recognition with RFID-based identification to increase the level of security and reliability of the attendance system. SAMS, therefore, reduces the use of the outdated and manual systems and in the process reduces fraud and improves the accuracy of the records. Also, the system provides real-time monitoring of attendance, a smooth interconnection with the academic information system, and an easy access for faculty and administrators. It decreases the workload of the administrative staff, increases the student's accountability for attendance and also provides for the correct recording of attendance. This paper also discusses the current smart attendance tracking systems, the approaches used, the technologies employed, and the effectiveness of the systems. The proposed system can be used to improve the management of institutions as it gives real-time information on attendance, easy integration with academic records, and better control of student attendance. Keywords: RFID, Fingerprint Recognition, Smart Attendance System, Biometric Authentication, Automated Attendance, Educational Technology.</t>
        </is>
      </c>
      <c r="O2406" s="45" t="inlineStr">
        <is>
          <t>2025 2nd International Conference on Computing and Data Science (ICCDS)</t>
        </is>
      </c>
      <c r="P2406" s="45" t="inlineStr">
        <is>
          <t>Accuracy;Manuals;Educational technology;Fingerprint recognition;Biometric authentication;Real-time systems;Recording;Security;Monitoring;Radiofrequency identification;RFID;Fingerprint Recognition;Smart Attendance System;Biometric Authentication;Autom</t>
        </is>
      </c>
      <c r="Q2406" s="43" t="inlineStr">
        <is>
          <t>10.1109/iccds64403.2025.11209706</t>
        </is>
      </c>
    </row>
    <row r="2407" ht="137.25" customHeight="1" s="37">
      <c r="A2407" s="43" t="n">
        <v>2406</v>
      </c>
      <c r="B2407" s="52" t="inlineStr">
        <is>
          <t>Excluir</t>
        </is>
      </c>
      <c r="C2407" s="45" t="inlineStr">
        <is>
          <t>No aborda: distracción o atención</t>
        </is>
      </c>
      <c r="D2407" s="51" t="n"/>
      <c r="E2407" s="51" t="n"/>
      <c r="F2407" s="43" t="n">
        <v>3</v>
      </c>
      <c r="G2407" s="43" t="inlineStr">
        <is>
          <t>niños+sensado+intervención</t>
        </is>
      </c>
      <c r="H2407" s="43" t="inlineStr">
        <is>
          <t>IEEE</t>
        </is>
      </c>
      <c r="I2407" s="43" t="inlineStr">
        <is>
          <t>IEEE</t>
        </is>
      </c>
      <c r="J2407" s="43" t="inlineStr">
        <is>
          <t>2025</t>
        </is>
      </c>
      <c r="K2407" s="43" t="inlineStr">
        <is>
          <t>INPROCEEDINGS</t>
        </is>
      </c>
      <c r="L2407" s="45" t="inlineStr">
        <is>
          <t>Saravanan, T. and Saravanakumar, S. and Karthikeyan, V Ganesh</t>
        </is>
      </c>
      <c r="M2407" s="45" t="inlineStr">
        <is>
          <t>Enhanced Quality of Learning (QOL) via Secured Recommendation and Sentimental Analysis in Online Classes</t>
        </is>
      </c>
      <c r="N2407" s="45" t="inlineStr">
        <is>
          <t>Nowadays online classes have become the main source of students learning. To achieve this, students' interaction is required. Basically, Cloud can provide more learning and interaction among the students and teachers (faculty). If teachers are good students are creating problem, if students are good and teachers are not so. To sort out all these things, complete monitoring is required. In case if a proper recommendation with guidance is provided then it will be easy for student to cope up and will be easy for the teachers to validate the students' progress. The proposed system provides a deep learning Recommender System knowing the capability of the students. Here, the quality of learning is enhanced by predicting the student/teacher's emotion via sentimental analysis. Recommender system is best for this. The proposed system also uses LSTM (Long Short-Term Memory Algorithm) to predict the students' activities and prefer recommendation according to their progress. This system helps student for developing their career and notice the teachers' activities for controlling the stress level of the students. By this way the students' creativity will increase and stress will be reduced. The system further provides more security with proper experimental analysis.</t>
        </is>
      </c>
      <c r="O2407" s="45" t="inlineStr">
        <is>
          <t>2025 International Conference on Machine Learning and Autonomous Systems (ICMLAS)</t>
        </is>
      </c>
      <c r="P2407" s="45" t="inlineStr">
        <is>
          <t>Deep learning;Machine learning algorithms;Engineering profession;Anxiety disorders;Prediction algorithms;Security;Long short term memory;Recommender systems;Monitoring;Creativity;Recommender System (RS);Sentimental Analysis (SA);LSTM (Long Short Term</t>
        </is>
      </c>
      <c r="Q2407" s="43" t="inlineStr">
        <is>
          <t>10.1109/icmlas64557.2025.10967800</t>
        </is>
      </c>
    </row>
    <row r="2408" ht="147.75" customHeight="1" s="37">
      <c r="A2408" s="43" t="n">
        <v>2407</v>
      </c>
      <c r="B2408" s="52" t="inlineStr">
        <is>
          <t>Excluir</t>
        </is>
      </c>
      <c r="C2408" s="45" t="inlineStr">
        <is>
          <t>No aborda: distracción o atención</t>
        </is>
      </c>
      <c r="D2408" s="51" t="n"/>
      <c r="E2408" s="51" t="n"/>
      <c r="F2408" s="43" t="n">
        <v>3</v>
      </c>
      <c r="G2408" s="43" t="inlineStr">
        <is>
          <t>distracción+niños+sensado</t>
        </is>
      </c>
      <c r="H2408" s="43" t="inlineStr">
        <is>
          <t>IEEE</t>
        </is>
      </c>
      <c r="I2408" s="43" t="inlineStr">
        <is>
          <t>IEEE</t>
        </is>
      </c>
      <c r="J2408" s="43" t="inlineStr">
        <is>
          <t>2024</t>
        </is>
      </c>
      <c r="K2408" s="43" t="inlineStr">
        <is>
          <t>INPROCEEDINGS</t>
        </is>
      </c>
      <c r="L2408" s="45" t="inlineStr">
        <is>
          <t>Fletscher, Luis and Mendoza-Cardenas, Carlos and Mercado, Jhon and Montoya, Lina and Valderrama, Angela and Ramirez, Doris and Oviedo, Diana</t>
        </is>
      </c>
      <c r="M2408" s="45" t="inlineStr">
        <is>
          <t>Enhancing Differentiated Learning in Virtual Courses Through AI-Driven Recommender Systems</t>
        </is>
      </c>
      <c r="N2408" s="45" t="inlineStr">
        <is>
          <t>Virtual education has emerged as a paradigm in contemporary training, particularly after the COVID-19 pandemic highlighted its viability as an alternative to traditional in-person education. However, most current virtual courses and their contents are designed statically, assuming all students learn the same way. In this paper, we propose enhancing differentiated learning in virtual environments by integrating Artificial Intelligence (AI) at various stages of a virtual course.Our proposal for enhancing differentiated learning in virtual environments through AI involves three stages. First, we use the Felder-Silverman Learning Styles Model to identify students’ learning styles. In the second stage, we develop a recommender system to deliver personalized resources tailored to each student’s learning style. Finally, we compare different machine learning techniques in the early prediction of student performance, with the goal of identifying features of student behaviour that could inform the development of our recommender system.In this way, this paper provides a comprehensive overview of a didactic strategy to enhance differentiated learning in virtual environments integrating AI techniques. The application of AI across various stages of course design and the learning process aims to optimize student engagement, satisfaction, and academic performance in virtual settings.</t>
        </is>
      </c>
      <c r="O2408" s="45" t="inlineStr">
        <is>
          <t>2024 IEEE Digital Education and MOOCS Conference (DEMOcon)</t>
        </is>
      </c>
      <c r="P2408" s="45" t="inlineStr">
        <is>
          <t>Training;Electronic learning;Pandemics;Federated learning;Virtual environments;Learning (artificial intelligence);Proposals;Object recognition;Artificial intelligence;Recommender systems;Differentiated Learning;Recommender System;Artificial Intellige</t>
        </is>
      </c>
      <c r="Q2408" s="43" t="inlineStr">
        <is>
          <t>10.1109/democon63027.2024.10747954</t>
        </is>
      </c>
    </row>
    <row r="2409" ht="105.75" customHeight="1" s="37">
      <c r="A2409" s="43" t="n">
        <v>2408</v>
      </c>
      <c r="B2409" s="52" t="inlineStr">
        <is>
          <t>Excluir</t>
        </is>
      </c>
      <c r="C2409" s="45" t="inlineStr">
        <is>
          <t>No aborda: población escolar</t>
        </is>
      </c>
      <c r="D2409" s="51" t="n"/>
      <c r="E2409" s="51" t="n"/>
      <c r="F2409" s="43" t="n">
        <v>3</v>
      </c>
      <c r="G2409" s="43" t="inlineStr">
        <is>
          <t>distracción+sensado+intervención</t>
        </is>
      </c>
      <c r="H2409" s="43" t="inlineStr">
        <is>
          <t>IEEE</t>
        </is>
      </c>
      <c r="I2409" s="43" t="inlineStr">
        <is>
          <t>IEEE</t>
        </is>
      </c>
      <c r="J2409" s="43" t="inlineStr">
        <is>
          <t>2025</t>
        </is>
      </c>
      <c r="K2409" s="43" t="inlineStr">
        <is>
          <t>INPROCEEDINGS</t>
        </is>
      </c>
      <c r="L2409" s="45" t="inlineStr">
        <is>
          <t>Maurya, Jay Prakash and Kumar, Vinesh and Trivedi, Vijay Kumar and Pandey, Saumya</t>
        </is>
      </c>
      <c r="M2409" s="45" t="inlineStr">
        <is>
          <t>Enhancing E-Learning Platforms with Computer Vision for Real-Time Engagement &amp; Monitoring</t>
        </is>
      </c>
      <c r="N2409" s="45" t="inlineStr">
        <is>
          <t>The fast development of e-learning stages has revolutionized teaching methods, but challenges stay in keeping up understudy engagement and giving personalized learning experiences. This paper proposes an inventive approach to improve e-learning stages utilizing computer vision methods for real time engagement checking and versatile material conveyance. By leveraging facial expression investigation, eye following, and posture detection, the framework evaluates understudy consideration and emotional states in online sessions. This data is utilized to powerfully alter course material, pacing, and trouble, making a more responsive and successful learning environment. Preliminary results appear critical changes in understudy engagement, knowledge maintenance, and in general fulfillment compared to traditional e-learning strategies. This inquiries about contributes to the ongoing endeavors to make online methods more interactive, personalized, and effective.</t>
        </is>
      </c>
      <c r="O2409" s="45" t="inlineStr">
        <is>
          <t>2025 7th International Conference on Information Systems and Computer Networks (ISCON)</t>
        </is>
      </c>
      <c r="P2409" s="45" t="inlineStr">
        <is>
          <t>Computer vision;Adaptive learning;Electronic learning;Facial expressions;Real-time systems;Computer networks;Maintenance;Monitoring;Information systems;E-learning;Computer Vision;Engagement Monitoring;Adaptive Learning;Real-Time Feedback;Personalized</t>
        </is>
      </c>
      <c r="Q2409" s="43" t="inlineStr">
        <is>
          <t>10.1109/iscon65210.2025.11341159</t>
        </is>
      </c>
    </row>
    <row r="2410" ht="116.25" customHeight="1" s="37">
      <c r="A2410" s="43" t="n">
        <v>2409</v>
      </c>
      <c r="B2410" s="52" t="inlineStr">
        <is>
          <t>Excluir</t>
        </is>
      </c>
      <c r="C2410" s="45" t="inlineStr">
        <is>
          <t>No aborda: distracción o atención</t>
        </is>
      </c>
      <c r="D2410" s="51" t="n"/>
      <c r="E2410" s="51" t="n"/>
      <c r="F2410" s="43" t="n">
        <v>3</v>
      </c>
      <c r="G2410" s="43" t="inlineStr">
        <is>
          <t>distracción+niños+sensado</t>
        </is>
      </c>
      <c r="H2410" s="43" t="inlineStr">
        <is>
          <t>IEEE</t>
        </is>
      </c>
      <c r="I2410" s="43" t="inlineStr">
        <is>
          <t>IEEE</t>
        </is>
      </c>
      <c r="J2410" s="43" t="inlineStr">
        <is>
          <t>2025</t>
        </is>
      </c>
      <c r="K2410" s="43" t="inlineStr">
        <is>
          <t>INPROCEEDINGS</t>
        </is>
      </c>
      <c r="L2410" s="45" t="inlineStr">
        <is>
          <t>Ortiz, Erick Manuel López and Martínez, Maximiliano Acosta and Salazar, Antonio Maximiliano Hernández and Díaz-Martínez, Juan-Gabino and Tobías, Roberto Gómez and Gutiérrez-Carmona, Irandi and Hernandez, Eusebio Eduardo</t>
        </is>
      </c>
      <c r="M2410" s="45" t="inlineStr">
        <is>
          <t>Enhancing Engineering Education through Flipped Learning and Collaborative Coaching: An Empirical Study on AI and Robotics Project Development in Higher Education</t>
        </is>
      </c>
      <c r="N2410" s="45" t="inlineStr">
        <is>
          <t>This paper examines the impact of a flipped learning approach combined with collaborative coaching as a transformative strategy for skill development in engineering education. Involving 10 undergraduate students divided into an experimental group and a control group, the study focuses on enhancing competencies in AI and robotics. The experimental group, tasked with developing an algorithm for object manipulation and classification using MATLAB and computer vision techniques, participated in the "RoboCup ARM Challenge 2024" with support from collaborative coaching, while the control group received traditional instruction. Comprehensive rubrics were used to evaluate theoretical understanding, technical skills, teamwork, and problem-solving. Statistical analysis revealed that the experimental group achieved significantly higher scores across all competencies, with their first-place success in the international competition further affirming the effectiveness of this approach. The findings underscore the potential of integrating flipped learning and collaborative coaching to prepare students for realworld engineering challenges.</t>
        </is>
      </c>
      <c r="O2410" s="45" t="inlineStr">
        <is>
          <t>2025 IEEE Engineering Education World Conference (EDUNINE)</t>
        </is>
      </c>
      <c r="P2410" s="45" t="inlineStr">
        <is>
          <t>Adaptation models;Technological innovation;Educational robots;Statistical analysis;Learning (artificial intelligence);Mathematical models;Teamwork;Problem-solving;Engineering education;MATLAB;Flipped Learning;Collaborative Coaching;Engineering Educat</t>
        </is>
      </c>
      <c r="Q2410" s="43" t="inlineStr">
        <is>
          <t>10.1109/edunine62377.2025.10981414</t>
        </is>
      </c>
    </row>
    <row r="2411" ht="116.25" customHeight="1" s="37">
      <c r="A2411" s="43" t="n">
        <v>2410</v>
      </c>
      <c r="B2411" s="52" t="inlineStr">
        <is>
          <t>Excluir</t>
        </is>
      </c>
      <c r="C2411" s="45" t="inlineStr">
        <is>
          <t>No aborda: distracción o atención</t>
        </is>
      </c>
      <c r="D2411" s="51" t="n"/>
      <c r="E2411" s="51" t="n"/>
      <c r="F2411" s="43" t="n">
        <v>3</v>
      </c>
      <c r="G2411" s="43" t="inlineStr">
        <is>
          <t>niños+sensado+intervención</t>
        </is>
      </c>
      <c r="H2411" s="43" t="inlineStr">
        <is>
          <t>IEEE</t>
        </is>
      </c>
      <c r="I2411" s="43" t="inlineStr">
        <is>
          <t>IEEE</t>
        </is>
      </c>
      <c r="J2411" s="43" t="inlineStr">
        <is>
          <t>2024</t>
        </is>
      </c>
      <c r="K2411" s="43" t="inlineStr">
        <is>
          <t>INPROCEEDINGS</t>
        </is>
      </c>
      <c r="L2411" s="45" t="inlineStr">
        <is>
          <t>Ahamed, H. Riaz and Hanirex, D. Kerana</t>
        </is>
      </c>
      <c r="M2411" s="45" t="inlineStr">
        <is>
          <t>Enhancing Personalized Feedback in Adaptive E-Learning Systems: A Neural Network Approach</t>
        </is>
      </c>
      <c r="N2411" s="45" t="inlineStr">
        <is>
          <t>This study presents a novel approach to enhancing personalized feedback in e-learning platforms through the use of machine learning algorithms. As part of the research process, we compile and examine anonymized student data to develop a model capable of generating personalized text feedback. The model is trained and validated using a comprehensive dataset sourced from various educational resources. In addition, a Streamlit web application has been developed to allow users to provide personalized feedback. An iterative refinement process enhances the model's functionality and intuitiveness. An evaluation of the relevance and quality of the generated feedback is carried out through a manual assessment and the collection of user feedback. The study demonstrates significant contributions to improving student learning outcomes through personalized assistance. This study provides a significant advancement in the field of e-learning by empowering students to take ownership of their education through personalized feedback tailored to their individual needs.</t>
        </is>
      </c>
      <c r="O2411" s="45" t="inlineStr">
        <is>
          <t>2024 International Conference on Data Science and Network Security (ICDSNS)</t>
        </is>
      </c>
      <c r="P2411" s="45" t="inlineStr">
        <is>
          <t>Electronic learning;Machine learning algorithms;Adaptive systems;Neural networks;Education;Network security;Data science;Personalized Feedback;Adaptive E-Learning Systems;Machine Learning;Learner Modeling;Educational Technology;Feedback Generation;Pe</t>
        </is>
      </c>
      <c r="Q2411" s="43" t="inlineStr">
        <is>
          <t>10.1109/icdsns62112.2024.10690881</t>
        </is>
      </c>
    </row>
    <row r="2412" ht="126.75" customHeight="1" s="37">
      <c r="A2412" s="43" t="n">
        <v>2411</v>
      </c>
      <c r="B2412" s="52" t="inlineStr">
        <is>
          <t>Excluir</t>
        </is>
      </c>
      <c r="C2412" s="45" t="inlineStr">
        <is>
          <t>No aborda: distracción o atención, tecnología de sensado</t>
        </is>
      </c>
      <c r="D2412" s="51" t="n"/>
      <c r="E2412" s="51" t="n"/>
      <c r="F2412" s="43" t="n">
        <v>3</v>
      </c>
      <c r="G2412" s="43" t="inlineStr">
        <is>
          <t>distracción+niños+intervención</t>
        </is>
      </c>
      <c r="H2412" s="43" t="inlineStr">
        <is>
          <t>IEEE</t>
        </is>
      </c>
      <c r="I2412" s="43" t="inlineStr">
        <is>
          <t>IEEE</t>
        </is>
      </c>
      <c r="J2412" s="43" t="inlineStr">
        <is>
          <t>2025</t>
        </is>
      </c>
      <c r="K2412" s="43" t="inlineStr">
        <is>
          <t>INPROCEEDINGS</t>
        </is>
      </c>
      <c r="L2412" s="45" t="inlineStr">
        <is>
          <t>Levchuk, Oleksiy and Sanchez, Carlos and Lopez, Isabel and Favela, Jesus</t>
        </is>
      </c>
      <c r="M2412" s="45" t="inlineStr">
        <is>
          <t>Enhancing SEE With LLMs: A Human-In-The-Loop Platform for Student-Tutor Collaboration</t>
        </is>
      </c>
      <c r="N2412" s="45" t="inlineStr">
        <is>
          <t>The rise of Large Language Models (LLMs) has introduced new opportunities and challenges for Software Engineering Education (SEE), particularly through their emergent ability to assist with code generation and problem solving. While traditional Intelligent Tutoring Systems (ITS) have long aimed to provide personalized learning support, they typically require significant manual authoring and struggle to handle the openended nature of programming tasks. Building on previous work exploring ITS, this paper presents a novel platform that leverages LLMs to offer students continuous, personalized SEE support through railroaded, prompt-tuned interactions. In addition to the always-available tutoring interface, the platform provides teachers with a collaborative environment where they can monitor student progress, review interactions, and contribute instructional prompts. The system architecture was developed using a designbased research methodology and informed by field studies with programming instructors and students. Initial use of the platform suggests potential to support engagement, autonomous problemsolving, and collaborative teaching practices.</t>
        </is>
      </c>
      <c r="O2412" s="45" t="inlineStr">
        <is>
          <t>2025 13th International Conference in Software Engineering Research and Innovation (CONISOFT)</t>
        </is>
      </c>
      <c r="P2412" s="45" t="inlineStr">
        <is>
          <t>Ethics;Technological innovation;Large language models;Education;Buildings;Collaboration;Human in the loop;Usability;Programming profession;Software engineering;Software Engineering Education;Large Language Models;Intelligent Tutoring Systems;Human-in</t>
        </is>
      </c>
      <c r="Q2412" s="43" t="inlineStr">
        <is>
          <t>10.1109/conisoft66928.2025.00035</t>
        </is>
      </c>
    </row>
    <row r="2413" ht="126.75" customHeight="1" s="37">
      <c r="A2413" s="43" t="n">
        <v>2412</v>
      </c>
      <c r="B2413" s="52" t="inlineStr">
        <is>
          <t>Excluir</t>
        </is>
      </c>
      <c r="C2413" s="45" t="inlineStr">
        <is>
          <t>Dominio fuera de alcance: industrial</t>
        </is>
      </c>
      <c r="D2413" s="51" t="n"/>
      <c r="E2413" s="51" t="n"/>
      <c r="F2413" s="43" t="n">
        <v>3</v>
      </c>
      <c r="G2413" s="43" t="inlineStr">
        <is>
          <t>distracción+niños+sensado</t>
        </is>
      </c>
      <c r="H2413" s="43" t="inlineStr">
        <is>
          <t>IEEE</t>
        </is>
      </c>
      <c r="I2413" s="43" t="inlineStr">
        <is>
          <t>IEEE|Scopus</t>
        </is>
      </c>
      <c r="J2413" s="43" t="inlineStr">
        <is>
          <t>2023</t>
        </is>
      </c>
      <c r="K2413" s="43" t="inlineStr">
        <is>
          <t>INPROCEEDINGS</t>
        </is>
      </c>
      <c r="L2413" s="45" t="inlineStr">
        <is>
          <t>Kangéthe, George and Mburu, Lucy Waruguru</t>
        </is>
      </c>
      <c r="M2413" s="45" t="inlineStr">
        <is>
          <t>Evaluating the Efficacy of Elearning in Higher Educational Institutions using Educational Data Mining</t>
        </is>
      </c>
      <c r="N2413" s="45" t="inlineStr">
        <is>
          <t>As online student engagement and blended learning continue to gain popularity across the world, Educational Data Mining tools play a key role in discovering student learning patterns and behaviors by interrogating the available data in learning environments. The main objective of this study is to establish a model for evaluating efficacy of eLearning in higher educational institutions using secondary data. This objective is driven by the sustainable development goal of promoting inclusive learning to mitigate disruptions in the learning process. To measure the efficacy of eLearning, the study observes student activity on a learning management system against academic performance. The study further compares the performance of different machine learning techniques, i.e., Support Vector Machine, Random Forest, Decision Tree, Nave Bayes, Logistic Regression, and Neural Network. The categorization of the six techniques and establishes differences in levels of accuracy, precision, recall, and F-score. The best performing machine learning algorithm forms the basis for evaluating the student performance on eLearning systems and advising educational interventions. © 2023 IEEE.</t>
        </is>
      </c>
      <c r="O2413" s="45" t="inlineStr">
        <is>
          <t>2023 IEEE International Conference on Engineering, Technology and Innovation (ICE/ITMC)</t>
        </is>
      </c>
      <c r="P2413" s="45" t="inlineStr">
        <is>
          <t>Support vector machines;Learning management systems;Technological innovation;Electronic learning;Machine learning algorithms;Plagiarism;Prediction algorithms;educational data mining;e-learning;data mining;learning management systems</t>
        </is>
      </c>
      <c r="Q2413" s="43" t="inlineStr">
        <is>
          <t>10.1109/ice/itmc58018.2023.10332379</t>
        </is>
      </c>
    </row>
    <row r="2414" ht="137.25" customHeight="1" s="37">
      <c r="A2414" s="43" t="n">
        <v>2413</v>
      </c>
      <c r="B2414" s="52" t="inlineStr">
        <is>
          <t>Excluir</t>
        </is>
      </c>
      <c r="C2414" s="45" t="inlineStr">
        <is>
          <t>No aborda: distracción o atención</t>
        </is>
      </c>
      <c r="D2414" s="51" t="n"/>
      <c r="E2414" s="51" t="n"/>
      <c r="F2414" s="43" t="n">
        <v>3</v>
      </c>
      <c r="G2414" s="43" t="inlineStr">
        <is>
          <t>distracción+niños+contexto</t>
        </is>
      </c>
      <c r="H2414" s="43" t="inlineStr">
        <is>
          <t>IEEE</t>
        </is>
      </c>
      <c r="I2414" s="43" t="inlineStr">
        <is>
          <t>IEEE</t>
        </is>
      </c>
      <c r="J2414" s="43" t="inlineStr">
        <is>
          <t>2025</t>
        </is>
      </c>
      <c r="K2414" s="43" t="inlineStr">
        <is>
          <t>INPROCEEDINGS</t>
        </is>
      </c>
      <c r="L2414" s="45" t="inlineStr">
        <is>
          <t>Shukla, Tushar Dhar and Manhas, Sakshi and Sidhu, Sarpreet Kaur and Balaraju, BV and Kaur, Dilpreet and Selvakumarasamy, Dr K.</t>
        </is>
      </c>
      <c r="M2414" s="45" t="inlineStr">
        <is>
          <t>Explainable AI Model for Transparent Evaluation of Student Learning Outcomes in Intelligent Virtual Classroom Settings</t>
        </is>
      </c>
      <c r="N2414" s="45" t="inlineStr">
        <is>
          <t>The rapid evolution of educational technology has led to widespread adoption of smart virtual classrooms; however, existing AI models for assessing student learning outcomes often operate as black boxes, limiting transparency and trust. Prior studies have achieved moderate accuracy but face constraints such as lack of longitudinal analysis and insufficient consideration of instructor interventions. This study proposes a novel explainable AI (XAI) approach by integrating LightGBM-a powerful gradient boosting framework—with Shapley Additive explanations (SHAP) to provide both highly accurate and interpretable predictions of student performance. Implemented using Python and the LightGBM library on the publicly available Intelligent Classroom Dataset from Kaggle, the model achieves an accuracy of 97.6%, improving prediction performance by over 5% compared to the baseline methods. The approach includes rigorous data preprocessing, feature engineering, and synchronization of multimodal classroom data. SHAP enables transparent global and local explanations, empowering educators to understand and act on key learning factors such as engagement and task difficulty. This advancement fosters trust, actionable insights, and effective personalized interventions in virtual learning environments.</t>
        </is>
      </c>
      <c r="O2414" s="45" t="inlineStr">
        <is>
          <t>2025 International Conference on NexGen Networks and Cybernetics (IC2NC)</t>
        </is>
      </c>
      <c r="P2414" s="45" t="inlineStr">
        <is>
          <t>Accuracy;Limiting;Electronic learning;Explainable AI;Data preprocessing;Learning (artificial intelligence);Predictive models;Libraries;Synchronization;Faces;Explainable Artificial Intelligence;LightGBM;SHAP;Student Learning Outcomes;Virtual Classroom</t>
        </is>
      </c>
      <c r="Q2414" s="43" t="inlineStr">
        <is>
          <t>10.1109/ic2nc67409.2025.11376403</t>
        </is>
      </c>
    </row>
    <row r="2415" ht="168" customHeight="1" s="37">
      <c r="A2415" s="43" t="n">
        <v>2414</v>
      </c>
      <c r="B2415" s="52" t="inlineStr">
        <is>
          <t>Excluir</t>
        </is>
      </c>
      <c r="C2415" s="45" t="inlineStr">
        <is>
          <t>No aborda: distracción o atención, población escolar</t>
        </is>
      </c>
      <c r="D2415" s="51" t="n"/>
      <c r="E2415" s="51" t="n"/>
      <c r="F2415" s="43" t="n">
        <v>3</v>
      </c>
      <c r="G2415" s="43" t="inlineStr">
        <is>
          <t>distracción+niños+sensado</t>
        </is>
      </c>
      <c r="H2415" s="43" t="inlineStr">
        <is>
          <t>IEEE</t>
        </is>
      </c>
      <c r="I2415" s="43" t="inlineStr">
        <is>
          <t>IEEE</t>
        </is>
      </c>
      <c r="J2415" s="43" t="inlineStr">
        <is>
          <t>2025</t>
        </is>
      </c>
      <c r="K2415" s="43" t="inlineStr">
        <is>
          <t>INPROCEEDINGS</t>
        </is>
      </c>
      <c r="L2415" s="45" t="inlineStr">
        <is>
          <t>Liu, Chunyan</t>
        </is>
      </c>
      <c r="M2415" s="45" t="inlineStr">
        <is>
          <t>Explainable Deep Learning Framework for Recommendation of Ideological and Political Curriculum Resources</t>
        </is>
      </c>
      <c r="N2415" s="45" t="inlineStr">
        <is>
          <t>The accelerated digitalization of education systems has enormously improved the supply of political and ideological curriculum material. Nonetheless, traditional recommendation models, usually premised on collaborative filtering and simple content-based strategies, are plagued by limited personalization, weak scalability, and transparency in decision-making. These shortcomings discourage teachers and students from effectively recognizing quality, contextually appropriate materials. Current deep learning models, are better improved recommendation accuracy, are still in need of explainable mechanisms to justify recommendations within an educational scenario and hence lower trust and adoption. In order to solve these problems, this research suggests an Explainable Deep Learning Framework using Transformerimproved Neural Collaborative Filtering (T-NCF) combined with attention-based interpretability and SHAP analysis. The approach takes advantage of multi-modal input features learner profiles, usage history, and metadata about the resources and supports robust personalization along with providing explicit, human-understandable justifications for every recommendation. Experimental evaluation on a hand-curated set of ideological and political education materials shows that the system proposed in this work has an accuracy of 98.9 %, well outperforming state-of-the-art baseline models. This method not only enhances the accuracy of recommendations but also increases transparency, which strengthens the trust between learners and educators.</t>
        </is>
      </c>
      <c r="O2415" s="45" t="inlineStr">
        <is>
          <t>2025 3rd International Conference on Data Science and Network Security (ICDSNS)</t>
        </is>
      </c>
      <c r="P2415" s="45" t="inlineStr">
        <is>
          <t>Deep learning;Accuracy;Explainable AI;Collaborative filtering;Scalability;Education;Decision making;Transformers;Graph neural networks;Recommender systems;explainable AI;deep learning;recommendation system;ideological and political education;transfor</t>
        </is>
      </c>
      <c r="Q2415" s="43" t="inlineStr">
        <is>
          <t>10.1109/icdsns65743.2025.11168533</t>
        </is>
      </c>
    </row>
    <row r="2416" ht="168" customHeight="1" s="37">
      <c r="A2416" s="43" t="n">
        <v>2415</v>
      </c>
      <c r="B2416" s="52" t="inlineStr">
        <is>
          <t>Excluir</t>
        </is>
      </c>
      <c r="C2416" s="45" t="inlineStr">
        <is>
          <t>Fuera del alcance: no combina población en edad escolar con contexto doméstico</t>
        </is>
      </c>
      <c r="D2416" s="51" t="n"/>
      <c r="E2416" s="51" t="n"/>
      <c r="F2416" s="43" t="n">
        <v>3</v>
      </c>
      <c r="G2416" s="43" t="inlineStr">
        <is>
          <t>distracción+niños+intervención</t>
        </is>
      </c>
      <c r="H2416" s="43" t="inlineStr">
        <is>
          <t>IEEE</t>
        </is>
      </c>
      <c r="I2416" s="43" t="inlineStr">
        <is>
          <t>IEEE|Scopus|WoS</t>
        </is>
      </c>
      <c r="J2416" s="43" t="inlineStr">
        <is>
          <t>2025</t>
        </is>
      </c>
      <c r="K2416" s="43" t="inlineStr">
        <is>
          <t>ARTICLE</t>
        </is>
      </c>
      <c r="L2416" s="45" t="inlineStr">
        <is>
          <t>García, Federico Pardo and Cánovas Reverte, Óscar and García Clemente, Félix J. and Orenes Lucas, Antonio</t>
        </is>
      </c>
      <c r="M2416" s="45" t="inlineStr">
        <is>
          <t>Explaining Teacher Interventions in SRS-Based Classrooms: A Classification Approach With BERT and Paralinguistic Cues</t>
        </is>
      </c>
      <c r="N2416" s="45" t="inlineStr">
        <is>
          <t>This article introduces an automated system designed to classify teacher interventions in classrooms where Student Response Systems (SRS) are actively used. SRS tools, increasingly common in higher education, are valued for promoting more active learning and student engagement through real-time questioning and feedback cycles. Our methodology processes raw audio recordings, employing automatic speech recognition (ASR) and speaker diarization to generate transcripts and to derive several quantitative features. These transcripts serve as input for a series of advanced BERT-based models, which progressively leverage textual content, conversational context, and additional features to classify interventions into predefined COPUS-based pedagogical categories. A key contribution of our work is the empirical demonstration that hybrid models, fusing textual content with paralinguistic cues, can improve the performance of highly-optimized text-only models. This fusion provides a complementary source of information, and we couple our analysis with Explainable AI (xAI) techniques to clarify the distinct influence of these new features. Crucially, Explainable Artificial Intelligence (xAI) techniques, particularly SHAP, are applied to elucidate how these models fuse textual cues with paralinguistic elements (e.g., speaker ratios, silence patterns), revealing their differential contributions to the classification process. Ultimately, this study demonstrates a viable approach for creating accurate, interpretable AI systems that offer teachers feedback on their instructional patterns. © 2013 IEEE.</t>
        </is>
      </c>
      <c r="O2416" s="45" t="inlineStr">
        <is>
          <t>IEEE Access</t>
        </is>
      </c>
      <c r="P2416" s="45" t="inlineStr">
        <is>
          <t>Artificial intelligence;Feature extraction;Context modeling;Natural language processing;Explainable AI;Analytical models;Transformers;Pipelines;Encoding;Education;Artificial intelligence;audio features;explainable AI;NLP;student response systems</t>
        </is>
      </c>
      <c r="Q2416" s="43" t="inlineStr">
        <is>
          <t>10.1109/access.2025.3641484</t>
        </is>
      </c>
    </row>
    <row r="2417" ht="157.5" customHeight="1" s="37">
      <c r="A2417" s="43" t="n">
        <v>2416</v>
      </c>
      <c r="B2417" s="52" t="inlineStr">
        <is>
          <t>Excluir</t>
        </is>
      </c>
      <c r="C2417" s="45" t="inlineStr">
        <is>
          <t>No aborda: distracción o atención</t>
        </is>
      </c>
      <c r="D2417" s="51" t="n"/>
      <c r="E2417" s="51" t="n"/>
      <c r="F2417" s="43" t="n">
        <v>3</v>
      </c>
      <c r="G2417" s="43" t="inlineStr">
        <is>
          <t>niños+sensado+intervención</t>
        </is>
      </c>
      <c r="H2417" s="43" t="inlineStr">
        <is>
          <t>IEEE</t>
        </is>
      </c>
      <c r="I2417" s="43" t="inlineStr">
        <is>
          <t>IEEE</t>
        </is>
      </c>
      <c r="J2417" s="43" t="inlineStr">
        <is>
          <t>2025</t>
        </is>
      </c>
      <c r="K2417" s="43" t="inlineStr">
        <is>
          <t>INPROCEEDINGS</t>
        </is>
      </c>
      <c r="L2417" s="45" t="inlineStr">
        <is>
          <t>Ahmaderaghi, Baharak and Rincon, Jesus Martinez del and Stewart, Darryl</t>
        </is>
      </c>
      <c r="M2417" s="45" t="inlineStr">
        <is>
          <t>Exploring Strategies to Improve Learning Outcomes in Video Analytics and Machine Learning in Large Classes</t>
        </is>
      </c>
      <c r="N2417" s="45" t="inlineStr">
        <is>
          <t>The integration of Artificial Intelligence (AI) across various fields has transformed the educational landscape and demands a targeted approach to teaching AI in an academic setting. As lecturers aim to prepare students for an AI-driven future, they face various challenges arising from the complex and mathematical nature of AI. This paper explores the challenges of teaching and assessing AI modules in large classrooms by implementing a student-centred approach alongside formative assessment and feedback. It also examines issues related to the diversity of students' skill sets and learning style. This study was conducted on two different cohorts of the same module, Video Analytics and Machine Learning during 2022-2024. Two distinct cohorts were chosen to ensure unbiased conclusions in our study. By recognising and actively addressing these challenges, lecturers can more effectively equip students with the skills needed to navigate this rapidly evolving field. In conclusion, this study shows that implementing formative assessments like quizzes and student-centred approaches are highly beneficial in large classrooms and lead to a significant improvement in student performance and learning outcomes. In addition, the analysis shows that students who are more actively engaged with quizzes tend to score higher on the module. While the overall student feedback has been positive and there has been noticeable improvement in performance, it is important to recognise that there have been instances of unsatisfactory student outcomes as well.</t>
        </is>
      </c>
      <c r="O2417" s="45" t="inlineStr">
        <is>
          <t>2025 IEEE Global Engineering Education Conference (EDUCON)</t>
        </is>
      </c>
      <c r="P2417" s="45" t="inlineStr">
        <is>
          <t>Navigation;Visual analytics;Face recognition;Machine learning;Learning (artificial intelligence);Artificial intelligence;Engineering education;Student performance;Artificial Intelligence;Machine learning;Technologies in education;Formative assessment</t>
        </is>
      </c>
      <c r="Q2417" s="43" t="inlineStr">
        <is>
          <t>10.1109/educon62633.2025.11016368</t>
        </is>
      </c>
    </row>
    <row r="2418" ht="137.25" customHeight="1" s="37">
      <c r="A2418" s="43" t="n">
        <v>2417</v>
      </c>
      <c r="B2418" s="52" t="inlineStr">
        <is>
          <t>Excluir</t>
        </is>
      </c>
      <c r="C2418" s="45" t="inlineStr">
        <is>
          <t>No aborda: distracción o atención, población escolar</t>
        </is>
      </c>
      <c r="D2418" s="51" t="n"/>
      <c r="E2418" s="51" t="n"/>
      <c r="F2418" s="43" t="n">
        <v>3</v>
      </c>
      <c r="G2418" s="43" t="inlineStr">
        <is>
          <t>niños+sensado+intervención</t>
        </is>
      </c>
      <c r="H2418" s="43" t="inlineStr">
        <is>
          <t>IEEE</t>
        </is>
      </c>
      <c r="I2418" s="43" t="inlineStr">
        <is>
          <t>IEEE</t>
        </is>
      </c>
      <c r="J2418" s="43" t="inlineStr">
        <is>
          <t>2023</t>
        </is>
      </c>
      <c r="K2418" s="43" t="inlineStr">
        <is>
          <t>INPROCEEDINGS</t>
        </is>
      </c>
      <c r="L2418" s="45" t="inlineStr">
        <is>
          <t>Hussein, Waleed Noori and Jadaa, Khalid Jamal and Hussain, Haider Noori</t>
        </is>
      </c>
      <c r="M2418" s="45" t="inlineStr">
        <is>
          <t>Exploring Technological Success Factors of Big Data in E-Learning Systems</t>
        </is>
      </c>
      <c r="N2418" s="45" t="inlineStr">
        <is>
          <t>Big data plays an important role in the development of e-learning systems. There are many factors affecting its implementation and success with e-learning systems. This study aims to identify the implementation success factors related to big data within e-learning systems. To identify these elements, a comprehensive examination of the literature was done by using exploratory and single-case research approaches, the study used Basrah University as the case study to assess the success factors of big data in their e-learning system. Additionally, survey and expert interviews were conducted to validate the literature review’s conclusions and identify further factors. The collected data were analyzed using NVivo software to identify themes and sub-themes. To assess the quantitative survey data, machine learning methods are combined with qualitative analysis using a Random Forest Classifier. The finding showed that five factors should be considered which can aid in the creation of more efficient e-learning systems namely: Positive Impact on Students, Faculty/Staff Support and Training, Effective Content Design, System Functionality and Usability, and Assessment and Feedback. The results of this study can be used to improve learning outcomes by developing more efficient big data analytics-integrated e-learning systems.</t>
        </is>
      </c>
      <c r="O2418" s="45" t="inlineStr">
        <is>
          <t>2023 Al-Sadiq International Conference on Communication and Information Technology (AICCIT)</t>
        </is>
      </c>
      <c r="P2418" s="45" t="inlineStr">
        <is>
          <t>Surveys;Training;Electronic learning;Sociology;Organizations;Big Data;Software;Big data;E-learning;data analysis;machine learning</t>
        </is>
      </c>
      <c r="Q2418" s="43" t="inlineStr">
        <is>
          <t>10.1109/aiccit57614.2023.10218073</t>
        </is>
      </c>
    </row>
    <row r="2419" ht="137.25" customHeight="1" s="37">
      <c r="A2419" s="43" t="n">
        <v>2418</v>
      </c>
      <c r="B2419" s="52" t="inlineStr">
        <is>
          <t>Excluir</t>
        </is>
      </c>
      <c r="C2419" s="45" t="inlineStr">
        <is>
          <t>No aborda: población escolar, tecnología de sensado</t>
        </is>
      </c>
      <c r="D2419" s="51" t="n"/>
      <c r="E2419" s="51" t="n"/>
      <c r="F2419" s="43" t="n">
        <v>3</v>
      </c>
      <c r="G2419" s="43" t="inlineStr">
        <is>
          <t>distracción+contexto+intervención</t>
        </is>
      </c>
      <c r="H2419" s="43" t="inlineStr">
        <is>
          <t>IEEE</t>
        </is>
      </c>
      <c r="I2419" s="43" t="inlineStr">
        <is>
          <t>IEEE</t>
        </is>
      </c>
      <c r="J2419" s="43" t="inlineStr">
        <is>
          <t>2023</t>
        </is>
      </c>
      <c r="K2419" s="43" t="inlineStr">
        <is>
          <t>INPROCEEDINGS</t>
        </is>
      </c>
      <c r="L2419" s="45" t="inlineStr">
        <is>
          <t>Masood, Syeda Hafsa and Siddiqi, Yusra and Hassan, Bilal</t>
        </is>
      </c>
      <c r="M2419" s="45" t="inlineStr">
        <is>
          <t>Face Monitor: An Arbitrary Approach for Facial Engagement Monitoring in Virtual Classrooms</t>
        </is>
      </c>
      <c r="N2419" s="45" t="inlineStr">
        <is>
          <t>Following the spread of COVID-19, a sharp rise was found in virtual classrooms worldwide, where ensuring the continuous engagement of participants is a big challenge. Continuous engagement relies on continuous authentication, where technologies like biometrics are helpful to determine the engagement level of the participants. In our work, we developed an application called Face Monitor, which uses facial soft bio-metrics to authenticate the participants arbitrarily, and later to determine the engagement level using this arbitrary authentication information. Our developed application Face Monitor is a critical component of our proposed multi-faceted engagement monitoring platform known as ENGAGE. In our work, several existing online teaching and learning platforms are also compared for existing engagement monitoring support and we defined our own criterion for relative engagement. This paper presents a complete architecture of our developed application called Face Monitor, its functioning, and an output demo. In our opinion, Face Monitor is a genuinely useful application for the higher education sector throughout the world. Face Monitor can be useful to determine the relative level of engagement for different participants during a series of teaching sessions and to calculate overall grades for a module or training session.</t>
        </is>
      </c>
      <c r="O2419" s="45" t="inlineStr">
        <is>
          <t>2023 IEEE Global Engineering Education Conference (EDUCON)</t>
        </is>
      </c>
      <c r="P2419" s="45" t="inlineStr">
        <is>
          <t>Training;COVID-19;Biometrics (access control);Distance learning;Authentication;Biomedical monitoring;Engineering education;virtual;classrooms;engagement;soft biometrics;facial features</t>
        </is>
      </c>
      <c r="Q2419" s="43" t="inlineStr">
        <is>
          <t>10.1109/educon54358.2023.10125237</t>
        </is>
      </c>
    </row>
    <row r="2420" ht="137.25" customHeight="1" s="37">
      <c r="A2420" s="43" t="n">
        <v>2419</v>
      </c>
      <c r="B2420" s="52" t="inlineStr">
        <is>
          <t>Excluir</t>
        </is>
      </c>
      <c r="C2420" s="45" t="inlineStr">
        <is>
          <t>No aborda: distracción o atención</t>
        </is>
      </c>
      <c r="D2420" s="51" t="n"/>
      <c r="E2420" s="51" t="n"/>
      <c r="F2420" s="43" t="n">
        <v>3</v>
      </c>
      <c r="G2420" s="43" t="inlineStr">
        <is>
          <t>contexto+sensado+intervención</t>
        </is>
      </c>
      <c r="H2420" s="43" t="inlineStr">
        <is>
          <t>IEEE</t>
        </is>
      </c>
      <c r="I2420" s="43" t="inlineStr">
        <is>
          <t>IEEE</t>
        </is>
      </c>
      <c r="J2420" s="43" t="inlineStr">
        <is>
          <t>2025</t>
        </is>
      </c>
      <c r="K2420" s="43" t="inlineStr">
        <is>
          <t>INPROCEEDINGS</t>
        </is>
      </c>
      <c r="L2420" s="45" t="inlineStr">
        <is>
          <t>Kocabagli, Kemal Berk and Vitale, Jessica and Sanghi, Shyamoli and Van Camp, Alyssa and Coker, Berk</t>
        </is>
      </c>
      <c r="M2420" s="45" t="inlineStr">
        <is>
          <t>Fine-Tuning GPT-4o-Mini to Detect and Extract Teachers’ Opportunity-to-Respond Quotes in Noisy Classroom Transcripts</t>
        </is>
      </c>
      <c r="N2420" s="45" t="inlineStr">
        <is>
          <t>Reliable measurement of high-leverage instructional practices, such as teachers’ opportunities to respond (OTRs), is critical for scalable, data-informed professional development. However, manually coding classroom audio is costly and infeasible at scale. In this study, we fine-tune a GPT-4o-mini model to jointly (i) classify whether each teacher talk turn in an automatic speech recognition (ASR) transcript contains OTRs and (ii) extract the specific quotes that instantiate those OTRs. Evaluated on noisy, in-the-wild transcripts from real classroom recordings, the fine-tuned model outperforms a zero-shot GPT-4o-mini baseline across four key metrics: turn-level classification (F1: 0.894), quote-level precision (0.831) and recall (0.804), detection of multiple OTRs within a single turn (F1: 0.776), and quote alignment, with 82.8% of extracted quotes exactly matching expert annotations. At the lesson-level, predicted OTR totals are highly correlated (r: 0.97) with ground truth, indicating consistent performance across varied teachers and contexts. These results show that accurate and cost-efficient detection of OTRs from classroom audio is feasible with current large language model technologies, laying a foundation for scalable feedback tools that support teachers’ professional growth.</t>
        </is>
      </c>
      <c r="O2420" s="45" t="inlineStr">
        <is>
          <t>2025 IEEE Smart World Congress (SWC)</t>
        </is>
      </c>
      <c r="P2420" s="45" t="inlineStr">
        <is>
          <t>Training;Accuracy;Annotations;Large language models;Machine learning;Reflection;Encoding;Recording;Noise measurement;Reliability;Automated Feedback;Large Language Models;Machine Learning;Teaching Analytics</t>
        </is>
      </c>
      <c r="Q2420" s="43" t="inlineStr">
        <is>
          <t>10.1109/swc65939.2025.00077</t>
        </is>
      </c>
    </row>
    <row r="2421" ht="95.25" customHeight="1" s="37">
      <c r="A2421" s="43" t="n">
        <v>2420</v>
      </c>
      <c r="B2421" s="52" t="inlineStr">
        <is>
          <t>Excluir</t>
        </is>
      </c>
      <c r="C2421" s="45" t="inlineStr">
        <is>
          <t>No aborda: población escolar, contexto educativo</t>
        </is>
      </c>
      <c r="D2421" s="51" t="n"/>
      <c r="E2421" s="51" t="n"/>
      <c r="F2421" s="43" t="n">
        <v>3</v>
      </c>
      <c r="G2421" s="43" t="inlineStr">
        <is>
          <t>distracción+sensado+intervención</t>
        </is>
      </c>
      <c r="H2421" s="43" t="inlineStr">
        <is>
          <t>IEEE</t>
        </is>
      </c>
      <c r="I2421" s="43" t="inlineStr">
        <is>
          <t>IEEE</t>
        </is>
      </c>
      <c r="J2421" s="43" t="inlineStr">
        <is>
          <t>2019</t>
        </is>
      </c>
      <c r="K2421" s="43" t="inlineStr">
        <is>
          <t>INPROCEEDINGS</t>
        </is>
      </c>
      <c r="L2421" s="45" t="inlineStr">
        <is>
          <t>Huang, Tao and Mei, Yunshan and Zhang, Hao and Liu, Sanya and Yang, Huali</t>
        </is>
      </c>
      <c r="M2421" s="45" t="inlineStr">
        <is>
          <t>Fine-grained Engagement Recognition in Online Learning Environment</t>
        </is>
      </c>
      <c r="N2421" s="45" t="inlineStr">
        <is>
          <t>Engagement is an important measure of users' learning experience in online learning environment. Improving the accuracy of engagement recognition can help the instructors get timely feedback on the courses, optimize the recommendation strategies of online learning platforms and enhance users' learning experience. In this paper, we propose a novel model: Deep Engagement Recognition Network (DERN) which combines temporal convolution, bidirectional LSTM and attention mechanism to identify the degree of engagement based on the features captured by OpenFace. In order to verify the validity and stability of the model, we evaluate the accuracy by the way of five-fold cross-validation. Finally, we achieved 60% in top-1 accuracy in the problem of four classification for engagement on the dataset called DAISEE which provided a baseline of 57.9%.</t>
        </is>
      </c>
      <c r="O2421" s="45" t="inlineStr">
        <is>
          <t>2019 IEEE 9th International Conference on Electronics Information and Emergency Communication (ICEIEC)</t>
        </is>
      </c>
      <c r="P2421" s="45" t="inlineStr">
        <is>
          <t>Face;Convolution;Feature extraction;Facial features;Training;Magnetic heads;Face recognition;engagement recognition;recurrent neural network;convolutional neural network</t>
        </is>
      </c>
      <c r="Q2421" s="43" t="inlineStr">
        <is>
          <t>10.1109/iceiec.2019.8784559</t>
        </is>
      </c>
    </row>
    <row r="2422" ht="189" customHeight="1" s="37">
      <c r="A2422" s="43" t="n">
        <v>2421</v>
      </c>
      <c r="B2422" s="52" t="inlineStr">
        <is>
          <t>Excluir</t>
        </is>
      </c>
      <c r="C2422" s="45" t="inlineStr">
        <is>
          <t>No aborda: distracción o atención, tecnología de sensado</t>
        </is>
      </c>
      <c r="D2422" s="51" t="n"/>
      <c r="E2422" s="51" t="n"/>
      <c r="F2422" s="43" t="n">
        <v>3</v>
      </c>
      <c r="G2422" s="43" t="inlineStr">
        <is>
          <t>distracción+niños+contexto</t>
        </is>
      </c>
      <c r="H2422" s="43" t="inlineStr">
        <is>
          <t>IEEE</t>
        </is>
      </c>
      <c r="I2422" s="43" t="inlineStr">
        <is>
          <t>IEEE</t>
        </is>
      </c>
      <c r="J2422" s="43" t="inlineStr">
        <is>
          <t>2024</t>
        </is>
      </c>
      <c r="K2422" s="43" t="inlineStr">
        <is>
          <t>INPROCEEDINGS</t>
        </is>
      </c>
      <c r="L2422" s="45" t="inlineStr">
        <is>
          <t>Mai, Neo and Zahra, Ismat and Hin, Hew Soon and Kian, Neo Tse and Yeen-Ju, Heidi Tan and Sharji, Elyna Amir</t>
        </is>
      </c>
      <c r="M2422" s="45" t="inlineStr">
        <is>
          <t>Game-Based Learning as an Effective Instructional Strategy for Improving Students' Critical Thinking and Collaborative Experiences</t>
        </is>
      </c>
      <c r="N2422" s="45" t="inlineStr">
        <is>
          <t>With the advent of COVID-19, almost all classroom teaching in higher education in Malaysia, were drastically converted to online. To enable more practical online learning to take place, blended learning approaches were adapted to address this necessity. However, over time, it was shown that students, when going online to learn content, experienced less interactions, and felt socially isolated. Literature has also shown that classrooms learning today still lack deep collaboration, and this was more prevalent during the COVID-19 education paradigm shift to the new normal of hybrid learning. Game-based learning has been posited to address this issues by providing more motivation and engagement to students. However, there is still a debate as to how effective is game-based learning in online education, as some studies have shown success, while some have shown little to none. Clearly these disparities poses a challenge to educators using game-based learning, and demands deeper investigation. This research seeks to look into the impact of game-based learning, embedded within a socio-constructivist environment, on students' critical thinking and collaborative learning. Findings from the study show that the game-based learning environment was very positively received by students, and was successful in impacting 3 areas: 1) learner engagement, 2) learner experiences and 3) technology support. Specifically, students reported positive experiences in the enjoyment, understanding, teamwork and real-world relevance constructs. A game-based learning (GBL) framework is proposed as a practical guide for educators seeking to adapt their classes to today's learner needs and cultivate improved students' critical thinking and collaboration skills in hybrid learning environments.</t>
        </is>
      </c>
      <c r="O2422" s="45" t="inlineStr">
        <is>
          <t>2024 12th International Conference on Information and Education Technology (ICIET)</t>
        </is>
      </c>
      <c r="P2422" s="45" t="inlineStr">
        <is>
          <t>COVID-19;Federated learning;Education;Games;Teamwork;Hybrid learning;game-based learning;collaborative learning;Malaysia;student engagement;3D games</t>
        </is>
      </c>
      <c r="Q2422" s="43" t="inlineStr">
        <is>
          <t>10.1109/iciet60671.2024.10542783</t>
        </is>
      </c>
    </row>
    <row r="2423" ht="137.25" customHeight="1" s="37">
      <c r="A2423" s="43" t="n">
        <v>2422</v>
      </c>
      <c r="B2423" s="52" t="inlineStr">
        <is>
          <t>Excluir</t>
        </is>
      </c>
      <c r="C2423" s="45" t="inlineStr">
        <is>
          <t>No aborda: distracción o atención</t>
        </is>
      </c>
      <c r="D2423" s="51" t="n"/>
      <c r="E2423" s="51" t="n"/>
      <c r="F2423" s="43" t="n">
        <v>3</v>
      </c>
      <c r="G2423" s="43" t="inlineStr">
        <is>
          <t>distracción+niños+sensado</t>
        </is>
      </c>
      <c r="H2423" s="43" t="inlineStr">
        <is>
          <t>IEEE</t>
        </is>
      </c>
      <c r="I2423" s="43" t="inlineStr">
        <is>
          <t>IEEE</t>
        </is>
      </c>
      <c r="J2423" s="43" t="inlineStr">
        <is>
          <t>2025</t>
        </is>
      </c>
      <c r="K2423" s="43" t="inlineStr">
        <is>
          <t>ARTICLE</t>
        </is>
      </c>
      <c r="L2423" s="45" t="inlineStr">
        <is>
          <t>Kassenkhan, Aray M. and Moldagulova, Aiman N. and Serbin, Vasiliy V.</t>
        </is>
      </c>
      <c r="M2423" s="45" t="inlineStr">
        <is>
          <t>Gamification and Artificial Intelligence in Education: A Review of Innovative Approaches to Fostering Critical Thinking</t>
        </is>
      </c>
      <c r="N2423" s="45" t="inlineStr">
        <is>
          <t>Gamification and artificial intelligence (AI) are transforming modern education by increasing student motivation, supporting personalized learning, and fostering the development of critical thinking. In the context of rapid digitalization, analytical skills and the ability to evaluate information have become essential competencies across all educational levels. This article presents a bibliometric analysis of 101 academic publications that explore the integration of game-based learning and AI technologies into educational environments. The study identifies dominant research themes, methodological trends, and the distribution of publications in educational sectors, including schools, universities, and corporate training. It also examines how these technologies are being used to improve cognitive engagement and support the development of independent decision-making. The results highlight the growing global interest in applying gamification and AI to improve learning outcomes. This work provides evidence-based information for the development of adaptive educational platforms and instructional strategies aimed at cultivating critical thinking and enhancing student engagement. The findings are particularly relevant for educators, policymakers, and developers working at the intersection of education and technology.</t>
        </is>
      </c>
      <c r="O2423" s="45" t="inlineStr">
        <is>
          <t>IEEE Access</t>
        </is>
      </c>
      <c r="P2423" s="45" t="inlineStr">
        <is>
          <t>Artificial intelligence;Education;Market research;Games;Learning (artificial intelligence);Educational technology;Adaptive learning;Reviews;Heuristic algorithms;Machine learning algorithms;Adaptive learning systems;artificial intelligence;bibliometri</t>
        </is>
      </c>
      <c r="Q2423" s="43" t="inlineStr">
        <is>
          <t>10.1109/access.2025.3576147</t>
        </is>
      </c>
    </row>
    <row r="2424" ht="116.25" customHeight="1" s="37">
      <c r="A2424" s="43" t="n">
        <v>2423</v>
      </c>
      <c r="B2424" s="52" t="inlineStr">
        <is>
          <t>Excluir</t>
        </is>
      </c>
      <c r="C2424" s="45" t="inlineStr">
        <is>
          <t>Contexto doméstico o remoto, pero no población en edad escolar (mayoritariamente educación superior)</t>
        </is>
      </c>
      <c r="D2424" s="51" t="n"/>
      <c r="E2424" s="51" t="n"/>
      <c r="F2424" s="43" t="n">
        <v>3</v>
      </c>
      <c r="G2424" s="43" t="inlineStr">
        <is>
          <t>distracción+niños+sensado</t>
        </is>
      </c>
      <c r="H2424" s="43" t="inlineStr">
        <is>
          <t>IEEE</t>
        </is>
      </c>
      <c r="I2424" s="43" t="inlineStr">
        <is>
          <t>IEEE</t>
        </is>
      </c>
      <c r="J2424" s="43" t="inlineStr">
        <is>
          <t>2025</t>
        </is>
      </c>
      <c r="K2424" s="43" t="inlineStr">
        <is>
          <t>INPROCEEDINGS</t>
        </is>
      </c>
      <c r="L2424" s="45" t="inlineStr">
        <is>
          <t>Abdeldaym, Rasha and Abdelkader, Hatem and Sakr, Ahmed</t>
        </is>
      </c>
      <c r="M2424" s="45" t="inlineStr">
        <is>
          <t>Gamification with Personalized Learning Using Machine Learning Techniques</t>
        </is>
      </c>
      <c r="N2424" s="45" t="inlineStr">
        <is>
          <t>University teaching has evolved, with most institutions adopting e-learning platforms. However, digital learning often faces challenges like student disengagement and high dropout rates due to low motivation. This study proposes a new approach that combines gamification, machine learning (ML), and personalized learning. This method helps educators assess students' behaviors and academic progress. The goal is to enhance learning through an adaptive system that identifies strengths and weaknesses. By analyzing data-such as quiz scores and engagement levels-educators can create targeted teaching strategies. Gamification adds game elements to non-game environments, such as online learning platforms. It boosts engagement by making learning interactive and immersive. Machine learning enables personalized learning. This study explores ML techniques like Random Forest, Decision Tree, Naïve Bayes, Logistic Regression, Multilayer Perceptron, Support Vector Machine, and K-Nearest Neighbors. These models analyze student data to identify patterns, predict performance, and customize learning pathways.</t>
        </is>
      </c>
      <c r="O2424" s="45" t="inlineStr">
        <is>
          <t>2025 International Conference on Machine Intelligence and Smart Innovation (ICMISI)</t>
        </is>
      </c>
      <c r="P2424" s="45" t="inlineStr">
        <is>
          <t>Support vector machines;Logistic regression;Analytical models;Machine learning algorithms;Nearest neighbor methods;Multilayer perceptrons;Data models;Bayes methods;Decision trees;Random forests;Gamification;personalized learning;Machine learning algo</t>
        </is>
      </c>
      <c r="Q2424" s="43" t="inlineStr">
        <is>
          <t>10.1109/icmisi65108.2025.11115259</t>
        </is>
      </c>
    </row>
    <row r="2425" ht="157.5" customHeight="1" s="37">
      <c r="A2425" s="43" t="n">
        <v>2424</v>
      </c>
      <c r="B2425" s="52" t="inlineStr">
        <is>
          <t>Excluir</t>
        </is>
      </c>
      <c r="C2425" s="45" t="inlineStr">
        <is>
          <t>No aborda: distracción o atención</t>
        </is>
      </c>
      <c r="D2425" s="51" t="n"/>
      <c r="E2425" s="51" t="n"/>
      <c r="F2425" s="43" t="n">
        <v>3</v>
      </c>
      <c r="G2425" s="43" t="inlineStr">
        <is>
          <t>niños+contexto+sensado</t>
        </is>
      </c>
      <c r="H2425" s="43" t="inlineStr">
        <is>
          <t>IEEE</t>
        </is>
      </c>
      <c r="I2425" s="43" t="inlineStr">
        <is>
          <t>IEEE</t>
        </is>
      </c>
      <c r="J2425" s="43" t="inlineStr">
        <is>
          <t>2025</t>
        </is>
      </c>
      <c r="K2425" s="43" t="inlineStr">
        <is>
          <t>INPROCEEDINGS</t>
        </is>
      </c>
      <c r="L2425" s="45" t="inlineStr">
        <is>
          <t>Moratti, Tathyana and Das, Runu Proma and Lee, Yeongji and Sign, Aarti and Kraemer, David and Morkos, Beshoy</t>
        </is>
      </c>
      <c r="M2425" s="45" t="inlineStr">
        <is>
          <t>Guidelines for Designing Engineering Problems to Bootstrap Students' Deep Learning Based on Productive Failure Reflecting Brain Activity</t>
        </is>
      </c>
      <c r="N2425" s="45" t="inlineStr">
        <is>
          <t>This analytical review identifies guidelines for designing engineering problems to bootstrap engineering students' deep learning. Literature shows that one way to bootstrap deep learning is through failure. A well-established framework for this pedagogical strategy is Productive Failure by Manu Kapur [1]. The failure approach is further supported by studies of brain activity, measured by electroencephalogram (EEG) during student problem-solving. This review focuses on establishing guidelines to operationalize the Productive Failure framework and EEG measurements for designing engineering problems. Through an exploration of prior literature regarding Productive Failure, engineering problem practices, and brain activity, the authors conducted a theory synthesis to identify these guidelines. The findings of each identified theme were clustered by similarity. Each cluster was named and considered as a guideline. The nine guidelines were organized into two main settings: individual and group, and just group. Eight guidelines were identified for individual and group settings: Challenging, Contextualized, Contrast and variety of cases, Low computation load, Scaffolding abstract items, Explain and communicate, Planned and analyzed investigations (lab), and Safe mindset (classroom environment). The only guideline for the group setting is Planned to collaborate. Future research on Meaningful Failure, a framework specifically designed to facilitate learning through failure in engineering education, will be conducted.</t>
        </is>
      </c>
      <c r="O2425" s="45" t="inlineStr">
        <is>
          <t>2025 IEEE Frontiers in Education Conference (FIE)</t>
        </is>
      </c>
      <c r="P2425" s="45" t="inlineStr">
        <is>
          <t>Deep learning;Wireless communication;Brain;Reviews;Electroencephalography;Physiology;Biosensors;Problem-solving;Engineering students;Guidelines;Engineering problem design;productive failure;brain activity</t>
        </is>
      </c>
      <c r="Q2425" s="43" t="inlineStr">
        <is>
          <t>10.1109/fie63693.2025.11328666</t>
        </is>
      </c>
    </row>
    <row r="2426" ht="157.5" customHeight="1" s="37">
      <c r="A2426" s="43" t="n">
        <v>2425</v>
      </c>
      <c r="B2426" s="52" t="inlineStr">
        <is>
          <t>Excluir</t>
        </is>
      </c>
      <c r="C2426" s="45" t="inlineStr">
        <is>
          <t>No aborda: distracción o atención, población escolar</t>
        </is>
      </c>
      <c r="D2426" s="51" t="n"/>
      <c r="E2426" s="51" t="n"/>
      <c r="F2426" s="43" t="n">
        <v>3</v>
      </c>
      <c r="G2426" s="43" t="inlineStr">
        <is>
          <t>distracción+niños+sensado</t>
        </is>
      </c>
      <c r="H2426" s="43" t="inlineStr">
        <is>
          <t>IEEE</t>
        </is>
      </c>
      <c r="I2426" s="43" t="inlineStr">
        <is>
          <t>IEEE|Scopus</t>
        </is>
      </c>
      <c r="J2426" s="43" t="inlineStr">
        <is>
          <t>2025</t>
        </is>
      </c>
      <c r="K2426" s="43" t="inlineStr">
        <is>
          <t>INPROCEEDINGS</t>
        </is>
      </c>
      <c r="L2426" s="45" t="inlineStr">
        <is>
          <t>Kaur, Rippandeep and Saini, Sandeep Kumar and Saini, Ranjeeta and Aggarwal, Vandana and P, Sandeep Vasekara and K, Kaveyan</t>
        </is>
      </c>
      <c r="M2426" s="45" t="inlineStr">
        <is>
          <t>Harnessing Disruptive Technologies in Education: The Role of AI, VR/AR, Blockchain, IoT, and Adaptive Learning Platforms</t>
        </is>
      </c>
      <c r="N2426" s="45" t="inlineStr">
        <is>
          <t>Traditional learning models are being reshaped by the quick adoption of disruptive technologies in education, which presents new chances for individualized, engaging, and effective learning experiences. In order to improve educational results, this article examines the revolutionary potential of five important technologies: blockchain, the Internet of Things, virtual reality and augmented reality, artificial intelligence and machine learning, and adaptive learning platforms. Virtual reality and augmented reality offer immersive settings that improve engagement and recall of complicated concepts, while AI-driven systems are reinventing adaptive learning by customizing information to individual learning styles and requirements. Blockchain technology provides decentralized, safe solutions for data integrity, trust building, and academic record management. While adaptive learning systems further personalize education by assessing student performance data to enhance curriculum delivery, IoT allows linked classrooms, which improve resource accessibility and engagement. In order to provide insights into how these technologies might be used to build an educational environment that is more inclusive and prepared for the future, this study looks at the distinct contributions of each technology, their synergies, and the difficulties involved in integrating them. The results demonstrate the way these technologies have the potential to significantly enhance learning outcomes, accessibility, and student engagement in a variety of teaching contexts. © 2025 IEEE.</t>
        </is>
      </c>
      <c r="O2426" s="45" t="inlineStr">
        <is>
          <t>2025 International Conference on Artificial Intelligence and Data Engineering (AIDE)</t>
        </is>
      </c>
      <c r="P2426" s="45" t="inlineStr">
        <is>
          <t>Adaptive learning;Ethics;Solid modeling;Educational technology;Machine learning;Blockchains;Internet of Things;Disruptive technologies;Augmented reality;Standards;Educational technology;artificial intelligence;virtual reality;augmented reality;blockc</t>
        </is>
      </c>
      <c r="Q2426" s="43" t="inlineStr">
        <is>
          <t>10.1109/aide64228.2025.10986860</t>
        </is>
      </c>
    </row>
    <row r="2427" ht="168" customHeight="1" s="37">
      <c r="A2427" s="43" t="n">
        <v>2426</v>
      </c>
      <c r="B2427" s="52" t="inlineStr">
        <is>
          <t>Excluir</t>
        </is>
      </c>
      <c r="C2427" s="45" t="inlineStr">
        <is>
          <t>No aborda: distracción o atención</t>
        </is>
      </c>
      <c r="D2427" s="51" t="n"/>
      <c r="E2427" s="51" t="n"/>
      <c r="F2427" s="43" t="n">
        <v>3</v>
      </c>
      <c r="G2427" s="43" t="inlineStr">
        <is>
          <t>distracción+niños+sensado</t>
        </is>
      </c>
      <c r="H2427" s="43" t="inlineStr">
        <is>
          <t>IEEE</t>
        </is>
      </c>
      <c r="I2427" s="43" t="inlineStr">
        <is>
          <t>IEEE</t>
        </is>
      </c>
      <c r="J2427" s="43" t="inlineStr">
        <is>
          <t>2025</t>
        </is>
      </c>
      <c r="K2427" s="43" t="inlineStr">
        <is>
          <t>INPROCEEDINGS</t>
        </is>
      </c>
      <c r="L2427" s="45" t="inlineStr">
        <is>
          <t>Su, Ruolin</t>
        </is>
      </c>
      <c r="M2427" s="45" t="inlineStr">
        <is>
          <t>Home-School Joint Education System for Evaluating Students' Learning Ability Using Spatio-Temporal Learning Networks Under the Background of “Double Reduction”</t>
        </is>
      </c>
      <c r="N2427" s="45" t="inlineStr">
        <is>
          <t>In the context of the “Double Reduction” policy, new challenges and heightened demands have been placed on home-school joint education, with an efficient educational system serving as a viable pathway. The explosive growth of elearning has instigated an urgent necessity for precise and smart education systems to analyze the performance and engagement of students in home-school joint education based on multivariegated demographic and learning-related information. The smart education systems are integrated with the machine and deep learning algorithms to analyse the learning ability and behaviour of the students. However, these system fails in acquiring the accurate features, thereby leading to the high false alarm rates. To overcome the aforementioned challenge, this research paper proposes the novel integration of Attention Evoked Convolutional Neural Networks and Attention Evoked BILSTM networks to extract the spatial and temporal features which aids for the better decision mechanism. The extensive experimentation is carried out using Kaggle's Students learning ability test datasets and performance metrics such as accuracy, precision, recall and F1-score are calculated and compared with the other architectures. Results demonstrate the suggested framework has achieved the accuracy of 0.99, precision of 0.988, recall of 0.986 and F1-score of 0.988, respectively. The experimental results demonstrate the ability of AE-CNN and BiLSTM networks to extract he spatial and temporal features which can show the brighter insights in analysing the learning ability of the students.</t>
        </is>
      </c>
      <c r="O2427" s="45" t="inlineStr">
        <is>
          <t>2025 2nd International Conference on Intelligent Algorithms for Computational Intelligence Systems (IACIS)</t>
        </is>
      </c>
      <c r="P2427" s="45" t="inlineStr">
        <is>
          <t xml:space="preserve">Deep learning;Accuracy;Electronic learning;Decision making;Bidirectional long short term memory;Computer architecture;Feature extraction;Performance metrics;Explosives;Convolutional neural networks;online learning;students learning ability;attention </t>
        </is>
      </c>
      <c r="Q2427" s="43" t="inlineStr">
        <is>
          <t>10.1109/iacis65746.2025.11211442</t>
        </is>
      </c>
    </row>
    <row r="2428" ht="147.75" customHeight="1" s="37">
      <c r="A2428" s="43" t="n">
        <v>2427</v>
      </c>
      <c r="B2428" s="52" t="inlineStr">
        <is>
          <t>Excluir</t>
        </is>
      </c>
      <c r="C2428" s="45" t="inlineStr">
        <is>
          <t>No aborda: distracción o atención, población escolar</t>
        </is>
      </c>
      <c r="D2428" s="51" t="n"/>
      <c r="E2428" s="51" t="n"/>
      <c r="F2428" s="43" t="n">
        <v>3</v>
      </c>
      <c r="G2428" s="43" t="inlineStr">
        <is>
          <t>contexto+sensado+intervención</t>
        </is>
      </c>
      <c r="H2428" s="43" t="inlineStr">
        <is>
          <t>IEEE</t>
        </is>
      </c>
      <c r="I2428" s="43" t="inlineStr">
        <is>
          <t>IEEE</t>
        </is>
      </c>
      <c r="J2428" s="43" t="inlineStr">
        <is>
          <t>2026</t>
        </is>
      </c>
      <c r="K2428" s="43" t="inlineStr">
        <is>
          <t>INPROCEEDINGS</t>
        </is>
      </c>
      <c r="L2428" s="45" t="inlineStr">
        <is>
          <t>Jesudas, Roseline and Mohammed, Zakiuddin and Lama, Prabha and Uvaneshwari.M and Nadimpalli, Satish Kumar and Nandal, Naveen</t>
        </is>
      </c>
      <c r="M2428" s="45" t="inlineStr">
        <is>
          <t>Hybrid Knowledge Graph–Transformer Ensemble for Automated English Literacy Assessment in Higher Education</t>
        </is>
      </c>
      <c r="N2428" s="45" t="inlineStr">
        <is>
          <t>English has become the dominant worldwide language due to a combination of factors, including the trend of economic globalisation and the promotion of reform and opening up. Writing is considered the most important of the four basic language abilities because it shows how well someone knows the language and can reason logically. Automated English Literacy Assessment methods are becoming increasingly important for evaluating writing proficiency since high-quality writing demands correctness, fluency, clear organisation, and precision in communicating ideas. This work implements text preparation technologies and machine learning methodologies to tackle assessment accuracy difficulties. It uses the BOW model for feature extraction in conjunction with TF-IDF weighting. To further improve the recommendation and feedback processes, KG are combined with RL. To combat data sparsity, the KG framework improves item and user state representations, leads candidate selection to maximise learning efficiency, and propagates user preferences. The suggested KG-QN-RL model improves the accuracy and adaptability of automated writing assessment, as shown by experimental findings that exhibit a precision of 94.03%. All things considered, current Automated English Literacy Assessment systems benefit greatly from the data-driven methodology that is made possible through the combination of KGs and RL.</t>
        </is>
      </c>
      <c r="O2428" s="45" t="inlineStr">
        <is>
          <t>2026 IEEE International Conference on AI Engineering and Innovations (AIEI)</t>
        </is>
      </c>
      <c r="P2428" s="45" t="inlineStr">
        <is>
          <t>Feeds;Feedback;Circuits;Recommender systems;Filtering;Information filtering;Filters;System-on-chip;Circuits and systems;Radio frequency;Self-Regulated Learning (SRL);Reinforcement Learning (RL);Knowledge Graphs (KGs);Bag of Words (BOW)</t>
        </is>
      </c>
      <c r="Q2428" s="43" t="inlineStr">
        <is>
          <t>10.1109/aiei69164.2026.11497580</t>
        </is>
      </c>
    </row>
    <row r="2429" ht="126.75" customHeight="1" s="37">
      <c r="A2429" s="43" t="n">
        <v>2428</v>
      </c>
      <c r="B2429" s="52" t="inlineStr">
        <is>
          <t>Excluir</t>
        </is>
      </c>
      <c r="C2429" s="45" t="inlineStr">
        <is>
          <t>No aborda: distracción o atención</t>
        </is>
      </c>
      <c r="D2429" s="51" t="n"/>
      <c r="E2429" s="51" t="n"/>
      <c r="F2429" s="43" t="n">
        <v>3</v>
      </c>
      <c r="G2429" s="43" t="inlineStr">
        <is>
          <t>niños+sensado+intervención</t>
        </is>
      </c>
      <c r="H2429" s="43" t="inlineStr">
        <is>
          <t>IEEE</t>
        </is>
      </c>
      <c r="I2429" s="43" t="inlineStr">
        <is>
          <t>IEEE</t>
        </is>
      </c>
      <c r="J2429" s="43" t="inlineStr">
        <is>
          <t>2024</t>
        </is>
      </c>
      <c r="K2429" s="43" t="inlineStr">
        <is>
          <t>INPROCEEDINGS</t>
        </is>
      </c>
      <c r="L2429" s="45" t="inlineStr">
        <is>
          <t>Balbuena, Alezzandrei Ericka A. and Lacasandile, Angelique D. and Era, Allaiza D. and Valdez, Leonila B. and Canivel, Adrianne Bleu R. and Tiu, Glendora V.</t>
        </is>
      </c>
      <c r="M2429" s="45" t="inlineStr">
        <is>
          <t>Iconic Minds: A Collaborative Platform for Dynamic Learning Partnership Utilizing AI-Enabled Individual Preference Matching</t>
        </is>
      </c>
      <c r="N2429" s="45" t="inlineStr">
        <is>
          <t>Iconic Minds is an innovative online platform designed to enhance collaborative learning experiences among students. By leveraging machine learning algorithms, Iconic Minds fosters dynamic learning partnerships by matching students based on shared interests and learning objectives, enabling effective group projects and discussions. The platform offers features such as detailed student profiles, task delegation, real-time communication, and an educational resource repository. This study investigates Iconic Minds' impact on collaboration quality, personalized instruction through machine matching, learning outcomes, soft skill development, and its ability to overcome geographical and cultural boundaries. Through a prototype methodology, the study examines Iconic Minds' usercentered design process, illustrating key aspects of user registration, profile setup, group project management, virtual classrooms, and resource sharing. The study demonstrates Iconic Minds' potential to bridge traditional educational constraints and create meaningful connections among students, ultimately contributing to active, personalized, and effective student collaboration.</t>
        </is>
      </c>
      <c r="O2429" s="45" t="inlineStr">
        <is>
          <t>2024 6th International Workshop on Artificial Intelligence and Education (WAIE)</t>
        </is>
      </c>
      <c r="P2429" s="45" t="inlineStr">
        <is>
          <t>Machine learning algorithms;Federated learning;Heuristic algorithms;Collaboration;Prototypes;Learning (artificial intelligence);Real-time systems;Cultural differences;Resource management;Testing;iconic minds;collaborative learning;machine learning;dy</t>
        </is>
      </c>
      <c r="Q2429" s="43" t="inlineStr">
        <is>
          <t>10.1109/waie63876.2024.00012</t>
        </is>
      </c>
    </row>
    <row r="2430" ht="137.25" customHeight="1" s="37">
      <c r="A2430" s="43" t="n">
        <v>2429</v>
      </c>
      <c r="B2430" s="52" t="inlineStr">
        <is>
          <t>Excluir</t>
        </is>
      </c>
      <c r="C2430" s="45" t="inlineStr">
        <is>
          <t>No aborda: distracción o atención, tecnología de sensado</t>
        </is>
      </c>
      <c r="D2430" s="51" t="n"/>
      <c r="E2430" s="51" t="n"/>
      <c r="F2430" s="43" t="n">
        <v>3</v>
      </c>
      <c r="G2430" s="43" t="inlineStr">
        <is>
          <t>distracción+niños+contexto</t>
        </is>
      </c>
      <c r="H2430" s="43" t="inlineStr">
        <is>
          <t>IEEE</t>
        </is>
      </c>
      <c r="I2430" s="43" t="inlineStr">
        <is>
          <t>IEEE</t>
        </is>
      </c>
      <c r="J2430" s="43" t="inlineStr">
        <is>
          <t>2024</t>
        </is>
      </c>
      <c r="K2430" s="43" t="inlineStr">
        <is>
          <t>INPROCEEDINGS</t>
        </is>
      </c>
      <c r="L2430" s="45" t="inlineStr">
        <is>
          <t>Dutta, Neha and Rani, Neetu and Shrimal, Vijay Mohan and Wadhwa, Manoj and Badoni, Parveen</t>
        </is>
      </c>
      <c r="M2430" s="45" t="inlineStr">
        <is>
          <t>Improving Educational Strategy by Integrating Digital Human into Classroom Dynamics</t>
        </is>
      </c>
      <c r="N2430" s="45" t="inlineStr">
        <is>
          <t>The integration of AI based avatars also called digital humans are now being adopted in various educational sectors., which is itself a technological advancement or a beginning of a new era to interact with AI. These digital humans are sophisticated computer simulations that are designed and programmed in such a way that can adopt human emotions can answer in bringing the same required emotion so., that the conversation looks very natural. Unlike Chabot's, which can only communicate with static., pre-programmed scripts., AI avatars can have natural-sounding conversations with students. This makes them a significant advancement in educational technology. Users are able to ask questions in a variety of ways., and the avatars adapt their responses on the go., creating a dialogue that isn't limited by pre-defined inputs. This shift allows for a far more personalized engagement. Digital humans are highly proficient at providing tailored educational experiences. Unlike human instructors who must divide their attention among multiple students., a digital human can offer individualized one-on-one engagement tailored to each learner's pace., style., and needs. This feature is especially advantageous in promoting an all-encompassing educational setting that caters to a wide range of learning preferences and skills.</t>
        </is>
      </c>
      <c r="O2430" s="45" t="inlineStr">
        <is>
          <t>2024 International Conference on Emerging Technologies and Innovation for Sustainability (EmergIN)</t>
        </is>
      </c>
      <c r="P2430" s="45" t="inlineStr">
        <is>
          <t>Technological innovation;Ethics;Emotion recognition;Oral communication;Educational technology;Digital humans;Stakeholders;Sustainable development;Standards;Robots;AI Avatars;Robots;AI/ML tools;Smart Classrooms</t>
        </is>
      </c>
      <c r="Q2430" s="43" t="inlineStr">
        <is>
          <t>10.1109/emergin63207.2024.10961348</t>
        </is>
      </c>
    </row>
    <row r="2431" ht="168" customHeight="1" s="37">
      <c r="A2431" s="43" t="n">
        <v>2430</v>
      </c>
      <c r="B2431" s="52" t="inlineStr">
        <is>
          <t>Excluir</t>
        </is>
      </c>
      <c r="C2431" s="45" t="inlineStr">
        <is>
          <t>Fuera del alcance: no combina población en edad escolar con contexto doméstico</t>
        </is>
      </c>
      <c r="D2431" s="51" t="n"/>
      <c r="E2431" s="51" t="n"/>
      <c r="F2431" s="43" t="n">
        <v>3</v>
      </c>
      <c r="G2431" s="43" t="inlineStr">
        <is>
          <t>distracción+niños+sensado</t>
        </is>
      </c>
      <c r="H2431" s="43" t="inlineStr">
        <is>
          <t>IEEE</t>
        </is>
      </c>
      <c r="I2431" s="43" t="inlineStr">
        <is>
          <t>IEEE</t>
        </is>
      </c>
      <c r="J2431" s="43" t="inlineStr">
        <is>
          <t>2026</t>
        </is>
      </c>
      <c r="K2431" s="43" t="inlineStr">
        <is>
          <t>INPROCEEDINGS</t>
        </is>
      </c>
      <c r="L2431" s="45" t="inlineStr">
        <is>
          <t>Liu, Yi and Xu, Yan and Fang, Xin</t>
        </is>
      </c>
      <c r="M2431" s="45" t="inlineStr">
        <is>
          <t>Informatization Teaching Quality Evaluation of Clinical Thinking Ability in Medical Laboratory Courses Using CNN – Attention -Fuzzy</t>
        </is>
      </c>
      <c r="N2431" s="45" t="inlineStr">
        <is>
          <t>Background: The validation of teaching quality in medical laboratory education plays a major role in enhancing student clinical Thinking ability and overall learning results. Challenges: but, existing evaluation approaches lack of automation, often inadequate by bias and incapable to obtain complex relationships between several educational characteristics. Proposed Methodology: This research proposes a hybrid deep learning framework integrating Convolutional Neural Networks (CNN-Attention-Fuzzy) to overcome these challenges or limitations. Firstly, the clinical decision-making performance, multi-source information containing teaching attributes and student performance are gathered and preprocessed. To obtain nonlinear and deep feature representations from the input data the CNN model is employed. To implement flexible weights to important features an attention mechanism is integrated and also enhancing model interpretability. Moreover, to ensure subjective variations and uncertainty a fuzzy logic layer is incorporated in evaluation by introducing rule-based reasoning. The final result is a comprehensive teaching quality score which influence both qualitative and quantitative features. Results: The experimental analysis describes that the proposed CNN-Attention-Fuzzy model attains the accuracy of 0.95, precision of 0.93, recall of 0.89 and f1-score of 0.90 compared to traditional approaches. This framework delivers an intelligent and effective solution for teaching evaluation in medical laboratory courses by maintaining better educational outcomes and decision-making.</t>
        </is>
      </c>
      <c r="O2431" s="45" t="inlineStr">
        <is>
          <t>2026 2nd International Conference on Intelligent Systems and Computational Networks (ICISCN)</t>
        </is>
      </c>
      <c r="P2431" s="45" t="inlineStr">
        <is>
          <t>Modeling;Convolutional neural networks;Equations;Printing;Cognition;Cognitive systems;Accuracy;Laboratories;Learning (artificial intelligence);Tagging;Attention;Fuzzy;Convolutional Neural Network;Medical Laboratory Course;Teaching Quality Evaluation</t>
        </is>
      </c>
      <c r="Q2431" s="43" t="inlineStr">
        <is>
          <t>10.1109/iciscn67954.2026.11566283</t>
        </is>
      </c>
    </row>
    <row r="2432" ht="157.5" customHeight="1" s="37">
      <c r="A2432" s="43" t="n">
        <v>2431</v>
      </c>
      <c r="B2432" s="52" t="inlineStr">
        <is>
          <t>Excluir</t>
        </is>
      </c>
      <c r="C2432" s="45" t="inlineStr">
        <is>
          <t>No aborda: distracción o atención, población escolar</t>
        </is>
      </c>
      <c r="D2432" s="51" t="n"/>
      <c r="E2432" s="51" t="n"/>
      <c r="F2432" s="43" t="n">
        <v>3</v>
      </c>
      <c r="G2432" s="43" t="inlineStr">
        <is>
          <t>distracción+niños+sensado</t>
        </is>
      </c>
      <c r="H2432" s="43" t="inlineStr">
        <is>
          <t>IEEE</t>
        </is>
      </c>
      <c r="I2432" s="43" t="inlineStr">
        <is>
          <t>IEEE|Scopus</t>
        </is>
      </c>
      <c r="J2432" s="43" t="inlineStr">
        <is>
          <t>2025</t>
        </is>
      </c>
      <c r="K2432" s="43" t="inlineStr">
        <is>
          <t>INPROCEEDINGS</t>
        </is>
      </c>
      <c r="L2432" s="45" t="inlineStr">
        <is>
          <t>Oubagine, Ridouane and Laaouina, Loubna and Jeghal, Adil and Tairi, Hamid</t>
        </is>
      </c>
      <c r="M2432" s="45" t="inlineStr">
        <is>
          <t>Integrating Cognitive Computing in Smart Education Systems: Personalizing Learning Through Adaptive Analytics</t>
        </is>
      </c>
      <c r="N2432" s="45" t="inlineStr">
        <is>
          <t>This article examines the role of cognitive computing in transforming smart education systems by personalizing learning through adaptive analytics. As educational landscapes evolve with the advent of intelligent technologies, cognitive computing a branch of artificial intelligence (AI) that mimics human cognitive functions emerges as a key enabler for customizing learning experiences. Smart education systems, which integrate AI, the Internet of Things (IoT), big data, and machine learning, create dynamic, learner-centered environments that adjust to individual needs. Cognitive computing systems review live information regarding behaviors and academic results of students to provide tailored pathways for education to optimize student engagement, motivation, and academic performance. It uses learning analytics called adaptive analytics where the content, pace, and level of instructional support are dynamically adjusted according to the learner's data. This paper will highlight the advantages of such systems, which include enhanced educational outcomes but also analyze the potential problems like data privacy, algorithmic bias, and the issues necessitating teacher training. Through thoroughly examining the literature and practitioner examples, the article outlines the capabilities, benefits, and challenges of cognitive computing in education and what they may mean for the future of personalized learning. © 2025 IEEE.</t>
        </is>
      </c>
      <c r="O2432" s="45" t="inlineStr">
        <is>
          <t>2025 International Conference on Circuit, Systems and Communication (ICCSC)</t>
        </is>
      </c>
      <c r="P2432" s="45" t="inlineStr">
        <is>
          <t>Adaptation models;Adaptive systems;Computational modeling;Learning (artificial intelligence);Educational technology;Machine learning;Transforms;Big Data;Internet of Things;Cognitive systems;Cognitive computing;adaptive learning;personalized learning;</t>
        </is>
      </c>
      <c r="Q2432" s="43" t="inlineStr">
        <is>
          <t>10.1109/iccsc66714.2025.11135008</t>
        </is>
      </c>
    </row>
    <row r="2433" ht="105.75" customHeight="1" s="37">
      <c r="A2433" s="43" t="n">
        <v>2432</v>
      </c>
      <c r="B2433" s="52" t="inlineStr">
        <is>
          <t>Excluir</t>
        </is>
      </c>
      <c r="C2433" s="45" t="inlineStr">
        <is>
          <t>No aborda: distracción o atención</t>
        </is>
      </c>
      <c r="D2433" s="51" t="n"/>
      <c r="E2433" s="51" t="n"/>
      <c r="F2433" s="43" t="n">
        <v>3</v>
      </c>
      <c r="G2433" s="43" t="inlineStr">
        <is>
          <t>niños+contexto+sensado</t>
        </is>
      </c>
      <c r="H2433" s="43" t="inlineStr">
        <is>
          <t>IEEE</t>
        </is>
      </c>
      <c r="I2433" s="43" t="inlineStr">
        <is>
          <t>IEEE</t>
        </is>
      </c>
      <c r="J2433" s="43" t="inlineStr">
        <is>
          <t>2025</t>
        </is>
      </c>
      <c r="K2433" s="43" t="inlineStr">
        <is>
          <t>INPROCEEDINGS</t>
        </is>
      </c>
      <c r="L2433" s="45" t="inlineStr">
        <is>
          <t>Kiewwichai, Pakwalan and Aursukitwattana, Pittayud</t>
        </is>
      </c>
      <c r="M2433" s="45" t="inlineStr">
        <is>
          <t>Integrating Computer Science into Biology: A Deep Learning Model for Bacterial Shape Classification in STEM Education</t>
        </is>
      </c>
      <c r="N2433" s="45" t="inlineStr">
        <is>
          <t>There is a rising demand to close the gap between biology and computer science in high school STEM education. Biology is often taught with a textbook and a microscope. To help students recognize the spiral, bacilli, and cocci shapes of bacteria, this study introduces an interdisciplinary approach by incorporating a deep learning image classification model into the biology classroom. An 86% model accuracy was achieved by using a pre-trained Xception model that was refined on a dataset of bacterial images. The model was employed as a teaching aid to improve students’ understanding of bacterial morphology by directly comparing the classifications of the trained model and humans. A lesson plan lets students label bacteria manually, analyze the model’s predictions, and discuss the biological structure and visual patterns. This study introduces interdisciplinary STEM projects by demonstrating how machine learning can enhance biology instruction and introduce students to AI applications in science.</t>
        </is>
      </c>
      <c r="O2433" s="45" t="inlineStr">
        <is>
          <t>2025 10th International STEM Education Conference (iSTEM-Ed)</t>
        </is>
      </c>
      <c r="P2433" s="45" t="inlineStr">
        <is>
          <t>Deep learning;Shape;Biological system modeling;Computational modeling;Education;Morphology;Predictive models;Bacteria;STEM;Image classification;STEM education;deep learning;image classification;bacterial morphology;interdisciplinary learning</t>
        </is>
      </c>
      <c r="Q2433" s="43" t="inlineStr">
        <is>
          <t>10.1109/istem-ed65612.2025.11129459</t>
        </is>
      </c>
    </row>
    <row r="2434" ht="105.75" customHeight="1" s="37">
      <c r="A2434" s="43" t="n">
        <v>2433</v>
      </c>
      <c r="B2434" s="52" t="inlineStr">
        <is>
          <t>Excluir</t>
        </is>
      </c>
      <c r="C2434" s="45" t="inlineStr">
        <is>
          <t>Fuera del alcance: no combina población en edad escolar con contexto doméstico</t>
        </is>
      </c>
      <c r="D2434" s="51" t="n"/>
      <c r="E2434" s="51" t="n"/>
      <c r="F2434" s="43" t="n">
        <v>3</v>
      </c>
      <c r="G2434" s="43" t="inlineStr">
        <is>
          <t>distracción+niños+sensado</t>
        </is>
      </c>
      <c r="H2434" s="43" t="inlineStr">
        <is>
          <t>IEEE</t>
        </is>
      </c>
      <c r="I2434" s="43" t="inlineStr">
        <is>
          <t>IEEE</t>
        </is>
      </c>
      <c r="J2434" s="43" t="inlineStr">
        <is>
          <t>2020</t>
        </is>
      </c>
      <c r="K2434" s="43" t="inlineStr">
        <is>
          <t>INPROCEEDINGS</t>
        </is>
      </c>
      <c r="L2434" s="45" t="inlineStr">
        <is>
          <t>Liu, Benson and Rajasekar, Rithesh and Shukla, Aditya and Solomon, Adina and Xu, Lucy and Saravanan, Akila and Kuleshov, Jessica</t>
        </is>
      </c>
      <c r="M2434" s="45" t="inlineStr">
        <is>
          <t>Integrating Natural Language Processing &amp; Computer Vision into an Interactive Learning Platform</t>
        </is>
      </c>
      <c r="N2434" s="45" t="inlineStr">
        <is>
          <t>Virtual learning platforms are digital interfaces that allow educators and learners to communicate and share resources to facilitate learning. Currently, many of them fail to retain engagement amongst a wide demographic of students. Barriers such as language differences and poor digital literacy often make platforms difficult to use. The purpose of this research was to create a comprehensive learning platform by incorporating Natural Language Processing (NLP) and Computer Vision (CV) to promote an improved user experience through human-computer interactions and graphics. The platform was developed in Python using the Google Speech Recognition API for NLP and the OpenCV library for image processing. After integrating these features into the socket server platform, they were rigorously tested for accuracy to assess the success of a more comprehensive learning environment.</t>
        </is>
      </c>
      <c r="O2434" s="45" t="inlineStr">
        <is>
          <t>2020 IEEE MIT Undergraduate Research Technology Conference (URTC)</t>
        </is>
      </c>
      <c r="P2434" s="45" t="inlineStr">
        <is>
          <t>Human computer interaction;Computer vision;Electronic learning;Speech recognition;Natural language processing;User experience;Telecommunications;Video-conferencing;Natural Language Processing;Computer Vision;Dual-Modality Learning;Socket Programming;</t>
        </is>
      </c>
      <c r="Q2434" s="43" t="inlineStr">
        <is>
          <t>10.1109/urtc51696.2020.9668869</t>
        </is>
      </c>
    </row>
    <row r="2435" ht="178.5" customHeight="1" s="37">
      <c r="A2435" s="43" t="n">
        <v>2434</v>
      </c>
      <c r="B2435" s="52" t="inlineStr">
        <is>
          <t>Excluir</t>
        </is>
      </c>
      <c r="C2435" s="45" t="inlineStr">
        <is>
          <t>No aborda: distracción o atención, población escolar</t>
        </is>
      </c>
      <c r="D2435" s="51" t="n"/>
      <c r="E2435" s="51" t="n"/>
      <c r="F2435" s="43" t="n">
        <v>3</v>
      </c>
      <c r="G2435" s="43" t="inlineStr">
        <is>
          <t>distracción+niños+intervención</t>
        </is>
      </c>
      <c r="H2435" s="43" t="inlineStr">
        <is>
          <t>IEEE</t>
        </is>
      </c>
      <c r="I2435" s="43" t="inlineStr">
        <is>
          <t>IEEE</t>
        </is>
      </c>
      <c r="J2435" s="43" t="inlineStr">
        <is>
          <t>2025</t>
        </is>
      </c>
      <c r="K2435" s="43" t="inlineStr">
        <is>
          <t>INPROCEEDINGS</t>
        </is>
      </c>
      <c r="L2435" s="45" t="inlineStr">
        <is>
          <t>Mahamuni, Ashwini Jagannath and Suryawanshi, Suhasini and Tonpe, Shalini S. and Kale, Priya</t>
        </is>
      </c>
      <c r="M2435" s="45" t="inlineStr">
        <is>
          <t>Integration of AR/VR with AI for Experiential Learning in Science Subjects</t>
        </is>
      </c>
      <c r="N2435" s="45" t="inlineStr">
        <is>
          <t>The combination of Augmented Reality (AR) and Virtual Reality (VR) with Artificial Intelligence (AI) is transforming experiential learning and, in particular, science education. This paper provides an extensive review of the current state of knowledge with respect to AI enhanced AR/VR platforms improving the delivery and uptake of complex science concepts by providing a personalized, immersive and interactive learning environment. This model differs from conventional education, where students needed to depend on fixed textbooks and remembering what they saw. In this model, students watch, observe and interact with AI-assisted simulations of a science phenomenon in real-time, such as with cell processes, chemical reactions, or physical laws. AI algorithms have been utilized for adaptive content delivery, learning analytics, and learning-performance prediction. As a result, differential instruction was accomplished having been individualized to the learner's particular pace and understanding. Additionally, the integrated mechanisms of immersive visualization and cognitive modeling yielded a deeper, impact-learning and long-term retention of concepts. The study included qualitative and quantitative measurements in secondary and undergraduate science classrooms, and the researchers noted many measurable outcomes on conceptual clarity, learner motivation, and academic performance. The study also included challenges to implementation such as access to hardware, teacher training, and curricular context. Future research considered here supports the envisaged largescale deployment of AR/VR-AI systems in education ecosystems to support inquiry-based learning and to support students' 21st Century scientific literacy.</t>
        </is>
      </c>
      <c r="O2435" s="45" t="inlineStr">
        <is>
          <t>2025 IEEE 5th International Conference on ICT in Business Industry &amp; Government (ICTBIG)</t>
        </is>
      </c>
      <c r="P2435" s="45" t="inlineStr">
        <is>
          <t>Training;Solid modeling;Adaptation models;Visualization;Adaptive learning;Technological innovation;Three-dimensional displays;Learning (artificial intelligence);Real-time systems;Augmented reality;Augmented Reality (AR);Virtual Reality (VR);Artificia</t>
        </is>
      </c>
      <c r="Q2435" s="43" t="inlineStr">
        <is>
          <t>10.1109/ictbig68706.2025.11323857</t>
        </is>
      </c>
    </row>
    <row r="2436" ht="116.25" customHeight="1" s="37">
      <c r="A2436" s="43" t="n">
        <v>2435</v>
      </c>
      <c r="B2436" s="52" t="inlineStr">
        <is>
          <t>Excluir</t>
        </is>
      </c>
      <c r="C2436" s="45" t="inlineStr">
        <is>
          <t>No aborda: distracción o atención</t>
        </is>
      </c>
      <c r="D2436" s="51" t="n"/>
      <c r="E2436" s="51" t="n"/>
      <c r="F2436" s="43" t="n">
        <v>3</v>
      </c>
      <c r="G2436" s="43" t="inlineStr">
        <is>
          <t>contexto+sensado+intervención</t>
        </is>
      </c>
      <c r="H2436" s="43" t="inlineStr">
        <is>
          <t>IEEE</t>
        </is>
      </c>
      <c r="I2436" s="43" t="inlineStr">
        <is>
          <t>IEEE</t>
        </is>
      </c>
      <c r="J2436" s="43" t="inlineStr">
        <is>
          <t>2023</t>
        </is>
      </c>
      <c r="K2436" s="43" t="inlineStr">
        <is>
          <t>INPROCEEDINGS</t>
        </is>
      </c>
      <c r="L2436" s="45" t="inlineStr">
        <is>
          <t>Firdous, Faisal and Bashir, Saimul and Rufai, Syed Zoofa and Kumar, Sanjeev</t>
        </is>
      </c>
      <c r="M2436" s="45" t="inlineStr">
        <is>
          <t>Integration of Artificial Intelligence and Internet of Things Technology in Classroom Attendance Systems.</t>
        </is>
      </c>
      <c r="N2436" s="45" t="inlineStr">
        <is>
          <t>Computer vision technology has been increasingly applied in various utility apps, including facial recognition. While the accuracy of facial recognition may not be as high as that of fingerprint, iris, or RFID recognition is still used due to its non-contact recognition process. In light of the advantages of facial recognition, an automated attendance solution for smart classrooms has been proposed. This system integrates an embedded device with AI and IoT technologies to continuously take attendance throughout the time period of the class. The system’s main components include an embedded device with an attached camera sensor, a Cloud server for data storage and analysis, and an instruction to replace old data with newly recorded data at the beginning of each roll call According to the results of the experiment conducted on the proposed system, each frame of the system has an accuracy rate of 89%, and it can recognize faces within a range of 4-15 meters at a speed of 82 ms per face. This has low operating costs and can be deployed rapidly.</t>
        </is>
      </c>
      <c r="O2436" s="45" t="inlineStr">
        <is>
          <t>2023 Seventh International Conference on Image Information Processing (ICIIP)</t>
        </is>
      </c>
      <c r="P2436" s="45" t="inlineStr">
        <is>
          <t>Meters;Face recognition;Fingerprint recognition;Cameras;Servers;Artificial intelligence;Motion control;Embedded system;Facial recognition;Real-time image processing;Automated attendance system;Smart classrooms</t>
        </is>
      </c>
      <c r="Q2436" s="43" t="inlineStr">
        <is>
          <t>10.1109/iciip61524.2023.10537709</t>
        </is>
      </c>
    </row>
    <row r="2437" ht="147.75" customHeight="1" s="37">
      <c r="A2437" s="43" t="n">
        <v>2436</v>
      </c>
      <c r="B2437" s="52" t="inlineStr">
        <is>
          <t>Excluir</t>
        </is>
      </c>
      <c r="C2437" s="45" t="inlineStr">
        <is>
          <t>No aborda: distracción o atención, población escolar</t>
        </is>
      </c>
      <c r="D2437" s="51" t="n"/>
      <c r="E2437" s="51" t="n"/>
      <c r="F2437" s="43" t="n">
        <v>3</v>
      </c>
      <c r="G2437" s="43" t="inlineStr">
        <is>
          <t>distracción+niños+sensado</t>
        </is>
      </c>
      <c r="H2437" s="43" t="inlineStr">
        <is>
          <t>IEEE</t>
        </is>
      </c>
      <c r="I2437" s="43" t="inlineStr">
        <is>
          <t>IEEE|Scopus</t>
        </is>
      </c>
      <c r="J2437" s="43" t="inlineStr">
        <is>
          <t>2023</t>
        </is>
      </c>
      <c r="K2437" s="43" t="inlineStr">
        <is>
          <t>INPROCEEDINGS</t>
        </is>
      </c>
      <c r="L2437" s="45" t="inlineStr">
        <is>
          <t>Al Omoush, Muhammad H. and Salih, Sumaia E. and Kishore, Sameer and Mehigan, Tracey</t>
        </is>
      </c>
      <c r="M2437" s="45" t="inlineStr">
        <is>
          <t>Interactive Multimodal Learning: Towards Using Pedagogical Agents for Inclusive Education</t>
        </is>
      </c>
      <c r="N2437" s="45" t="inlineStr">
        <is>
          <t>A pedagogical agent is an animated interface in an interactive online learning environment. Its role involves guiding users through instructions and participating in direct discussions. Numerous research studies underline the advantages of pedagogical agents in delivering instruction, tailoring learning experiences, and promoting inclusivity. The authors utilize machine learning techniques to develop an interactive multimodal application (combining visuals and audio) designed as a pedagogical agent. This application is intended to assist in teaching primary school students (aged 6 to 8) the recognition of colors and letters. Additionally, it incorporates voice interaction to assess their learning progress. The overarching objective of this pedagogical agent is to seamlessly integrate artificial intelligence (AI) into educational settings, thereby amplifying student engagement and motivation during the learning process. This paper will explore the journey of creating a machine learning-based application and its potential utility in supporting educators. Furthermore, the authors will investigate potential augmentations that could render the application more adept at aiding students with dyslexia. The paper will emphasize the significance of human-computer interaction (HCI), as it significantly shapes pedagogical agents' design and operational aspects. © 2023 IEEE.</t>
        </is>
      </c>
      <c r="O2437" s="45" t="inlineStr">
        <is>
          <t>2023 IEEE International Humanitarian Technology Conference (IHTC)</t>
        </is>
      </c>
      <c r="P2437" s="45" t="inlineStr">
        <is>
          <t>Human computer interaction;Visualization;Image color analysis;Education;Machine learning;Learning (artificial intelligence);Cameras;Human-Computer Interaction HCI;Inclusive education;machine learning;multimodal pedagogical agent;sensory disability;Gr</t>
        </is>
      </c>
      <c r="Q2437" s="43" t="inlineStr">
        <is>
          <t>10.1109/ihtc58960.2023.10508848</t>
        </is>
      </c>
    </row>
    <row r="2438" ht="105.75" customHeight="1" s="37">
      <c r="A2438" s="43" t="n">
        <v>2437</v>
      </c>
      <c r="B2438" s="52" t="inlineStr">
        <is>
          <t>Excluir</t>
        </is>
      </c>
      <c r="C2438" s="45" t="inlineStr">
        <is>
          <t>No aborda: distracción o atención</t>
        </is>
      </c>
      <c r="D2438" s="51" t="n"/>
      <c r="E2438" s="51" t="n"/>
      <c r="F2438" s="43" t="n">
        <v>3</v>
      </c>
      <c r="G2438" s="43" t="inlineStr">
        <is>
          <t>niños+sensado+intervención</t>
        </is>
      </c>
      <c r="H2438" s="43" t="inlineStr">
        <is>
          <t>IEEE</t>
        </is>
      </c>
      <c r="I2438" s="43" t="inlineStr">
        <is>
          <t>IEEE</t>
        </is>
      </c>
      <c r="J2438" s="43" t="inlineStr">
        <is>
          <t>2023</t>
        </is>
      </c>
      <c r="K2438" s="43" t="inlineStr">
        <is>
          <t>INPROCEEDINGS</t>
        </is>
      </c>
      <c r="L2438" s="45" t="inlineStr">
        <is>
          <t>Gala, Rushabh and Toradmalle, Dhanashree and Loladia, Ayesha and Machagar, Akshata and Mhamane, Apurva</t>
        </is>
      </c>
      <c r="M2438" s="45" t="inlineStr">
        <is>
          <t>KJSIT Learning Feedback System Development and Implementation</t>
        </is>
      </c>
      <c r="N2438" s="45" t="inlineStr">
        <is>
          <t>The “KJSIT Learning Feedback System” is a user-centric platform developed at the K. J. Somaiya Institute of Information Technology (KJSIT) to enhance the feedback and review system among students, faculty, and administrators. It has a user-friendly interface for registration, login, and feedback submission, and it also ensures data security and privacy. Empowering students to share insights and concerns about their education and allowing educators to make data-driven improvements, the system aligns with contemporary educational needs and trends. The methodology prioritizes user-centric environment, agile development, data-driven decision-making reports, and professional development integration. According to us, the system’s future scope includes AI and machine learning integration, and enhanced user dashboards to further enhance learning system, and data visualization methods, emphasizing continuous improvement and innovation in the quality of education within KJSIT.</t>
        </is>
      </c>
      <c r="O2438" s="45" t="inlineStr">
        <is>
          <t>2023 6th International Conference on Advances in Science and Technology (ICAST)</t>
        </is>
      </c>
      <c r="P2438" s="45" t="inlineStr">
        <is>
          <t>Learning systems;Technological innovation;Reviews;Education;Machine learning;Market research;Information technology;Educational Feedback System;User-Centric Learning Platform;Data-Driven Educational Improvement;Academic Performance Enhancement;Contin</t>
        </is>
      </c>
      <c r="Q2438" s="43" t="inlineStr">
        <is>
          <t>10.1109/icast59062.2023.10455045</t>
        </is>
      </c>
    </row>
    <row r="2439" ht="137.25" customHeight="1" s="37">
      <c r="A2439" s="43" t="n">
        <v>2438</v>
      </c>
      <c r="B2439" s="52" t="inlineStr">
        <is>
          <t>Excluir</t>
        </is>
      </c>
      <c r="C2439" s="45" t="inlineStr">
        <is>
          <t>No aborda: distracción o atención</t>
        </is>
      </c>
      <c r="D2439" s="51" t="n"/>
      <c r="E2439" s="51" t="n"/>
      <c r="F2439" s="43" t="n">
        <v>3</v>
      </c>
      <c r="G2439" s="43" t="inlineStr">
        <is>
          <t>niños+sensado+intervención</t>
        </is>
      </c>
      <c r="H2439" s="43" t="inlineStr">
        <is>
          <t>IEEE</t>
        </is>
      </c>
      <c r="I2439" s="43" t="inlineStr">
        <is>
          <t>IEEE</t>
        </is>
      </c>
      <c r="J2439" s="43" t="inlineStr">
        <is>
          <t>2022</t>
        </is>
      </c>
      <c r="K2439" s="43" t="inlineStr">
        <is>
          <t>INPROCEEDINGS</t>
        </is>
      </c>
      <c r="L2439" s="45" t="inlineStr">
        <is>
          <t>Nasome, Vidusha and Malavige, Oshani and Costa, Maleesha and Jayasinghe, Bhagya and Karunasena, Anuradha and Samarakoon, Uthpala</t>
        </is>
      </c>
      <c r="M2439" s="45" t="inlineStr">
        <is>
          <t>KnowMore: Social Media based Student Centric E-learning platform with Machine Learning Approaches</t>
        </is>
      </c>
      <c r="N2439" s="45" t="inlineStr">
        <is>
          <t>Social media has become increasingly popular among the younger generation in the last decade. Students engage with social media on daily basis, and it affects their interests, lifestyle, and attitude. There are many existing e-learning applications used by higher educational institutes, but such applications are mainly focused on delivering teaching content rather than facilitating active and interactive learning. This paper proposes a novel e-learning platform to create an active and interactive learning environment for students leveraging social media strategies, especially those of “Facebook.” The objective of this platform is to promote self-motivation, self-learning, and interaction. The platform features were built on considering three aspects important for learning, which are personal knowledge management, learning management, and collaborative learning. Features of the proposed platform that it comprises are Newsfeed, Classmates, Profile, Cluster, Repository, Knowledgebase, Bookmark, Topic Map, Search Engine, Test Mark Prediction, and Slide Show Summary generator. Machine Learning techniques and Natural Language Processing were used to build some of the platform features. The feedback collected on the proposed system, “KnowMore,” shows that the satisfaction of the students has increased with the system.</t>
        </is>
      </c>
      <c r="O2439" s="45" t="inlineStr">
        <is>
          <t>2022 IEEE 7th International conference for Convergence in Technology (I2CT)</t>
        </is>
      </c>
      <c r="P2439" s="45" t="inlineStr">
        <is>
          <t>Electronic learning;Social networking (online);Education;Machine learning;Search engines;Natural language processing;Knowledge management;social media;E-learning;Natural Language Processing;Machine Learning</t>
        </is>
      </c>
      <c r="Q2439" s="43" t="inlineStr">
        <is>
          <t>10.1109/i2ct54291.2022.9824235</t>
        </is>
      </c>
    </row>
    <row r="2440" ht="95.25" customHeight="1" s="37">
      <c r="A2440" s="43" t="n">
        <v>2439</v>
      </c>
      <c r="B2440" s="52" t="inlineStr">
        <is>
          <t>Excluir</t>
        </is>
      </c>
      <c r="C2440" s="45" t="inlineStr">
        <is>
          <t>No aborda: distracción o atención</t>
        </is>
      </c>
      <c r="D2440" s="51" t="n"/>
      <c r="E2440" s="51" t="n"/>
      <c r="F2440" s="43" t="n">
        <v>3</v>
      </c>
      <c r="G2440" s="43" t="inlineStr">
        <is>
          <t>distracción+niños+sensado</t>
        </is>
      </c>
      <c r="H2440" s="43" t="inlineStr">
        <is>
          <t>IEEE</t>
        </is>
      </c>
      <c r="I2440" s="43" t="inlineStr">
        <is>
          <t>IEEE</t>
        </is>
      </c>
      <c r="J2440" s="43" t="inlineStr">
        <is>
          <t>2025</t>
        </is>
      </c>
      <c r="K2440" s="43" t="inlineStr">
        <is>
          <t>INPROCEEDINGS</t>
        </is>
      </c>
      <c r="L2440" s="45" t="inlineStr">
        <is>
          <t>Patil, Deepak and Jaiswal, Surabhi and Chaturvedi, Brajesh and Lakkadwala, Prashant</t>
        </is>
      </c>
      <c r="M2440" s="45" t="inlineStr">
        <is>
          <t>LEARNLYTICS 2.O: AI-Powered Student Learning Behavior Analyzer with Predictive Modeling</t>
        </is>
      </c>
      <c r="N2440" s="45" t="inlineStr">
        <is>
          <t>This paper introduces LEARNLYTICS 2.O, a machine learning–based platform designed to analyze student learning behavior and predict academic performance. Using a dataset of student behavioral and academic attributes the system trains and compares three classification models, which are - Random Forest, Support Vector Machine (SVM), and Decision Tree to categorize students into performance levels. The Random Forest model achieved the highest accuracy of 86%. The platform also includes a performance dashboard that visualizes input features, model metrics, feature importances, and prediction outcomes. Results highlight the potential of data-driven approaches to support early identification of at-risk students and assist educators in making informed decisions.</t>
        </is>
      </c>
      <c r="O2440" s="45" t="inlineStr">
        <is>
          <t>2025 IEEE International Conference on Advances in Computing Research On Science Engineering and Technology (ACROSET)</t>
        </is>
      </c>
      <c r="P2440" s="45" t="inlineStr">
        <is>
          <t xml:space="preserve">Support vector machines;Analytical models;Learning management systems;Adaptation models;Technological innovation;Visual analytics;Education;Learning (artificial intelligence);Predictive models;Random forests;Learning Management Systems;Gesture AI in </t>
        </is>
      </c>
      <c r="Q2440" s="43" t="inlineStr">
        <is>
          <t>10.1109/acroset66531.2025.11281152</t>
        </is>
      </c>
    </row>
    <row r="2441" ht="116.25" customHeight="1" s="37">
      <c r="A2441" s="43" t="n">
        <v>2440</v>
      </c>
      <c r="B2441" s="52" t="inlineStr">
        <is>
          <t>Excluir</t>
        </is>
      </c>
      <c r="C2441" s="45" t="inlineStr">
        <is>
          <t>No aborda: distracción o atención</t>
        </is>
      </c>
      <c r="D2441" s="51" t="n"/>
      <c r="E2441" s="51" t="n"/>
      <c r="F2441" s="43" t="n">
        <v>3</v>
      </c>
      <c r="G2441" s="43" t="inlineStr">
        <is>
          <t>niños+sensado+intervención</t>
        </is>
      </c>
      <c r="H2441" s="43" t="inlineStr">
        <is>
          <t>IEEE</t>
        </is>
      </c>
      <c r="I2441" s="43" t="inlineStr">
        <is>
          <t>IEEE</t>
        </is>
      </c>
      <c r="J2441" s="43" t="inlineStr">
        <is>
          <t>2023</t>
        </is>
      </c>
      <c r="K2441" s="43" t="inlineStr">
        <is>
          <t>INPROCEEDINGS</t>
        </is>
      </c>
      <c r="L2441" s="45" t="inlineStr">
        <is>
          <t>Oliveira, Pedro Filipe and Matos, Paulo</t>
        </is>
      </c>
      <c r="M2441" s="45" t="inlineStr">
        <is>
          <t>Learning Analytics to Validate Academic Performance Analysis</t>
        </is>
      </c>
      <c r="N2441" s="45" t="inlineStr">
        <is>
          <t>The learning process is increasingly on the agenda. As well as the mechanisms that can be used to optimize it, both in terms of improving student performance, as well as improving teacher performance. On this subject, there has been continuous research, and increasingly trying to take advantage of technological development, and thus be able to take full advantage of technology and achieve a significant leverage in this field. This work is developed within the scope of the evaluation of school performance. Namely, with the introduction of additional and customized resources, such as thematic courses on the Coursera platform, and the utilization analysis of the e-learning platform used by the teaching institution. With this, it was possible to develop some tools, which are used as dashboards to give the teacher a greater perception of the student's learning process and performance. And if any student is in the prospect of failing, the teacher receives an immediate notification, so that he can carry out the respective follow-up, and thus be able to act proactively to avoid failure.</t>
        </is>
      </c>
      <c r="O2441" s="45" t="inlineStr">
        <is>
          <t>2023 International Conference on Engineering and Emerging Technologies (ICEET)</t>
        </is>
      </c>
      <c r="P2441" s="45" t="inlineStr">
        <is>
          <t>Analytical models;Machine learning algorithms;Electronic learning;Soft sensors;Education;Data visualization;Real-time systems;learning-analytics;dashboard;academic-performance;coursera</t>
        </is>
      </c>
      <c r="Q2441" s="43" t="inlineStr">
        <is>
          <t>10.1109/iceet60227.2023.10525855</t>
        </is>
      </c>
    </row>
    <row r="2442" ht="116.25" customHeight="1" s="37">
      <c r="A2442" s="43" t="n">
        <v>2441</v>
      </c>
      <c r="B2442" s="52" t="inlineStr">
        <is>
          <t>Excluir</t>
        </is>
      </c>
      <c r="C2442" s="45" t="inlineStr">
        <is>
          <t>Fuera del alcance: no combina población en edad escolar con contexto doméstico</t>
        </is>
      </c>
      <c r="D2442" s="51" t="n"/>
      <c r="E2442" s="51" t="n"/>
      <c r="F2442" s="43" t="n">
        <v>3</v>
      </c>
      <c r="G2442" s="43" t="inlineStr">
        <is>
          <t>distracción+niños+sensado</t>
        </is>
      </c>
      <c r="H2442" s="43" t="inlineStr">
        <is>
          <t>IEEE</t>
        </is>
      </c>
      <c r="I2442" s="43" t="inlineStr">
        <is>
          <t>IEEE|Scopus</t>
        </is>
      </c>
      <c r="J2442" s="43" t="inlineStr">
        <is>
          <t>2019</t>
        </is>
      </c>
      <c r="K2442" s="43" t="inlineStr">
        <is>
          <t>INPROCEEDINGS</t>
        </is>
      </c>
      <c r="L2442" s="45" t="inlineStr">
        <is>
          <t>Geng, Lin and Xu, Min and Wei, Zeqiang and Zhou, Xiuzhuang</t>
        </is>
      </c>
      <c r="M2442" s="45" t="inlineStr">
        <is>
          <t>Learning Deep Spatiotemporal Feature for Engagement Recognition of Online Courses</t>
        </is>
      </c>
      <c r="N2442" s="45" t="inlineStr">
        <is>
          <t>This paper focuses on the study of engagement recognition of online courses from students' appearance and behavioral information using deep learning methods. Automatic engagement recognition can be applied to developing effective online instructional and assessment strategies for promoting learning. In this paper, we make two contributions. First, we propose a Convolutional 3D (C3D) neural networks-based approach to automatic engagement recognition, which models both the appearance and motion information in videos and recognize student engagement automatically. Second, we introduce the Focal Loss to address the class-imbalanced data distribution problem in engagement recognition by adaptively decreasing the weight of high engagement samples while increasing the weight of low engagement samples in deep spatiotemporal feature learning. Experiments on the DAiSEE dataset show the effectiveness of our method in comparison with the state-of-the-art automatic engagement recognition methods. © 2019 IEEE.</t>
        </is>
      </c>
      <c r="O2442" s="45" t="inlineStr">
        <is>
          <t>2019 IEEE Symposium Series on Computational Intelligence (SSCI)</t>
        </is>
      </c>
      <c r="P2442" s="45" t="inlineStr">
        <is>
          <t>Feature extraction;Videos;Convolution;Spatiotemporal phenomena;Three-dimensional displays;Data mining;Kernel;engagement recognition;spatiotemporal features;Convolutional 3D;class-imbalanced;Focal Loss</t>
        </is>
      </c>
      <c r="Q2442" s="43" t="inlineStr">
        <is>
          <t>10.1109/ssci44817.2019.9002713</t>
        </is>
      </c>
    </row>
    <row r="2443" ht="168" customHeight="1" s="37">
      <c r="A2443" s="43" t="n">
        <v>2442</v>
      </c>
      <c r="B2443" s="52" t="inlineStr">
        <is>
          <t>Excluir</t>
        </is>
      </c>
      <c r="C2443" s="45" t="inlineStr">
        <is>
          <t>No aborda: distracción o atención</t>
        </is>
      </c>
      <c r="D2443" s="51" t="n"/>
      <c r="E2443" s="51" t="n"/>
      <c r="F2443" s="43" t="n">
        <v>3</v>
      </c>
      <c r="G2443" s="43" t="inlineStr">
        <is>
          <t>distracción+niños+sensado</t>
        </is>
      </c>
      <c r="H2443" s="43" t="inlineStr">
        <is>
          <t>IEEE</t>
        </is>
      </c>
      <c r="I2443" s="43" t="inlineStr">
        <is>
          <t>IEEE</t>
        </is>
      </c>
      <c r="J2443" s="43" t="inlineStr">
        <is>
          <t>2025</t>
        </is>
      </c>
      <c r="K2443" s="43" t="inlineStr">
        <is>
          <t>INPROCEEDINGS</t>
        </is>
      </c>
      <c r="L2443" s="45" t="inlineStr">
        <is>
          <t>B, Ravindar and Podduturi, Mahipal Reddy and Basha, D Khalandar and Mohan, Chinnem Rama and Rokade, Geetanjali Popat and Chakravarthi, M. Kalyan</t>
        </is>
      </c>
      <c r="M2443" s="45" t="inlineStr">
        <is>
          <t>Machine Learning Algorithms for Cloud-Based Educational Games: Engaging Students with Adaptive Learning Systems</t>
        </is>
      </c>
      <c r="N2443" s="45" t="inlineStr">
        <is>
          <t>The climate of contemporary instruction is changing because of the fast improvement of instructive methodologies. This review looks at a scope of new instructive innovations, including their purposes, benefits, hardships, and potential to reform regular homeroom settings. The research explores how understudy commitment, learning results, and showing approaches are impacted by innovations as well as man-made brainpower (simulated intelligence), virtual reality, augmented reality (AR), gamification, and versatile learning frameworks. The objective of the ongoing task is to decide the ideal calculation for anticipating homeroom investment from understudies. In this review, we gathered information from virtual learning environment (VLE) utilizing versatile learning and handled it utilizing a scope of information preprocessing strategies, like exception ID, standardization, encoding, and missing worth evacuation. Utilizing a scope of commonsense markers and cross-approval draws near, this paper surveyed various AI (ML) characterization frameworks on our information. The outcomes demonstrate that the CatBoost model outperforms the others in terms of accuracy. When compared to earlier studies, this suggested model performed better in every way. According to the paper's results section, the CatBoost model's accuracy was roughly 95.34%, its precision was 97.75%, and its recall was 95.4%. The AISAR model was contrasted with when compared to the AISAR 91% model, our model's precision of 97.75% indicates that our findings are superior.</t>
        </is>
      </c>
      <c r="O2443" s="45" t="inlineStr">
        <is>
          <t>2025 International Conference on Pervasive Computational Technologies (ICPCT)</t>
        </is>
      </c>
      <c r="P2443" s="45" t="inlineStr">
        <is>
          <t>Solid modeling;Adaptation models;Adaptive learning;Technological innovation;Analytical models;Accuracy;Electronic learning;Reviews;Predictive models;Encoding;Machine learning;Gamification;Adaptive learning;Student engagement;Education</t>
        </is>
      </c>
      <c r="Q2443" s="43" t="inlineStr">
        <is>
          <t>10.1109/icpct64145.2025.10940715</t>
        </is>
      </c>
    </row>
    <row r="2444" ht="210" customHeight="1" s="37">
      <c r="A2444" s="43" t="n">
        <v>2443</v>
      </c>
      <c r="B2444" s="52" t="inlineStr">
        <is>
          <t>Excluir</t>
        </is>
      </c>
      <c r="C2444" s="45" t="inlineStr">
        <is>
          <t>No aborda: distracción o atención</t>
        </is>
      </c>
      <c r="D2444" s="51" t="n"/>
      <c r="E2444" s="51" t="n"/>
      <c r="F2444" s="43" t="n">
        <v>3</v>
      </c>
      <c r="G2444" s="43" t="inlineStr">
        <is>
          <t>niños+sensado+intervención</t>
        </is>
      </c>
      <c r="H2444" s="43" t="inlineStr">
        <is>
          <t>IEEE</t>
        </is>
      </c>
      <c r="I2444" s="43" t="inlineStr">
        <is>
          <t>IEEE</t>
        </is>
      </c>
      <c r="J2444" s="43" t="inlineStr">
        <is>
          <t>2026</t>
        </is>
      </c>
      <c r="K2444" s="43" t="inlineStr">
        <is>
          <t>INPROCEEDINGS</t>
        </is>
      </c>
      <c r="L2444" s="45" t="inlineStr">
        <is>
          <t>Hegde, Rajalaxmi and Hegde, Sandeep Kumar and Murugan, Thangavel</t>
        </is>
      </c>
      <c r="M2444" s="45" t="inlineStr">
        <is>
          <t>Machine Learning Based Approaches in the Education Sector to Impart the Quality Among Students</t>
        </is>
      </c>
      <c r="N2444" s="45" t="inlineStr">
        <is>
          <t>The concept of Machine learning (ML) algorithms can be significantly applied in the area of academic research, which has the capability to impact teaching and learning processes, and research by offering a platform for individualized learning, responsive evaluation, and also providing information on student achievement, advancement, and learning practices. ML is transforming the way in which educational institutions work, communicate knowledge, and educate students. In the present era, young minds are being exposed to a wide range of global concepts. This would help the students to tune their mindset to the technologically advanced world of tomorrow. Due to the breakthrough in technology, machine learning has influenced the education sector by enabling facilities such as transcription, text-to-speech, and personalized learning. By applying ML, it is possible to determine whether a student is at risk of failing out or not graduating on time. These kinds of issues can be framed as binary classification problems, where the solution has two possible outcomes: the student either graduated on time or not. The proposed ML algorithms aim to find students who are at risk of not graduating in time by applying the concept of prediction from a set of training data. In this paper, the performance of supervised machine learning algorithms such as SVM, RBF, and Naïve Bayes algorithms is analysed by applying adaptive learning patterns to predict the students who are at risk by dynamically monitoring the progress of students. The proposed machine algorithms aim at identifying the learning gaps and also to create a personalized learning path that every student receives instruction tailored to their individual needs. The experimental investigation revealed that the SVM algorithm in combination with the RBF kernel attained a higher accuracy rate of 96 % compared to other ML models. It can also be analysed from the experiment that the proposed algorithm also improved the learnability of</t>
        </is>
      </c>
      <c r="O2444" s="45" t="inlineStr">
        <is>
          <t>2026 IEEE International Conference on Interdisciplinary Approaches in Technology and Management for Social Innovation (IATMSI)</t>
        </is>
      </c>
      <c r="P2444" s="45" t="inlineStr">
        <is>
          <t>Radio broadcasting;Frequency modulation;Feedback;Circuits;Modulation;Radio broadcasting;Protocols;Bot (Internet);Electronic mail;Internet;Machine Learning;Education;SVM;Naïve Bayes;LMS;NLP</t>
        </is>
      </c>
      <c r="Q2444" s="43" t="inlineStr">
        <is>
          <t>10.1109/iatmsi68868.2026.11465989</t>
        </is>
      </c>
    </row>
    <row r="2445" ht="147.75" customHeight="1" s="37">
      <c r="A2445" s="43" t="n">
        <v>2444</v>
      </c>
      <c r="B2445" s="52" t="inlineStr">
        <is>
          <t>Excluir</t>
        </is>
      </c>
      <c r="C2445" s="45" t="inlineStr">
        <is>
          <t>No aborda: distracción o atención, población escolar</t>
        </is>
      </c>
      <c r="D2445" s="51" t="n"/>
      <c r="E2445" s="51" t="n"/>
      <c r="F2445" s="43" t="n">
        <v>3</v>
      </c>
      <c r="G2445" s="43" t="inlineStr">
        <is>
          <t>distracción+niños+sensado</t>
        </is>
      </c>
      <c r="H2445" s="43" t="inlineStr">
        <is>
          <t>IEEE</t>
        </is>
      </c>
      <c r="I2445" s="43" t="inlineStr">
        <is>
          <t>IEEE</t>
        </is>
      </c>
      <c r="J2445" s="43" t="inlineStr">
        <is>
          <t>2025</t>
        </is>
      </c>
      <c r="K2445" s="43" t="inlineStr">
        <is>
          <t>INPROCEEDINGS</t>
        </is>
      </c>
      <c r="L2445" s="45" t="inlineStr">
        <is>
          <t>Marouf, Thayer M.N. and Naffakh, Hussein Ali Hussein Al and Qudr, Lateef Abd Zaid and Abdulbaqi, Azmi Shawkat and Symbiosis, Ravi Sekhar and Pandey, Anand Kumar and Ali, Wael</t>
        </is>
      </c>
      <c r="M2445" s="45" t="inlineStr">
        <is>
          <t>Mobile and e-Learning Platforms Utilizing Adaptive Technologies to Personalize Education in Remote Areas</t>
        </is>
      </c>
      <c r="N2445" s="45" t="inlineStr">
        <is>
          <t>This study investigates the effectiveness of mobile and adaptive e-learning technologies in enhancing educational outcomes, particularly in remote areas. The primary problem addressed is the limited access to quality education in underserved regions, where traditional learning resources are scarce. The objectives of the study were to assess the impact of various e-learning platforms, such as mobile learning, adaptive learning systems, and gamification, on student engagement, learning outcomes, and accessibility. The study also aimed to explore the challenges associated with these technologies, including implementation costs and data privacy concerns. The results showed that adaptive learning technologies significantly improved student engagement and learning outcomes, particularly in remote areas. Mobile learning platforms demonstrated effectiveness in bridging access gaps, though internet connectivity issues remained a challenge. Additionally, the study found that while the cost of implementation was higher for adaptive systems, the overall benefits in personalized learning and accessibility were evident. These findings suggest that adaptive e-learning technologies hold great potential for transforming education in underserved regions but also highlight areas for improvement, such as reducing costs and addressing privacy concerns.</t>
        </is>
      </c>
      <c r="O2445" s="45" t="inlineStr">
        <is>
          <t>2025 3rd International Conference on Business Analytics for Technology and Security (ICBATS)</t>
        </is>
      </c>
      <c r="P2445" s="45" t="inlineStr">
        <is>
          <t>Adaptive learning;Data privacy;Technological innovation;Privacy;Costs;Adaptive systems;Machine learning;Mobile learning;Security;Business;Mobile learning;Adaptive learning technologies;E-learning;educational outcomes;Remote education</t>
        </is>
      </c>
      <c r="Q2445" s="43" t="inlineStr">
        <is>
          <t>10.1109/icbats66542.2025.11258392</t>
        </is>
      </c>
    </row>
    <row r="2446" ht="126.75" customHeight="1" s="37">
      <c r="A2446" s="43" t="n">
        <v>2445</v>
      </c>
      <c r="B2446" s="52" t="inlineStr">
        <is>
          <t>Excluir</t>
        </is>
      </c>
      <c r="C2446" s="45" t="inlineStr">
        <is>
          <t>No aborda: distracción o atención</t>
        </is>
      </c>
      <c r="D2446" s="51" t="n"/>
      <c r="E2446" s="51" t="n"/>
      <c r="F2446" s="43" t="n">
        <v>3</v>
      </c>
      <c r="G2446" s="43" t="inlineStr">
        <is>
          <t>contexto+sensado+intervención</t>
        </is>
      </c>
      <c r="H2446" s="43" t="inlineStr">
        <is>
          <t>IEEE</t>
        </is>
      </c>
      <c r="I2446" s="43" t="inlineStr">
        <is>
          <t>IEEE</t>
        </is>
      </c>
      <c r="J2446" s="43" t="inlineStr">
        <is>
          <t>2024</t>
        </is>
      </c>
      <c r="K2446" s="43" t="inlineStr">
        <is>
          <t>ARTICLE</t>
        </is>
      </c>
      <c r="L2446" s="45" t="inlineStr">
        <is>
          <t>Sharif, Muddsair and Uckelmann, Dieter</t>
        </is>
      </c>
      <c r="M2446" s="45" t="inlineStr">
        <is>
          <t>Multi-Modal LA in Personalized Education Using Deep Reinforcement Learning Based Approach</t>
        </is>
      </c>
      <c r="N2446" s="45" t="inlineStr">
        <is>
          <t>The demand for personalized learning experiences and effective analytics in education has significantly increased. The integration of technology in education has brought about significant changes in teaching and learning practices. In the era of digital technology, the integration of education technology in the classroom has led to a change in teaching methods and learning strategies. In this paper, we introduce the KNIGHT (AI in Education at Hochschule für Technik (HFT) Stuttgart) framework, which is a holistic solution designed to tackle the complex issue of personalized education in a digital era. The paper explores the application of multimodal data integration, the novel application of deep reinforcement learning to education analytics, and the ethical consideration of privacy-preserving personalized feedback. The proposed framework’s efficacy is substantiated through a case study, demonstrating its potential to revolutionize personalized education. This paper provides a comprehensive overview of the current discourse, providing valuable insights for educators, policymakers, and researchers into the multifaceted landscape of modern education, contributing to ongoing discussions and advancements in educational technology.</t>
        </is>
      </c>
      <c r="O2446" s="45" t="inlineStr">
        <is>
          <t>IEEE Access</t>
        </is>
      </c>
      <c r="P2446" s="45" t="inlineStr">
        <is>
          <t>Education;Deep reinforcement learning;Learning (artificial intelligence);Ethics;Predictive models;Europe;Usability;Artificial intelligence (AI);machine learning (ML);learning analytics (LA);multi-modal learning analytics (MMLA);deep learning (DL);dee</t>
        </is>
      </c>
      <c r="Q2446" s="43" t="inlineStr">
        <is>
          <t>10.1109/access.2024.3388474</t>
        </is>
      </c>
    </row>
    <row r="2447" ht="105.75" customHeight="1" s="37">
      <c r="A2447" s="43" t="n">
        <v>2446</v>
      </c>
      <c r="B2447" s="52" t="inlineStr">
        <is>
          <t>Excluir</t>
        </is>
      </c>
      <c r="C2447" s="45" t="inlineStr">
        <is>
          <t>No aborda: distracción o atención, contexto educativo</t>
        </is>
      </c>
      <c r="D2447" s="51" t="n"/>
      <c r="E2447" s="51" t="n"/>
      <c r="F2447" s="43" t="n">
        <v>3</v>
      </c>
      <c r="G2447" s="43" t="inlineStr">
        <is>
          <t>niños+sensado+intervención</t>
        </is>
      </c>
      <c r="H2447" s="43" t="inlineStr">
        <is>
          <t>IEEE</t>
        </is>
      </c>
      <c r="I2447" s="43" t="inlineStr">
        <is>
          <t>IEEE</t>
        </is>
      </c>
      <c r="J2447" s="43" t="inlineStr">
        <is>
          <t>2025</t>
        </is>
      </c>
      <c r="K2447" s="43" t="inlineStr">
        <is>
          <t>INPROCEEDINGS</t>
        </is>
      </c>
      <c r="L2447" s="45" t="inlineStr">
        <is>
          <t>B.Moganapriya and Fernandez, F. Mary Harin</t>
        </is>
      </c>
      <c r="M2447" s="45" t="inlineStr">
        <is>
          <t>Multimodal Analysis of Student Behaviour in Online Learning Environments using Voice Tone and Speech Features</t>
        </is>
      </c>
      <c r="N2447" s="45" t="inlineStr">
        <is>
          <t>The paper proposes to create a state-of-the-art deep learning architecture that can perform real-time accurate biomedical signal classification and also learn spatial and temporal correlations. The design of proposed CNN-LSTM consists of convolutional layers for learning spatial features and LSTM units to model temporal dynamics. The proposed model was experimentally tested on a benchmark dataset containing physiological signals. The model was compared to more traditional machine learning models, such as RNNs, SVMs, and Random Forests. The CNN-LSTM hybrid was the best-performing of the three models, with an AUC-ROC value of 0.98, a precision of 95.2%, a recall of 94.5%, and an accuracy of 96.8%. The metrics show a significant improvement compared to the baseline models, implying that the architecture is effective at identifying rare medical conditions. The findings show that the proposed approach is beneficial to be used in cases like real-time health monitoring and early detection.</t>
        </is>
      </c>
      <c r="O2447" s="45" t="inlineStr">
        <is>
          <t>2025 International Conference on Sustainable Communication Networks and Application (ICSCN)</t>
        </is>
      </c>
      <c r="P2447" s="45" t="inlineStr">
        <is>
          <t>Adaptation models;Accuracy;Convolution;Biological system modeling;Time series analysis;Feature extraction;Real-time systems;Biomedical monitoring;Long short term memory;Standards;CNN–LSTM;biomedical signals;real-time classification;spatial features;t</t>
        </is>
      </c>
      <c r="Q2447" s="43" t="inlineStr">
        <is>
          <t>10.1109/icscn67106.2025.11308241</t>
        </is>
      </c>
    </row>
    <row r="2448" ht="147.75" customHeight="1" s="37">
      <c r="A2448" s="43" t="n">
        <v>2447</v>
      </c>
      <c r="B2448" s="52" t="inlineStr">
        <is>
          <t>Excluir</t>
        </is>
      </c>
      <c r="C2448" s="45" t="inlineStr">
        <is>
          <t>No aborda: población escolar</t>
        </is>
      </c>
      <c r="D2448" s="51" t="n"/>
      <c r="E2448" s="51" t="n"/>
      <c r="F2448" s="43" t="n">
        <v>3</v>
      </c>
      <c r="G2448" s="43" t="inlineStr">
        <is>
          <t>distracción+niños+sensado</t>
        </is>
      </c>
      <c r="H2448" s="43" t="inlineStr">
        <is>
          <t>IEEE</t>
        </is>
      </c>
      <c r="I2448" s="43" t="inlineStr">
        <is>
          <t>IEEE|Scopus</t>
        </is>
      </c>
      <c r="J2448" s="43" t="inlineStr">
        <is>
          <t>2024</t>
        </is>
      </c>
      <c r="K2448" s="43" t="inlineStr">
        <is>
          <t>INPROCEEDINGS</t>
        </is>
      </c>
      <c r="L2448" s="45" t="inlineStr">
        <is>
          <t>A’La, Fiddin Yusfida and Riasti, Berliana Kusuma</t>
        </is>
      </c>
      <c r="M2448" s="45" t="inlineStr">
        <is>
          <t>Optimizing Machine Learning Models for Predicting User Engagement in Online Learning Platforms: The Role of Feature Selection</t>
        </is>
      </c>
      <c r="N2448" s="45" t="inlineStr">
        <is>
          <t>Online education has emerged as a popular alternative to traditional learning environments, driven by its flexibility in terms of time, location, and pace. Understanding the factors that influence user engagement and course completion is essential for designing effective online learning experiences. This study explores how features such as time spent on courses, number of videos watched, quizzes taken, quiz scores, and device type impact engagement and course completion. Using a dataset incorporating these features, the Random Forest algorithm was employed to identify feature importance, highlighting its effectiveness in handling high-dimensional data. Additionally, the performance of five machine learning algorithms—Logistic Regression, Decision Trees, Random Forests, Support Vector Machines (SVM), and Gradient Boosting Machines (XGBoost)—was compared. Results indicate that Random Forests and XGBoost consistently achieve high accuracy, demonstrating robustness to feature reduction. In contrast, Logistic Regression showed sensitivity to reduced feature sets, while Decision Trees and SVM exhibited moderate performance drops. The findings provide valuable insights into optimizing online learning platforms, enhancing student engagement, and reducing dropout rates by identifying key behavioral predictors and selecting suitable algorithms for predictive modeling. © 2024 IEEE.</t>
        </is>
      </c>
      <c r="O2448" s="45" t="inlineStr">
        <is>
          <t>2024 International Conference on Computer, Control, Informatics and its Applications (IC3INA)</t>
        </is>
      </c>
      <c r="P2448" s="45" t="inlineStr">
        <is>
          <t>Support vector machines;Logistic regression;Machine learning algorithms;Accuracy;Sensitivity;Computational modeling;Predictive models;Robustness;Random forests;Videos;online education;user engagement;course completion;feature selection;machine learni</t>
        </is>
      </c>
      <c r="Q2448" s="43" t="inlineStr">
        <is>
          <t>10.1109/ic3ina64086.2024.10732792</t>
        </is>
      </c>
    </row>
    <row r="2449" ht="210" customHeight="1" s="37">
      <c r="A2449" s="43" t="n">
        <v>2448</v>
      </c>
      <c r="B2449" s="52" t="inlineStr">
        <is>
          <t>Excluir</t>
        </is>
      </c>
      <c r="C2449" s="45" t="inlineStr">
        <is>
          <t>Contexto doméstico o remoto, pero no población en edad escolar (mayoritariamente educación superior)</t>
        </is>
      </c>
      <c r="D2449" s="51" t="n"/>
      <c r="E2449" s="51" t="n"/>
      <c r="F2449" s="43" t="n">
        <v>3</v>
      </c>
      <c r="G2449" s="43" t="inlineStr">
        <is>
          <t>distracción+niños+sensado</t>
        </is>
      </c>
      <c r="H2449" s="43" t="inlineStr">
        <is>
          <t>IEEE</t>
        </is>
      </c>
      <c r="I2449" s="43" t="inlineStr">
        <is>
          <t>IEEE|Scopus</t>
        </is>
      </c>
      <c r="J2449" s="43" t="inlineStr">
        <is>
          <t>2025</t>
        </is>
      </c>
      <c r="K2449" s="43" t="inlineStr">
        <is>
          <t>INPROCEEDINGS</t>
        </is>
      </c>
      <c r="L2449" s="45" t="inlineStr">
        <is>
          <t>Shannaq, Boumedyen and Ali, Oualid</t>
        </is>
      </c>
      <c r="M2449" s="45" t="inlineStr">
        <is>
          <t>Optimizing Student Performance with IoT-Driven E-Learning: A Machine Learning Analysis of Key Variables and Eeg-Psd Features</t>
        </is>
      </c>
      <c r="N2449" s="45" t="inlineStr">
        <is>
          <t>The research investigates important variables influencing academic success through modeling various variable combinations to enhance predictions of student results. This study investigates the correlation between EEG (ElectroEncePhalogram) Beta power and student engagement using a dataset of $\mathbf1 0, 0 0 0$ records obtained from the Kaggle platform. Random Forest Regression (RFR) alongside Recursive Feature Elimination (RFE) allows this study to establish variable rankings, which analyze singular factors as well as two to multiple variable combinations for determining their effects on learning achievements. The research established that Attention Level and Internet Connectivity serve as the leading performance determinants among students based on an $\mathbfR^\mathbf2$ value of 0.0013 but they provide minimal explanatory capabilities. A combination of Adaptivity Level and Learning Mode Prediction shows major influence on educational results by positioning as the second most influential pair. The predictive power of Engagement Level and Adaptivity Level exists at a moderate level and the combinations of brainwave features such as Alpha Beta and Theta Power demonstrate the lowest predictive capability showing maximum MSE of 218 and minimum $\mathbfR^\mathbf2$ of $\mathbf- 0. 0 7 0 8$. Current data points related to engagement and learning produce insufficient prediction strength, which calls for additional studies about feature engineering methods, and different modeling approaches. The analysis demonstrates how particular instructor characteristics combine with one another to affect student achievement results. The study delivers practical recommendations, which educational institutions can use to maximize their operational effectiveness therefore enhancing student learning quality and academic results. The research shows academic achievement results best from engagement level combined with attention level and internet connectivity strength.</t>
        </is>
      </c>
      <c r="O2449" s="45" t="inlineStr">
        <is>
          <t>2025 3rd International Conference on Business Analytics for Technology and Security (ICBATS)</t>
        </is>
      </c>
      <c r="P2449" s="45" t="inlineStr">
        <is>
          <t>Electronic learning;Education;Predictive models;Brain modeling;Electroencephalography;Environmental factors;Data models;Internet;Security;Random forests;IoT-Driven E-Learning;machine learning;feature importance;Random Forest Regression;Recursive Feat</t>
        </is>
      </c>
      <c r="Q2449" s="43" t="inlineStr">
        <is>
          <t>10.1109/icbats66542.2025.11258136</t>
        </is>
      </c>
    </row>
    <row r="2450" ht="168" customHeight="1" s="37">
      <c r="A2450" s="43" t="n">
        <v>2449</v>
      </c>
      <c r="B2450" s="52" t="inlineStr">
        <is>
          <t>Excluir</t>
        </is>
      </c>
      <c r="C2450" s="45" t="inlineStr">
        <is>
          <t>Fuera del alcance: no combina población en edad escolar con contexto doméstico</t>
        </is>
      </c>
      <c r="D2450" s="51" t="n"/>
      <c r="E2450" s="51" t="n"/>
      <c r="F2450" s="43" t="n">
        <v>3</v>
      </c>
      <c r="G2450" s="43" t="inlineStr">
        <is>
          <t>distracción+niños+sensado</t>
        </is>
      </c>
      <c r="H2450" s="43" t="inlineStr">
        <is>
          <t>IEEE</t>
        </is>
      </c>
      <c r="I2450" s="43" t="inlineStr">
        <is>
          <t>IEEE</t>
        </is>
      </c>
      <c r="J2450" s="43" t="inlineStr">
        <is>
          <t>2025</t>
        </is>
      </c>
      <c r="K2450" s="43" t="inlineStr">
        <is>
          <t>ARTICLE</t>
        </is>
      </c>
      <c r="L2450" s="45" t="inlineStr">
        <is>
          <t>Ristianto, Suma Danu and Putri, Atina and Rosmansyah, Yusep</t>
        </is>
      </c>
      <c r="M2450" s="45" t="inlineStr">
        <is>
          <t>Personalized Gamification a Technological Approach for Student Education: A Systematic Literature Review</t>
        </is>
      </c>
      <c r="N2450" s="45" t="inlineStr">
        <is>
          <t>Gamification has become an increasingly popular approach in education, applying game elements to increase student motivation and engagement. However, generalized applications often do not consider individual needs, making personalized of gamification important. Personalized aims to tailor game elements to students learning styles and preferences, thereby improving intrinsic motivation and learning outcomes. This research uses the Systematic Literature Review (SLR) method to review gamification personalized trends, methods, framework and provide guidelines for effective implementation in education. This research focuses on several key questions. RQ1: What are the current trends and advancements in personalized gamification. RQ2: Why does student education need personalized gamification. RQ3: How is personalized gamification implemented in student education. This research provides an up-to-date overview of previous research studies related to Personalized Gamification by conducting a Systematic Literature Review (SLR) summarizing 59 relevant journal articles. The research results show that gamification trends in education have steadily increased since 2015, with the adoption of technologies such as Artificial Intelligent (AI), Augmented Reality (AR), mobile, and websites. Personalized gamification has proven effective in enhancing student motivation and engagement by adjusting game elements to individual needs. Various methods such as the Gamification User Type Hexad and Game-Based Learning are employed to support personalized gamification for personalized learning.</t>
        </is>
      </c>
      <c r="O2450" s="45" t="inlineStr">
        <is>
          <t>IEEE Access</t>
        </is>
      </c>
      <c r="P2450" s="45" t="inlineStr">
        <is>
          <t>Education;Systematic literature review;Market research;Games;Databases;Systematics;Search problems;Object recognition;Software;Protocols;Gamification;personalized gamification;personalized learning;education</t>
        </is>
      </c>
      <c r="Q2450" s="43" t="inlineStr">
        <is>
          <t>10.1109/access.2025.3552826</t>
        </is>
      </c>
    </row>
    <row r="2451" ht="210" customHeight="1" s="37">
      <c r="A2451" s="43" t="n">
        <v>2450</v>
      </c>
      <c r="B2451" s="52" t="inlineStr">
        <is>
          <t>Excluir</t>
        </is>
      </c>
      <c r="C2451" s="45" t="inlineStr">
        <is>
          <t>No aborda: distracción o atención</t>
        </is>
      </c>
      <c r="D2451" s="51" t="n"/>
      <c r="E2451" s="51" t="n"/>
      <c r="F2451" s="43" t="n">
        <v>3</v>
      </c>
      <c r="G2451" s="43" t="inlineStr">
        <is>
          <t>distracción+niños+intervención</t>
        </is>
      </c>
      <c r="H2451" s="43" t="inlineStr">
        <is>
          <t>IEEE</t>
        </is>
      </c>
      <c r="I2451" s="43" t="inlineStr">
        <is>
          <t>IEEE</t>
        </is>
      </c>
      <c r="J2451" s="43" t="inlineStr">
        <is>
          <t>2024</t>
        </is>
      </c>
      <c r="K2451" s="43" t="inlineStr">
        <is>
          <t>INPROCEEDINGS</t>
        </is>
      </c>
      <c r="L2451" s="45" t="inlineStr">
        <is>
          <t>Vijayasekaran, G. and Bibiana, Jenifer J and Sankeerthana, Derangula and Soumya, Kuruva and Hema, D and Kusuma, B</t>
        </is>
      </c>
      <c r="M2451" s="45" t="inlineStr">
        <is>
          <t>Personalized Learning Platform using Artificial Intelligence</t>
        </is>
      </c>
      <c r="N2451" s="45" t="inlineStr">
        <is>
          <t>This research proposes a complete framework for solving the difficulties of poor student management and high attrition rates in Massive Open Online Courses (MOOCs) through the integration of Artificial Intelligence (AI) technologies. The framework for mitigating these challenges is presented in this research study. In this study, a multi-pronged strategy is utilized and variety of methods such as discussion forums, content curation, peer to peer content and collaborative projects are investigated. The exploration of AI driven adaptive learning and evaluation methods to enhance the experience of taking massive MOOC is the primary focus of this research. The result findings indicate the efficiency of AI powered adaptive quiz production is giving significance evaluations of student performance. It also represents significance of standardized assessment method and co-effective platforms to integrate the Adaptive Educational Systems. Further, the study indicates essential aspects for improvement within existing MOOC infrastructures. The essential area aspects include personalization driven by AI, elements of gamification and enhanced interactivity. In evaluating the problem-solving skill and delivering personalized feedback, innovative evaluation methos such as Script Concordance evaluations became effective according to comparative review of MOOC platforms. This research also differentiates between general MOOC and connectivity MOOC(c-MOOC) to address the distinct issues in the process of encouraging student engagement. This study presents a unique framework using AI to provide individualized learning experience and incorporates personality test to determine the interest of learners. It also suggests the appropriate career pathways and employs a comprehensive set of evaluation metrics to examine the cognitive capacities and learning development. Through the strategic integration of AI methods such as expanded interactive features and adaptive assessment methods, this st</t>
        </is>
      </c>
      <c r="O2451" s="45" t="inlineStr">
        <is>
          <t>2024 9th International Conference on Communication and Electronics Systems (ICCES)</t>
        </is>
      </c>
      <c r="P2451" s="45" t="inlineStr">
        <is>
          <t>Measurement;Human computer interaction;Computer aided instruction;Electronic learning;Reviews;Engineering profession;Production;Learning (artificial intelligence);Problem-solving;Artificial intelligence;Massive Open Online Courses;Artificial Intellig</t>
        </is>
      </c>
      <c r="Q2451" s="43" t="inlineStr">
        <is>
          <t>10.1109/icces63552.2024.10859816</t>
        </is>
      </c>
    </row>
    <row r="2452" ht="168" customHeight="1" s="37">
      <c r="A2452" s="43" t="n">
        <v>2451</v>
      </c>
      <c r="B2452" s="52" t="inlineStr">
        <is>
          <t>Excluir</t>
        </is>
      </c>
      <c r="C2452" s="45" t="inlineStr">
        <is>
          <t>No aborda: distracción o atención</t>
        </is>
      </c>
      <c r="D2452" s="51" t="n"/>
      <c r="E2452" s="51" t="n"/>
      <c r="F2452" s="43" t="n">
        <v>3</v>
      </c>
      <c r="G2452" s="43" t="inlineStr">
        <is>
          <t>niños+sensado+intervención</t>
        </is>
      </c>
      <c r="H2452" s="43" t="inlineStr">
        <is>
          <t>IEEE</t>
        </is>
      </c>
      <c r="I2452" s="43" t="inlineStr">
        <is>
          <t>IEEE</t>
        </is>
      </c>
      <c r="J2452" s="43" t="inlineStr">
        <is>
          <t>2025</t>
        </is>
      </c>
      <c r="K2452" s="43" t="inlineStr">
        <is>
          <t>INPROCEEDINGS</t>
        </is>
      </c>
      <c r="L2452" s="45" t="inlineStr">
        <is>
          <t>Sackey, Anthony Kingsley and Appiah, Benjamin and Adu, Adolph Sedem Yaw and Baah, Emmanuel Kwesi and Boamah, Eric Nana Agyekum</t>
        </is>
      </c>
      <c r="M2452" s="45" t="inlineStr">
        <is>
          <t>Predicting Academic Procrastination Among University Students Using Autoencoder Model</t>
        </is>
      </c>
      <c r="N2452" s="45" t="inlineStr">
        <is>
          <t>University students engaged in online learning often exhibit high levels of academic procrastination. Thus, various studies have investigated this phenomenon to provide solutions to mitigate its impact on academic work. However, these studies largely treated procrastination as a predictor of various outcomes, while other studies that treated procrastination as an outcome annotated the dataset manually. Investigating academic procrastination as an outcome gives a detailed insight to enable effective intervention for students, while manual annotation can be time-consuming and costly with large datasets. Other studies have also used machine learning algorithms to learn on clickstream, demographic, and assessment data to predict procrastination. The results of these studies show that they can be improved using other machine learning algorithms. This study, therefore, uses autoencoder, an artificial neural network, to uncover procrastination patterns ("no procrastinate", "likelihood", "procrastinate") among students’ based on their clickstream, demographics, assessment, and admission data. In doing so, we leveraged the ability of autoencoders to extract meaningful data features and process data that can only be monitored in an online setting. Subsequently, the study uses a logistic regression algorithm to verify the result’s accuracy, precision, F1 score, and recall. The model performed optimally with a minimal precision of 99%. The findings also suggest that older students and students with high academic scores do not often procrastinate. In contrast, students who have taken a course severally often procrastinate.</t>
        </is>
      </c>
      <c r="O2452" s="45" t="inlineStr">
        <is>
          <t>2025 27th International Conference on Advanced Communications Technology (ICACT)</t>
        </is>
      </c>
      <c r="P2452" s="45" t="inlineStr">
        <is>
          <t>Measurement;Logistic regression;Machine learning algorithms;Annotations;Autoencoders;Clustering algorithms;Manuals;Predictive models;Prediction algorithms;Feature extraction;academic procrastination;autoencoder;clickstream;logistic regression</t>
        </is>
      </c>
      <c r="Q2452" s="43" t="inlineStr">
        <is>
          <t>10.23919/icact63878.2025.10936681</t>
        </is>
      </c>
    </row>
    <row r="2453" ht="157.5" customHeight="1" s="37">
      <c r="A2453" s="43" t="n">
        <v>2452</v>
      </c>
      <c r="B2453" s="52" t="inlineStr">
        <is>
          <t>Excluir</t>
        </is>
      </c>
      <c r="C2453" s="45" t="inlineStr">
        <is>
          <t>Contexto doméstico o remoto, pero no población en edad escolar (mayoritariamente educación superior)</t>
        </is>
      </c>
      <c r="D2453" s="51" t="n"/>
      <c r="E2453" s="51" t="n"/>
      <c r="F2453" s="43" t="n">
        <v>3</v>
      </c>
      <c r="G2453" s="43" t="inlineStr">
        <is>
          <t>distracción+niños+sensado</t>
        </is>
      </c>
      <c r="H2453" s="43" t="inlineStr">
        <is>
          <t>IEEE</t>
        </is>
      </c>
      <c r="I2453" s="43" t="inlineStr">
        <is>
          <t>IEEE</t>
        </is>
      </c>
      <c r="J2453" s="43" t="inlineStr">
        <is>
          <t>2024</t>
        </is>
      </c>
      <c r="K2453" s="43" t="inlineStr">
        <is>
          <t>INPROCEEDINGS</t>
        </is>
      </c>
      <c r="L2453" s="45" t="inlineStr">
        <is>
          <t>Patil, Shreyash and Engavle, Anushka and Langhi, Rugved and Joseph, Allan and Negi, Shivsevak</t>
        </is>
      </c>
      <c r="M2453" s="45" t="inlineStr">
        <is>
          <t>Predicting Engagement and Boredom in Online Video Lectures</t>
        </is>
      </c>
      <c r="N2453" s="45" t="inlineStr">
        <is>
          <t>The study uses specific datasets from Daisee (which features videos of many people) and Kaggle (which features photos of a variety of people) to examine the unique issues of forecasting student interest and boredom in online lectures. Convolutional neural networks (CNN) was used to retrieve image features. For analysing sequential data collected from image frames of videos, long short-term memory (LSTM) was utilised. This is a hybrid technique. This approach makes it possible to independently evaluate how well each algorithm captures student reactions in online learning settings. Three datasets: Daisee, Kaggle, and an aggregated one, were used to train and assess predictive models. While LSTM concentrates on evaluating sequential information from video footage which is converted to image frames during input, CNN extracts features from images. The comparison research sheds light on how differently each algorithm performs in terms of engagement and boredom prediction across various datasets. Giving teachers useful resources to evaluate and improve their online teaching approaches is the main goal. Instructors can adjust their teaching strategies based on an intricate understanding of students’ responses by predicting students’ interest levels using both visual and sequence data. This increases student engagement and reduces the risk of boredom. The study’s conclusions give educators practical advice that will make it easier to modify lesson plans for a more successful and interesting online learning environment.</t>
        </is>
      </c>
      <c r="O2453" s="45" t="inlineStr">
        <is>
          <t>2024 IEEE 9th International Conference for Convergence in Technology (I2CT)</t>
        </is>
      </c>
      <c r="P2453" s="45" t="inlineStr">
        <is>
          <t>Adaptation models;Visualization;Predictive models;Prediction algorithms;Feature extraction;Data models;Convolutional neural networks;Neural Networks;Engagement;Virtual learning;CNN;LSTM</t>
        </is>
      </c>
      <c r="Q2453" s="43" t="inlineStr">
        <is>
          <t>10.1109/i2ct61223.2024.10543777</t>
        </is>
      </c>
    </row>
    <row r="2454" ht="116.25" customHeight="1" s="37">
      <c r="A2454" s="43" t="n">
        <v>2453</v>
      </c>
      <c r="B2454" s="52" t="inlineStr">
        <is>
          <t>Excluir</t>
        </is>
      </c>
      <c r="C2454" s="45" t="inlineStr">
        <is>
          <t>Fuera del alcance: no combina población en edad escolar con contexto doméstico</t>
        </is>
      </c>
      <c r="D2454" s="51" t="n"/>
      <c r="E2454" s="51" t="n"/>
      <c r="F2454" s="43" t="n">
        <v>3</v>
      </c>
      <c r="G2454" s="43" t="inlineStr">
        <is>
          <t>distracción+niños+sensado</t>
        </is>
      </c>
      <c r="H2454" s="43" t="inlineStr">
        <is>
          <t>IEEE</t>
        </is>
      </c>
      <c r="I2454" s="43" t="inlineStr">
        <is>
          <t>IEEE|Scopus|WoS</t>
        </is>
      </c>
      <c r="J2454" s="43" t="inlineStr">
        <is>
          <t>2022</t>
        </is>
      </c>
      <c r="K2454" s="43" t="inlineStr">
        <is>
          <t>INPROCEEDINGS</t>
        </is>
      </c>
      <c r="L2454" s="45" t="inlineStr">
        <is>
          <t>Lee, Taeckyung and Kim, Dain and Park, Sooyoung and Kim, Dongwhi and Lee, Sung-Ju</t>
        </is>
      </c>
      <c r="M2454" s="45" t="inlineStr">
        <is>
          <t>Predicting Mind-Wandering with Facial Videos in Online Lectures</t>
        </is>
      </c>
      <c r="N2454" s="45" t="inlineStr">
        <is>
          <t>The importance of online education has been brought to the forefront due to COVID. Understanding students' attentional states are crucial for lecturers, but this could be more difficult in online settings than in physical classrooms. Existing methods that gauge online students' attention status typically require specialized sensors such as eye-trackers and thus are not easily deployable to every student in real-world settings. To tackle this problem, we utilize facial video from student webcams for attention state prediction in online lectures. We conduct an experiment in the wild with 37 participants, resulting in a dataset consisting of 15 hours of lecture-taking students' facial recordings with corresponding 1,100 attentional state probings. We present PAFE (Predicting Attention with Facial Expression), a facial-video-based framework for attentional state prediction that focuses on the vision-based representation of traditional physiological mind-wandering features related to partial drowsiness, emotion, and gaze. Our model only requires a single camera and outperforms gaze-only baselines. © 2022 IEEE.</t>
        </is>
      </c>
      <c r="O2454" s="45" t="inlineStr">
        <is>
          <t>2022 IEEE/CVF Conference on Computer Vision and Pattern Recognition Workshops (CVPRW)</t>
        </is>
      </c>
      <c r="P2454" s="45" t="inlineStr">
        <is>
          <t>Webcams;Computational modeling;Conferences;Education;Predictive models;Data collection;Physiology</t>
        </is>
      </c>
      <c r="Q2454" s="43" t="inlineStr">
        <is>
          <t>10.1109/cvprw56347.2022.00228</t>
        </is>
      </c>
    </row>
    <row r="2455" ht="137.25" customHeight="1" s="37">
      <c r="A2455" s="43" t="n">
        <v>2454</v>
      </c>
      <c r="B2455" s="52" t="inlineStr">
        <is>
          <t>Excluir</t>
        </is>
      </c>
      <c r="C2455" s="45" t="inlineStr">
        <is>
          <t>No aborda: distracción o atención</t>
        </is>
      </c>
      <c r="D2455" s="51" t="n"/>
      <c r="E2455" s="51" t="n"/>
      <c r="F2455" s="43" t="n">
        <v>3</v>
      </c>
      <c r="G2455" s="43" t="inlineStr">
        <is>
          <t>distracción+niños+sensado</t>
        </is>
      </c>
      <c r="H2455" s="43" t="inlineStr">
        <is>
          <t>IEEE</t>
        </is>
      </c>
      <c r="I2455" s="43" t="inlineStr">
        <is>
          <t>IEEE|Scopus</t>
        </is>
      </c>
      <c r="J2455" s="43" t="inlineStr">
        <is>
          <t>2023</t>
        </is>
      </c>
      <c r="K2455" s="43" t="inlineStr">
        <is>
          <t>INPROCEEDINGS</t>
        </is>
      </c>
      <c r="L2455" s="45" t="inlineStr">
        <is>
          <t>Almaazmi, Aisha and Atalla, Shadi and Alkhazaleh, Hamzah Ali and Mansoor, Wathiq and Gawanmeh, Amjad</t>
        </is>
      </c>
      <c r="M2455" s="45" t="inlineStr">
        <is>
          <t>Predicting Student Dropout in Online Learning Platforms Using Deep Learning Techniques</t>
        </is>
      </c>
      <c r="N2455" s="45" t="inlineStr">
        <is>
          <t>With the advancement in technology, the education system is also moving towards virtual classrooms and online education systems. There are many online learning platforms that facilitate millions of students to study online. Virtual Learning Environments (VLEs), Massive Open Online Courses (MOOC), and Learning Management Systems (LMS) are the three most recommended online learning platforms. This online system has lots of advantages and has helped students around the world to continue studying during the pandemic. However, certain alarming conducts like low student engagement, and lack of interest in education indicate the failure of these systems. In this paper, a predictive model is built to analyze the problems subject to higher dropout rates of students. Simultaneously, several solutions will be developed that teachers could use to increase students' interest in studies and consequently persuade them to keep studying. The proposed model is built using Artificial intelligence techniques; Machine Learning (ML) and Deep Learning (DL). Moreover, these models aim to characterize the students' learning behaviors to predict their future performances. Ultimately, this research aims to help improve outcomes for students in online learning by identifying and intervening early with targeted resources and support. © 2023 IEEE.</t>
        </is>
      </c>
      <c r="O2455" s="45" t="inlineStr">
        <is>
          <t>2023 IEEE Intl Conf on Dependable, Autonomic and Secure Computing, Intl Conf on Pervasive Intelligence and Computing, Intl Conf on Cloud and Big Data Computing, Intl Conf on Cyber Science and Technolo</t>
        </is>
      </c>
      <c r="P2455" s="45" t="inlineStr">
        <is>
          <t>Deep learning;Electronic learning;Architecture;Soft sensors;Education;Artificial neural networks;Computer architecture;LMS;Online Learning;Students Performance;Studenet Outcomes</t>
        </is>
      </c>
      <c r="Q2455" s="43" t="inlineStr">
        <is>
          <t>10.1109/dasc/picom/cbdcom/cy59711.2023.10361340</t>
        </is>
      </c>
    </row>
    <row r="2456" ht="126.75" customHeight="1" s="37">
      <c r="A2456" s="43" t="n">
        <v>2455</v>
      </c>
      <c r="B2456" s="52" t="inlineStr">
        <is>
          <t>Excluir</t>
        </is>
      </c>
      <c r="C2456" s="45" t="inlineStr">
        <is>
          <t>Contexto doméstico o remoto, pero no población en edad escolar (mayoritariamente educación superior)</t>
        </is>
      </c>
      <c r="D2456" s="51" t="n"/>
      <c r="E2456" s="51" t="n"/>
      <c r="F2456" s="43" t="n">
        <v>3</v>
      </c>
      <c r="G2456" s="43" t="inlineStr">
        <is>
          <t>distracción+niños+sensado</t>
        </is>
      </c>
      <c r="H2456" s="43" t="inlineStr">
        <is>
          <t>IEEE</t>
        </is>
      </c>
      <c r="I2456" s="43" t="inlineStr">
        <is>
          <t>IEEE</t>
        </is>
      </c>
      <c r="J2456" s="43" t="inlineStr">
        <is>
          <t>2025</t>
        </is>
      </c>
      <c r="K2456" s="43" t="inlineStr">
        <is>
          <t>INPROCEEDINGS</t>
        </is>
      </c>
      <c r="L2456" s="45" t="inlineStr">
        <is>
          <t>S., Phani Gayatri and Dinesh, Gopika and Gupta, Deepa and Nair, Aarathi Rajagopalan</t>
        </is>
      </c>
      <c r="M2456" s="45" t="inlineStr">
        <is>
          <t>Predicting Student Success in Online Learning Using Machine Learning and Explainable AI</t>
        </is>
      </c>
      <c r="N2456" s="45" t="inlineStr">
        <is>
          <t>With the quick expansion of online education, understanding user engagement and performance metrics has become crucial for improving learning outcomes. This study analyzes a dataset which encompasses comprehensive details about user demographics, engagement levels and course performance in online learning environments using machine learning. The motivation behind this work is to uncover factors influencing course completion rates, engagement patterns and overall learning success by exploring eleven different ML models along with the comparison of three data balancing/sampling and six feature selection techniques. The best of the four data balancing techniques, TOMEK Links and the best of the six feature selection techniques, Chi-square test are preferred based on the model performances examined using evaluation metrics and the time taken by the models. Out of all the models, the five best performing models are LightGBM, XGBoost, Decision Tree (entropy), KNN and ADA Boost. Finally, the explainable AI tools LIME and SHAP are used for model interpretation. Decision Tree with accuracy 1 and highest macro F1 score 0.97 became the best model which executed within 0.37 seconds being the least time.</t>
        </is>
      </c>
      <c r="O2456" s="45" t="inlineStr">
        <is>
          <t>2025 3rd International Conference on Advancement in Computation &amp; Computer Technologies (InCACCT)</t>
        </is>
      </c>
      <c r="P2456" s="45" t="inlineStr">
        <is>
          <t>Measurement;Adaptation models;Explainable AI;Computational modeling;Education;Predictive models;Nearest neighbor methods;Feature extraction;Data models;Decision trees;Online Education;Machine learning;User Engagement;Data Balancing;Feature Selection;</t>
        </is>
      </c>
      <c r="Q2456" s="43" t="inlineStr">
        <is>
          <t>10.1109/incacct65424.2025.11011419</t>
        </is>
      </c>
    </row>
    <row r="2457" ht="116.25" customHeight="1" s="37">
      <c r="A2457" s="43" t="n">
        <v>2456</v>
      </c>
      <c r="B2457" s="52" t="inlineStr">
        <is>
          <t>Excluir</t>
        </is>
      </c>
      <c r="C2457" s="45" t="inlineStr">
        <is>
          <t>Fuera del alcance: no combina población en edad escolar con contexto doméstico</t>
        </is>
      </c>
      <c r="D2457" s="51" t="n"/>
      <c r="E2457" s="51" t="n"/>
      <c r="F2457" s="43" t="n">
        <v>3</v>
      </c>
      <c r="G2457" s="43" t="inlineStr">
        <is>
          <t>distracción+niños+sensado</t>
        </is>
      </c>
      <c r="H2457" s="43" t="inlineStr">
        <is>
          <t>IEEE</t>
        </is>
      </c>
      <c r="I2457" s="43" t="inlineStr">
        <is>
          <t>IEEE</t>
        </is>
      </c>
      <c r="J2457" s="43" t="inlineStr">
        <is>
          <t>2023</t>
        </is>
      </c>
      <c r="K2457" s="43" t="inlineStr">
        <is>
          <t>INPROCEEDINGS</t>
        </is>
      </c>
      <c r="L2457" s="45" t="inlineStr">
        <is>
          <t>Tiwari, Tripti and Bawa, Daljeet Singh</t>
        </is>
      </c>
      <c r="M2457" s="45" t="inlineStr">
        <is>
          <t>Predictive Analysis in Education: Using Machine Learning Models to Identify Learning Difficulties</t>
        </is>
      </c>
      <c r="N2457" s="45" t="inlineStr">
        <is>
          <t>With the development of sophisticated machine learning algorithms in recent years, predictive analysis in education has attracted a lot of attention. This study investigates the use of machine learning models to pinpoint students' areas of academic difficulty. Teachers can improve students' academic achievements and overall learning experience by using predictive analysis to intervene early and give customized support. Using machine learning methods, we examined the data recorded by the digital electronics education and design suite (DEEDS), a technology-enhanced learning (TEL) system. Artificial neural networks (ANNs), logistic regression, support vector machines (SVMs), Naive Bayes classifiers, and decision trees were among the machine learning algorithms. Students can log data while completing digital design tasks with varying degrees of difficulty using the DEEDS system. The outcomes demonstrate that ANNs and SVMs outperform other algorithms in terms of accuracy. Since ANNs and SVMs are simple to include into the TEL system, instructors should be able to report that students' performance has improved by the next session.</t>
        </is>
      </c>
      <c r="O2457" s="45" t="inlineStr">
        <is>
          <t>2023 10th IEEE Uttar Pradesh Section International Conference on Electrical, Electronics and Computer Engineering (UPCON)</t>
        </is>
      </c>
      <c r="P2457" s="45" t="inlineStr">
        <is>
          <t>Support vector machines;Machine learning algorithms;Education;Machine learning;Artificial neural networks;Prediction algorithms;Predictive analytics;Predictive analysis;Machine learning;Education</t>
        </is>
      </c>
      <c r="Q2457" s="43" t="inlineStr">
        <is>
          <t>10.1109/upcon59197.2023.10434522</t>
        </is>
      </c>
    </row>
    <row r="2458" ht="168" customHeight="1" s="37">
      <c r="A2458" s="43" t="n">
        <v>2457</v>
      </c>
      <c r="B2458" s="52" t="inlineStr">
        <is>
          <t>Excluir</t>
        </is>
      </c>
      <c r="C2458" s="45" t="inlineStr">
        <is>
          <t>No aborda: distracción o atención</t>
        </is>
      </c>
      <c r="D2458" s="51" t="n"/>
      <c r="E2458" s="51" t="n"/>
      <c r="F2458" s="43" t="n">
        <v>3</v>
      </c>
      <c r="G2458" s="43" t="inlineStr">
        <is>
          <t>niños+sensado+intervención</t>
        </is>
      </c>
      <c r="H2458" s="43" t="inlineStr">
        <is>
          <t>IEEE</t>
        </is>
      </c>
      <c r="I2458" s="43" t="inlineStr">
        <is>
          <t>IEEE</t>
        </is>
      </c>
      <c r="J2458" s="43" t="inlineStr">
        <is>
          <t>2024</t>
        </is>
      </c>
      <c r="K2458" s="43" t="inlineStr">
        <is>
          <t>INPROCEEDINGS</t>
        </is>
      </c>
      <c r="L2458" s="45" t="inlineStr">
        <is>
          <t>Kartiwi, Mira and Gunawan, Teddy Surya and Yusoff, Nelidya Md</t>
        </is>
      </c>
      <c r="M2458" s="45" t="inlineStr">
        <is>
          <t>Predictive Analytics for Learning Performance in First-Year University Programming Course</t>
        </is>
      </c>
      <c r="N2458" s="45" t="inlineStr">
        <is>
          <t>The increasing demand for programming skills has highlighted the need for effective teaching strategies to support student success in programming courses. Despite significant advancements in learning analytics, predictive models explicitly tailored to programming courses remain underexplored. This research aims to develop a machine learning model to predict student performance in programming courses offered within IT programs by analyzing gender, type of activity (readings, coding exercises, assignments), and frequency of access to different activities. Our study utilizes log data of the asynchronous learning activities in the learning management systems of the students enrolled in programming courses. We employ machine learning techniques, decision trees, gradient boosting machines (GBM), and logistic regression to build robust predictive models. In this study, the decision tree model outperformed logistic regression (77.77%) and gradient boosting machine (GBM) (86.57%) by achieving the highest accuracy of 89.09% and excelling in predicting 'Poor' student performance with a recall of 90.67%, establishing it as the most effective model for this predictive analysis. The findings from this research offer actionable insights for educators, enabling early intervention for at-risk students and developing tailored teaching strategies to enhance student performance through strategically provisioning the learning materials in programming courses. This study contributes to the growing knowledge of learning analytics and provides a foundation for future research in predictive modeling for diverse educational contexts.</t>
        </is>
      </c>
      <c r="O2458" s="45" t="inlineStr">
        <is>
          <t>2024 IEEE 10th International Conference on Smart Instrumentation, Measurement and Applications (ICSIMA)</t>
        </is>
      </c>
      <c r="P2458" s="45" t="inlineStr">
        <is>
          <t>Analytical models;Logistic regression;Accuracy;Education;Predictive models;Boosting;Decision trees;programming;e-learning;predictive;course;university</t>
        </is>
      </c>
      <c r="Q2458" s="43" t="inlineStr">
        <is>
          <t>10.1109/icsima62563.2024.10675540</t>
        </is>
      </c>
    </row>
    <row r="2459" ht="210" customHeight="1" s="37">
      <c r="A2459" s="43" t="n">
        <v>2458</v>
      </c>
      <c r="B2459" s="52" t="inlineStr">
        <is>
          <t>Excluir</t>
        </is>
      </c>
      <c r="C2459" s="45" t="inlineStr">
        <is>
          <t>No aborda: distracción o atención</t>
        </is>
      </c>
      <c r="D2459" s="51" t="n"/>
      <c r="E2459" s="51" t="n"/>
      <c r="F2459" s="43" t="n">
        <v>3</v>
      </c>
      <c r="G2459" s="43" t="inlineStr">
        <is>
          <t>distracción+niños+sensado</t>
        </is>
      </c>
      <c r="H2459" s="43" t="inlineStr">
        <is>
          <t>IEEE</t>
        </is>
      </c>
      <c r="I2459" s="43" t="inlineStr">
        <is>
          <t>IEEE</t>
        </is>
      </c>
      <c r="J2459" s="43" t="inlineStr">
        <is>
          <t>2023</t>
        </is>
      </c>
      <c r="K2459" s="43" t="inlineStr">
        <is>
          <t>INPROCEEDINGS</t>
        </is>
      </c>
      <c r="L2459" s="45" t="inlineStr">
        <is>
          <t>Prasanth, Anupama and Alqahtani, Haitham</t>
        </is>
      </c>
      <c r="M2459" s="45" t="inlineStr">
        <is>
          <t>Predictive Modeling of Student Behavior for Early Dropout Detection in Universities using Machine Learning Techniques</t>
        </is>
      </c>
      <c r="N2459" s="45" t="inlineStr">
        <is>
          <t>In universities, student dropout is a significant concern as it adversely affects both the students and the educational institutions. Identifying students who are at risk of dropping out early allows for timely interventions and support systems to be implemented, thereby enhancing student retention rates. This study focuses on applying machine learning techniques to analyze student behavior and predict early dropout in university settings. The objective of this research is to develop a machine learning-based predictive model that utilizes student behavioral data to identify potential indicators of early dropout. Various aspects of student behavior, including academic performance, engagement, course participation, and campus involvement, are considered as input features for the predictive model. By analyzing these behavioral patterns, the model aims to accurately predict which students are at higher risk of dropping out in the early stages of their university journey. A comprehensive dataset is collected, encompassing demographic information, academic records, extracurricular activities, and other relevant variables. To extract useful features from the dataset, feature engineering approaches are employed, which are then used as inputs for the machine learning algorithms. Various algorithms, such as support vector machines, feed forward neural networks, random forest, logistic regression, gradient boosting, KNN and ensemble methods are implemented and evaluated to determine the most effective approach for early dropout prediction. The findings of this study have substantial implications for higher education since they provide new understanding of the relationships between student academic behavior and the risk of dropping out. The suggested predictive model provides institutions with a useful tool to proactively identify students who may be at danger of early dropout, enabling the implementation of tailored interventions and support programs aimed at improving student</t>
        </is>
      </c>
      <c r="O2459" s="45" t="inlineStr">
        <is>
          <t>2023 IEEE 8th International Conference on Engineering Technologies and Applied Sciences (ICETAS)</t>
        </is>
      </c>
      <c r="P2459" s="45" t="inlineStr">
        <is>
          <t>Support vector machines;Machine learning algorithms;Education;Stacking;Predictive models;Feature extraction;Behavioral sciences;Student behavior analysis;early dropout prediction;machine learning;higher education;student retention;university settings</t>
        </is>
      </c>
      <c r="Q2459" s="43" t="inlineStr">
        <is>
          <t>10.1109/icetas59148.2023.10346531</t>
        </is>
      </c>
    </row>
    <row r="2460" ht="157.5" customHeight="1" s="37">
      <c r="A2460" s="43" t="n">
        <v>2459</v>
      </c>
      <c r="B2460" s="52" t="inlineStr">
        <is>
          <t>Excluir</t>
        </is>
      </c>
      <c r="C2460" s="45" t="inlineStr">
        <is>
          <t>No aborda: distracción o atención, población escolar</t>
        </is>
      </c>
      <c r="D2460" s="51" t="n"/>
      <c r="E2460" s="51" t="n"/>
      <c r="F2460" s="43" t="n">
        <v>3</v>
      </c>
      <c r="G2460" s="43" t="inlineStr">
        <is>
          <t>distracción+niños+sensado</t>
        </is>
      </c>
      <c r="H2460" s="43" t="inlineStr">
        <is>
          <t>IEEE</t>
        </is>
      </c>
      <c r="I2460" s="43" t="inlineStr">
        <is>
          <t>IEEE|Scopus</t>
        </is>
      </c>
      <c r="J2460" s="43" t="inlineStr">
        <is>
          <t>2024</t>
        </is>
      </c>
      <c r="K2460" s="43" t="inlineStr">
        <is>
          <t>INPROCEEDINGS</t>
        </is>
      </c>
      <c r="L2460" s="45" t="inlineStr">
        <is>
          <t>Ibrahim, Abdelhameed and Gatzoulis, Christos and Eid, Marwa M. and Rizk, Faris H. and Abualigah, Laith and El-kenawy, El-Sayed M.</t>
        </is>
      </c>
      <c r="M2460" s="45" t="inlineStr">
        <is>
          <t>Regression Models for Predicting Gamified Educational Outcomes</t>
        </is>
      </c>
      <c r="N2460" s="45" t="inlineStr">
        <is>
          <t>This paper focuses on improving learning and involvement in studies by employing game elements and considering online learning platforms to deliver statistics curriculum. According to the problem statement, the research examines gamification methods to transform studying from a routine to having enjoyment while improving academic results. This area of investigation is being extended to predict academic outcomes by applying different machine learning models to student performance data received from gamified. The strategy entails using a pedagogy based on collecting data from students who participated in a gamified educational platform; the data comprises indicators like pre-and post-platform exam grades, grades on quizzes, and indicators of platform usage. Multiple regression algorithms, including Random Forest and Gradient Boosting, are applied to student performance. In the experiments, the output results indicate that the model of Random Forest Regressor outperforms other models with the least Mean Squared Error (MSE) of 0.052. This model performs the best in terms of prediction accuracy with competence level in predicting students' results in gamified environments. The findings can support decision-making in designing educational activities. The Random Forest Regressor model can be identified as the best predictive model and may help train gamified learning platforms, which can encourage student engagement that correlates to performance. © 2024 IEEE.</t>
        </is>
      </c>
      <c r="O2460" s="45" t="inlineStr">
        <is>
          <t>2024 International Telecommunications Conference (ITC-Egypt)</t>
        </is>
      </c>
      <c r="P2460" s="45" t="inlineStr">
        <is>
          <t>Machine learning algorithms;Transforms;Predictive models;Nearest neighbor methods;Prediction algorithms;Boosting;Data models;Gamification;Educational Engagement;Machine Learning Models;Student Performance Prediction;Statistics Education;Random Forest</t>
        </is>
      </c>
      <c r="Q2460" s="43" t="inlineStr">
        <is>
          <t>10.1109/itc-egypt61547.2024.10620545</t>
        </is>
      </c>
    </row>
    <row r="2461" ht="137.25" customHeight="1" s="37">
      <c r="A2461" s="43" t="n">
        <v>2460</v>
      </c>
      <c r="B2461" s="52" t="inlineStr">
        <is>
          <t>Excluir</t>
        </is>
      </c>
      <c r="C2461" s="45" t="inlineStr">
        <is>
          <t>No aborda: distracción o atención</t>
        </is>
      </c>
      <c r="D2461" s="51" t="n"/>
      <c r="E2461" s="51" t="n"/>
      <c r="F2461" s="43" t="n">
        <v>3</v>
      </c>
      <c r="G2461" s="43" t="inlineStr">
        <is>
          <t>distracción+niños+sensado</t>
        </is>
      </c>
      <c r="H2461" s="43" t="inlineStr">
        <is>
          <t>IEEE</t>
        </is>
      </c>
      <c r="I2461" s="43" t="inlineStr">
        <is>
          <t>IEEE</t>
        </is>
      </c>
      <c r="J2461" s="43" t="inlineStr">
        <is>
          <t>2025</t>
        </is>
      </c>
      <c r="K2461" s="43" t="inlineStr">
        <is>
          <t>INPROCEEDINGS</t>
        </is>
      </c>
      <c r="L2461" s="45" t="inlineStr">
        <is>
          <t>Salam Abdul Razzaq, Ahmed Abdul and Ali Skaiky, Ahmad and Ali, Hanan Mahmood Shukur and Mohammed, Aymen and Mahdi, Zalzala Ali</t>
        </is>
      </c>
      <c r="M2461" s="45" t="inlineStr">
        <is>
          <t>Reinforcement Learning for Adaptive Learning Systems an AI-Driven Approach to Personalized Education</t>
        </is>
      </c>
      <c r="N2461" s="45" t="inlineStr">
        <is>
          <t>AI technology applied in education has opened doors to adaptive learning systems, customizing teaching methods based on student as well as class performance. Traditional adaptive approaches are based on static rules, limiting them to optimal dynamic learning experience. In this paper, we introduce a RL based adaptive learning system capable of automatically modifying the difficulty of contents to optimize the engagement and performance of students. We conducted an experiment with 100 students, simulating RLoptimized adaptive learning against traditional learning with static material. The findings reveal that participants in the experimental condition, where difficulty modulation was driven by RL, had a mean improvement of $63.42 \pm 14.58$, compared to $51.37 \pm 9.32$ in the control condition, $p&lt;0.0001$. The results emphasize that using RL indeed provides a way towards a more personalized educational experience by overcoming static delivery of learnings and dynamically adapting the requirements to suit any student, leading to significantly improved performances amongst students. This study contributes compelling evidence of the efficacy of RL-based adaptive learning compared to traditional methods and highlights avenues for future research incorporating real-world student data.</t>
        </is>
      </c>
      <c r="O2461" s="45" t="inlineStr">
        <is>
          <t>2025 IEEE 4th International Conference on Computing and Machine Intelligence (ICMI)</t>
        </is>
      </c>
      <c r="P2461" s="45" t="inlineStr">
        <is>
          <t>Adaptive learning;Limiting;Heuristic algorithms;Modulation;Deep reinforcement learning;Optimization;Machine intelligence;Adaptive learning;Reinforcement learning;Personalized education;AI in education;Machine learning;Dynamic difficulty adjustment;St</t>
        </is>
      </c>
      <c r="Q2461" s="43" t="inlineStr">
        <is>
          <t>10.1109/icmi65310.2025.11141131</t>
        </is>
      </c>
    </row>
    <row r="2462" ht="157.5" customHeight="1" s="37">
      <c r="A2462" s="43" t="n">
        <v>2461</v>
      </c>
      <c r="B2462" s="52" t="inlineStr">
        <is>
          <t>Excluir</t>
        </is>
      </c>
      <c r="C2462" s="45" t="inlineStr">
        <is>
          <t>No aborda: distracción o atención, población escolar</t>
        </is>
      </c>
      <c r="D2462" s="51" t="n"/>
      <c r="E2462" s="51" t="n"/>
      <c r="F2462" s="43" t="n">
        <v>3</v>
      </c>
      <c r="G2462" s="43" t="inlineStr">
        <is>
          <t>niños+sensado+intervención</t>
        </is>
      </c>
      <c r="H2462" s="43" t="inlineStr">
        <is>
          <t>IEEE</t>
        </is>
      </c>
      <c r="I2462" s="43" t="inlineStr">
        <is>
          <t>IEEE</t>
        </is>
      </c>
      <c r="J2462" s="43" t="inlineStr">
        <is>
          <t>2024</t>
        </is>
      </c>
      <c r="K2462" s="43" t="inlineStr">
        <is>
          <t>INPROCEEDINGS</t>
        </is>
      </c>
      <c r="L2462" s="45" t="inlineStr">
        <is>
          <t>Zhang, Xiaochen and Cui, Kangji and Mo, Fu and Yu, Liang</t>
        </is>
      </c>
      <c r="M2462" s="45" t="inlineStr">
        <is>
          <t>Research and Application of the “5A” Educational Model of AIGC-Enabled Wireless Sensor Networks Curriculum</t>
        </is>
      </c>
      <c r="N2462" s="45" t="inlineStr">
        <is>
          <t>With the advancement of the new generation of technological revolution, the integration of AI technology into the field of education has deepened significantly, providing new opportunities for educational innovation. Inspired by the “5A” consumer experience path model in the digital marketing environment, this paper proposes a “5A” education model based on Artificial Intelligence Generated Content (AIGC) technology, aiming to establish a personalized and precise distance education environment through digital marketing concepts. The model is applied to the wireless sensor network course, facilitating comprehensive coverage from course information dissemination to the recording of students' learning behaviors across the five stages of Aware, Appeal, Ask, Action, and Advocate. This study employs AIGC technology to rapidly aggregate and generate multimodal educational content, thereby enhancing the visibility and attractiveness of the course while guiding students towards practical operations and knowledge sharing, ultimately improving both teaching effectiveness and the learning experience. Furthermore, this study evaluates and analyzes the AIGC+ “5A” education model by constructing online learning assessment and evaluation indicators. The results indicate that the model effectively enhances students' interest in learning, improves tailored teaching effectiveness and efficiency, and demonstrates its potential for application in the field of education.</t>
        </is>
      </c>
      <c r="O2462" s="45" t="inlineStr">
        <is>
          <t>2024 Cross Strait Radio Science and Wireless Technology Conference (CSRSWTC)</t>
        </is>
      </c>
      <c r="P2462" s="45" t="inlineStr">
        <is>
          <t>Wireless communication;Wireless sensor networks;Technological innovation;Analytical models;Aggregates;Education;Real-time systems;Recording;Artificial intelligence;AIGC;5A model;wireless sensor networks;smart education</t>
        </is>
      </c>
      <c r="Q2462" s="43" t="inlineStr">
        <is>
          <t>10.1109/csrswtc64338.2024.10811657</t>
        </is>
      </c>
    </row>
    <row r="2463" ht="95.25" customHeight="1" s="37">
      <c r="A2463" s="43" t="n">
        <v>2462</v>
      </c>
      <c r="B2463" s="52" t="inlineStr">
        <is>
          <t>Excluir</t>
        </is>
      </c>
      <c r="C2463" s="45" t="inlineStr">
        <is>
          <t>No aborda: distracción o atención</t>
        </is>
      </c>
      <c r="D2463" s="51" t="n"/>
      <c r="E2463" s="51" t="n"/>
      <c r="F2463" s="43" t="n">
        <v>3</v>
      </c>
      <c r="G2463" s="43" t="inlineStr">
        <is>
          <t>niños+contexto+sensado</t>
        </is>
      </c>
      <c r="H2463" s="43" t="inlineStr">
        <is>
          <t>IEEE</t>
        </is>
      </c>
      <c r="I2463" s="43" t="inlineStr">
        <is>
          <t>IEEE</t>
        </is>
      </c>
      <c r="J2463" s="43" t="inlineStr">
        <is>
          <t>2023</t>
        </is>
      </c>
      <c r="K2463" s="43" t="inlineStr">
        <is>
          <t>INPROCEEDINGS</t>
        </is>
      </c>
      <c r="L2463" s="45" t="inlineStr">
        <is>
          <t>Chen, Jing and Qiu, Zhao</t>
        </is>
      </c>
      <c r="M2463" s="45" t="inlineStr">
        <is>
          <t>Research and System Design of Input-Output Hybrid Teaching Based on Feynman Theory</t>
        </is>
      </c>
      <c r="N2463" s="45" t="inlineStr">
        <is>
          <t>With the development of online education, numerous intelligent online teaching systems and educational platforms have emerged, proposing blended teaching and advocating an intelligent instructional approach that combines online and offline learning. However, the current methods of blended teaching lack supervision, and teachers are unable to instantly grasp students’ learning statuses. This paper proposes an innovative blended teaching system that integrates the Feynman theory, a hybrid teaching model, and facial expression recognition technology to enhance instruction. The new teaching methodology consists of three stages: Pre-class Online Learning, In-class Offline Learning, and Post-class Online Learning. The novel system comprises six modules. The integration of the Feynman theory, facial expression recognition, and blended teaching model represents a significant reform approach for future instructional systems.</t>
        </is>
      </c>
      <c r="O2463" s="45" t="inlineStr">
        <is>
          <t>2023 7th Asian Conference on Artificial Intelligence Technology (ACAIT)</t>
        </is>
      </c>
      <c r="P2463" s="45" t="inlineStr">
        <is>
          <t>Learning systems;Distance learning;Face recognition;Education;Fatigue;Problem-solving;System analysis and design;Feynman Theory;hybrid teaching;system design;intelligent facial expression recognition</t>
        </is>
      </c>
      <c r="Q2463" s="43" t="inlineStr">
        <is>
          <t>10.1109/acait60137.2023.10528584</t>
        </is>
      </c>
    </row>
    <row r="2464" ht="147.75" customHeight="1" s="37">
      <c r="A2464" s="43" t="n">
        <v>2463</v>
      </c>
      <c r="B2464" s="52" t="inlineStr">
        <is>
          <t>Excluir</t>
        </is>
      </c>
      <c r="C2464" s="45" t="inlineStr">
        <is>
          <t>No aborda: distracción o atención</t>
        </is>
      </c>
      <c r="D2464" s="51" t="n"/>
      <c r="E2464" s="51" t="n"/>
      <c r="F2464" s="43" t="n">
        <v>3</v>
      </c>
      <c r="G2464" s="43" t="inlineStr">
        <is>
          <t>niños+contexto+sensado</t>
        </is>
      </c>
      <c r="H2464" s="43" t="inlineStr">
        <is>
          <t>IEEE</t>
        </is>
      </c>
      <c r="I2464" s="43" t="inlineStr">
        <is>
          <t>IEEE</t>
        </is>
      </c>
      <c r="J2464" s="43" t="inlineStr">
        <is>
          <t>2023</t>
        </is>
      </c>
      <c r="K2464" s="43" t="inlineStr">
        <is>
          <t>INPROCEEDINGS</t>
        </is>
      </c>
      <c r="L2464" s="45" t="inlineStr">
        <is>
          <t>Qin, Meng'en</t>
        </is>
      </c>
      <c r="M2464" s="45" t="inlineStr">
        <is>
          <t>Research on Student Classroom Behavior Recognition Based on Computer Vision</t>
        </is>
      </c>
      <c r="N2464" s="45" t="inlineStr">
        <is>
          <t>With the development of educational intelligence, the analysis of student behaviors has become increasingly important. However, traditional methods are limited by subjective assessment and manual supervision, resulting in low accuracy and efficiency. In this study, we design a computer vision-based method for recognizing student classroom behaviors. By collecting classroom image data and utilizing deep learning techniques to extract key features, we achieve automatic recognition and classification of student behaviors. During data collection and annotation, we construct a dataset with multiple scenarios and behaviors and perform detailed annotations. In the process of model design and training, we use Convolutional Neural Networks (CNN) for feature extraction and classification, validating the accuracy and robustness of the model through numerous experiments. The experimental results demonstrate that our approach excels in recognizing student classroom behaviors with an accuracy rate of over 95%. Moreover, compared to traditional methods, our approach exhibits notable performance advantages. In the future, we will continue to explore broader educational application scenarios and further optimize the model to achieve more accurate and practical student behavior recognition methods, providing robust support for enhancing educational teaching.</t>
        </is>
      </c>
      <c r="O2464" s="45" t="inlineStr">
        <is>
          <t>2023 International Conference on Computer Simulation and Modeling, Information Security (CSMIS)</t>
        </is>
      </c>
      <c r="P2464" s="45" t="inlineStr">
        <is>
          <t>Training;Computer vision;Image recognition;Annotations;Computational modeling;Information security;Manuals;Computer vision;student classroom behavior recognition;deep learning</t>
        </is>
      </c>
      <c r="Q2464" s="43" t="inlineStr">
        <is>
          <t>10.1109/csmis60634.2023.00035</t>
        </is>
      </c>
    </row>
    <row r="2465" ht="126.75" customHeight="1" s="37">
      <c r="A2465" s="43" t="n">
        <v>2464</v>
      </c>
      <c r="B2465" s="52" t="inlineStr">
        <is>
          <t>Excluir</t>
        </is>
      </c>
      <c r="C2465" s="45" t="inlineStr">
        <is>
          <t>Fuera del alcance: no combina población en edad escolar con contexto doméstico</t>
        </is>
      </c>
      <c r="D2465" s="51" t="n"/>
      <c r="E2465" s="51" t="n"/>
      <c r="F2465" s="43" t="n">
        <v>3</v>
      </c>
      <c r="G2465" s="43" t="inlineStr">
        <is>
          <t>distracción+niños+intervención</t>
        </is>
      </c>
      <c r="H2465" s="43" t="inlineStr">
        <is>
          <t>IEEE</t>
        </is>
      </c>
      <c r="I2465" s="43" t="inlineStr">
        <is>
          <t>IEEE|Scopus</t>
        </is>
      </c>
      <c r="J2465" s="43" t="inlineStr">
        <is>
          <t>2026</t>
        </is>
      </c>
      <c r="K2465" s="43" t="inlineStr">
        <is>
          <t>INPROCEEDINGS</t>
        </is>
      </c>
      <c r="L2465" s="45" t="inlineStr">
        <is>
          <t>Gayathri, J. and Srivathsan, S B and Ahamed Arsath, S and Lakshy, M. and Gayathri, Rithika and Tamizh, R.V</t>
        </is>
      </c>
      <c r="M2465" s="45" t="inlineStr">
        <is>
          <t>Revolutionizing Education with AI: Intelligent Tutoring, Adaptive Learning, and the Future of Smart Classrooms</t>
        </is>
      </c>
      <c r="N2465" s="45" t="inlineStr">
        <is>
          <t>AI revolutionises education via intelligent tutoring systems, adaptive learning platforms and smart classrooms. These technologies personalize learning experiences through AI and adapt instructional content for individual students. Intelligent tutoring systems offer real-time feedback and targeted support that can improve student engagement and understanding. Adaptive learning platforms are capable of modifying lessons in real time based on the progress of students, allowing for improved efficiency and a more customized educational experience. AI provides smart classrooms using voice assistant, automated assessments, and predictive analytics to improve teaching strategies and resource allocation. This transformation promotes access, equity, and efficiency in education, but also raises issues for including those such as the digital divide, ethical considerations, and teacherstudent dynamics. AI is expected to have a more interactive and automated approach to the future as AI evolves with rapid growth. The Effect of Audit Technologies and Constraints on the Effectiveness of Useowa of Teaching Techniques and Learning Outcomes. © 2026 IEEE.</t>
        </is>
      </c>
      <c r="O2465" s="45" t="inlineStr">
        <is>
          <t>2026 IEEE International Students' Conference on Electrical, Electronics and Computer Science (SCEECS)</t>
        </is>
      </c>
      <c r="P2465" s="45" t="inlineStr">
        <is>
          <t>Adaptive learning;Ethics;Digital transformation;Personal voice assistants;Learning (artificial intelligence);Real-time systems;Resource management;Digital divide;Artificial intelligence;Predictive analytics;Artificial Intelligence;Intelligent Tutorin</t>
        </is>
      </c>
      <c r="Q2465" s="43" t="inlineStr">
        <is>
          <t>10.1109/sceecs68810.2026.11429750</t>
        </is>
      </c>
    </row>
    <row r="2466" ht="157.5" customHeight="1" s="37">
      <c r="A2466" s="43" t="n">
        <v>2465</v>
      </c>
      <c r="B2466" s="52" t="inlineStr">
        <is>
          <t>Excluir</t>
        </is>
      </c>
      <c r="C2466" s="45" t="inlineStr">
        <is>
          <t>No aborda: distracción o atención</t>
        </is>
      </c>
      <c r="D2466" s="51" t="n"/>
      <c r="E2466" s="51" t="n"/>
      <c r="F2466" s="43" t="n">
        <v>3</v>
      </c>
      <c r="G2466" s="43" t="inlineStr">
        <is>
          <t>niños+contexto+sensado</t>
        </is>
      </c>
      <c r="H2466" s="43" t="inlineStr">
        <is>
          <t>IEEE</t>
        </is>
      </c>
      <c r="I2466" s="43" t="inlineStr">
        <is>
          <t>IEEE</t>
        </is>
      </c>
      <c r="J2466" s="43" t="inlineStr">
        <is>
          <t>2023</t>
        </is>
      </c>
      <c r="K2466" s="43" t="inlineStr">
        <is>
          <t>INPROCEEDINGS</t>
        </is>
      </c>
      <c r="L2466" s="45" t="inlineStr">
        <is>
          <t>Anwar, Aamir and Ur Rehman, Ikram and Nasralla, Moustafa M. and Bin Altaf Khattak, Sohaib and Khilji, Nasrullah</t>
        </is>
      </c>
      <c r="M2466" s="45" t="inlineStr">
        <is>
          <t>Sentiment Analysis and Student Emotions: Improving Satisfaction in Online Learning Platforms</t>
        </is>
      </c>
      <c r="N2466" s="45" t="inlineStr">
        <is>
          <t>Human emotion recognition using artificial intelligence is among the most prominent research areas. Human-Computer Interaction (HCI) and Sentiment Analysis (SA) are extensively used to detect human emotions. The role of students' sentiments and emotions becomes vital while using online learning platforms due to the need for physical interaction between instructor and learner to understand each other compared to face-to-face learning. This study identifies challenges and issues of online learning and student satisfaction while using online learning platforms. In addition, we analysed the importance of sentiment analysis for students' satisfaction while using online learning platforms. This study retrieved 112 research articles/reports using keywords such as ‘Online Learning’, ‘Online Learning Post-COVID-19’, ‘Student Satisfaction’, ‘Student Sentiment Analysis’, ‘Learning Environments’ and ‘Student Performance in Online Learning’. Among 112 research articles, 37 were identified after excluding duplicate and irrelevant research articles based on defined elimination criteria, such as studies on student emotions related to non-educational purposes. For systematic literature, the study has been divided into two research questions, i.e., (i) exploring key challenges of online learning and (ii) the role of sentiment analysis during online learning. These two questions have been answered based on arguments and evidence from the existing literature.</t>
        </is>
      </c>
      <c r="O2466" s="45" t="inlineStr">
        <is>
          <t>2023 IEEE International Smart Cities Conference (ISC2)</t>
        </is>
      </c>
      <c r="P2466" s="45" t="inlineStr">
        <is>
          <t>Human computer interaction;Sentiment analysis;Emotion recognition;Systematics;Distance learning;Smart cities;Pandemics;Smart Education;Student Satisfaction;Sentiment Analysis;Emotions Recognition;Machine Learning</t>
        </is>
      </c>
      <c r="Q2466" s="43" t="inlineStr">
        <is>
          <t>10.1109/isc257844.2023.10293422</t>
        </is>
      </c>
    </row>
    <row r="2467" ht="157.5" customHeight="1" s="37">
      <c r="A2467" s="43" t="n">
        <v>2466</v>
      </c>
      <c r="B2467" s="52" t="inlineStr">
        <is>
          <t>Excluir</t>
        </is>
      </c>
      <c r="C2467" s="45" t="inlineStr">
        <is>
          <t>No aborda: distracción o atención</t>
        </is>
      </c>
      <c r="D2467" s="51" t="n"/>
      <c r="E2467" s="51" t="n"/>
      <c r="F2467" s="43" t="n">
        <v>3</v>
      </c>
      <c r="G2467" s="43" t="inlineStr">
        <is>
          <t>niños+contexto+sensado</t>
        </is>
      </c>
      <c r="H2467" s="43" t="inlineStr">
        <is>
          <t>IEEE</t>
        </is>
      </c>
      <c r="I2467" s="43" t="inlineStr">
        <is>
          <t>IEEE</t>
        </is>
      </c>
      <c r="J2467" s="43" t="inlineStr">
        <is>
          <t>2024</t>
        </is>
      </c>
      <c r="K2467" s="43" t="inlineStr">
        <is>
          <t>INPROCEEDINGS</t>
        </is>
      </c>
      <c r="L2467" s="45" t="inlineStr">
        <is>
          <t>Gnana Rajesh, D and Dheva Rajan, S and Punnolli, Mini</t>
        </is>
      </c>
      <c r="M2467" s="45" t="inlineStr">
        <is>
          <t>Strategic Perspectives on Integrating AI into Activity-based Learning: A Pedagogical Approach</t>
        </is>
      </c>
      <c r="N2467" s="45" t="inlineStr">
        <is>
          <t>Higher education institutions have recently shown a strong interest in implementing a range of instructional practices to achieve the course learning objectives. Benchmarking with university branches and exchanging best practices is an area that needs to be taken into consideration. Activities in the classroom that aid in concept learning and comprehension are advantageous for the students. Activity-based learning gives students a chance to engage with and experience concepts and knowledge rather than simply delivering it to them, as is typically the case in lectures. The various types of activities should be categorized based on various pedagogic factors like academic courses, outcomes, and level of study. Both teachers and students can benefit from the implementation strategy and approach used in assessment-based activities. A pedagogical framework based on the idea of “learn by doing” will be developed for the appropriate courses. In order to improve and adhere to the requirements of the curriculum’s effectiveness and learning outcomes, this study makes recommendations for effective learning strategy interventions. It is crucial to recognize the various in-class exercises used in the various IT and math courses offered at University of Technology and applied Sciences, as well as their significance in achieving learning objectives and their impact on course evaluations. It also evaluates and determine the preeminent activities which contributes in meeting the key stack holders viz. students as well as faculty.</t>
        </is>
      </c>
      <c r="O2467" s="45" t="inlineStr">
        <is>
          <t>2024 5th International Conference on Image Processing and Capsule Networks (ICIPCN)</t>
        </is>
      </c>
      <c r="P2467" s="45" t="inlineStr">
        <is>
          <t>Image processing;Education;Benchmark testing;Object recognition;Artificial intelligence;Best practices;pedagogy;assessment;framework;teaching;curriculum;higher education;knowledge</t>
        </is>
      </c>
      <c r="Q2467" s="43" t="inlineStr">
        <is>
          <t>10.1109/icipcn63822.2024.00044</t>
        </is>
      </c>
    </row>
    <row r="2468" ht="116.25" customHeight="1" s="37">
      <c r="A2468" s="43" t="n">
        <v>2467</v>
      </c>
      <c r="B2468" s="52" t="inlineStr">
        <is>
          <t>Excluir</t>
        </is>
      </c>
      <c r="C2468" s="45" t="inlineStr">
        <is>
          <t>Contexto doméstico o remoto, pero no población en edad escolar (mayoritariamente educación superior)</t>
        </is>
      </c>
      <c r="D2468" s="51" t="n"/>
      <c r="E2468" s="51" t="n"/>
      <c r="F2468" s="43" t="n">
        <v>3</v>
      </c>
      <c r="G2468" s="43" t="inlineStr">
        <is>
          <t>distracción+niños+intervención</t>
        </is>
      </c>
      <c r="H2468" s="43" t="inlineStr">
        <is>
          <t>IEEE</t>
        </is>
      </c>
      <c r="I2468" s="43" t="inlineStr">
        <is>
          <t>IEEE</t>
        </is>
      </c>
      <c r="J2468" s="43" t="inlineStr">
        <is>
          <t>2025</t>
        </is>
      </c>
      <c r="K2468" s="43" t="inlineStr">
        <is>
          <t>INPROCEEDINGS</t>
        </is>
      </c>
      <c r="L2468" s="45" t="inlineStr">
        <is>
          <t>Liu, Xiangmei</t>
        </is>
      </c>
      <c r="M2468" s="45" t="inlineStr">
        <is>
          <t>Student Learning Behavior Recognition in Smart Classrooms Based on Artificial Intelligence Algorithms</t>
        </is>
      </c>
      <c r="N2468" s="45" t="inlineStr">
        <is>
          <t>The dramatic growth of e-learning has instigated an urgent necessity for precise and smart systems to analyze the performance and engagement of students based on multivariegated demographic and learning-related information. This research introduces a system proposal aimed to analyze, interpret, and process intricate student datasets by integrating spatial and sequential patterns along with high-level feature extraction and attention-based mechanisms for better decisionmaking. The model is utilizing artificial intelligence methods to promote transparency, interpretability, and trust in its predictions, allowing educators and policymakers to extract the most important factors contributing to student achievement. The suggested system displays excellent performance on various evaluation criteria, indicating its suitability to support adaptive learning environments and data-driven educational interventions. The results emphasize the capability of this method to facilitate personalized learning experiences and datadriven decision-making in contemporary education systems.</t>
        </is>
      </c>
      <c r="O2468" s="45" t="inlineStr">
        <is>
          <t>2025 3rd International Conference on Data Science and Network Security (ICDSNS)</t>
        </is>
      </c>
      <c r="P2468" s="45" t="inlineStr">
        <is>
          <t>Visualization;Analytical models;Decision making;Semantics;Predictive models;Feature extraction;Smart systems;Data models;Spatial databases;Real-time systems;online learning;student performance assessment;proposed system;explainable AI;data-driven dec</t>
        </is>
      </c>
      <c r="Q2468" s="43" t="inlineStr">
        <is>
          <t>10.1109/icdsns65743.2025.11168809</t>
        </is>
      </c>
    </row>
    <row r="2469" ht="116.25" customHeight="1" s="37">
      <c r="A2469" s="43" t="n">
        <v>2468</v>
      </c>
      <c r="B2469" s="52" t="inlineStr">
        <is>
          <t>Excluir</t>
        </is>
      </c>
      <c r="C2469" s="45" t="inlineStr">
        <is>
          <t>No aborda: distracción o atención</t>
        </is>
      </c>
      <c r="D2469" s="51" t="n"/>
      <c r="E2469" s="51" t="n"/>
      <c r="F2469" s="43" t="n">
        <v>3</v>
      </c>
      <c r="G2469" s="43" t="inlineStr">
        <is>
          <t>distracción+niños+sensado</t>
        </is>
      </c>
      <c r="H2469" s="43" t="inlineStr">
        <is>
          <t>IEEE</t>
        </is>
      </c>
      <c r="I2469" s="43" t="inlineStr">
        <is>
          <t>IEEE|Scopus</t>
        </is>
      </c>
      <c r="J2469" s="43" t="inlineStr">
        <is>
          <t>2026</t>
        </is>
      </c>
      <c r="K2469" s="43" t="inlineStr">
        <is>
          <t>INPROCEEDINGS</t>
        </is>
      </c>
      <c r="L2469" s="45" t="inlineStr">
        <is>
          <t>Tharanieswari, M and Tarani, J and Narayanan, Lakshmi</t>
        </is>
      </c>
      <c r="M2469" s="45" t="inlineStr">
        <is>
          <t>Student Performance Analysis In Online Learning Environments</t>
        </is>
      </c>
      <c r="N2469" s="45" t="inlineStr">
        <is>
          <t>The rapid shift to online learning has changed the traditional paradigms of learning and requires improved understanding of the student performance in virtual environments. This paper gives a detailed analysis of the factors that influence academic performance in online learning settings. Based on the data gathered with the help of the learning management system (LMS) such as activity logs, quiz results, assignments submitted, and participation rates, we analyse the trends in the student engagement and how these trends correlate with performance. The range of analytical tools, including statistical analysis and machine learning models, is employed to identify key predictors of success and areas of the problem. The results indicate that regular attendance, timely submission of assignments, and regular participation have a significant influence on the performance of students. This paper provides meaningful information to educators and institutions by providing a practical insight through data driven interventions and individualized support to enhance the effectiveness of online learning. © 2026 IEEE.</t>
        </is>
      </c>
      <c r="O2469" s="45" t="inlineStr">
        <is>
          <t>2026 International Conference on AI-Driven Innovations &amp; Applications (IC-AIDA)</t>
        </is>
      </c>
      <c r="P2469" s="45" t="inlineStr">
        <is>
          <t>Modeling;Machine learning;Learning (artificial intelligence);Machining;Timing;Training;Electronic learning;Testing;Accuracy;Printing;Online Learning;Student Performance;Learning Analytics;Educational Data Mining;Machine Learning;Learning Management S</t>
        </is>
      </c>
      <c r="Q2469" s="43" t="inlineStr">
        <is>
          <t>10.1109/ic-aida68291.2026.11564449</t>
        </is>
      </c>
    </row>
    <row r="2470" ht="105.75" customHeight="1" s="37">
      <c r="A2470" s="43" t="n">
        <v>2469</v>
      </c>
      <c r="B2470" s="52" t="inlineStr">
        <is>
          <t>Excluir</t>
        </is>
      </c>
      <c r="C2470" s="45" t="inlineStr">
        <is>
          <t>No aborda: distracción o atención</t>
        </is>
      </c>
      <c r="D2470" s="51" t="n"/>
      <c r="E2470" s="51" t="n"/>
      <c r="F2470" s="43" t="n">
        <v>3</v>
      </c>
      <c r="G2470" s="43" t="inlineStr">
        <is>
          <t>distracción+niños+sensado</t>
        </is>
      </c>
      <c r="H2470" s="43" t="inlineStr">
        <is>
          <t>IEEE</t>
        </is>
      </c>
      <c r="I2470" s="43" t="inlineStr">
        <is>
          <t>IEEE</t>
        </is>
      </c>
      <c r="J2470" s="43" t="inlineStr">
        <is>
          <t>2023</t>
        </is>
      </c>
      <c r="K2470" s="43" t="inlineStr">
        <is>
          <t>INPROCEEDINGS</t>
        </is>
      </c>
      <c r="L2470" s="45" t="inlineStr">
        <is>
          <t>P, Blessy Paul and Kurian, Cini</t>
        </is>
      </c>
      <c r="M2470" s="45" t="inlineStr">
        <is>
          <t>Student performance prediction in e-learning system and evaluating effectiveness of online courses</t>
        </is>
      </c>
      <c r="N2470" s="45" t="inlineStr">
        <is>
          <t>In recent years, the number of online courses in India has skyrocketed especially due to the Covid pandemic. The most significant increments have happened in degree colleges, where 85% concur that internet based courses are important for their drawn-out procedure when contrasted with 60% in 2015. The distribution of online courses has evolved dramatically as technology has advanced. Web-based platform provides new challenges for both teachers and students. Teachers should be clear about the effectiveness of online learning in teaching students. For that, the possibilities of online learning should be compared with traditional learning. Students are evaluated based on their focus on online learning. This study aims to determine the efficacy of online courses by predicting student performance in an e-learning system. These research findings evaluate modern learning methods, highlight students’ potential and help teachers understand how to assess and lead students on online platforms.</t>
        </is>
      </c>
      <c r="O2470" s="45" t="inlineStr">
        <is>
          <t>2023 International Conference on Advances in Intelligent Computing and Applications (AICAPS)</t>
        </is>
      </c>
      <c r="P2470" s="45" t="inlineStr">
        <is>
          <t>COVID-19;Electronic learning;Pandemics;Education;Machine learning;Predictive models;Regression tree analysis;Virtual Learning Environment(VLE);Massive Open Online Courses (MOOCs);Learning Management System(LMS);Artificial Neural Networks(ANN);Decisio</t>
        </is>
      </c>
      <c r="Q2470" s="43" t="inlineStr">
        <is>
          <t>10.1109/aicaps57044.2023.10074504</t>
        </is>
      </c>
    </row>
    <row r="2471" ht="147.75" customHeight="1" s="37">
      <c r="A2471" s="43" t="n">
        <v>2470</v>
      </c>
      <c r="B2471" s="52" t="inlineStr">
        <is>
          <t>Excluir</t>
        </is>
      </c>
      <c r="C2471" s="45" t="inlineStr">
        <is>
          <t>No aborda: distracción o atención</t>
        </is>
      </c>
      <c r="D2471" s="51" t="n"/>
      <c r="E2471" s="51" t="n"/>
      <c r="F2471" s="43" t="n">
        <v>3</v>
      </c>
      <c r="G2471" s="43" t="inlineStr">
        <is>
          <t>niños+sensado+intervención</t>
        </is>
      </c>
      <c r="H2471" s="43" t="inlineStr">
        <is>
          <t>IEEE</t>
        </is>
      </c>
      <c r="I2471" s="43" t="inlineStr">
        <is>
          <t>IEEE</t>
        </is>
      </c>
      <c r="J2471" s="43" t="inlineStr">
        <is>
          <t>2022</t>
        </is>
      </c>
      <c r="K2471" s="43" t="inlineStr">
        <is>
          <t>INPROCEEDINGS</t>
        </is>
      </c>
      <c r="L2471" s="45" t="inlineStr">
        <is>
          <t>Sasikumar, S. and Prabha, S. and Reddy Chandra, Naga Bhargava and Suravarapu, Darshitha and Goda, Rama Krishna</t>
        </is>
      </c>
      <c r="M2471" s="45" t="inlineStr">
        <is>
          <t>Students Live Behavior Monitoring In Online Classes</t>
        </is>
      </c>
      <c r="N2471" s="45" t="inlineStr">
        <is>
          <t>Nowadays, we all know that due to the health emergency situation most of the universities and colleges opted for the virtual education. In this pandemic the student's learning process was affected mostly. So due to that purpose most of the educational centers proposed the virtual system. Many educational centers started their classes on different virtual tools such as Discord, Google Meet, Microsoft Teams, Skype and Zoom. So, the main objective of this paper is on the impact of student learning in video conferences. Most of the teachers were familiar with those tools; However, about 24% of them stated that their academic performance has been improved. But some of the teachers were facing some of the difficulties on a psychological level due to the new teaching procedure. In this paper we are using Artificial intelligence and Machine Learning algorithms to analyze the student’s behavior. After this analysis to prove that students and teachers agree that these virtual tools are very helpful in the online classes. "The challenges of this paper are that the teacher may know the student’s learning activity rate in online classes".The primary of this project is to develop a self-contained agent that can provide information to both teachers and students. Important academic outcomes such as critical thinking and the grades students receive in a topic are closely tied to the extent of student involvement.</t>
        </is>
      </c>
      <c r="O2471" s="45" t="inlineStr">
        <is>
          <t>2022 6th International Conference on Intelligent Computing and Control Systems (ICICCS)</t>
        </is>
      </c>
      <c r="P2471" s="45" t="inlineStr">
        <is>
          <t>Machine learning algorithms;Pandemics;Computational modeling;Education;Psychology;Predictive models;Control systems;OpenCV;Shape predictor model;Artificial Intelligence;68 Facial landmarks data;Module description;Eye aspect ratio;Mouth aspect ratio;H</t>
        </is>
      </c>
      <c r="Q2471" s="43" t="inlineStr">
        <is>
          <t>10.1109/iciccs53718.2022.9788172</t>
        </is>
      </c>
    </row>
    <row r="2472" ht="157.5" customHeight="1" s="37">
      <c r="A2472" s="43" t="n">
        <v>2471</v>
      </c>
      <c r="B2472" s="52" t="inlineStr">
        <is>
          <t>Excluir</t>
        </is>
      </c>
      <c r="C2472" s="45" t="inlineStr">
        <is>
          <t>No aborda: distracción o atención, tecnología de sensado</t>
        </is>
      </c>
      <c r="D2472" s="51" t="n"/>
      <c r="E2472" s="51" t="n"/>
      <c r="F2472" s="43" t="n">
        <v>3</v>
      </c>
      <c r="G2472" s="43" t="inlineStr">
        <is>
          <t>niños+contexto+intervención</t>
        </is>
      </c>
      <c r="H2472" s="43" t="inlineStr">
        <is>
          <t>IEEE</t>
        </is>
      </c>
      <c r="I2472" s="43" t="inlineStr">
        <is>
          <t>IEEE</t>
        </is>
      </c>
      <c r="J2472" s="43" t="inlineStr">
        <is>
          <t>2025</t>
        </is>
      </c>
      <c r="K2472" s="43" t="inlineStr">
        <is>
          <t>INPROCEEDINGS</t>
        </is>
      </c>
      <c r="L2472" s="45" t="inlineStr">
        <is>
          <t>M, Bhavani and Suresh, Divya and R, Ranjithkumar</t>
        </is>
      </c>
      <c r="M2472" s="45" t="inlineStr">
        <is>
          <t>Study Mate: An AI-Powered Companion for Personalized Learning and Study Partner</t>
        </is>
      </c>
      <c r="N2472" s="45" t="inlineStr">
        <is>
          <t>Learning is not only about being able to access information, but health and adaptive support. Technology and conventional learning methods do not all the time fulfill the requirements of individuals or respond to the emotional condition of the learners, thus can affect motivation and learning outcomes. This paper is discussing a smart study aide, Study Mate, which aids in aiding learning as well as health. Study Mate helps student plan their study programs and have tailor-made schedules, adaptive quizzes, and summarized study notes. It also informs and educates on some of the problems, and it makes the process of learning more interactive and understandable. In addition to the academic guidance, Study Mate tracks the activity levels of students and the increased levels of stress to offer suggestions of staying focused and motivated. Through the learning support and monitoring of the state of emotions, the platform encourages better self-regulation and studying practices. Study Mate will be simplified and made user friendly; therefore, it is available to learners with different learning styles. This application is expected to be more productive, understanding and self-confidence to enable students feel supported throughout their learning process. In the paper, the nature and history and some of the background impact of Study Mate is described, in how a thoughtful, student-focused product has the potential to develop a more personalized, effective, and emotionally balanced learning.</t>
        </is>
      </c>
      <c r="O2472" s="45" t="inlineStr">
        <is>
          <t>2025 IEEE 5th International Conference on ICT in Business Industry &amp; Government (ICTBIG)</t>
        </is>
      </c>
      <c r="P2472" s="45" t="inlineStr">
        <is>
          <t>Learning systems;Schedules;Government;Anxiety disorders;History;Monitoring;Personalized learning;study partner;emotional well-being;adaptive quizzes;study management;student motivation</t>
        </is>
      </c>
      <c r="Q2472" s="43" t="inlineStr">
        <is>
          <t>10.1109/ictbig68706.2025.11323942</t>
        </is>
      </c>
    </row>
    <row r="2473" ht="105.75" customHeight="1" s="37">
      <c r="A2473" s="43" t="n">
        <v>2472</v>
      </c>
      <c r="B2473" s="52" t="inlineStr">
        <is>
          <t>Excluir</t>
        </is>
      </c>
      <c r="C2473" s="45" t="inlineStr">
        <is>
          <t>Fuera del alcance: no combina población en edad escolar con contexto doméstico</t>
        </is>
      </c>
      <c r="D2473" s="51" t="n"/>
      <c r="E2473" s="51" t="n"/>
      <c r="F2473" s="43" t="n">
        <v>3</v>
      </c>
      <c r="G2473" s="43" t="inlineStr">
        <is>
          <t>distracción+niños+intervención</t>
        </is>
      </c>
      <c r="H2473" s="43" t="inlineStr">
        <is>
          <t>IEEE</t>
        </is>
      </c>
      <c r="I2473" s="43" t="inlineStr">
        <is>
          <t>IEEE</t>
        </is>
      </c>
      <c r="J2473" s="43" t="inlineStr">
        <is>
          <t>2025</t>
        </is>
      </c>
      <c r="K2473" s="43" t="inlineStr">
        <is>
          <t>INPROCEEDINGS</t>
        </is>
      </c>
      <c r="L2473" s="45" t="inlineStr">
        <is>
          <t>Tawara, Abdallah Al and Gide, Ergun and El-Den, Jamal</t>
        </is>
      </c>
      <c r="M2473" s="45" t="inlineStr">
        <is>
          <t>Systematic Review and Comprehensive Analysis of Integrating Human-Centered AI in Higher Education: Enhancing Teaching, Learning, and Ethics</t>
        </is>
      </c>
      <c r="N2473" s="45" t="inlineStr">
        <is>
          <t>The integration of Human-Centered Artificial Intelligence (HCAI) in higher education offers a unique potential to create personalized, ethical, and efficient educational environments. This paper provides a systematic literature review, analyzing current applications of HCAI in higher education, with a focus on transparency, fairness, and student engagement. Case studies from leading institutions highlight the benefits of HCAIdriven tools, such as adaptive learning platforms and AI-powered feedback systems, and their impact on teaching effectiveness, student retention, and ethical AI practices. By identifying key trends, practical challenges, and areas for future research, this study underscores the importance of collaboration between educators and AI technologies. Findings suggest that future work should focus on the long-term impacts of HCAI, scalability across diverse educational contexts, and development of robust ethical frameworks to foster equitable, transparent, and supportive learning environments.</t>
        </is>
      </c>
      <c r="O2473" s="45" t="inlineStr">
        <is>
          <t>2025 12th International Conference on Future Internet of Things and Cloud (FiCloud)</t>
        </is>
      </c>
      <c r="P2473" s="45" t="inlineStr">
        <is>
          <t>Resistance;Ethics;Adaptive learning;Scalability;Education;Collaboration;Learning (artificial intelligence);Market research;Artificial intelligence;Systematic literature review;Human-Centered Artificial Intelligence;Higher Education;Explainable AI;Int</t>
        </is>
      </c>
      <c r="Q2473" s="43" t="inlineStr">
        <is>
          <t>10.1109/ficloud66139.2025.00048</t>
        </is>
      </c>
    </row>
    <row r="2474" ht="126.75" customHeight="1" s="37">
      <c r="A2474" s="43" t="n">
        <v>2473</v>
      </c>
      <c r="B2474" s="52" t="inlineStr">
        <is>
          <t>Excluir</t>
        </is>
      </c>
      <c r="C2474" s="45" t="inlineStr">
        <is>
          <t>No aborda: distracción o atención</t>
        </is>
      </c>
      <c r="D2474" s="51" t="n"/>
      <c r="E2474" s="51" t="n"/>
      <c r="F2474" s="43" t="n">
        <v>3</v>
      </c>
      <c r="G2474" s="43" t="inlineStr">
        <is>
          <t>niños+contexto+sensado</t>
        </is>
      </c>
      <c r="H2474" s="43" t="inlineStr">
        <is>
          <t>IEEE</t>
        </is>
      </c>
      <c r="I2474" s="43" t="inlineStr">
        <is>
          <t>IEEE</t>
        </is>
      </c>
      <c r="J2474" s="43" t="inlineStr">
        <is>
          <t>2022</t>
        </is>
      </c>
      <c r="K2474" s="43" t="inlineStr">
        <is>
          <t>INPROCEEDINGS</t>
        </is>
      </c>
      <c r="L2474" s="45" t="inlineStr">
        <is>
          <t>Wang, Min and Chen, Zhenrui</t>
        </is>
      </c>
      <c r="M2474" s="45" t="inlineStr">
        <is>
          <t>Teaching Content Recommendation Strategy based on Neural Network Unit Rating</t>
        </is>
      </c>
      <c r="N2474" s="45" t="inlineStr">
        <is>
          <t>With the continuous improvement of the online teaching platform, data are accumulated to provide the main basis for tailor-made teaching based on students' personality characteristics. Process assessment data and learning evaluation data are collected, a unit evaluation strategy based on the long and short-term memory neural network LSTM is given, and a recommendation strategy for students' pre-review content is given based on the evaluation strategy. The strategy is applied to the knowledge recommendation problem of the basic artificial intelligence experimental course, and the results of the strategy are analyzed and compared with the evaluation strategy results of the traditional Convolutional Neural Network (CNN) and Support Vector Machine (SVM). The data show that the recommendation accuracy of the LSTM-based multi-attribute evaluation strategy is relatively high in recommending knowledge points of neighboring chapters, and the error is low when compared with the actual student questionnaire data. In recommending knowledge points for chapters that span a wide range of chapters, there is not much difference between the two algorithms.</t>
        </is>
      </c>
      <c r="O2474" s="45" t="inlineStr">
        <is>
          <t>2022 International Conference on Education, Network and Information Technology (ICENIT)</t>
        </is>
      </c>
      <c r="P2474" s="45" t="inlineStr">
        <is>
          <t>Support vector machines;Knowledge engineering;Deep learning;Computer vision;Distance learning;Education;Neural networks;LSTM neural network;evaluation;decision making;tailoring;recommendation</t>
        </is>
      </c>
      <c r="Q2474" s="43" t="inlineStr">
        <is>
          <t>10.1109/icenit57306.2022.00028</t>
        </is>
      </c>
    </row>
    <row r="2475" ht="105.75" customHeight="1" s="37">
      <c r="A2475" s="43" t="n">
        <v>2474</v>
      </c>
      <c r="B2475" s="52" t="inlineStr">
        <is>
          <t>Excluir</t>
        </is>
      </c>
      <c r="C2475" s="45" t="inlineStr">
        <is>
          <t>No aborda: distracción o atención</t>
        </is>
      </c>
      <c r="D2475" s="51" t="n"/>
      <c r="E2475" s="51" t="n"/>
      <c r="F2475" s="43" t="n">
        <v>3</v>
      </c>
      <c r="G2475" s="43" t="inlineStr">
        <is>
          <t>niños+sensado+intervención</t>
        </is>
      </c>
      <c r="H2475" s="43" t="inlineStr">
        <is>
          <t>IEEE</t>
        </is>
      </c>
      <c r="I2475" s="43" t="inlineStr">
        <is>
          <t>IEEE</t>
        </is>
      </c>
      <c r="J2475" s="43" t="inlineStr">
        <is>
          <t>2024</t>
        </is>
      </c>
      <c r="K2475" s="43" t="inlineStr">
        <is>
          <t>INPROCEEDINGS</t>
        </is>
      </c>
      <c r="L2475" s="45" t="inlineStr">
        <is>
          <t>Wang, Kexin and Cheng, Meng</t>
        </is>
      </c>
      <c r="M2475" s="45" t="inlineStr">
        <is>
          <t>Teaching Feedback System Based on ViT Expression Recognition in Distance Education</t>
        </is>
      </c>
      <c r="N2475" s="45" t="inlineStr">
        <is>
          <t>This paper proposes an online emotional feedback system for distance education based on the Vision Transformer (ViT). The objective is to provide teachers with realtime information on students' emotional states, such that the teaching strategies can be properly adapted to improve the quality of education. In the proposed system, the OpenCV is used to call the camera to collect the video in class, and the facial information is then detected by the Dlib. After that, the acquired facial images are processed with the ViT model augmented with two attentive pooling ViT (APViT) modules, to calculate students' emotions during class. Then, the emotional states of the students will be analyzed and repeatedly fed back to the teachers. It has been found from the simulations that the APViT model can achieve a training accuracy of 94.68% with the OL-SFED dataset, exhibiting the advantage of applying the ViT technique to the field of distance education.</t>
        </is>
      </c>
      <c r="O2475" s="45" t="inlineStr">
        <is>
          <t>2024 13th International Conference on Educational and Information Technology (ICEIT)</t>
        </is>
      </c>
      <c r="P2475" s="45" t="inlineStr">
        <is>
          <t>Training;Emotion recognition;Adaptation models;Face recognition;Education;Transformers;Cameras;Teaching Feedback System;Facial Expression Recognition;Vision Transformer</t>
        </is>
      </c>
      <c r="Q2475" s="43" t="inlineStr">
        <is>
          <t>10.1109/iceit61397.2024.10540794</t>
        </is>
      </c>
    </row>
    <row r="2476" ht="199.5" customHeight="1" s="37">
      <c r="A2476" s="43" t="n">
        <v>2475</v>
      </c>
      <c r="B2476" s="52" t="inlineStr">
        <is>
          <t>Excluir</t>
        </is>
      </c>
      <c r="C2476" s="45" t="inlineStr">
        <is>
          <t>No aborda: distracción o atención, población escolar</t>
        </is>
      </c>
      <c r="D2476" s="51" t="n"/>
      <c r="E2476" s="51" t="n"/>
      <c r="F2476" s="43" t="n">
        <v>3</v>
      </c>
      <c r="G2476" s="43" t="inlineStr">
        <is>
          <t>distracción+contexto+sensado</t>
        </is>
      </c>
      <c r="H2476" s="43" t="inlineStr">
        <is>
          <t>IEEE</t>
        </is>
      </c>
      <c r="I2476" s="43" t="inlineStr">
        <is>
          <t>IEEE</t>
        </is>
      </c>
      <c r="J2476" s="43" t="inlineStr">
        <is>
          <t>2025</t>
        </is>
      </c>
      <c r="K2476" s="43" t="inlineStr">
        <is>
          <t>ARTICLE</t>
        </is>
      </c>
      <c r="L2476" s="45" t="inlineStr">
        <is>
          <t>Yürüm, Ozan Raşit</t>
        </is>
      </c>
      <c r="M2476" s="45" t="inlineStr">
        <is>
          <t>Technology-Enhanced Multimodal Learning Analytics in Higher Education: A Systematic Literature Review</t>
        </is>
      </c>
      <c r="N2476" s="45" t="inlineStr">
        <is>
          <t>Multimodal learning analytics (MMLA) is an emerging field of learning analytics and promises a more comprehensive analysis of the learning process thanks to advances in technological devices and data science. The purpose of this study was to explore technology-enhanced multimodal learning analytics in higher education systematically. A systematic literature review was performed using the PRISMA guidelines, and 45 studies published between January 2012 and June 2024 were determined. The findings demonstrated that China, the USA, Australia, and Chile were the leading contributors to MMLA research, with a notable surge in publications in 2021. Audio recorders, cameras, webcams, eye trackers, and wristbands were the most used devices. Most studies were conducted in experiment rooms or laboratories, though studies in authentic classroom settings have been growing. Data were primarily collected during activities such as programming, simulation exercises, presentations, discussions, writing, watching videos, reading, or exams, as well as throughout the entire instructional process, predominantly in computer science, health, and engineering courses. The studies were mainly predictive or descriptive whereas quite a few studies were prescriptive. Frequently tracked data types included audio, gaze, log, facial expression, physiological, and behavioral data. Traditional machine learning and basic statistics were the commonly used analytical methods whilst advanced statistics and deep learning were relatively less utilized. Test performance, engagement, emotional state, debugging performance, and learning experience were the popular target variables. The studies also pointed out several implications and future directions, with a significant portion highlighting the development of interventions, frameworks, or adaptive systems using MMLA.</t>
        </is>
      </c>
      <c r="O2476" s="45" t="inlineStr">
        <is>
          <t>IEEE Access</t>
        </is>
      </c>
      <c r="P2476" s="45" t="inlineStr">
        <is>
          <t>Education;Systematic literature review;Predictive analytics;Market research;Systematics;Data integration;Data science;Guidelines;Educational technology;Data mining;Data science;higher education;human-computer interaction;machine learning;multimodal d</t>
        </is>
      </c>
      <c r="Q2476" s="43" t="inlineStr">
        <is>
          <t>10.1109/access.2025.3572467</t>
        </is>
      </c>
    </row>
    <row r="2477" ht="168" customHeight="1" s="37">
      <c r="A2477" s="43" t="n">
        <v>2476</v>
      </c>
      <c r="B2477" s="52" t="inlineStr">
        <is>
          <t>Excluir</t>
        </is>
      </c>
      <c r="C2477" s="45" t="inlineStr">
        <is>
          <t>Dominio fuera de alcance: industrial</t>
        </is>
      </c>
      <c r="D2477" s="51" t="n"/>
      <c r="E2477" s="51" t="n"/>
      <c r="F2477" s="43" t="n">
        <v>3</v>
      </c>
      <c r="G2477" s="43" t="inlineStr">
        <is>
          <t>niños+contexto+sensado</t>
        </is>
      </c>
      <c r="H2477" s="43" t="inlineStr">
        <is>
          <t>IEEE</t>
        </is>
      </c>
      <c r="I2477" s="43" t="inlineStr">
        <is>
          <t>IEEE</t>
        </is>
      </c>
      <c r="J2477" s="43" t="inlineStr">
        <is>
          <t>2025</t>
        </is>
      </c>
      <c r="K2477" s="43" t="inlineStr">
        <is>
          <t>INPROCEEDINGS</t>
        </is>
      </c>
      <c r="L2477" s="45" t="inlineStr">
        <is>
          <t>Mujumdar, Shilpa Bhaskar and Deshpande, Priya and Bafna, Prafulla Bharat</t>
        </is>
      </c>
      <c r="M2477" s="45" t="inlineStr">
        <is>
          <t>Text Mining approach to Study of Variations in Statistics and Operations Research Syllabus of Various Universities</t>
        </is>
      </c>
      <c r="N2477" s="45" t="inlineStr">
        <is>
          <t>It is a challenge to teach Statistics and Operations Research to techno-management students. The impact of Problem-Based Learning (PBL), integrated with regular classroom instruction, is studied at a private university on teaching these subjects. To determine whether this can be generalized to other universities, the paper compares the syllabi of Statistics and Operations. Text analytics is used to identify variation in the syllabi of these subjects in three universities. The Statistics and Operations Research syllabi are considered for three universities over semesters for techno-management programs, such as BBA and BCA. Clustering is used to identify the optimum number of clusters of syllabi using Ward's rule, and the validity of clusters is judged by entropy.Text analysis reveals that variations in syllabi are moderate. Hence, the conclusions from the study of the techno-management institute can be applied to study the impact of PBL on students of other two universities, specifically in learning Statistics and Operations Research. A text analysis approach can be adopted to compare any course syllabi across various universities.The paper explores an interesting intersection of educational analysis and text mining, which has potential applications in curriculum design. The approach adopted in study would help reduce variation in syllabus and bring a similar knowledge level using PBL. This innovative approach can modify subjective curriculum review into evidence-based decision-making. It can help with university benchmarking, Curriculum design, and Industry-academic alignment, to enhance the alignment between teaching practices and students' choices of universities.</t>
        </is>
      </c>
      <c r="O2477" s="45" t="inlineStr">
        <is>
          <t>2025 IEEE 2nd International Conference for Women in Computing (InCoWoCo)</t>
        </is>
      </c>
      <c r="P2477" s="45" t="inlineStr">
        <is>
          <t>Text mining;Technological innovation;Operations research;Text analysis;Reviews;Education;Decision making;Curriculum development;Benchmark testing;Object recognition;Statistics;Syllabus;Text mining;Clustering;Problem-Based Learning(PBL);Operations Res</t>
        </is>
      </c>
      <c r="Q2477" s="43" t="inlineStr">
        <is>
          <t>10.1109/incowoco68239.2025.11407011</t>
        </is>
      </c>
    </row>
    <row r="2478" ht="95.25" customHeight="1" s="37">
      <c r="A2478" s="43" t="n">
        <v>2477</v>
      </c>
      <c r="B2478" s="52" t="inlineStr">
        <is>
          <t>Excluir</t>
        </is>
      </c>
      <c r="C2478" s="45" t="inlineStr">
        <is>
          <t>No aborda: distracción o atención, población escolar</t>
        </is>
      </c>
      <c r="D2478" s="51" t="n"/>
      <c r="E2478" s="51" t="n"/>
      <c r="F2478" s="43" t="n">
        <v>3</v>
      </c>
      <c r="G2478" s="43" t="inlineStr">
        <is>
          <t>distracción+niños+sensado</t>
        </is>
      </c>
      <c r="H2478" s="43" t="inlineStr">
        <is>
          <t>IEEE</t>
        </is>
      </c>
      <c r="I2478" s="43" t="inlineStr">
        <is>
          <t>IEEE</t>
        </is>
      </c>
      <c r="J2478" s="43" t="inlineStr">
        <is>
          <t>2024</t>
        </is>
      </c>
      <c r="K2478" s="43" t="inlineStr">
        <is>
          <t>INPROCEEDINGS</t>
        </is>
      </c>
      <c r="L2478" s="45" t="inlineStr">
        <is>
          <t>Kumar, Ajay and Srivastava, Shashank</t>
        </is>
      </c>
      <c r="M2478" s="45" t="inlineStr">
        <is>
          <t>The Analysis of AI Based Algorithms in Personalized and Adaptive E-learning Experiences</t>
        </is>
      </c>
      <c r="N2478" s="45" t="inlineStr">
        <is>
          <t>The integration of Artificial Intelligence (AI) into e-learning systems has heralded a new era of personalized and adaptive learning experiences. This comprehensive review delves into the latest advancements and implications of AI in e-learning. By harnessing machine learning algorithms, natural language processing techniques, and predictive analytics, AI-powered e- learning systems provide personalized content delivery, adaptive assessments, and intelligent tutoring capabilities. Additionally, this review examines how AI enhances learner engagement, improves learning outcomes, and tackles the challenges of scalability and accessibility in education. It also addresses ethical considerations, challenges, and future directions for AI-based e-learning, underscoring the transformative potential of AI in shaping the future of education.</t>
        </is>
      </c>
      <c r="O2478" s="45" t="inlineStr">
        <is>
          <t>2024 International Conference on IoT, Communication and Automation Technology (ICICAT)</t>
        </is>
      </c>
      <c r="P2478" s="45" t="inlineStr">
        <is>
          <t>Electronic learning;Machine learning algorithms;Scalability;Merging;Learning (artificial intelligence);Transforms;Natural language processing;Artificial intelligence;Predictive analytics;Systematic literature review;Artificial intelligence;E-learning</t>
        </is>
      </c>
      <c r="Q2478" s="43" t="inlineStr">
        <is>
          <t>10.1109/icicat62666.2024.10923335</t>
        </is>
      </c>
    </row>
    <row r="2479" ht="199.5" customHeight="1" s="37">
      <c r="A2479" s="43" t="n">
        <v>2478</v>
      </c>
      <c r="B2479" s="52" t="inlineStr">
        <is>
          <t>Excluir</t>
        </is>
      </c>
      <c r="C2479" s="45" t="inlineStr">
        <is>
          <t>No aborda: distracción o atención</t>
        </is>
      </c>
      <c r="D2479" s="51" t="n"/>
      <c r="E2479" s="51" t="n"/>
      <c r="F2479" s="43" t="n">
        <v>3</v>
      </c>
      <c r="G2479" s="43" t="inlineStr">
        <is>
          <t>niños+sensado+intervención</t>
        </is>
      </c>
      <c r="H2479" s="43" t="inlineStr">
        <is>
          <t>IEEE</t>
        </is>
      </c>
      <c r="I2479" s="43" t="inlineStr">
        <is>
          <t>IEEE</t>
        </is>
      </c>
      <c r="J2479" s="43" t="inlineStr">
        <is>
          <t>2025</t>
        </is>
      </c>
      <c r="K2479" s="43" t="inlineStr">
        <is>
          <t>INPROCEEDINGS</t>
        </is>
      </c>
      <c r="L2479" s="45" t="inlineStr">
        <is>
          <t>Almawajdh, Iman Mustafa Rajaa</t>
        </is>
      </c>
      <c r="M2479" s="45" t="inlineStr">
        <is>
          <t>The Role of AI in Supporting Differentiated Instruction for Primary Education</t>
        </is>
      </c>
      <c r="N2479" s="45" t="inlineStr">
        <is>
          <t>Differentiated Instruction or DI is differentiated pedagogy, curriculum or learning environment to make the learning experience appropriate for individual learners. This is why differentiated instruction in primary education is a key piece of the puzzle, because if there are students of different skill levels, complexities, and paces of learning, than it is critical to ensure that the teacher is providing every student with the kind of instruction that they need to be successful. However, it may be difficult to educators handle it due to various complications, such as insufficient time, resources, responding to the needs of various learners at the same time, and others. Artificial Intelligence has been well known to be an effective instrument that has been offered to other teachers by automation; enhancing differentiated instruction; creating new possibilities of personalized learning experience; streamlining teaching plans; and enriching learning processes and results. The AI-based educational technologies employs data analysis, adaptive learning technologies, and machine learning algorithm to monitor the performance of students and personalize learning pathways that should facilitate the process of differentiated instruction. An example is supporting student performance and needs, based on the intelligent tutoring system, through the application of Artificial Intelligence, which studies the behavior of students and provides tailored instruction and feedback based on the scaffolded support, depending on whether the student is performing well or not. These systems monitor the achievement of the learners and their weakness and provide the appropriate exercises and learning materials, which can be adjusted to the learning pace. This happens because struggling learners can be given the extra time they need and advanced learners can move on at a faster pace. Moreover, AI assessment software allows teachers to track student performance with greater precision. As traditio</t>
        </is>
      </c>
      <c r="O2479" s="45" t="inlineStr">
        <is>
          <t>2025 3rd International Conference on IoT, Communication and Automation Technology (ICICAT)</t>
        </is>
      </c>
      <c r="P2479" s="45" t="inlineStr">
        <is>
          <t>Adaptive learning;Data privacy;Automation;Tracking;Education;Learning (artificial intelligence);Real-time systems;Software;Artificial intelligence;Monitoring;AI;differentiated instruction;primary education;personalized learning;adaptive learning;inte</t>
        </is>
      </c>
      <c r="Q2479" s="43" t="inlineStr">
        <is>
          <t>10.1109/icicat68430.2025.11414514</t>
        </is>
      </c>
    </row>
    <row r="2480" ht="210" customHeight="1" s="37">
      <c r="A2480" s="43" t="n">
        <v>2479</v>
      </c>
      <c r="B2480" s="52" t="inlineStr">
        <is>
          <t>Excluir</t>
        </is>
      </c>
      <c r="C2480" s="45" t="inlineStr">
        <is>
          <t>No aborda: distracción o atención, población escolar</t>
        </is>
      </c>
      <c r="D2480" s="51" t="n"/>
      <c r="E2480" s="51" t="n"/>
      <c r="F2480" s="43" t="n">
        <v>3</v>
      </c>
      <c r="G2480" s="43" t="inlineStr">
        <is>
          <t>distracción+niños+intervención</t>
        </is>
      </c>
      <c r="H2480" s="43" t="inlineStr">
        <is>
          <t>IEEE</t>
        </is>
      </c>
      <c r="I2480" s="43" t="inlineStr">
        <is>
          <t>IEEE</t>
        </is>
      </c>
      <c r="J2480" s="43" t="inlineStr">
        <is>
          <t>2026</t>
        </is>
      </c>
      <c r="K2480" s="43" t="inlineStr">
        <is>
          <t>INPROCEEDINGS</t>
        </is>
      </c>
      <c r="L2480" s="45" t="inlineStr">
        <is>
          <t>Chinhamo, Edmore and Matobobo, Courage and Ngqabutho Ncube, Prince Daughin and Pedzisai Dzvapatsva, Godwin</t>
        </is>
      </c>
      <c r="M2480" s="45" t="inlineStr">
        <is>
          <t>The Role of Artificial Intelligence in Enhancing Blended and Hybrid Learning in Higher Education: A Systematic Review</t>
        </is>
      </c>
      <c r="N2480" s="45" t="inlineStr">
        <is>
          <t>The rapid digital transformation of higher education has accelerated the adoption of blended and hybrid learning, while also expanding the use of artificial intelligence (AI) tools, including adaptive learning systems, chatbots, predictive analytics, and generative AI. However, despite parallel growth in these domains, research on blended and hybrid learning typically focuses on modality design and engagement, whereas AI-in-education studies often examine tools in isolation, leaving a limited understanding of how AI is integrated into blended and hybrid environments or how it shapes pedagogical and organisational processes. To address this fragmentation, this study conducted a qualitative systematic review, following PRISMA 2020 guidelines and an interpretivist orientation, to synthesise empirical studies published between 2020 and 2025. A structured Scopus search identified 80 studies, of which 16 met the inclusion criteria and were analysed thematically. The review identified six ways in which AI enhances blended and hybrid learning: enabling personalisation and adaptive feedback; supporting predictive analytics and early intervention; strengthening student engagement and academic outcomes; reshaping pedagogical models and instructor roles; influencing student perceptions and responsible use; and highlighting institutional, infrastructural, and ethical readiness as critical enablers. Overall, the findings show that AI enhances blended and hybrid learning most effectively when integrated coherently within course design, supported by guided use, ethical governance, staff capacity-building, and equitable digital infrastructure. These developments foster inclusivity and flexibility in higher education. The study recommends strategic institutional investment, clear AI governance frameworks, and professional development to ensure that AI adoption is pedagogically coherent and inclusive, concluding that AI holds significant but conditional promise for advancing high-qual</t>
        </is>
      </c>
      <c r="O2480" s="45" t="inlineStr">
        <is>
          <t>2026 IEEE Global Engineering Education Conference (EDUCON)</t>
        </is>
      </c>
      <c r="P2480" s="45" t="inlineStr">
        <is>
          <t>Artificial intelligence;Hybrid learning;Learning (artificial intelligence);Modeling;Printing;Reviews;Tools;Educational institutions;Systematic literature review;Systematics;Artificial Intelligence;Blended learning;Hybrid learning;AI-in-education;Educ</t>
        </is>
      </c>
      <c r="Q2480" s="43" t="inlineStr">
        <is>
          <t>10.1109/educon67543.2026.11574089</t>
        </is>
      </c>
    </row>
    <row r="2481" ht="147.75" customHeight="1" s="37">
      <c r="A2481" s="43" t="n">
        <v>2480</v>
      </c>
      <c r="B2481" s="52" t="inlineStr">
        <is>
          <t>Excluir</t>
        </is>
      </c>
      <c r="C2481" s="45" t="inlineStr">
        <is>
          <t>No aborda: distracción o atención, población escolar</t>
        </is>
      </c>
      <c r="D2481" s="51" t="n"/>
      <c r="E2481" s="51" t="n"/>
      <c r="F2481" s="43" t="n">
        <v>3</v>
      </c>
      <c r="G2481" s="43" t="inlineStr">
        <is>
          <t>distracción+niños+sensado</t>
        </is>
      </c>
      <c r="H2481" s="43" t="inlineStr">
        <is>
          <t>IEEE</t>
        </is>
      </c>
      <c r="I2481" s="43" t="inlineStr">
        <is>
          <t>IEEE|Scopus</t>
        </is>
      </c>
      <c r="J2481" s="43" t="inlineStr">
        <is>
          <t>2024</t>
        </is>
      </c>
      <c r="K2481" s="43" t="inlineStr">
        <is>
          <t>INPROCEEDINGS</t>
        </is>
      </c>
      <c r="L2481" s="45" t="inlineStr">
        <is>
          <t>Kondratev, A.Y. and Krokhin, A.G.</t>
        </is>
      </c>
      <c r="M2481" s="45" t="inlineStr">
        <is>
          <t>The Use of Artificial Intelligence in E-Learning Using the Example of the Deeptalk Software Product</t>
        </is>
      </c>
      <c r="N2481" s="45" t="inlineStr">
        <is>
          <t>This article provides a comprehensive overview and categorization of the various applications and implications of artificial intelligence (AI) in the field of education. It delves into the multifaceted role that AI plays, transcending its conventional function as a mere instrument to becoming a pivotal strategic partner that enhances pedagogical interactions. The authors argue that AI, through its advanced capabilities, is revolutionizing the educational landscape by fostering more personalized and efficient learning environments. One of the key highlights of the article is the detailed examination of the implementation of the DeepTalk software product within educational institutions in Russia. DeepTalk, a sophisticated AI driven platform, is designed to facilitate a more engaging and individualized learning experience. The case studies presented in the article illustrate how DeepTalk has been effectively integrated into classrooms, and the positive outcomes of such integrations in terms of student engagement and educational results. Furthermore, the authors propose a comprehensive classification system that outlines the various values AI brings to the educational sector. This classification helps to clearly understand the potential benefits and enhancements that AI can provide, such as adaptive learning programs, intelligent tutoring systems, and data-driven insights that inform educational strategies and policies. © 2024 IEEE.</t>
        </is>
      </c>
      <c r="O2481" s="45" t="inlineStr">
        <is>
          <t>2024 7th International Conference on Information Technologies in Engineering Education (Inforino)</t>
        </is>
      </c>
      <c r="P2481" s="45" t="inlineStr">
        <is>
          <t>Computers;Humanities;TV;Instruments;Learning (artificial intelligence);Motion pictures;Minimization;artificial intelligence in education;adaptive educational technologies;individualization of learning;machine learning;big data</t>
        </is>
      </c>
      <c r="Q2481" s="43" t="inlineStr">
        <is>
          <t>10.1109/inforino60363.2024.10551989</t>
        </is>
      </c>
    </row>
    <row r="2482" ht="126.75" customHeight="1" s="37">
      <c r="A2482" s="43" t="n">
        <v>2481</v>
      </c>
      <c r="B2482" s="52" t="inlineStr">
        <is>
          <t>Excluir</t>
        </is>
      </c>
      <c r="C2482" s="45" t="inlineStr">
        <is>
          <t>No aborda: distracción o atención</t>
        </is>
      </c>
      <c r="D2482" s="51" t="n"/>
      <c r="E2482" s="51" t="n"/>
      <c r="F2482" s="43" t="n">
        <v>3</v>
      </c>
      <c r="G2482" s="43" t="inlineStr">
        <is>
          <t>distracción+niños+sensado</t>
        </is>
      </c>
      <c r="H2482" s="43" t="inlineStr">
        <is>
          <t>IEEE</t>
        </is>
      </c>
      <c r="I2482" s="43" t="inlineStr">
        <is>
          <t>IEEE</t>
        </is>
      </c>
      <c r="J2482" s="43" t="inlineStr">
        <is>
          <t>2025</t>
        </is>
      </c>
      <c r="K2482" s="43" t="inlineStr">
        <is>
          <t>INPROCEEDINGS</t>
        </is>
      </c>
      <c r="L2482" s="45" t="inlineStr">
        <is>
          <t>Han, Dongkun</t>
        </is>
      </c>
      <c r="M2482" s="45" t="inlineStr">
        <is>
          <t>Towards Effective Mathematics Teaching: A Personalized E-Learning System Using Academic Performance Prediction</t>
        </is>
      </c>
      <c r="N2482" s="45" t="inlineStr">
        <is>
          <t>Traditional mathematics instruction often struggles to meet the diverse learning needs of students, which can lead to lower motivation and uneven learning outcomes. To address this challenge, we designed a personalized e-learning system to support foundational mathematics education for undergraduate engineering students. The system combines adaptive assessment with machine learning to evaluate each student’s learning level and deliver customized instructional content. It features two core subsystems—iTest and iLearn—driven by a predictive model based on distance-Weighted k-Nearest Neighbors (WkNN) and a covariate-driven scaling mechanism.We implemented the system in a mathematics course, Multi-variable Calculus for Engineers, at The Chinese University of Hong Kong and evaluated its impact through an experiment involving 631 students. The results showed a substantial increase in both engagement and academic performance: students using the system completed 212.3% more exercises and scored 16.3% higher on the final exam. These findings highlight the potential of data-driven personalization to promote deeper understanding and fairer learning outcomes in mathematics education.</t>
        </is>
      </c>
      <c r="O2482" s="45" t="inlineStr">
        <is>
          <t>2025 IEEE International Conference on Teaching, Assessment, and Learning for Engineering (TALE)</t>
        </is>
      </c>
      <c r="P2482" s="45" t="inlineStr">
        <is>
          <t>Electronic learning;Adaptive systems;Education;Machine learning;Predictive models;Nearest neighbor methods;Mathematics;Calculus;Engineering students;Personalized education;academic performance prediction;mathematics education;machine learning</t>
        </is>
      </c>
      <c r="Q2482" s="43" t="inlineStr">
        <is>
          <t>10.1109/tale66047.2025.11346700</t>
        </is>
      </c>
    </row>
    <row r="2483" ht="147.75" customHeight="1" s="37">
      <c r="A2483" s="43" t="n">
        <v>2482</v>
      </c>
      <c r="B2483" s="52" t="inlineStr">
        <is>
          <t>Excluir</t>
        </is>
      </c>
      <c r="C2483" s="45" t="inlineStr">
        <is>
          <t>No aborda: distracción o atención, población escolar</t>
        </is>
      </c>
      <c r="D2483" s="51" t="n"/>
      <c r="E2483" s="51" t="n"/>
      <c r="F2483" s="43" t="n">
        <v>3</v>
      </c>
      <c r="G2483" s="43" t="inlineStr">
        <is>
          <t>distracción+niños+sensado</t>
        </is>
      </c>
      <c r="H2483" s="43" t="inlineStr">
        <is>
          <t>IEEE</t>
        </is>
      </c>
      <c r="I2483" s="43" t="inlineStr">
        <is>
          <t>IEEE</t>
        </is>
      </c>
      <c r="J2483" s="43" t="inlineStr">
        <is>
          <t>2023</t>
        </is>
      </c>
      <c r="K2483" s="43" t="inlineStr">
        <is>
          <t>INPROCEEDINGS</t>
        </is>
      </c>
      <c r="L2483" s="45" t="inlineStr">
        <is>
          <t>Bhattacharya, Sweta and Vyas, Pratik and Yarradoddi, Supriya and Dasari, Bhulakshmi and S, Sumathy and Kaluri, Rajesh and Koppu, Srinivas and Brown, David J. and Mahmud, Mufti and Gadekallu, Thippa Reddy</t>
        </is>
      </c>
      <c r="M2483" s="45" t="inlineStr">
        <is>
          <t>Towards Smart Education in the Industry 5.0 Era: A Mini Review on the Application of Federated Learning</t>
        </is>
      </c>
      <c r="N2483" s="45" t="inlineStr">
        <is>
          <t>The 5.0 era's arrival and the ongoing advancement of technology have had a significant impact on many facets of our society, including education. There is increased interest in employing federated learning (FL) strategies to enhance educational processes as a result of the expansion of educational data and the accessibility of digital platforms. FL proves to be a promising approach to leverage distributed data sources while preserving privacy and data security. This paper attempts to offer a thorough review of the most recent FL research projects and applications in the education sector during the 5.0 era. We examine the fundamental concepts of FL and explore its potential applications in the context of education namely in terms of providing personalised education, transforming the education landscape, achieving student outcomes, ensuring student engagement, preserving security and privacy implications for education, and related adaptive assessments. Additionally, we also discuss the challenges and considerations associated with implementing FL in educational settings. The paper will thus serve as a valuable resource for researchers, educators, policymakers, and industry professionals who are interested in leveraging FL to unlock the complete potential of educational data while ensuring privacy and security in the dynamic 5.0 era.</t>
        </is>
      </c>
      <c r="O2483" s="45" t="inlineStr">
        <is>
          <t>2023 IEEE Intl Conf on Dependable, Autonomic and Secure Computing, Intl Conf on Pervasive Intelligence and Computing, Intl Conf on Cloud and Big Data Computing, Intl Conf on Cyber Science and Technolo</t>
        </is>
      </c>
      <c r="P2483" s="45" t="inlineStr">
        <is>
          <t>Industries;Surveys;Data privacy;Privacy;Federated learning;Soft sensors;Education;Industry 5.0;Smart Education;Federated Learning</t>
        </is>
      </c>
      <c r="Q2483" s="43" t="inlineStr">
        <is>
          <t>10.1109/dasc/picom/cbdcom/cy59711.2023.10361510</t>
        </is>
      </c>
    </row>
    <row r="2484" ht="168" customHeight="1" s="37">
      <c r="A2484" s="43" t="n">
        <v>2483</v>
      </c>
      <c r="B2484" s="52" t="inlineStr">
        <is>
          <t>Excluir</t>
        </is>
      </c>
      <c r="C2484" s="45" t="inlineStr">
        <is>
          <t>Contexto doméstico o remoto, pero no población en edad escolar (mayoritariamente educación superior)</t>
        </is>
      </c>
      <c r="D2484" s="51" t="n"/>
      <c r="E2484" s="51" t="n"/>
      <c r="F2484" s="43" t="n">
        <v>3</v>
      </c>
      <c r="G2484" s="43" t="inlineStr">
        <is>
          <t>distracción+niños+sensado</t>
        </is>
      </c>
      <c r="H2484" s="43" t="inlineStr">
        <is>
          <t>IEEE</t>
        </is>
      </c>
      <c r="I2484" s="43" t="inlineStr">
        <is>
          <t>IEEE</t>
        </is>
      </c>
      <c r="J2484" s="43" t="inlineStr">
        <is>
          <t>2022</t>
        </is>
      </c>
      <c r="K2484" s="43" t="inlineStr">
        <is>
          <t>INPROCEEDINGS</t>
        </is>
      </c>
      <c r="L2484" s="45" t="inlineStr">
        <is>
          <t>Natarajan, Vivekananthamoorthy and Shanmuganathan, Sankar</t>
        </is>
      </c>
      <c r="M2484" s="45" t="inlineStr">
        <is>
          <t>Understanding Query Intention in Search Queries of Learners in Blended Learning Environments</t>
        </is>
      </c>
      <c r="N2484" s="45" t="inlineStr">
        <is>
          <t>In spite of the flexibility of learning, at any time, any place, and any pace, the student engagement decides success of the e-learning portals today. The ‘Search’ plays vital role in directing the learners to land in the correct web portal that can satisfy their needs and goals in the blended learning environments. The objective of this experimental study is to collect the user behavior of the online learners by using the web analytic tools ‘Google Analytics’ and the ‘Google Search Console’ and the faculty and web administrators can verify the fulfilment of the learner’s search intent. The datasets pertaining to the user behavior are collected from the tSearch Consolet data in the period Jan-Dec-2020 and analyzed using the metrics such as position, impressions, clicks. The metrics ‘Page views’ and ‘Total time on site’ are indicators of students’ intention to use the educational web site to achieve their academic goals like improving their grades in the final examination. The metrics such as Page views can predict the exam score using a linear relation. The multiple regression analysis done on the Google analytic metrics of the experimental data confirmed that these metrics can predict the exam score in the blended e-Learning portals and the results are statistically significant. Individually the learners’ performance has been improved with the increase in Pageviews reported by the web analytic reports. The click through data metrics helps the faculty to make improvement in the course website so as to ensure that the learners’ needs are successfully met by the online experimental portal.</t>
        </is>
      </c>
      <c r="O2484" s="45" t="inlineStr">
        <is>
          <t>2022 IEEE 4th International Conference on Cybernetics, Cognition and Machine Learning Applications (ICCCMLA)</t>
        </is>
      </c>
      <c r="P2484" s="45" t="inlineStr">
        <is>
          <t>Measurement;Electronic learning;Machine learning;Search problems;Regression analysis;Internet;Hybrid learning;Search queries;Click through rate;Blended learning;Web analytic tools;Query intention;Learner engagement;Google Analytics;Google Search Cons</t>
        </is>
      </c>
      <c r="Q2484" s="43" t="inlineStr">
        <is>
          <t>10.1109/icccmla56841.2022.9989024</t>
        </is>
      </c>
    </row>
    <row r="2485" ht="147.75" customHeight="1" s="37">
      <c r="A2485" s="43" t="n">
        <v>2484</v>
      </c>
      <c r="B2485" s="52" t="inlineStr">
        <is>
          <t>Excluir</t>
        </is>
      </c>
      <c r="C2485" s="45" t="inlineStr">
        <is>
          <t>No aborda: población escolar</t>
        </is>
      </c>
      <c r="D2485" s="51" t="n"/>
      <c r="E2485" s="51" t="n"/>
      <c r="F2485" s="43" t="n">
        <v>3</v>
      </c>
      <c r="G2485" s="43" t="inlineStr">
        <is>
          <t>distracción+niños+sensado</t>
        </is>
      </c>
      <c r="H2485" s="43" t="inlineStr">
        <is>
          <t>IEEE</t>
        </is>
      </c>
      <c r="I2485" s="43" t="inlineStr">
        <is>
          <t>IEEE|Scopus</t>
        </is>
      </c>
      <c r="J2485" s="43" t="inlineStr">
        <is>
          <t>2023</t>
        </is>
      </c>
      <c r="K2485" s="43" t="inlineStr">
        <is>
          <t>INPROCEEDINGS</t>
        </is>
      </c>
      <c r="L2485" s="45" t="inlineStr">
        <is>
          <t>Chiaro, Diletta and Annuziata, Daniela and Izzo, Stefano and Piccialli, Francesco</t>
        </is>
      </c>
      <c r="M2485" s="45" t="inlineStr">
        <is>
          <t>Unveiling engagement in virtual classrooms: a multimodal analysis</t>
        </is>
      </c>
      <c r="N2485" s="45" t="inlineStr">
        <is>
          <t>Online learning has yielded numerous advantages, notably enhanced accessibility and resource efficiency, which have played a vital role in sustaining educational continuity amidst unprecedented challenges, such as the COVID-19 pandemic. Despite the various benefits and opportunities provided by online learning, many challenges need to be addressed. For instance, the virtual learning environment may introduce potential barriers to effective communication and interaction. It has been established that genuine student engagement is pivotal for effective learning, surpassing the mere availability of high-quality educational materials. Utilizing deep learning (DL) architectures, we harness artificial intelligence (AI) to propose a multimodal approach for assessing and evaluating student engagement in online learning environments. Our results are promising, showcasing the potential impact of AI in enhancing online learning experiences for both students and educators. Additionally, we present an emotion classifier that outperforms the widely recognized DeepFace emotion recognition model on the test set, increasing accuracy from 54% to 72%. We aspire to stimulate further research in this direction, as the ongoing shift towards digital and online learning necessitates innovative solutions to ensure that educational outcomes remain robust and equitable for all learners. © 2023 IEEE.</t>
        </is>
      </c>
      <c r="O2485" s="45" t="inlineStr">
        <is>
          <t>2023 IEEE International Conference on Big Data (BigData)</t>
        </is>
      </c>
      <c r="P2485" s="45" t="inlineStr">
        <is>
          <t>Deep learning;COVID-19;Emotion recognition;Electronic learning;Pandemics;Learning (artificial intelligence);Big Data;artificial intelligence;natural language processing;emotion recognition;digital learning;engagement detection</t>
        </is>
      </c>
      <c r="Q2485" s="43" t="inlineStr">
        <is>
          <t>10.1109/bigdata59044.2023.10386484</t>
        </is>
      </c>
    </row>
    <row r="2486" ht="178.5" customHeight="1" s="37">
      <c r="A2486" s="43" t="n">
        <v>2485</v>
      </c>
      <c r="B2486" s="52" t="inlineStr">
        <is>
          <t>Excluir</t>
        </is>
      </c>
      <c r="C2486" s="45" t="inlineStr">
        <is>
          <t>No aborda: distracción o atención, población escolar</t>
        </is>
      </c>
      <c r="D2486" s="51" t="n"/>
      <c r="E2486" s="51" t="n"/>
      <c r="F2486" s="43" t="n">
        <v>3</v>
      </c>
      <c r="G2486" s="43" t="inlineStr">
        <is>
          <t>niños+sensado+intervención</t>
        </is>
      </c>
      <c r="H2486" s="43" t="inlineStr">
        <is>
          <t>IEEE</t>
        </is>
      </c>
      <c r="I2486" s="43" t="inlineStr">
        <is>
          <t>IEEE</t>
        </is>
      </c>
      <c r="J2486" s="43" t="inlineStr">
        <is>
          <t>2025</t>
        </is>
      </c>
      <c r="K2486" s="43" t="inlineStr">
        <is>
          <t>INPROCEEDINGS</t>
        </is>
      </c>
      <c r="L2486" s="45" t="inlineStr">
        <is>
          <t>Linos, Panagiotis Panos K. and Chenoweth, Steve</t>
        </is>
      </c>
      <c r="M2486" s="45" t="inlineStr">
        <is>
          <t>WIP: Teaching Ethical Decision-Making (EDM) in Undergraduate Computer Science and Software Engineering Courses</t>
        </is>
      </c>
      <c r="N2486" s="45" t="inlineStr">
        <is>
          <t>This work-in-progress innovative practice paper presents our approach to teaching a novel methodology called Ethical Decision-Making (EDM) within undergraduate Computer Science and Software Engineering (CSSE) courses. This EDM is an effort towards building a foundation to help software engineers develop software systems with strong ethical principles, enabling them to actively prevent issues like unfairness and breaches of privacy. We begin by detailing how we have tailored and currently integrate EDM into our Machine Learning (ML) course as a start in applying the process to Computer Science and Software Engineering (CSSE) courses generally. In the area of students learning ML, the need for an especially focused consideration of ethics has been demonstrated. Specifically, we present a teaching module that comprises a sequence of lectures, in-class activities, an assignment and an exam, aimed at helping students understand, apply, and practice EDM. Based on our preliminary findings, which indicate promising results from the integration of EDM in our ML course, we outline our next steps. The first involves extending the use of EDM to other CSSE courses, including a newly developed course at the intersection of ML and Software Engineering. The second step entails the initiation of an empirical study involving both student surveys and interviews with industry professionals. Through this study, we aim to gather student feedback on the EDM methodology, including areas for improvement, while soliciting insights from professional software engineers and practitioners regarding the feasibility, applicability, and practicality of EDM in real-world software development environments.</t>
        </is>
      </c>
      <c r="O2486" s="45" t="inlineStr">
        <is>
          <t>2025 IEEE Frontiers in Education Conference (FIE)</t>
        </is>
      </c>
      <c r="P2486" s="45" t="inlineStr">
        <is>
          <t>Computer science;Surveys;Industries;Ethics;Decision making;Machine learning;Software systems;Interviews;Software engineering;Software development management;Computer Ethics;Machine Learning;Software Engineering;Engineering Education</t>
        </is>
      </c>
      <c r="Q2486" s="43" t="inlineStr">
        <is>
          <t>10.1109/fie63693.2025.11328128</t>
        </is>
      </c>
    </row>
    <row r="2487" ht="168" customHeight="1" s="37">
      <c r="A2487" s="43" t="n">
        <v>2486</v>
      </c>
      <c r="B2487" s="52" t="inlineStr">
        <is>
          <t>Excluir</t>
        </is>
      </c>
      <c r="C2487" s="45" t="inlineStr">
        <is>
          <t>No aborda: distracción o atención</t>
        </is>
      </c>
      <c r="D2487" s="51" t="n"/>
      <c r="E2487" s="51" t="n"/>
      <c r="F2487" s="43" t="n">
        <v>3</v>
      </c>
      <c r="G2487" s="43" t="inlineStr">
        <is>
          <t>distracción+niños+contexto</t>
        </is>
      </c>
      <c r="H2487" s="43" t="inlineStr">
        <is>
          <t>IEEE</t>
        </is>
      </c>
      <c r="I2487" s="43" t="inlineStr">
        <is>
          <t>IEEE|Scopus</t>
        </is>
      </c>
      <c r="J2487" s="43" t="inlineStr">
        <is>
          <t>2022</t>
        </is>
      </c>
      <c r="K2487" s="43" t="inlineStr">
        <is>
          <t>INPROCEEDINGS</t>
        </is>
      </c>
      <c r="L2487" s="45" t="inlineStr">
        <is>
          <t>Racha, Monica and Chandrasekaran, Siva and Stojcevski, Alex</t>
        </is>
      </c>
      <c r="M2487" s="45" t="inlineStr">
        <is>
          <t>Work in Progress – Augmented Reality Smart Tele-Assisting Technology for Enhancing Engineering Education</t>
        </is>
      </c>
      <c r="N2487" s="45" t="inlineStr">
        <is>
          <t>The laboratories play an important phase in the educational learning process by providing an interactive learning technique and inspiring students to acquire practical skills. However, the current coronavirus pandemic (COVID-19) has increased educational uncertainty significantly. Laboratory experiments have been suspended indefinitely, compelling the education institutions to accept-wider use of virtual and remote learning. This research aims to understand the issues students confront in physical/remote laboratories and explores how physical labs could be digitalized through Augmented Reality (AR) smart glasses. The research paper presents a survey of undergraduate engineering students' perceptions towards the use of AR smart glasses in laboratories. Fosters student to carry out experiments through AR smart glasses to view digital warning messages superimposed on the actual environment, allowing them to dive deeper into information and better comprehend the topic According to the findings, more than 85% of students are interested in adopting AR smart glasses. The survey findings show that integrating emerging technologies such as Augmented Reality (AR) and Artificial Intelligence (Al)-will improve student engagement and learning outcomes by increasing students' depth of connections between the content students are learning and the real-world outside the classroom. Additionally, it enables students to perform experiments remotely without affecting their self-efficacy by experimenting-with laboratory kits delivered off-campus. © 2022 IEEE.</t>
        </is>
      </c>
      <c r="O2487" s="45" t="inlineStr">
        <is>
          <t>2022 IEEE Global Engineering Education Conference (EDUCON)</t>
        </is>
      </c>
      <c r="P2487" s="45" t="inlineStr">
        <is>
          <t>COVID-19;Uncertainty;Pandemics;Distance learning;Conferences;Laboratories;Engineering education;augmented reality;artificial intelligence;laboratory;remote learning</t>
        </is>
      </c>
      <c r="Q2487" s="43" t="inlineStr">
        <is>
          <t>10.1109/educon52537.2022.9766806</t>
        </is>
      </c>
    </row>
    <row r="2488" ht="105.75" customHeight="1" s="37">
      <c r="A2488" s="43" t="n">
        <v>2487</v>
      </c>
      <c r="B2488" s="52" t="inlineStr">
        <is>
          <t>Excluir</t>
        </is>
      </c>
      <c r="C2488" s="45" t="inlineStr">
        <is>
          <t>Contexto doméstico o remoto, pero no población en edad escolar (mayoritariamente educación superior)</t>
        </is>
      </c>
      <c r="D2488" s="51" t="n"/>
      <c r="E2488" s="51" t="n"/>
      <c r="F2488" s="43" t="n">
        <v>3</v>
      </c>
      <c r="G2488" s="43" t="inlineStr">
        <is>
          <t>distracción+niños+sensado</t>
        </is>
      </c>
      <c r="H2488" s="43" t="inlineStr">
        <is>
          <t>IEEE</t>
        </is>
      </c>
      <c r="I2488" s="43" t="inlineStr">
        <is>
          <t>IEEE|Scopus</t>
        </is>
      </c>
      <c r="J2488" s="43" t="inlineStr">
        <is>
          <t>2023</t>
        </is>
      </c>
      <c r="K2488" s="43" t="inlineStr">
        <is>
          <t>INPROCEEDINGS</t>
        </is>
      </c>
      <c r="L2488" s="45" t="inlineStr">
        <is>
          <t>Mandia, Sandeep and Mushtaq, Faisel and Singh, Kuldeep and Mitharwal, Rajendra and Panthakkan, Alavikunhu</t>
        </is>
      </c>
      <c r="M2488" s="45" t="inlineStr">
        <is>
          <t>YOLO-v5 Based Single Step Student Affect State Detection System</t>
        </is>
      </c>
      <c r="N2488" s="45" t="inlineStr">
        <is>
          <t>Online education has increased tremendously due to vast availability of internet recently. Student emotion and engagement is directly related to learning goals and productivity. The existing computer vision based student engagement analysis techniques require two steps for engagement detection. In this paper, single step student affect state detection method is proposed using recent deep learning algorithms. Also a learning centered affect state dataset is curated from public databases. The YOLO-v5 deep learning algorithm is trained on the curated database to detect the affect states. The experimental results show that the proposed one step method is able to detect the affect states reliably. The proposed method also performs inference on an edge device with limited compute resource. The proposed method achieved 0.996, 0.921, 0.96, and 0.777 values of overall precision, recall, mAP@0.5, and mAP@0.5-0.95 respectively. © 2023 IEEE.</t>
        </is>
      </c>
      <c r="O2488" s="45" t="inlineStr">
        <is>
          <t>2023 2nd International Conference on Paradigm Shifts in Communications Embedded Systems, Machine Learning and Signal Processing (PCEMS)</t>
        </is>
      </c>
      <c r="P2488" s="45" t="inlineStr">
        <is>
          <t>Deep learning;Productivity;Performance evaluation;Embedded systems;Databases;Image edge detection;Signal processing algorithms;Engagement detection;affect states;e-learning;YOLO-vS.</t>
        </is>
      </c>
      <c r="Q2488" s="43" t="inlineStr">
        <is>
          <t>10.1109/pcems58491.2023.10136090</t>
        </is>
      </c>
    </row>
    <row r="2489" ht="137.25" customHeight="1" s="37">
      <c r="A2489" s="43" t="n">
        <v>2488</v>
      </c>
      <c r="B2489" s="52" t="inlineStr">
        <is>
          <t>Excluir</t>
        </is>
      </c>
      <c r="C2489" s="45" t="inlineStr">
        <is>
          <t>Sin DOI verificable</t>
        </is>
      </c>
      <c r="D2489" s="51" t="n"/>
      <c r="E2489" s="51" t="n"/>
      <c r="F2489" s="43" t="n">
        <v>3</v>
      </c>
      <c r="G2489" s="43" t="inlineStr">
        <is>
          <t>distracción+niños+sensado</t>
        </is>
      </c>
      <c r="H2489" s="43" t="inlineStr">
        <is>
          <t>Scopus</t>
        </is>
      </c>
      <c r="I2489" s="43" t="inlineStr">
        <is>
          <t>Scopus</t>
        </is>
      </c>
      <c r="J2489" s="43" t="inlineStr">
        <is>
          <t>2023</t>
        </is>
      </c>
      <c r="K2489" s="43" t="inlineStr">
        <is>
          <t>ARTICLE</t>
        </is>
      </c>
      <c r="L2489" s="45" t="inlineStr">
        <is>
          <t>Huang, Ting-Qing and Wang, Chuan-Sheng and Chen, Zhao-Qi and Zhang, Fu-Quan and Meng, Xiang-Long and Grau, Antoni and Chen, Yang and Huang, Jing-Wei</t>
        </is>
      </c>
      <c r="M2489" s="45" t="inlineStr">
        <is>
          <t>2-D GCANet Applied to Denoise 1-D EEG Signals in Online Remote Teaching Scenarios</t>
        </is>
      </c>
      <c r="N2489" s="45" t="inlineStr">
        <is>
          <t>When EEG signals are used to assess the level of student engagement in online teaching tasks, they are often interfered by noise. It is a challenge to effectively remove these noises. Currently, deep learning methods have been applied to the field of EEG denoising. However, existing methods still have some problems. The denoised signals still have obvious noise residue, or the original EEG signals are damaged, and the model fitting speed is too slow. Image dehazing, as a typical denoising task in the field of image enhancement, has achieved great success in recent years. Therefore, inspired by advanced models in this field, we introduce CNN into EEG denoising tasks. In this paper, we take GCANet, an excellent image enhancement model, as an example. The dilated convolutions and gate fusion subnetworks included in GCANet enable more efficient EEG signal denoising. The results demonstrate that the proposed model effectively reduces noise while preserving essential features. Furthermore, in comparison to other state-of-the-art models, our proposed model exhibits enhanced robustness and faster convergence, as evidenced by achieving lower loss values after five epochs. Its good performance provides a new development idea for the field of EEG denoising. © 2023, Taiwan Ubiquitous Information CO LTD. All rights reserved.</t>
        </is>
      </c>
      <c r="O2489" s="45" t="inlineStr">
        <is>
          <t>Journal of Network Intelligence</t>
        </is>
      </c>
      <c r="P2489" s="45" t="inlineStr">
        <is>
          <t>Biomedical signal processing; Deep learning; E-learning; Electroencephalography; Image denoising; Learning systems; Artifact removal; De-Noise; De-noising; Deep learning; EEG artifact removal; EEG denoising; EEG signals; Neural-networks; Remote teach</t>
        </is>
      </c>
      <c r="Q2489" s="43" t="n"/>
    </row>
    <row r="2490" ht="105.75" customHeight="1" s="37">
      <c r="A2490" s="43" t="n">
        <v>2489</v>
      </c>
      <c r="B2490" s="52" t="inlineStr">
        <is>
          <t>Excluir</t>
        </is>
      </c>
      <c r="C2490" s="45" t="inlineStr">
        <is>
          <t>Sin DOI verificable</t>
        </is>
      </c>
      <c r="D2490" s="51" t="n"/>
      <c r="E2490" s="51" t="n"/>
      <c r="F2490" s="43" t="n">
        <v>3</v>
      </c>
      <c r="G2490" s="43" t="inlineStr">
        <is>
          <t>distracción+niños+sensado</t>
        </is>
      </c>
      <c r="H2490" s="43" t="inlineStr">
        <is>
          <t>Scopus</t>
        </is>
      </c>
      <c r="I2490" s="43" t="inlineStr">
        <is>
          <t>Scopus</t>
        </is>
      </c>
      <c r="J2490" s="43" t="inlineStr">
        <is>
          <t>2021</t>
        </is>
      </c>
      <c r="K2490" s="43" t="inlineStr">
        <is>
          <t>CONFERENCE</t>
        </is>
      </c>
      <c r="L2490" s="45" t="n"/>
      <c r="M2490" s="45" t="inlineStr">
        <is>
          <t>2021 International Conference on Data Analytics for Business and Industry, ICDABI 2021</t>
        </is>
      </c>
      <c r="N2490" s="45" t="inlineStr">
        <is>
          <t>The proceedings contain 129 papers. The topics discussed include: integrating web application security penetration testing into the software development life cycle: a systematic literature review; a relative analysis on the spotting of cardiovascular disease employing machine learning techniques; overcoming the main challenges of knowledge discovery through tendency to the intelligent data analysis; blockchain application in healthcare industry: attacks and countermeasures; blockchain adoption for data integrity in higher education e-learning; a study on the relationship between online learning and emotional quotient of college students during the period of epidemic prevention and control; predicting oil and gas pipe wall thickness using machine learning; segmenting lecture video into partitions by analyzing the contents of video; and an integrated framework for driver drowsiness detection and alcohol intoxication using machine learning.</t>
        </is>
      </c>
      <c r="O2490" s="45" t="inlineStr">
        <is>
          <t>2021 International Conference on Data Analytics for Business and Industry, ICDABI 2021</t>
        </is>
      </c>
      <c r="P2490" s="45" t="n"/>
      <c r="Q2490" s="43" t="n"/>
    </row>
    <row r="2491" ht="95.25" customHeight="1" s="37">
      <c r="A2491" s="43" t="n">
        <v>2490</v>
      </c>
      <c r="B2491" s="52" t="inlineStr">
        <is>
          <t>Excluir</t>
        </is>
      </c>
      <c r="C2491" s="45" t="inlineStr">
        <is>
          <t>Sin DOI verificable</t>
        </is>
      </c>
      <c r="D2491" s="51" t="n"/>
      <c r="E2491" s="51" t="n"/>
      <c r="F2491" s="43" t="n">
        <v>3</v>
      </c>
      <c r="G2491" s="43" t="inlineStr">
        <is>
          <t>distracción+niños+contexto</t>
        </is>
      </c>
      <c r="H2491" s="43" t="inlineStr">
        <is>
          <t>Scopus</t>
        </is>
      </c>
      <c r="I2491" s="43" t="inlineStr">
        <is>
          <t>Scopus</t>
        </is>
      </c>
      <c r="J2491" s="43" t="inlineStr">
        <is>
          <t>2025</t>
        </is>
      </c>
      <c r="K2491" s="43" t="inlineStr">
        <is>
          <t>CONFERENCE</t>
        </is>
      </c>
      <c r="L2491" s="45" t="n"/>
      <c r="M2491" s="45" t="inlineStr">
        <is>
          <t>2025 7th International Conference on Modern Educational Technology, ICMET 2025</t>
        </is>
      </c>
      <c r="N2491" s="45" t="inlineStr">
        <is>
          <t>The proceedings contain 47 papers. The topics discussed include: bridging the equity gap in global higher education: a conceptual framework for AI-powered student advisory systems; students’ perceptions of Baamboozle as a game based learning platform in enhancing students’ engagement and motivation in EFL classroom; well-being and equity in agile pedagogy: a look at student experience; cosplay in higher education marketing: evaluating the effectiveness of anime-inspired recruitment videos; generating survey hint-net from multiple academic papers with cite-clues; assessing critical thinking in magnetism with Sankey-based analysis; investigating virtual reality in industrial design education: reducing cognitive load during factory equipment training; and mitigating artificial intelligence hallucinations in education: a comparative study of retrieval augmented generation (RAG) and large language models.</t>
        </is>
      </c>
      <c r="O2491" s="45" t="inlineStr">
        <is>
          <t>2025 7th International Conference on Modern Educational Technology, ICMET 2025</t>
        </is>
      </c>
      <c r="P2491" s="45" t="n"/>
      <c r="Q2491" s="43" t="n"/>
    </row>
    <row r="2492" ht="95.25" customHeight="1" s="37">
      <c r="A2492" s="43" t="n">
        <v>2491</v>
      </c>
      <c r="B2492" s="52" t="inlineStr">
        <is>
          <t>Excluir</t>
        </is>
      </c>
      <c r="C2492" s="45" t="inlineStr">
        <is>
          <t>Sin DOI verificable</t>
        </is>
      </c>
      <c r="D2492" s="51" t="n"/>
      <c r="E2492" s="51" t="n"/>
      <c r="F2492" s="43" t="n">
        <v>3</v>
      </c>
      <c r="G2492" s="43" t="inlineStr">
        <is>
          <t>distracción+niños+sensado</t>
        </is>
      </c>
      <c r="H2492" s="43" t="inlineStr">
        <is>
          <t>Scopus</t>
        </is>
      </c>
      <c r="I2492" s="43" t="inlineStr">
        <is>
          <t>Scopus</t>
        </is>
      </c>
      <c r="J2492" s="43" t="inlineStr">
        <is>
          <t>2026</t>
        </is>
      </c>
      <c r="K2492" s="43" t="inlineStr">
        <is>
          <t>CONFERENCE</t>
        </is>
      </c>
      <c r="L2492" s="45" t="n"/>
      <c r="M2492" s="45" t="inlineStr">
        <is>
          <t>2026 2nd International Conference on Computational Intelligence Approaches and Applications, ICCIAA 2026 - Proceedings</t>
        </is>
      </c>
      <c r="N2492" s="45" t="inlineStr">
        <is>
          <t>The proceedings contain 202 papers. The topics discussed include: an educational framework for using artificial intelligence applications to develop early language skills among preschool children; affective-aware learning systems: bridging emotion and education through AI; ML in medical research: a bibliometric analysis of methodological evolution and clinical applications; secure QoS-constrained bandwidth–power allocation using metaheuristic optimizers; an ultra-high-resolution detection framework for micro-scale PCB surface defects; dynamic defense architectures: self-optimizing neural networks for IoT attack mitigation; determinants of student engagement in e-learning: evidence from blended and fully online courses; and adopting artificial intelligence applications in legal education- studying the case of faculty of law at University of Petra.</t>
        </is>
      </c>
      <c r="O2492" s="45" t="inlineStr">
        <is>
          <t>2026 2nd International Conference on Computational Intelligence Approaches and Applications, ICCIAA 2026 - Proceedings</t>
        </is>
      </c>
      <c r="P2492" s="45" t="n"/>
      <c r="Q2492" s="43" t="n"/>
    </row>
    <row r="2493" ht="220.5" customHeight="1" s="37">
      <c r="A2493" s="43" t="n">
        <v>2492</v>
      </c>
      <c r="B2493" s="52" t="inlineStr">
        <is>
          <t>Excluir</t>
        </is>
      </c>
      <c r="C2493" s="45" t="inlineStr">
        <is>
          <t>Sin DOI verificable</t>
        </is>
      </c>
      <c r="D2493" s="51" t="n"/>
      <c r="E2493" s="51" t="n"/>
      <c r="F2493" s="43" t="n">
        <v>3</v>
      </c>
      <c r="G2493" s="43" t="inlineStr">
        <is>
          <t>distracción+niños+sensado</t>
        </is>
      </c>
      <c r="H2493" s="43" t="inlineStr">
        <is>
          <t>Scopus</t>
        </is>
      </c>
      <c r="I2493" s="43" t="inlineStr">
        <is>
          <t>Scopus</t>
        </is>
      </c>
      <c r="J2493" s="43" t="inlineStr">
        <is>
          <t>2026</t>
        </is>
      </c>
      <c r="K2493" s="43" t="inlineStr">
        <is>
          <t>ARTICLE</t>
        </is>
      </c>
      <c r="L2493" s="45" t="n"/>
      <c r="M2493" s="45" t="inlineStr">
        <is>
          <t>21st International Conference on Computer Analysis of Images and Patterns, CAIP 2025</t>
        </is>
      </c>
      <c r="N2493" s="45" t="inlineStr">
        <is>
          <t xml:space="preserve">The proceedings contain 65 papers. The special focus in this conference is on Computer Analysis of Images and Patterns. The topics include: Unsupervised Mineral Segmentation with Graph Neural Networks and Multi-modal SEM Data; predicting Sheep Body Condition Scores via Explainable Deep Learning Model; what Does Gait Reveal About Health? Investigating Human Motion as an Indicator; Enhancing Synthetic CT from CBCT via Multimodal Fusion and End-To-End Registration; Increasing Resolution of MRI Volumes Through Interleaved Slice Synthesis Based on Generative Adversarial Networks; simultaneous Robustness and Generalization Using Nearest Neighbor Classifiers; adaptive Model Selection for Expanded Post Hoc Debiasing and Mitigating Varying Degrees of Spurious Correlations; SelfExplaNETory: Improving Classification Accuracy with Local Post Hoc Interpretation; simEx-ViT: Explainable Vision Transformer with Similarity-Based Attention Modulation; robust Logit to Enhance Stochastic Neural Network Adversarial Robustness; Corruption Aware Fusion for LiDAR Camera Based 3D Object Detection; effective Relationship Between Characteristics of Training Data and Learning Progress on Knowledge Distillation for Image Recognition; automatic Audio Description: A Training-Free Approach Using Foundation Models; AMEST: Adaptive Morphologically Enhanced Subword Tokenization for Improved Language Model Perplexity; leveraging Vision-Language Models for Improving Detection of Obstacles on Railway Tracks; generalizable Detection of Student Engagement in Online Learning Environments; LLM-Generated Semantic Co-occurrences for Multi-label Food Recognition; Tracing Information Flow in LLaMA Vision: A Step Toward Multimodal Understanding; multimodal Audio-Visual Emotion Recognition for Social Robotics; enhancing Collaborative Image Classification via Spatio-Temporal Graph Neural Networks: A Proof-of-concept Study on Human Group Decisions; synthesizing Images with Different Exposure Settings for Low-Light </t>
        </is>
      </c>
      <c r="O2493" s="45" t="inlineStr">
        <is>
          <t>Lecture Notes in Computer Science</t>
        </is>
      </c>
      <c r="P2493" s="45" t="n"/>
      <c r="Q2493" s="43" t="n"/>
    </row>
    <row r="2494" ht="157.5" customHeight="1" s="37">
      <c r="A2494" s="43" t="n">
        <v>2493</v>
      </c>
      <c r="B2494" s="52" t="inlineStr">
        <is>
          <t>Excluir</t>
        </is>
      </c>
      <c r="C2494" s="45" t="inlineStr">
        <is>
          <t>Sin DOI verificable</t>
        </is>
      </c>
      <c r="D2494" s="51" t="n"/>
      <c r="E2494" s="51" t="n"/>
      <c r="F2494" s="43" t="n">
        <v>3</v>
      </c>
      <c r="G2494" s="43" t="inlineStr">
        <is>
          <t>niños+contexto+sensado</t>
        </is>
      </c>
      <c r="H2494" s="43" t="inlineStr">
        <is>
          <t>Scopus</t>
        </is>
      </c>
      <c r="I2494" s="43" t="inlineStr">
        <is>
          <t>Scopus</t>
        </is>
      </c>
      <c r="J2494" s="43" t="inlineStr">
        <is>
          <t>2015</t>
        </is>
      </c>
      <c r="K2494" s="43" t="inlineStr">
        <is>
          <t>ARTICLE</t>
        </is>
      </c>
      <c r="L2494" s="45" t="inlineStr">
        <is>
          <t>Abas, Zoraini Wati</t>
        </is>
      </c>
      <c r="M2494" s="45" t="inlineStr">
        <is>
          <t>21st century education: Strategies to ignite and engage students</t>
        </is>
      </c>
      <c r="N2494" s="45" t="inlineStr">
        <is>
          <t>Educators today are being challenged to change their way of “teaching”. Primarily the changes are driven by the way millennial students prefer to learn and this is largely the result of learning technologies that have created a new culture of learning from online resources especially from personal devices. In addition, higher education institutions are also facing demands from potential employers who only wish to hire graduates with the right set of skills. Commonly referred to as 21&lt;sup&gt;st&lt;/sup&gt; century skills, this includes, among others, being effective communicators, problem solvers, critical thinkers and effective collaborators. Hence, educators are asked to consider using more appropriate approaches in the “classroom,” be it physical or virtual, so as to produce graduates who will be able to support the needs of today’s employers in particular and also to be able to function in an increasingly globalized or competitive world. The 21&lt;sup&gt;st&lt;/sup&gt; century graduate should be one who will experience learning activities that will ignite and engage them so that they will be guided to learn deeper. It used to be through learning experiences that would take them through a variety of learning strategies. The paper will address the need and highlight some of the latest developments in education. It will also suggest some of the relevant strategies such as blended learning and flipped learning as ways to integrate and engage students for deep learning. © 2015, Southeast Asian Association for Institutional Research. All rights reserved.</t>
        </is>
      </c>
      <c r="O2494" s="45" t="inlineStr">
        <is>
          <t>Journal of Institutional Research South East Asia</t>
        </is>
      </c>
      <c r="P2494" s="45" t="n"/>
      <c r="Q2494" s="43" t="n"/>
    </row>
    <row r="2495" ht="220.5" customHeight="1" s="37">
      <c r="A2495" s="43" t="n">
        <v>2494</v>
      </c>
      <c r="B2495" s="52" t="inlineStr">
        <is>
          <t>Excluir</t>
        </is>
      </c>
      <c r="C2495" s="45" t="inlineStr">
        <is>
          <t>Sin DOI verificable</t>
        </is>
      </c>
      <c r="D2495" s="51" t="n"/>
      <c r="E2495" s="51" t="n"/>
      <c r="F2495" s="43" t="n">
        <v>3</v>
      </c>
      <c r="G2495" s="43" t="inlineStr">
        <is>
          <t>distracción+niños+sensado</t>
        </is>
      </c>
      <c r="H2495" s="43" t="inlineStr">
        <is>
          <t>Scopus</t>
        </is>
      </c>
      <c r="I2495" s="43" t="inlineStr">
        <is>
          <t>Scopus</t>
        </is>
      </c>
      <c r="J2495" s="43" t="inlineStr">
        <is>
          <t>2026</t>
        </is>
      </c>
      <c r="K2495" s="43" t="inlineStr">
        <is>
          <t>ARTICLE</t>
        </is>
      </c>
      <c r="L2495" s="45" t="n"/>
      <c r="M2495" s="45" t="inlineStr">
        <is>
          <t>3rd International Conference on Computational Intelligence, Data Science, and Cloud Computing, IEM-ICDC 2025</t>
        </is>
      </c>
      <c r="N2495" s="45" t="inlineStr">
        <is>
          <t>The proceedings contain 46 papers. The special focus in this conference is on . The topics include: Endometrial and Ovarian Cancer Target Protein Detection Using Protein Interactions and Sequence; Predicting Students’ MOOC Course Completion Using Feature Selection and Ensemble Techniques; time-Efficient Transfer Learning Approach for Waste Detection; integration of Virtual Lab to Enhance the Quality of Laboratory Experiments in E-Learning Domain; Attribute-Value Prediction From E-Commerce Product Descriptions Using Hi-BERT; student Engagement and Cheating Detection Using Transfer Learning; exploring Deep Reinforcement Learning Algorithms—From Theory to Practice; A Comparative Study on CNN and ConvSNN; Handling Class Imbalance in Emotion Recognition with Generative AI: A Focus on Valence-Arousal Plane; intelligent Anomaly Detection with Federated Learning and Digital Twin; sustainable Route Recommendation for Ambulance by Analyzing Complex Network Parameters; personalized Health Coaching: Classical Machine Learning vs Reinforcement Learning; Enhanced Phishing URL Detection Using Machine Learning Technique; AI for Diabetic Retinopathy Screening: A Deep Learning Framework for Early Detection and Classification; denoising with Feature Extraction and Recognition for Gray and Color Image Using Filtering Techniques for Medical Applications; A Comparative Analysis of VGG19 and MobileNetV2 for Binary Classification Tasks; clustering of Large Human Protein Sequences Using Spark Based Hierarchical Clustering Approach; Quantum Adaptive Graph: A Self-Healing Framework for Unmanned Aerial Vehicle (UAV) Swarms; strategic Segmentation: A Nash Equilibrium-Based Approach for Weed Segmentation in Agricultural Fields; language Independent Phoneme Based Speech Transceiver for Limited Bandwidth Resource Communication; empowering Communication: An IoT-based Smart Glove for Gesture Recognition and Voice Translation to Assist Speech-Impaired Individuals; a Cascaded Speech-to-Speech Translat</t>
        </is>
      </c>
      <c r="O2495" s="45" t="inlineStr">
        <is>
          <t>Lecture Notes in Networks and Systems</t>
        </is>
      </c>
      <c r="P2495" s="45" t="n"/>
      <c r="Q2495" s="43" t="n"/>
    </row>
    <row r="2496" ht="220.5" customHeight="1" s="37">
      <c r="A2496" s="43" t="n">
        <v>2495</v>
      </c>
      <c r="B2496" s="52" t="inlineStr">
        <is>
          <t>Excluir</t>
        </is>
      </c>
      <c r="C2496" s="45" t="inlineStr">
        <is>
          <t>Sin DOI verificable</t>
        </is>
      </c>
      <c r="D2496" s="51" t="n"/>
      <c r="E2496" s="51" t="n"/>
      <c r="F2496" s="43" t="n">
        <v>3</v>
      </c>
      <c r="G2496" s="43" t="inlineStr">
        <is>
          <t>distracción+niños+intervención</t>
        </is>
      </c>
      <c r="H2496" s="43" t="inlineStr">
        <is>
          <t>Scopus</t>
        </is>
      </c>
      <c r="I2496" s="43" t="inlineStr">
        <is>
          <t>Scopus</t>
        </is>
      </c>
      <c r="J2496" s="43" t="inlineStr">
        <is>
          <t>2023</t>
        </is>
      </c>
      <c r="K2496" s="43" t="inlineStr">
        <is>
          <t>ARTICLE</t>
        </is>
      </c>
      <c r="L2496" s="45" t="n"/>
      <c r="M2496" s="45" t="inlineStr">
        <is>
          <t>6th International Conference on Microelectronics and Telecommunication Engineering, ICMETE 2022</t>
        </is>
      </c>
      <c r="N2496" s="45" t="inlineStr">
        <is>
          <t>The proceedings contain 61 papers. The special focus in this conference is on Microelectronics and Telecommunication Engineering. The topics include: Comparative Analysis of Dual Metal Gate Fully Depleted SOI FET With/Without δ-Doped Insulated Layer for AF Application; investigating Graph-Based Recommendations Systems and Graph Traversal Algorithms; movie Rating Prediction and Viewers’ Sentiment Trend Analysis Using YouTube Trailer Comments; Performance Evaluation of Hybrid FSO/RF Link Under NRZ Modulation Format; An Adaptive Opposition Learning-Improved Slime Mould Algorithm-Based Optimization Routing for Guaranteeing Reliable Data Dissemination in FANETs; COVID-19 Diagnosis Based on Deep Features Using Transfer Learning; Honey Badger Optimization Algorithm-Based RSU Deployment for Improving Network Coverage in VANETs; map Drawing Approach for Airport Connectivity Using Coloring Algorithm; l2 Teachers’ Strategies and Students’ Engagement in Virtual Classrooms: A Multidimensional Perspective; a Performance Comparison of State-of-the-Art Imputation and Classification Strategies on Insurance Fraud Detection; towards Prediction of Students Educational Accomplishments Using Data Mining; autonomous Health Care Robot; thingSpeak-Based Garbage Monitoring and Collecting System; Technology-Assisted Teaching during the COVID-19 Pandemic: L2 Teachers’ Strategies and Encountered Challenges; the Application of Artificial Intelligence Technologies in Social Media to Detect Fake News: A Systematic Review; Design and Optimization of Compact RFID Antenna Tag for Biomedical Applications; low-power High-speed Approximate Multiplier Design Using Compression Techniques; design of Bio-inspired Maple Leaf-Shaped Textile Antenna for Wireless Application; undergraduate College Admission Prediction System Using Decision Tree Classifier; early Detection of Heart Disease Using Multilayer Perceptron; Task Scheduling Algorithm Using Improved PSO in Dew Computing; 5G as a New Phase of Wireless Ne</t>
        </is>
      </c>
      <c r="O2496" s="45" t="inlineStr">
        <is>
          <t>Lecture Notes in Networks and Systems</t>
        </is>
      </c>
      <c r="P2496" s="45" t="n"/>
      <c r="Q2496" s="43" t="n"/>
    </row>
    <row r="2497" ht="95.25" customHeight="1" s="37">
      <c r="A2497" s="43" t="n">
        <v>2496</v>
      </c>
      <c r="B2497" s="52" t="inlineStr">
        <is>
          <t>Excluir</t>
        </is>
      </c>
      <c r="C2497" s="45" t="inlineStr">
        <is>
          <t>Contexto doméstico o remoto, pero no población en edad escolar (mayoritariamente educación superior)</t>
        </is>
      </c>
      <c r="D2497" s="51" t="n"/>
      <c r="E2497" s="51" t="n"/>
      <c r="F2497" s="43" t="n">
        <v>3</v>
      </c>
      <c r="G2497" s="43" t="inlineStr">
        <is>
          <t>distracción+niños+sensado</t>
        </is>
      </c>
      <c r="H2497" s="43" t="inlineStr">
        <is>
          <t>Scopus</t>
        </is>
      </c>
      <c r="I2497" s="43" t="inlineStr">
        <is>
          <t>Scopus</t>
        </is>
      </c>
      <c r="J2497" s="43" t="inlineStr">
        <is>
          <t>2021</t>
        </is>
      </c>
      <c r="K2497" s="43" t="inlineStr">
        <is>
          <t>CONFERENCE</t>
        </is>
      </c>
      <c r="L2497" s="45" t="inlineStr">
        <is>
          <t>Li, Zhigang and Li, Jiaming and Han, Meng and Yang, Ming</t>
        </is>
      </c>
      <c r="M2497" s="45" t="inlineStr">
        <is>
          <t>A Computer-Vision Based Engagement Evaluation System for More Effective Learning Design</t>
        </is>
      </c>
      <c r="N2497" s="45" t="inlineStr">
        <is>
          <t>Student engagement during online instruction has been a challenge. Particularly in an asynchronous learning environment, assessing and measuring student engagement is a difficult task. This paper proposes a solution to fill in the gap between the need to evaluate student engagement during online instruction and the lack of an effective method to do so. The proposed web-based learning environment fully incorporates the latest development in facial expression recognition to capture the facial expression changes during the course of instruction. The facial expression data can then be visualized for further analysis to help instructors pinpoint the exact locations where the instruction needs improvements. In addition, the proposed system can also be used in corporate training settings, particularly in scenarios where the learners' emotional responses are desired. © 2021 Owner/Author.</t>
        </is>
      </c>
      <c r="O2497" s="45" t="inlineStr">
        <is>
          <t>SIGITE 2021 - Proceedings of the 22nd Annual Conference on Information Technology Education</t>
        </is>
      </c>
      <c r="P2497" s="45" t="inlineStr">
        <is>
          <t>Computer aided instruction; Curricula; E-learning; Face recognition; Learning systems; Students; Asynchronous learning; Course design; Effective learning; Facial Expressions; Learning analytic; Learning designs; Learning environments; Online instruct</t>
        </is>
      </c>
      <c r="Q2497" s="43" t="inlineStr">
        <is>
          <t>10.1145/3450329.3478312</t>
        </is>
      </c>
    </row>
    <row r="2498" ht="157.5" customHeight="1" s="37">
      <c r="A2498" s="43" t="n">
        <v>2497</v>
      </c>
      <c r="B2498" s="52" t="inlineStr">
        <is>
          <t>Excluir</t>
        </is>
      </c>
      <c r="C2498" s="45" t="inlineStr">
        <is>
          <t>No aborda: distracción o atención, tecnología de sensado</t>
        </is>
      </c>
      <c r="D2498" s="51" t="n"/>
      <c r="E2498" s="51" t="n"/>
      <c r="F2498" s="43" t="n">
        <v>3</v>
      </c>
      <c r="G2498" s="43" t="inlineStr">
        <is>
          <t>distracción+niños+contexto</t>
        </is>
      </c>
      <c r="H2498" s="43" t="inlineStr">
        <is>
          <t>Scopus</t>
        </is>
      </c>
      <c r="I2498" s="43" t="inlineStr">
        <is>
          <t>Scopus|WoS</t>
        </is>
      </c>
      <c r="J2498" s="43" t="inlineStr">
        <is>
          <t>2025</t>
        </is>
      </c>
      <c r="K2498" s="43" t="inlineStr">
        <is>
          <t>ARTICLE</t>
        </is>
      </c>
      <c r="L2498" s="45" t="inlineStr">
        <is>
          <t>Richter, Shahper and Giroux, Marilyn and Piven, Inna and Sima, Herbert and Dodd, Patrick</t>
        </is>
      </c>
      <c r="M2498" s="45" t="inlineStr">
        <is>
          <t>A Constructivist Approach to Integrating AI in Marketing Education: Bridging Theory and Practice</t>
        </is>
      </c>
      <c r="N2498" s="45" t="inlineStr">
        <is>
          <t>AI advancements in higher education have reshaped marketing education, posing challenges for educators in integrating AI into curricula. This integration is essential for aligning with industry advancements and fostering responsible AI utilization among students. The purpose of this study is to provide insights into how marketing educators can incorporate AI into their curriculum practices. Central to our inquiry is the application of constructivist learning principles in leveraging AI to foster a dynamic, engaging, and deeply impactful educational environment. This approach advocates for active student engagement and the development of learning through direct interaction with AI technologies, bridging the gap between theoretical knowledge and practical application. Employing a dual-strategy methodology, this research provides a case study on an undergraduate digital marketing course to highlight practical considerations for responsible and purposeful integration in the classroom. These insights inform practical implications for marketing educators and guide future research directions. © The Author(s) 2024. This article is distributed under the terms of the Creative Commons Attribution-NonCommercial 4.0 License (https://creativecommons.org/licenses/by-nc/4.0/) which permits non-commercial use, reproduction and distribution of the work without further permission provided the original work is attributed as specified on the SAGE and Open Access page (https://us.sagepub.com/en-us/nam/open-access-at-sage).</t>
        </is>
      </c>
      <c r="O2498" s="45" t="inlineStr">
        <is>
          <t>Journal of Marketing Education</t>
        </is>
      </c>
      <c r="P2498" s="45" t="n"/>
      <c r="Q2498" s="43" t="inlineStr">
        <is>
          <t>10.1177/02734753241288876</t>
        </is>
      </c>
    </row>
    <row r="2499" ht="168" customHeight="1" s="37">
      <c r="A2499" s="43" t="n">
        <v>2498</v>
      </c>
      <c r="B2499" s="52" t="inlineStr">
        <is>
          <t>Excluir</t>
        </is>
      </c>
      <c r="C2499" s="45" t="inlineStr">
        <is>
          <t>Fuera del alcance: no combina población en edad escolar con contexto doméstico</t>
        </is>
      </c>
      <c r="D2499" s="51" t="n"/>
      <c r="E2499" s="51" t="n"/>
      <c r="F2499" s="43" t="n">
        <v>3</v>
      </c>
      <c r="G2499" s="43" t="inlineStr">
        <is>
          <t>distracción+niños+contexto</t>
        </is>
      </c>
      <c r="H2499" s="43" t="inlineStr">
        <is>
          <t>Scopus</t>
        </is>
      </c>
      <c r="I2499" s="43" t="inlineStr">
        <is>
          <t>Scopus</t>
        </is>
      </c>
      <c r="J2499" s="43" t="inlineStr">
        <is>
          <t>2026</t>
        </is>
      </c>
      <c r="K2499" s="43" t="inlineStr">
        <is>
          <t>ARTICLE</t>
        </is>
      </c>
      <c r="L2499" s="45" t="inlineStr">
        <is>
          <t>Putra, Hasdi and Rudianyah, R. and Najiburrahman, N. and Nurtanto, Muhammad and Hamid, Mustofa Abi and Kraugusteeliana, Kraugusteeliana and Rahim, Robbi</t>
        </is>
      </c>
      <c r="M2499" s="45" t="inlineStr">
        <is>
          <t>A Decision Support System Using the SAW Method for Evaluating Teacher Performance in Vocational School</t>
        </is>
      </c>
      <c r="N2499" s="45" t="inlineStr">
        <is>
          <t>This study uses the Simple Additive Weighting (SAW) method to examine the use of an AI-enhanced Decision Support System (DSS) to evaluate vocational school teachers. The research uses SAW in a DSS framework to assess classroom management, student engagement, and instructional efficacy. This emphasizes objective, thorough teacher assessments. Weighting these attributes based on their impact on educational achievements allows for more nuanced evaluations that reflect the institution’s values. Value normalization is the initial step in establishing uniformity across all criteria scales. The aggregated values are used to calculate each teacher’s performance score after weighted scores are calculated. The use of a clear and quantifiable method to compare teacher performance reduces subjective bias in educational evaluations. The Disability Support System (DSS) is designed to inform teacher development and recognition decisions based on statistics. However, the assumption of criteria independence and weight allocation sensitivity may affect evaluation fairness and accuracy, according to the research. Future research should combine the SAW technique with other decision-making models and investigate dynamic weight adjustments to improve the system’s responsiveness to changing educational aims. The DSS’s clear, objective, and reproducible teacher evaluation method could change educational administration. This method could improve education and teacher training. © The Author(s), under exclusive license to Springer Nature Switzerland AG 2026.</t>
        </is>
      </c>
      <c r="O2499" s="45" t="inlineStr">
        <is>
          <t>Lecture Notes in Networks and Systems</t>
        </is>
      </c>
      <c r="P2499" s="45" t="inlineStr">
        <is>
          <t>Apprentices; Decision making; Personnel training; Sawing; Students; Teaching; Additive weighting methods; Decision supports; Performance; Research use; School teachers; Simple additive weighting; Simple additive weighting method; Support systems; Tea</t>
        </is>
      </c>
      <c r="Q2499" s="43" t="inlineStr">
        <is>
          <t>10.1007/978-3-032-08240-4_10</t>
        </is>
      </c>
    </row>
    <row r="2500" ht="95.25" customHeight="1" s="37">
      <c r="A2500" s="43" t="n">
        <v>2499</v>
      </c>
      <c r="B2500" s="52" t="inlineStr">
        <is>
          <t>Excluir</t>
        </is>
      </c>
      <c r="C2500" s="45" t="inlineStr">
        <is>
          <t>No aborda: distracción o atención</t>
        </is>
      </c>
      <c r="D2500" s="51" t="n"/>
      <c r="E2500" s="51" t="n"/>
      <c r="F2500" s="43" t="n">
        <v>3</v>
      </c>
      <c r="G2500" s="43" t="inlineStr">
        <is>
          <t>distracción+niños+sensado</t>
        </is>
      </c>
      <c r="H2500" s="43" t="inlineStr">
        <is>
          <t>Scopus</t>
        </is>
      </c>
      <c r="I2500" s="43" t="inlineStr">
        <is>
          <t>Scopus</t>
        </is>
      </c>
      <c r="J2500" s="43" t="inlineStr">
        <is>
          <t>2021</t>
        </is>
      </c>
      <c r="K2500" s="43" t="inlineStr">
        <is>
          <t>CONFERENCE</t>
        </is>
      </c>
      <c r="L2500" s="45" t="inlineStr">
        <is>
          <t>Al-Tameem, Ghaith and Xue, James and Ajit, Suraj and Kanakis, Triantafyllos and Hadi, Israa and Baker, Thar and Al-Khafaji, Mohammed and Al-Jumeil, Rawaa</t>
        </is>
      </c>
      <c r="M2500" s="45" t="inlineStr">
        <is>
          <t>A Deep Neural Network-Based Prediction Model for Students' Academic Performance</t>
        </is>
      </c>
      <c r="N2500" s="45" t="inlineStr">
        <is>
          <t>Education providers are increasingly using artificial techniques for predicting students' performance based on their interactions in Virtual Learning Environments (VLE). In this paper, the Open University Learning Analytics Dataset (OULAD), which contains student demographic information, assessment scores, number of clicks in the virtual learning environment and final results, etc, has been used to predict student performance. Various techniques such as standardisation and normalisation have been employed in the pre-processing stage. Spearman's correlation coefficient is used to measure the correlation between the activity types and the students' final results to determine the importance of the activities. Deep learning has been utilised to predict students' performance based on their engagement in the VLE. The empirical results show that our model has the ability to accurately predict student academic performance. © 2021 IEEE.</t>
        </is>
      </c>
      <c r="O2500" s="45" t="inlineStr">
        <is>
          <t>Proceedings - International Conference on Developments in eSystems Engineering, DeSE</t>
        </is>
      </c>
      <c r="P2500" s="45" t="inlineStr">
        <is>
          <t>Computer aided instruction; Deep neural networks; E-learning; Education computing; Forecasting; Academic performance; Correlation coefficient; Deep learning; Network-based; Open universities; Performance based; Prediction modelling; Student engagemen</t>
        </is>
      </c>
      <c r="Q2500" s="43" t="inlineStr">
        <is>
          <t>10.1109/dese54285.2021.9719552</t>
        </is>
      </c>
    </row>
    <row r="2501" ht="189" customHeight="1" s="37">
      <c r="A2501" s="43" t="n">
        <v>2500</v>
      </c>
      <c r="B2501" s="52" t="inlineStr">
        <is>
          <t>Excluir</t>
        </is>
      </c>
      <c r="C2501" s="45" t="inlineStr">
        <is>
          <t>No aborda: distracción o atención, población escolar</t>
        </is>
      </c>
      <c r="D2501" s="51" t="n"/>
      <c r="E2501" s="51" t="n"/>
      <c r="F2501" s="43" t="n">
        <v>3</v>
      </c>
      <c r="G2501" s="43" t="inlineStr">
        <is>
          <t>distracción+niños+sensado</t>
        </is>
      </c>
      <c r="H2501" s="43" t="inlineStr">
        <is>
          <t>Scopus</t>
        </is>
      </c>
      <c r="I2501" s="43" t="inlineStr">
        <is>
          <t>Scopus</t>
        </is>
      </c>
      <c r="J2501" s="43" t="inlineStr">
        <is>
          <t>2026</t>
        </is>
      </c>
      <c r="K2501" s="43" t="inlineStr">
        <is>
          <t>ARTICLE</t>
        </is>
      </c>
      <c r="L2501" s="45" t="inlineStr">
        <is>
          <t>Muller, Jacqui and Greeff, Japie</t>
        </is>
      </c>
      <c r="M2501" s="45" t="inlineStr">
        <is>
          <t>A Framework for Integrated Project and Context-Based ICT Education</t>
        </is>
      </c>
      <c r="N2501" s="45" t="inlineStr">
        <is>
          <t>The evolving landscape of Information and Communication Technology (ICT) education necessitates innovative teaching methodologies that bridge the gap between academic theory and industry practice. This study proposes the Integrated Project &amp; Context-Based Learning (IPCBL) framework, which integrates project-based learning (PBL), context-based learning (CBL), and Integrated Learning (IL) interdisciplinary approaches to enhance student engagement, competency development, and real-world application of skills. Using Design Science Research (DSR) methodology, the study iteratively develops and evaluates the IPCBL framework to ensure its effectiveness in fostering deep learning and problem-solving skills. The framework is tested within an ICT module focusing on the Internet of Things (IoT), where students engage in capstone projects that progressively build technical and analytical skills while aligning with industry requirements. Through an industry-aligned curriculum incorporating external certifications, the IPCBL framework successfully enhances student motivation, critical thinking, and professional readiness. The study further explores technical considerations, assessment methodologies, and scalability of the framework within higher education. Results indicate that IPCBL fosters a structured learning approach that aligns academic outcomes with workforce expectations. Future research will focus on refining the framework, incorporating structured curriculum rubrics, and optimizing external training integration. Ultimately, the IPCBL framework contributes to ICT education by promoting an integrated, skill-based, and industry-relevant learning experience. © The Author(s), under exclusive license to Springer Nature Switzerland AG 2026.</t>
        </is>
      </c>
      <c r="O2501" s="45" t="inlineStr">
        <is>
          <t>Communications in Computer and Information Science</t>
        </is>
      </c>
      <c r="P2501" s="45" t="inlineStr">
        <is>
          <t>Curricula; Deep learning; E-learning; Education computing; Engineering education; Personnel training; Students; Teaching; Assessment; Computer Science Education; Context-based; Information and Communication Technologies; Integrated programs; Integrat</t>
        </is>
      </c>
      <c r="Q2501" s="43" t="inlineStr">
        <is>
          <t>10.1007/978-3-032-12457-9_5</t>
        </is>
      </c>
    </row>
    <row r="2502" ht="84.75" customHeight="1" s="37">
      <c r="A2502" s="43" t="n">
        <v>2501</v>
      </c>
      <c r="B2502" s="52" t="inlineStr">
        <is>
          <t>Excluir</t>
        </is>
      </c>
      <c r="C2502" s="45" t="inlineStr">
        <is>
          <t>Sin DOI verificable</t>
        </is>
      </c>
      <c r="D2502" s="51" t="n"/>
      <c r="E2502" s="51" t="n"/>
      <c r="F2502" s="43" t="n">
        <v>3</v>
      </c>
      <c r="G2502" s="43" t="inlineStr">
        <is>
          <t>distracción+niños+sensado</t>
        </is>
      </c>
      <c r="H2502" s="43" t="inlineStr">
        <is>
          <t>Scopus</t>
        </is>
      </c>
      <c r="I2502" s="43" t="inlineStr">
        <is>
          <t>Scopus</t>
        </is>
      </c>
      <c r="J2502" s="43" t="inlineStr">
        <is>
          <t>2025</t>
        </is>
      </c>
      <c r="K2502" s="43" t="inlineStr">
        <is>
          <t>CONFERENCE</t>
        </is>
      </c>
      <c r="L2502" s="45" t="inlineStr">
        <is>
          <t>Smailis, Dimitrios E. and Heliades, Georgios P.</t>
        </is>
      </c>
      <c r="M2502" s="45" t="inlineStr">
        <is>
          <t>A MACHINE LEARNING TOOLSET FOR CREATIVE USE IN THE MUSIC CLASS</t>
        </is>
      </c>
      <c r="N2502" s="45" t="inlineStr">
        <is>
          <t>This article provides details on the implementation and design of the’Make Your Own Band’ software suite, a suite of standalone software applications utilizing machine learning (ML) and music information retrieval (MIR) developed for use in school classrooms. Preliminary results through testing, surveying, and interviewing music teachers suggest that the system holds significant promise for advancing music education. It could promote inclusion through kinesthetic and gestural methods, has the potential to simplify music activities, address instrument shortages in resource-limited environments, enhance participation, and increase student engagement. © 2025 First Author et al.</t>
        </is>
      </c>
      <c r="O2502" s="45" t="inlineStr">
        <is>
          <t>International Computer Music Conference, ICMC Proceedings</t>
        </is>
      </c>
      <c r="P2502" s="45" t="inlineStr">
        <is>
          <t>Computer music; Learning systems; Machine learning; Teaching; Creatives; Kinesthetics; Machine-learning; Music education; Music information retrieval; Software applications; Software suite; Stand-alone software; Teachers'; Toolsets; Application progr</t>
        </is>
      </c>
      <c r="Q2502" s="43" t="n"/>
    </row>
    <row r="2503" ht="168" customHeight="1" s="37">
      <c r="A2503" s="43" t="n">
        <v>2502</v>
      </c>
      <c r="B2503" s="52" t="inlineStr">
        <is>
          <t>Excluir</t>
        </is>
      </c>
      <c r="C2503" s="45" t="inlineStr">
        <is>
          <t>No aborda: distracción o atención</t>
        </is>
      </c>
      <c r="D2503" s="51" t="n"/>
      <c r="E2503" s="51" t="n"/>
      <c r="F2503" s="43" t="n">
        <v>3</v>
      </c>
      <c r="G2503" s="43" t="inlineStr">
        <is>
          <t>distracción+niños+sensado</t>
        </is>
      </c>
      <c r="H2503" s="43" t="inlineStr">
        <is>
          <t>Scopus</t>
        </is>
      </c>
      <c r="I2503" s="43" t="inlineStr">
        <is>
          <t>Scopus</t>
        </is>
      </c>
      <c r="J2503" s="43" t="inlineStr">
        <is>
          <t>2025</t>
        </is>
      </c>
      <c r="K2503" s="43" t="inlineStr">
        <is>
          <t>ARTICLE</t>
        </is>
      </c>
      <c r="L2503" s="45" t="inlineStr">
        <is>
          <t>Zhang, Vincent and Jeffries, Bryn and Koprinska, Irena</t>
        </is>
      </c>
      <c r="M2503" s="45" t="inlineStr">
        <is>
          <t>A Machine Learning Approach for Predicting Student Progress in Online Programming Education</t>
        </is>
      </c>
      <c r="N2503" s="45" t="inlineStr">
        <is>
          <t>Student data from online programming courses can provide valuable insights into how students approach problems and acquire critical computational skills, as well as about the challenges they face in the process. However, extracting these insights from data can be challenging, especially when dealing with large, complex and multi-dimensional datasets. In this paper, we propose a machine learning approach to predicting student progress at a module level in large-scale online programming courses. Our approach defines suitable content interaction features from the log data that measure student engagement with course material, and then creates a decision tree classifier to predict performance on the last problem in the module. Using data from four large-scale programming courses for upper primary and high school students, we demonstrate that this approach can produce accurate predictions of student progress and dropouts. Additionally, our approach provides interpretable tree-based visualisations that identify key course materials and programming tasks for successful course completion, and also highlights differences in student behaviour between courses. The predictive models were found to be informative by educators for improving the design of these online courses. The intrinsically explainable decision trees provided competitive accuracy compared to more advanced black-box models. By providing insights into the pedagogical value of course content, our approach facilitates a data-driven approach to increasing learning outcomes. © The Author(s) 2025.</t>
        </is>
      </c>
      <c r="O2503" s="45" t="inlineStr">
        <is>
          <t>International Journal of Artificial Intelligence in Education</t>
        </is>
      </c>
      <c r="P2503" s="45" t="inlineStr">
        <is>
          <t>Computer programming; Curricula; E-learning; Education computing; Forecasting; Forestry; Large datasets; Learning systems; Machine learning; Students; Teaching; Computational skills; Course material; Large-scales; Machine learning approaches; Machine</t>
        </is>
      </c>
      <c r="Q2503" s="43" t="inlineStr">
        <is>
          <t>10.1007/s40593-025-00510-9</t>
        </is>
      </c>
    </row>
    <row r="2504" ht="168" customHeight="1" s="37">
      <c r="A2504" s="43" t="n">
        <v>2503</v>
      </c>
      <c r="B2504" s="52" t="inlineStr">
        <is>
          <t>Excluir</t>
        </is>
      </c>
      <c r="C2504" s="45" t="inlineStr">
        <is>
          <t>Sin DOI verificable</t>
        </is>
      </c>
      <c r="D2504" s="51" t="n"/>
      <c r="E2504" s="51" t="n"/>
      <c r="F2504" s="43" t="n">
        <v>3</v>
      </c>
      <c r="G2504" s="43" t="inlineStr">
        <is>
          <t>distracción+niños+contexto</t>
        </is>
      </c>
      <c r="H2504" s="43" t="inlineStr">
        <is>
          <t>Scopus</t>
        </is>
      </c>
      <c r="I2504" s="43" t="inlineStr">
        <is>
          <t>Scopus</t>
        </is>
      </c>
      <c r="J2504" s="43" t="inlineStr">
        <is>
          <t>2025</t>
        </is>
      </c>
      <c r="K2504" s="43" t="inlineStr">
        <is>
          <t>ARTICLE</t>
        </is>
      </c>
      <c r="L2504" s="45" t="inlineStr">
        <is>
          <t>Prvan, Marina and Rozić, Robert and Čoko, Duje and Musić, Josip</t>
        </is>
      </c>
      <c r="M2504" s="45" t="inlineStr">
        <is>
          <t>A Review of Methods for Teaching Automata Theory and Formal Languages</t>
        </is>
      </c>
      <c r="N2504" s="45" t="inlineStr">
        <is>
          <t>Automata theory and formal languages are fundamentals of computer science theory but present significant challenges to students and teachers due to the complex and abstract nature of the teaching material. This paper provides an overview of the current methods used to teach these abstract subjects, focusing on innovative approaches that enhance student engagement and understanding. Hence, the main target of the review is the analysis of state-of-the-art research on this topic, classifying the efforts of many educators on how to make the learning environment more accessible and enjoyable for teachers and students. A list of different types of teaching methods instead of the traditional approaches has emerged from the conducted review, i.e. activity-based teaching, visualizations and simulator tools, programmed instructions and programming-based approach, mobile applications, intelligent tutoring systems, teaching by playing or designing games, and using chatbots and artificial intelligence to improve learning results. A comparative analysis of these methods is provided, summarizing key insights and providing resources for educators seeking to adopt more effective teaching practices. Besides the summarized findings from the selected articles, this paper also presents teaching guidelines for each method type, discussing their characteristics and the corresponding challenges when used in the classroom. Finally, the gaps in the current literature are revealed, and future research directions are proposed to inspire researchers to continue the development in this field. # 2025 TEMPUS Publications.</t>
        </is>
      </c>
      <c r="O2504" s="45" t="inlineStr">
        <is>
          <t>International Journal of Engineering Education</t>
        </is>
      </c>
      <c r="P2504" s="45" t="inlineStr">
        <is>
          <t>Application programs; Artificial intelligence; Computer aided instruction; Computer programming languages; Computer systems programming; Education computing; Engineering education; Students; Teaching; 'current; Art research; Innovative approaches; Le</t>
        </is>
      </c>
      <c r="Q2504" s="43" t="n"/>
    </row>
    <row r="2505" ht="210" customHeight="1" s="37">
      <c r="A2505" s="43" t="n">
        <v>2504</v>
      </c>
      <c r="B2505" s="52" t="inlineStr">
        <is>
          <t>Excluir</t>
        </is>
      </c>
      <c r="C2505" s="45" t="inlineStr">
        <is>
          <t>Contexto doméstico o remoto, pero no población en edad escolar (mayoritariamente educación superior)</t>
        </is>
      </c>
      <c r="D2505" s="51" t="n"/>
      <c r="E2505" s="51" t="n"/>
      <c r="F2505" s="43" t="n">
        <v>3</v>
      </c>
      <c r="G2505" s="43" t="inlineStr">
        <is>
          <t>distracción+niños+intervención</t>
        </is>
      </c>
      <c r="H2505" s="43" t="inlineStr">
        <is>
          <t>Scopus</t>
        </is>
      </c>
      <c r="I2505" s="43" t="inlineStr">
        <is>
          <t>Scopus</t>
        </is>
      </c>
      <c r="J2505" s="43" t="inlineStr">
        <is>
          <t>2026</t>
        </is>
      </c>
      <c r="K2505" s="43" t="inlineStr">
        <is>
          <t>CONFERENCE</t>
        </is>
      </c>
      <c r="L2505" s="45" t="inlineStr">
        <is>
          <t>Arun Sankar, M.S. and Al Juboori, Haider and Tabassum, Mujahid and Kufazvinei, Chris and Haque, Rejwanul and Briain, Diarmuid Ó.</t>
        </is>
      </c>
      <c r="M2505" s="45" t="inlineStr">
        <is>
          <t>A Secure Immersive Learning Environment for Enhancing Practical Learning Experience</t>
        </is>
      </c>
      <c r="N2505" s="45" t="inlineStr">
        <is>
          <t>Immersive technologies, particularly Virtual Reality (VR), are increasingly adopted in higher education for virtual instrumentation and laboratory-based learning, due to their ability to enhance student engagement, understanding, and learning experiences. However, current VR learning frameworks primarily concentrate on immersive experiences and pedagogical efficacy, ignoring cybersecurity and privacy issues that are crucial in the educational environment. At the same time, VR cybersecurity research addresses isolated technical vulnerabilities such as biometric data leakage, behavioural tracking, and authentication weaknesses without integrating them into the design framework.This paper addresses these limitations through an empirical study supported by survey data collected from students and educators through a VR workshop. The findings show that after the hands-on experience, the participants' opinions of VR as a useful teaching tool improved significantly in terms of learning value and participation. The survey results also show that the workshops improved the awareness of cybersecurity and privacy issues among VR users. This demonstrates a crucial disconnect between users' readiness to handle related security risks and their increasing confidence in VR's educational advantages.Based on these findings, the paper proposes the Secure Adaptive Framework for Virtual Reality in Education (SAFE-VR), which integrates immersive pedagogy, adaptive learning principles, and cybersecurity-by-design strategies. This framework uses Artificial Intelligence-driven adaptive learning to personalise educational experiences in real-time, thereby optimising cognitive engagement and learning efficiency while maintaining security and privacy. The framework facilitates the safe, scalable, and reliable adoption of immersive technologies in higher education, thus supporting the Sustainable Development Goals 4 (Quality Education) and 9 (Innovation), and positions cybersecurity as integral t</t>
        </is>
      </c>
      <c r="O2505" s="45" t="inlineStr">
        <is>
          <t>AI4IM 2026 - 2026 IEEE Symposium on Artificial Intelligence for Instrumentation and Measurement, Symposium Proceedings</t>
        </is>
      </c>
      <c r="P2505" s="45" t="inlineStr">
        <is>
          <t>Behavioral research; Computer aided instruction; Cybersecurity; E-learning; Education computing; Engineering education; Learning systems; Students; Sustainable development; Teaching; Cyber security; Cybersecurity-by-design; High educations; Immersive</t>
        </is>
      </c>
      <c r="Q2505" s="43" t="inlineStr">
        <is>
          <t>10.1109/ai4im69129.2026.11558122</t>
        </is>
      </c>
    </row>
    <row r="2506" ht="116.25" customHeight="1" s="37">
      <c r="A2506" s="43" t="n">
        <v>2505</v>
      </c>
      <c r="B2506" s="52" t="inlineStr">
        <is>
          <t>Excluir</t>
        </is>
      </c>
      <c r="C2506" s="45" t="inlineStr">
        <is>
          <t>Sin DOI verificable</t>
        </is>
      </c>
      <c r="D2506" s="51" t="n"/>
      <c r="E2506" s="51" t="n"/>
      <c r="F2506" s="43" t="n">
        <v>3</v>
      </c>
      <c r="G2506" s="43" t="inlineStr">
        <is>
          <t>distracción+niños+sensado</t>
        </is>
      </c>
      <c r="H2506" s="43" t="inlineStr">
        <is>
          <t>Scopus</t>
        </is>
      </c>
      <c r="I2506" s="43" t="inlineStr">
        <is>
          <t>Scopus</t>
        </is>
      </c>
      <c r="J2506" s="43" t="inlineStr">
        <is>
          <t>2024</t>
        </is>
      </c>
      <c r="K2506" s="43" t="inlineStr">
        <is>
          <t>CONFERENCE</t>
        </is>
      </c>
      <c r="L2506" s="45" t="inlineStr">
        <is>
          <t>Huseynli, Murad and Ogbuachi, Michael Chima and da Costa Silva, Veronica Rocha and Dragan, Andrei and Bub, Udo</t>
        </is>
      </c>
      <c r="M2506" s="45" t="inlineStr">
        <is>
          <t>A Support Tool for Active Learning in the Era of Artificial Intelligence</t>
        </is>
      </c>
      <c r="N2506" s="45" t="inlineStr">
        <is>
          <t>While Active Learning (AL) approaches, including debates and discussions, have gained prominence in recent years, issues concerning student engagement and performance persist in educational environments. Based on the perceived experiences of the teaching body in university classrooms at the bachelor's level, our hypothesis suggests that these challenges may stem from students' limited critical thinking capabilities, a lack of perceived applicability of knowledge, and insufficient curiosity. Using the framework of AL Resistance (ALR) and suggested methods of remediation, a university course integrating resistance-reducing AL methods was designed. Different AL methods were applied. Here, we will explore specific results regarding the application of a tool backed by Artificial Intelligence (AI). Specifically, generative Large Language Models (LLMs) were used to promote critical thinking, engagement, and curiosity. This study investigates the outcomes of this innovative approach and its potential to bridge the theory-practice divide in education. © 2024 30th Americas Conference on Information Systems, AMCIS 2024. All rights reserved.</t>
        </is>
      </c>
      <c r="O2506" s="45" t="inlineStr">
        <is>
          <t>30th Americas Conference on Information Systems, AMCIS 2024</t>
        </is>
      </c>
      <c r="P2506" s="45" t="inlineStr">
        <is>
          <t>Adversarial machine learning; Artificial intelligence; Contrastive Learning; Federated learning; Students; Active Learning; Active learning methods; Critical thinking; Educational environment; Learning approach; Student engagement; Student performanc</t>
        </is>
      </c>
      <c r="Q2506" s="43" t="n"/>
    </row>
    <row r="2507" ht="210" customHeight="1" s="37">
      <c r="A2507" s="43" t="n">
        <v>2506</v>
      </c>
      <c r="B2507" s="52" t="inlineStr">
        <is>
          <t>Excluir</t>
        </is>
      </c>
      <c r="C2507" s="45" t="inlineStr">
        <is>
          <t>No aborda: distracción o atención</t>
        </is>
      </c>
      <c r="D2507" s="51" t="n"/>
      <c r="E2507" s="51" t="n"/>
      <c r="F2507" s="43" t="n">
        <v>3</v>
      </c>
      <c r="G2507" s="43" t="inlineStr">
        <is>
          <t>distracción+niños+sensado</t>
        </is>
      </c>
      <c r="H2507" s="43" t="inlineStr">
        <is>
          <t>Scopus</t>
        </is>
      </c>
      <c r="I2507" s="43" t="inlineStr">
        <is>
          <t>Scopus</t>
        </is>
      </c>
      <c r="J2507" s="43" t="inlineStr">
        <is>
          <t>2025</t>
        </is>
      </c>
      <c r="K2507" s="43" t="inlineStr">
        <is>
          <t>ARTICLE</t>
        </is>
      </c>
      <c r="L2507" s="45" t="inlineStr">
        <is>
          <t>Popescu, Doru Anastasiu and Bold, Nicolae and Stefanidakis, Michail</t>
        </is>
      </c>
      <c r="M2507" s="45" t="inlineStr">
        <is>
          <t>A Systematic Model of an Adaptive Teaching, Learning and Assessment Environment Designed Using Genetic Algorithms</t>
        </is>
      </c>
      <c r="N2507" s="45" t="inlineStr">
        <is>
          <t>Featured Application: The proposed systematic model can be applied in the development of intelligent educational platforms that dynamically adapt to the individual needs of each student. By using genetic algorithms, the system optimizes teaching strategies, assessment timing, and content delivery routes to enhance personalized learning experiences. This approach has the potential to be implemented in e-learning environments, intelligent virtual tutoring systems, and adaptive testing platforms, where the continuous improvement of teaching methods and student engagement are essential. The educational assessment is an essential task within the educational process. The generation of right and correct assessment content is a determinant process within the assessment. The creation of an automated method of generation similar to a human experienced operator (teacher) deals with a complex series of issues. This paper presents a compiled set of methods and tools used to generate educational assessment content in the form of assessment tests. The methods include the usage of various structures (e.g., trees, chromosomes and genes, and genetic operators) and algorithms (graph-based, evolutionary, and genetic) in the automated generation of educational assessment tests. This main purpose of the research is developed in the context of the existence of several requirements (e.g., degree of difficulty, item topic), which gives a higher degree of complexity to the issue. The paper presents a short literature review related to the issue. Next, the description of the models generated in the authors’ previous research is presented. In the final part of the paper, the results related to the implementations of the models are presented, as well as results and performance. Several conclusions were drawn based on this compilation, the most important of them being that tree and genetic-based approaches to the issue have promising results related to performance and assessment content generati</t>
        </is>
      </c>
      <c r="O2507" s="45" t="inlineStr">
        <is>
          <t>Applied Sciences (Switzerland)</t>
        </is>
      </c>
      <c r="P2507" s="45" t="inlineStr">
        <is>
          <t xml:space="preserve">Contrastive Learning; Federated learning; Genetic algorithms; Graph algorithms; Trees (mathematics); Virtual environments; Assessment item; Assessment test; Educational assessment; Educational contents; Educational platforms; Performance; Systematic </t>
        </is>
      </c>
      <c r="Q2507" s="43" t="inlineStr">
        <is>
          <t>10.3390/app15074039</t>
        </is>
      </c>
    </row>
    <row r="2508" ht="210" customHeight="1" s="37">
      <c r="A2508" s="43" t="n">
        <v>2507</v>
      </c>
      <c r="B2508" s="52" t="inlineStr">
        <is>
          <t>Excluir</t>
        </is>
      </c>
      <c r="C2508" s="45" t="inlineStr">
        <is>
          <t>No aborda: distracción o atención</t>
        </is>
      </c>
      <c r="D2508" s="51" t="n"/>
      <c r="E2508" s="51" t="n"/>
      <c r="F2508" s="43" t="n">
        <v>3</v>
      </c>
      <c r="G2508" s="43" t="inlineStr">
        <is>
          <t>distracción+niños+intervención</t>
        </is>
      </c>
      <c r="H2508" s="43" t="inlineStr">
        <is>
          <t>Scopus</t>
        </is>
      </c>
      <c r="I2508" s="43" t="inlineStr">
        <is>
          <t>Scopus</t>
        </is>
      </c>
      <c r="J2508" s="43" t="inlineStr">
        <is>
          <t>2026</t>
        </is>
      </c>
      <c r="K2508" s="43" t="inlineStr">
        <is>
          <t>ARTICLE</t>
        </is>
      </c>
      <c r="L2508" s="45" t="inlineStr">
        <is>
          <t>Al Zakwani, Malik Hamed Saif and Tamilarasi, G.</t>
        </is>
      </c>
      <c r="M2508" s="45" t="inlineStr">
        <is>
          <t>A Systematic Research on Generative Artificial Intelligence Usage in Learning English Language by the Students in the Higher Education Institution of Oman</t>
        </is>
      </c>
      <c r="N2508" s="45" t="inlineStr">
        <is>
          <t>In the digital era, artificial intelligence (AI) has rapidly transformed various sectors, including education, through diverse tools that assist students in their daily academic activities. The increase in AI adoption among university students indicates that they are now utilising AI tools like ChatGPT, marking a significant rise from previous years. A survey reveals that over 75% of students integrate AI into their studies, including tools like ChatGPT, Grammarly, and Microsoft Copilot. Given the immense proliferation of AI in education, it is crucial to understand its role in learning. This study investigated the extent to which AI tools influence students’ engagement, motivation, and autonomy in learning English. Employing a mixed- method approach, the study combined quantitative techniques such as ANOVA and regression modelling with qualitative inquiries to comprehensively substantiate the contributions made. While ANOVA revealed statistically significant differences in effectiveness among the AI tools used across various learning domains, indicating that some applications are more beneficial for specific language skills, regression analysis illustrated that engagement, motivation, and autonomy, when analysed collectively, can explain a substantial amount of variation in student performance, each providing a positive contribution to better results. These qualitative findings support the data and suggest that AI tools offer personalised and immediate feedback to learners, thus enhancing self- directed learning. The results also align with previous research showing that AI- mediated instruction positively influences learning motivation, self- regulation, and outcomes. In conclusion, instruction using AI tools in English language teaching indeed fosters engagement, motivation, and autonomy, which drive the pursuit of improved performance and desired outcomes. Considering these insights, it is recommended that educators utilize AI tools thoughtfully to promote bette</t>
        </is>
      </c>
      <c r="O2508" s="45" t="inlineStr">
        <is>
          <t>Studies in Big Data</t>
        </is>
      </c>
      <c r="P2508" s="45" t="inlineStr">
        <is>
          <t>Artificial intelligence; E-learning; Education computing; Natural language processing systems; Artificial intelligence literacy; Artificial intelligence tools; Digital era; English languages; Higher education institutions; Language skill; Learning En</t>
        </is>
      </c>
      <c r="Q2508" s="43" t="inlineStr">
        <is>
          <t>10.1007/978-3-032-08765-2_25</t>
        </is>
      </c>
    </row>
    <row r="2509" ht="157.5" customHeight="1" s="37">
      <c r="A2509" s="43" t="n">
        <v>2508</v>
      </c>
      <c r="B2509" s="52" t="inlineStr">
        <is>
          <t>Excluir</t>
        </is>
      </c>
      <c r="C2509" s="45" t="inlineStr">
        <is>
          <t>Contexto doméstico o remoto, pero no población en edad escolar (mayoritariamente educación superior)</t>
        </is>
      </c>
      <c r="D2509" s="51" t="n"/>
      <c r="E2509" s="51" t="n"/>
      <c r="F2509" s="43" t="n">
        <v>3</v>
      </c>
      <c r="G2509" s="43" t="inlineStr">
        <is>
          <t>distracción+niños+sensado</t>
        </is>
      </c>
      <c r="H2509" s="43" t="inlineStr">
        <is>
          <t>Scopus</t>
        </is>
      </c>
      <c r="I2509" s="43" t="inlineStr">
        <is>
          <t>Scopus</t>
        </is>
      </c>
      <c r="J2509" s="43" t="inlineStr">
        <is>
          <t>2025</t>
        </is>
      </c>
      <c r="K2509" s="43" t="inlineStr">
        <is>
          <t>CONFERENCE</t>
        </is>
      </c>
      <c r="L2509" s="45" t="inlineStr">
        <is>
          <t>Zhu, Xuan</t>
        </is>
      </c>
      <c r="M2509" s="45" t="inlineStr">
        <is>
          <t>A Temporal-Aware Multimodal Evaluation Model for University English Teaching</t>
        </is>
      </c>
      <c r="N2509" s="45" t="inlineStr">
        <is>
          <t>An appropriate evaluation of university English teaching must involve reliable and objective data-driven methods that are representative of actual student engagement across time. Evaluation rubrics are inherently qualitative making it difficult to account for the time-dependent and multimodal engagement of students. In this research, proposed a Temporal-Aware Multimodal Evaluation Model (TAMEM) for predicting teaching effectiveness. Initially, data has collected from Open University Learning Analytics Dataset (OULAD), covering student demographics, assessments across various time phases during a semester. Data preprocessing normalizes differences in features and temporal intervals are dynamically aligned to maintain the continuality of learning and engagement, while missing values are interpolated. Using long short-term memory networks (LSTMs), temporal patterns of learning are extracted, compressing weekly cohorts of student engagement and learning to capture temporal complexity, which are then filtered into a dual regression situation where the hybrid neural network is compatible with a Gradient Boosted Tree (GBT) for task assessment. A fairness regularized loss function ensures the minimization of prediction bias across demographic groups. Experimental analysis demonstrated proposed TAMEM framework attained better results in terms of accuracy (97.67 %), precision (96.55 %), recall (96.64 %), and F1-score (97.77 %), when compared with exiting Machine Learning (ML) and Internet of Things (IOT) model. © 2025 IEEE.</t>
        </is>
      </c>
      <c r="O2509" s="45" t="inlineStr">
        <is>
          <t>International Conference on Software, Systems and Information Technology, SSITCON 2025</t>
        </is>
      </c>
      <c r="P2509" s="45" t="inlineStr">
        <is>
          <t>E-learning; Education computing; Forestry; Function evaluation; Internet of things; Learning systems; Population statistics; Students; Teaching; English teaching; Evaluation models; Gradient boosted tree; Long short-term memory network; Memory networ</t>
        </is>
      </c>
      <c r="Q2509" s="43" t="inlineStr">
        <is>
          <t>10.1109/ssitcon66133.2025.11342041</t>
        </is>
      </c>
    </row>
    <row r="2510" ht="95.25" customHeight="1" s="37">
      <c r="A2510" s="43" t="n">
        <v>2509</v>
      </c>
      <c r="B2510" s="52" t="inlineStr">
        <is>
          <t>Excluir</t>
        </is>
      </c>
      <c r="C2510" s="45" t="inlineStr">
        <is>
          <t>No aborda: distracción o atención</t>
        </is>
      </c>
      <c r="D2510" s="51" t="n"/>
      <c r="E2510" s="51" t="n"/>
      <c r="F2510" s="43" t="n">
        <v>3</v>
      </c>
      <c r="G2510" s="43" t="inlineStr">
        <is>
          <t>distracción+niños+intervención</t>
        </is>
      </c>
      <c r="H2510" s="43" t="inlineStr">
        <is>
          <t>Scopus</t>
        </is>
      </c>
      <c r="I2510" s="43" t="inlineStr">
        <is>
          <t>Scopus</t>
        </is>
      </c>
      <c r="J2510" s="43" t="inlineStr">
        <is>
          <t>2025</t>
        </is>
      </c>
      <c r="K2510" s="43" t="inlineStr">
        <is>
          <t>ARTICLE</t>
        </is>
      </c>
      <c r="L2510" s="45" t="inlineStr">
        <is>
          <t>Pan, Hongbo</t>
        </is>
      </c>
      <c r="M2510" s="45" t="inlineStr">
        <is>
          <t>A Web-Based Cloud-Edge-End Platform for Equitable Urban-Rural Educational Resource Sharing</t>
        </is>
      </c>
      <c r="N2510" s="45" t="inlineStr">
        <is>
          <t>This study designs and evaluates a web-based education platform to bridge urban–rural learning gaps through intelligent resource sharing. Built on a cloud–edge–end architecture, the system enables data-driven resource distribution and real-time feedback. A knowledge-enhanced recommendation algorithm personalizes content for rural learners. Implemented in three rural middle schools over one semester, the platform was assessed via action research, surveys, interviews, and comparative experiments. Results show improved teaching efficiency, student engagement, and learning equity. Challenges in bandwidth, teacher capacity, and policy are discussed, with future integration of 5G and artificial intelligence suggested. The study provides open algorithmic and data details to support reproducibility. © 2025 IGI Global. All rights reserved.</t>
        </is>
      </c>
      <c r="O2510" s="45" t="inlineStr">
        <is>
          <t>International Journal of Web-Based Learning and Teaching Technologies</t>
        </is>
      </c>
      <c r="P2510" s="45" t="inlineStr">
        <is>
          <t>Computer aided instruction; E-learning; Learning algorithms; Rural areas; Teaching; Cloud–edge–end; Educational equity; Educational resource; Intelligent recommendation; Resources sharing; Rural educations; Study design; Urban-rural; Web based; Web-b</t>
        </is>
      </c>
      <c r="Q2510" s="43" t="inlineStr">
        <is>
          <t>10.4018/ijwltt.397321</t>
        </is>
      </c>
    </row>
    <row r="2511" ht="157.5" customHeight="1" s="37">
      <c r="A2511" s="43" t="n">
        <v>2510</v>
      </c>
      <c r="B2511" s="52" t="inlineStr">
        <is>
          <t>Excluir</t>
        </is>
      </c>
      <c r="C2511" s="45" t="inlineStr">
        <is>
          <t>Publicado antes de 2015</t>
        </is>
      </c>
      <c r="D2511" s="51" t="n"/>
      <c r="E2511" s="51" t="n"/>
      <c r="F2511" s="43" t="n">
        <v>3</v>
      </c>
      <c r="G2511" s="43" t="inlineStr">
        <is>
          <t>distracción+niños+contexto</t>
        </is>
      </c>
      <c r="H2511" s="43" t="inlineStr">
        <is>
          <t>Scopus</t>
        </is>
      </c>
      <c r="I2511" s="43" t="inlineStr">
        <is>
          <t>Scopus</t>
        </is>
      </c>
      <c r="J2511" s="43" t="inlineStr">
        <is>
          <t>2014</t>
        </is>
      </c>
      <c r="K2511" s="43" t="inlineStr">
        <is>
          <t>ARTICLE</t>
        </is>
      </c>
      <c r="L2511" s="45" t="inlineStr">
        <is>
          <t>Hong, Zeng-Wei and Chen, Yen-Lin and Lan, Chien-Ho</t>
        </is>
      </c>
      <c r="M2511" s="45" t="inlineStr">
        <is>
          <t>A courseware to script animated pedagogical agents in instructional material for elementary students in English education</t>
        </is>
      </c>
      <c r="N2511" s="45" t="inlineStr">
        <is>
          <t>Animated agents are virtual characters who demonstrate facial expressions, gestures, movements, and speech to facilitate students' engagement in the learning environment. Our research developed a courseware that supports a XML-based markup language and an authoring tool for teachers to script animated pedagogical agents in teaching materials. The design of the markup language refers to Mayer's segmenting principle that is efficient for assisting a teacher to edit teaching contents into a set of segments and further organize the segments in a given lesson in class. This paper details a case study of applying the proposed courseware for elementary students in English education, and further investigates how the instructional materials scripted using the courseware affect the learning achievement of students. Two groups of participants from an elementary school in Taiwan enrolled in this experiment. The experimental group used animated agent-based instructional materials in their English classroom, whereas the control group participated in a traditional curriculum. Post-test results revealed that the experimental group outperformed the control group. Our experiment demonstrated that the developed courseware provides an opportunity for scripting animated pedagogical agents as appropriate instructional tools in a computer-assisted language learning environment to foster elementary students' English learning. © 2014 Copyright Taylor &amp; Francis Group, LLC.</t>
        </is>
      </c>
      <c r="O2511" s="45" t="inlineStr">
        <is>
          <t>Computer Assisted Language Learning</t>
        </is>
      </c>
      <c r="P2511" s="45" t="n"/>
      <c r="Q2511" s="43" t="inlineStr">
        <is>
          <t>10.1080/09588221.2012.733712</t>
        </is>
      </c>
    </row>
    <row r="2512" ht="147.75" customHeight="1" s="37">
      <c r="A2512" s="43" t="n">
        <v>2511</v>
      </c>
      <c r="B2512" s="52" t="inlineStr">
        <is>
          <t>Excluir</t>
        </is>
      </c>
      <c r="C2512" s="45" t="inlineStr">
        <is>
          <t>Sin DOI verificable</t>
        </is>
      </c>
      <c r="D2512" s="51" t="n"/>
      <c r="E2512" s="51" t="n"/>
      <c r="F2512" s="43" t="n">
        <v>3</v>
      </c>
      <c r="G2512" s="43" t="inlineStr">
        <is>
          <t>distracción+niños+contexto</t>
        </is>
      </c>
      <c r="H2512" s="43" t="inlineStr">
        <is>
          <t>Scopus</t>
        </is>
      </c>
      <c r="I2512" s="43" t="inlineStr">
        <is>
          <t>Scopus</t>
        </is>
      </c>
      <c r="J2512" s="43" t="inlineStr">
        <is>
          <t>2014</t>
        </is>
      </c>
      <c r="K2512" s="43" t="inlineStr">
        <is>
          <t>CONFERENCE</t>
        </is>
      </c>
      <c r="L2512" s="45" t="inlineStr">
        <is>
          <t>Bachnak, Rafic and Maldonado, Sofía Carolina</t>
        </is>
      </c>
      <c r="M2512" s="45" t="inlineStr">
        <is>
          <t>A flipped classroom experience: Approach and lessons learned</t>
        </is>
      </c>
      <c r="N2512" s="45" t="inlineStr">
        <is>
          <t>While a number of issues affect student success, an area of great concern is student retention. Studies have shown that students are more likely to stay in college if they have clear goals, are active learners, and are active participants in classroom activities. In other words, students learn more when they are intensely involved in their education and have opportunities to apply what they are learning. Students also benefit when they are engaged in the teaching and learning of their peers, such as group work, peer review, study groups, and peer teaching in and out of class. Flipping the classroom is a relatively new active learning technique that faculty at many institutions have incorporated in their teaching. In a flipped classroom, laboratory and in-class activities replace typical class-lectures. Lectures are normally delivered over some other medium such as video on-demand or podcasts. However, there is no specific model for flipped classrooms, it simply draws on such concepts as student engagement, hybrid course design, and course podcasting. This paper describes how the flipped classroom technique was incorporated into a three-credit electrical engineering course that met twice a week. This paper presents details about the course, discusses student survey results, and describes plans to improve the delivery of this and similar courses. © American Society for Engineering Education, 2013.</t>
        </is>
      </c>
      <c r="O2512" s="45" t="inlineStr">
        <is>
          <t>ASEE Annual Conference and Exposition, Conference Proceedings</t>
        </is>
      </c>
      <c r="P2512" s="45" t="inlineStr">
        <is>
          <t>Artificial intelligence; Curricula; Education computing; Engineering education; Teaching; Active learners; Classroom activity; Electrical engineering course; Student engagement; Student retention; Student success; Student surveys; Teaching and learni</t>
        </is>
      </c>
      <c r="Q2512" s="43" t="n"/>
    </row>
    <row r="2513" ht="126.75" customHeight="1" s="37">
      <c r="A2513" s="43" t="n">
        <v>2512</v>
      </c>
      <c r="B2513" s="52" t="inlineStr">
        <is>
          <t>Excluir</t>
        </is>
      </c>
      <c r="C2513" s="45" t="inlineStr">
        <is>
          <t>Fuera del alcance: no combina población en edad escolar con contexto doméstico</t>
        </is>
      </c>
      <c r="D2513" s="51" t="n"/>
      <c r="E2513" s="51" t="n"/>
      <c r="F2513" s="43" t="n">
        <v>3</v>
      </c>
      <c r="G2513" s="43" t="inlineStr">
        <is>
          <t>distracción+niños+contexto</t>
        </is>
      </c>
      <c r="H2513" s="43" t="inlineStr">
        <is>
          <t>Scopus</t>
        </is>
      </c>
      <c r="I2513" s="43" t="inlineStr">
        <is>
          <t>Scopus|WoS</t>
        </is>
      </c>
      <c r="J2513" s="43" t="inlineStr">
        <is>
          <t>2025</t>
        </is>
      </c>
      <c r="K2513" s="43" t="inlineStr">
        <is>
          <t>ARTICLE</t>
        </is>
      </c>
      <c r="L2513" s="45" t="inlineStr">
        <is>
          <t>Zhao, Guofeng</t>
        </is>
      </c>
      <c r="M2513" s="45" t="inlineStr">
        <is>
          <t>A latent growth curve modeling of Chinese EFL learners’ emotional fluctuations in AI-mediated L2 education: is positivity or negativity on the rise?</t>
        </is>
      </c>
      <c r="N2513" s="45" t="inlineStr">
        <is>
          <t>The role of artificial intelligence (AI) tools in promoting different aspects of second language (L2) education has recently obtained increasing attention. However, there is insufficient evidence about the contribution of AI-mediated L2 instruction to English as a foreign language (EFL) learners’ positive and negative emotions. To address the gap, this study conducted a latent growth curve modeling (LGCM) analysis to find out the changes in 350 Chinese EFL learners’ classroom engagement and enjoyment. Two questionnaires were used to collect data at different points of the semester that was taught through AI tools. The results showed that both engagement and enjoyment significantly increased in learners over time. While engagement grew steadily in the participants, the rate of growth in enjoyment was not equal among them. Furthermore, it was found that both student engagement and enjoyment had going-togetherness through time, from the beginning to the end of the course. The results are discussed and implications for the adoption of AI tools in L2 classes are provided for EFL teachers and teacher educators. © 2024 Informa UK Limited, trading as Taylor &amp; Francis Group.</t>
        </is>
      </c>
      <c r="O2513" s="45" t="inlineStr">
        <is>
          <t>Innovation in Language Learning and Teaching</t>
        </is>
      </c>
      <c r="P2513" s="45" t="n"/>
      <c r="Q2513" s="43" t="inlineStr">
        <is>
          <t>10.1080/17501229.2024.2445719</t>
        </is>
      </c>
    </row>
    <row r="2514" ht="210" customHeight="1" s="37">
      <c r="A2514" s="43" t="n">
        <v>2513</v>
      </c>
      <c r="B2514" s="52" t="inlineStr">
        <is>
          <t>Excluir</t>
        </is>
      </c>
      <c r="C2514" s="45" t="inlineStr">
        <is>
          <t>No aborda: distracción o atención, tecnología de sensado</t>
        </is>
      </c>
      <c r="D2514" s="51" t="n"/>
      <c r="E2514" s="51" t="n"/>
      <c r="F2514" s="43" t="n">
        <v>3</v>
      </c>
      <c r="G2514" s="43" t="inlineStr">
        <is>
          <t>distracción+niños+contexto</t>
        </is>
      </c>
      <c r="H2514" s="43" t="inlineStr">
        <is>
          <t>Scopus</t>
        </is>
      </c>
      <c r="I2514" s="43" t="inlineStr">
        <is>
          <t>Scopus</t>
        </is>
      </c>
      <c r="J2514" s="43" t="inlineStr">
        <is>
          <t>2025</t>
        </is>
      </c>
      <c r="K2514" s="43" t="inlineStr">
        <is>
          <t>ARTICLE</t>
        </is>
      </c>
      <c r="L2514" s="45" t="inlineStr">
        <is>
          <t>Metzner, Olivia and Wang, Yindong and Symes, Wendy and Huang, Yizhen and Keller, Lena and de Melo, Gerard and Lazarides, Rebecca</t>
        </is>
      </c>
      <c r="M2514" s="45" t="inlineStr">
        <is>
          <t>A process-oriented perspective on pre-service teachers' self-efficacy and their motivational messages: Using large language models to classify teachers' speech</t>
        </is>
      </c>
      <c r="N2514" s="45" t="inlineStr">
        <is>
          <t>Background: Recent studies have examined the relation between teacher motivation, motivational messages and student learning but are limited to an achievement-related context, primarily using survey data. Moreover, our understanding of the relation between various teacher characteristics, such as teacher self-efficacy (TSE), and their motivational message use remains limited. Aims: Our study tested whether teacher speech can be classified into self-determination (SDT)-based motivational messages and reliably assessed with a large language model (LLM). Additionally, we analysed the relation between pre-service TSE and their motivational message use. Sample: For our first aim, we used human-rater annotations from 119 pre-service teachers' classroom recordings. For our second aim, we used data from 103 pre-service teachers (52.69% female; M&lt;sub&gt;age&lt;/sub&gt; = 22.98, SD&lt;sub&gt;age&lt;/sub&gt; = 3.26, Min&lt;sub&gt;age&lt;/sub&gt; = 19, Max&lt;sub&gt;age&lt;/sub&gt; = 34) who participated in a survey and were video-recorded while teaching. Methods: First, we manually classified pre-service teachers' motivational messages based on transcripts and used human-rater annotations to fine-tune an LLM. Second, we analysed the relation between pre-service TSE and motivational message use. Results and Conclusions: The fine-tuned LLM demonstrated promising performance in assessing SDT-based motivational messages but needs further refining to assess thwarting messages. The analysis with human annotation showed that pre-service TSE for classroom management positively affected the frequency of relatedness-supportive messages. Pre-service TSE for student engagement increased the likelihood of never using a competence- or relatedness-thwarting message. Pre-service TSE for instructional strategies reduced the frequency of autonomy-supportive messages. LLM-based analyses showed slightly different results but did not contradict human annotation-based analyses. © 2025 The Author(s). British Journal of Educational Psychology p</t>
        </is>
      </c>
      <c r="O2514" s="45" t="inlineStr">
        <is>
          <t>British Journal of Educational Psychology</t>
        </is>
      </c>
      <c r="P2514" s="45" t="inlineStr">
        <is>
          <t>Adult; Female; Humans; Large Language Models; Male; Motivation; Personal Autonomy; School Teachers; Self Efficacy; Young Adult; adult; female; human; large language model; male; motivation; personal autonomy; psychology; school teacher; self concept;</t>
        </is>
      </c>
      <c r="Q2514" s="43" t="inlineStr">
        <is>
          <t>10.1111/bjep.12779</t>
        </is>
      </c>
    </row>
    <row r="2515" ht="74.25" customHeight="1" s="37">
      <c r="A2515" s="43" t="n">
        <v>2514</v>
      </c>
      <c r="B2515" s="52" t="inlineStr">
        <is>
          <t>Excluir</t>
        </is>
      </c>
      <c r="C2515" s="45" t="inlineStr">
        <is>
          <t>Libro o capítulo de libro</t>
        </is>
      </c>
      <c r="D2515" s="51" t="n"/>
      <c r="E2515" s="51" t="n"/>
      <c r="F2515" s="43" t="n">
        <v>3</v>
      </c>
      <c r="G2515" s="43" t="inlineStr">
        <is>
          <t>distracción+niños+intervención</t>
        </is>
      </c>
      <c r="H2515" s="43" t="inlineStr">
        <is>
          <t>Scopus</t>
        </is>
      </c>
      <c r="I2515" s="43" t="inlineStr">
        <is>
          <t>Scopus</t>
        </is>
      </c>
      <c r="J2515" s="43" t="inlineStr">
        <is>
          <t>2022</t>
        </is>
      </c>
      <c r="K2515" s="43" t="inlineStr">
        <is>
          <t>BOOK</t>
        </is>
      </c>
      <c r="L2515" s="45" t="inlineStr">
        <is>
          <t>Qiao, Libo and Han, Zongyi and Wang, Wei and Li, Linlin and Tong, Ying</t>
        </is>
      </c>
      <c r="M2515" s="45" t="inlineStr">
        <is>
          <t>A review of attention detection in online learning</t>
        </is>
      </c>
      <c r="N2515" s="45" t="inlineStr">
        <is>
          <t>With the development of Internet technology, online courses have greatly facilitated learners' self-learning courses. However, when students study online, due to the lack of real-time interaction between teachers and students, it is easier to produce a state of inattention. Therefore, this paper focuses on analyzing the process of detecting attention technology based on artificial intelligence methods in the Internet learning scenario. Meanwhile, the advantages and disadvantages of various methods are analyzed, and the difficulties and future directions of the research are pointed out. © The Author(s), under exclusive license to Springer Nature Singapore Pte Ltd. 2022.</t>
        </is>
      </c>
      <c r="O2515" s="45" t="inlineStr">
        <is>
          <t>Artificial Intelligence in Education and Teaching Assessment</t>
        </is>
      </c>
      <c r="P2515" s="45" t="n"/>
      <c r="Q2515" s="43" t="inlineStr">
        <is>
          <t>10.1007/978-981-16-6502-8_10</t>
        </is>
      </c>
    </row>
    <row r="2516" ht="116.25" customHeight="1" s="37">
      <c r="A2516" s="43" t="n">
        <v>2515</v>
      </c>
      <c r="B2516" s="52" t="inlineStr">
        <is>
          <t>Excluir</t>
        </is>
      </c>
      <c r="C2516" s="45" t="inlineStr">
        <is>
          <t>Contexto doméstico o remoto, pero no población en edad escolar (mayoritariamente educación superior)</t>
        </is>
      </c>
      <c r="D2516" s="51" t="n"/>
      <c r="E2516" s="51" t="n"/>
      <c r="F2516" s="43" t="n">
        <v>3</v>
      </c>
      <c r="G2516" s="43" t="inlineStr">
        <is>
          <t>distracción+niños+sensado</t>
        </is>
      </c>
      <c r="H2516" s="43" t="inlineStr">
        <is>
          <t>Scopus</t>
        </is>
      </c>
      <c r="I2516" s="43" t="inlineStr">
        <is>
          <t>Scopus</t>
        </is>
      </c>
      <c r="J2516" s="43" t="inlineStr">
        <is>
          <t>2023</t>
        </is>
      </c>
      <c r="K2516" s="43" t="inlineStr">
        <is>
          <t>ARTICLE</t>
        </is>
      </c>
      <c r="L2516" s="45" t="inlineStr">
        <is>
          <t>Jiang, Hua and Xiao, Bing and Luo, Yintao and Ma, Junliang</t>
        </is>
      </c>
      <c r="M2516" s="45" t="inlineStr">
        <is>
          <t>A self-attentive model for tracing knowledge and engagement in parallel</t>
        </is>
      </c>
      <c r="N2516" s="45" t="inlineStr">
        <is>
          <t>Knowledge tracing refers to the task of modeling students’ evolving knowledge state according to their historical learning trajectories. Although many research has devoted to exploiting the latent information of question-concept bipartite graph, most of them need to split the graph into question-question and concept-concept graph to obtain questions’ and concepts’ representation respectively. This operation will cause information loss of original bipartite graph. To this end, an adaptive heterogeneous graph embedding module is proposed to utilize the latent information of graph adequately. Besides, many works ignore that students’ engagement could also impact students’ learning performance. Therefore, a student engagement encoder and a student knowledge state encoder are designed to capture students’ engagement and knowledge respectively. To be specific, the question-concept bipartite graph is input to graph embedding module directly to obtain each question's and concept's representation, the two encoders use these representation and students’ learning history to encode their engagement and knowledge state. © 2022</t>
        </is>
      </c>
      <c r="O2516" s="45" t="inlineStr">
        <is>
          <t>Pattern Recognition Letters</t>
        </is>
      </c>
      <c r="P2516" s="45" t="inlineStr">
        <is>
          <t>Deep learning; E-learning; Graph embeddings; Graph theory; Signal encoding; Bipartite graphs; Deep learning; Engagement; Graph embeddings; Knowledge state; Knowledge tracings; Latent information; Massive open online course; Self-attention; Student en</t>
        </is>
      </c>
      <c r="Q2516" s="43" t="inlineStr">
        <is>
          <t>10.1016/j.patrec.2022.11.016</t>
        </is>
      </c>
    </row>
    <row r="2517" ht="95.25" customHeight="1" s="37">
      <c r="A2517" s="43" t="n">
        <v>2516</v>
      </c>
      <c r="B2517" s="52" t="inlineStr">
        <is>
          <t>Excluir</t>
        </is>
      </c>
      <c r="C2517" s="45" t="inlineStr">
        <is>
          <t>No aborda: distracción o atención</t>
        </is>
      </c>
      <c r="D2517" s="51" t="n"/>
      <c r="E2517" s="51" t="n"/>
      <c r="F2517" s="43" t="n">
        <v>3</v>
      </c>
      <c r="G2517" s="43" t="inlineStr">
        <is>
          <t>distracción+niños+contexto</t>
        </is>
      </c>
      <c r="H2517" s="43" t="inlineStr">
        <is>
          <t>Scopus</t>
        </is>
      </c>
      <c r="I2517" s="43" t="inlineStr">
        <is>
          <t>Scopus</t>
        </is>
      </c>
      <c r="J2517" s="43" t="inlineStr">
        <is>
          <t>2019</t>
        </is>
      </c>
      <c r="K2517" s="43" t="inlineStr">
        <is>
          <t>ARTICLE</t>
        </is>
      </c>
      <c r="L2517" s="45" t="inlineStr">
        <is>
          <t>Case, Jennifer M.</t>
        </is>
      </c>
      <c r="M2517" s="45" t="inlineStr">
        <is>
          <t>A third approach beyond the false dichotomy between teacher- and student-centred approaches in the engineering classroom</t>
        </is>
      </c>
      <c r="N2517" s="45" t="inlineStr">
        <is>
          <t>Most of the contemporary critiques of university teaching are variants of a central argument that sets up a polarity between socalled ‘traditional’ teaching, often termed ‘teacher-centred’ and ‘transmissive’, and approaches that by contrast are considered ‘student-centred’, often also referred to with the phrase ‘active learning’. This editorial argues that it is important for engineering educators to be able to interrogate these calls for change, drawing on an informed sense of ‘evidence-based practice’ in education. Drawing on scholarship from higher education research, it is suggested that the polarity typical to these debates is actually a false dichotomy, and what is needed to foster high-quality student learning is a third approach to teaching that skillfully combines a focus on knowledge with pedagogical strategies that foster student engagement. © 2019, © 2019 SEFI.</t>
        </is>
      </c>
      <c r="O2517" s="45" t="inlineStr">
        <is>
          <t>European Journal of Engineering Education</t>
        </is>
      </c>
      <c r="P2517" s="45" t="inlineStr">
        <is>
          <t>Artificial intelligence; Occupational therapy; Active Learning; engagement; Evidence-based practices; knowledge; Student-centred; teacher-centred approach; Students</t>
        </is>
      </c>
      <c r="Q2517" s="43" t="inlineStr">
        <is>
          <t>10.1080/03043797.2019.1657632</t>
        </is>
      </c>
    </row>
    <row r="2518" ht="116.25" customHeight="1" s="37">
      <c r="A2518" s="43" t="n">
        <v>2517</v>
      </c>
      <c r="B2518" s="52" t="inlineStr">
        <is>
          <t>Excluir</t>
        </is>
      </c>
      <c r="C2518" s="45" t="inlineStr">
        <is>
          <t>Contexto doméstico o remoto, pero no población en edad escolar (mayoritariamente educación superior)</t>
        </is>
      </c>
      <c r="D2518" s="51" t="n"/>
      <c r="E2518" s="51" t="n"/>
      <c r="F2518" s="43" t="n">
        <v>3</v>
      </c>
      <c r="G2518" s="43" t="inlineStr">
        <is>
          <t>distracción+niños+sensado</t>
        </is>
      </c>
      <c r="H2518" s="43" t="inlineStr">
        <is>
          <t>Scopus</t>
        </is>
      </c>
      <c r="I2518" s="43" t="inlineStr">
        <is>
          <t>Scopus</t>
        </is>
      </c>
      <c r="J2518" s="43" t="inlineStr">
        <is>
          <t>2019</t>
        </is>
      </c>
      <c r="K2518" s="43" t="inlineStr">
        <is>
          <t>CONFERENCE</t>
        </is>
      </c>
      <c r="L2518" s="45" t="inlineStr">
        <is>
          <t>Dash, Saswat and Akber Dewan, M. Ali and Murshed, Mahbub and Lin, Fuhua and Abdullah-Al-Wadud, M. and Das, Animesh</t>
        </is>
      </c>
      <c r="M2518" s="45" t="inlineStr">
        <is>
          <t>A two-stage algorithm for engagement detection in online learning</t>
        </is>
      </c>
      <c r="N2518" s="45" t="inlineStr">
        <is>
          <t>Online learning plays a key role in current education system. Engagement detection in online learning is crucial as the student's success in online courses heavily depends on his/her state of mind. In our previous work, we used facial expressions labeled as engaged and not-engaged for student's engagement detection. In this paper, we use student's behavioral (on-task and off-task) and emotional (satisfied, bored, and confused) information for engagement detection. Five different convolutional neural network models have been tested for the behavioral and the emotional dimensions detection to detect student's engagement in online learning. The models are All Convolutional Network, Network in Network, Very Deep Convolutional Network, Conv-Pool Convolutional Network, and a proposed model combing some special features from the above models. We used the dataset Dataset for the Affective States in E-Environments - for the performance evaluation. Experimental results show that the behavioral and emotional dimensions based engagement detection provides a high accuracy. © 2019 IEEE.</t>
        </is>
      </c>
      <c r="O2518" s="45" t="inlineStr">
        <is>
          <t>2019 International Conference on Sustainable Technologies for Industry 4.0, STI 2019</t>
        </is>
      </c>
      <c r="P2518" s="45" t="inlineStr">
        <is>
          <t>Convolution; Convolutional neural networks; Education computing; Industry 4.0; Learning systems; Students; Affective state; Convolutional networks; Education systems; Emotional dimensions; Facial Expressions; High-accuracy; Online learning; Two-stage</t>
        </is>
      </c>
      <c r="Q2518" s="43" t="inlineStr">
        <is>
          <t>10.1109/sti47673.2019.9068054</t>
        </is>
      </c>
    </row>
    <row r="2519" ht="116.25" customHeight="1" s="37">
      <c r="A2519" s="43" t="n">
        <v>2518</v>
      </c>
      <c r="B2519" s="52" t="inlineStr">
        <is>
          <t>Excluir</t>
        </is>
      </c>
      <c r="C2519" s="45" t="inlineStr">
        <is>
          <t>Libro o capítulo de libro</t>
        </is>
      </c>
      <c r="D2519" s="51" t="n"/>
      <c r="E2519" s="51" t="n"/>
      <c r="F2519" s="43" t="n">
        <v>3</v>
      </c>
      <c r="G2519" s="43" t="inlineStr">
        <is>
          <t>distracción+niños+contexto</t>
        </is>
      </c>
      <c r="H2519" s="43" t="inlineStr">
        <is>
          <t>Scopus</t>
        </is>
      </c>
      <c r="I2519" s="43" t="inlineStr">
        <is>
          <t>Scopus</t>
        </is>
      </c>
      <c r="J2519" s="43" t="inlineStr">
        <is>
          <t>2024</t>
        </is>
      </c>
      <c r="K2519" s="43" t="inlineStr">
        <is>
          <t>BOOK</t>
        </is>
      </c>
      <c r="L2519" s="45" t="inlineStr">
        <is>
          <t>Neumann, Crystal and Pickett, Audra</t>
        </is>
      </c>
      <c r="M2519" s="45" t="inlineStr">
        <is>
          <t>A “Behind the Screens” Look at Humanizing Online Learning Spaces</t>
        </is>
      </c>
      <c r="N2519" s="45" t="inlineStr">
        <is>
          <t>With recent advances in technology and education, it is important to explore programs, applications, and efforts which assist with interaction and humanizing online learning. Achieving student engagement goals for an online institution were evaluated through observations, document reviews, and narratives highlighting the best practices and achievements from American College of Education (ACE). Techniques ACE uses to promote faculty and student engagement within the online environment will be identified. Get a “behind the screens” look at how online communities can be built by promoting engagement techniques, such as implementing additional software applications, developing digital toolboxes for students, promoting the Diversity, Equity, Inclusion (DEI) Center, implementing a Virtual Student Wellness Center, and embracing the use of Artificial Intelligence (AI). The chapter explores the increasing availability of educational technology useful for engaging student interaction in the classroom. © 2025 by IGI Global Scientific Publishing. All rights reserved.</t>
        </is>
      </c>
      <c r="O2519" s="45" t="inlineStr">
        <is>
          <t>Best Practices and Strategies for Online Instructors: Insights from Higher Education Online Faculty</t>
        </is>
      </c>
      <c r="P2519" s="45" t="inlineStr">
        <is>
          <t>Digital devices; E-learning; Education computing; Engineering education; Online systems; Students; Teaching; Best practices; Document review; Engaging students; On-line communities; Online environments; Online learning; Program applications; Software</t>
        </is>
      </c>
      <c r="Q2519" s="43" t="inlineStr">
        <is>
          <t>10.4018/979-8-3693-4407-1.ch008</t>
        </is>
      </c>
    </row>
    <row r="2520" ht="168" customHeight="1" s="37">
      <c r="A2520" s="43" t="n">
        <v>2519</v>
      </c>
      <c r="B2520" s="52" t="inlineStr">
        <is>
          <t>Excluir</t>
        </is>
      </c>
      <c r="C2520" s="45" t="inlineStr">
        <is>
          <t>Sin DOI verificable</t>
        </is>
      </c>
      <c r="D2520" s="51" t="n"/>
      <c r="E2520" s="51" t="n"/>
      <c r="F2520" s="43" t="n">
        <v>3</v>
      </c>
      <c r="G2520" s="43" t="inlineStr">
        <is>
          <t>distracción+niños+intervención</t>
        </is>
      </c>
      <c r="H2520" s="43" t="inlineStr">
        <is>
          <t>Scopus</t>
        </is>
      </c>
      <c r="I2520" s="43" t="inlineStr">
        <is>
          <t>Scopus</t>
        </is>
      </c>
      <c r="J2520" s="43" t="inlineStr">
        <is>
          <t>2025</t>
        </is>
      </c>
      <c r="K2520" s="43" t="inlineStr">
        <is>
          <t>CONFERENCE</t>
        </is>
      </c>
      <c r="L2520" s="45" t="inlineStr">
        <is>
          <t>Tenhunen, Marja-Liisa</t>
        </is>
      </c>
      <c r="M2520" s="45" t="inlineStr">
        <is>
          <t>ADVANCING INTERNATIONAL ACCOUNTING EDUCATION WITH ARTIFICIAL INTELLIGENCE</t>
        </is>
      </c>
      <c r="N2520" s="45" t="inlineStr">
        <is>
          <t>In today's rapidly evolving digital landscape, artificial intelligence (AI) has emerged as a transformative force across various disciplines, including education. This article explores the role of AI in advancing international accounting education at the university level. By integrating AI-driven tools and technologies, universities can enhance the quality and accessibility of accounting education, fostering a global perspective that meets the demands of an interconnected world. The study investigates the potential of AI to personalize learning experiences, automate administrative tasks, and provide real-time feedback, thereby increasing student engagement and improving outcomes. Furthermore, the article highlights the challenges and ethical considerations associated with adopting AI in academia, such as data privacy, algorithmic bias, and the digital divide. Through a review of current practices, case studies, and expert interviews, the paper presents actionable recommendations for effectively incorporating AI into accounting curricula. Emphasis is placed on preparing students not only with technical accounting knowledge but also with critical thinking and adaptability skills to thrive in the AI-driven workplace. Ultimately, this research underscores the importance of a collaborative effort among educators, policymakers, and technology providers to harness the potential of AI responsibly and equitably. By doing so, universities can cultivate a new generation of accountants who are equipped to navigate the complexities of the global economy and drive innovation within the field. © 2025 IADIS Press All rights reserved.</t>
        </is>
      </c>
      <c r="O2520" s="45" t="inlineStr">
        <is>
          <t>Proceedings of the International Conferences on e-Learning and Digital Learning 2025, ELDL 2025 and Sustainability, Technology and Education 2025, STE 2025 - part of the Multi Conference on Computer S</t>
        </is>
      </c>
      <c r="P2520" s="45" t="inlineStr">
        <is>
          <t>Data privacy; E-learning; Education computing; Engineering education; Information systems; Information use; Students; Accounting education; Administrative tasks; Digital transformation; Global perspective; International perspective; Learning experien</t>
        </is>
      </c>
      <c r="Q2520" s="43" t="n"/>
    </row>
    <row r="2521" ht="137.25" customHeight="1" s="37">
      <c r="A2521" s="43" t="n">
        <v>2520</v>
      </c>
      <c r="B2521" s="52" t="inlineStr">
        <is>
          <t>Excluir</t>
        </is>
      </c>
      <c r="C2521" s="45" t="inlineStr">
        <is>
          <t>No aborda: distracción o atención, población escolar</t>
        </is>
      </c>
      <c r="D2521" s="51" t="n"/>
      <c r="E2521" s="51" t="n"/>
      <c r="F2521" s="43" t="n">
        <v>3</v>
      </c>
      <c r="G2521" s="43" t="inlineStr">
        <is>
          <t>distracción+niños+intervención</t>
        </is>
      </c>
      <c r="H2521" s="43" t="inlineStr">
        <is>
          <t>Scopus</t>
        </is>
      </c>
      <c r="I2521" s="43" t="inlineStr">
        <is>
          <t>Scopus</t>
        </is>
      </c>
      <c r="J2521" s="43" t="inlineStr">
        <is>
          <t>2025</t>
        </is>
      </c>
      <c r="K2521" s="43" t="inlineStr">
        <is>
          <t>CONFERENCE</t>
        </is>
      </c>
      <c r="L2521" s="45" t="inlineStr">
        <is>
          <t>Wang, Xiaopuwen and Yue, Ping and Zheng, Li</t>
        </is>
      </c>
      <c r="M2521" s="45" t="inlineStr">
        <is>
          <t>AI - Powered Digital Transformation in Higher Education: Intelligent Simulation Tool</t>
        </is>
      </c>
      <c r="N2521" s="45" t="inlineStr">
        <is>
          <t>As artificial intelligence increasingly reshapes educational practices, higher education institutions face new opportunities to deeply integrate AI-driven innovations into teaching and learning processes. Using the course Principle of Automatic Control as a representative case, this paper investigates how AI-enhanced intelligent simulation tools can facilitate this transformation by improving teaching methodologies, student learning outcomes, and the development of digital learning resources. Based on the limitations of traditional engineering instruction, which often lacks interactive visualization and thus prevents students from intuitively grasping abstract theoretical concepts, we developed an AI-driven simulation tool. Leveraging Python, dynamic visualization techniques, personalized feedback mechanisms, and a custom-developed AI assistant, this tool effectively addresses these instructional challenges. Results indicate substantial improvements in student engagement, comprehension, and analytical skills, as well as notable enhancements in overall teaching effectiveness. This research demonstrates that integrating AI technologies in higher education can meaningfully bridge theoretical knowledge with practical application, providing a compelling model for broader educational innovation and transformation. © 2025 IEEE.</t>
        </is>
      </c>
      <c r="O2521" s="45" t="inlineStr">
        <is>
          <t>2025 International Conference on Artificial Intelligence and Education, ICAIE 2025</t>
        </is>
      </c>
      <c r="P2521" s="45" t="inlineStr">
        <is>
          <t>Automation; Computer aided software engineering; Computer software; Curricula; E-learning; Education computing; Engineering education; Learning systems; Students; Teaching; Visualization; Digital transformation; High educations; Higher education inst</t>
        </is>
      </c>
      <c r="Q2521" s="43" t="inlineStr">
        <is>
          <t>10.1109/icaie64856.2025.11158253</t>
        </is>
      </c>
    </row>
    <row r="2522" ht="178.5" customHeight="1" s="37">
      <c r="A2522" s="43" t="n">
        <v>2521</v>
      </c>
      <c r="B2522" s="52" t="inlineStr">
        <is>
          <t>Excluir</t>
        </is>
      </c>
      <c r="C2522" s="45" t="inlineStr">
        <is>
          <t>Contexto doméstico o remoto, pero no población en edad escolar (mayoritariamente educación superior)</t>
        </is>
      </c>
      <c r="D2522" s="51" t="n"/>
      <c r="E2522" s="51" t="n"/>
      <c r="F2522" s="43" t="n">
        <v>3</v>
      </c>
      <c r="G2522" s="43" t="inlineStr">
        <is>
          <t>distracción+niños+intervención</t>
        </is>
      </c>
      <c r="H2522" s="43" t="inlineStr">
        <is>
          <t>Scopus</t>
        </is>
      </c>
      <c r="I2522" s="43" t="inlineStr">
        <is>
          <t>Scopus</t>
        </is>
      </c>
      <c r="J2522" s="43" t="inlineStr">
        <is>
          <t>2025</t>
        </is>
      </c>
      <c r="K2522" s="43" t="inlineStr">
        <is>
          <t>ARTICLE</t>
        </is>
      </c>
      <c r="L2522" s="45" t="inlineStr">
        <is>
          <t>El Mourabit, Imane and Andaloussi, Said Jai and Ouchetto, Ouail and Miyara, Mounia</t>
        </is>
      </c>
      <c r="M2522" s="45" t="inlineStr">
        <is>
          <t>AI Chatbots in Higher Education: Opportunities and Challenges for Personalized and Mobile Learning</t>
        </is>
      </c>
      <c r="N2522" s="45" t="inlineStr">
        <is>
          <t>The landscape of higher education is increasingly shaped by the integration of innovative tools such as chatbots, which offer promising solutions to enhance e-learning experiences. As conversational agents, chatbots are being adopted to address challenges in e-learning environments, including low student engagement and lack of personalized support. This literature review explores the current state of e-learning chatbots in higher education, with a particular focus on mobile learning environment. It aims to investigate how these tools contribute to personalize learning, the opportunities they present, and the key limitations and challenges they face. We conducted a comprehensive review of 815 publications from 2018 to 2024 across three major digital databases: Scopus, IEEE Xplore, and Science direct. From these, 39 studies were selected for in-depth analysis. Findings reveal that chatbots enhance personalized learning by adapting content and feedback based on various learner-specific features. In addition, chatbots are particularly effective when integrated into mobile applications and powered by AI technologies. Results show further that e-learning chatbots in higher education support a wide range of educational tasks from language learning to personalized guidance. Despite these advancements, significant challenges need to be addressed, including the technical limitations of both rule-based and AI-based chatbots. These challenges highlight the need for continued research aimed at improving chatbot capabilities. This review aims to inspire and support the effective integration of chatbots in higher education by offering concrete insights for instructors, developers, and researchers. © 2025 by the authors of this article.</t>
        </is>
      </c>
      <c r="O2522" s="45" t="inlineStr">
        <is>
          <t>International Journal of Interactive Mobile Technologies</t>
        </is>
      </c>
      <c r="P2522" s="45" t="inlineStr">
        <is>
          <t>Artificial intelligence; Chatbots; Computer aided instruction; Engineering education; Learning systems; Mobile computing; AI chatbot; Chatbots; Conversational agents; E - learning; High educations; Learning experiences; Mentoring; Mobile Learning; Pe</t>
        </is>
      </c>
      <c r="Q2522" s="43" t="inlineStr">
        <is>
          <t>10.3991/ijim.v19i12.54163</t>
        </is>
      </c>
    </row>
    <row r="2523" ht="137.25" customHeight="1" s="37">
      <c r="A2523" s="43" t="n">
        <v>2522</v>
      </c>
      <c r="B2523" s="52" t="inlineStr">
        <is>
          <t>Excluir</t>
        </is>
      </c>
      <c r="C2523" s="45" t="inlineStr">
        <is>
          <t>No aborda: distracción o atención</t>
        </is>
      </c>
      <c r="D2523" s="51" t="n"/>
      <c r="E2523" s="51" t="n"/>
      <c r="F2523" s="43" t="n">
        <v>3</v>
      </c>
      <c r="G2523" s="43" t="inlineStr">
        <is>
          <t>distracción+niños+intervención</t>
        </is>
      </c>
      <c r="H2523" s="43" t="inlineStr">
        <is>
          <t>Scopus</t>
        </is>
      </c>
      <c r="I2523" s="43" t="inlineStr">
        <is>
          <t>Scopus</t>
        </is>
      </c>
      <c r="J2523" s="43" t="inlineStr">
        <is>
          <t>2025</t>
        </is>
      </c>
      <c r="K2523" s="43" t="inlineStr">
        <is>
          <t>CONFERENCE</t>
        </is>
      </c>
      <c r="L2523" s="45" t="inlineStr">
        <is>
          <t>Aggarwal, Monika and Vatta, Sonia and Kumar, Ramesh and Singh, Vikash and Manocha, Sanjay and Ghildiyal, Neha</t>
        </is>
      </c>
      <c r="M2523" s="45" t="inlineStr">
        <is>
          <t>AI Driven Adaptive Learning Platforms: Revolutionizing Education with Personalization</t>
        </is>
      </c>
      <c r="N2523" s="45" t="inlineStr">
        <is>
          <t>The integration of Artificial Intelligence (AI) into education has catalysed the emergence of adaptive learning platforms that fundamentally redefine teaching and learning practices. Adaptive learning platforms employ AI-driven algorithms to personalize instruction by continuously analysing learner data, identifying knowledge gaps, and dynamically adjusting learning pathways. This approach contrasts with traditional one-size-fits-all educational models, offering students individualized content, feedback, and pacing. The potential benefits are multifaceted: enhanced learner engagement, improved knowledge retention, and equitable access to quality education across diverse socio-economic and cultural contexts. Furthermore, adaptive learning provides educators with actionable insights into learner progress, enabling data-driven decision-making and fostering more effective pedagogy. Despite its transformative potential, challenges remain, including issues of algorithmic bias, data privacy, and digital divide disparities. This paper critically examines the role of AI-driven adaptive learning platforms in revolutionizing education through personalization. It reviews existing literature, analyses theoretical underpinnings, and highlights opportunities for future applications, while also addressing methodological considerations and ethical implications. © 2025 IEEE.</t>
        </is>
      </c>
      <c r="O2523" s="45" t="inlineStr">
        <is>
          <t>2025 International Conference on Computational Engineering, Sensing Technology and Management, ICCETM 2025</t>
        </is>
      </c>
      <c r="P2523" s="45" t="inlineStr">
        <is>
          <t>Data privacy; Decision making; E-learning; Education computing; Educational technology; Engineering education; Federated learning; Learning algorithms; Learning systems; Metadata; Students; Teaching; Adaptive learning; Data driven; Data-driven instru</t>
        </is>
      </c>
      <c r="Q2523" s="43" t="inlineStr">
        <is>
          <t>10.1109/iccetm66557.2025.11558096</t>
        </is>
      </c>
    </row>
    <row r="2524" ht="116.25" customHeight="1" s="37">
      <c r="A2524" s="43" t="n">
        <v>2523</v>
      </c>
      <c r="B2524" s="52" t="inlineStr">
        <is>
          <t>Excluir</t>
        </is>
      </c>
      <c r="C2524" s="45" t="inlineStr">
        <is>
          <t>No aborda: distracción o atención</t>
        </is>
      </c>
      <c r="D2524" s="51" t="n"/>
      <c r="E2524" s="51" t="n"/>
      <c r="F2524" s="43" t="n">
        <v>3</v>
      </c>
      <c r="G2524" s="43" t="inlineStr">
        <is>
          <t>distracción+niños+contexto</t>
        </is>
      </c>
      <c r="H2524" s="43" t="inlineStr">
        <is>
          <t>Scopus</t>
        </is>
      </c>
      <c r="I2524" s="43" t="inlineStr">
        <is>
          <t>Scopus</t>
        </is>
      </c>
      <c r="J2524" s="43" t="inlineStr">
        <is>
          <t>2025</t>
        </is>
      </c>
      <c r="K2524" s="43" t="inlineStr">
        <is>
          <t>CONFERENCE</t>
        </is>
      </c>
      <c r="L2524" s="45" t="inlineStr">
        <is>
          <t>Riojas Rivera, Jimmy Ronald and Panta Chunga, Mary Inocencia and Romero Jauregui, César Augusto and Del Castillo Castillo, Vladimir and Luz Marisol, Crespo Tintaya and Ampuero Joyo, Jenny Olga and Arapa Carrillo, Ruth Sara</t>
        </is>
      </c>
      <c r="M2524" s="45" t="inlineStr">
        <is>
          <t>AI Integration and Teacher Performance in Peruvian Higher Education: An Empirical Study of Educational Dimensions</t>
        </is>
      </c>
      <c r="N2524" s="45" t="inlineStr">
        <is>
          <t>The integration of Artificial Intelligence (AI) in education is transforming teaching practices and influencing teacher performance. This study explores the correlation between AI adoption and key aspects of teacher performance, including personalized learning, classroom management, and assessment methodologies. Employing a quantitative research design, the study analysed survey responses from 65 university faculty members. Results indicate a moderate yet significant positive correlation between AI usage and teacher performance, particularly in areas such as space and time management, teaching resources, classroom climate, and evaluation methods. These findings underscore the potential of AI to enhance educational quality while highlighting the need for faculty training in AI tools to maximize their pedagogical impact. The study concludes that AI serves as a valuable pedagogical ally, enhancing teaching effectiveness and improving student engagement. © 2025 Latin American and Caribbean Consortium of Engineering Institutions. All rights reserved.</t>
        </is>
      </c>
      <c r="O2524" s="45" t="inlineStr">
        <is>
          <t>Proceedings of the LACCEI international Multi-conference for Engineering, Education and Technology</t>
        </is>
      </c>
      <c r="P2524" s="45" t="n"/>
      <c r="Q2524" s="43" t="inlineStr">
        <is>
          <t>10.18687/laccei2025.1.1.1148</t>
        </is>
      </c>
    </row>
    <row r="2525" ht="137.25" customHeight="1" s="37">
      <c r="A2525" s="43" t="n">
        <v>2524</v>
      </c>
      <c r="B2525" s="52" t="inlineStr">
        <is>
          <t>Excluir</t>
        </is>
      </c>
      <c r="C2525" s="45" t="inlineStr">
        <is>
          <t>No aborda: distracción o atención</t>
        </is>
      </c>
      <c r="D2525" s="51" t="n"/>
      <c r="E2525" s="51" t="n"/>
      <c r="F2525" s="43" t="n">
        <v>3</v>
      </c>
      <c r="G2525" s="43" t="inlineStr">
        <is>
          <t>distracción+niños+contexto</t>
        </is>
      </c>
      <c r="H2525" s="43" t="inlineStr">
        <is>
          <t>Scopus</t>
        </is>
      </c>
      <c r="I2525" s="43" t="inlineStr">
        <is>
          <t>Scopus|WoS</t>
        </is>
      </c>
      <c r="J2525" s="43" t="inlineStr">
        <is>
          <t>2025</t>
        </is>
      </c>
      <c r="K2525" s="43" t="inlineStr">
        <is>
          <t>ARTICLE</t>
        </is>
      </c>
      <c r="L2525" s="45" t="inlineStr">
        <is>
          <t>Singh, Priyanka and Huang, Lei</t>
        </is>
      </c>
      <c r="M2525" s="45" t="inlineStr">
        <is>
          <t>AI Meets Brainstorming: Enhancing Creativity and Collaboration in Marketing Education</t>
        </is>
      </c>
      <c r="N2525" s="45" t="inlineStr">
        <is>
          <t>This study presents an innovative teaching methodology designed to balance the use of Artificial Intelligence (AI) with human-driven creative thinking in marketing education. The approach includes two main components: interaction with AI through ChatGPT to demonstrate both its capabilities and limitations, and a collaborative participation model that engages students in evaluating AI-generated content against traditionally brainstormed ideas. Implemented in a classroom setting, students were divided into groups; one used ChatGPT to perform marketing tasks, and the other employed traditional brainstorming methods. This setup facilitated a comparative analysis of the creativity, clarity and practical effectiveness of each approach. The findings highlight significant differences in creativity and practical utility between AI-generated and human-created content, revealing the complementary strengths of each. By integrating AI tools into the creative process and encouraging discussions about the capabilities and limitations of AI, the methodology enhances student engagement, promotes analytical thinking, and prepares learners to navigate the evolving marketing landscape with a blended skill set rooted in both technological fluency and creative strategy.&lt;sup&gt;1&lt;/sup&gt;. © 2025 Society for Marketing Advances.</t>
        </is>
      </c>
      <c r="O2525" s="45" t="inlineStr">
        <is>
          <t>Marketing Education Review</t>
        </is>
      </c>
      <c r="P2525" s="45" t="n"/>
      <c r="Q2525" s="43" t="inlineStr">
        <is>
          <t>10.1080/10528008.2025.2501790</t>
        </is>
      </c>
    </row>
    <row r="2526" ht="126.75" customHeight="1" s="37">
      <c r="A2526" s="43" t="n">
        <v>2525</v>
      </c>
      <c r="B2526" s="52" t="inlineStr">
        <is>
          <t>Excluir</t>
        </is>
      </c>
      <c r="C2526" s="45" t="inlineStr">
        <is>
          <t>No aborda: distracción o atención</t>
        </is>
      </c>
      <c r="D2526" s="51" t="n"/>
      <c r="E2526" s="51" t="n"/>
      <c r="F2526" s="43" t="n">
        <v>3</v>
      </c>
      <c r="G2526" s="43" t="inlineStr">
        <is>
          <t>distracción+niños+contexto</t>
        </is>
      </c>
      <c r="H2526" s="43" t="inlineStr">
        <is>
          <t>Scopus</t>
        </is>
      </c>
      <c r="I2526" s="43" t="inlineStr">
        <is>
          <t>Scopus|WoS</t>
        </is>
      </c>
      <c r="J2526" s="43" t="inlineStr">
        <is>
          <t>2026</t>
        </is>
      </c>
      <c r="K2526" s="43" t="inlineStr">
        <is>
          <t>CONFERENCE</t>
        </is>
      </c>
      <c r="L2526" s="45" t="inlineStr">
        <is>
          <t>Vandenberg, Jessica and Aguiar, Claire and Mott, Bradford and Bailey, Keisha and Wilson, Joseph P. and Rutledge, Treshonda and Zhang, Cecilia Xuning</t>
        </is>
      </c>
      <c r="M2526" s="45" t="inlineStr">
        <is>
          <t>AI Meets Storytime: Co-Designing Unplugged K–2 ELA-Aligned AI Lessons with Teachers</t>
        </is>
      </c>
      <c r="N2526" s="45" t="inlineStr">
        <is>
          <t>Early elementary teachers are eager to introduce artificial intelligence (AI) concepts to their students but lack age-appropriate resources for exploring abstract ideas such as bias, trust, and fairness. This poster reports on a professional development (PD) program that engaged K–2 teachers in co-designing unplugged, literacy-aligned lessons for AI literacy in resource-constrained classrooms. Grounded in the AI4K12 “Five Big Ideas in AI,” the PD combined three phases: concept exploration, lesson co-design, and micro-teaching practice. Through the co-design process, teachers created lessons to help translate abstract AI concepts into classroom-friendly activities. Teachers emphasized the importance of simplifying technical language, embedding activities within familiar English Language Arts (ELA) routines, and using embodied and narrative approaches to sustain student engagement. This work contributes a replicable PD model for introducing AI to early elementary teachers, concrete examples of unplugged AI literacy lessons, and early evidence that abstract AI concepts can be meaningfully connected to literacy and play in K–2 education. © 2026 Copyright held by the owner/author(s).</t>
        </is>
      </c>
      <c r="O2526" s="45" t="inlineStr">
        <is>
          <t>SIGCSE TS 2026 - Proceedings of the 57th ACM Technical Symposium on Computer Science Education V.2</t>
        </is>
      </c>
      <c r="P2526" s="45" t="inlineStr">
        <is>
          <t>Abstracting; Artificial intelligence; Design; Teaching; Co-designing; Co-designs; Elementary teachers; English languages; Professional development; Professional development programme; Teachers'; Teaching practices; Three phase; Three phasis; Students</t>
        </is>
      </c>
      <c r="Q2526" s="43" t="inlineStr">
        <is>
          <t>10.1145/3770761.3777198</t>
        </is>
      </c>
    </row>
    <row r="2527" ht="116.25" customHeight="1" s="37">
      <c r="A2527" s="43" t="n">
        <v>2526</v>
      </c>
      <c r="B2527" s="52" t="inlineStr">
        <is>
          <t>Excluir</t>
        </is>
      </c>
      <c r="C2527" s="45" t="inlineStr">
        <is>
          <t>Libro o capítulo de libro</t>
        </is>
      </c>
      <c r="D2527" s="51" t="n"/>
      <c r="E2527" s="51" t="n"/>
      <c r="F2527" s="43" t="n">
        <v>3</v>
      </c>
      <c r="G2527" s="43" t="inlineStr">
        <is>
          <t>distracción+niños+contexto</t>
        </is>
      </c>
      <c r="H2527" s="43" t="inlineStr">
        <is>
          <t>Scopus</t>
        </is>
      </c>
      <c r="I2527" s="43" t="inlineStr">
        <is>
          <t>Scopus</t>
        </is>
      </c>
      <c r="J2527" s="43" t="inlineStr">
        <is>
          <t>2026</t>
        </is>
      </c>
      <c r="K2527" s="43" t="inlineStr">
        <is>
          <t>BOOK</t>
        </is>
      </c>
      <c r="L2527" s="45" t="inlineStr">
        <is>
          <t>Govindaraj, Manoj and Mariyappan, M. S. R. and Anand, N. Mari and Sankar, Jayendira P. and Godwin, Suma</t>
        </is>
      </c>
      <c r="M2527" s="45" t="inlineStr">
        <is>
          <t>AI and the Future of Writing Pedagogy: Pedagogical Innovation, Ethical Practice, and Institutional Readiness in the Age of Intelligent Tools</t>
        </is>
      </c>
      <c r="N2527" s="45" t="inlineStr">
        <is>
          <t>The rise of artificial intelligence (AI) is reshaping the landscape of writing pedagogy, presenting both transformative opportunities and profound challenges. This paper explores the evolving role of AI-powered tools in writing instruction, focusing on how they can support pedagogical innovation, enhance student engagement, and foster personalized learning. At the same time, it critically examines ethical concerns, including issues of academic integrity, authorship, data privacy, and algorithmic bias. The discussion extends to institutional readiness, analyzing the preparedness of educational systems to integrate AI responsibly through curriculum design, faculty development, and policy frameworks. By synthesizing emerging research, classroom practices, and institutional case studies, the paper provides actionable insights into designing writing pedagogies that are ethically grounded, technologically informed, and responsive to the changing demands of the digital age. © 2026 by IGI Global Scientific Publishing. All rights reserved.</t>
        </is>
      </c>
      <c r="O2527" s="45" t="inlineStr">
        <is>
          <t>Leveraging AI for Future-Ready Writing Education</t>
        </is>
      </c>
      <c r="P2527" s="45" t="inlineStr">
        <is>
          <t>Artificial intelligence; Curricula; Data privacy; Ethical technology; Students; Academic integrity; Algorithmics; Curricula design; Educational systems; Ethical concerns; Ethical practices; Intelligent tools; Personalized learning; Student engagement</t>
        </is>
      </c>
      <c r="Q2527" s="43" t="inlineStr">
        <is>
          <t>10.4018/979-8-3373-5601-3.ch003</t>
        </is>
      </c>
    </row>
    <row r="2528" ht="210" customHeight="1" s="37">
      <c r="A2528" s="43" t="n">
        <v>2527</v>
      </c>
      <c r="B2528" s="52" t="inlineStr">
        <is>
          <t>Excluir</t>
        </is>
      </c>
      <c r="C2528" s="45" t="inlineStr">
        <is>
          <t>No aborda: distracción o atención</t>
        </is>
      </c>
      <c r="D2528" s="51" t="n"/>
      <c r="E2528" s="51" t="n"/>
      <c r="F2528" s="43" t="n">
        <v>3</v>
      </c>
      <c r="G2528" s="43" t="inlineStr">
        <is>
          <t>distracción+niños+intervención</t>
        </is>
      </c>
      <c r="H2528" s="43" t="inlineStr">
        <is>
          <t>Scopus</t>
        </is>
      </c>
      <c r="I2528" s="43" t="inlineStr">
        <is>
          <t>Scopus</t>
        </is>
      </c>
      <c r="J2528" s="43" t="inlineStr">
        <is>
          <t>2025</t>
        </is>
      </c>
      <c r="K2528" s="43" t="inlineStr">
        <is>
          <t>CONFERENCE</t>
        </is>
      </c>
      <c r="L2528" s="45" t="inlineStr">
        <is>
          <t>Yarra, Siddaiah and Ghassemi, Abbas</t>
        </is>
      </c>
      <c r="M2528" s="45" t="inlineStr">
        <is>
          <t>AI as a Catalyst for Transforming Higher Education: Enhancing Teaching Strategies and Student Outcomes</t>
        </is>
      </c>
      <c r="N2528" s="45" t="inlineStr">
        <is>
          <t>Artificial Intelligence (AI) is reshaping higher education by transforming teaching strategies and improving student outcomes. This paper explores AI's role as a catalyst for personalized learning, adaptive teaching methods, and data-driven decision-making. Integrating AI into curriculum design enables educators to create dynamic, student-centered environments catering to diverse learning needs. AI tools can automate administrative tasks, provide real-time feedback, and foster active learning, allowing instructors to focus on mentorship and complex problem-solving. The study highlights AI-enhanced analytics that offer insights into student performance and engagement, facilitating targeted interventions to boost retention and success rates. Preliminary results indicate that faculty engagement with AI has led to innovative course designs and improved teaching practices, while student interactions with AI tools have contributed to enhanced academic performance and equity in success across diverse demographics. Our research also explores AI-driven pedagogical innovations aimed at inclusive and culturally responsive teaching. Data from participating faculty shows notable improvements in student engagement and learning outcomes. This paper outlines these findings, discusses implications for future practice, and highlights strategies for scaling AI integration across institutions to promote equitable learning environments. This transformation not only benefits students by providing tailored educational experiences but also empowers educators to focus on fostering critical thinking and creativity. As AI continues to evolve, its role as a catalyst in higher education will undoubtedly grow, offering unprecedented opportunities for the advancement of teaching strategies and academic achievement. Despite the numerous benefits, challenges such as data privacy, ethical considerations, and the digital divide must be addressed to ensure equitable and effective implementation. Ultim</t>
        </is>
      </c>
      <c r="O2528" s="45" t="inlineStr">
        <is>
          <t>ASEE Annual Conference and Exposition, Conference Proceedings</t>
        </is>
      </c>
      <c r="P2528" s="45" t="inlineStr">
        <is>
          <t>Computer aided instruction; Curricula; Data privacy; Decision making; E-learning; Education computing; Engineering education; Learning systems; Metadata; Students; Teaching; Adaptive teaching; Artificial intelligence tools; Data driven; Data-driven e</t>
        </is>
      </c>
      <c r="Q2528" s="43" t="inlineStr">
        <is>
          <t>10.18260/1-2--57584</t>
        </is>
      </c>
    </row>
    <row r="2529" ht="178.5" customHeight="1" s="37">
      <c r="A2529" s="43" t="n">
        <v>2528</v>
      </c>
      <c r="B2529" s="52" t="inlineStr">
        <is>
          <t>Excluir</t>
        </is>
      </c>
      <c r="C2529" s="45" t="inlineStr">
        <is>
          <t>No aborda: distracción o atención, población escolar</t>
        </is>
      </c>
      <c r="D2529" s="51" t="n"/>
      <c r="E2529" s="51" t="n"/>
      <c r="F2529" s="43" t="n">
        <v>3</v>
      </c>
      <c r="G2529" s="43" t="inlineStr">
        <is>
          <t>distracción+niños+intervención</t>
        </is>
      </c>
      <c r="H2529" s="43" t="inlineStr">
        <is>
          <t>Scopus</t>
        </is>
      </c>
      <c r="I2529" s="43" t="inlineStr">
        <is>
          <t>Scopus|WoS</t>
        </is>
      </c>
      <c r="J2529" s="43" t="inlineStr">
        <is>
          <t>2026</t>
        </is>
      </c>
      <c r="K2529" s="43" t="inlineStr">
        <is>
          <t>ARTICLE</t>
        </is>
      </c>
      <c r="L2529" s="45" t="inlineStr">
        <is>
          <t>Kumar, Santosh</t>
        </is>
      </c>
      <c r="M2529" s="45" t="inlineStr">
        <is>
          <t>AI as a Teacher Assistant: Intelligent Tutoring Systems and Adaptive Feedback Mechanisms in Engineering Education</t>
        </is>
      </c>
      <c r="N2529" s="45" t="inlineStr">
        <is>
          <t>Artificial Intelligence (AI) is transforming engineering education by enabling adaptive learning, real-time feedback, and scalable instructional support. This paper explores the role of AI as a virtual teaching assistant through the integration of Intelligent Tutoring Systems (ITS) and adaptive feedback mechanisms. We propose a modular, multi-layered architecture that incorporates learner profiling, domain-specific ontologies, pedagogical strategies, and reinforcement learning to deliver personalized and context-aware instruction. Case studies from platforms such as Carnegie Learning, Squirrel AI, and Codio demonstrate significant improvements in student engagement, accuracy, retention, and time efficiency. These systems address instructional gaps, particularly in large or hybrid classrooms, by dynamically adjusting content and feedback based on real-time learner data. Beyond the technical framework, we address critical implementation challenges including faculty readiness, the need for explainable AI, fairness in algorithmic feedback, and student data privacy. We advocate for a human-in-the-loop approach, positioning AI as an instructional partner rather than a replacement, to support ethical and pedagogically aligned learning environments. The paper concludes with strategic recommendations for future curricula, highlighting the importance of interdisciplinary faculty training, robust AI governance, and longitudinal assessments. Our findings underscore the potential of AI-powered tutoring systems to enhance equity, scalability, and personalization in engineering education. © The Author(s), under exclusive license to Springer Nature Switzerland AG 2026.</t>
        </is>
      </c>
      <c r="O2529" s="45" t="inlineStr">
        <is>
          <t>Lecture Notes in Networks and Systems</t>
        </is>
      </c>
      <c r="P2529" s="45" t="inlineStr">
        <is>
          <t>Computer aided instruction; Curricula; Data privacy; Education computing; Ethical aspects; Feedback; Intelligent systems; Learning systems; Personnel training; Reinforcement learning; Students; Teaching; Adaptive feedback; Edtech; Ethic in artificial</t>
        </is>
      </c>
      <c r="Q2529" s="43" t="inlineStr">
        <is>
          <t>10.1007/978-3-032-18891-5_11</t>
        </is>
      </c>
    </row>
    <row r="2530" ht="137.25" customHeight="1" s="37">
      <c r="A2530" s="43" t="n">
        <v>2529</v>
      </c>
      <c r="B2530" s="52" t="inlineStr">
        <is>
          <t>Excluir</t>
        </is>
      </c>
      <c r="C2530" s="45" t="inlineStr">
        <is>
          <t>No aborda: distracción o atención</t>
        </is>
      </c>
      <c r="D2530" s="51" t="n"/>
      <c r="E2530" s="51" t="n"/>
      <c r="F2530" s="43" t="n">
        <v>3</v>
      </c>
      <c r="G2530" s="43" t="inlineStr">
        <is>
          <t>distracción+niños+contexto</t>
        </is>
      </c>
      <c r="H2530" s="43" t="inlineStr">
        <is>
          <t>Scopus</t>
        </is>
      </c>
      <c r="I2530" s="43" t="inlineStr">
        <is>
          <t>Scopus|WoS</t>
        </is>
      </c>
      <c r="J2530" s="43" t="inlineStr">
        <is>
          <t>2026</t>
        </is>
      </c>
      <c r="K2530" s="43" t="inlineStr">
        <is>
          <t>ARTICLE</t>
        </is>
      </c>
      <c r="L2530" s="45" t="inlineStr">
        <is>
          <t>Habib, Fahimul and Saifullah, S.M. and Chowdhury, Sajid Sami and Akter, Sharmin and Chowdhury, Showrav and Usama Islam, Muhamamd</t>
        </is>
      </c>
      <c r="M2530" s="45" t="inlineStr">
        <is>
          <t>AI in Classroom: Evaluating Teachers’ and Students’ Perceptions of AI-Generated Grammar Materials</t>
        </is>
      </c>
      <c r="N2530" s="45" t="inlineStr">
        <is>
          <t>The use of Generative AI (GenAI) in Computer-Assisted Language Learning (CALL) can provide new ways of generating content, but it will require a robust pedagogical evaluation. Using a mixed-methods approach, this study examines the views of N = 15 English language teachers and N = 35 university students on AI-generated grammar materials; the study is based on the TAM, which provided the basis for an examination of three dimensions: Curriculum Quality, Student Engagement and Technology Acceptance. Quantitatively, results indicate that 71% of students prefer AI-based methods to traditionally delivered instruction due to a high degree of perceived interactivity (M = 3.53). While teachers agreed that there was a positive impact on student engagement (M = 3.67), they expressed a moderate level of comfort with the use of AI (M = 3.47), and were concerned about both the lack of cultural context of the AI-generated materials, and the lack of accuracy of the grammar presented in these materials. Overall, the study found a cautious optimism that supports the need for a blended model of instruction that utilizes AI as an engaging tool, under teacher-pedagogical supervision. © The Author(s), under exclusive license to Springer Nature Switzerland AG 2026.</t>
        </is>
      </c>
      <c r="O2530" s="45" t="inlineStr">
        <is>
          <t>Lecture Notes in Networks and Systems</t>
        </is>
      </c>
      <c r="P2530" s="45" t="inlineStr">
        <is>
          <t>Artificial intelligence; E-learning; Education computing; Engineering education; Students; Teaching; Computer assisted language learning; Computer-assisted language learning; Generative AI; Grammar instruction; Mixed method; Student engagement; Stude</t>
        </is>
      </c>
      <c r="Q2530" s="43" t="inlineStr">
        <is>
          <t>10.1007/978-3-032-19760-3_32</t>
        </is>
      </c>
    </row>
    <row r="2531" ht="147.75" customHeight="1" s="37">
      <c r="A2531" s="43" t="n">
        <v>2530</v>
      </c>
      <c r="B2531" s="52" t="inlineStr">
        <is>
          <t>Excluir</t>
        </is>
      </c>
      <c r="C2531" s="45" t="inlineStr">
        <is>
          <t>Libro o capítulo de libro</t>
        </is>
      </c>
      <c r="D2531" s="51" t="n"/>
      <c r="E2531" s="51" t="n"/>
      <c r="F2531" s="43" t="n">
        <v>3</v>
      </c>
      <c r="G2531" s="43" t="inlineStr">
        <is>
          <t>distracción+niños+contexto</t>
        </is>
      </c>
      <c r="H2531" s="43" t="inlineStr">
        <is>
          <t>Scopus</t>
        </is>
      </c>
      <c r="I2531" s="43" t="inlineStr">
        <is>
          <t>Scopus</t>
        </is>
      </c>
      <c r="J2531" s="43" t="inlineStr">
        <is>
          <t>2026</t>
        </is>
      </c>
      <c r="K2531" s="43" t="inlineStr">
        <is>
          <t>BOOK</t>
        </is>
      </c>
      <c r="L2531" s="45" t="inlineStr">
        <is>
          <t>Papadakis, Stamatios</t>
        </is>
      </c>
      <c r="M2531" s="45" t="inlineStr">
        <is>
          <t>AI in Early Education: Integrating Artificial Intelligence for Inclusive and Effective Learning</t>
        </is>
      </c>
      <c r="N2531" s="45" t="inlineStr">
        <is>
          <t>In AI in Early Education: Integrating Artificial Intelligence for Inclusive and Effective Learning, examines how to use artificial intelligence technology to enhance teaching and learning with personalized learning pathways, inclusive instructional practices, and increased student engagement. The book explores key themes, like AI literacy for young learners, ethical and pedagogical considerations, and the professional development that educators need to effectively integrate these tools into their classrooms. You'll also find: Ways to use AI to support diverse learners, including those with special educational needs. Hands-on strategies that offer educators clear, practical ways to bring AI tools into the classroom. A careful emphasis on inclusion strategies, demonstrating how AI can help tailor learning experiences to meet the needs of all students. Perfect for educators, teacher trainers, researchers, regulators, and policymakers interested in how artificial intelligence might contribute to the improvement of early childhood and primary education, AI in Early Education is also a must-read for pre-service and in-service teachers and professionals involved in curriculum development and inclusive education. © 2026 by John Wiley &amp; Sons, Inc. All rights reserved, including rights for text and data mining and training of artificial intelligence technologies or similar technologies.</t>
        </is>
      </c>
      <c r="O2531" s="45" t="inlineStr">
        <is>
          <t>AI in Early Education: Integrating Artificial Intelligence for Inclusive and Effective Learning</t>
        </is>
      </c>
      <c r="P2531" s="45" t="inlineStr">
        <is>
          <t xml:space="preserve">Artificial intelligence; Curricula; Data mining; Engineering education; Students; Teaching; Artificial intelligence technologies; Effective learning; Instructional practices; Learning pathway; Personalized learning; Professional development; Special </t>
        </is>
      </c>
      <c r="Q2531" s="43" t="inlineStr">
        <is>
          <t>10.1002/9781394352821</t>
        </is>
      </c>
    </row>
    <row r="2532" ht="126.75" customHeight="1" s="37">
      <c r="A2532" s="43" t="n">
        <v>2531</v>
      </c>
      <c r="B2532" s="52" t="inlineStr">
        <is>
          <t>Excluir</t>
        </is>
      </c>
      <c r="C2532" s="45" t="inlineStr">
        <is>
          <t>Libro o capítulo de libro</t>
        </is>
      </c>
      <c r="D2532" s="51" t="n"/>
      <c r="E2532" s="51" t="n"/>
      <c r="F2532" s="43" t="n">
        <v>3</v>
      </c>
      <c r="G2532" s="43" t="inlineStr">
        <is>
          <t>distracción+niños+intervención</t>
        </is>
      </c>
      <c r="H2532" s="43" t="inlineStr">
        <is>
          <t>Scopus</t>
        </is>
      </c>
      <c r="I2532" s="43" t="inlineStr">
        <is>
          <t>Scopus</t>
        </is>
      </c>
      <c r="J2532" s="43" t="inlineStr">
        <is>
          <t>2026</t>
        </is>
      </c>
      <c r="K2532" s="43" t="inlineStr">
        <is>
          <t>BOOK</t>
        </is>
      </c>
      <c r="L2532" s="45" t="inlineStr">
        <is>
          <t>Kalaivaani, P.C.D. and Rajalaxmi, R.R.</t>
        </is>
      </c>
      <c r="M2532" s="45" t="inlineStr">
        <is>
          <t>AI in Education—Transforming Teaching and Learning in the Digital Age</t>
        </is>
      </c>
      <c r="N2532" s="45" t="inlineStr">
        <is>
          <t>The integration of artificial intelligence (AI) in education is revolutionizing the way teaching and learning occur. AI technologies enable personalized learning experiences, enhance teaching methods, and streamline administrative tasks. By providing adaptive learning systems, intelligent tutoring, automated assessment, and real-time feedback, AI empowers both educators and students to achieve more. This chapter explores the diverse applications of AI in education, addressing the benefits, challenges, and ethical considerations. Through case studies and real-world examples, it highlights the role of AI in improving student engagement, supporting individualized learning paths, and fostering data-driven decision-making. Additionally, the chapter examines future trends, including the impact of AI on the teacher-student relationship and the potential for AI to bridge educational gaps. Ultimately, it offers insights for educators, policymakers, and researchers into how AI can transform education in the digital age. © 2026 selection and editorial matter, Samsul Ariffin Abdul Karim, Chockalingam Aravind Vaithilingam and Ari Happonen; individual chapters, the contributors.</t>
        </is>
      </c>
      <c r="O2532" s="45" t="inlineStr">
        <is>
          <t>Artificial Intelligent Towards Sustainable Impact Accelerator through Education, Research and Advocacy</t>
        </is>
      </c>
      <c r="P2532" s="45" t="inlineStr">
        <is>
          <t>Artificial intelligence; Computer aided instruction; E-learning; Education computing; Learning systems; Real time systems; Students; Teaching; Adaptive learning systems; Administrative tasks; Artificial intelligence in education; Artificial intellige</t>
        </is>
      </c>
      <c r="Q2532" s="43" t="inlineStr">
        <is>
          <t>10.1201/9781003633433-11</t>
        </is>
      </c>
    </row>
    <row r="2533" ht="157.5" customHeight="1" s="37">
      <c r="A2533" s="43" t="n">
        <v>2532</v>
      </c>
      <c r="B2533" s="52" t="inlineStr">
        <is>
          <t>Excluir</t>
        </is>
      </c>
      <c r="C2533" s="45" t="inlineStr">
        <is>
          <t>No aborda: distracción o atención, población escolar</t>
        </is>
      </c>
      <c r="D2533" s="51" t="n"/>
      <c r="E2533" s="51" t="n"/>
      <c r="F2533" s="43" t="n">
        <v>3</v>
      </c>
      <c r="G2533" s="43" t="inlineStr">
        <is>
          <t>distracción+niños+contexto</t>
        </is>
      </c>
      <c r="H2533" s="43" t="inlineStr">
        <is>
          <t>Scopus</t>
        </is>
      </c>
      <c r="I2533" s="43" t="inlineStr">
        <is>
          <t>Scopus</t>
        </is>
      </c>
      <c r="J2533" s="43" t="inlineStr">
        <is>
          <t>2026</t>
        </is>
      </c>
      <c r="K2533" s="43" t="inlineStr">
        <is>
          <t>ARTICLE</t>
        </is>
      </c>
      <c r="L2533" s="45" t="inlineStr">
        <is>
          <t>Gogberashvili, Salome and Latsabidze, Nino and Gogiashvili, Shorena</t>
        </is>
      </c>
      <c r="M2533" s="45" t="inlineStr">
        <is>
          <t>AI in English language teaching at higher education institutions in Georgia: Usage, training gaps, and institutional support</t>
        </is>
      </c>
      <c r="N2533" s="45" t="inlineStr">
        <is>
          <t>The integration of Artificial Intelligence (AI) in English language teaching within Georgian higher education institutions presents both new opportunities and challenges. A survey was conducted among 104 university educators throughout Georgia. The findings revealed that while AI adoption is growing, significant gaps in training and support hinder effective implementation. This study examines the correlation between AI training and the effective adoption of AI tools by university educators, assessing its impact on teaching practices, student engagement, and institutional support structures. The findings indicate that instructors who have received AI training demonstrate greater proficiency, utilizing AI for tasks such as grading, syllabus design, and adaptive learning. Additionally, trained educators are more likely to guide students in AI applications. Challenges include limited funding, technical difficulties, and confidence gaps in AI usage. The study underscores the urgent need for structured AI training programs, ongoing professional development, and institutional policies that facilitate AI adoption. Both trained and untrained instructors highlight the lack of institutional training and support as significant barriers to AI integration in teaching practices, limiting their ability to effectively implement AI in the classroom and guide students in its use. By identifying training gaps and institutional support mechanisms, this research provides insights into optimizing AI-driven teaching approaches in higher education. © 2026 Ismail Xodabande &amp; Paul Thompson</t>
        </is>
      </c>
      <c r="O2533" s="45" t="inlineStr">
        <is>
          <t>JALT CALL Journal</t>
        </is>
      </c>
      <c r="P2533" s="45" t="n"/>
      <c r="Q2533" s="43" t="inlineStr">
        <is>
          <t>10.29140/jaltcall.2026.102849</t>
        </is>
      </c>
    </row>
    <row r="2534" ht="116.25" customHeight="1" s="37">
      <c r="A2534" s="43" t="n">
        <v>2533</v>
      </c>
      <c r="B2534" s="52" t="inlineStr">
        <is>
          <t>Excluir</t>
        </is>
      </c>
      <c r="C2534" s="45" t="inlineStr">
        <is>
          <t>Libro o capítulo de libro</t>
        </is>
      </c>
      <c r="D2534" s="51" t="n"/>
      <c r="E2534" s="51" t="n"/>
      <c r="F2534" s="43" t="n">
        <v>3</v>
      </c>
      <c r="G2534" s="43" t="inlineStr">
        <is>
          <t>distracción+niños+intervención</t>
        </is>
      </c>
      <c r="H2534" s="43" t="inlineStr">
        <is>
          <t>Scopus</t>
        </is>
      </c>
      <c r="I2534" s="43" t="inlineStr">
        <is>
          <t>Scopus</t>
        </is>
      </c>
      <c r="J2534" s="43" t="inlineStr">
        <is>
          <t>2025</t>
        </is>
      </c>
      <c r="K2534" s="43" t="inlineStr">
        <is>
          <t>BOOK</t>
        </is>
      </c>
      <c r="L2534" s="45" t="inlineStr">
        <is>
          <t>Saxena, Ankita and Gautam, Shashi Shekhar</t>
        </is>
      </c>
      <c r="M2534" s="45" t="inlineStr">
        <is>
          <t>AI in Smart Universities: Issues and Challenges with Special Reference to Higher Educational Institutes in India</t>
        </is>
      </c>
      <c r="N2534" s="45" t="inlineStr">
        <is>
          <t>The integration of Artificial Intelligence (AI) in higher education is transforming universities into smart learning environments, enhancing administrative efficiency, personalized learning, and research capabilities. AI-driven learning management systems offer adaptive learning, real-time performance tracking, and automated assessments, improving student engagement and academic outcomes. Virtual assistants and AI-powered chatbots provide academic support, while predictive analytics help identify at-risk students for timely interventions. Additionally, AI enhances administrative processes, streamlining admissions, faculty management, and resource allocation. This study emphasizes the need for strategic investments in AI infrastructure, faculty training, and policy development to ensure inclusive and effective AI implementation. As AI continues to evolve, addressing these challenges is critical for the successful transformation of Indian higher education into smart, technology-driven institutions. © 2026 by Apple Academic Press, Inc.</t>
        </is>
      </c>
      <c r="O2534" s="45" t="inlineStr">
        <is>
          <t>Transforming Business Education through Artificial Intelligence</t>
        </is>
      </c>
      <c r="P2534" s="45" t="inlineStr">
        <is>
          <t>Computer aided instruction; E-learning; Economics; Engineering education; Investments; Learning systems; Personnel training; Predictive analytics; Students; Teaching; Digital equity; Educational Institutes; High educational institute; High educations</t>
        </is>
      </c>
      <c r="Q2534" s="43" t="inlineStr">
        <is>
          <t>10.1201/9781998511471-17</t>
        </is>
      </c>
    </row>
    <row r="2535" ht="116.25" customHeight="1" s="37">
      <c r="A2535" s="43" t="n">
        <v>2534</v>
      </c>
      <c r="B2535" s="52" t="inlineStr">
        <is>
          <t>Excluir</t>
        </is>
      </c>
      <c r="C2535" s="45" t="inlineStr">
        <is>
          <t>No aborda: distracción o atención, población escolar</t>
        </is>
      </c>
      <c r="D2535" s="51" t="n"/>
      <c r="E2535" s="51" t="n"/>
      <c r="F2535" s="43" t="n">
        <v>3</v>
      </c>
      <c r="G2535" s="43" t="inlineStr">
        <is>
          <t>distracción+niños+sensado</t>
        </is>
      </c>
      <c r="H2535" s="43" t="inlineStr">
        <is>
          <t>Scopus</t>
        </is>
      </c>
      <c r="I2535" s="43" t="inlineStr">
        <is>
          <t>Scopus</t>
        </is>
      </c>
      <c r="J2535" s="43" t="inlineStr">
        <is>
          <t>2024</t>
        </is>
      </c>
      <c r="K2535" s="43" t="inlineStr">
        <is>
          <t>CONFERENCE</t>
        </is>
      </c>
      <c r="L2535" s="45" t="inlineStr">
        <is>
          <t>Rokib, Mohammad and Supratno, Haris and Sodiq, Syamsul and Yuanita, Arie and Saing, Muhammad Erwan and Shofiyuddin, Haris and Parmin</t>
        </is>
      </c>
      <c r="M2535" s="45" t="inlineStr">
        <is>
          <t>AI-Based Annotation for Learning Indonesian Internet Literature History</t>
        </is>
      </c>
      <c r="N2535" s="45" t="inlineStr">
        <is>
          <t>The application of AI in research of Indonesian internet literature is a revolutionizing approach to the enhancement of education. This research involves the design and evaluation of an AI-based annotation tool for the analysis and annotation of key literary elements such as themes, stylistic devices, and narrative structures. In this study, neural networks and support vector machines have been employed to train the AI model on a comprehensive corpus consisting of more than 500 works in Indonesian internet literature. The accuracy attained by the tool in annotation was 85%, which greatly improved student engagement and understanding of digital literary texts by 40% to 70%. While so far showing promising results, the study did encounter some challenges in the actual implementation of the research, especially concerning the necessity of heavy training and guidance for educators and students. The implications of the findings recommend the potential of AI to revolutionize Indonesian literature studies through deeper insight and more interactive learning environments. © 2024 IEEE.</t>
        </is>
      </c>
      <c r="O2535" s="45" t="inlineStr">
        <is>
          <t>TEMSCON-ASPAC 2024 - IEEE Technology and Engineering Management Conference - Asia Pacific</t>
        </is>
      </c>
      <c r="P2535" s="45" t="inlineStr">
        <is>
          <t>Computer aided instruction; E-learning; Education computing; History; Learning systems; Students; Annotation; Annotation tool; Applications of AI; Design and evaluations; Indonesian literature; Internet literature history; Narrative structures; Neura</t>
        </is>
      </c>
      <c r="Q2535" s="43" t="inlineStr">
        <is>
          <t>10.1109/temscon-aspac62480.2024.11025079</t>
        </is>
      </c>
    </row>
    <row r="2536" ht="116.25" customHeight="1" s="37">
      <c r="A2536" s="43" t="n">
        <v>2535</v>
      </c>
      <c r="B2536" s="52" t="inlineStr">
        <is>
          <t>Excluir</t>
        </is>
      </c>
      <c r="C2536" s="45" t="inlineStr">
        <is>
          <t>Contexto doméstico o remoto, pero no población en edad escolar (mayoritariamente educación superior)</t>
        </is>
      </c>
      <c r="D2536" s="51" t="n"/>
      <c r="E2536" s="51" t="n"/>
      <c r="F2536" s="43" t="n">
        <v>3</v>
      </c>
      <c r="G2536" s="43" t="inlineStr">
        <is>
          <t>distracción+niños+intervención</t>
        </is>
      </c>
      <c r="H2536" s="43" t="inlineStr">
        <is>
          <t>Scopus</t>
        </is>
      </c>
      <c r="I2536" s="43" t="inlineStr">
        <is>
          <t>Scopus</t>
        </is>
      </c>
      <c r="J2536" s="43" t="inlineStr">
        <is>
          <t>2025</t>
        </is>
      </c>
      <c r="K2536" s="43" t="inlineStr">
        <is>
          <t>CONFERENCE</t>
        </is>
      </c>
      <c r="L2536" s="45" t="inlineStr">
        <is>
          <t>De Angel, Roman Madrid and Ramos, Ronel Francisco and Magcuyao, Juan Paulo Hilario and Calimbo, Alfredo Lucion and Lagman, Ace Carpio</t>
        </is>
      </c>
      <c r="M2536" s="45" t="inlineStr">
        <is>
          <t>AI-Driven Gamification for Cybersecurity Literacy in Higher Education</t>
        </is>
      </c>
      <c r="N2536" s="45" t="inlineStr">
        <is>
          <t>Cybersecurity literacy is increasingly vital in higher education, yet traditional teaching methods often fail to sustain student engagement. This paper introduces Aegis Academy, an AI-driven gamified learning platform that uniquely integrates adaptive feedback mechanisms with game-based elements to enhance cybersecurity awareness and skills. Unlike existing systems, Aegis Academy combines real-Time personalization, rolebased analytics, and modular gamification tailored for academic settings. A pilot study involving 100 students and 20 instructors demonstrated significant improvements in phishing awareness (+22 %), overall scores (+18 %), and module completion rates (87% vs. 64%). Students rated the platform highly for engagement and learning impact, while instructors reported strong pedagogical alignment and usability. The platform supports Sustainable Development Goal 4 (SDG 4) by promoting inclusive, equitable, and engaging digital education. These findings suggest that Aegis Academy offers a scalable and effective model for cybersecurity instruction in higher education. © 2025 IEEE.</t>
        </is>
      </c>
      <c r="O2536" s="45" t="inlineStr">
        <is>
          <t>2025 7th International Workshop on Artificial Intelligence and Education, WAIE 2025</t>
        </is>
      </c>
      <c r="P2536" s="45" t="inlineStr">
        <is>
          <t>Cybersecurity; E-learning; Education computing; Feedback; Gamification; Students; Sustainable development; Teaching; Adaptive learning; AI in education; Cyber security; Cybersecurity literacy; Gamification; High educations; Learning analytic; Learnin</t>
        </is>
      </c>
      <c r="Q2536" s="43" t="inlineStr">
        <is>
          <t>10.1109/waie67422.2025.11381108</t>
        </is>
      </c>
    </row>
    <row r="2537" ht="147.75" customHeight="1" s="37">
      <c r="A2537" s="43" t="n">
        <v>2536</v>
      </c>
      <c r="B2537" s="52" t="inlineStr">
        <is>
          <t>Excluir</t>
        </is>
      </c>
      <c r="C2537" s="45" t="inlineStr">
        <is>
          <t>No aborda: distracción o atención, población escolar</t>
        </is>
      </c>
      <c r="D2537" s="51" t="n"/>
      <c r="E2537" s="51" t="n"/>
      <c r="F2537" s="43" t="n">
        <v>3</v>
      </c>
      <c r="G2537" s="43" t="inlineStr">
        <is>
          <t>distracción+niños+contexto</t>
        </is>
      </c>
      <c r="H2537" s="43" t="inlineStr">
        <is>
          <t>Scopus</t>
        </is>
      </c>
      <c r="I2537" s="43" t="inlineStr">
        <is>
          <t>Scopus</t>
        </is>
      </c>
      <c r="J2537" s="43" t="inlineStr">
        <is>
          <t>2025</t>
        </is>
      </c>
      <c r="K2537" s="43" t="inlineStr">
        <is>
          <t>ARTICLE</t>
        </is>
      </c>
      <c r="L2537" s="45" t="inlineStr">
        <is>
          <t>Nangare, Vikrant and Gupta, Anchal and Umakanth, S. and Mungekar, Pratik and Bhushan, Bharat and Kak, Sanna Mehraj</t>
        </is>
      </c>
      <c r="M2537" s="45" t="inlineStr">
        <is>
          <t>AI-ENHANCED ANIMATION TECHNIQUES FOR ART EDUCATION</t>
        </is>
      </c>
      <c r="N2537" s="45" t="inlineStr">
        <is>
          <t>The introduction of Artificial Intelligence (AI) into creative education has redefined the pedagogic environment, and provides new tools that make the artistic world more expressive and learning more productive. The paper will discuss how AI-enhanced methods of animation can be applied to art education and why they have the potential to enhance creativity, simplify the process of production, and help to generate a personalized learning experience. Even though traditional animation is part of the training of the artist, it requires a lot of manual labor and technical knowledge. The emergence of AI-based animation tools, including generative text-to-video models, motion synthesis models, and automatic rendering engines has opened up more creative production access through democratization. This research is based on a mixed-method study, which involves the analysis of the pedagogical advantages, practical issues, and implementation patterns of AI-assisted animation in the classroom through the use of art educators, students, and academic institutions. Thematic and comparative analysis is used to analyze data obtained after interviews, surveys, and digital experiment in order to assess the student engagement, learning and developing skills, and artistic creativity. The results indicate that the implementation of AI improves visual narration, conceptual comprehension, and interdisciplinary cooperation. © 2025 The Author(s).</t>
        </is>
      </c>
      <c r="O2537" s="45" t="inlineStr">
        <is>
          <t>ShodhKosh: Journal of Visual and Performing Arts</t>
        </is>
      </c>
      <c r="P2537" s="45" t="n"/>
      <c r="Q2537" s="43" t="inlineStr">
        <is>
          <t>10.29121/shodhkosh.v6.i2s.2025.6702</t>
        </is>
      </c>
    </row>
    <row r="2538" ht="168" customHeight="1" s="37">
      <c r="A2538" s="43" t="n">
        <v>2537</v>
      </c>
      <c r="B2538" s="52" t="inlineStr">
        <is>
          <t>Excluir</t>
        </is>
      </c>
      <c r="C2538" s="45" t="inlineStr">
        <is>
          <t>No aborda: distracción o atención, población escolar</t>
        </is>
      </c>
      <c r="D2538" s="51" t="n"/>
      <c r="E2538" s="51" t="n"/>
      <c r="F2538" s="43" t="n">
        <v>3</v>
      </c>
      <c r="G2538" s="43" t="inlineStr">
        <is>
          <t>distracción+niños+sensado</t>
        </is>
      </c>
      <c r="H2538" s="43" t="inlineStr">
        <is>
          <t>Scopus</t>
        </is>
      </c>
      <c r="I2538" s="43" t="inlineStr">
        <is>
          <t>Scopus</t>
        </is>
      </c>
      <c r="J2538" s="43" t="inlineStr">
        <is>
          <t>2025</t>
        </is>
      </c>
      <c r="K2538" s="43" t="inlineStr">
        <is>
          <t>CONFERENCE</t>
        </is>
      </c>
      <c r="L2538" s="45" t="inlineStr">
        <is>
          <t>Shorustam Qizi, Nargiza Shaumarova and Giyasovich, Sharustam Shamusarov and Krishnasamy, Hariharan N</t>
        </is>
      </c>
      <c r="M2538" s="45" t="inlineStr">
        <is>
          <t>AI-Enhanced Cultural Data Analytics in EFL Education: Ethical and Societal Implications for Smart City and Rural Schools in Uzbekistan</t>
        </is>
      </c>
      <c r="N2538" s="45" t="inlineStr">
        <is>
          <t>The integration of AI in EFL teaching has the potential to revolutionize the sector, particularly when combined with cultural data analytics. The growth of AI-enhanced educational systems in Uzbekistan presents both opportunities and challenges for rural schools and smart cities. The problem stems from several factors, including unequal access to AI resources, concerns about data privacy, and disparities in educational outcomes within society. This study employs a mixed-methods approach to investigate the impact of cultural data analytics and AI-powered language learning platforms on student engagement and success. To evaluate the influence that artificial intelligence technology has on cultural inclusivity and the ethical viewpoints of both teachers and students, they carried out experiments, conducted interviews with teachers, and conducted surveys with students attending urban and rural schools. According to the results, artificial intelligence-enhanced systems have the potential to improve students' understanding of a variety of cultures, make it easier for them to learn new languages, and reduce the number of educational hurdles they face. The findings bring to light ethical concerns about the methodology of data gathering, algorithmic prejudice, and digital inequality. To ensure that AI-driven cultural data analytics will continue to be effective in improving English as a Foreign Language (EFL) education in Uzbekistan, this work highlights the importance of a comprehensive framework that considers ethical considerations, includes equitable access, and incorporates local cultural adaptation. © 2025 IEEE.</t>
        </is>
      </c>
      <c r="O2538" s="45" t="inlineStr">
        <is>
          <t>Proceedings of the International Conference on Electrical Engineering and Informatics</t>
        </is>
      </c>
      <c r="P2538" s="45" t="inlineStr">
        <is>
          <t>Data privacy; E-learning; Education computing; Ethical technology; Internet of things; Rural areas; Smart city; Students; Teaching; Block-chain; Data analytics; Ethical implications; Healthcare IoT; PBFT; Rural schools; Security; Societal implication</t>
        </is>
      </c>
      <c r="Q2538" s="43" t="inlineStr">
        <is>
          <t>10.1109/iceei68459.2025.11330569</t>
        </is>
      </c>
    </row>
    <row r="2539" ht="168" customHeight="1" s="37">
      <c r="A2539" s="43" t="n">
        <v>2538</v>
      </c>
      <c r="B2539" s="52" t="inlineStr">
        <is>
          <t>Excluir</t>
        </is>
      </c>
      <c r="C2539" s="45" t="inlineStr">
        <is>
          <t>Contexto doméstico o remoto, pero no población en edad escolar (mayoritariamente educación superior)</t>
        </is>
      </c>
      <c r="D2539" s="51" t="n"/>
      <c r="E2539" s="51" t="n"/>
      <c r="F2539" s="43" t="n">
        <v>3</v>
      </c>
      <c r="G2539" s="43" t="inlineStr">
        <is>
          <t>distracción+niños+contexto</t>
        </is>
      </c>
      <c r="H2539" s="43" t="inlineStr">
        <is>
          <t>Scopus</t>
        </is>
      </c>
      <c r="I2539" s="43" t="inlineStr">
        <is>
          <t>Scopus</t>
        </is>
      </c>
      <c r="J2539" s="43" t="inlineStr">
        <is>
          <t>2025</t>
        </is>
      </c>
      <c r="K2539" s="43" t="inlineStr">
        <is>
          <t>CONFERENCE</t>
        </is>
      </c>
      <c r="L2539" s="45" t="inlineStr">
        <is>
          <t>Kaburuan, Emil R. and Suroso, M. Fahri Hibatullah and Heriyanto and Suroso, Jarot S.</t>
        </is>
      </c>
      <c r="M2539" s="45" t="inlineStr">
        <is>
          <t>AI-Enhanced Podcast Learning in Vocational Education: A Quasi-Experimental Study Using NotebookLM</t>
        </is>
      </c>
      <c r="N2539" s="45" t="inlineStr">
        <is>
          <t>In the dynamic landscape of educational technology, the incorporation of artificial intelligence (AI) and digital media into classroom practices has become increasingly crucial for fostering student engagement and enhancing academic performance. Vocational education, in particular, requires innovative and adaptive pedagogical strategies that align with the practical demands and technological competencies of 21st-century learners. This research explores the effectiveness of podcast-based learning integrated with AI through NotebookLM, a generative AI platform designed to support personalized and multimodal learning experiences. The primary aim of this study is to examine how AI-enhanced podcast instruction influences students' conceptual understanding, learning engagement, and digital literacy within vocational high school settings. The research was conducted at SMK Atisa Dipamkara using a quasi-experimental design involving two groups: an experimental group exposed to AI-driven podcast learning via NotebookLM and a control group receiving conventional instruction. Quantitative data were gathered through pre- and post-tests, while qualitative insights were collected through student interviews and reflective journals. It is anticipated that integrating AI and podcast media will lead to significant improvements in learning outcomes, foster deeper student engagement, and strengthen critical digital competencies. The findings are expected to contribute to the growing body of scholarship on AI-driven pedagogy and provide practical implications for educators seeking to modernize instructional approaches in vocational education. © 2025 IEEE.</t>
        </is>
      </c>
      <c r="O2539" s="45" t="inlineStr">
        <is>
          <t>2025 13th International Conference on Orange Technology, ICOT 2025</t>
        </is>
      </c>
      <c r="P2539" s="45" t="inlineStr">
        <is>
          <t>Apprentices; Artificial intelligence; Design of experiments; E-learning; Education computing; Engineering education; Teaching; Academic performance; Artificial intelligence-integrated learning; Classroom practices; Digital literacies; Integrated lear</t>
        </is>
      </c>
      <c r="Q2539" s="43" t="inlineStr">
        <is>
          <t>10.1109/icot68409.2025.11425042</t>
        </is>
      </c>
    </row>
    <row r="2540" ht="137.25" customHeight="1" s="37">
      <c r="A2540" s="43" t="n">
        <v>2539</v>
      </c>
      <c r="B2540" s="52" t="inlineStr">
        <is>
          <t>Excluir</t>
        </is>
      </c>
      <c r="C2540" s="45" t="inlineStr">
        <is>
          <t>Libro o capítulo de libro</t>
        </is>
      </c>
      <c r="D2540" s="51" t="n"/>
      <c r="E2540" s="51" t="n"/>
      <c r="F2540" s="43" t="n">
        <v>3</v>
      </c>
      <c r="G2540" s="43" t="inlineStr">
        <is>
          <t>distracción+niños+intervención</t>
        </is>
      </c>
      <c r="H2540" s="43" t="inlineStr">
        <is>
          <t>Scopus</t>
        </is>
      </c>
      <c r="I2540" s="43" t="inlineStr">
        <is>
          <t>Scopus</t>
        </is>
      </c>
      <c r="J2540" s="43" t="inlineStr">
        <is>
          <t>2025</t>
        </is>
      </c>
      <c r="K2540" s="43" t="inlineStr">
        <is>
          <t>BOOK</t>
        </is>
      </c>
      <c r="L2540" s="45" t="inlineStr">
        <is>
          <t>Shukla, Ankit and Meeprom, Benjaporn and Khunasathitchai, Kongkiat and Yadav, Nagendra</t>
        </is>
      </c>
      <c r="M2540" s="45" t="inlineStr">
        <is>
          <t>AI-Powered English Teaching</t>
        </is>
      </c>
      <c r="N2540" s="45" t="inlineStr">
        <is>
          <t>Artificial intelligence (AI) is transforming English language education by enabling personalized, adaptive, and efficient learning experiences. By automating routine tasks and offering real-time feedback, AI empowers educators to focus on fostering creativity, cultural understanding, and critical thinking. As English remains a key global communication tool, AI-driven teaching methods help make high-quality education more accessible and inclusive across diverse learning environments. This shift not only enhances student engagement and outcomes but also redefines the role of educators in a rapidly evolving digital age. AI-Powered English Teaching explores the transformative potential of AI in reshaping how English is taught and learned. By offering practical insights, theoretical frameworks, and evidence-based strategies, this book bridges the gap between emerging AI technologies and their application in educational settings. Covering topics such as automated feedback, foreign language skills, and writing motivation, this book is an excellent resource for English language educators, curriculum developers, educational technology professionals, academicians, teacher trainers, education policymakers, and more. © 2026 by IGI Global Scientific Publishing. All rights reserved.</t>
        </is>
      </c>
      <c r="O2540" s="45" t="inlineStr">
        <is>
          <t>AI-Powered English Teaching</t>
        </is>
      </c>
      <c r="P2540" s="45" t="inlineStr">
        <is>
          <t>Artificial intelligence; Computer aided instruction; Curricula; E-learning; Educational technology; Engineering education; Feedback; Students; Teaching; Adaptive learning; Critical thinking; Cultural understanding; Efficient learning; English languag</t>
        </is>
      </c>
      <c r="Q2540" s="43" t="inlineStr">
        <is>
          <t>10.4018/979-8-3373-1952-0</t>
        </is>
      </c>
    </row>
    <row r="2541" ht="157.5" customHeight="1" s="37">
      <c r="A2541" s="43" t="n">
        <v>2540</v>
      </c>
      <c r="B2541" s="52" t="inlineStr">
        <is>
          <t>Excluir</t>
        </is>
      </c>
      <c r="C2541" s="45" t="inlineStr">
        <is>
          <t>Contexto doméstico o remoto, pero no población en edad escolar (mayoritariamente educación superior)</t>
        </is>
      </c>
      <c r="D2541" s="51" t="n"/>
      <c r="E2541" s="51" t="n"/>
      <c r="F2541" s="43" t="n">
        <v>3</v>
      </c>
      <c r="G2541" s="43" t="inlineStr">
        <is>
          <t>distracción+niños+contexto</t>
        </is>
      </c>
      <c r="H2541" s="43" t="inlineStr">
        <is>
          <t>Scopus</t>
        </is>
      </c>
      <c r="I2541" s="43" t="inlineStr">
        <is>
          <t>Scopus</t>
        </is>
      </c>
      <c r="J2541" s="43" t="inlineStr">
        <is>
          <t>2025</t>
        </is>
      </c>
      <c r="K2541" s="43" t="inlineStr">
        <is>
          <t>ARTICLE</t>
        </is>
      </c>
      <c r="L2541" s="45" t="inlineStr">
        <is>
          <t>Jiang, Xuemei and Wang, Rui and Hoang, Thuong and Ranaweera, Chathurika and Dong, Chengzu and Myers, Trina</t>
        </is>
      </c>
      <c r="M2541" s="45" t="inlineStr">
        <is>
          <t>AI-Powered Gamified Scaffolding: Transforming Learning in Virtual Learning Environment</t>
        </is>
      </c>
      <c r="N2541" s="45" t="inlineStr">
        <is>
          <t>Gamification has the potential to significantly enhance student engagement and motivation in educational contexts. However, there is a lack of empirical research that compares different guiding strategies between AI-driven gamified and non-gamified modes in virtual learning environments to scaffold language learning. This paper presents an empirical study that examines the impact of AI-driven gamification and learning strategies on the learning experience and outcomes in virtual environments for English-language learners. A gamified English learning prototype was designed and developed. A between-group experiment was established to compare different gamified scaffolding groups: a traditional linear group (storytelling), an AI-driven gamified linear group (task-based learning), and a gamified exploration group (self-regulated learning). One hundred students learning English as a second language participated in this study, and their learning conditions were evaluated across three dimensions: engagement, performance, and experience. The results suggest that traditional learning methods may not be as effective as the other two approaches; there may be other factors beyond in-game interaction and engagement time that influence learning and engagement. Moreover, the results show that different gamified learning modes are not the key factor affecting language learning. The research presents guidelines that can be applied when gamification and AI are utilised in virtual learning environments. © 2025 by the authors.</t>
        </is>
      </c>
      <c r="O2541" s="45" t="inlineStr">
        <is>
          <t>Electronics (Switzerland)</t>
        </is>
      </c>
      <c r="P2541" s="45" t="inlineStr">
        <is>
          <t>Artificial intelligence; Computer aided instruction; E-learning; Federated learning; Gamification; Learning systems; Scaffolds; Students; Virtual environments; Educational context; Empirical research; Gamification; Guiding Strategy; Language learning</t>
        </is>
      </c>
      <c r="Q2541" s="43" t="inlineStr">
        <is>
          <t>10.3390/electronics14132732</t>
        </is>
      </c>
    </row>
    <row r="2542" ht="147.75" customHeight="1" s="37">
      <c r="A2542" s="43" t="n">
        <v>2541</v>
      </c>
      <c r="B2542" s="52" t="inlineStr">
        <is>
          <t>Excluir</t>
        </is>
      </c>
      <c r="C2542" s="45" t="inlineStr">
        <is>
          <t>No aborda: distracción o atención</t>
        </is>
      </c>
      <c r="D2542" s="51" t="n"/>
      <c r="E2542" s="51" t="n"/>
      <c r="F2542" s="43" t="n">
        <v>3</v>
      </c>
      <c r="G2542" s="43" t="inlineStr">
        <is>
          <t>distracción+niños+intervención</t>
        </is>
      </c>
      <c r="H2542" s="43" t="inlineStr">
        <is>
          <t>Scopus</t>
        </is>
      </c>
      <c r="I2542" s="43" t="inlineStr">
        <is>
          <t>Scopus</t>
        </is>
      </c>
      <c r="J2542" s="43" t="inlineStr">
        <is>
          <t>2025</t>
        </is>
      </c>
      <c r="K2542" s="43" t="inlineStr">
        <is>
          <t>CONFERENCE</t>
        </is>
      </c>
      <c r="L2542" s="45" t="inlineStr">
        <is>
          <t>Singh, Nongmeikapam Thoiba and Yadav, Karan and Kumar, Rohit and Yadav, Vivek and Bhardwaj, Pawani and Chaurasia, Aditya</t>
        </is>
      </c>
      <c r="M2542" s="45" t="inlineStr">
        <is>
          <t>AI-Powered Learning Management System for Enhanced Education</t>
        </is>
      </c>
      <c r="N2542" s="45" t="inlineStr">
        <is>
          <t>The rapid advancement of artificial intelligence (AI) is transforming digital education, yet traditional learning management systems (LMS) lack adaptability and interactive support for students. This research introduces an AI-powered LMS designed to provide personalized learning experiences through intelligent automation and real-time assistance. The system integrates an AI mentor that adapts study materials based on individual learning patterns, an AI-powered doubt solver offering step-by-step explanations, and emotion detection technology to analyze student engagement and modify content delivery accordingly. To enhance student motivation and interaction, the LMS incorporates gamified learning modules, a smart voice assistant, and AI-driven peer learning for collaborative study. Additionally, it features AI-generated study schedules, and automatic note generation from video lectures, ensuring structured and efficient learning. The incorporation of augmented reality (AR) and virtual reality (VR) provides immersive learning experiences, making complex concepts easier to grasp. This research explores how AI can bridge the gap between conventional and modern education by making learning more adaptive, engaging, and accessible. The proposed system aims to redefine digital education with a future-ready approach that enhances academic performance. © 2025 IEEE.</t>
        </is>
      </c>
      <c r="O2542" s="45" t="inlineStr">
        <is>
          <t>Proceedings of 6th International Conference on Intelligent Communication Technologies and Virtual Mobile Networks, ICICV 2025</t>
        </is>
      </c>
      <c r="P2542" s="45" t="inlineStr">
        <is>
          <t xml:space="preserve">Artificial intelligence; Augmented reality; Collaborative learning; Computer aided instruction; E-learning; Education computing; Emotion Recognition; Engineering education; Learning systems; Students; Adaptive learning; Artificial intelligence doubt </t>
        </is>
      </c>
      <c r="Q2542" s="43" t="inlineStr">
        <is>
          <t>10.1109/icicv64824.2025.11085707</t>
        </is>
      </c>
    </row>
    <row r="2543" ht="105.75" customHeight="1" s="37">
      <c r="A2543" s="43" t="n">
        <v>2542</v>
      </c>
      <c r="B2543" s="52" t="inlineStr">
        <is>
          <t>Excluir</t>
        </is>
      </c>
      <c r="C2543" s="45" t="inlineStr">
        <is>
          <t>No aborda: distracción o atención</t>
        </is>
      </c>
      <c r="D2543" s="51" t="n"/>
      <c r="E2543" s="51" t="n"/>
      <c r="F2543" s="43" t="n">
        <v>3</v>
      </c>
      <c r="G2543" s="43" t="inlineStr">
        <is>
          <t>distracción+niños+intervención</t>
        </is>
      </c>
      <c r="H2543" s="43" t="inlineStr">
        <is>
          <t>Scopus</t>
        </is>
      </c>
      <c r="I2543" s="43" t="inlineStr">
        <is>
          <t>Scopus</t>
        </is>
      </c>
      <c r="J2543" s="43" t="inlineStr">
        <is>
          <t>2025</t>
        </is>
      </c>
      <c r="K2543" s="43" t="inlineStr">
        <is>
          <t>CONFERENCE</t>
        </is>
      </c>
      <c r="L2543" s="45" t="inlineStr">
        <is>
          <t>Nacheva, Radka</t>
        </is>
      </c>
      <c r="M2543" s="45" t="inlineStr">
        <is>
          <t>AI-Powered Moodle Modules for Advanced E-Learning</t>
        </is>
      </c>
      <c r="N2543" s="45" t="inlineStr">
        <is>
          <t>The rapid development of artificial intelligence (AI) provides new opportunities for improving e-learning environments. AI-powered Moodle modules can transform traditional learning management systems into adaptive, personalized platforms that deliver the necessary digital content tailored to the needs of learners. These modules can focus on automated test generation, intelligent learning, predictive analytics, and learning content creation, which can reduce the workload of educators and improve student engagement. They also enable real-time feedback, provide adaptive learning paths, and use inclusive tools that support diverse learning styles and accessibility requirements. The purpose of this paper is to explore the possibilities of integrating AI-powered Moodle modules into digital education to improve collaboration in learning environments. Our pilot experiments show that integrating AI into Moodle can increase efficiency, learning outcomes, and overall satisfaction for both learners and educators. © 2025 IEEE.</t>
        </is>
      </c>
      <c r="O2543" s="45" t="inlineStr">
        <is>
          <t>ISMSIT 2025 - 9th International Symposium on Multidisciplinary Studies and Innovative Technologies, Proceedings</t>
        </is>
      </c>
      <c r="P2543" s="45" t="inlineStr">
        <is>
          <t>Computer aided instruction; E-learning; Education computing; Federated learning; Learning systems; Adaptive content; Automated test generations; Digital contents; E - learning; E-learning environment; Intelligent learning; Learning management system;</t>
        </is>
      </c>
      <c r="Q2543" s="43" t="inlineStr">
        <is>
          <t>10.1109/ismsit67332.2025.11268055</t>
        </is>
      </c>
    </row>
    <row r="2544" ht="199.5" customHeight="1" s="37">
      <c r="A2544" s="43" t="n">
        <v>2543</v>
      </c>
      <c r="B2544" s="52" t="inlineStr">
        <is>
          <t>Excluir</t>
        </is>
      </c>
      <c r="C2544" s="45" t="inlineStr">
        <is>
          <t>No aborda: población escolar</t>
        </is>
      </c>
      <c r="D2544" s="51" t="n"/>
      <c r="E2544" s="51" t="n"/>
      <c r="F2544" s="43" t="n">
        <v>3</v>
      </c>
      <c r="G2544" s="43" t="inlineStr">
        <is>
          <t>distracción+niños+intervención</t>
        </is>
      </c>
      <c r="H2544" s="43" t="inlineStr">
        <is>
          <t>Scopus</t>
        </is>
      </c>
      <c r="I2544" s="43" t="inlineStr">
        <is>
          <t>Scopus|WoS</t>
        </is>
      </c>
      <c r="J2544" s="43" t="inlineStr">
        <is>
          <t>2025</t>
        </is>
      </c>
      <c r="K2544" s="43" t="inlineStr">
        <is>
          <t>ARTICLE</t>
        </is>
      </c>
      <c r="L2544" s="45" t="inlineStr">
        <is>
          <t>Serra, Paulo and Oliveira, Ângela</t>
        </is>
      </c>
      <c r="M2544" s="45" t="inlineStr">
        <is>
          <t>AI-Powered Prompt Engineering for Education 4.0: Transforming Digital Resources into Engaging Learning Experiences</t>
        </is>
      </c>
      <c r="N2544" s="45" t="inlineStr">
        <is>
          <t>The integration of Artificial Intelligence into educational environments is reshaping the way digital resources support teaching and learning, which reinforces the need to understand how prompting strategies can enhance engagement, autonomy, and personalisation. This study examines the pedagogical role of prompt engineering in the transformation of static digital materials into adaptive and interactive learning experiences aligned with the principles of Education 4.0. A systematic literature review was conducted between 2023 and 2025 following the PRISMA protocol, comprising a sample of 166 studies retrieved from the ACM Digital Library and Scopus databases. The search strategy employed the keywords “artificial intelligence” OR “intelligent tutoring systems” AND “e-learning” OR “digital education” AND “personalised learning” OR “academic performance” OR “student engagement” OR “motivation” OR “ethical issues” OR “student autonomy” OR “limitations of AI”. The analysis identified consistent improvements in academic performance, motivation, and student engagement, although persistent limitations remain related to technical integration, ethical risks, and limited pedagogical alignment. Building on these findings, the article proposes a structured prompt engineering methodology that integrates interdependent components including role definition, audience specification, feedback style, contextual framing, guided reasoning, operational rules, and output format. A practical illustration shows that embedding prompts into digital learning resources, exemplified through PDF-based exercises, enables AI agents to support personalised and adaptive study sessions. The study concludes that systematic prompt design can reposition educational resources as intelligent, transparent, and pedagogically rigorous systems for knowledge construction. © 2025 by the authors.</t>
        </is>
      </c>
      <c r="O2544" s="45" t="inlineStr">
        <is>
          <t>Education Sciences</t>
        </is>
      </c>
      <c r="P2544" s="45" t="n"/>
      <c r="Q2544" s="43" t="inlineStr">
        <is>
          <t>10.3390/educsci15121640</t>
        </is>
      </c>
    </row>
    <row r="2545" ht="147.75" customHeight="1" s="37">
      <c r="A2545" s="43" t="n">
        <v>2544</v>
      </c>
      <c r="B2545" s="52" t="inlineStr">
        <is>
          <t>Excluir</t>
        </is>
      </c>
      <c r="C2545" s="45" t="inlineStr">
        <is>
          <t>No aborda: distracción o atención</t>
        </is>
      </c>
      <c r="D2545" s="51" t="n"/>
      <c r="E2545" s="51" t="n"/>
      <c r="F2545" s="43" t="n">
        <v>3</v>
      </c>
      <c r="G2545" s="43" t="inlineStr">
        <is>
          <t>distracción+niños+intervención</t>
        </is>
      </c>
      <c r="H2545" s="43" t="inlineStr">
        <is>
          <t>Scopus</t>
        </is>
      </c>
      <c r="I2545" s="43" t="inlineStr">
        <is>
          <t>Scopus</t>
        </is>
      </c>
      <c r="J2545" s="43" t="inlineStr">
        <is>
          <t>2025</t>
        </is>
      </c>
      <c r="K2545" s="43" t="inlineStr">
        <is>
          <t>CONFERENCE</t>
        </is>
      </c>
      <c r="L2545" s="45" t="inlineStr">
        <is>
          <t>Kushwaha, Pradeep Kumar and Divya Sree, Manne and Bhargava, Deepshikha and Mayank</t>
        </is>
      </c>
      <c r="M2545" s="45" t="inlineStr">
        <is>
          <t>AI-Powered Safety &amp; Mental Health Companion for Students</t>
        </is>
      </c>
      <c r="N2545" s="45" t="inlineStr">
        <is>
          <t>Rising levels of anxiety, stress, and safety concerns among students highlight the urgent need for innovative digital support systems. Existing applications address either safety - through SOS alerts and location tracking - or mental health - through journaling, chatbots, and therapy modules. However, the absence of an integrated platform limits their effectiveness in real-life student contexts. This paper proposes an AI-powered mobile companion that unifies both domains. The framework incorporates real-time SOS notifications, live geolocation sharing, and AI-driven emotion detection based on student journaling and interaction patterns. Natural Language Processing (NLP), sentiment analysis, and behavioral monitoring are employed to capture both psychological well-being and safety conditions. The system is implemented as a mobile app with cloud-based services and AI modules connected through REST APIs. Preliminary evaluation demonstrates that the proposed solution reduces emergency response delays and increases student engagement with mental health resources compared to standalone tools. The novelty of this research lies in the integration of safety and mental health into a single digital companion, offering a holistic approach to student well-being and establishing a scalable framework for smart campus environments. © 2025 IEEE.</t>
        </is>
      </c>
      <c r="O2545" s="45" t="inlineStr">
        <is>
          <t>2025 International Conference on Emerging Technologies and Innovation for Sustainability, EmergIN 2025</t>
        </is>
      </c>
      <c r="P2545" s="45" t="inlineStr">
        <is>
          <t>Behavioral research; E-learning; Emergency services; Learning systems; Mobile applications; Chatbots; Language processing; Machine-learning; Mental health; Mobile app; Natural language processing; Natural languages; Safety concerns; Student safety; S</t>
        </is>
      </c>
      <c r="Q2545" s="43" t="inlineStr">
        <is>
          <t>10.1109/emergin67762.2025.11450605</t>
        </is>
      </c>
    </row>
    <row r="2546" ht="189" customHeight="1" s="37">
      <c r="A2546" s="43" t="n">
        <v>2545</v>
      </c>
      <c r="B2546" s="52" t="inlineStr">
        <is>
          <t>Excluir</t>
        </is>
      </c>
      <c r="C2546" s="45" t="inlineStr">
        <is>
          <t>No aborda: distracción o atención</t>
        </is>
      </c>
      <c r="D2546" s="51" t="n"/>
      <c r="E2546" s="51" t="n"/>
      <c r="F2546" s="43" t="n">
        <v>3</v>
      </c>
      <c r="G2546" s="43" t="inlineStr">
        <is>
          <t>distracción+niños+contexto</t>
        </is>
      </c>
      <c r="H2546" s="43" t="inlineStr">
        <is>
          <t>Scopus</t>
        </is>
      </c>
      <c r="I2546" s="43" t="inlineStr">
        <is>
          <t>Scopus|WoS</t>
        </is>
      </c>
      <c r="J2546" s="43" t="inlineStr">
        <is>
          <t>2022</t>
        </is>
      </c>
      <c r="K2546" s="43" t="inlineStr">
        <is>
          <t>ARTICLE</t>
        </is>
      </c>
      <c r="L2546" s="45" t="inlineStr">
        <is>
          <t>Nguyen, Thanh-Hiep and Tran, Duy-Nhat and Vo, Doan-Linh and Mai, Van-Hung and Dao, Xuan-Quy</t>
        </is>
      </c>
      <c r="M2546" s="45" t="inlineStr">
        <is>
          <t>AI-Powered University: Design and Deployment of Robot Assistant for Smart Universities</t>
        </is>
      </c>
      <c r="N2546" s="45" t="inlineStr">
        <is>
          <t>This study presents four robot systems that utilize artificial intelligence techniques to assist students, teachers, and staff in the university. The goal of the assist robot systems is to reduce workload and enhance the effect in teaching and learning as well as improve the learning environment at university. The four robot systems including virtual assistant, telepresence, guide, and delivery robots were proposed and developed. In online learning, the virtual assistant robot supports students and teachers in learning and teaching by an interactive and informative learning environment and consequently maximizing learning outcomes. The telepresence robot allows students to follow the classroom at home or hospital in the case that students are unable to attend classes due to special reasons (Covid-19 pandemic, illness). The guide robot was developed as a physical robot which places or moves in the small range at the library, administrative building, restaurant, and residence to provide information such as book searching, freshman quiz, restaurant menu, events, and places. Finally, the delivery robot aims to deliver documents, books, and food/drink to students and teachers on the university campus in the motive of improving the quality of life and services. The motivation of this paper is highlighting the benefits of using robots in the development of smart-university. Experiments at Eastern International University showed that students are interested in the four robot systems and these robots enhance student engagement in learning and campus activities as well as significantly reduce the teacher’s workload. The virtual assistant, the telepresence, and the delivery robots gave great benefits in tackling the effect of the COVID-19 pandemic while the guide robot created exciting experience and productive outcomes for new students and visitors. © 2022 J. Adv. Inf. Technol.</t>
        </is>
      </c>
      <c r="O2546" s="45" t="inlineStr">
        <is>
          <t>Journal of Advances in Information Technology</t>
        </is>
      </c>
      <c r="P2546" s="45" t="n"/>
      <c r="Q2546" s="43" t="inlineStr">
        <is>
          <t>10.12720/jait.13.1.78-84</t>
        </is>
      </c>
    </row>
    <row r="2547" ht="178.5" customHeight="1" s="37">
      <c r="A2547" s="43" t="n">
        <v>2546</v>
      </c>
      <c r="B2547" s="52" t="inlineStr">
        <is>
          <t>Excluir</t>
        </is>
      </c>
      <c r="C2547" s="45" t="inlineStr">
        <is>
          <t>Contexto doméstico o remoto, pero no población en edad escolar (mayoritariamente educación superior)</t>
        </is>
      </c>
      <c r="D2547" s="51" t="n"/>
      <c r="E2547" s="51" t="n"/>
      <c r="F2547" s="43" t="n">
        <v>3</v>
      </c>
      <c r="G2547" s="43" t="inlineStr">
        <is>
          <t>distracción+niños+contexto</t>
        </is>
      </c>
      <c r="H2547" s="43" t="inlineStr">
        <is>
          <t>Scopus</t>
        </is>
      </c>
      <c r="I2547" s="43" t="inlineStr">
        <is>
          <t>Scopus|WoS</t>
        </is>
      </c>
      <c r="J2547" s="43" t="inlineStr">
        <is>
          <t>2026</t>
        </is>
      </c>
      <c r="K2547" s="43" t="inlineStr">
        <is>
          <t>ARTICLE</t>
        </is>
      </c>
      <c r="L2547" s="45" t="inlineStr">
        <is>
          <t>Bhatt, Viral and Brahmbhatt, Mamta and Malek, MohammedShakil S. and Rajai, Ravi</t>
        </is>
      </c>
      <c r="M2547" s="45" t="inlineStr">
        <is>
          <t>AI-driven classrooms: building creative pedagogies through digital literacy and infrastructure empowerment an AI-TPACK approach</t>
        </is>
      </c>
      <c r="N2547" s="45" t="inlineStr">
        <is>
          <t>In education, AI has become a disruptive phenomenon, reshaping learning techniques, results, and applications. Institutions of learning can leverage technology and digital tools to enable modern teaching methods with the desired student engagement. By allowing for adaptive software such as automatic tutoring systems and student targeted learning materials, AI can increase technical problem-solving within the TPACK framework. The data was collected from 516 educators of various technology and non-technology courses during the first 3 months of 2025. The analysis was done using the Smart PLS—SEM and ANN approach to confirm the proposed models significant predictors influencing classroom engagement. The results of the study suggest that academics should use artificial intelligence combined with subject matter expertise and innovative teaching practices to foster creativity, trust, and understanding in today’s classrooms which naturally enhance student engagement. Rather than a passive response to educational inputs, student engagement is conceived as an active mindset supported by relevant knowledge bases, engaging methodologies, and immersive learning settings—complexities enabled through AI-empowered pedagogy. The results will provide useful tools for academic organizations and academics to utilise AI as a tool for them to be efficient in new teaching techniques. AI learning tools can promote creativity, expand the range of methods enhance student engagement and be a new concept to a game-changer educational engagement. © The Author(s), under exclusive licence to Springer-Verlag GmbH Germany, part of Springer Nature 2026.</t>
        </is>
      </c>
      <c r="O2547" s="45" t="inlineStr">
        <is>
          <t>Universal Access in the Information Society</t>
        </is>
      </c>
      <c r="P2547" s="45" t="inlineStr">
        <is>
          <t xml:space="preserve">Artificial intelligence; Computer aided instruction; Curricula; Digital devices; E-learning; Education computing; Engineering education; Knowledge management; Learning systems; Teaching; AI-TPACK; Digital citizenships; Digital resources; Educational </t>
        </is>
      </c>
      <c r="Q2547" s="43" t="inlineStr">
        <is>
          <t>10.1007/s10209-025-01302-7</t>
        </is>
      </c>
    </row>
    <row r="2548" ht="210" customHeight="1" s="37">
      <c r="A2548" s="43" t="n">
        <v>2547</v>
      </c>
      <c r="B2548" s="52" t="inlineStr">
        <is>
          <t>Excluir</t>
        </is>
      </c>
      <c r="C2548" s="45" t="inlineStr">
        <is>
          <t>No aborda: distracción o atención</t>
        </is>
      </c>
      <c r="D2548" s="51" t="n"/>
      <c r="E2548" s="51" t="n"/>
      <c r="F2548" s="43" t="n">
        <v>3</v>
      </c>
      <c r="G2548" s="43" t="inlineStr">
        <is>
          <t>distracción+niños+contexto</t>
        </is>
      </c>
      <c r="H2548" s="43" t="inlineStr">
        <is>
          <t>Scopus</t>
        </is>
      </c>
      <c r="I2548" s="43" t="inlineStr">
        <is>
          <t>Scopus</t>
        </is>
      </c>
      <c r="J2548" s="43" t="inlineStr">
        <is>
          <t>2026</t>
        </is>
      </c>
      <c r="K2548" s="43" t="inlineStr">
        <is>
          <t>ARTICLE</t>
        </is>
      </c>
      <c r="L2548" s="45" t="inlineStr">
        <is>
          <t>Bawa, Suleman and Bruce, Frederick Nii Ofei and Ayiku, Emmanuel Lartey and Bawa, Issahaku</t>
        </is>
      </c>
      <c r="M2548" s="45" t="inlineStr">
        <is>
          <t>AI-driven educational reform and persistent inequality: unpacking classroom-level impacts in China's evolving school system</t>
        </is>
      </c>
      <c r="N2548" s="45" t="inlineStr">
        <is>
          <t>Purpose – This study investigates how artificial intelligence (AI)-driven education reforms in China shape instructional quality, teacher workload and student learning experiences across urban, rural and migrant-serving schools, assessing whether these reforms mitigate or exacerbate existing inequalities. Design/methodology/approach – A mixed-methods design integrates multilevel modeling, structural equation modeling and a causal difference-in-differences approach. Administrative census data were combined with platform-generated logs and weighted survey responses from over 18, 000 teachers and 12, 500 students. The staggered provincial rollout of AI platforms enabled quasi-experimental identification, supported by event-study pre-trend tests and robustness checks using modern staggered-adoption estimators. Latent constructs were validated through reliability and measurement invariance tests, and qualitative insights were incorporated through a systematic coding protocol. Findings – AI integration improves student engagement and learning outcomes on average, yet these gains are unevenly distributed. Urban, well-resourced schools show significant improvements, whereas rural and migrant-serving schools experience limited benefits. Causal estimates reveal that school-level resources moderate the strength of AI's impact. Mediation analyses show that improvements in instructional quality and engagement primarily drive gains in advantaged contexts. Infrastructure gaps and insufficient teacher preparation restrict these pathways in disadvantaged schools, thereby widening pre-existing disparities. Originality/value – This study offers a rare classroom-level, mechanism-focused assessment of China's AI reforms, linking quasi-experimental evidence with latent-variable modeling to illuminate both the size and structure of unequal AI effects. It challenges deterministic narratives of technological progress and underscores the centrality of institutional capacity in shaping equita</t>
        </is>
      </c>
      <c r="O2548" s="45" t="inlineStr">
        <is>
          <t>Asian Education and Development Studies</t>
        </is>
      </c>
      <c r="P2548" s="45" t="n"/>
      <c r="Q2548" s="43" t="inlineStr">
        <is>
          <t>10.1108/aeds-01-2026-0006</t>
        </is>
      </c>
    </row>
    <row r="2549" ht="137.25" customHeight="1" s="37">
      <c r="A2549" s="43" t="n">
        <v>2548</v>
      </c>
      <c r="B2549" s="52" t="inlineStr">
        <is>
          <t>Excluir</t>
        </is>
      </c>
      <c r="C2549" s="45" t="inlineStr">
        <is>
          <t>No aborda: distracción o atención</t>
        </is>
      </c>
      <c r="D2549" s="51" t="n"/>
      <c r="E2549" s="51" t="n"/>
      <c r="F2549" s="43" t="n">
        <v>3</v>
      </c>
      <c r="G2549" s="43" t="inlineStr">
        <is>
          <t>distracción+niños+contexto</t>
        </is>
      </c>
      <c r="H2549" s="43" t="inlineStr">
        <is>
          <t>Scopus</t>
        </is>
      </c>
      <c r="I2549" s="43" t="inlineStr">
        <is>
          <t>Scopus</t>
        </is>
      </c>
      <c r="J2549" s="43" t="inlineStr">
        <is>
          <t>2026</t>
        </is>
      </c>
      <c r="K2549" s="43" t="inlineStr">
        <is>
          <t>CONFERENCE</t>
        </is>
      </c>
      <c r="L2549" s="45" t="inlineStr">
        <is>
          <t>Williyan, Aldha and Sirniawati, Sirniawati and Nopiyadi, Dwi and Darma, Virga Putra and Qudwatullathifah, Ratri Nuryani and Asipi, Lili Sururi and Muthmainnah, Muthmainnah</t>
        </is>
      </c>
      <c r="M2549" s="45" t="inlineStr">
        <is>
          <t>AI-supported game-based learning in EFL education for young learners</t>
        </is>
      </c>
      <c r="N2549" s="45" t="inlineStr">
        <is>
          <t>This study investigates the integration of game-based learning (GBL) supported by artificial intelligence (AI) in English language teaching (ELT) for young learners. Through semi-structured interviews and classroom observations, the research explores how experienced teachers implement GBL and AI, emphasizing the identification of technological tools, pedagogical integration, content knowledge enhancement, and comprehensive assessment practices. Findings reveal that teachers proactively seek innovative tools, leveraging AI for interactive quizzes, multimedia presentations, and educational games. This approach fosters personalized, engaging learning experiences, enhancing vocabulary, pronunciation, and critical thinking skills. While GBL supported by AI offers numerous benefits such as increased student engagement and effective learning outcomes, challenges include integration complexity, instructional design, and resource management. Addressing these challenges necessitates adequate training, support, and user-friendly AI tools. The study underscores the transformative potential of AI-supported GBL in optimizing language learning and calls for future research on long-term impacts, specific AI tool effects, and student perspectives to refine and enhance this educational approach. © 2026 Author(s).</t>
        </is>
      </c>
      <c r="O2549" s="45" t="inlineStr">
        <is>
          <t>AIP Conference Proceedings</t>
        </is>
      </c>
      <c r="P2549" s="45" t="n"/>
      <c r="Q2549" s="43" t="inlineStr">
        <is>
          <t>10.1063/5.0318143</t>
        </is>
      </c>
    </row>
    <row r="2550" ht="137.25" customHeight="1" s="37">
      <c r="A2550" s="43" t="n">
        <v>2549</v>
      </c>
      <c r="B2550" s="52" t="inlineStr">
        <is>
          <t>Excluir</t>
        </is>
      </c>
      <c r="C2550" s="45" t="inlineStr">
        <is>
          <t>No aborda: distracción o atención, población escolar</t>
        </is>
      </c>
      <c r="D2550" s="51" t="n"/>
      <c r="E2550" s="51" t="n"/>
      <c r="F2550" s="43" t="n">
        <v>3</v>
      </c>
      <c r="G2550" s="43" t="inlineStr">
        <is>
          <t>distracción+niños+contexto</t>
        </is>
      </c>
      <c r="H2550" s="43" t="inlineStr">
        <is>
          <t>Scopus</t>
        </is>
      </c>
      <c r="I2550" s="43" t="inlineStr">
        <is>
          <t>Scopus</t>
        </is>
      </c>
      <c r="J2550" s="43" t="inlineStr">
        <is>
          <t>2025</t>
        </is>
      </c>
      <c r="K2550" s="43" t="inlineStr">
        <is>
          <t>ARTICLE</t>
        </is>
      </c>
      <c r="L2550" s="45" t="inlineStr">
        <is>
          <t>Tang, Kok-Sing</t>
        </is>
      </c>
      <c r="M2550" s="45" t="inlineStr">
        <is>
          <t>AI-textuality: Expanding intertextuality to theorize human-AI interaction with generative artificial intelligence</t>
        </is>
      </c>
      <c r="N2550" s="45" t="inlineStr">
        <is>
          <t>This paper introduces the concept of AI-textuality that extends Bakhtin’s notion of intertextuality to encompass interactions involving texts produced by generative artificial intelligence (GenAI). Intertextuality provides a valuable lens for understanding how GenAI outputs are created through the assemblage of digital and multimodal texts from vast datasets. Building on this perspective, this paper presents a model to theorize the intertextual nature of AI-generated texts in educational settings. The model frames human-AI interaction as an interplay between humans’ experiences in a material space and GenAI’s computational processing in a digital space. Drawing on data from a high school classroom, the model illustrates how students engaged with GenAI to discuss key ideas in the lesson. It highlights how students’ engagement with AI-generated texts was shaped by their textualization of experiences, the intertextual probability of GenAI’s responses, and the joint construction of knowledge between students and GenAI. Through the illustration, the paper argues that AI-textuality has the potential to revise and expand traditional understandings of intertextuality to incorporate our interactions with GenAI in the digital age. © The Author(s) (2025). Published by Oxford University Press.</t>
        </is>
      </c>
      <c r="O2550" s="45" t="inlineStr">
        <is>
          <t>Applied Linguistics</t>
        </is>
      </c>
      <c r="P2550" s="45" t="n"/>
      <c r="Q2550" s="43" t="inlineStr">
        <is>
          <t>10.1093/applin/amaf016</t>
        </is>
      </c>
    </row>
    <row r="2551" ht="210" customHeight="1" s="37">
      <c r="A2551" s="43" t="n">
        <v>2550</v>
      </c>
      <c r="B2551" s="52" t="inlineStr">
        <is>
          <t>Excluir</t>
        </is>
      </c>
      <c r="C2551" s="45" t="inlineStr">
        <is>
          <t>No aborda: distracción o atención</t>
        </is>
      </c>
      <c r="D2551" s="51" t="n"/>
      <c r="E2551" s="51" t="n"/>
      <c r="F2551" s="43" t="n">
        <v>3</v>
      </c>
      <c r="G2551" s="43" t="inlineStr">
        <is>
          <t>distracción+niños+sensado</t>
        </is>
      </c>
      <c r="H2551" s="43" t="inlineStr">
        <is>
          <t>Scopus</t>
        </is>
      </c>
      <c r="I2551" s="43" t="inlineStr">
        <is>
          <t>Scopus|WoS</t>
        </is>
      </c>
      <c r="J2551" s="43" t="inlineStr">
        <is>
          <t>2022</t>
        </is>
      </c>
      <c r="K2551" s="43" t="inlineStr">
        <is>
          <t>ARTICLE</t>
        </is>
      </c>
      <c r="L2551" s="45" t="inlineStr">
        <is>
          <t>Bagunaid, Wala and Chilamkurti, Naveen and Veeraraghavan, Prakash</t>
        </is>
      </c>
      <c r="M2551" s="45" t="inlineStr">
        <is>
          <t>AISAR: Artificial Intelligence-Based Student Assessment and Recommendation System for E-Learning in Big Data</t>
        </is>
      </c>
      <c r="N2551" s="45" t="inlineStr">
        <is>
          <t>Educational systems have advanced with the use of electronic learning (e-learning), which is a promising solution for long-distance learners. Students who engage in e-learning can access tests and exams online, making education more flexible and accessible. This work reports on the design of an e-learning system that makes recommendations to students to improve their learning. This artificial intelligence-based student assessment and recommendation (AISAR) system consists of score estimation, clustering, performance prediction, and recommendation. In addition, the importance of student authentication is recognised in situations in which students must authenticate themselves prior to using the e-learning system using their identity, password, and personal identification number. Individual scores are determined using a recurrent neural network (RNN) based on student engagement and examination scores. Then, a density-based spatial clustering algorithm (DBSCAN) using Mahalanobis distance clustering is implemented to group students based on their obtained score values. The constructed clusters are validated by estimating purity and entropy. Student performance is predicted using a threshold-based MapReduce (TMR) procedure from the score-based cluster. When predicting student performance, students are classified into two groups: average and poor, with the former being divided into below- and above-average students and the latter into poor and very poor students. This categorisation aims to provide useful recommendations for learning. A recommendation reinforcement learning algorithm, the rule-based state–action–reward–state–action (R-SARSA) algorithm, is incorporated for evaluation. Students were required to work on their subjects according to the provided recommendations. This e-learning recommendation system achieves better performance in terms of true-positives, false-positives, true-negatives, false-negatives, precision, recall, and accuracy. © 2022 by the authors.</t>
        </is>
      </c>
      <c r="O2551" s="45" t="inlineStr">
        <is>
          <t>Sustainability (Switzerland)</t>
        </is>
      </c>
      <c r="P2551" s="45" t="inlineStr">
        <is>
          <t>accuracy assessment; algorithm; artificial intelligence; assessment method; cluster analysis; design method; learning; reinforcement; student</t>
        </is>
      </c>
      <c r="Q2551" s="43" t="inlineStr">
        <is>
          <t>10.3390/su141710551</t>
        </is>
      </c>
    </row>
    <row r="2552" ht="157.5" customHeight="1" s="37">
      <c r="A2552" s="43" t="n">
        <v>2551</v>
      </c>
      <c r="B2552" s="52" t="inlineStr">
        <is>
          <t>Excluir</t>
        </is>
      </c>
      <c r="C2552" s="45" t="inlineStr">
        <is>
          <t>No aborda: distracción o atención</t>
        </is>
      </c>
      <c r="D2552" s="51" t="n"/>
      <c r="E2552" s="51" t="n"/>
      <c r="F2552" s="43" t="n">
        <v>3</v>
      </c>
      <c r="G2552" s="43" t="inlineStr">
        <is>
          <t>distracción+niños+sensado</t>
        </is>
      </c>
      <c r="H2552" s="43" t="inlineStr">
        <is>
          <t>Scopus</t>
        </is>
      </c>
      <c r="I2552" s="43" t="inlineStr">
        <is>
          <t>Scopus</t>
        </is>
      </c>
      <c r="J2552" s="43" t="inlineStr">
        <is>
          <t>2025</t>
        </is>
      </c>
      <c r="K2552" s="43" t="inlineStr">
        <is>
          <t>ARTICLE</t>
        </is>
      </c>
      <c r="L2552" s="45" t="inlineStr">
        <is>
          <t>Hakeem, Abeer and Bitar, Hind and Alfahid, Ayman</t>
        </is>
      </c>
      <c r="M2552" s="45" t="inlineStr">
        <is>
          <t>ALHK: Integrating 3D Holograms and Gesture Interaction for Elementary Education</t>
        </is>
      </c>
      <c r="N2552" s="45" t="inlineStr">
        <is>
          <t>The integration of technology in elementary education offers innovative ways to enhance learning. One such advancement is the use of three-dimensional holograms (3DH), which provide immersive displays that merge seamlessly with the learner’s environment, creating a dynamic and engaging atmosphere. Educators have found that 3D visual tools significantly improve student comprehension, with 94.4 % agreeing in a preliminary study. However, using interactive 3D holography alone has limitations, such as the inability for students to physically touch or manipulate holographic objects. To address this, Active Learning with Holo-Kid (ALHK) is introduced as a desktop application for elementary school students (grades 1 to 6). ALHK combines Leap Motion technology’s precision with interactive 3D holography to overcome these limitations. The combination allows students to interact with virtual objects in a more immersive and realistic manner. Holograms provide visual representation, while Leap Motion enables precise gesture recognition and hand tracking, resulting in a seamless and intuitive user experience. Initial evaluations demonstrate improved student engagement and comprehension. Future iterations aim to enhance scalability by incorporating features like custom object upload, multi-user interaction, and broader age applicability. ALHK shows promise as a tool for creating an immersive and intuitive learning environment using 3D holograms and interactive technology in elementary education. © IBERAMIA and the authors.</t>
        </is>
      </c>
      <c r="O2552" s="45" t="inlineStr">
        <is>
          <t>Inteligencia Artificial</t>
        </is>
      </c>
      <c r="P2552" s="45" t="inlineStr">
        <is>
          <t>3D modeling; E-learning; Electron holography; Extreme ultraviolet lithography; Holograms; Holographic displays; Photons; Students; Three dimensional computer graphics; Three dimensional displays; 3d hologram; Active Learning; Elementary education; En</t>
        </is>
      </c>
      <c r="Q2552" s="43" t="inlineStr">
        <is>
          <t>10.4114/intartif.vol28iss75pp30-45</t>
        </is>
      </c>
    </row>
    <row r="2553" ht="210" customHeight="1" s="37">
      <c r="A2553" s="43" t="n">
        <v>2552</v>
      </c>
      <c r="B2553" s="52" t="inlineStr">
        <is>
          <t>Excluir</t>
        </is>
      </c>
      <c r="C2553" s="45" t="inlineStr">
        <is>
          <t>Contexto doméstico o remoto, pero no población en edad escolar (mayoritariamente educación superior)</t>
        </is>
      </c>
      <c r="D2553" s="51" t="n"/>
      <c r="E2553" s="51" t="n"/>
      <c r="F2553" s="43" t="n">
        <v>3</v>
      </c>
      <c r="G2553" s="43" t="inlineStr">
        <is>
          <t>distracción+niños+intervención</t>
        </is>
      </c>
      <c r="H2553" s="43" t="inlineStr">
        <is>
          <t>Scopus</t>
        </is>
      </c>
      <c r="I2553" s="43" t="inlineStr">
        <is>
          <t>Scopus</t>
        </is>
      </c>
      <c r="J2553" s="43" t="inlineStr">
        <is>
          <t>2025</t>
        </is>
      </c>
      <c r="K2553" s="43" t="inlineStr">
        <is>
          <t>ARTICLE</t>
        </is>
      </c>
      <c r="L2553" s="45" t="inlineStr">
        <is>
          <t>Zhang, Xiangjun and Wang, Panpan and Guo, Wei</t>
        </is>
      </c>
      <c r="M2553" s="45" t="inlineStr">
        <is>
          <t>APPLICATION OF MOBILE LEARNING BASED ON ARTIFICIAL INTELLIGENCE IN STUDENT OPEN TEACHING STRATEGY</t>
        </is>
      </c>
      <c r="N2553" s="45" t="inlineStr">
        <is>
          <t>Mobile learning has become a crucial component of modern teaching strategies, offering flexibility, accessibility, and personalized learning experiences. By integrating artificial intelligence (AI) with mobile learning, educators can enhance student engagement, improve content retention, and facilitate adaptive learning paths. AI-powered mobile learning platforms provide personalized recommendations, real-time feedback, and gamification elements to make learning more interactive and effective. Additionally, features such as collaborative learning, AI-moderated discussions, and secure authentication mechanisms ensure a seamless and secure learning environment. In this paper analyzed the impact of OTP-HML-AI (One-Time Password Hashing Mobile Learning with AI) on teaching strategies, student engagement, learning retention, and security in mobile-based education. The research analyzes student performance before and after the implementation of AI-powered teaching strategies, demonstrating significant improvements across key metrics. Student engagement increased from 60% to 85% (+25%), learning retention improved from 55% to 80% (+25%), and average assessment scores rose from 65% to 83% (+18%). AI-driven content recommendations were highly effective, with usage increasing from 40% to 88% (+48%), while real-time feedback improved learning efficiency by 40%. Additionally, collaborative learning participation grew from 52% to 70% (+18%), highlighting AI’s role in fostering teamwork and peer interactions. The implementation of secure OTP authentication ensured 100% success in login attempts, reducing failed login attempts from 12% to 3% (–9%) and unauthorized access attempts from 8% to 1% (–7%), while student satisfaction with security increased from 60% to 95% (+35%). Among various AI-powered teaching methodologies, AI-personalized learning achieved a 90% engagement rate, AI-based content recommendations 88%, and real-time AI feedback 85%, proving the effectiveness of adapti</t>
        </is>
      </c>
      <c r="O2553" s="45" t="inlineStr">
        <is>
          <t>Transactions of the Royal Institution of Naval Architects Part A: International Journal of Maritime Engineering</t>
        </is>
      </c>
      <c r="P2553" s="45" t="inlineStr">
        <is>
          <t>Artificial intelligence; Collaborative learning; Computer aided instruction; Cryptography; Distributed computer systems; E-learning; Feedback; Mobile security; Students; Teaching; Artificial intelligence; Collaborative learning; Mobile Learning; One-</t>
        </is>
      </c>
      <c r="Q2553" s="43" t="inlineStr">
        <is>
          <t>10.5750/ijme.v167ia2(s).1626</t>
        </is>
      </c>
    </row>
    <row r="2554" ht="137.25" customHeight="1" s="37">
      <c r="A2554" s="43" t="n">
        <v>2553</v>
      </c>
      <c r="B2554" s="52" t="inlineStr">
        <is>
          <t>Excluir</t>
        </is>
      </c>
      <c r="C2554" s="45" t="inlineStr">
        <is>
          <t>No aborda: distracción o atención, población escolar</t>
        </is>
      </c>
      <c r="D2554" s="51" t="n"/>
      <c r="E2554" s="51" t="n"/>
      <c r="F2554" s="43" t="n">
        <v>3</v>
      </c>
      <c r="G2554" s="43" t="inlineStr">
        <is>
          <t>distracción+niños+contexto</t>
        </is>
      </c>
      <c r="H2554" s="43" t="inlineStr">
        <is>
          <t>Scopus</t>
        </is>
      </c>
      <c r="I2554" s="43" t="inlineStr">
        <is>
          <t>Scopus</t>
        </is>
      </c>
      <c r="J2554" s="43" t="inlineStr">
        <is>
          <t>2023</t>
        </is>
      </c>
      <c r="K2554" s="43" t="inlineStr">
        <is>
          <t>ARTICLE</t>
        </is>
      </c>
      <c r="L2554" s="45" t="inlineStr">
        <is>
          <t>Costa, Maria Adélia and Ribeiro, Giuliano Richard and Mossin, Eduardo André</t>
        </is>
      </c>
      <c r="M2554" s="45" t="inlineStr">
        <is>
          <t>ARTIFICIAL INTELLIGENCE: CONTRIBUTIONS TO TEACHING PRACTICE IN PROFESSIONAL EDUCATION; [INTELIGÊNCIA ARTIFICIAL: CONTRIBUTOS PARA A PRÁTICA DOCENTE NA EDUCAÇÃO PROFISSIONAL]</t>
        </is>
      </c>
      <c r="N2554" s="45" t="inlineStr">
        <is>
          <t>This article presents the results of a research conducted in the context of the master’s program in Technological Education, with the purpose of analyzing the impact of artificial intelligence (AI) on the transformation of pedagogical practices among teachers in middle-level technical professional education (EPTNM). Employing a qualitative and descriptive approach, the study involved four teachers and one educational coordinator. Data were collected through semi-structured interviews and an online questionnaire, specifically utilizing the Google Forms tool. The research findings highlighted that the adoption of artificial intelligence in pedagogical practice at the institution under focus received positive evaluations, despite presenting challenges to the teachers, such as the need to understand the functioning of the platform, which in this institution referred to as Geekie One. This is because artificial intelligence not only optimized classroom time but also increased student engagement in activities, leading to improved learning. Additionally, it encouraged deeper interactions between students and educators and enriched discussions based on available educational resources. © 2023, Federal Institute of Education Science and Technology of Ceara. All rights reserved.</t>
        </is>
      </c>
      <c r="O2554" s="45" t="inlineStr">
        <is>
          <t>Conexoes - Ciencia e Tecnologia</t>
        </is>
      </c>
      <c r="P2554" s="45" t="n"/>
      <c r="Q2554" s="43" t="inlineStr">
        <is>
          <t>10.21439/conexoes.v17i0.3089</t>
        </is>
      </c>
    </row>
    <row r="2555" ht="199.5" customHeight="1" s="37">
      <c r="A2555" s="43" t="n">
        <v>2554</v>
      </c>
      <c r="B2555" s="52" t="inlineStr">
        <is>
          <t>Excluir</t>
        </is>
      </c>
      <c r="C2555" s="45" t="inlineStr">
        <is>
          <t>No aborda: distracción o atención</t>
        </is>
      </c>
      <c r="D2555" s="51" t="n"/>
      <c r="E2555" s="51" t="n"/>
      <c r="F2555" s="43" t="n">
        <v>3</v>
      </c>
      <c r="G2555" s="43" t="inlineStr">
        <is>
          <t>distracción+niños+contexto</t>
        </is>
      </c>
      <c r="H2555" s="43" t="inlineStr">
        <is>
          <t>Scopus</t>
        </is>
      </c>
      <c r="I2555" s="43" t="inlineStr">
        <is>
          <t>Scopus</t>
        </is>
      </c>
      <c r="J2555" s="43" t="inlineStr">
        <is>
          <t>2024</t>
        </is>
      </c>
      <c r="K2555" s="43" t="inlineStr">
        <is>
          <t>CONFERENCE</t>
        </is>
      </c>
      <c r="L2555" s="45" t="inlineStr">
        <is>
          <t>Vintila, Florentin</t>
        </is>
      </c>
      <c r="M2555" s="45" t="inlineStr">
        <is>
          <t>AVERT (Authorship Verification and Evaluation Through Responsive Testing): an LLM-Based Procedure that Interactively Verifies Code Authorship and Evaluates Student Understanding</t>
        </is>
      </c>
      <c r="N2555" s="45" t="inlineStr">
        <is>
          <t>The rapid development of generative artificial intelligence challenges traditional plagiarism detection systems. Classic methods, based primarily on similarity, are more and more ineffective against content that is AI-generated, and which resembles authentic student submissions. This requires the use of detection methods that not only establish authorship but also augment student engagement and motivation, thus discouraging future plagiarism attempts. In this work-in-progress paper, we present AVERT (Authorship Verification and Evaluation through Responsive Testing), a proof-of-concept approach for establishing the authorship of programming assignments. Integrated in an LLM-based chatbot, it proactively assesses students' understanding of programming assignments by interactively questioning them about the process of developing their own code. This way the reasons for which students may be dishonest, such as motivation and lack of subject comprehension, are addressed. Using advanced prompting techniques and formulating questions that employ the Socratic method, AVERT dynamically generates questions to verify the students' understanding of the coding process. By asking students to explain the logic behind their solutions, it also improves analytical skills and engages students in the learning process. By automating the assessment of authorship, AVERT alleviates the logistical problems encountered by educators in large classroom environments where individualized assessment demands large resources. It also helps instructors in grading students by making the details of each conversation available for evaluation. AVERT provides a scalable and efficient method for establishing authorship, overcoming the shortcomings of other techniques by directly addressing the primary goal of programming assignments: assessing students' abilities to write functional code. © 2024 IEEE.</t>
        </is>
      </c>
      <c r="O2555" s="45" t="inlineStr">
        <is>
          <t>2024 21st International Conference on Information Technology Based Higher Education and Training, ITHET 2024</t>
        </is>
      </c>
      <c r="P2555" s="45" t="inlineStr">
        <is>
          <t xml:space="preserve">Functional programming; Students; Teaching; Academic integrity; Authorship verification; Computer Science Education; Detection system; Language model; Large language model; Plagiarism detection; Programming assignments; Question generation; Socratic </t>
        </is>
      </c>
      <c r="Q2555" s="43" t="inlineStr">
        <is>
          <t>10.1109/ithet61869.2024.10837675</t>
        </is>
      </c>
    </row>
    <row r="2556" ht="189" customHeight="1" s="37">
      <c r="A2556" s="43" t="n">
        <v>2555</v>
      </c>
      <c r="B2556" s="52" t="inlineStr">
        <is>
          <t>Excluir</t>
        </is>
      </c>
      <c r="C2556" s="45" t="inlineStr">
        <is>
          <t>No aborda: distracción o atención</t>
        </is>
      </c>
      <c r="D2556" s="51" t="n"/>
      <c r="E2556" s="51" t="n"/>
      <c r="F2556" s="43" t="n">
        <v>3</v>
      </c>
      <c r="G2556" s="43" t="inlineStr">
        <is>
          <t>distracción+niños+contexto</t>
        </is>
      </c>
      <c r="H2556" s="43" t="inlineStr">
        <is>
          <t>Scopus</t>
        </is>
      </c>
      <c r="I2556" s="43" t="inlineStr">
        <is>
          <t>Scopus</t>
        </is>
      </c>
      <c r="J2556" s="43" t="inlineStr">
        <is>
          <t>2026</t>
        </is>
      </c>
      <c r="K2556" s="43" t="inlineStr">
        <is>
          <t>ARTICLE</t>
        </is>
      </c>
      <c r="L2556" s="45" t="inlineStr">
        <is>
          <t>Tripathi, Vaanee and Thakkar, Aalok</t>
        </is>
      </c>
      <c r="M2556" s="45" t="inlineStr">
        <is>
          <t>Accessibility Beyond Accommodations: A Systematic Redesign of Introduction to Computer Science for Students with Visual Impairments</t>
        </is>
      </c>
      <c r="N2556" s="45" t="inlineStr">
        <is>
          <t>Computer science (CS) education has evolved extensively; however, systemic barriers still prevent students with visual impairments from fully participating. While existing research has developed specialized programming tools and assistive technologies, these solutions remain fragmented and often require complex technical infrastructure, which limits their classroom implementation. Current approaches treat accessibility as individual accommodations rather than integral curriculum design, creating gaps in holistic educational support. This paper presents a comprehensive framework for redesigning university-level introductory CS curricula to provide equitable learning experiences for students with visual impairments without requiring specialized technical infrastructure. The framework outlines five key components that together contribute a systematic approach to curriculum accessibility: accessible learning resources with pre-distributed materials and tactile diagrams, in-class learning kits with hands-on demonstrations, structured support systems with dedicated teaching assistance, an online tool repository, and psychosocial support for classroom participation. Unlike existing tool-focused solutions, this framework addresses both technical and pedagogical dimensions of inclusive education while emphasizing practical implementation in standard university settings. The design is grounded in universal design principles and validated through expert consultation with accessibility specialists and disability services professionals, establishing foundations for future empirical evaluation of learning outcomes and student engagement while serving as a template for broader institutional adoption. © The Author(s), under exclusive license to Springer Nature Switzerland AG 2026.</t>
        </is>
      </c>
      <c r="O2556" s="45" t="inlineStr">
        <is>
          <t>Communications in Computer and Information Science</t>
        </is>
      </c>
      <c r="P2556" s="45" t="inlineStr">
        <is>
          <t>Assistive technology; Curricula; E-learning; Education computing; Engineering education; Students; Teaching; 'current; Accessible computer science education; Assistive technology; Classroom implementation; Computer Science Education; Curricula design</t>
        </is>
      </c>
      <c r="Q2556" s="43" t="inlineStr">
        <is>
          <t>10.1007/978-3-032-14583-3_11</t>
        </is>
      </c>
    </row>
    <row r="2557" ht="105.75" customHeight="1" s="37">
      <c r="A2557" s="43" t="n">
        <v>2556</v>
      </c>
      <c r="B2557" s="52" t="inlineStr">
        <is>
          <t>Excluir</t>
        </is>
      </c>
      <c r="C2557" s="45" t="inlineStr">
        <is>
          <t>Fuera del alcance: no combina población en edad escolar con contexto doméstico</t>
        </is>
      </c>
      <c r="D2557" s="51" t="n"/>
      <c r="E2557" s="51" t="n"/>
      <c r="F2557" s="43" t="n">
        <v>3</v>
      </c>
      <c r="G2557" s="43" t="inlineStr">
        <is>
          <t>distracción+niños+contexto</t>
        </is>
      </c>
      <c r="H2557" s="43" t="inlineStr">
        <is>
          <t>Scopus</t>
        </is>
      </c>
      <c r="I2557" s="43" t="inlineStr">
        <is>
          <t>Scopus</t>
        </is>
      </c>
      <c r="J2557" s="43" t="inlineStr">
        <is>
          <t>2017</t>
        </is>
      </c>
      <c r="K2557" s="43" t="inlineStr">
        <is>
          <t>ARTICLE</t>
        </is>
      </c>
      <c r="L2557" s="45" t="inlineStr">
        <is>
          <t>Lucke, Terry and Dunn, Peter K. and Christie, Michael</t>
        </is>
      </c>
      <c r="M2557" s="45" t="inlineStr">
        <is>
          <t>Activating learning in engineering education using ICT and the concept of ‘Flipping the classroom’</t>
        </is>
      </c>
      <c r="N2557" s="45" t="inlineStr">
        <is>
          <t>This case study trialled the introduction of a student-response system (Top Hat) in a third-year engineering Fluid Mechanics course (n = 44) to improve student engagement, motivation and cognition. It was recognised that for the potential benefits of student-response systems (SRSs) to be fully realised, more time must be allocated for student engagement and the active learning components of the course. In order to allow sufficient time to fully engage with the SRSs and other classroom activities, traditional lectures were revised and the classroom format was flipped. This paper presents the initial case study results focusing on the use of SRSs. Overall, the new flipped lecture and SRS teaching format demonstrated a substantial increase in the level of student engagement, motivation, active learning and attendance compared to previous cohorts. However, the increased levels of engagement did not appear to reflect on any large increase in students’ individual grades. © 2016 SEFI.</t>
        </is>
      </c>
      <c r="O2557" s="45" t="inlineStr">
        <is>
          <t>European Journal of Engineering Education</t>
        </is>
      </c>
      <c r="P2557" s="45" t="inlineStr">
        <is>
          <t>Artificial intelligence; Engineering education; Fluid mechanics; Motivation; Students; Teaching; Active Learning; Classroom activity; Engineering fluid mechanics; Flipped learning; Learning in engineering; Potential benefits; Student engagement; Stud</t>
        </is>
      </c>
      <c r="Q2557" s="43" t="inlineStr">
        <is>
          <t>10.1080/03043797.2016.1201460</t>
        </is>
      </c>
    </row>
    <row r="2558" ht="126.75" customHeight="1" s="37">
      <c r="A2558" s="43" t="n">
        <v>2557</v>
      </c>
      <c r="B2558" s="52" t="inlineStr">
        <is>
          <t>Excluir</t>
        </is>
      </c>
      <c r="C2558" s="45" t="inlineStr">
        <is>
          <t>Fuera del alcance: no combina población en edad escolar con contexto doméstico</t>
        </is>
      </c>
      <c r="D2558" s="51" t="n"/>
      <c r="E2558" s="51" t="n"/>
      <c r="F2558" s="43" t="n">
        <v>3</v>
      </c>
      <c r="G2558" s="43" t="inlineStr">
        <is>
          <t>distracción+niños+contexto</t>
        </is>
      </c>
      <c r="H2558" s="43" t="inlineStr">
        <is>
          <t>Scopus</t>
        </is>
      </c>
      <c r="I2558" s="43" t="inlineStr">
        <is>
          <t>Scopus</t>
        </is>
      </c>
      <c r="J2558" s="43" t="inlineStr">
        <is>
          <t>2018</t>
        </is>
      </c>
      <c r="K2558" s="43" t="inlineStr">
        <is>
          <t>CONFERENCE</t>
        </is>
      </c>
      <c r="L2558" s="45" t="inlineStr">
        <is>
          <t>Fuad, Muztaba and Akbar, Monika and Zubov, Lynn</t>
        </is>
      </c>
      <c r="M2558" s="45" t="inlineStr">
        <is>
          <t>Active Learning for Out-of-Class Activities by Using Interactive Mobile Apps</t>
        </is>
      </c>
      <c r="N2558" s="45" t="inlineStr">
        <is>
          <t>Keeping students engaged with the course content outside the classroom is a challenging task. Since learning during undergraduate years occurs not only as student engagement in class, but also during out-of-class activities, we need to redesign and reinvent such activities for this and future generation of students. Although active learning has been used widely to improve in-class student learning and engagement, its usage outside the classroom is not widespread and researched. Active learning is often not utilized for out-of-class activities and traditional unsupervised activities are used mostly to keep students engaged in the content after they leave the classroom. Although there has been tremendous research performed to improve student learning and engagement in the classroom, there are a few pieces of researches on improving out-of-class learning and student engagement. This poster will present an approach to redesign the traditional out-of-class activities with the help of mobile apps, which are interactive and adaptive, and will provide personalization to satisfy student's needs outside the classroom so that optimal learning experience can be achieved. © 2018 IEEE.</t>
        </is>
      </c>
      <c r="O2558" s="45" t="inlineStr">
        <is>
          <t>Proceedings - 2018 6th International Conference on Learning and Teaching in Computing and Engineering, LaTiCE 2018</t>
        </is>
      </c>
      <c r="P2558" s="45" t="inlineStr">
        <is>
          <t>Artificial intelligence; Curricula; Adaptive learning; Course contents; Future generations; Learning experiences; Mobile Learning; Personalizations; Student engagement; Student learning; Students</t>
        </is>
      </c>
      <c r="Q2558" s="43" t="inlineStr">
        <is>
          <t>10.1109/latice.2018.00008</t>
        </is>
      </c>
    </row>
    <row r="2559" ht="84.75" customHeight="1" s="37">
      <c r="A2559" s="43" t="n">
        <v>2558</v>
      </c>
      <c r="B2559" s="52" t="inlineStr">
        <is>
          <t>Excluir</t>
        </is>
      </c>
      <c r="C2559" s="45" t="inlineStr">
        <is>
          <t>Fuera del alcance: no combina población en edad escolar con contexto doméstico</t>
        </is>
      </c>
      <c r="D2559" s="51" t="n"/>
      <c r="E2559" s="51" t="n"/>
      <c r="F2559" s="43" t="n">
        <v>3</v>
      </c>
      <c r="G2559" s="43" t="inlineStr">
        <is>
          <t>distracción+niños+contexto</t>
        </is>
      </c>
      <c r="H2559" s="43" t="inlineStr">
        <is>
          <t>Scopus</t>
        </is>
      </c>
      <c r="I2559" s="43" t="inlineStr">
        <is>
          <t>Scopus</t>
        </is>
      </c>
      <c r="J2559" s="43" t="inlineStr">
        <is>
          <t>2019</t>
        </is>
      </c>
      <c r="K2559" s="43" t="inlineStr">
        <is>
          <t>CONFERENCE</t>
        </is>
      </c>
      <c r="L2559" s="45" t="inlineStr">
        <is>
          <t>Hepner, Stephanie L. and Carlson, Trevor E.</t>
        </is>
      </c>
      <c r="M2559" s="45" t="inlineStr">
        <is>
          <t>Active Learning to Develop Key Research Skills in Master's Level Computer Science Coursework</t>
        </is>
      </c>
      <c r="N2559" s="45" t="inlineStr">
        <is>
          <t>This paper provides insights from a preliminary study on how embedding critical academic literacy skills using active learning strategies in a small Master's level computer science course might impact student performance, skills development, and engagement. One goal of higher education is to develop students' critical thinking and research skills. Prior work suggests these skills are best taught explicitly, when they are embedded in the curriculum, using active learning strategies, and using recent high-quality research as a basis for inquiry. Using multiple methods, this paper examines how teaching critical academic literacy skills through active learning strategies impacts student critical thinking ability and engagement. Results suggest substantial student engagement and improvements in critical literacy skills. © 2018 IEEE.</t>
        </is>
      </c>
      <c r="O2559" s="45" t="inlineStr">
        <is>
          <t>Proceedings of 2018 IEEE International Conference on Teaching, Assessment, and Learning for Engineering, TALE 2018</t>
        </is>
      </c>
      <c r="P2559" s="45" t="inlineStr">
        <is>
          <t>Artificial intelligence; Computer architecture; Education computing; Engineering research; Learning systems; Teaching; Active Learning; blended classroom; Computer Science Education; critical academic literacy; Critical thinking; master's level; Stud</t>
        </is>
      </c>
      <c r="Q2559" s="43" t="inlineStr">
        <is>
          <t>10.1109/tale.2018.8615196</t>
        </is>
      </c>
    </row>
    <row r="2560" ht="63.75" customHeight="1" s="37">
      <c r="A2560" s="43" t="n">
        <v>2559</v>
      </c>
      <c r="B2560" s="52" t="inlineStr">
        <is>
          <t>Excluir</t>
        </is>
      </c>
      <c r="C2560" s="45" t="inlineStr">
        <is>
          <t>Publicado antes de 2015</t>
        </is>
      </c>
      <c r="D2560" s="51" t="n"/>
      <c r="E2560" s="51" t="n"/>
      <c r="F2560" s="43" t="n">
        <v>3</v>
      </c>
      <c r="G2560" s="43" t="inlineStr">
        <is>
          <t>distracción+niños+contexto</t>
        </is>
      </c>
      <c r="H2560" s="43" t="inlineStr">
        <is>
          <t>Scopus</t>
        </is>
      </c>
      <c r="I2560" s="43" t="inlineStr">
        <is>
          <t>Scopus</t>
        </is>
      </c>
      <c r="J2560" s="43" t="inlineStr">
        <is>
          <t>2014</t>
        </is>
      </c>
      <c r="K2560" s="43" t="inlineStr">
        <is>
          <t>ARTICLE</t>
        </is>
      </c>
      <c r="L2560" s="45" t="inlineStr">
        <is>
          <t>DesJardins, Marie</t>
        </is>
      </c>
      <c r="M2560" s="45" t="inlineStr">
        <is>
          <t>Active-ating artiicial intelligence: Integrating active learning in an introductory course</t>
        </is>
      </c>
      <c r="N2560" s="45" t="inlineStr">
        <is>
          <t>This column describes my experience with using a new classroom space (the ACTIVE Center), which was designed to facilitate group-based active learning and problem solving, to teach an introductory artificial intelligence course. By restructuring the course into a format that was roughly half lecture and half small-group problem solving, I was able to significantly increase student engagement, their understanding and retention of difficult concepts, and my own enjoyment in teaching the class. © 2014, Association for the Advancement of Artificial Intelligence. All rights reserved.</t>
        </is>
      </c>
      <c r="O2560" s="45" t="inlineStr">
        <is>
          <t>AI Magazine</t>
        </is>
      </c>
      <c r="P2560" s="45" t="inlineStr">
        <is>
          <t>Problem solving; Active center; Active Learning; Artificial intelligence course; Difficult concepts; Group-based; Introductory course; Student engagement; Teaching</t>
        </is>
      </c>
      <c r="Q2560" s="43" t="inlineStr">
        <is>
          <t>10.1609/aimag.v35i4.2557</t>
        </is>
      </c>
    </row>
    <row r="2561" ht="147.75" customHeight="1" s="37">
      <c r="A2561" s="43" t="n">
        <v>2560</v>
      </c>
      <c r="B2561" s="52" t="inlineStr">
        <is>
          <t>Excluir</t>
        </is>
      </c>
      <c r="C2561" s="45" t="inlineStr">
        <is>
          <t>No aborda: distracción o atención</t>
        </is>
      </c>
      <c r="D2561" s="51" t="n"/>
      <c r="E2561" s="51" t="n"/>
      <c r="F2561" s="43" t="n">
        <v>3</v>
      </c>
      <c r="G2561" s="43" t="inlineStr">
        <is>
          <t>distracción+niños+intervención</t>
        </is>
      </c>
      <c r="H2561" s="43" t="inlineStr">
        <is>
          <t>Scopus</t>
        </is>
      </c>
      <c r="I2561" s="43" t="inlineStr">
        <is>
          <t>Scopus</t>
        </is>
      </c>
      <c r="J2561" s="43" t="inlineStr">
        <is>
          <t>2026</t>
        </is>
      </c>
      <c r="K2561" s="43" t="inlineStr">
        <is>
          <t>ARTICLE</t>
        </is>
      </c>
      <c r="L2561" s="45" t="inlineStr">
        <is>
          <t>Mohan, Rakhi and Kidiya, Gulam Hassan Salim and Daniel, Rebecca Ann and Rithana, S.K. and Arjun, A.S.</t>
        </is>
      </c>
      <c r="M2561" s="45" t="inlineStr">
        <is>
          <t>Adaptive Intelligence: Reshaping Education Through AI in Ed-Tech</t>
        </is>
      </c>
      <c r="N2561" s="45" t="inlineStr">
        <is>
          <t>Artificial intelligence in education (AI-ED) is transforming student interaction with instructional materials. Every student requires particular learning processes and has individual strengths and areas for development; this method helps in adjusting the pace, level of difficulty, and content. Adaptive learning systems by using artificial intelligence offer real-time feedback for technique efficiency and increased student engagement, all of which make the learning outcomes eventually better. The capacity of artificial intelligence-enabled adaptive learning to customize content distribution is one of its main benefits since it guarantees that students get resources fit for their learning style and development. Interactive and data-driven insights improve involvement even more, therefore transforming the learning process into a more dynamic and fun experience. Technologies like advanced tutoring systems and personalized curriculum paths to real-time progress monitoring in education find extensive use. Working on a thorough examination of the current research, this paper examines how artificial intelligence and adaptive learning technologies influence education, as adaptive learning is growing because AI learning systems have the ability to improve student engagement and performance. Researchers in different fields have expressed curiosity about them. © The Author(s), under exclusive license to Springer Nature Switzerland AG 2026.</t>
        </is>
      </c>
      <c r="O2561" s="45" t="inlineStr">
        <is>
          <t>Studies in Systems, Decision and Control</t>
        </is>
      </c>
      <c r="P2561" s="45" t="n"/>
      <c r="Q2561" s="43" t="inlineStr">
        <is>
          <t>10.1007/978-3-032-04378-8_56</t>
        </is>
      </c>
    </row>
    <row r="2562" ht="157.5" customHeight="1" s="37">
      <c r="A2562" s="43" t="n">
        <v>2561</v>
      </c>
      <c r="B2562" s="52" t="inlineStr">
        <is>
          <t>Excluir</t>
        </is>
      </c>
      <c r="C2562" s="45" t="inlineStr">
        <is>
          <t>No aborda: distracción o atención, población escolar</t>
        </is>
      </c>
      <c r="D2562" s="51" t="n"/>
      <c r="E2562" s="51" t="n"/>
      <c r="F2562" s="43" t="n">
        <v>3</v>
      </c>
      <c r="G2562" s="43" t="inlineStr">
        <is>
          <t>distracción+niños+sensado</t>
        </is>
      </c>
      <c r="H2562" s="43" t="inlineStr">
        <is>
          <t>Scopus</t>
        </is>
      </c>
      <c r="I2562" s="43" t="inlineStr">
        <is>
          <t>Scopus|WoS</t>
        </is>
      </c>
      <c r="J2562" s="43" t="inlineStr">
        <is>
          <t>2023</t>
        </is>
      </c>
      <c r="K2562" s="43" t="inlineStr">
        <is>
          <t>ARTICLE</t>
        </is>
      </c>
      <c r="L2562" s="45" t="inlineStr">
        <is>
          <t>Gligorea, Ilie and Cioca, Marius and Oancea, Romana and Gorski, Andra-Teodora and Gorski, Hortensia and Tudorache, Paul</t>
        </is>
      </c>
      <c r="M2562" s="45" t="inlineStr">
        <is>
          <t>Adaptive Learning Using Artificial Intelligence in e-Learning: A Literature Review</t>
        </is>
      </c>
      <c r="N2562" s="45" t="inlineStr">
        <is>
          <t>The rapid evolution of e-learning platforms, propelled by advancements in artificial intelligence (AI) and machine learning (ML), presents a transformative potential in education. This dynamic landscape necessitates an exploration of AI/ML integration in adaptive learning systems to enhance educational outcomes. This study aims to map the current utilization of AI/ML in e-learning for adaptive learning, elucidating the benefits and challenges of such integration and assessing its impact on student engagement, retention, and performance. A comprehensive literature review was conducted, focusing on articles published from 2010 onwards, to document the integration of AI/ML in e-learning. The review analyzed 63 articles, employing a systematic approach to evaluate the deployment of adaptive learning algorithms and their educational implications. Findings reveal that AI/ML algorithms are instrumental in personalizing learning experiences. These technologies have been shown to optimize learning paths, enhance engagement, and improve academic performance, with some studies reporting increased test scores. The integration of AI/ML in e-learning platforms significantly contributes to the personalization and effectiveness of the educational process. Despite challenges like data privacy and the complexity of AI/ML systems, the results underscore the potential of adaptive learning to revolutionize education by catering to individual learner needs. © 2023 by the authors.</t>
        </is>
      </c>
      <c r="O2562" s="45" t="inlineStr">
        <is>
          <t>Education Sciences</t>
        </is>
      </c>
      <c r="P2562" s="45" t="n"/>
      <c r="Q2562" s="43" t="inlineStr">
        <is>
          <t>10.3390/educsci13121216</t>
        </is>
      </c>
    </row>
    <row r="2563" ht="199.5" customHeight="1" s="37">
      <c r="A2563" s="43" t="n">
        <v>2562</v>
      </c>
      <c r="B2563" s="52" t="inlineStr">
        <is>
          <t>Excluir</t>
        </is>
      </c>
      <c r="C2563" s="45" t="inlineStr">
        <is>
          <t>No aborda: distracción o atención</t>
        </is>
      </c>
      <c r="D2563" s="51" t="n"/>
      <c r="E2563" s="51" t="n"/>
      <c r="F2563" s="43" t="n">
        <v>3</v>
      </c>
      <c r="G2563" s="43" t="inlineStr">
        <is>
          <t>distracción+niños+intervención</t>
        </is>
      </c>
      <c r="H2563" s="43" t="inlineStr">
        <is>
          <t>Scopus</t>
        </is>
      </c>
      <c r="I2563" s="43" t="inlineStr">
        <is>
          <t>Scopus</t>
        </is>
      </c>
      <c r="J2563" s="43" t="inlineStr">
        <is>
          <t>2025</t>
        </is>
      </c>
      <c r="K2563" s="43" t="inlineStr">
        <is>
          <t>CONFERENCE</t>
        </is>
      </c>
      <c r="L2563" s="45" t="inlineStr">
        <is>
          <t>Khan, Roohee and Nayak, Ashu</t>
        </is>
      </c>
      <c r="M2563" s="45" t="inlineStr">
        <is>
          <t>Adaptive NLP Tutoring Systems: HR-Driven Learning Decision Models for Engineering</t>
        </is>
      </c>
      <c r="N2563" s="45" t="inlineStr">
        <is>
          <t>The rapid integration of artificial intelligence in education has opened new possibilities for personalized and interactive learning experiences, addressing the limitations of traditional teaching methods. Even though AI has come a long way in this field, many tutoring systems still can't help every student. This will lead to fewer interactions and worse grades. The authors of this research recommend NLP-ATSRFL, which stands for adaptable tutoring systems with reinforcement feedback loops, as a way to fix these difficulties. It can adapt to different situations and may change as needed since it uses a mix of natural language processing, reinforcement learning, and transformer-based modeling. Natural language processing modules may figure out what question's students are asking, change their answers to fit each student's needs, and change how they teach. One would also change the way people learn in real time by using a feedback loop that rewards right answers and tells them how to fix wrong ones. This is done by using conversation modeling, which creates a learning space that sounds a lot like people talking to one other. This is done to make it seem more like a real conversation. NLP-ATSRFL outperformed baseline tutoring systems in three significant metrics without reinforcement feedback on educational datasets. The KPIs were response relevance accuracy (94.8%), adaptive content delivery (92.3% improvement), and student engagement (overall much better). The performance assessments indicated that the pupils not only remembered more knowledge, but they also finished the tasks faster. The NLP-ATSRFL Design that has been made combines AI-driven customization with traditional methods of individualization and successful learners in order to come up with a solution that is both long-lasting and scalable. In short, digital learning is better and simpler to utilize than conventional learning. © 2025 IEEE.</t>
        </is>
      </c>
      <c r="O2563" s="45" t="inlineStr">
        <is>
          <t>2025 International Conference on Decision Aid Sciences and Applications, DASA 2025</t>
        </is>
      </c>
      <c r="P2563" s="45" t="inlineStr">
        <is>
          <t xml:space="preserve">Behavioral research; Computer aided instruction; E-learning; Education computing; Engineering education; Learning algorithms; Natural language processing systems; Reinforcement learning; Students; Teaching; Adaptive tutoring; Artificial intelligence </t>
        </is>
      </c>
      <c r="Q2563" s="43" t="inlineStr">
        <is>
          <t>10.1109/dasa68193.2025.11498772</t>
        </is>
      </c>
    </row>
    <row r="2564" ht="210" customHeight="1" s="37">
      <c r="A2564" s="43" t="n">
        <v>2563</v>
      </c>
      <c r="B2564" s="52" t="inlineStr">
        <is>
          <t>Excluir</t>
        </is>
      </c>
      <c r="C2564" s="45" t="inlineStr">
        <is>
          <t>Contexto doméstico o remoto, pero no población en edad escolar (mayoritariamente educación superior)</t>
        </is>
      </c>
      <c r="D2564" s="51" t="n"/>
      <c r="E2564" s="51" t="n"/>
      <c r="F2564" s="43" t="n">
        <v>3</v>
      </c>
      <c r="G2564" s="43" t="inlineStr">
        <is>
          <t>distracción+niños+sensado</t>
        </is>
      </c>
      <c r="H2564" s="43" t="inlineStr">
        <is>
          <t>Scopus</t>
        </is>
      </c>
      <c r="I2564" s="43" t="inlineStr">
        <is>
          <t>Scopus</t>
        </is>
      </c>
      <c r="J2564" s="43" t="inlineStr">
        <is>
          <t>2024</t>
        </is>
      </c>
      <c r="K2564" s="43" t="inlineStr">
        <is>
          <t>ARTICLE</t>
        </is>
      </c>
      <c r="L2564" s="45" t="inlineStr">
        <is>
          <t>Salloum, Said A. and Alhumaid, Khadija and Alfaisal, Aseel M. and Aljanada, Rose A. and Alfaisal, Raghad</t>
        </is>
      </c>
      <c r="M2564" s="45" t="inlineStr">
        <is>
          <t>Adoption of 3D Holograms in Science Education: Transforming Learning Environments</t>
        </is>
      </c>
      <c r="N2564" s="45" t="inlineStr">
        <is>
          <t>This study delves into the deployment of 3D holographic technologies within the realm of science education, with the goal of evaluating their effects on both student engagement and learning achievements. It also seeks to understand the perceptions of consumers in the UAE regarding the adoption of 3D holography in educational environments. The study employs a theoretical framework that incorporates variables such as Perceived Compatibility, Observability, Trialability, Relative Advantage, Ease of Doing Business, and Technology Export. Data were collected through 828 questionnaires distributed across various educational institutions. To analyze the collected data, the study utilized a combination of Machine Learning (ML) algorithms and Partial Least Squares-Structural Equation Modeling (PLS-SEM), focusing on responses from the student surveys. Additionally, Importance-Performance Matrix Analysis (IPMA) was employed to assess the significance and performance of various factors. What distinguises this study is its theoretical framework, which integrates individual and technological characteristics, offering a novel perspective on the subject matter. Results revealed that factors derived from diffusion theory notably surpassed those concerning the Ease of Doing Business and Technology Export in their influence on technology adoption. Notably, the J48 decision tree classifier demonstrated superior accuracy over other classifiers in predicting the value of the dependent variable. The outcomes of this study highlight the revolutionary capabilities of 3D holograms to enrich science education through creating a dynamic, interactive learning space, thereby significantly boosting learners' comprehension and participation. The implications of this research are profound, providing essential insights for educators, policy makers, and technology developers on the pivotal factors driving 3D holography adoption. This facilitates the development of educational strategies that leverage</t>
        </is>
      </c>
      <c r="O2564" s="45" t="inlineStr">
        <is>
          <t>IEEE Access</t>
        </is>
      </c>
      <c r="P2564" s="45" t="inlineStr">
        <is>
          <t>Data mining; Decision trees; E-learning; Education computing; Engineering education; Holograms; Learning algorithms; Learning systems; Least squares approximations; Matrix algebra; Neural networks; Students; Three dimensional computer graphics; Three</t>
        </is>
      </c>
      <c r="Q2564" s="43" t="inlineStr">
        <is>
          <t>10.1109/access.2024.3402549</t>
        </is>
      </c>
    </row>
    <row r="2565" ht="105.75" customHeight="1" s="37">
      <c r="A2565" s="43" t="n">
        <v>2564</v>
      </c>
      <c r="B2565" s="52" t="inlineStr">
        <is>
          <t>Excluir</t>
        </is>
      </c>
      <c r="C2565" s="45" t="inlineStr">
        <is>
          <t>Contexto doméstico o remoto, pero no población en edad escolar (mayoritariamente educación superior)</t>
        </is>
      </c>
      <c r="D2565" s="51" t="n"/>
      <c r="E2565" s="51" t="n"/>
      <c r="F2565" s="43" t="n">
        <v>3</v>
      </c>
      <c r="G2565" s="43" t="inlineStr">
        <is>
          <t>distracción+niños+sensado</t>
        </is>
      </c>
      <c r="H2565" s="43" t="inlineStr">
        <is>
          <t>Scopus</t>
        </is>
      </c>
      <c r="I2565" s="43" t="inlineStr">
        <is>
          <t>Scopus</t>
        </is>
      </c>
      <c r="J2565" s="43" t="inlineStr">
        <is>
          <t>2025</t>
        </is>
      </c>
      <c r="K2565" s="43" t="inlineStr">
        <is>
          <t>CONFERENCE</t>
        </is>
      </c>
      <c r="L2565" s="45" t="inlineStr">
        <is>
          <t>Belludi, Suraj and Kopackova, Hana</t>
        </is>
      </c>
      <c r="M2565" s="45" t="inlineStr">
        <is>
          <t>Adoption of Deep Learning and recognition of emotion across E-learning platforms with implementation of Blockchain across various devices</t>
        </is>
      </c>
      <c r="N2565" s="45" t="inlineStr">
        <is>
          <t>The drastic improvement in E-learning platform has transformed online education by providing unmatched flexibility and accessibility. However, the absence of face-to-face interaction has been challenging in keeping students under observation and elevating their engagement across E-learning platforms. This research paper proposes to combine Deep Learning (DL) and recognition of emotion in E-learning platforms with implementation of Blockchain technology across various devices, to manage challenges associated with observation and engagement of students in e-platforms. By reviewing the emotional state of a student using facial expressions, the proposed system would emphases on enhanced personalized learning experience by utilizing Blockchain Technology to ensure data security. This research paper is an attempt to explain the combination of Deep Learning and Blockchain thereby improving the effectiveness of E-learning platforms. © 2025 The Authors. Published by Elsevier B.V.</t>
        </is>
      </c>
      <c r="O2565" s="45" t="inlineStr">
        <is>
          <t>Procedia Computer Science</t>
        </is>
      </c>
      <c r="P2565" s="45" t="inlineStr">
        <is>
          <t>E-learning; Engineering education; Learning systems; Security of data; Students; Block-chain; Blockchain technology; Deep learning; E - learning; E-learning platforms; Facial Expressions; Personalized learning; Recognition of emotion; Research papers</t>
        </is>
      </c>
      <c r="Q2565" s="43" t="inlineStr">
        <is>
          <t>10.1016/j.procs.2025.07.012</t>
        </is>
      </c>
    </row>
    <row r="2566" ht="168" customHeight="1" s="37">
      <c r="A2566" s="43" t="n">
        <v>2565</v>
      </c>
      <c r="B2566" s="52" t="inlineStr">
        <is>
          <t>Excluir</t>
        </is>
      </c>
      <c r="C2566" s="45" t="inlineStr">
        <is>
          <t>No aborda: distracción o atención</t>
        </is>
      </c>
      <c r="D2566" s="51" t="n"/>
      <c r="E2566" s="51" t="n"/>
      <c r="F2566" s="43" t="n">
        <v>3</v>
      </c>
      <c r="G2566" s="43" t="inlineStr">
        <is>
          <t>distracción+niños+contexto</t>
        </is>
      </c>
      <c r="H2566" s="43" t="inlineStr">
        <is>
          <t>Scopus</t>
        </is>
      </c>
      <c r="I2566" s="43" t="inlineStr">
        <is>
          <t>Scopus|WoS</t>
        </is>
      </c>
      <c r="J2566" s="43" t="inlineStr">
        <is>
          <t>2024</t>
        </is>
      </c>
      <c r="K2566" s="43" t="inlineStr">
        <is>
          <t>ARTICLE</t>
        </is>
      </c>
      <c r="L2566" s="45" t="inlineStr">
        <is>
          <t>Somavarapu, Jahnavi and Biswas, Saroj Kr. and Purkayastha, Biswajit and Abhisheka, Barsha and Potluri, Tejaswi</t>
        </is>
      </c>
      <c r="M2566" s="45" t="inlineStr">
        <is>
          <t>Advancements and Challenges in Fully Automated Online Proctoring Systems: A Comprehensive Survey of AI-Driven Solutions</t>
        </is>
      </c>
      <c r="N2566" s="45" t="inlineStr">
        <is>
          <t>Education and skill development serve as the fundamental pillars for individual career growth and the overall betterment of society. To effectively address the ever-evolving expectations, it is crucial that teaching and learning processes remain contemporary and aligned with dynamically changing outcomes. Today, every facet of education, encompassing traditional classroom methods, student engagement, examination practices, and assessment techniques, has undergone substantial paradigm shifts. The transformation within the education system, particularly in the realms of examination, assessment, and evaluation, has brought forth these changes. Moreover, advancements in technology have led to the emergence of Automated Online Proctoring systems (AOP) designed for assessment and evaluation methodologies. By bridging the gap between learners and educators, these systems play a pivotal role in transitioning towards learner-centric education. Numerous examples in the literature survey demonstrate how online proctoring has tipped the scales in favour of online assessment and evaluation. Driven by this momentum, we have conducted a comprehensive literature survey on Fully AOP Systems. Our aim is to guide researchers in understanding the current landscape, future prospects, and the potential of efficient AOP systems for assessment and evaluation. By exploring the related studies, we strive to contribute to the advancement of this field and facilitate informed decision-making for educators and policymakers. © The Author(s), under exclusive license to Springer Nature Singapore Pte Ltd. 2024.</t>
        </is>
      </c>
      <c r="O2566" s="45" t="inlineStr">
        <is>
          <t>Lecture Notes in Networks and Systems</t>
        </is>
      </c>
      <c r="P2566" s="45" t="inlineStr">
        <is>
          <t>Automation; Learning systems; Online systems; Students; Artificial intelligence; Automated online proctoring; Fully automated; Learning process; Literature survey; Malpractice detection; Online exams; Skills development; Teaching and learning; Teachi</t>
        </is>
      </c>
      <c r="Q2566" s="43" t="inlineStr">
        <is>
          <t>10.1007/978-981-97-1326-4_17</t>
        </is>
      </c>
    </row>
    <row r="2567" ht="147.75" customHeight="1" s="37">
      <c r="A2567" s="43" t="n">
        <v>2566</v>
      </c>
      <c r="B2567" s="52" t="inlineStr">
        <is>
          <t>Excluir</t>
        </is>
      </c>
      <c r="C2567" s="45" t="inlineStr">
        <is>
          <t>No aborda: distracción o atención</t>
        </is>
      </c>
      <c r="D2567" s="51" t="n"/>
      <c r="E2567" s="51" t="n"/>
      <c r="F2567" s="43" t="n">
        <v>3</v>
      </c>
      <c r="G2567" s="43" t="inlineStr">
        <is>
          <t>distracción+niños+intervención</t>
        </is>
      </c>
      <c r="H2567" s="43" t="inlineStr">
        <is>
          <t>Scopus</t>
        </is>
      </c>
      <c r="I2567" s="43" t="inlineStr">
        <is>
          <t>Scopus</t>
        </is>
      </c>
      <c r="J2567" s="43" t="inlineStr">
        <is>
          <t>2019</t>
        </is>
      </c>
      <c r="K2567" s="43" t="inlineStr">
        <is>
          <t>CONFERENCE</t>
        </is>
      </c>
      <c r="L2567" s="45" t="inlineStr">
        <is>
          <t>Serban, Camelia and Vescan, Andreea</t>
        </is>
      </c>
      <c r="M2567" s="45" t="inlineStr">
        <is>
          <t>Advances in designing a student-centered learning process using cutting-edge methods, tools, and artificial intelligence: An e-learning platform</t>
        </is>
      </c>
      <c r="N2567" s="45" t="inlineStr">
        <is>
          <t>It is well known the fact that learning process is difficult for learners and at the same time it raises problems for those who teach. Teaching Software Engineering for undergraduate students is an assiduous and a challenging task due to its level of abstraction, to frequently changes that appear in programming paradigms and in software development methodologies. In this paper we provide a novel approach in teaching Advanced Programming Methods, the third introductory course in Software Engineering that is being taught at our faculty within the Computer Science Curriculum for undergraduate students. The contribution of this paper is threefold: firstly, we design a student-centered learning process intertwining cutting edge methods like for instance project-based learning, self assessment-based learning and students engagement. Secondly, we design an E-learning platform to provide for students an automated assessment and appropriate feedback and, most important, to offer them support throughout the learning process. Thirdly, we provide a quantitative and qualitative analysis over 3 years of teaching Advanced Programming Methods course, by applying the proposed methodology. Our analysis results show the effectiveness of our approach. Key contributions in this paper are our proposed E-learning platform and the analysis findings. © 2019 Association for Computing Machinery.</t>
        </is>
      </c>
      <c r="O2567" s="45" t="inlineStr">
        <is>
          <t>EASEAI 2019 - Proceedings of the 1st ACM SIGSOFT International Workshop on Education through Advanced Software Engineering and Artificial Intelligence, co-located with ESEC/FSE 2019</t>
        </is>
      </c>
      <c r="P2567" s="45" t="inlineStr">
        <is>
          <t>Artificial intelligence; Computer programming; Curricula; Cutting tools; E-learning; Engineering education; Learning systems; Software design; Teaching; Experience report; Formative assessment; Multiple choice exam; Project based learning; Student ex</t>
        </is>
      </c>
      <c r="Q2567" s="43" t="inlineStr">
        <is>
          <t>10.1145/3340435.3342716</t>
        </is>
      </c>
    </row>
    <row r="2568" ht="210" customHeight="1" s="37">
      <c r="A2568" s="43" t="n">
        <v>2567</v>
      </c>
      <c r="B2568" s="52" t="inlineStr">
        <is>
          <t>Excluir</t>
        </is>
      </c>
      <c r="C2568" s="45" t="inlineStr">
        <is>
          <t>No aborda: distracción o atención, población escolar</t>
        </is>
      </c>
      <c r="D2568" s="51" t="n"/>
      <c r="E2568" s="51" t="n"/>
      <c r="F2568" s="43" t="n">
        <v>3</v>
      </c>
      <c r="G2568" s="43" t="inlineStr">
        <is>
          <t>distracción+niños+intervención</t>
        </is>
      </c>
      <c r="H2568" s="43" t="inlineStr">
        <is>
          <t>Scopus</t>
        </is>
      </c>
      <c r="I2568" s="43" t="inlineStr">
        <is>
          <t>Scopus|WoS</t>
        </is>
      </c>
      <c r="J2568" s="43" t="inlineStr">
        <is>
          <t>2026</t>
        </is>
      </c>
      <c r="K2568" s="43" t="inlineStr">
        <is>
          <t>ARTICLE</t>
        </is>
      </c>
      <c r="L2568" s="45" t="inlineStr">
        <is>
          <t>Salimi, Azin and Nouri, Masoumeh and Moradi, Amirreza and Vasiee, Alireza</t>
        </is>
      </c>
      <c r="M2568" s="45" t="inlineStr">
        <is>
          <t>Advancing Nursing Education: Evaluating Artificial Intelligence (AI) and Escape Room (ER) Approaches for E-Learning and Interpretation Skills</t>
        </is>
      </c>
      <c r="N2568" s="45" t="inlineStr">
        <is>
          <t>Introduction: The spread of new educational technologies has challenged the cold and inflexible framework of traditional education, aiming to replace centuries-old methods with short, low-cost methods to improve learning and educational productivity. Thus, this study aimed to compare the effects of artificial intelligence (AI) and escape rooms (ERs) on e-learning satisfaction and the skill of arterial blood gas (ABG) interpretation in nursing students. Materials and Methods: The current study was conducted as a quasi-experiment on 91 nursing students in the third to sixth academic semesters, with a convenient sampling approach to AI, ER, and control groups by balanced block randomization. In the AI group, participants used ChatGPT; the ER group used the Twine platform; and the control group used the traditional method once a week. The E-learning satisfaction scale (ELSS) and arterial blood gas interpretation scale (ABGIS) were filled before and two weeks after the end of interventions. Data were analyzed using descriptive and inferential statistical tests in SPSS V.25 at a 0.05 significance level. Results: In comparison to ER and control, AI significantly enhanced e-learning satisfaction and ABG interpretation (p &lt; 0.001). In terms of content, interface, and communication satisfaction, AI demonstrated superiority over ER (p &lt; 0.001). The intervention made a big difference—explaining nearly 90% of the changes in ELSS and about 40% in ABGIS. Among all the factors, AI stood out the most, driving major improvements in both learning outcomes and student engagement. Conclusion: The use of AI compared to the educational ER and conventional methods significantly increases the learning of ABG interpretation and satisfaction with e-learning. It is suggested that the positive and effective capabilities of AI be used as an educational assistant to enhance learning and teaching experiences in medicine and nursing. Copyright © 2026 Azin Salimi et al. Nursing Research and Practice</t>
        </is>
      </c>
      <c r="O2568" s="45" t="inlineStr">
        <is>
          <t>Nursing Research and Practice</t>
        </is>
      </c>
      <c r="P2568" s="45" t="n"/>
      <c r="Q2568" s="43" t="inlineStr">
        <is>
          <t>10.1155/nrp/8869482</t>
        </is>
      </c>
    </row>
    <row r="2569" ht="137.25" customHeight="1" s="37">
      <c r="A2569" s="43" t="n">
        <v>2568</v>
      </c>
      <c r="B2569" s="52" t="inlineStr">
        <is>
          <t>Excluir</t>
        </is>
      </c>
      <c r="C2569" s="45" t="inlineStr">
        <is>
          <t>Contexto doméstico o remoto, pero no población en edad escolar (mayoritariamente educación superior)</t>
        </is>
      </c>
      <c r="D2569" s="51" t="n"/>
      <c r="E2569" s="51" t="n"/>
      <c r="F2569" s="43" t="n">
        <v>3</v>
      </c>
      <c r="G2569" s="43" t="inlineStr">
        <is>
          <t>distracción+niños+sensado</t>
        </is>
      </c>
      <c r="H2569" s="43" t="inlineStr">
        <is>
          <t>Scopus</t>
        </is>
      </c>
      <c r="I2569" s="43" t="inlineStr">
        <is>
          <t>Scopus</t>
        </is>
      </c>
      <c r="J2569" s="43" t="inlineStr">
        <is>
          <t>2024</t>
        </is>
      </c>
      <c r="K2569" s="43" t="inlineStr">
        <is>
          <t>ARTICLE</t>
        </is>
      </c>
      <c r="L2569" s="45" t="inlineStr">
        <is>
          <t>Adebiyi, Marion Olubunmi and Adebiyi, Abayomi Aduragba and Olaniyan, Deborah and Orenyi, Bajeh Amos</t>
        </is>
      </c>
      <c r="M2569" s="45" t="inlineStr">
        <is>
          <t>Affective e-learning approaches, technology and implementation model: A systematic review</t>
        </is>
      </c>
      <c r="N2569" s="45" t="inlineStr">
        <is>
          <t>A systematic literature study including articles from 2016 to 2022 was done to evaluate the various approaches, technologies, and implementation models involved in measuring student engagement during learning. The review’s objective was to compile and analyze all studies that investigated how instructors can gauge students’ mental states while teaching and assess the most effective teaching methods. Additionally, it aims to extract and assess expanded methodologies from chosen research publications to offer suggestions and answers to researchers and practitioners. Planning, carrying out the analysis, and publishing the results have all received significant attention in the research approach. The study’s findings indicate that more needs to be done to evaluate student participation objectively and follow their development for improved academic performance. Physiological approaches should be given more support among the alternatives. While deep learning implementation models and contactless technology should interest more researchers. And, the recommender system should be integrated into e-learning system. Other approaches, technologies, and methodology articles, on the other hand, lacked authenticity in conveying student feeling. © 2024 Institute of Advanced Engineering and Science. All rights reserved.</t>
        </is>
      </c>
      <c r="O2569" s="45" t="inlineStr">
        <is>
          <t>International Journal of Electrical and Computer Engineering</t>
        </is>
      </c>
      <c r="P2569" s="45" t="n"/>
      <c r="Q2569" s="43" t="inlineStr">
        <is>
          <t>10.11591/ijece.v14i1.pp631-644</t>
        </is>
      </c>
    </row>
    <row r="2570" ht="126.75" customHeight="1" s="37">
      <c r="A2570" s="43" t="n">
        <v>2569</v>
      </c>
      <c r="B2570" s="52" t="inlineStr">
        <is>
          <t>Excluir</t>
        </is>
      </c>
      <c r="C2570" s="45" t="inlineStr">
        <is>
          <t>No aborda: distracción o atención, población escolar</t>
        </is>
      </c>
      <c r="D2570" s="51" t="n"/>
      <c r="E2570" s="51" t="n"/>
      <c r="F2570" s="43" t="n">
        <v>3</v>
      </c>
      <c r="G2570" s="43" t="inlineStr">
        <is>
          <t>distracción+niños+contexto</t>
        </is>
      </c>
      <c r="H2570" s="43" t="inlineStr">
        <is>
          <t>Scopus</t>
        </is>
      </c>
      <c r="I2570" s="43" t="inlineStr">
        <is>
          <t>Scopus</t>
        </is>
      </c>
      <c r="J2570" s="43" t="inlineStr">
        <is>
          <t>2017</t>
        </is>
      </c>
      <c r="K2570" s="43" t="inlineStr">
        <is>
          <t>ARTICLE</t>
        </is>
      </c>
      <c r="L2570" s="45" t="inlineStr">
        <is>
          <t>Shekhar, Prateek and Borrego, Maura</t>
        </is>
      </c>
      <c r="M2570" s="45" t="inlineStr">
        <is>
          <t>After the Workshop: A Case Study of Post-Workshop Implementation of Active Learning in an Electrical Engineering Course</t>
        </is>
      </c>
      <c r="N2570" s="45" t="inlineStr">
        <is>
          <t>Engineering education research has empirically validated the effectiveness of active learning over traditional instructional methods. However, the dissemination of education research into instructional practice has been slow. Faculty workshops for current and future instructors offer a solution to promote the widespread adoption of active learning in engineering classrooms. However, most of the existing research has relied on faculty self-reporting to evaluate the success of engineering faculty workshops. Researchers have noted variations in self-reporting and the actual classroom implementation. In this paper, using classroom observations, faculty interviews, student surveys, and focus groups, the authors examine an engineering instructor's postworkshop implementation of active learning in an electrical engineering course. The findings demonstrate the influence of faculty conceptions of teaching in the selection and design of activities and the subsequent impact of these design choices on student engagement. The authors report the instructor's and students' responses to the active learning exercises and present recommendations for engineering faculty development. © 2016 IEEE.</t>
        </is>
      </c>
      <c r="O2570" s="45" t="inlineStr">
        <is>
          <t>IEEE Transactions on Education</t>
        </is>
      </c>
      <c r="P2570" s="45" t="inlineStr">
        <is>
          <t>Artificial intelligence; Curricula; Students; Teaching; Technical presentations; Active Learning; Classroom implementation; Electrical engineering course; Engineering education research; Engineering faculty development; Engineering instructors; Facul</t>
        </is>
      </c>
      <c r="Q2570" s="43" t="inlineStr">
        <is>
          <t>10.1109/te.2016.2562611</t>
        </is>
      </c>
    </row>
    <row r="2571" ht="157.5" customHeight="1" s="37">
      <c r="A2571" s="43" t="n">
        <v>2570</v>
      </c>
      <c r="B2571" s="52" t="inlineStr">
        <is>
          <t>Excluir</t>
        </is>
      </c>
      <c r="C2571" s="45" t="inlineStr">
        <is>
          <t>Libro o capítulo de libro</t>
        </is>
      </c>
      <c r="D2571" s="51" t="n"/>
      <c r="E2571" s="51" t="n"/>
      <c r="F2571" s="43" t="n">
        <v>3</v>
      </c>
      <c r="G2571" s="43" t="inlineStr">
        <is>
          <t>distracción+niños+contexto</t>
        </is>
      </c>
      <c r="H2571" s="43" t="inlineStr">
        <is>
          <t>Scopus</t>
        </is>
      </c>
      <c r="I2571" s="43" t="inlineStr">
        <is>
          <t>Scopus</t>
        </is>
      </c>
      <c r="J2571" s="43" t="inlineStr">
        <is>
          <t>2023</t>
        </is>
      </c>
      <c r="K2571" s="43" t="inlineStr">
        <is>
          <t>BOOK</t>
        </is>
      </c>
      <c r="L2571" s="45" t="inlineStr">
        <is>
          <t>Dubey, Parul and Dubey, Pushkar and Sahu, Kailash Kumar</t>
        </is>
      </c>
      <c r="M2571" s="45" t="inlineStr">
        <is>
          <t>An Investigation on Remote Teaching Approaches and The Social Impact of Distance Education</t>
        </is>
      </c>
      <c r="N2571" s="45" t="inlineStr">
        <is>
          <t>Our educational system will continue to develop, and technology will play an increasingly essential part in that evolution. If online teachers wish to be successful with today's students, they must be inventive and creative, as well as have a strong online presence that is visible to potential students. The major emphasis of this part will be on Pedagogical Approaches for the Distance Learning Environment. The employment of e-learning techniques in traditional classrooms has the potential to increase their efficacy. Furthermore, the ability to learn from one's mistakes and use that knowledge to one's future endeavors is essential for creativity. It is critical to encourage the growth of cooperative learning techniques in other regions of the world, particularly in developing countries. The majority of the time, in a regular classroom context, student engagement takes the shape of group projects and public discussions. The importance of virtual collaboration in the classroom is on par with the importance of on-site collaboration in the physical classroom. E-learning may or may not have an influence on the participants' demographics, depending on their background. As a result, different techniques must be tailored to the needs of different audiences. The greatest techniques to teach pupils online will be compiled into a complete list, which we will publish soon. It also includes information about flipped classrooms and game-based learning. Class blogs and live chat are also featured in the list of the most popular online activities. © 2023 Scrivener Publishing LLC.</t>
        </is>
      </c>
      <c r="O2571" s="45" t="inlineStr">
        <is>
          <t>Redefining Virtual Teaching Learning Pedagogy</t>
        </is>
      </c>
      <c r="P2571" s="45" t="n"/>
      <c r="Q2571" s="43" t="inlineStr">
        <is>
          <t>10.1002/9781119867647.ch15</t>
        </is>
      </c>
    </row>
    <row r="2572" ht="74.25" customHeight="1" s="37">
      <c r="A2572" s="43" t="n">
        <v>2571</v>
      </c>
      <c r="B2572" s="52" t="inlineStr">
        <is>
          <t>Excluir</t>
        </is>
      </c>
      <c r="C2572" s="45" t="inlineStr">
        <is>
          <t>No aborda: distracción o atención</t>
        </is>
      </c>
      <c r="D2572" s="51" t="n"/>
      <c r="E2572" s="51" t="n"/>
      <c r="F2572" s="43" t="n">
        <v>3</v>
      </c>
      <c r="G2572" s="43" t="inlineStr">
        <is>
          <t>distracción+niños+contexto</t>
        </is>
      </c>
      <c r="H2572" s="43" t="inlineStr">
        <is>
          <t>Scopus</t>
        </is>
      </c>
      <c r="I2572" s="43" t="inlineStr">
        <is>
          <t>Scopus</t>
        </is>
      </c>
      <c r="J2572" s="43" t="inlineStr">
        <is>
          <t>2024</t>
        </is>
      </c>
      <c r="K2572" s="43" t="inlineStr">
        <is>
          <t>ARTICLE</t>
        </is>
      </c>
      <c r="L2572" s="45" t="inlineStr">
        <is>
          <t>Halaas, Beth</t>
        </is>
      </c>
      <c r="M2572" s="45" t="inlineStr">
        <is>
          <t>An Old Problem in a New World: Engaging Students Through Homework in an Era of AI</t>
        </is>
      </c>
      <c r="N2572" s="45" t="inlineStr">
        <is>
          <t>Instructors have long grappled with the challenge of motivating students to read course material. With the rise of artificial intelligence (AI) tools, traditional methods like quizzes and study work are being questioned for effectiveness. In this context, the Reading Synopsis Journal (RSJ) offers a simple approach. This “quick fix” allows students to curate specific content (with the option of using AI) and then provide their personal insights, thereby enhancing material retention and sense-making. The uniform, customizable format of the RSJ also streamlines the grading process. Most importantly, the focus on reflective journaling provides a unique window into students’ engagement with the course materials. © 2024 Taylor &amp; Francis Group, LLC.</t>
        </is>
      </c>
      <c r="O2572" s="45" t="inlineStr">
        <is>
          <t>College Teaching</t>
        </is>
      </c>
      <c r="P2572" s="45" t="n"/>
      <c r="Q2572" s="43" t="inlineStr">
        <is>
          <t>10.1080/87567555.2024.2434842</t>
        </is>
      </c>
    </row>
    <row r="2573" ht="105.75" customHeight="1" s="37">
      <c r="A2573" s="43" t="n">
        <v>2572</v>
      </c>
      <c r="B2573" s="52" t="inlineStr">
        <is>
          <t>Excluir</t>
        </is>
      </c>
      <c r="C2573" s="45" t="inlineStr">
        <is>
          <t>No aborda: distracción o atención</t>
        </is>
      </c>
      <c r="D2573" s="51" t="n"/>
      <c r="E2573" s="51" t="n"/>
      <c r="F2573" s="43" t="n">
        <v>3</v>
      </c>
      <c r="G2573" s="43" t="inlineStr">
        <is>
          <t>distracción+niños+contexto</t>
        </is>
      </c>
      <c r="H2573" s="43" t="inlineStr">
        <is>
          <t>Scopus</t>
        </is>
      </c>
      <c r="I2573" s="43" t="inlineStr">
        <is>
          <t>Scopus</t>
        </is>
      </c>
      <c r="J2573" s="43" t="inlineStr">
        <is>
          <t>2024</t>
        </is>
      </c>
      <c r="K2573" s="43" t="inlineStr">
        <is>
          <t>ARTICLE</t>
        </is>
      </c>
      <c r="L2573" s="45" t="inlineStr">
        <is>
          <t>Galindo-Domínguez, Héctor and Delgado, Nahia and Losada, Daniel and Etxabe, Jose-María</t>
        </is>
      </c>
      <c r="M2573" s="45" t="inlineStr">
        <is>
          <t>An analysis of the use of artificial intelligence in education in Spain: The in-service teacher’s perspective</t>
        </is>
      </c>
      <c r="N2573" s="45" t="inlineStr">
        <is>
          <t>This study surveyed 445 primary, secondary, and higher education teachers to understand their usage of AI tools in the classroom. Results revealed that while teachers generally have a positive attitude toward AI in education, only 25% of them have actually incorporated AI-based tools into their teaching. Moreover, the most common used tools were ChatGPT, Dall-E, and Midjourney. Finally, primary and secondary school teachers mainly use AI for content creation purposes such as presentations, texts, or videos, without emphasizing student engagement with AI tools. In contrast, higher education teachers utilize AI for academic-technical purposes, explaining AI functioning, obtaining information, and enabling students to experiment with AI tools, as well as research-related tasks like text translation, or data analysis. Based on these results, AI training programs for educators should be tailored to each stage, incorporating a wider variety of AI tools beyond the commonly used ones like ChatGPT. © 2023 ISTE.</t>
        </is>
      </c>
      <c r="O2573" s="45" t="inlineStr">
        <is>
          <t>Journal of Digital Learning in Teacher Education</t>
        </is>
      </c>
      <c r="P2573" s="45" t="n"/>
      <c r="Q2573" s="43" t="inlineStr">
        <is>
          <t>10.1080/21532974.2023.2284726</t>
        </is>
      </c>
    </row>
    <row r="2574" ht="210" customHeight="1" s="37">
      <c r="A2574" s="43" t="n">
        <v>2573</v>
      </c>
      <c r="B2574" s="52" t="inlineStr">
        <is>
          <t>Excluir</t>
        </is>
      </c>
      <c r="C2574" s="45" t="inlineStr">
        <is>
          <t>Sin DOI verificable</t>
        </is>
      </c>
      <c r="D2574" s="51" t="n"/>
      <c r="E2574" s="51" t="n"/>
      <c r="F2574" s="43" t="n">
        <v>3</v>
      </c>
      <c r="G2574" s="43" t="inlineStr">
        <is>
          <t>distracción+niños+contexto</t>
        </is>
      </c>
      <c r="H2574" s="43" t="inlineStr">
        <is>
          <t>Scopus</t>
        </is>
      </c>
      <c r="I2574" s="43" t="inlineStr">
        <is>
          <t>Scopus</t>
        </is>
      </c>
      <c r="J2574" s="43" t="inlineStr">
        <is>
          <t>2016</t>
        </is>
      </c>
      <c r="K2574" s="43" t="inlineStr">
        <is>
          <t>CONFERENCE</t>
        </is>
      </c>
      <c r="L2574" s="45" t="inlineStr">
        <is>
          <t>Aveleyra, Ema and Proyetti, Melisa and Racero, Diego</t>
        </is>
      </c>
      <c r="M2574" s="45" t="inlineStr">
        <is>
          <t>Analysis of the student's interaction using videostreaming at University Physics Classes</t>
        </is>
      </c>
      <c r="N2574" s="45" t="inlineStr">
        <is>
          <t>In the context of incorporating information and communications technology (ICT) tools in the School of Engineering at the University of Buenos Aires, videostreaming is used as a communication resource in a Physics I course on b-Learning for problem solving and practical classes. It allows synchronous conferencing, which is increasingly becoming an integrated part of the teaching-learning process and facilitating teacher-student and group communication. The bachelor in engineering -in a six year programme- is organized in massive classes in the first years, so one-to-one synchronous interaction and students' engagement and motivation are difficult to achieve. With the objective of revealing students' different ways of interaction, videostreaming classes have been recorded and every instance of student participation has been analyzed. The following questions are proposed so as to define categories of analysis: what is the kind of participation that occurs in video streaming sessions? How do students and teachers use this communication tool? And how is this tool integrated into the teaching design? A descriptive longitudinal research was carried out to answer the above-mentioned questions. Moreover, the Physics course design is evaluated so as to understand how the tool was implemented, and to signpost the relevant resources. Videostreaming was applied as an additional tool in the Physics class to enhance discussion of theoretical concepts and to resolve problems with the guidance of the teacher. It allows the interaction with a large number of students in a very clear and concise way, thus achieving better interactions than those in a traditional face-to-face classroom. It has proven to be an effective tool for engaging students in active learning in massive classes. It makes students feel more motivated to ask questions. From the point of view of learning, this tool allows students to review and construct theoretical concepts, especially complex ones. Not only is the</t>
        </is>
      </c>
      <c r="O2574" s="45" t="inlineStr">
        <is>
          <t>Proceedings of the European Conference on e-Learning, ECEL</t>
        </is>
      </c>
      <c r="P2574" s="45" t="inlineStr">
        <is>
          <t>Artificial intelligence; Curricula; Education; Learning systems; Problem solving; Teaching; Video streaming; Action research; Communication resources; Flexible Learning; Information and communications technology; Interaction; Longitudinal research; S</t>
        </is>
      </c>
      <c r="Q2574" s="43" t="n"/>
    </row>
    <row r="2575" ht="210" customHeight="1" s="37">
      <c r="A2575" s="43" t="n">
        <v>2574</v>
      </c>
      <c r="B2575" s="52" t="inlineStr">
        <is>
          <t>Excluir</t>
        </is>
      </c>
      <c r="C2575" s="45" t="inlineStr">
        <is>
          <t>No aborda: distracción o atención</t>
        </is>
      </c>
      <c r="D2575" s="51" t="n"/>
      <c r="E2575" s="51" t="n"/>
      <c r="F2575" s="43" t="n">
        <v>3</v>
      </c>
      <c r="G2575" s="43" t="inlineStr">
        <is>
          <t>distracción+niños+contexto</t>
        </is>
      </c>
      <c r="H2575" s="43" t="inlineStr">
        <is>
          <t>Scopus</t>
        </is>
      </c>
      <c r="I2575" s="43" t="inlineStr">
        <is>
          <t>Scopus</t>
        </is>
      </c>
      <c r="J2575" s="43" t="inlineStr">
        <is>
          <t>2025</t>
        </is>
      </c>
      <c r="K2575" s="43" t="inlineStr">
        <is>
          <t>ARTICLE</t>
        </is>
      </c>
      <c r="L2575" s="45" t="inlineStr">
        <is>
          <t>Shruthi, H.L. and Radhakrishnan, Abilash and Veigas, Anup Denzil and Railis, Dani Jermisha and Dinesh, R.S.</t>
        </is>
      </c>
      <c r="M2575" s="45" t="inlineStr">
        <is>
          <t>Analyzing pedagogy and education in English language teaching using information and communication technology</t>
        </is>
      </c>
      <c r="N2575" s="45" t="inlineStr">
        <is>
          <t>Pedagogy and education in the English language have experienced a transformative impact with the integration of Information and Communication Technology (ICT). This dynamic combination has enhanced instructional strategies, fostered interactive learning environments, and equipped learners with essential digital literacy skills (DLS). Integrating ICT in English language teaching (ELT) can pose a challenge for teachers who lack proficiency in using these tools effectively, potentially leading to ineffective use of knowledge in the classroom. The study's novelty lies in revising the Technology Acceptance Model (TAM) for ICT in ELT, integrating multiple pedagogical approaches with modern ICT tools, and emphasizing simulated authenticity and AI to advance interactive and engaging language learning, thereby significantly contributing to effective language teaching through technology. The research on "Analyzing Pedagogy and Education in English Language Teaching Using ICT highlights key gaps, including the impact of teachers' ICT proficiency, the need for longitudinal studies on ICT's effects, the underexplored effectiveness of specific ICT tools and pedagogical models, and the potential of AI for personalized learning experiences. The study analyzes the effectiveness of integrating ICT in ELT by examining how pedagogical approaches like GTM, TPR, Student-Centered Learning, Total Communication, and Interactive Approaches impact learning experiences, engagement, and digital literacy skills among 450 students from grades 6 to 12, divided into three grade levels (6–8, 9–10, and 11–12). The study uses a survey methodology with structured questionnaires and open-ended questions to collect quantitative and qualitative data on students’ perceptions, experiences, and preferences regarding ICT integration in various teaching methodologies, assessing engagement, effectiveness, digital literacy, and learning outcomes. The collected data is analyzed using both quantitative methods, in</t>
        </is>
      </c>
      <c r="O2575" s="45" t="inlineStr">
        <is>
          <t>Education and Information Technologies</t>
        </is>
      </c>
      <c r="P2575" s="45" t="n"/>
      <c r="Q2575" s="43" t="inlineStr">
        <is>
          <t>10.1007/s10639-025-13439-2</t>
        </is>
      </c>
    </row>
    <row r="2576" ht="157.5" customHeight="1" s="37">
      <c r="A2576" s="43" t="n">
        <v>2575</v>
      </c>
      <c r="B2576" s="52" t="inlineStr">
        <is>
          <t>Excluir</t>
        </is>
      </c>
      <c r="C2576" s="45" t="inlineStr">
        <is>
          <t>No aborda: distracción o atención, población escolar</t>
        </is>
      </c>
      <c r="D2576" s="51" t="n"/>
      <c r="E2576" s="51" t="n"/>
      <c r="F2576" s="43" t="n">
        <v>3</v>
      </c>
      <c r="G2576" s="43" t="inlineStr">
        <is>
          <t>distracción+niños+intervención</t>
        </is>
      </c>
      <c r="H2576" s="43" t="inlineStr">
        <is>
          <t>Scopus</t>
        </is>
      </c>
      <c r="I2576" s="43" t="inlineStr">
        <is>
          <t>Scopus</t>
        </is>
      </c>
      <c r="J2576" s="43" t="inlineStr">
        <is>
          <t>2026</t>
        </is>
      </c>
      <c r="K2576" s="43" t="inlineStr">
        <is>
          <t>CONFERENCE</t>
        </is>
      </c>
      <c r="L2576" s="45" t="inlineStr">
        <is>
          <t>Tao, Jun and Lin, Yuting and Yue, Lei and Xu, Hao</t>
        </is>
      </c>
      <c r="M2576" s="45" t="inlineStr">
        <is>
          <t>Application and Research of Artificial Intelligence-Generated Content in Routing and Switching Instruction</t>
        </is>
      </c>
      <c r="N2576" s="45" t="inlineStr">
        <is>
          <t>The integration of Artificial Intelligence-Generated Content (AIGC) into technical education represents a transformative approach to addressing persistent challenges in networking instruction. This comprehensive study investigates the implementation of AIGC technologies in undergraduate Routing and Switching courses, examining their impact on learning outcomes, instructional efficiency, and student engagement. Through a mixed-methods research design involving 127 computer engineering students over two academic semesters, we demonstrate significant improvements in conceptual understanding, practical configuration skills, and problem-solving abilities. The research framework incorporates AIGC across five pedagogical dimensions: personalized learning paths, dynamic lab generation, intelligent assessment, conversational tutoring, and curriculum adaptation. Quantitative analysis reveals a 31.2% enhancement in practical examination scores, a 44% reduction in configuration errors, and a 2.3-fold increase in out-of-class engagement among intervention group participants. Qualitative data from instructor interviews and student feedback further substantiate the value of AIGC in creating adaptive, scalable learning environments. This paper contributes to the growing literature on AI-enhanced technical education by providing empirical evidence, implementation frameworks, and ethical considerations for effectively leveraging generative AI in networking instruction. © 2026 IEEE.</t>
        </is>
      </c>
      <c r="O2576" s="45" t="inlineStr">
        <is>
          <t>2026 15th International Conference on Educational and Information Technology, ICEIT 2026</t>
        </is>
      </c>
      <c r="P2576" s="45" t="inlineStr">
        <is>
          <t>Computer aided instruction; Curricula; E-learning; Education computing; Engineering education; Ethical aspects; Problem solving; Students; Teaching; Academic semester; Artificial intelligence-generated content; Computer engineering; Computer networki</t>
        </is>
      </c>
      <c r="Q2576" s="43" t="inlineStr">
        <is>
          <t>10.1109/iceit68991.2026.11521603</t>
        </is>
      </c>
    </row>
    <row r="2577" ht="168" customHeight="1" s="37">
      <c r="A2577" s="43" t="n">
        <v>2576</v>
      </c>
      <c r="B2577" s="52" t="inlineStr">
        <is>
          <t>Excluir</t>
        </is>
      </c>
      <c r="C2577" s="45" t="inlineStr">
        <is>
          <t>No aborda: distracción o atención, población escolar</t>
        </is>
      </c>
      <c r="D2577" s="51" t="n"/>
      <c r="E2577" s="51" t="n"/>
      <c r="F2577" s="43" t="n">
        <v>3</v>
      </c>
      <c r="G2577" s="43" t="inlineStr">
        <is>
          <t>distracción+niños+sensado</t>
        </is>
      </c>
      <c r="H2577" s="43" t="inlineStr">
        <is>
          <t>Scopus</t>
        </is>
      </c>
      <c r="I2577" s="43" t="inlineStr">
        <is>
          <t>Scopus|WoS</t>
        </is>
      </c>
      <c r="J2577" s="43" t="inlineStr">
        <is>
          <t>2025</t>
        </is>
      </c>
      <c r="K2577" s="43" t="inlineStr">
        <is>
          <t>ARTICLE</t>
        </is>
      </c>
      <c r="L2577" s="45" t="inlineStr">
        <is>
          <t>Liu, Zebin and Zhang, Xiaoheng and Liu, Wende and Chen, Wanxue and Li, Yongjun and Zhou, Yi</t>
        </is>
      </c>
      <c r="M2577" s="45" t="inlineStr">
        <is>
          <t>Application and optimization of digital situated teaching in university finance courses from a constructivist perspective: An analysis based on machine learning algorithms</t>
        </is>
      </c>
      <c r="N2577" s="45" t="inlineStr">
        <is>
          <t>The rapid advancement of digital technologies is prompting a necessary shift in traditional educational models, particularly in finance education. This study introduces the "Multi-Dimensional Situated Learning Model" (MD-SLM), which is rooted in constructivist theory and aims to enhance teaching strategies in university finance courses. The MD-SLM incorporates digital tools like simulation software and online learning platforms to create a dynamic and authentic learning environment that fosters active student engagement and the development of practical skills. The model is designed with a tiered structure of situational tasks—categorized as foundational, extended, and integrative—paired with a comprehensive teacher support system that helps educators transition from traditional teaching roles to facilitators of learning. To assess the model's effectiveness, machine learning algorithms, such as cluster analysis, decision tree analysis, and Gradient Boosting Machine (GBM), were used on a dataset of 514 students over three years. The results demonstrated significant improvements in student learning behaviors and outcomes. The study’s findings highlight the MD-SLM’s potential to revolutionize digital finance education by aligning with constructivist principles and providing customized learning experiences. The research concludes with recommendations for applying this model more broadly across various educational contexts, aiming to contribute to the ongoing digital transformation in higher education. © The Author(s), under exclusive licence to Springer Science+Business Media, LLC, part of Springer Nature 2025.</t>
        </is>
      </c>
      <c r="O2577" s="45" t="inlineStr">
        <is>
          <t>Education and Information Technologies</t>
        </is>
      </c>
      <c r="P2577" s="45" t="n"/>
      <c r="Q2577" s="43" t="inlineStr">
        <is>
          <t>10.1007/s10639-025-13496-7</t>
        </is>
      </c>
    </row>
    <row r="2578" ht="178.5" customHeight="1" s="37">
      <c r="A2578" s="43" t="n">
        <v>2577</v>
      </c>
      <c r="B2578" s="52" t="inlineStr">
        <is>
          <t>Excluir</t>
        </is>
      </c>
      <c r="C2578" s="45" t="inlineStr">
        <is>
          <t>No aborda: distracción o atención</t>
        </is>
      </c>
      <c r="D2578" s="51" t="n"/>
      <c r="E2578" s="51" t="n"/>
      <c r="F2578" s="43" t="n">
        <v>3</v>
      </c>
      <c r="G2578" s="43" t="inlineStr">
        <is>
          <t>distracción+niños+sensado</t>
        </is>
      </c>
      <c r="H2578" s="43" t="inlineStr">
        <is>
          <t>Scopus</t>
        </is>
      </c>
      <c r="I2578" s="43" t="inlineStr">
        <is>
          <t>Scopus|WoS</t>
        </is>
      </c>
      <c r="J2578" s="43" t="inlineStr">
        <is>
          <t>2025</t>
        </is>
      </c>
      <c r="K2578" s="43" t="inlineStr">
        <is>
          <t>ARTICLE</t>
        </is>
      </c>
      <c r="L2578" s="45" t="inlineStr">
        <is>
          <t>Shi, Hui and Zhang, Nuodi and Caskurlu, Secil and Na, Hunhui</t>
        </is>
      </c>
      <c r="M2578" s="45" t="inlineStr">
        <is>
          <t>Applications of Machine Learning for at-Risk Student Prediction in Online Education: A 10-Year Systematic Review of Literature</t>
        </is>
      </c>
      <c r="N2578" s="45" t="inlineStr">
        <is>
          <t>Background: The growth of online education has provided flexibility and access to a wide range of courses. However, the self-paced and often isolated nature of these courses has been associated with increased dropout and failure rates. Researchers employed machine learning approaches to identify at-risk students, but multiple issues have not been addressed concerning the definition of at-risk students, as well as the strengths and limitations of different machine learning models to predict at-risk students. Objectives: This systematic review aims to provide a comprehensive overview of the past 10-year research focusing on applying machine learning techniques for predicting at-risk students (i.e., failure, dropouts) in online learning environments. Methods: Studies were extracted from the ACM Digital Library, IEEE Xplore Digital Library, Web of Science, ERIC, ProQuest, and EBSCO. A total of 161 studies published from 2014 to 2024 were included in the review. Results and Conclusions: Findings revealed (1) four primary at-risk definitions outlined in the reviewed studies, each focusing on specific stages of student engagement and performance in a course; (2) most studies relied on student behavioural engagement and academic factors as at-risk predictors; (3) the adoption of deep learning and ensemble deep learning networks has significantly increased in the past 5 years, often outperforming classical machine learning models. While studies in which classical machine learning excelled often relied on the ensemble methodology and smaller sample sizes; (4) current machine learning practice evaluated by a list of criteria showed concerns regarding reproducibility, generalisability, and interpretability. © 2025 John Wiley &amp; Sons Ltd.</t>
        </is>
      </c>
      <c r="O2578" s="45" t="inlineStr">
        <is>
          <t>Journal of Computer Assisted Learning</t>
        </is>
      </c>
      <c r="P2578" s="45" t="n"/>
      <c r="Q2578" s="43" t="inlineStr">
        <is>
          <t>10.1111/jcal.70058</t>
        </is>
      </c>
    </row>
    <row r="2579" ht="147.75" customHeight="1" s="37">
      <c r="A2579" s="43" t="n">
        <v>2578</v>
      </c>
      <c r="B2579" s="52" t="inlineStr">
        <is>
          <t>Excluir</t>
        </is>
      </c>
      <c r="C2579" s="45" t="inlineStr">
        <is>
          <t>Sin DOI verificable</t>
        </is>
      </c>
      <c r="D2579" s="51" t="n"/>
      <c r="E2579" s="51" t="n"/>
      <c r="F2579" s="43" t="n">
        <v>3</v>
      </c>
      <c r="G2579" s="43" t="inlineStr">
        <is>
          <t>distracción+niños+intervención</t>
        </is>
      </c>
      <c r="H2579" s="43" t="inlineStr">
        <is>
          <t>Scopus</t>
        </is>
      </c>
      <c r="I2579" s="43" t="inlineStr">
        <is>
          <t>Scopus</t>
        </is>
      </c>
      <c r="J2579" s="43" t="inlineStr">
        <is>
          <t>2021</t>
        </is>
      </c>
      <c r="K2579" s="43" t="inlineStr">
        <is>
          <t>CONFERENCE</t>
        </is>
      </c>
      <c r="L2579" s="45" t="inlineStr">
        <is>
          <t>Carroll, Laura J. and Marlor, Lea K. and Finelli, Cynthia J. and Graham, Matthew Charles and Andrews, Madison E. and Husman, Jenefer and Prince, Michael J. and Borrego, Maura</t>
        </is>
      </c>
      <c r="M2579" s="45" t="inlineStr">
        <is>
          <t>Applying Research on Reducing Student Resistance to Active Learning Through Faculty Development: Project Update</t>
        </is>
      </c>
      <c r="N2579" s="45" t="inlineStr">
        <is>
          <t>This paper provides an update on our research study about active learning in higher education science, technology, engineering, and mathematics (STEM) classrooms. We designed an instructional development workshop to motivate STEM instructors to use active learning and to adopt evidence-based strategies to reduce student resistance to active learning. Our study is a randomized control trial (RCT) to investigate the impact of this workshop intervention on STEM instructors' attitudes and behavior. To measure this, we plan to survey both instructors and their students, before and after the workshop. To prepare for our RCT, we developed survey instruments, assessed pilot offerings of our workshop, and investigated student resistance to active learning in classes of workshop participants. As a result of the COVID-19 pandemic, we delayed our RCT study and temporarily shifted our research to encompass active learning in online STEM classes. Our interim investigations begin to fill a research gap related to active learning in online classes. They comprise three research foci: (1) student resistance to online active learning, (2) barriers instructors experience in implementing online active learning, and (3) strategies instructors use to promote student engagement during online active learning. Here, we summarize our research progress, describe our ongoing research, and share our next steps. © American Society for Engineering Education, 2021</t>
        </is>
      </c>
      <c r="O2579" s="45" t="inlineStr">
        <is>
          <t>ASEE Annual Conference and Exposition, Conference Proceedings</t>
        </is>
      </c>
      <c r="P2579" s="45" t="inlineStr">
        <is>
          <t>E-learning; Engineering education; Students; Surveys; Active Learning; Development programmes; Engineering and mathematics; Evidence-based; Faculty development; High educations; Randomized control trials; Research studies; Science technologies; Surve</t>
        </is>
      </c>
      <c r="Q2579" s="43" t="n"/>
    </row>
    <row r="2580" ht="147.75" customHeight="1" s="37">
      <c r="A2580" s="43" t="n">
        <v>2579</v>
      </c>
      <c r="B2580" s="52" t="inlineStr">
        <is>
          <t>Excluir</t>
        </is>
      </c>
      <c r="C2580" s="45" t="inlineStr">
        <is>
          <t>Libro o capítulo de libro</t>
        </is>
      </c>
      <c r="D2580" s="51" t="n"/>
      <c r="E2580" s="51" t="n"/>
      <c r="F2580" s="43" t="n">
        <v>3</v>
      </c>
      <c r="G2580" s="43" t="inlineStr">
        <is>
          <t>distracción+niños+contexto</t>
        </is>
      </c>
      <c r="H2580" s="43" t="inlineStr">
        <is>
          <t>Scopus</t>
        </is>
      </c>
      <c r="I2580" s="43" t="inlineStr">
        <is>
          <t>Scopus</t>
        </is>
      </c>
      <c r="J2580" s="43" t="inlineStr">
        <is>
          <t>2024</t>
        </is>
      </c>
      <c r="K2580" s="43" t="inlineStr">
        <is>
          <t>BOOK</t>
        </is>
      </c>
      <c r="L2580" s="45" t="inlineStr">
        <is>
          <t>Faouzi, G. and Amrous, N. and El Faddouli, N. and Khabouze, M.</t>
        </is>
      </c>
      <c r="M2580" s="45" t="inlineStr">
        <is>
          <t>Applying artificial intelligence to remote students learning assessment in higher education toward a new approach based on informationextraction model</t>
        </is>
      </c>
      <c r="N2580" s="45" t="inlineStr">
        <is>
          <t>Nowadays, teaching and learning methods are constantly evolving with the development and popularization of information technology and the spread of the Covid-19 pandemic. Many teaching activities are exploring the integration of distance learning tools and virtual platforms. This chapter presents the findings of a study exploring students' responses to a survey concerning their engagement with online learning and assessment during the Covid-19 pandemic in Moroccan higher education; the study focuses on Mohammed V University in Rabat as a case study. The findings indicate that students' engagement with remote assessment was affected by many challenges, which creates some uncertainty for students; hence, Information Extraction Model (IEM) can be a solution to remedy the problems by providing the main keywords that should appear in students' test by giving them the chance for self-evaluation in order to build self-confidence and autonomy. This method also facilitates the task for the teachers, especially with the enormous number of tests and learners and it can be used in the post-Covid-19 period in the context of integrating new technologies and practices into the educational system. © 2025 selection and editorial matter, Muhammad Mujtaba Asad, Prathamesh Padmakar Churi, Fahad Sherwani, and Razali Bin Hassan. All rights reserved.</t>
        </is>
      </c>
      <c r="O2580" s="45" t="inlineStr">
        <is>
          <t>Innovative Pedagogical Practices for Higher Education 4.0: Solutions and Demands of the Modern Classroom</t>
        </is>
      </c>
      <c r="P2580" s="45" t="n"/>
      <c r="Q2580" s="43" t="inlineStr">
        <is>
          <t>10.1201/9781003400691-10</t>
        </is>
      </c>
    </row>
    <row r="2581" ht="116.25" customHeight="1" s="37">
      <c r="A2581" s="43" t="n">
        <v>2580</v>
      </c>
      <c r="B2581" s="52" t="inlineStr">
        <is>
          <t>Excluir</t>
        </is>
      </c>
      <c r="C2581" s="45" t="inlineStr">
        <is>
          <t>Libro o capítulo de libro</t>
        </is>
      </c>
      <c r="D2581" s="51" t="n"/>
      <c r="E2581" s="51" t="n"/>
      <c r="F2581" s="43" t="n">
        <v>3</v>
      </c>
      <c r="G2581" s="43" t="inlineStr">
        <is>
          <t>distracción+niños+contexto</t>
        </is>
      </c>
      <c r="H2581" s="43" t="inlineStr">
        <is>
          <t>Scopus</t>
        </is>
      </c>
      <c r="I2581" s="43" t="inlineStr">
        <is>
          <t>Scopus</t>
        </is>
      </c>
      <c r="J2581" s="43" t="inlineStr">
        <is>
          <t>2025</t>
        </is>
      </c>
      <c r="K2581" s="43" t="inlineStr">
        <is>
          <t>BOOK</t>
        </is>
      </c>
      <c r="L2581" s="45" t="inlineStr">
        <is>
          <t>Zargane, Kawtar and Erradi, Mohamed and Khaldi, Mohamed</t>
        </is>
      </c>
      <c r="M2581" s="45" t="inlineStr">
        <is>
          <t>Artificial Intelligence (AI) and Enabling Collaboration in Adaptive Distance Education</t>
        </is>
      </c>
      <c r="N2581" s="45" t="inlineStr">
        <is>
          <t>This chapter is about how artificial intelligence in distance learning academic institutions can improve the quality and effectiveness of collaborations, we offer more personalized and adaptive support, and we will create more captivating and dynamic online learning environments. These improvements promote a more enriching and effective learning experience, both for students and teachers. This work will address the problem of how to increase student engagement in learning activities and collaborative projects through AI? how do teachers leverage AI- based collaboration resources and platforms to track tasks, manage calendars, evaluate member contributions, and facilitate the organization of remote group activities? The solution to adapt is based on the evolution of AI, to display the impact on the dynamics of collaboration and interaction in distance learning environments. the current context and anticipated future developments allow us to highlight the growing importance of artificial intelligence in creating the collaborative dynamics of distance learning environments. © 2025 by IGI Global Scientific Publishing. All rights reserved.</t>
        </is>
      </c>
      <c r="O2581" s="45" t="inlineStr">
        <is>
          <t>Ethics and AI Integration Into Modern Classrooms</t>
        </is>
      </c>
      <c r="P2581" s="45" t="inlineStr">
        <is>
          <t>Contrastive Learning; Distance education; Engineering education; Students; Academic institutions; Adaptive distance; Adaptive support; Distance learning environment; Distance-learning; Effective learning; Learning experiences; Online learning environ</t>
        </is>
      </c>
      <c r="Q2581" s="43" t="inlineStr">
        <is>
          <t>10.4018/979-8-3373-2262-9.ch008</t>
        </is>
      </c>
    </row>
    <row r="2582" ht="95.25" customHeight="1" s="37">
      <c r="A2582" s="43" t="n">
        <v>2581</v>
      </c>
      <c r="B2582" s="52" t="inlineStr">
        <is>
          <t>Excluir</t>
        </is>
      </c>
      <c r="C2582" s="45" t="inlineStr">
        <is>
          <t>Libro o capítulo de libro</t>
        </is>
      </c>
      <c r="D2582" s="51" t="n"/>
      <c r="E2582" s="51" t="n"/>
      <c r="F2582" s="43" t="n">
        <v>3</v>
      </c>
      <c r="G2582" s="43" t="inlineStr">
        <is>
          <t>distracción+niños+intervención</t>
        </is>
      </c>
      <c r="H2582" s="43" t="inlineStr">
        <is>
          <t>Scopus</t>
        </is>
      </c>
      <c r="I2582" s="43" t="inlineStr">
        <is>
          <t>Scopus</t>
        </is>
      </c>
      <c r="J2582" s="43" t="inlineStr">
        <is>
          <t>2026</t>
        </is>
      </c>
      <c r="K2582" s="43" t="inlineStr">
        <is>
          <t>BOOK</t>
        </is>
      </c>
      <c r="L2582" s="45" t="inlineStr">
        <is>
          <t>Lizy, R. Felista Sugirtha and Haridha, R. Suya Padhra and Shamila, S.N. Sithi and Purwono, Bambang Sugiyono Agus</t>
        </is>
      </c>
      <c r="M2582" s="45" t="inlineStr">
        <is>
          <t>Artificial Intelligence Techniques for Supporting Face-to-Face and Online Collaborative Learning</t>
        </is>
      </c>
      <c r="N2582" s="45" t="inlineStr">
        <is>
          <t>AI systems have enhanced the efficiency of fostering collaborative learning in classrooms and online. The adaptation of these features can improve collaborative learning by automatic group formation, participation monitoring, communication pattern analysis, and feedback provision. AI technologies, used in real life and on virtual teaching platforms, assist in discerning participation and student engagement levels in addition to monitoring overall progress. AI customization also includes modifying offered resources and recommendations for groups, interactions, and individuals fostering more ease in the learning process. However, the use of AI in education poses ethical, data privacy, and the preservation of human connection challenges. This paper analyzes existing insights and the potential of AI in reconsidering educational paradigms to enable better collaboration among students. © 2026 Amit Kumar Tyagi.</t>
        </is>
      </c>
      <c r="O2582" s="45" t="inlineStr">
        <is>
          <t>Advanced AI Technologies for Improving Education Systems</t>
        </is>
      </c>
      <c r="P2582" s="45" t="inlineStr">
        <is>
          <t>Artificial intelligence; Collaborative learning; E-learning; AI systems; AI Technologies; Artificial intelligence techniques; Collaborative learning; Communication pattern; Face to face; Group formations; Online collaborative learning; Pattern analys</t>
        </is>
      </c>
      <c r="Q2582" s="43" t="inlineStr">
        <is>
          <t>10.1201/9781003639367-6</t>
        </is>
      </c>
    </row>
    <row r="2583" ht="147.75" customHeight="1" s="37">
      <c r="A2583" s="43" t="n">
        <v>2582</v>
      </c>
      <c r="B2583" s="52" t="inlineStr">
        <is>
          <t>Excluir</t>
        </is>
      </c>
      <c r="C2583" s="45" t="inlineStr">
        <is>
          <t>Fuera del alcance: no combina población en edad escolar con contexto doméstico</t>
        </is>
      </c>
      <c r="D2583" s="51" t="n"/>
      <c r="E2583" s="51" t="n"/>
      <c r="F2583" s="43" t="n">
        <v>3</v>
      </c>
      <c r="G2583" s="43" t="inlineStr">
        <is>
          <t>distracción+niños+contexto</t>
        </is>
      </c>
      <c r="H2583" s="43" t="inlineStr">
        <is>
          <t>Scopus</t>
        </is>
      </c>
      <c r="I2583" s="43" t="inlineStr">
        <is>
          <t>Scopus</t>
        </is>
      </c>
      <c r="J2583" s="43" t="inlineStr">
        <is>
          <t>2026</t>
        </is>
      </c>
      <c r="K2583" s="43" t="inlineStr">
        <is>
          <t>ARTICLE</t>
        </is>
      </c>
      <c r="L2583" s="45" t="inlineStr">
        <is>
          <t>West, Farrell M. and van der Westhuizen, Christo P.</t>
        </is>
      </c>
      <c r="M2583" s="45" t="inlineStr">
        <is>
          <t>Artificial Intelligence and the Flipped Classroom: Lecturer Perceptions in a South African Private-Higher-Education Institution</t>
        </is>
      </c>
      <c r="N2583" s="45" t="inlineStr">
        <is>
          <t>Artificial intelligence (AI) is reshaping higher education by creating new opportunities for content development, student engagement and instructional practice. In South African private-higher education, however, AI integration is shaped by concerns related to lecturer readiness, ethical use and institutional support. This qualitative case study explores how lecturers perceive the use of AI within the flipped classroom, a model that emphasises active, student-centred learning. Guided by the Unified Theory of Acceptance and Use of Technology (UTAUT), the study draws on semi-structured interviews with 11 lecturers, analysed using thematic analysis informed by Braun and Clarke (2019) and Saldaña (2013). The study contributes to understanding how lecturers interpret and navigate the pedagogical use of AI within flipped-classroom practices in a South African private-higher-education context. The findings indicate cautious optimism. AI is valued primarily for supporting pre-class preparation through lesson planning, resource development and content generation, rather than facilitating in-class active learning. Concerns were raised about student over-reliance, superficial learning and the need for pedagogical support. Effort expectancy was shaped by time pressures and tool overload rather than technical difficulty, while peer support and institutional conditions strongly influence adoption. © The Authors.</t>
        </is>
      </c>
      <c r="O2583" s="45" t="inlineStr">
        <is>
          <t>International Journal of Learning, Teaching and Educational Research</t>
        </is>
      </c>
      <c r="P2583" s="45" t="n"/>
      <c r="Q2583" s="43" t="inlineStr">
        <is>
          <t>10.26803/ijlter.25.5.46</t>
        </is>
      </c>
    </row>
    <row r="2584" ht="199.5" customHeight="1" s="37">
      <c r="A2584" s="43" t="n">
        <v>2583</v>
      </c>
      <c r="B2584" s="52" t="inlineStr">
        <is>
          <t>Excluir</t>
        </is>
      </c>
      <c r="C2584" s="45" t="inlineStr">
        <is>
          <t>Libro o capítulo de libro</t>
        </is>
      </c>
      <c r="D2584" s="51" t="n"/>
      <c r="E2584" s="51" t="n"/>
      <c r="F2584" s="43" t="n">
        <v>3</v>
      </c>
      <c r="G2584" s="43" t="inlineStr">
        <is>
          <t>distracción+niños+contexto</t>
        </is>
      </c>
      <c r="H2584" s="43" t="inlineStr">
        <is>
          <t>Scopus</t>
        </is>
      </c>
      <c r="I2584" s="43" t="inlineStr">
        <is>
          <t>Scopus</t>
        </is>
      </c>
      <c r="J2584" s="43" t="inlineStr">
        <is>
          <t>2026</t>
        </is>
      </c>
      <c r="K2584" s="43" t="inlineStr">
        <is>
          <t>BOOK</t>
        </is>
      </c>
      <c r="L2584" s="45" t="inlineStr">
        <is>
          <t>Behera, Santosh Kumar and Novita, Mega and Pandey, Pranay and Nadaf, Zaffar Ahmad and Shayery, Afsana Jerin</t>
        </is>
      </c>
      <c r="M2584" s="45" t="inlineStr">
        <is>
          <t>Artificial Intelligence and the Metaverse in Education</t>
        </is>
      </c>
      <c r="N2584" s="45" t="inlineStr">
        <is>
          <t>Secure your place at the forefront of the academic revolution by mastering the expert-led frameworks for integrating AI and the metaverse into immersive, ethical, and inclusive learning ecosystems that transcend physical boundaries. In the rapidly evolving landscape of education, the convergence of artificial intelligence and the metaverse presents a transformative paradigm shift. This book explores the intersection of these cutting edge technologies, exploring their profound impact on academia in the coming years. As traditional educational models adapt to meet the demands of a digital age, AI and the metaverse offer unprecedented opportunities to enhance learning experiences, redefine collaboration, and reimagine the very concept of campus and classroom. AI, with its ability to analyze vast datasets and personalize learning pathways, promises to revolutionize curriculum design and student engagement. Meanwhile, in the metaverse, a collective virtual shared space that blurs the lines between physical and digital realms, opens new avenues for immersive learning environments and global connectivity. Together, these technologies herald a future where education is not confined by physical boundaries but enriched by limitless virtual possibilities. Yet, alongside these opportunities lie significant challenges: ethical considerations of AI algorithms in educational decision-making, ensuring equitable access to virtual learning environments, and safeguarding data privacy in an increasingly interconnected world. This book navigates these complexities, offering insights into how institutions can harness AI and the metaverse responsibly while fostering inclusive, innovative learning ecosystems. Through case studies, expert analyses, and visionary perspectives, it equips educators, policymakers, and stakeholders with the knowledge needed to navigate and thrive in this dynamic era of next-generation academia. © 2026 Scrivener Publishing LLC.</t>
        </is>
      </c>
      <c r="O2584" s="45" t="inlineStr">
        <is>
          <t>Artificial Intelligence and the Metaverse in Education</t>
        </is>
      </c>
      <c r="P2584" s="45" t="inlineStr">
        <is>
          <t>Artificial intelligence; Computer aided instruction; Curricula; Data privacy; E-learning; Engineering education; Ethical aspects; Learning algorithms; Students; Virtual reality; Cutting edge technology; Digital age; Educational modelling; Enhance lea</t>
        </is>
      </c>
      <c r="Q2584" s="43" t="inlineStr">
        <is>
          <t>10.1002/9781394335640</t>
        </is>
      </c>
    </row>
    <row r="2585" ht="116.25" customHeight="1" s="37">
      <c r="A2585" s="43" t="n">
        <v>2584</v>
      </c>
      <c r="B2585" s="52" t="inlineStr">
        <is>
          <t>Excluir</t>
        </is>
      </c>
      <c r="C2585" s="45" t="inlineStr">
        <is>
          <t>Libro o capítulo de libro</t>
        </is>
      </c>
      <c r="D2585" s="51" t="n"/>
      <c r="E2585" s="51" t="n"/>
      <c r="F2585" s="43" t="n">
        <v>3</v>
      </c>
      <c r="G2585" s="43" t="inlineStr">
        <is>
          <t>distracción+niños+contexto</t>
        </is>
      </c>
      <c r="H2585" s="43" t="inlineStr">
        <is>
          <t>Scopus</t>
        </is>
      </c>
      <c r="I2585" s="43" t="inlineStr">
        <is>
          <t>Scopus</t>
        </is>
      </c>
      <c r="J2585" s="43" t="inlineStr">
        <is>
          <t>2025</t>
        </is>
      </c>
      <c r="K2585" s="43" t="inlineStr">
        <is>
          <t>BOOK</t>
        </is>
      </c>
      <c r="L2585" s="45" t="inlineStr">
        <is>
          <t>Kumar, Gulab and Sharma, Dipanker and Bhardwaj, Bhawana</t>
        </is>
      </c>
      <c r="M2585" s="45" t="inlineStr">
        <is>
          <t>Artificial Intelligence in Education</t>
        </is>
      </c>
      <c r="N2585" s="45" t="inlineStr">
        <is>
          <t>Education and Artificial Intelligence (AI) are inseparable in the present era. AI has now become a transformational force in education and is being used to improve student engagement and teaching efficiency through grading, intelligent tutoring systems, personalized learning, administrative automation and many more. The term AI was significantly developed in 1956 and thereafter it becomes a revolutionary. AI integration in education not just improves the quality of education but also enhanced learning opportunities, reducing educational inequalities. AI also shows its impact beyond the classroom, promoting innovation, knowledge management, and efficiency in businesses. By promoting continued learning and skill development, AI creates a workforce that can change with the needs of the business. Additionally, the inclusion of AI in education has the ability to transform the educational process in the coming future by making it more effective, engaging, and accessible to all. © 2026 Elsevier Inc. All rights are reserved, including those for text and data mining, AI training, and similar technologies.</t>
        </is>
      </c>
      <c r="O2585" s="45" t="inlineStr">
        <is>
          <t>International Encyclopedia of Business Management</t>
        </is>
      </c>
      <c r="P2585" s="45" t="inlineStr">
        <is>
          <t>Computer aided instruction; Data mining; Education computing; Efficiency; Engineering education; Grading; Knowledge management; Personnel training; Students; Teaching; Artificial intelligence in education; High educations; Intelligence integration; I</t>
        </is>
      </c>
      <c r="Q2585" s="43" t="inlineStr">
        <is>
          <t>10.1016/b978-0-443-13701-3.00483-7</t>
        </is>
      </c>
    </row>
    <row r="2586" ht="116.25" customHeight="1" s="37">
      <c r="A2586" s="43" t="n">
        <v>2585</v>
      </c>
      <c r="B2586" s="52" t="inlineStr">
        <is>
          <t>Excluir</t>
        </is>
      </c>
      <c r="C2586" s="45" t="inlineStr">
        <is>
          <t>Libro o capítulo de libro</t>
        </is>
      </c>
      <c r="D2586" s="51" t="n"/>
      <c r="E2586" s="51" t="n"/>
      <c r="F2586" s="43" t="n">
        <v>3</v>
      </c>
      <c r="G2586" s="43" t="inlineStr">
        <is>
          <t>distracción+niños+contexto</t>
        </is>
      </c>
      <c r="H2586" s="43" t="inlineStr">
        <is>
          <t>Scopus</t>
        </is>
      </c>
      <c r="I2586" s="43" t="inlineStr">
        <is>
          <t>Scopus</t>
        </is>
      </c>
      <c r="J2586" s="43" t="inlineStr">
        <is>
          <t>2024</t>
        </is>
      </c>
      <c r="K2586" s="43" t="inlineStr">
        <is>
          <t>BOOK</t>
        </is>
      </c>
      <c r="L2586" s="45" t="inlineStr">
        <is>
          <t>Boumediene, Houda and Bouakkaz, Mustapha</t>
        </is>
      </c>
      <c r="M2586" s="45" t="inlineStr">
        <is>
          <t>Artificial Intelligence in Education: Emerging Trends, Ethical Considerations, and Future Directions</t>
        </is>
      </c>
      <c r="N2586" s="45" t="inlineStr">
        <is>
          <t>This concluding chapter synthesizes the integration of Artificial Intelligence (AI) in education, underscoring its transformative potential across learning, teaching, and administrative domains. The authors examine pivotal AI applications, such as personalized learning, automated assessment, and enhanced classroom management, emphasizing how these innovations boost student engagement and learning outcomes. Alongside these advancements, the chapter critically addresses ethical challenges associated with AI in education, including algorithmic bias, data privacy issues, and the risk of reducing human interaction. The chapter illustrates AI's practical applications and effectiveness through case studies and examples, such as AI-driven tools like DreamBox and Georgia State University's student success platform. To support the ethical use of AI, the authors highlight the need for strategies to mitigate biases, ensure diverse and representative datasets, and uphold stringent data privacy standards. © 2025 by IGI Global Scientific Publishing. All rights reserved.</t>
        </is>
      </c>
      <c r="O2586" s="45" t="inlineStr">
        <is>
          <t>Next-Generation AI Methodologies in Education</t>
        </is>
      </c>
      <c r="P2586" s="45" t="inlineStr">
        <is>
          <t>Artificial intelligence; Data privacy; Ethical technology; Teaching; Algorithmics; Artificial intelligence in education; Automated assessment; Classroom management; Emerging trends; Ethical considerations; Learning outcome; Personalized learning; Stu</t>
        </is>
      </c>
      <c r="Q2586" s="43" t="inlineStr">
        <is>
          <t>10.4018/979-8-3693-7220-3.ch014</t>
        </is>
      </c>
    </row>
    <row r="2587" ht="105.75" customHeight="1" s="37">
      <c r="A2587" s="43" t="n">
        <v>2586</v>
      </c>
      <c r="B2587" s="52" t="inlineStr">
        <is>
          <t>Excluir</t>
        </is>
      </c>
      <c r="C2587" s="45" t="inlineStr">
        <is>
          <t>No aborda: distracción o atención, población escolar</t>
        </is>
      </c>
      <c r="D2587" s="51" t="n"/>
      <c r="E2587" s="51" t="n"/>
      <c r="F2587" s="43" t="n">
        <v>3</v>
      </c>
      <c r="G2587" s="43" t="inlineStr">
        <is>
          <t>distracción+niños+sensado</t>
        </is>
      </c>
      <c r="H2587" s="43" t="inlineStr">
        <is>
          <t>Scopus</t>
        </is>
      </c>
      <c r="I2587" s="43" t="inlineStr">
        <is>
          <t>Scopus</t>
        </is>
      </c>
      <c r="J2587" s="43" t="inlineStr">
        <is>
          <t>2026</t>
        </is>
      </c>
      <c r="K2587" s="43" t="inlineStr">
        <is>
          <t>ARTICLE</t>
        </is>
      </c>
      <c r="L2587" s="45" t="inlineStr">
        <is>
          <t>Mohammad, Suleiman Ibrahim Shelash and Mohammad, Anber Abraheem Shlash and Vasudevan, Asokan and Al-Daoud, Khaleel Ibrahim and Ling, Annie Wang Pei and Mohammad, Dheifallah Ibrahim and Mohammad, Abdullah Ibrahim and Hai, Sam Toong and Rusuli, Muhamad</t>
        </is>
      </c>
      <c r="M2587" s="45" t="inlineStr">
        <is>
          <t>Artificial Intelligence in Higher Education: A Bibliometric Analysis of Acceptance and Adoption Studies</t>
        </is>
      </c>
      <c r="N2587" s="45" t="inlineStr">
        <is>
          <t>Despite growing research on AI in education, gaps remain in understanding its impact, emerging trends, and scholarly contributions. This study aims to analyze the research landscape on AI adoption and acceptance in higher education through bibliometric analysis. The study relies on data from the Scopus database (2015–2024) and uses VOSviewer for visualization. The findings reveal a significant rise in research on AI in higher education, reflecting increasing academic interest over the years. Geographically, a few leading countries dominate AI research, while contributions from emerging research hubs continue to grow. In terms of publication types, journal articles and conference papers are most prevalent, whereas books and reviews remain limited, highlighting the need for more comprehensive studies. Key research topics include AI’s role in education, particularly in student engagement, machine learning, e-learning, and interactive tools. © The Author(s), under exclusive license to Springer Nature Switzerland AG 2026.</t>
        </is>
      </c>
      <c r="O2587" s="45" t="inlineStr">
        <is>
          <t>Studies in Systems, Decision and Control</t>
        </is>
      </c>
      <c r="P2587" s="45" t="n"/>
      <c r="Q2587" s="43" t="inlineStr">
        <is>
          <t>10.1007/978-3-032-10016-0_18</t>
        </is>
      </c>
    </row>
    <row r="2588" ht="147.75" customHeight="1" s="37">
      <c r="A2588" s="43" t="n">
        <v>2587</v>
      </c>
      <c r="B2588" s="52" t="inlineStr">
        <is>
          <t>Excluir</t>
        </is>
      </c>
      <c r="C2588" s="45" t="inlineStr">
        <is>
          <t>Fuera del alcance: no combina población en edad escolar con contexto doméstico</t>
        </is>
      </c>
      <c r="D2588" s="51" t="n"/>
      <c r="E2588" s="51" t="n"/>
      <c r="F2588" s="43" t="n">
        <v>3</v>
      </c>
      <c r="G2588" s="43" t="inlineStr">
        <is>
          <t>distracción+niños+contexto</t>
        </is>
      </c>
      <c r="H2588" s="43" t="inlineStr">
        <is>
          <t>Scopus</t>
        </is>
      </c>
      <c r="I2588" s="43" t="inlineStr">
        <is>
          <t>Scopus|WoS</t>
        </is>
      </c>
      <c r="J2588" s="43" t="inlineStr">
        <is>
          <t>2026</t>
        </is>
      </c>
      <c r="K2588" s="43" t="inlineStr">
        <is>
          <t>ARTICLE</t>
        </is>
      </c>
      <c r="L2588" s="45" t="inlineStr">
        <is>
          <t>Sánchez Amate, José Jesús and Luque de la Rosa, Antonio</t>
        </is>
      </c>
      <c r="M2588" s="45" t="inlineStr">
        <is>
          <t>Artificial Intelligence in Inclusive Education and Its Relationship with Socioeducational Participation in Students with Autism Spectrum Disorder</t>
        </is>
      </c>
      <c r="N2588" s="45" t="inlineStr">
        <is>
          <t>Background: The integration of artificial intelligence (AI) in education offers new opportunities for personalized learning and inclusive practices. However, empirical evidence on its relationship with engagement and participation processes in students with Autism Spectrum Disorder (ASD) remains limited in real classroom contexts. Methods: A non-experimental observational design was used, based on secondary analysis of anonymized educational data from 60 students with ASD in inclusive schools. Participants were classified according to their regular use of AI-based tools, defined as at least three sessions per week over one academic term. Student participation was assessed through a composite index including behavioral engagement, social interaction, academic autonomy, and self-regulation. Independent samples t-tests and Cohen’s d were applied. Results: Students using AI-based tools showed significantly higher levels across all participation dimensions. The strongest differences were found in behavioral engagement and social interaction, with large effect sizes, while autonomy and self-regulation showed moderate differences. Conclusions: AI-based tools are associated with improved engagement and involvement in students with ASD, particularly in observable and interactional dimensions, highlighting their potential for inclusive education. © 2026 by the authors.</t>
        </is>
      </c>
      <c r="O2588" s="45" t="inlineStr">
        <is>
          <t>Education Sciences</t>
        </is>
      </c>
      <c r="P2588" s="45" t="n"/>
      <c r="Q2588" s="43" t="inlineStr">
        <is>
          <t>10.3390/educsci16050801</t>
        </is>
      </c>
    </row>
    <row r="2589" ht="157.5" customHeight="1" s="37">
      <c r="A2589" s="43" t="n">
        <v>2588</v>
      </c>
      <c r="B2589" s="52" t="inlineStr">
        <is>
          <t>Excluir</t>
        </is>
      </c>
      <c r="C2589" s="45" t="inlineStr">
        <is>
          <t>Fuera del alcance: no combina población en edad escolar con contexto doméstico</t>
        </is>
      </c>
      <c r="D2589" s="51" t="n"/>
      <c r="E2589" s="51" t="n"/>
      <c r="F2589" s="43" t="n">
        <v>3</v>
      </c>
      <c r="G2589" s="43" t="inlineStr">
        <is>
          <t>distracción+niños+contexto</t>
        </is>
      </c>
      <c r="H2589" s="43" t="inlineStr">
        <is>
          <t>Scopus</t>
        </is>
      </c>
      <c r="I2589" s="43" t="inlineStr">
        <is>
          <t>Scopus|WoS</t>
        </is>
      </c>
      <c r="J2589" s="43" t="inlineStr">
        <is>
          <t>2026</t>
        </is>
      </c>
      <c r="K2589" s="43" t="inlineStr">
        <is>
          <t>ARTICLE</t>
        </is>
      </c>
      <c r="L2589" s="45" t="inlineStr">
        <is>
          <t>Udvaros, József and Pšenáková, Ildikó and Pšenák, Peter and Szabó, Tibor</t>
        </is>
      </c>
      <c r="M2589" s="45" t="inlineStr">
        <is>
          <t>Artificial Intelligence in the Flipped Classroom: Development of a Specialized AI-Based Learning Environment Model</t>
        </is>
      </c>
      <c r="N2589" s="45" t="inlineStr">
        <is>
          <t>The flipped classroom methodology has significant potential to support student engagement and deeper conceptual understanding, but effectively supporting the independent learning process outside the classroom is a challenge. The aim of our research is to develop a comprehensive theoretical model (Artificial Intelligence-Enhanced Teaching Environment Model – AITEM) that offers a unified theoretical framework for AI-integrated learning environments for the flipped classroom. Using a mixed method approach, we conducted a systematic literature review, expert consultations, and theoretical modeling, during which we developed the modular structure of AITEM. This model includes six main elements: an adaptive content structure engine, a cognitive diagnostic module, a virtual learning assistant, a metacognitive support system, a preparation-connection interface, and a teacher dashboard. Our findings include a multi-level implementation taxonomy that provides step-by-step guidance for institutional implementation of AI-based learning environments, as well as a multidimensional evaluation framework that can form the basis for further empirical studies. Our research has shown that the integration of AI requires a pedagogical paradigm shift that reinterprets the relationships between learners, teachers, and learning materials, emphasizing the primacy of pedagogical objectives and the importance of metacognitive support. © The Author(s), under exclusive license to Springer Nature Switzerland AG 2026.</t>
        </is>
      </c>
      <c r="O2589" s="45" t="inlineStr">
        <is>
          <t>Lecture Notes in Networks and Systems</t>
        </is>
      </c>
      <c r="P2589" s="45" t="inlineStr">
        <is>
          <t>Computer aided instruction; Learning systems; Students; Teaching; Artificial intelligence in education; Classroom methodologies; Environment models; Flipped classroom; Learning environments; Metacognitive support; Pedagogical model; Student engagemen</t>
        </is>
      </c>
      <c r="Q2589" s="43" t="inlineStr">
        <is>
          <t>10.1007/978-3-032-18888-5_26</t>
        </is>
      </c>
    </row>
    <row r="2590" ht="178.5" customHeight="1" s="37">
      <c r="A2590" s="43" t="n">
        <v>2589</v>
      </c>
      <c r="B2590" s="52" t="inlineStr">
        <is>
          <t>Excluir</t>
        </is>
      </c>
      <c r="C2590" s="45" t="inlineStr">
        <is>
          <t>No aborda: distracción o atención, población escolar</t>
        </is>
      </c>
      <c r="D2590" s="51" t="n"/>
      <c r="E2590" s="51" t="n"/>
      <c r="F2590" s="43" t="n">
        <v>3</v>
      </c>
      <c r="G2590" s="43" t="inlineStr">
        <is>
          <t>distracción+niños+contexto</t>
        </is>
      </c>
      <c r="H2590" s="43" t="inlineStr">
        <is>
          <t>Scopus</t>
        </is>
      </c>
      <c r="I2590" s="43" t="inlineStr">
        <is>
          <t>Scopus</t>
        </is>
      </c>
      <c r="J2590" s="43" t="inlineStr">
        <is>
          <t>2024</t>
        </is>
      </c>
      <c r="K2590" s="43" t="inlineStr">
        <is>
          <t>ARTICLE</t>
        </is>
      </c>
      <c r="L2590" s="45" t="inlineStr">
        <is>
          <t>Baskota, Prateet and Poudel, Tikaram</t>
        </is>
      </c>
      <c r="M2590" s="45" t="inlineStr">
        <is>
          <t>Artificial intelligence and computer-mediated communication: the text analysis and undergrad’s class observation</t>
        </is>
      </c>
      <c r="N2590" s="45" t="inlineStr">
        <is>
          <t>The term “computer-mediated communication” (CMC) describes the transmission of messages and information using computer technology. With the extensive use of email, instant messaging, social media, and other digital platforms in Nepal in recent years, this style of communication has grown in popularity. The article examines how computer-mediated communication (CMC) and artificial intelligence (AI) have grown in significance in Nepal’s undergrad English education. This article allows students to collaborate on projects and tasks, which improves their learning experience, by examining the potential of AI and CMC. The facts of Nepal’s education have been examined using the four different basic literature reviews. Despite the need for further literature on artificial intelligence and computer-mediated communication in Nepal’s English classes for undergrads between 2018 and 2023, the studies reviewed shed light on the possibilities of technology and AI in language acquisition. Undergraduate class observation, self-administered text analysis, social information processing theory and experimental research, which involves adjusting variables to see how they affect learning results, were used to gather data. The study’s findings also demonstrate how using CMC platforms encourages students to practice their digital literacy. They gain knowledge on how to move through online spaces, efficiently communicate with a variety of digital tools, and assess the reliability of information sources. Students can communicate with their teachers outside of the classroom via video conferencing software and online discussion boards. This may result in more in-depth discussions and debates as well as greater student engagement. © The Author(s) 2024.</t>
        </is>
      </c>
      <c r="O2590" s="45" t="inlineStr">
        <is>
          <t>Discover Education</t>
        </is>
      </c>
      <c r="P2590" s="45" t="n"/>
      <c r="Q2590" s="43" t="inlineStr">
        <is>
          <t>10.1007/s44217-024-00187-7</t>
        </is>
      </c>
    </row>
    <row r="2591" ht="95.25" customHeight="1" s="37">
      <c r="A2591" s="43" t="n">
        <v>2590</v>
      </c>
      <c r="B2591" s="52" t="inlineStr">
        <is>
          <t>Excluir</t>
        </is>
      </c>
      <c r="C2591" s="45" t="inlineStr">
        <is>
          <t>No aborda: distracción o atención</t>
        </is>
      </c>
      <c r="D2591" s="51" t="n"/>
      <c r="E2591" s="51" t="n"/>
      <c r="F2591" s="43" t="n">
        <v>3</v>
      </c>
      <c r="G2591" s="43" t="inlineStr">
        <is>
          <t>niños+contexto+intervención</t>
        </is>
      </c>
      <c r="H2591" s="43" t="inlineStr">
        <is>
          <t>Scopus</t>
        </is>
      </c>
      <c r="I2591" s="43" t="inlineStr">
        <is>
          <t>Scopus</t>
        </is>
      </c>
      <c r="J2591" s="43" t="inlineStr">
        <is>
          <t>2026</t>
        </is>
      </c>
      <c r="K2591" s="43" t="inlineStr">
        <is>
          <t>CONFERENCE</t>
        </is>
      </c>
      <c r="L2591" s="45" t="inlineStr">
        <is>
          <t>Askarova, Shakhnoza and Qambarova, Dilorom and Nuritdinova, Shoira and Abdurakhmonov, Vokhidjon and Umurzakova, Bonukhon and Rakhmonova, Iroda</t>
        </is>
      </c>
      <c r="M2591" s="45" t="inlineStr">
        <is>
          <t>Artificial intelligence and its impact on literacy development in primary education</t>
        </is>
      </c>
      <c r="N2591" s="45" t="inlineStr">
        <is>
          <t>We will cover AI in primary education which allows children to be more productive readers and writers. This Paper UTailed the different AI Technologies and how effectively it's working and improving the reading ability of kids levels. AI can guide students with varying learning patterns through the use of AI technology. we can provide instant feedback, and adapt to every child's needs in ways that personalize learning. AI gives rise to a more readily available and engaging classroom experience where every child can learn and grow at a unique and tailored pace. In this paper, we are discussing some major issues of AI implication. from using technology, and the need to train teachers properly. In sum, the study shows that AI has significant potential to aid young children on the journey towards competent reading and writing. But implementing it effectively will necessitate planning and resources. © 2026 Author(s).</t>
        </is>
      </c>
      <c r="O2591" s="45" t="inlineStr">
        <is>
          <t>AIP Conference Proceedings</t>
        </is>
      </c>
      <c r="P2591" s="45" t="n"/>
      <c r="Q2591" s="43" t="inlineStr">
        <is>
          <t>10.1063/5.0330559</t>
        </is>
      </c>
    </row>
    <row r="2592" ht="137.25" customHeight="1" s="37">
      <c r="A2592" s="43" t="n">
        <v>2591</v>
      </c>
      <c r="B2592" s="52" t="inlineStr">
        <is>
          <t>Excluir</t>
        </is>
      </c>
      <c r="C2592" s="45" t="inlineStr">
        <is>
          <t>No aborda: distracción o atención, población escolar</t>
        </is>
      </c>
      <c r="D2592" s="51" t="n"/>
      <c r="E2592" s="51" t="n"/>
      <c r="F2592" s="43" t="n">
        <v>3</v>
      </c>
      <c r="G2592" s="43" t="inlineStr">
        <is>
          <t>distracción+niños+intervención</t>
        </is>
      </c>
      <c r="H2592" s="43" t="inlineStr">
        <is>
          <t>Scopus</t>
        </is>
      </c>
      <c r="I2592" s="43" t="inlineStr">
        <is>
          <t>Scopus|WoS</t>
        </is>
      </c>
      <c r="J2592" s="43" t="inlineStr">
        <is>
          <t>2025</t>
        </is>
      </c>
      <c r="K2592" s="43" t="inlineStr">
        <is>
          <t>ARTICLE</t>
        </is>
      </c>
      <c r="L2592" s="45" t="inlineStr">
        <is>
          <t>Maphalala, Mncedisi Christian</t>
        </is>
      </c>
      <c r="M2592" s="45" t="inlineStr">
        <is>
          <t>Artificial intelligence as a catalyst for self-directed learning in an open and distance e-learning (ODeL) university in South Africa</t>
        </is>
      </c>
      <c r="N2592" s="45" t="inlineStr">
        <is>
          <t>In this study I explored how artificial intelligence (AI) can foster self-directed learning (SDL) in an open and distance e-learning (ODeL) university in South Africa. In accompanying rapid technological progress, AI provides opportunities for personalised learning, adaptive feedback and independent learning experiences. I adopted a qualitative research approach, conducted semi-structured interviews with 4 academics, and held a virtual focus group discussion with 10 fourth-year B.Ed. students who had been purposively sampled from a South African ODeL university. Data were analysed through thematic analysis. The findings reveal that AI enhances SDL in ODeL environments by providing personalised feedback, increasing engagement, and improving skills such as language acquisition and self-evaluation. However, concerns such as the risk of over-dependence on AI, instances of academic dishonesty and inaccuracies of AI-produced content necessitate a cautious approach to its implementation. The research emphasises that AI should be used as a supplementary resource rather than a replacement for educators. It serves as a tool to enrich learning experiences, although we should address its potential drawbacks to ensure fair and effective use in ODeL contexts. © 2025, South African Journal Of Education. All rights reserved.</t>
        </is>
      </c>
      <c r="O2592" s="45" t="inlineStr">
        <is>
          <t>South African Journal of Education</t>
        </is>
      </c>
      <c r="P2592" s="45" t="n"/>
      <c r="Q2592" s="43" t="inlineStr">
        <is>
          <t>10.15700/saje.v45ns1a2675</t>
        </is>
      </c>
    </row>
    <row r="2593" ht="178.5" customHeight="1" s="37">
      <c r="A2593" s="43" t="n">
        <v>2592</v>
      </c>
      <c r="B2593" s="52" t="inlineStr">
        <is>
          <t>Excluir</t>
        </is>
      </c>
      <c r="C2593" s="45" t="inlineStr">
        <is>
          <t>No aborda: distracción o atención, población escolar</t>
        </is>
      </c>
      <c r="D2593" s="51" t="n"/>
      <c r="E2593" s="51" t="n"/>
      <c r="F2593" s="43" t="n">
        <v>3</v>
      </c>
      <c r="G2593" s="43" t="inlineStr">
        <is>
          <t>distracción+niños+intervención</t>
        </is>
      </c>
      <c r="H2593" s="43" t="inlineStr">
        <is>
          <t>Scopus</t>
        </is>
      </c>
      <c r="I2593" s="43" t="inlineStr">
        <is>
          <t>Scopus|WoS</t>
        </is>
      </c>
      <c r="J2593" s="43" t="inlineStr">
        <is>
          <t>2025</t>
        </is>
      </c>
      <c r="K2593" s="43" t="inlineStr">
        <is>
          <t>ARTICLE</t>
        </is>
      </c>
      <c r="L2593" s="45" t="inlineStr">
        <is>
          <t>Shen, Qinjie</t>
        </is>
      </c>
      <c r="M2593" s="45" t="inlineStr">
        <is>
          <t>Artificial intelligence as a pedagogical communicator: mixed-methods insights from Raffles International College Bangkok</t>
        </is>
      </c>
      <c r="N2593" s="45" t="inlineStr">
        <is>
          <t>Artificial intelligence (AI) is increasingly employed as a pedagogical assistant in higher education, but its role as a communicator in diverse classrooms is not fully understood. This mixed-methods study investigates AI as a pedagogical communicator at a private international college in Bangkok. The study extends the Technology Acceptance Model by integrating social presence and trust constructs to examine factors influencing student engagement and satisfaction with AI-mediated instruction. In an explanatory sequential design, a survey of 300 students was analyzed using structural equation modeling, followed by 10 in-depth interviews. Results indicated that student satisfaction is driven by two mediated pathways: perceived social presence in AI communication builds trust, which enhances satisfaction, and perceived usefulness of AI feedback promotes engagement, which likewise increases satisfaction. Ease of interacting with the AI increased perceived presence and usefulness and thus indirectly boosted satisfaction; however, it also raised expectations that sometimes dampened satisfaction. Interview themes clarified these patterns. Students valued the AI's clear explanations, responsiveness, and round-the-clock support, which improved efficiency and engagement, but also noted its lack of human warmth and increased pressure from constant availability. These findings suggest design principles for AI communicators, such as using friendly, context-aware language and clear rationales to build trust, and providing stepwise, practical feedback to sustain engagement. In sum, culturally responsive AI tutors that balance human-like connection with instructional efficiency can enhance student engagement and satisfaction in multicultural educational settings. © 2025</t>
        </is>
      </c>
      <c r="O2593" s="45" t="inlineStr">
        <is>
          <t>Computers and Education Open</t>
        </is>
      </c>
      <c r="P2593" s="45" t="n"/>
      <c r="Q2593" s="43" t="inlineStr">
        <is>
          <t>10.1016/j.caeo.2025.100297</t>
        </is>
      </c>
    </row>
    <row r="2594" ht="199.5" customHeight="1" s="37">
      <c r="A2594" s="43" t="n">
        <v>2593</v>
      </c>
      <c r="B2594" s="52" t="inlineStr">
        <is>
          <t>Excluir</t>
        </is>
      </c>
      <c r="C2594" s="45" t="inlineStr">
        <is>
          <t>No aborda: distracción o atención, población escolar</t>
        </is>
      </c>
      <c r="D2594" s="51" t="n"/>
      <c r="E2594" s="51" t="n"/>
      <c r="F2594" s="43" t="n">
        <v>3</v>
      </c>
      <c r="G2594" s="43" t="inlineStr">
        <is>
          <t>distracción+niños+contexto</t>
        </is>
      </c>
      <c r="H2594" s="43" t="inlineStr">
        <is>
          <t>Scopus</t>
        </is>
      </c>
      <c r="I2594" s="43" t="inlineStr">
        <is>
          <t>Scopus</t>
        </is>
      </c>
      <c r="J2594" s="43" t="inlineStr">
        <is>
          <t>2026</t>
        </is>
      </c>
      <c r="K2594" s="43" t="inlineStr">
        <is>
          <t>ARTICLE</t>
        </is>
      </c>
      <c r="L2594" s="45" t="inlineStr">
        <is>
          <t>Yamaguchi, Yasumasa</t>
        </is>
      </c>
      <c r="M2594" s="45" t="inlineStr">
        <is>
          <t>Artificial intelligence in East Asian music education: cultural bias, digital colonialism, and pathways to inclusive practice</t>
        </is>
      </c>
      <c r="N2594" s="45" t="inlineStr">
        <is>
          <t>Artificial intelligence (AI) is rapidly transforming music education worldwide, yet its implications are not culturally neutral. This review focuses on East Asia, where music curricula have historically been shaped by Western colonial influence, later challenged by post-colonial localization efforts, and are now subject to renewed pressures from digital technologies. By synthesizing approximately ninety sources across music education, ethnomusicology, postcolonial studies, and AI research, this article identifies how AI may simultaneously expand access to creative tools and reinforce epistemic inequality. Popular platforms such as GarageBand or generative models like MusicGen and Jukebox provide powerful opportunities for composition and learning, but their training data overwhelmingly reflect Euro-American repertoires, limiting their ability to represent non-Western scales, tunings, and idioms. East Asian case studies illustrate both risks and opportunities. In Hong Kong and Japan, classroom use of commercial tools has nudged students toward Western styles, while in China and Taiwan, carefully designed AI applications have enhanced students’ engagement with traditional opera and ethnic repertoires. These findings highlight a double-edged dynamic: uncritical adoption of AI risks a subtle “digital recolonization” of curricula, but context-sensitive applications can revitalize cultural heritage. This article concludes that culturally responsive AI integration requires critical pedagogy, inclusive datasets, and collaborative design involving educators and ethnomusicologists. By situating AI’s technical biases within broader historical and social contexts, this review offers concrete pathways for ensuring that technology supports, rather than supplants, musical diversity in East Asia. © The Author(s), under exclusive licence to Springer-Verlag London Ltd., part of Springer Nature 2025.</t>
        </is>
      </c>
      <c r="O2594" s="45" t="inlineStr">
        <is>
          <t>AI and Society</t>
        </is>
      </c>
      <c r="P2594" s="45" t="inlineStr">
        <is>
          <t xml:space="preserve">Computer music; Curricula; Education computing; Engineering education; Students; Teaching; Artificial intelligence research; Creative tools; Cultural bias; Cultural diversity; Digital colonialism; Digital technologies; East Asia; Localisation; Music </t>
        </is>
      </c>
      <c r="Q2594" s="43" t="inlineStr">
        <is>
          <t>10.1007/s00146-025-02733-9</t>
        </is>
      </c>
    </row>
    <row r="2595" ht="168" customHeight="1" s="37">
      <c r="A2595" s="43" t="n">
        <v>2594</v>
      </c>
      <c r="B2595" s="52" t="inlineStr">
        <is>
          <t>Excluir</t>
        </is>
      </c>
      <c r="C2595" s="45" t="inlineStr">
        <is>
          <t>No aborda: distracción o atención, población escolar</t>
        </is>
      </c>
      <c r="D2595" s="51" t="n"/>
      <c r="E2595" s="51" t="n"/>
      <c r="F2595" s="43" t="n">
        <v>3</v>
      </c>
      <c r="G2595" s="43" t="inlineStr">
        <is>
          <t>distracción+niños+contexto</t>
        </is>
      </c>
      <c r="H2595" s="43" t="inlineStr">
        <is>
          <t>Scopus</t>
        </is>
      </c>
      <c r="I2595" s="43" t="inlineStr">
        <is>
          <t>Scopus</t>
        </is>
      </c>
      <c r="J2595" s="43" t="inlineStr">
        <is>
          <t>2025</t>
        </is>
      </c>
      <c r="K2595" s="43" t="inlineStr">
        <is>
          <t>ARTICLE</t>
        </is>
      </c>
      <c r="L2595" s="45" t="inlineStr">
        <is>
          <t>Yehya, Fouad and ElSayary, Areej and Al Murshidi, Ghadah and Al Zaabi, Ahmed</t>
        </is>
      </c>
      <c r="M2595" s="45" t="inlineStr">
        <is>
          <t>Artificial intelligence integration and teachers' self-efficacy in physics classrooms</t>
        </is>
      </c>
      <c r="N2595" s="45" t="inlineStr">
        <is>
          <t>The United Arab Emirates (UAE), in its vision 2021 and the UAE centennial 2071 plan, highlights the essential role of artificial intelligence (AI) and technology in shaping a knowledge-based, future-ready society. This study explores the integration of AI in physics classrooms, focusing on secondary education in the UAE. It also investigates the perceptions and self-efficacy of physics teachers regarding the use of AI tools in classroom settings. A qualitative research design was employed to gather in-depth insights from 15 physics teachers across schools in Sharjah, assessing their confidence and readiness for AI integration through the lens of the attitude and value, pedagogical, technical, and social (APTS) model. This model served as the theoretical framework, guiding the exploration of how AI affects teachers’ emotional, behavioral, and cognitive engagement in education. Themes such as teachers’ familiarity with AI, their confidence in implementing AI tools, challenges faced during integration, and the impact of AI on student engagement and learning outcomes were examined. The findings revealed that while the majority of teachers expressed positive attitudes toward using AI technologies, the integration of AI into the teaching of physics remains limited, with challenges including a lack of training, infrastructure, and time. The study recommends incorporating AI training for teachers, both pre-service and in-service, to ensure that educators are prepared to create learning environments that align with the UAE’s vision for a technologically advanced education system. © 2025 by the authors.</t>
        </is>
      </c>
      <c r="O2595" s="45" t="inlineStr">
        <is>
          <t>Eurasia Journal of Mathematics, Science and Technology Education</t>
        </is>
      </c>
      <c r="P2595" s="45" t="n"/>
      <c r="Q2595" s="43" t="inlineStr">
        <is>
          <t>10.29333/ejmste/16660</t>
        </is>
      </c>
    </row>
    <row r="2596" ht="126.75" customHeight="1" s="37">
      <c r="A2596" s="43" t="n">
        <v>2595</v>
      </c>
      <c r="B2596" s="52" t="inlineStr">
        <is>
          <t>Excluir</t>
        </is>
      </c>
      <c r="C2596" s="45" t="inlineStr">
        <is>
          <t>No aborda: distracción o atención</t>
        </is>
      </c>
      <c r="D2596" s="51" t="n"/>
      <c r="E2596" s="51" t="n"/>
      <c r="F2596" s="43" t="n">
        <v>3</v>
      </c>
      <c r="G2596" s="43" t="inlineStr">
        <is>
          <t>distracción+niños+sensado</t>
        </is>
      </c>
      <c r="H2596" s="43" t="inlineStr">
        <is>
          <t>Scopus</t>
        </is>
      </c>
      <c r="I2596" s="43" t="inlineStr">
        <is>
          <t>Scopus</t>
        </is>
      </c>
      <c r="J2596" s="43" t="inlineStr">
        <is>
          <t>2025</t>
        </is>
      </c>
      <c r="K2596" s="43" t="inlineStr">
        <is>
          <t>ARTICLE</t>
        </is>
      </c>
      <c r="L2596" s="45" t="inlineStr">
        <is>
          <t>Bamaga, Arwa and Zafar, Bassam and Terzis, Sotirios</t>
        </is>
      </c>
      <c r="M2596" s="45" t="inlineStr">
        <is>
          <t>Assessing the Quality Factors Affecting E-Learning: A Comparative Study of South African Universities and Saudi Higher Education</t>
        </is>
      </c>
      <c r="N2596" s="45" t="inlineStr">
        <is>
          <t>Online learning, in contrast to Face-to-Face (F2F) learning, primarily utilizes internet-based platforms for course delivery. This study investigates the factors that predict students’ academic performance and instructors teaching skills following the shift from F2F learning to online learning mode due to COVID-19 pandemic. Towards this, several recent studies conducted in South African universities are compared with our study conducted at Saudi Arabian higher education institution. The respondents, i.e., students and instructors of South African universities are those who have had experience of both F2F and online learning platforms to evaluate their experiences concerning the COVID-19 pre- and post- lockdown periods respectively. It was observed that the crucial contributing factors affecting students’ and instructors’ performance at different universities include lack of computer knowledge, ethics of care principles concerning students’ engagement and collaboration during online learning, communication transparency, and lack of self-directedness besides the expected challenges of good Wi-Fi access, digital infrastructure, and internet cost. © The Author(s), under exclusive license to Springer Nature Singapore Pte Ltd. 2025.</t>
        </is>
      </c>
      <c r="O2596" s="45" t="inlineStr">
        <is>
          <t>Lecture Notes on Data Engineering and Communications Technologies</t>
        </is>
      </c>
      <c r="P2596" s="45" t="inlineStr">
        <is>
          <t xml:space="preserve">Adversarial machine learning; Federated learning; Students; Transfer learning; Comparatives studies; Course delivery; E - learning; Face to face; Face-to-face learning; High educations; Internet based; Online learning; Quality factors; South Africa; </t>
        </is>
      </c>
      <c r="Q2596" s="43" t="inlineStr">
        <is>
          <t>10.1007/978-981-97-9255-9_39</t>
        </is>
      </c>
    </row>
    <row r="2597" ht="220.5" customHeight="1" s="37">
      <c r="A2597" s="43" t="n">
        <v>2596</v>
      </c>
      <c r="B2597" s="52" t="inlineStr">
        <is>
          <t>Excluir</t>
        </is>
      </c>
      <c r="C2597" s="45" t="inlineStr">
        <is>
          <t>No aborda: distracción o atención</t>
        </is>
      </c>
      <c r="D2597" s="51" t="n"/>
      <c r="E2597" s="51" t="n"/>
      <c r="F2597" s="43" t="n">
        <v>3</v>
      </c>
      <c r="G2597" s="43" t="inlineStr">
        <is>
          <t>distracción+niños+contexto</t>
        </is>
      </c>
      <c r="H2597" s="43" t="inlineStr">
        <is>
          <t>Scopus</t>
        </is>
      </c>
      <c r="I2597" s="43" t="inlineStr">
        <is>
          <t>Scopus</t>
        </is>
      </c>
      <c r="J2597" s="43" t="inlineStr">
        <is>
          <t>2026</t>
        </is>
      </c>
      <c r="K2597" s="43" t="inlineStr">
        <is>
          <t>ARTICLE</t>
        </is>
      </c>
      <c r="L2597" s="45" t="inlineStr">
        <is>
          <t>Mahapatra, Bishnu Paramguru and Panda, Rabinarayan and Das, Roni and Rajeswari, M. and Dash, Sachikanta</t>
        </is>
      </c>
      <c r="M2597" s="45" t="inlineStr">
        <is>
          <t>Assessing the Role of Game-Based Learning in Improving Academic Achievement and Student Motivation</t>
        </is>
      </c>
      <c r="N2597" s="45" t="inlineStr">
        <is>
          <t>Aim/Purpose: The primary aim of this study is to evaluate the effectiveness of Game-Based Learning (GBL) in improving students' academic achievement and motivation in school education. The study aims to investigate how motivational elements affect academic results while assessing whether different grade levels show different levels of GBL effectiveness. Background: Traditional teaching methods conduct their instruction through passive learning methods, which decrease student l earning engagement and motivation. Game-Based Learning has developed into a modern teaching method because digital technologies experience rapid expansion, which enables educational content to combine with interactive game features. The existing research demo nstrates that GBL enhances student engagement and learning outcomes, but researchers have yet to establish complete empirical proof th at GBL leads to increased student motivation and academic success in school settings. Methodology: The research used a quantitative quasi-experimental research method which compared two groups of participants who received different teaching methods through traditional control teaching and experimental GBL instruction. The researchers gathered data through standardized questionnaires and academic performance assessment tests. The statistical analysis used SPSS softwa re to perform descriptive statistics reliability analysis and t-tests ANOVA correlation regression analysis effect size estimation and multicol-linearity diagnostics. Contribution: This study provides evidence about how Game-Based Learning affects academic achievement and student motivation through its twofold impact. The study presents a confirmed assessment system together with a statistical framework which upco ming scientists can use to test educational technology-based teaching methods in schools. Findings: The research showed that Game-Based Learning results in better academic results and student motivation and classroom engagement and st</t>
        </is>
      </c>
      <c r="O2597" s="45" t="inlineStr">
        <is>
          <t>International Journal of Artificial Intelligence and Machine Learning</t>
        </is>
      </c>
      <c r="P2597" s="45" t="n"/>
      <c r="Q2597" s="43" t="inlineStr">
        <is>
          <t>10.51483/ijaiml.6.1s.2026.276-291</t>
        </is>
      </c>
    </row>
    <row r="2598" ht="95.25" customHeight="1" s="37">
      <c r="A2598" s="43" t="n">
        <v>2597</v>
      </c>
      <c r="B2598" s="52" t="inlineStr">
        <is>
          <t>Excluir</t>
        </is>
      </c>
      <c r="C2598" s="45" t="inlineStr">
        <is>
          <t>Contexto doméstico o remoto, pero no población en edad escolar (mayoritariamente educación superior)</t>
        </is>
      </c>
      <c r="D2598" s="51" t="n"/>
      <c r="E2598" s="51" t="n"/>
      <c r="F2598" s="43" t="n">
        <v>3</v>
      </c>
      <c r="G2598" s="43" t="inlineStr">
        <is>
          <t>distracción+niños+contexto</t>
        </is>
      </c>
      <c r="H2598" s="43" t="inlineStr">
        <is>
          <t>Scopus</t>
        </is>
      </c>
      <c r="I2598" s="43" t="inlineStr">
        <is>
          <t>Scopus</t>
        </is>
      </c>
      <c r="J2598" s="43" t="inlineStr">
        <is>
          <t>2016</t>
        </is>
      </c>
      <c r="K2598" s="43" t="inlineStr">
        <is>
          <t>CONFERENCE</t>
        </is>
      </c>
      <c r="L2598" s="45" t="inlineStr">
        <is>
          <t>Montpetit, Colin and Sabourin, Sonya</t>
        </is>
      </c>
      <c r="M2598" s="45" t="inlineStr">
        <is>
          <t>Assessing the impact of an “Echo360-Active Learning Platform - Enabled classroom in a large enrolment blended learning undergraduate course in genetics</t>
        </is>
      </c>
      <c r="N2598" s="45" t="inlineStr">
        <is>
          <t>In response to calls from the higher education science community to increase student engagement in learning, scientific teaching (reflecting the true nature of science by capturing the process of discovery in the classroom) and reflective teaching (or scholarly teaching), a genetics course was redesigned as a blended learning course. The new course model has provided several opportunities to engage students in the 5E learning cycle and to redefine the classroom experience. Despite the growing literature on effective design of blended courses, very little research has been conducted and very little is known about the impact of components of blended courses for large enrolment courses in relation to student learning outcomes. The goal of this investigation was to assess the impact of an Echo360-ALP enabled classroom on learning gains in a large enrolment blended learning course. © 2016 Deakin University. All Rights Reserved.</t>
        </is>
      </c>
      <c r="O2598" s="45" t="inlineStr">
        <is>
          <t>ASCILITE 2016 - Conference Proceedings - 33rd International Conference of Innovation, Practice and Research in the Use of Educational Technologies in Tertiary Education: Show Me the Learning</t>
        </is>
      </c>
      <c r="P2598" s="45" t="inlineStr">
        <is>
          <t xml:space="preserve">Artificial intelligence; Chromosomes; Curricula; E-learning; Education computing; Learning systems; Teaching; Active Learning; Blended learning; Echo360-active learning platform; Learning analytic; Learning gain; Learning outcome; Learning platform; </t>
        </is>
      </c>
      <c r="Q2598" s="43" t="inlineStr">
        <is>
          <t>10.14742/apubs.2016.845</t>
        </is>
      </c>
    </row>
    <row r="2599" ht="147.75" customHeight="1" s="37">
      <c r="A2599" s="43" t="n">
        <v>2598</v>
      </c>
      <c r="B2599" s="52" t="inlineStr">
        <is>
          <t>Excluir</t>
        </is>
      </c>
      <c r="C2599" s="45" t="inlineStr">
        <is>
          <t>Sin DOI verificable</t>
        </is>
      </c>
      <c r="D2599" s="51" t="n"/>
      <c r="E2599" s="51" t="n"/>
      <c r="F2599" s="43" t="n">
        <v>3</v>
      </c>
      <c r="G2599" s="43" t="inlineStr">
        <is>
          <t>distracción+niños+sensado</t>
        </is>
      </c>
      <c r="H2599" s="43" t="inlineStr">
        <is>
          <t>Scopus</t>
        </is>
      </c>
      <c r="I2599" s="43" t="inlineStr">
        <is>
          <t>Scopus</t>
        </is>
      </c>
      <c r="J2599" s="43" t="inlineStr">
        <is>
          <t>2013</t>
        </is>
      </c>
      <c r="K2599" s="43" t="inlineStr">
        <is>
          <t>CONFERENCE</t>
        </is>
      </c>
      <c r="L2599" s="45" t="inlineStr">
        <is>
          <t>Balcaen, Philip</t>
        </is>
      </c>
      <c r="M2599" s="45" t="inlineStr">
        <is>
          <t>Attending to competency based education: New challenge for e-learning, pitfalls and possibilities</t>
        </is>
      </c>
      <c r="N2599" s="45" t="inlineStr">
        <is>
          <t>In recent years, a move from a focus on mere skills based education towards a more comprehensive competencies-based one has emerged from kindergarten to medical school in many jurisdictions. Along with this shift to these more complex 21st Century goals comes a substantial challenge for those working to develop effective e-learning environments: How to move beyond a somewhat atomized, behaviourist approach to take account of this new "deep learning" focus for teaching and learning? The paper outlines the US National Research Council's framework of cognitive, interpersonal and intrapersonal competency sets as a framework that is useful for e-learning designers planning to address 21 Century learning goals. The paper then reviews several promises and pitfalls of specific design applications in relation to addressing aspects of teaching one of the competencies-critical thinking (CT). A CT pedagogical framework involving approaches to problematizing content knowledge, use of criteria to make "good" judgements, as well as concepts, strategies and habits of mind supporting CT are outlined in relation to several instructional design related development projects supporting competent thinking. While recognizing the general promise of e-learning environments to support deep learning the paper encourages a techno-skeptical approach paying close attention to pitfalls.</t>
        </is>
      </c>
      <c r="O2599" s="45" t="inlineStr">
        <is>
          <t>Proceedings of the International Conference on e-Learning, ICEL</t>
        </is>
      </c>
      <c r="P2599" s="45" t="inlineStr">
        <is>
          <t>Design; E-learning; 21st century competencies; Assessing rich learning; Critical thinking; Habits of mind; Intellectual tools for thought; Student engagement; Computer aided instruction</t>
        </is>
      </c>
      <c r="Q2599" s="43" t="n"/>
    </row>
    <row r="2600" ht="189" customHeight="1" s="37">
      <c r="A2600" s="43" t="n">
        <v>2599</v>
      </c>
      <c r="B2600" s="52" t="inlineStr">
        <is>
          <t>Excluir</t>
        </is>
      </c>
      <c r="C2600" s="45" t="inlineStr">
        <is>
          <t>No aborda: distracción o atención</t>
        </is>
      </c>
      <c r="D2600" s="51" t="n"/>
      <c r="E2600" s="51" t="n"/>
      <c r="F2600" s="43" t="n">
        <v>3</v>
      </c>
      <c r="G2600" s="43" t="inlineStr">
        <is>
          <t>distracción+niños+sensado</t>
        </is>
      </c>
      <c r="H2600" s="43" t="inlineStr">
        <is>
          <t>Scopus</t>
        </is>
      </c>
      <c r="I2600" s="43" t="inlineStr">
        <is>
          <t>Scopus</t>
        </is>
      </c>
      <c r="J2600" s="43" t="inlineStr">
        <is>
          <t>2024</t>
        </is>
      </c>
      <c r="K2600" s="43" t="inlineStr">
        <is>
          <t>ARTICLE</t>
        </is>
      </c>
      <c r="L2600" s="45" t="inlineStr">
        <is>
          <t>Shkilev, Roman and Kozachek, Artemiy and Abdullayevna, Baydjanova Iroda and Abdullayeva, Feruza Suyunovna and Toshboyeva, Laylo Jurayevna and Inagamova, Nargis Abdullaevna and Abdullayev, Sobirjon Sohib O’G’Li</t>
        </is>
      </c>
      <c r="M2600" s="45" t="inlineStr">
        <is>
          <t>Augmented Reality in Mobile Learning: Enhancing Interactive Learning Experiences</t>
        </is>
      </c>
      <c r="N2600" s="45" t="inlineStr">
        <is>
          <t>A new platform for learning in a mobile environment was established by improvements in e-learning technologies. However, probably because of the low level of interactive learning content, many of the concepts in mobile-based learning environments have begun strug-gling to engage students. Therefore, this study paper proposes an augmented reality (AR) technique for the enhanced interactive learning experience for the students. A new platform for learning in a mobile environment was established by innovations in e-learning technologies. Unsurprisingly, owing to a tiny amount of interactive learning content, many of the concepts in mobile-based learning environments are now underperforming to engage students. To erect the mapping process for mobile task learners and empower the software of AR through mobile with the parameter, the deployment of mobile learning parameters is also appreciated. This study analyzes how AR could impact traditional learning methodologies by using mobile devices to combine digital information with actual surroundings. It achieves this by carrying out an in-depth evaluation of the most current research and an analysis of case studies. In regards to considerable accomplishments, AR in mobile learning might improve student engagement, boost experiential learning, and support better knowledge retention. The publication additionally includes implementation-related diffi-culties for AR, such as technological barriers and the prerequisite for revised instructional schemes. The study finalizes with proposals for future research to advance our comprehension of and enhance the value of AR applications in educational contexts and additionally suggests to educators and developers how to fully utilize the beneficial features of AR in mobile learning. © 2024 by the authors of this article.</t>
        </is>
      </c>
      <c r="O2600" s="45" t="inlineStr">
        <is>
          <t>International Journal of Interactive Mobile Technologies</t>
        </is>
      </c>
      <c r="P2600" s="45" t="inlineStr">
        <is>
          <t>Adversarial machine learning; Contrastive Learning; Self-supervised learning; Augmented reality; Enhancing interactive learning; Interactive learning; Learn+; Learning experiences; Mobile environments; Mobile Learning; Modern technique to learn easil</t>
        </is>
      </c>
      <c r="Q2600" s="43" t="inlineStr">
        <is>
          <t>10.3991/ijim.v18i20.50795</t>
        </is>
      </c>
    </row>
    <row r="2601" ht="210" customHeight="1" s="37">
      <c r="A2601" s="43" t="n">
        <v>2600</v>
      </c>
      <c r="B2601" s="52" t="inlineStr">
        <is>
          <t>Excluir</t>
        </is>
      </c>
      <c r="C2601" s="45" t="inlineStr">
        <is>
          <t>No aborda: distracción o atención, población escolar, tecnología de sensado</t>
        </is>
      </c>
      <c r="D2601" s="51" t="n"/>
      <c r="E2601" s="51" t="n"/>
      <c r="F2601" s="43" t="n">
        <v>3</v>
      </c>
      <c r="G2601" s="43" t="inlineStr">
        <is>
          <t>distracción+niños+intervención</t>
        </is>
      </c>
      <c r="H2601" s="43" t="inlineStr">
        <is>
          <t>Scopus</t>
        </is>
      </c>
      <c r="I2601" s="43" t="inlineStr">
        <is>
          <t>Scopus|WoS</t>
        </is>
      </c>
      <c r="J2601" s="43" t="inlineStr">
        <is>
          <t>2025</t>
        </is>
      </c>
      <c r="K2601" s="43" t="inlineStr">
        <is>
          <t>ARTICLE</t>
        </is>
      </c>
      <c r="L2601" s="45" t="inlineStr">
        <is>
          <t>Garg, Neha and Kaur, Amanpreet and Ahmad, Faizan and Dutta, Rubina</t>
        </is>
      </c>
      <c r="M2601" s="45" t="inlineStr">
        <is>
          <t>Augmenting Education: The Transformative Power of AR, AI, and Emerging Technologies</t>
        </is>
      </c>
      <c r="N2601" s="45" t="inlineStr">
        <is>
          <t>Augmented reality (AR) reshapes the educational landscape by seamlessly blending digital content with physical environments to create highly immersive, interactive, and engaging learning experiences. This paper presents a comprehensive systematic literature review (SLR) of 35 peer-reviewed studies to evaluate the current state of AR integration in education critically. The review analyzes key variables such as skills acquisition, pedagogical frameworks, technological features, and domain-specific applications to understand the broader impact of AR on teaching and learning. The findings reveal that AR significantly enhances student engagement (37.14%), learning experiences (34.29%), and motivation (22.86%), making it a powerful tool for fostering active participation and long-term knowledge retention. Widely adopted AR technologies include AR toolkits, 3D AR models, mobile AR applications, and marker-based/markerless systems, which support hands-on learning across diverse disciplines. The study also highlights the pedagogical versatility of AR, showing strong alignment with models such as constructivist learning, inquiry-based learning, flipped classrooms, and experiential learning, enabling educators to tailor instructional strategies to diverse student needs. In terms of disciplinary reach, AR is most prevalent in general education (27.77%) and engineering (22.22%), followed by applications in science, chemistry, medical education, and STEM. However, the review also identifies underexplored areas, particularly the limited focus on academic achievement, visualization improvement, and content realism, especially in fields like medicine and science where accurate simulations are critical. To address these gaps, the paper explores the potential of AI-powered chatbots as a complement to AR environments. These intelligent systems offer real-time, personalized feedback, enabling adaptive learning pathways that respond to individual performance and cognitive development. T</t>
        </is>
      </c>
      <c r="O2601" s="45" t="inlineStr">
        <is>
          <t>Human Behavior and Emerging Technologies</t>
        </is>
      </c>
      <c r="P2601" s="45" t="n"/>
      <c r="Q2601" s="43" t="inlineStr">
        <is>
          <t>10.1155/hbe2/5681184</t>
        </is>
      </c>
    </row>
    <row r="2602" ht="137.25" customHeight="1" s="37">
      <c r="A2602" s="43" t="n">
        <v>2601</v>
      </c>
      <c r="B2602" s="52" t="inlineStr">
        <is>
          <t>Excluir</t>
        </is>
      </c>
      <c r="C2602" s="45" t="inlineStr">
        <is>
          <t>No aborda: distracción o atención, tecnología de sensado</t>
        </is>
      </c>
      <c r="D2602" s="51" t="n"/>
      <c r="E2602" s="51" t="n"/>
      <c r="F2602" s="43" t="n">
        <v>3</v>
      </c>
      <c r="G2602" s="43" t="inlineStr">
        <is>
          <t>distracción+niños+contexto</t>
        </is>
      </c>
      <c r="H2602" s="43" t="inlineStr">
        <is>
          <t>Scopus</t>
        </is>
      </c>
      <c r="I2602" s="43" t="inlineStr">
        <is>
          <t>Scopus</t>
        </is>
      </c>
      <c r="J2602" s="43" t="inlineStr">
        <is>
          <t>2023</t>
        </is>
      </c>
      <c r="K2602" s="43" t="inlineStr">
        <is>
          <t>ARTICLE</t>
        </is>
      </c>
      <c r="L2602" s="45" t="inlineStr">
        <is>
          <t>Teresa, J. and Fields, Donna L.</t>
        </is>
      </c>
      <c r="M2602" s="45" t="inlineStr">
        <is>
          <t>Augmenting Upper and Early-Learning STEM Lessons Through Phenomenon-Based Learning Projects</t>
        </is>
      </c>
      <c r="N2602" s="45" t="inlineStr">
        <is>
          <t>Phenomenon-based Learning (PhBL) utilizes cross-curricular materials covering topics in science, technology, engineering, and mathematics (STEM) presented through an inquiry structure in which students design, plan, and carry out an extended project that produces a publicly exhibited output. Students learn 21&lt;sup&gt;st&lt;/sup&gt; Century Skills through plurilingual methodologies, key curriculum learning areas, and essential social cues. Particularly suited to building bridges between subject and language teachers, the PhBL structure has also been used by teachers of single subjects, in either majority or minority languages, and particularly in STEM subjects where the inclusion of real-life issues augments student engagement. The emphasis on co-and student-agency is a way of developing the necessary skills enabling students to be successful in the professional sphere in this age of advanced cybertechnology. PhBL structures focus on critical thinking techniques, a growth mindset mentality, strengthening the affective domain, and creating a classroom culture of trust and excellence. Continual and deliberate scaffolding strategies and the CLIL (Content and Language Integrated Learning) approach to promote STEM education are described. © 2023, North American Business Press. All rights reserved.</t>
        </is>
      </c>
      <c r="O2602" s="45" t="inlineStr">
        <is>
          <t>Journal of Higher Education Theory and Practice</t>
        </is>
      </c>
      <c r="P2602" s="45" t="n"/>
      <c r="Q2602" s="43" t="inlineStr">
        <is>
          <t>10.33423/jhetp.v23i18.6630</t>
        </is>
      </c>
    </row>
    <row r="2603" ht="199.5" customHeight="1" s="37">
      <c r="A2603" s="43" t="n">
        <v>2602</v>
      </c>
      <c r="B2603" s="52" t="inlineStr">
        <is>
          <t>Excluir</t>
        </is>
      </c>
      <c r="C2603" s="45" t="inlineStr">
        <is>
          <t>No aborda: distracción o atención, población escolar</t>
        </is>
      </c>
      <c r="D2603" s="51" t="n"/>
      <c r="E2603" s="51" t="n"/>
      <c r="F2603" s="43" t="n">
        <v>3</v>
      </c>
      <c r="G2603" s="43" t="inlineStr">
        <is>
          <t>distracción+niños+intervención</t>
        </is>
      </c>
      <c r="H2603" s="43" t="inlineStr">
        <is>
          <t>Scopus</t>
        </is>
      </c>
      <c r="I2603" s="43" t="inlineStr">
        <is>
          <t>Scopus</t>
        </is>
      </c>
      <c r="J2603" s="43" t="inlineStr">
        <is>
          <t>2026</t>
        </is>
      </c>
      <c r="K2603" s="43" t="inlineStr">
        <is>
          <t>ARTICLE</t>
        </is>
      </c>
      <c r="L2603" s="45" t="inlineStr">
        <is>
          <t>Kluczyński, Piotr and Picard, Arthur and Mualla, Yazan and Tebourbi, Hedi and Nouzri, Sana and Abbas-Turki, Abdeljalil and Gechter, Franck</t>
        </is>
      </c>
      <c r="M2603" s="45" t="inlineStr">
        <is>
          <t>Augmenting an LLM-Based Tutor Agent with a Large Action Model for Multimodal Interaction</t>
        </is>
      </c>
      <c r="N2603" s="45" t="inlineStr">
        <is>
          <t>The rapid adoption of Large Language Models (LLMs) is transforming diverse sectors, including education, by enabling personalized learning experiences. Artificial Intelligence (AI) agents support adaptive instruction, instant feedback, automated assessment, and content generation, enhancing access to individualized resources. However, current systems often lack accuracy and offer limited Human–Agent Interaction (HAI), a key factor in effective student engagement. To address this, we propose a visual interaction mechanism that augments chatbot communication with image-based responses. We extend an LLM-powered tutor agent by incorporating a Large Action Model (LAM), enabling the agent to execute image-based functions alongside text generation. Building on a LangGraph-orchestrated prototype, we developed two LAM-integrated tools: 1) an Image Retrieval Tool that accesses a vector database of textbook illustrations, and 2) an Image Cropping Tool that dynamically extracts regions from textbook pages. These were implemented using OpenAI’s Function Calling API and evaluated with the GPT-4o mini model. In controlled trials on single textbook pages, the Image Retrieval Tool consistently identifies relevant illustrations, while the Cropping Tool frequently returns visually plausible but pedagogically irrelevant regions. This reveals a precision–flexibility trade-off: curated retrieval ensures accuracy, whereas dynamic cropping offers broader applicability at the expense of reduced relevance. We also identify challenges in synchronizing tool calls with textual explanations and scaling manual dataset preparation. Our results suggest that LAM-enhanced function-calling can significantly improve HAI in educational contexts, highlighting directions for automating content curation and enhancing interaction consistency. © The Author(s), under exclusive license to Springer Nature Switzerland AG 2026.</t>
        </is>
      </c>
      <c r="O2603" s="45" t="inlineStr">
        <is>
          <t>Communications in Computer and Information Science</t>
        </is>
      </c>
      <c r="P2603" s="45" t="inlineStr">
        <is>
          <t>Application programming interfaces (API); Computer aided instruction; Content based retrieval; E-learning; Education computing; Intelligent agents; Interactive computer systems; Learning systems; Search engines; Teaching; Textbooks; Visual communicat</t>
        </is>
      </c>
      <c r="Q2603" s="43" t="inlineStr">
        <is>
          <t>10.1007/978-3-032-20548-3_3</t>
        </is>
      </c>
    </row>
    <row r="2604" ht="210" customHeight="1" s="37">
      <c r="A2604" s="43" t="n">
        <v>2603</v>
      </c>
      <c r="B2604" s="52" t="inlineStr">
        <is>
          <t>Excluir</t>
        </is>
      </c>
      <c r="C2604" s="45" t="inlineStr">
        <is>
          <t>No aborda: distracción o atención, población escolar</t>
        </is>
      </c>
      <c r="D2604" s="51" t="n"/>
      <c r="E2604" s="51" t="n"/>
      <c r="F2604" s="43" t="n">
        <v>3</v>
      </c>
      <c r="G2604" s="43" t="inlineStr">
        <is>
          <t>distracción+niños+sensado</t>
        </is>
      </c>
      <c r="H2604" s="43" t="inlineStr">
        <is>
          <t>Scopus</t>
        </is>
      </c>
      <c r="I2604" s="43" t="inlineStr">
        <is>
          <t>Scopus</t>
        </is>
      </c>
      <c r="J2604" s="43" t="inlineStr">
        <is>
          <t>2025</t>
        </is>
      </c>
      <c r="K2604" s="43" t="inlineStr">
        <is>
          <t>ARTICLE</t>
        </is>
      </c>
      <c r="L2604" s="45" t="inlineStr">
        <is>
          <t>Shoaib, Muhammad and Husnain, Ghassan and Sayed, Nasir and Yasin Ghadi, Yazeed and Alajmi, Masoud and Qahmash, Ayman</t>
        </is>
      </c>
      <c r="M2604" s="45" t="inlineStr">
        <is>
          <t>Automated Generation of Multiple-Choice Questions for Computer Science Education Using Conditional Generative Adversarial Networks</t>
        </is>
      </c>
      <c r="N2604" s="45" t="inlineStr">
        <is>
          <t>This work presents a novel perspective towards generating automated multiple-choice questions (MCQs)-a task fundamentally different due to the highly dynamic nature of computer science education, which spans several sub-domains. Taking advantage of Conditional Generative Adversarial Networks (cGANs), our model provides a versatile approach to addressing the need for diversity and context in relevant MCQ generation across proficiency levels, topic areas. Resulting MCQs inspire implementations within a variety of educational environments - from classrooms, to online courses, and finally exams - equipping teachers with an instrument that could be easily adapted based on the specific needs o students. The model is trained on a carefully constructed dataset that includes material from more than 20 subareas in computer science, consisting of materials such as textbooks, online encyclopedias and Q&amp;A websites. Through rigorous evaluation using comprehensive performance metrics, including Question Relevance Score (QRS), Diversity Index (DI), and Difficulty Alignment Accuracy (DAA), we demonstrate the efficacy and robustness of our framework in generating high-quality MCQs. Moreover, we address ethical considerations inherent in AI-driven educational assessment, ensuring fairness, transparency, and accountability in the MCQ generation process. The cGAN architecture facilitates the generation of contextually relevant MCQs across various proficiency levels and subject domains, enhancing the educational assessment process. The comprehensive dataset developed for this study encompasses diverse computer science topics curated from authoritative textbooks, online resources, question banks, and instructor-generated content. Additionally, a user-friendly QT application has been developed, enabling seamless integration of the cGAN model into educational environments. Through rigorous evaluation and ethical considerations, this framework demonstrates its efficacy, ensuring fairness, tr</t>
        </is>
      </c>
      <c r="O2604" s="45" t="inlineStr">
        <is>
          <t>IEEE Access</t>
        </is>
      </c>
      <c r="P2604" s="45" t="inlineStr">
        <is>
          <t>Adversarial machine learning; Economic and social effects; Adversarial networks; Automated multiple-choice question generation; Computer Science Education; Conditional generative adversarial network; Curation; Dataset curation and educational assessm</t>
        </is>
      </c>
      <c r="Q2604" s="43" t="inlineStr">
        <is>
          <t>10.1109/access.2025.3530474</t>
        </is>
      </c>
    </row>
    <row r="2605" ht="157.5" customHeight="1" s="37">
      <c r="A2605" s="43" t="n">
        <v>2604</v>
      </c>
      <c r="B2605" s="52" t="inlineStr">
        <is>
          <t>Excluir</t>
        </is>
      </c>
      <c r="C2605" s="45" t="inlineStr">
        <is>
          <t>Contexto doméstico o remoto, pero no población en edad escolar (mayoritariamente educación superior)</t>
        </is>
      </c>
      <c r="D2605" s="51" t="n"/>
      <c r="E2605" s="51" t="n"/>
      <c r="F2605" s="43" t="n">
        <v>3</v>
      </c>
      <c r="G2605" s="43" t="inlineStr">
        <is>
          <t>distracción+niños+intervención</t>
        </is>
      </c>
      <c r="H2605" s="43" t="inlineStr">
        <is>
          <t>Scopus</t>
        </is>
      </c>
      <c r="I2605" s="43" t="inlineStr">
        <is>
          <t>Scopus|WoS</t>
        </is>
      </c>
      <c r="J2605" s="43" t="inlineStr">
        <is>
          <t>2024</t>
        </is>
      </c>
      <c r="K2605" s="43" t="inlineStr">
        <is>
          <t>ARTICLE</t>
        </is>
      </c>
      <c r="L2605" s="45" t="inlineStr">
        <is>
          <t>Shomoye, Michael and Zhao, Richard</t>
        </is>
      </c>
      <c r="M2605" s="45" t="inlineStr">
        <is>
          <t>Automated emotion recognition of students in virtual reality classrooms</t>
        </is>
      </c>
      <c r="N2605" s="45" t="inlineStr">
        <is>
          <t>In contemporary educational settings, understanding and assessing student engagement through non-verbal cues, especially facial expressions, is pivotal. Such cues have long informed educators about students' cognitive and emotional states, assisting them in tailoring their teaching methods. However, the rise of online learning platforms and advanced technologies such as virtual reality (VR) challenge the conventional modes of gauging student engagement, especially when certain facial features become obscured or are entirely absent. This research explores the potential of Convolutional Neural Networks (CNNs), specifically a custom-trained model adapted from the ResNet50 architecture, in recognizing and distinguishing subtle facial expressions in real-time, such as neutrality, boredom, happiness, and confusion. The novelty of our approach is twofold: First, we optimize the power of CNNs to analyze facial expressions in digital learning platforms. Second, we innovate for the context of VR by focusing on the lower half of the face to tackle occlusion challenges posed by wearing VR headsets. Through comprehensive experimentation, we compare our model's performance with the default ResNet50 model and evaluate it against full-face and VR-occluded face datasets. Ultimately, our endeavor aims to provide educators with a sophisticated tool for real-time evaluation of student engagement in technologically advanced learning environments, subsequently enriching the teaching and learning experience. © 2024 The Authors</t>
        </is>
      </c>
      <c r="O2605" s="45" t="inlineStr">
        <is>
          <t>Computers and Education: X Reality</t>
        </is>
      </c>
      <c r="P2605" s="45" t="n"/>
      <c r="Q2605" s="43" t="inlineStr">
        <is>
          <t>10.1016/j.cexr.2024.100082</t>
        </is>
      </c>
    </row>
    <row r="2606" ht="105.75" customHeight="1" s="37">
      <c r="A2606" s="43" t="n">
        <v>2605</v>
      </c>
      <c r="B2606" s="52" t="inlineStr">
        <is>
          <t>Excluir</t>
        </is>
      </c>
      <c r="C2606" s="45" t="inlineStr">
        <is>
          <t>No aborda: distracción o atención</t>
        </is>
      </c>
      <c r="D2606" s="51" t="n"/>
      <c r="E2606" s="51" t="n"/>
      <c r="F2606" s="43" t="n">
        <v>3</v>
      </c>
      <c r="G2606" s="43" t="inlineStr">
        <is>
          <t>distracción+niños+sensado</t>
        </is>
      </c>
      <c r="H2606" s="43" t="inlineStr">
        <is>
          <t>Scopus</t>
        </is>
      </c>
      <c r="I2606" s="43" t="inlineStr">
        <is>
          <t>Scopus</t>
        </is>
      </c>
      <c r="J2606" s="43" t="inlineStr">
        <is>
          <t>2025</t>
        </is>
      </c>
      <c r="K2606" s="43" t="inlineStr">
        <is>
          <t>ARTICLE</t>
        </is>
      </c>
      <c r="L2606" s="45" t="inlineStr">
        <is>
          <t>Techawitthayachinda, Ratrapee and Iriya, Rafael</t>
        </is>
      </c>
      <c r="M2606" s="45" t="inlineStr">
        <is>
          <t>Automatic Assessment of Active Learning in Online Discussions with Large Language Models</t>
        </is>
      </c>
      <c r="N2606" s="45" t="inlineStr">
        <is>
          <t>Online discussions have been widely adopted to solve the challenge of passive learning in online learning environments and foster active student engagements. While successful implementation of active learning begins with an accurate assessment of student discussions, the volume and complexity of unstructured textual data in discussion boards pose another challenge to the task. To address this issue, our paper proposes a novel use of Large Language Models (LLMs), like ChatGPT, to automatically analyze and categorize online discussions based on cognitive engagement levels using the ICAP framework. We measure the effectiveness of this novel technology compared to human assessments and demonstrate its potential to bridge the gap between passive consumption and active learning, revealing a promising step towards leveraging AI technology to improve educational assessment. © The Author(s), under exclusive license to Springer Nature Singapore Pte Ltd. 2025.</t>
        </is>
      </c>
      <c r="O2606" s="45" t="inlineStr">
        <is>
          <t>Lecture Notes on Data Engineering and Communications Technologies</t>
        </is>
      </c>
      <c r="P2606" s="45" t="inlineStr">
        <is>
          <t>Adversarial machine learning; Contrastive Learning; Federated learning; Unsupervised learning; Active Learning; Assessment; Automatic assessment; ChatGPT; Language model; Large language model; Learning engagement; Online discussions; Online learning;</t>
        </is>
      </c>
      <c r="Q2606" s="43" t="inlineStr">
        <is>
          <t>10.1007/978-981-97-9255-9_3</t>
        </is>
      </c>
    </row>
    <row r="2607" ht="126.75" customHeight="1" s="37">
      <c r="A2607" s="43" t="n">
        <v>2606</v>
      </c>
      <c r="B2607" s="52" t="inlineStr">
        <is>
          <t>Excluir</t>
        </is>
      </c>
      <c r="C2607" s="45" t="inlineStr">
        <is>
          <t>No aborda: distracción o atención</t>
        </is>
      </c>
      <c r="D2607" s="51" t="n"/>
      <c r="E2607" s="51" t="n"/>
      <c r="F2607" s="43" t="n">
        <v>3</v>
      </c>
      <c r="G2607" s="43" t="inlineStr">
        <is>
          <t>distracción+niños+contexto</t>
        </is>
      </c>
      <c r="H2607" s="43" t="inlineStr">
        <is>
          <t>Scopus</t>
        </is>
      </c>
      <c r="I2607" s="43" t="inlineStr">
        <is>
          <t>Scopus</t>
        </is>
      </c>
      <c r="J2607" s="43" t="inlineStr">
        <is>
          <t>2024</t>
        </is>
      </c>
      <c r="K2607" s="43" t="inlineStr">
        <is>
          <t>CONFERENCE</t>
        </is>
      </c>
      <c r="L2607" s="45" t="inlineStr">
        <is>
          <t>Van Campenhout, Rachel and Johnson, Benny G. and Clark, Michelle and Deininger, Melissa and Harper, Shannon and Odenweller, Kelly G. and Wilgenbusch, Erin</t>
        </is>
      </c>
      <c r="M2607" s="45" t="inlineStr">
        <is>
          <t>Automatically Generated Practice in the Classroom: Exploring Performance and Impact Across Courses</t>
        </is>
      </c>
      <c r="N2607" s="45" t="inlineStr">
        <is>
          <t>In recent years, artificial intelligence has been leveraged to develop an automatic question generation (AQG) system that places formative practice questions alongside textbook content in an ereader platform. Engaging with formative practice while reading is a highly effective learning strategy. AQG made it possible to scale this method to thousands of textbooks and millions of students for free. Previous research studies used aggregated data from all questions answered by all students to complete the largest evaluation of the performance metrics for automatically generated questions. However, these studies also indicated that when assigned in a classroom setting, student behavior and question performance metrics would differ. In this study, we evaluate data collected from 19 course sections taught by four faculty members at Iowa State University to gain a broader understanding of how students engage with these AI-generated practice questions when part of their university courses. Implementation strategies for the courses, student engagement, and question performance metrics are analyzed, and implications for further use in higher education classrooms is discussed. © 2024 University of Split, FESB.</t>
        </is>
      </c>
      <c r="O2607" s="45" t="inlineStr">
        <is>
          <t>2024 32nd International Conference on Software, Telecommunications and Computer Networks, SoftCOM 2024</t>
        </is>
      </c>
      <c r="P2607" s="45" t="inlineStr">
        <is>
          <t xml:space="preserve">Curricula; Federated learning; Students; Teaching; Automatic question generation; Automatically generated; Generation systems; Learning context; Natural learning context; Performance; Performance metrices; Persistence; Question difficulty; Students' </t>
        </is>
      </c>
      <c r="Q2607" s="43" t="inlineStr">
        <is>
          <t>10.23919/softcom62040.2024.10721828</t>
        </is>
      </c>
    </row>
    <row r="2608" ht="95.25" customHeight="1" s="37">
      <c r="A2608" s="43" t="n">
        <v>2607</v>
      </c>
      <c r="B2608" s="52" t="inlineStr">
        <is>
          <t>Excluir</t>
        </is>
      </c>
      <c r="C2608" s="45" t="inlineStr">
        <is>
          <t>Fuera del alcance: no combina población en edad escolar con contexto doméstico</t>
        </is>
      </c>
      <c r="D2608" s="51" t="n"/>
      <c r="E2608" s="51" t="n"/>
      <c r="F2608" s="43" t="n">
        <v>3</v>
      </c>
      <c r="G2608" s="43" t="inlineStr">
        <is>
          <t>distracción+niños+contexto</t>
        </is>
      </c>
      <c r="H2608" s="43" t="inlineStr">
        <is>
          <t>Scopus</t>
        </is>
      </c>
      <c r="I2608" s="43" t="inlineStr">
        <is>
          <t>Scopus|WoS</t>
        </is>
      </c>
      <c r="J2608" s="43" t="inlineStr">
        <is>
          <t>2026</t>
        </is>
      </c>
      <c r="K2608" s="43" t="inlineStr">
        <is>
          <t>ARTICLE</t>
        </is>
      </c>
      <c r="L2608" s="45" t="inlineStr">
        <is>
          <t>García-Morales, Moisés</t>
        </is>
      </c>
      <c r="M2608" s="45" t="inlineStr">
        <is>
          <t>Automating Excel Tasks with Generative AI: Supporting Innovation in Mass Transfer Separations Education</t>
        </is>
      </c>
      <c r="N2608" s="45" t="inlineStr">
        <is>
          <t>VBA (Visual Basic for Applications) macro creation assisted by AI (Artificial Intelligence) can enhance the teaching of Mass Transfer Separations. The code can be iteratively refined until the desired functionality is achieved. This is not only intended to improve computational efficiency and accuracy but also to boost student engagement. To showcase the full potential of VBA scripting within spreadsheets, a simulator with an appealing interface was designed using Excel, such that optimal and limiting operating conditions were identified in an equilibrium-staged distillation column. Moreover, to underscore the pedagogical value of the approach at this exploratory stage of evaluating its educational scope, a much simpler classroom exercise was used to illustrate the hands-on integration of GenAI (Generative AI) into the learning process. American Chemical Society. Published 2026 by American Chemical Society and Division of Chemical Education, Inc.</t>
        </is>
      </c>
      <c r="O2608" s="45" t="inlineStr">
        <is>
          <t>Journal of Chemical Education</t>
        </is>
      </c>
      <c r="P2608" s="45" t="n"/>
      <c r="Q2608" s="43" t="inlineStr">
        <is>
          <t>10.1021/acs.jchemed.5c01531</t>
        </is>
      </c>
    </row>
    <row r="2609" ht="116.25" customHeight="1" s="37">
      <c r="A2609" s="43" t="n">
        <v>2608</v>
      </c>
      <c r="B2609" s="52" t="inlineStr">
        <is>
          <t>Excluir</t>
        </is>
      </c>
      <c r="C2609" s="45" t="inlineStr">
        <is>
          <t>Libro o capítulo de libro</t>
        </is>
      </c>
      <c r="D2609" s="51" t="n"/>
      <c r="E2609" s="51" t="n"/>
      <c r="F2609" s="43" t="n">
        <v>3</v>
      </c>
      <c r="G2609" s="43" t="inlineStr">
        <is>
          <t>distracción+niños+contexto</t>
        </is>
      </c>
      <c r="H2609" s="43" t="inlineStr">
        <is>
          <t>Scopus</t>
        </is>
      </c>
      <c r="I2609" s="43" t="inlineStr">
        <is>
          <t>Scopus</t>
        </is>
      </c>
      <c r="J2609" s="43" t="inlineStr">
        <is>
          <t>2024</t>
        </is>
      </c>
      <c r="K2609" s="43" t="inlineStr">
        <is>
          <t>BOOK</t>
        </is>
      </c>
      <c r="L2609" s="45" t="inlineStr">
        <is>
          <t>Asrifan, Andi and Dewi, Anita Candra and Rosmayanti, Vivit and Saodi, Syamsuardi and Kaddas, Badruddin and Mulyadi, Mulyadi</t>
        </is>
      </c>
      <c r="M2609" s="45" t="inlineStr">
        <is>
          <t>Avatars of Academia: Exploring Virtual Collaboration’s Tapestry</t>
        </is>
      </c>
      <c r="N2609" s="45" t="inlineStr">
        <is>
          <t>The effects of COVID- 19 on educational institutions, leadership, technology in the classroom, virtual reality, and collaborative learning are just a few of the topics covered in this extensive review of recent studies. It explores the pros and cons of virtual teams in educational contexts, focusing on knowledge work in virtual environments and how they could improve interdisciplinary partnerships. Setting clear goals, communicating effectively, and managing cultural differences are critical tactics outlined in the article for successful virtual collaboration. Additionally, it delves into how virtual collaboration tools might enhance teamwork and student engagement, as well as the changing function of avatars in educational environments. The paper highlights the potential of virtual reality, augmented reality, artificial intelligence, and gamification to revolutionize collaborative learning, build immersive environments, and enhance learning outcomes in the next quarter of a century. It predicts immense progress in education due to these technologies’ incorporation. © 2025 by IGI Global Scientific Publishing.</t>
        </is>
      </c>
      <c r="O2609" s="45" t="inlineStr">
        <is>
          <t>Developing Effective and High-Performing Teams in Higher Education</t>
        </is>
      </c>
      <c r="P2609" s="45" t="inlineStr">
        <is>
          <t>Artificial intelligence; Collaborative learning; E-learning; Engineering education; Personnel; Students; Virtual environments; Collaboration Tool; Collaborative learning; Cultural difference; Educational context; Educational institutions; Knowledge w</t>
        </is>
      </c>
      <c r="Q2609" s="43" t="inlineStr">
        <is>
          <t>10.4018/979-8-3693-3852-0.ch010</t>
        </is>
      </c>
    </row>
    <row r="2610" ht="210" customHeight="1" s="37">
      <c r="A2610" s="43" t="n">
        <v>2609</v>
      </c>
      <c r="B2610" s="52" t="inlineStr">
        <is>
          <t>Excluir</t>
        </is>
      </c>
      <c r="C2610" s="45" t="inlineStr">
        <is>
          <t>Contexto doméstico o remoto, pero no población en edad escolar (mayoritariamente educación superior)</t>
        </is>
      </c>
      <c r="D2610" s="51" t="n"/>
      <c r="E2610" s="51" t="n"/>
      <c r="F2610" s="43" t="n">
        <v>3</v>
      </c>
      <c r="G2610" s="43" t="inlineStr">
        <is>
          <t>distracción+niños+sensado</t>
        </is>
      </c>
      <c r="H2610" s="43" t="inlineStr">
        <is>
          <t>Scopus</t>
        </is>
      </c>
      <c r="I2610" s="43" t="inlineStr">
        <is>
          <t>Scopus</t>
        </is>
      </c>
      <c r="J2610" s="43" t="inlineStr">
        <is>
          <t>2024</t>
        </is>
      </c>
      <c r="K2610" s="43" t="inlineStr">
        <is>
          <t>ARTICLE</t>
        </is>
      </c>
      <c r="L2610" s="45" t="inlineStr">
        <is>
          <t>Abedi, Ali and Thomas, Chinchu and Jayagopi, Dinesh Babu and Khan, Shehroz S.</t>
        </is>
      </c>
      <c r="M2610" s="45" t="inlineStr">
        <is>
          <t>Bag of states: a non-sequential approach to video-based engagement measurement</t>
        </is>
      </c>
      <c r="N2610" s="45" t="inlineStr">
        <is>
          <t>Automated measurement of student engagement equips educators with valuable insights, aiding them in achieving educational program objectives and customizing their approach to suit individual students. Engagement measurement requires a detailed analysis of the behavioral and affective states of students over precise timescales. A range of current techniques have engineered sequential and spatiotemporal models, including recurrent neural networks, temporal convolutional networks, three-dimensional convolutional neural networks, and transformers to measure engagement from video data. These models are trained to incorporate the sequential/temporal order of behavioral and affective states into the video analysis, outputting their level of engagement. Drawing upon the definition of engagement in educational psychology, this paper questions the necessity of incorporating the order of behavioral and affective states into engagement measurement. Non-sequential bag-of-words-based models are developed to analyze behavioral and affective features extracted from videos and output engagement levels. The non-sequential models only analyze the occurrence of behavioral and affective states not the order in which they occur. Experimental results indicate that the proposed non-sequential approach is superior to state-of-the-art sequential engagement measurement approaches. On the IIITB Online SE dataset, the proposed approach significantly improved engagement level classification accuracy by 22%, and 26%, respectively, compared to the recurrent neural network, and the temporal convolutional network. It also improved minority class recall and achieved a classification accuracy as high as 0.6658 On the DAiSEE dataset. In another experiment, models displayed consistent performance while trained on the shuffled versions of the datasets compared with those trained on the original, unshuffled datasets. In the shuffled versions, behavioral and affective states within video samples were rando</t>
        </is>
      </c>
      <c r="O2610" s="45" t="inlineStr">
        <is>
          <t>Multimedia Systems</t>
        </is>
      </c>
      <c r="P2610" s="45" t="inlineStr">
        <is>
          <t>Classification (of information); Convolution; E-learning; Information retrieval; Recurrent neural networks; Affect state; Affective state; Bag of words; Behavioral state; Machine-learning; Non-sequential machine learning; Sequential approach; Sequent</t>
        </is>
      </c>
      <c r="Q2610" s="43" t="inlineStr">
        <is>
          <t>10.1007/s00530-023-01244-1</t>
        </is>
      </c>
    </row>
    <row r="2611" ht="199.5" customHeight="1" s="37">
      <c r="A2611" s="43" t="n">
        <v>2610</v>
      </c>
      <c r="B2611" s="52" t="inlineStr">
        <is>
          <t>Excluir</t>
        </is>
      </c>
      <c r="C2611" s="45" t="inlineStr">
        <is>
          <t>No aborda: distracción o atención, tecnología de sensado</t>
        </is>
      </c>
      <c r="D2611" s="51" t="n"/>
      <c r="E2611" s="51" t="n"/>
      <c r="F2611" s="43" t="n">
        <v>3</v>
      </c>
      <c r="G2611" s="43" t="inlineStr">
        <is>
          <t>distracción+niños+contexto</t>
        </is>
      </c>
      <c r="H2611" s="43" t="inlineStr">
        <is>
          <t>Scopus</t>
        </is>
      </c>
      <c r="I2611" s="43" t="inlineStr">
        <is>
          <t>Scopus</t>
        </is>
      </c>
      <c r="J2611" s="43" t="inlineStr">
        <is>
          <t>2024</t>
        </is>
      </c>
      <c r="K2611" s="43" t="inlineStr">
        <is>
          <t>CONFERENCE</t>
        </is>
      </c>
      <c r="L2611" s="45" t="inlineStr">
        <is>
          <t>Adlin Jerusha, J. and Rajakumari, R.</t>
        </is>
      </c>
      <c r="M2611" s="45" t="inlineStr">
        <is>
          <t>Balancing Tradition and Innovation: Effective Classroom Management in ICT-Enhanced ELT Environments</t>
        </is>
      </c>
      <c r="N2611" s="45" t="inlineStr">
        <is>
          <t>With the growing prevalence of information and communication technology (ICT) technologies in classrooms, this research seeks to determine the best methods of managing classroom interactions so that students and teachers alike may benefit. The study was conducted using a quantitative approach, gathering data from English as a Second Language (ESL) instructors at different schools using an online survey. The purpose of this SPSS-based study is to get a better grasp of the pros and cons of integrating ICT, to assess the efficacy of conventional methods of classroom management, and to suggest novel techniques that supplement ICT resources. The findings of the poll show that there are a lot of problems with managing classrooms that use ICT, such as problems with student participation, distraction, and technical concerns. Regardless of these obstacles, the tried-and-true methods of managing a classroom, including establishing ground rules and sticking to them, are still the best way to keep students in check. Nevertheless, the research emphasizes the need of implementing new approaches, such as using ICT resources for individualized learning and interactive activities, in order to boost student engagement and enthusiasm. The results highlight the significance of combining conventional wisdom with new ideas in order to make ICT-enhanced ELT classrooms more productive places to study. A versatile management style that incorporates both traditional techniques and current technical tools is one practical consequence for ELT instructors. By striking this equilibrium, we can make sure that the advantages of ICT are fully realized while reducing any possible drawbacks. Finally, the study suggests a number of areas for further investigation, including longitudinal studies to track changes over time and a more in-depth examination of certain ICT tools and their influence on classroom management. © 2024 IEEE.</t>
        </is>
      </c>
      <c r="O2611" s="45" t="inlineStr">
        <is>
          <t>Proceedings of the 5th International Conference on Smart Electronics and Communication, ICOSEC 2024</t>
        </is>
      </c>
      <c r="P2611" s="45" t="inlineStr">
        <is>
          <t>Contrastive Learning; Information management; Teaching; Classroom interaction; Classroom management; English as a second languages (ESL); English language teaching; Information and Communication Technologies; Innovative practices; Quantitative approa</t>
        </is>
      </c>
      <c r="Q2611" s="43" t="inlineStr">
        <is>
          <t>10.1109/icosec61587.2024.10722115</t>
        </is>
      </c>
    </row>
    <row r="2612" ht="210" customHeight="1" s="37">
      <c r="A2612" s="43" t="n">
        <v>2611</v>
      </c>
      <c r="B2612" s="52" t="inlineStr">
        <is>
          <t>Excluir</t>
        </is>
      </c>
      <c r="C2612" s="45" t="inlineStr">
        <is>
          <t>No aborda: distracción o atención</t>
        </is>
      </c>
      <c r="D2612" s="51" t="n"/>
      <c r="E2612" s="51" t="n"/>
      <c r="F2612" s="43" t="n">
        <v>3</v>
      </c>
      <c r="G2612" s="43" t="inlineStr">
        <is>
          <t>distracción+niños+intervención</t>
        </is>
      </c>
      <c r="H2612" s="43" t="inlineStr">
        <is>
          <t>Scopus</t>
        </is>
      </c>
      <c r="I2612" s="43" t="inlineStr">
        <is>
          <t>Scopus</t>
        </is>
      </c>
      <c r="J2612" s="43" t="inlineStr">
        <is>
          <t>2026</t>
        </is>
      </c>
      <c r="K2612" s="43" t="inlineStr">
        <is>
          <t>ARTICLE</t>
        </is>
      </c>
      <c r="L2612" s="45" t="inlineStr">
        <is>
          <t>Hallal, Kassem and Hamdan, Rasha and Tlais, Sami</t>
        </is>
      </c>
      <c r="M2612" s="45" t="inlineStr">
        <is>
          <t>Beyond Traditional Texts: Exploring AI as a Tool for Generating Stories and Analogies in Organic Chemistry Education</t>
        </is>
      </c>
      <c r="N2612" s="45" t="inlineStr">
        <is>
          <t>Organic chemistry is widely regarded as a challenging subject, especially for nonchemistry majors who often find it abstract and disconnected from their academic or career interests. This explanatory study investigates the integration of artificial intelligence (AI)-generated stories and analogies─developed by the course instructor─as pedagogical tools to improve student motivation and engagement. A cohort of 52 undergraduate students majoring in pharmacy and biochemistry participated in a semester-long intervention involving AI-generated narrative preclass readings, in-class explanatory activities, and take-home storytelling assignments. Materials were tailored using ChatGPT to reflect students’ disciplinary backgrounds. Student feedback was collected through surveys, concept quizzes, and in-class observations. Student self-reports indicated that AI-generated stories were perceived as more effective than traditional instructional explanations, especially with respect to clarity, enjoyment, relevance, and memorability. Students expressed a clear preference for narrative and analogy-based formats, and many adopted these approaches in their own explanations during discussions. In-class use of AI─by both the instructor and students─enabled real-time clarification of misconceptions and supported peer-generated analogies, fostering active participation and critical thinking. In the take-home assignment on free radical halogenation, students created personalized AI-assisted stories using tailored prompts; nearly all included the full mechanistic sequence, although performance on individual substeps was more moderate, while clarity and coherence were generally strong. These findings offer preliminary evidence supporting the potential pedagogical value of AI-assisted storytelling in chemistry education, given the study’s reliance on a modest sample size and self-reported student perceptions. By enabling differentiated instruction, enhancing engagement, and making abstract c</t>
        </is>
      </c>
      <c r="O2612" s="45" t="inlineStr">
        <is>
          <t>Journal of Chemical Education</t>
        </is>
      </c>
      <c r="P2612" s="45" t="n"/>
      <c r="Q2612" s="43" t="inlineStr">
        <is>
          <t>10.1021/acs.jchemed.5c00693</t>
        </is>
      </c>
    </row>
    <row r="2613" ht="137.25" customHeight="1" s="37">
      <c r="A2613" s="43" t="n">
        <v>2612</v>
      </c>
      <c r="B2613" s="52" t="inlineStr">
        <is>
          <t>Excluir</t>
        </is>
      </c>
      <c r="C2613" s="45" t="inlineStr">
        <is>
          <t>Fuera del alcance: no combina población en edad escolar con contexto doméstico</t>
        </is>
      </c>
      <c r="D2613" s="51" t="n"/>
      <c r="E2613" s="51" t="n"/>
      <c r="F2613" s="43" t="n">
        <v>3</v>
      </c>
      <c r="G2613" s="43" t="inlineStr">
        <is>
          <t>distracción+niños+contexto</t>
        </is>
      </c>
      <c r="H2613" s="43" t="inlineStr">
        <is>
          <t>Scopus</t>
        </is>
      </c>
      <c r="I2613" s="43" t="inlineStr">
        <is>
          <t>Scopus</t>
        </is>
      </c>
      <c r="J2613" s="43" t="inlineStr">
        <is>
          <t>2024</t>
        </is>
      </c>
      <c r="K2613" s="43" t="inlineStr">
        <is>
          <t>ARTICLE</t>
        </is>
      </c>
      <c r="L2613" s="45" t="inlineStr">
        <is>
          <t>Tsao, Jack and Nogues, Collier</t>
        </is>
      </c>
      <c r="M2613" s="45" t="inlineStr">
        <is>
          <t>Beyond the author: Artificial intelligence, creative writing and intellectual emancipation</t>
        </is>
      </c>
      <c r="N2613" s="45" t="inlineStr">
        <is>
          <t>This study explores university students’ engagement with Generative Artificial Intelligence (GenAI) tools for creative writing and graphic storytelling, drawing on Jacques Rancière's philosophy of intellectual equality and emancipation. Qualitative data analysis from a co-curricular creative writing programme, including reflections, surveys, and focus-group interviews, reveals emerging artificial intelligence literacies and students’ improvisational aptitudes for interpreting, subverting, and transforming notions of authorship. Students decentred authorial attribution through the pragmatic adoption of the technology as a creative catalyst, negotiated creative conventions by adopting non-conventional communication strategies, and reconceptualised creativity as distributed across human and non-human agents. Our approach of student-driven learning for autonomous exploration, sense-making, and criticality with GenAI indicates the potential for promoting conditions for students to exercise intellectual equality and emancipation. The findings contribute to the understanding of authorship and creativity; begin to contour emerging GenAI literacies and competencies; and suggest that creative collaborations with GenAI may be a promising way to foster emancipatory practices in the classroom, while nurturing creative and critical skills. © 2024 Elsevier B.V.</t>
        </is>
      </c>
      <c r="O2613" s="45" t="inlineStr">
        <is>
          <t>Poetics</t>
        </is>
      </c>
      <c r="P2613" s="45" t="n"/>
      <c r="Q2613" s="43" t="inlineStr">
        <is>
          <t>10.1016/j.poetic.2024.101865</t>
        </is>
      </c>
    </row>
    <row r="2614" ht="126.75" customHeight="1" s="37">
      <c r="A2614" s="43" t="n">
        <v>2613</v>
      </c>
      <c r="B2614" s="52" t="inlineStr">
        <is>
          <t>Excluir</t>
        </is>
      </c>
      <c r="C2614" s="45" t="inlineStr">
        <is>
          <t>No aborda: distracción o atención</t>
        </is>
      </c>
      <c r="D2614" s="51" t="n"/>
      <c r="E2614" s="51" t="n"/>
      <c r="F2614" s="43" t="n">
        <v>3</v>
      </c>
      <c r="G2614" s="43" t="inlineStr">
        <is>
          <t>distracción+niños+contexto</t>
        </is>
      </c>
      <c r="H2614" s="43" t="inlineStr">
        <is>
          <t>Scopus</t>
        </is>
      </c>
      <c r="I2614" s="43" t="inlineStr">
        <is>
          <t>Scopus|WoS</t>
        </is>
      </c>
      <c r="J2614" s="43" t="inlineStr">
        <is>
          <t>2024</t>
        </is>
      </c>
      <c r="K2614" s="43" t="inlineStr">
        <is>
          <t>ARTICLE</t>
        </is>
      </c>
      <c r="L2614" s="45" t="inlineStr">
        <is>
          <t>Correia, Ana-Paula and Hickey, Sean and Xu, Fan</t>
        </is>
      </c>
      <c r="M2614" s="45" t="inlineStr">
        <is>
          <t>Beyond the virtual classroom: integrating artificial intelligence in online learning</t>
        </is>
      </c>
      <c r="N2614" s="45" t="inlineStr">
        <is>
          <t>In recent years, the rapid advancement of artificial intelligence (AI) technology has created new possibilities for designing and developing diverse learning experiences. Given the capabilities of this new generation of generative AI tools represented by ChatGPT, it is no surprise that many online instructors are simultaneously amazed and alarmed when considering the implications for online learning. Researchers have found that generative AI tools like ChatGPT have promising applications in interpreting educational questions and generating solutions, improving learning outcomes as well as enhancing student engagement, emphasizing academic integrity, and assisting with assessment design. Still, embracing this AI chatbot requires a thorough understanding of its affordances and limitations. In this reflection, we problematize the questions around the use of generative AI for education. We explore the design principles and strategies for creating successful AI-enhanced online learning experiences while considering ethical and social issues of generative AI in online learning. © 2024 Open and Distance Learning Association of Australia, Inc.</t>
        </is>
      </c>
      <c r="O2614" s="45" t="inlineStr">
        <is>
          <t>Distance Education</t>
        </is>
      </c>
      <c r="P2614" s="45" t="n"/>
      <c r="Q2614" s="43" t="inlineStr">
        <is>
          <t>10.1080/01587919.2024.2338706</t>
        </is>
      </c>
    </row>
    <row r="2615" ht="116.25" customHeight="1" s="37">
      <c r="A2615" s="43" t="n">
        <v>2614</v>
      </c>
      <c r="B2615" s="52" t="inlineStr">
        <is>
          <t>Excluir</t>
        </is>
      </c>
      <c r="C2615" s="45" t="inlineStr">
        <is>
          <t>Libro o capítulo de libro</t>
        </is>
      </c>
      <c r="D2615" s="51" t="n"/>
      <c r="E2615" s="51" t="n"/>
      <c r="F2615" s="43" t="n">
        <v>3</v>
      </c>
      <c r="G2615" s="43" t="inlineStr">
        <is>
          <t>distracción+niños+intervención</t>
        </is>
      </c>
      <c r="H2615" s="43" t="inlineStr">
        <is>
          <t>Scopus</t>
        </is>
      </c>
      <c r="I2615" s="43" t="inlineStr">
        <is>
          <t>Scopus</t>
        </is>
      </c>
      <c r="J2615" s="43" t="inlineStr">
        <is>
          <t>2025</t>
        </is>
      </c>
      <c r="K2615" s="43" t="inlineStr">
        <is>
          <t>BOOK</t>
        </is>
      </c>
      <c r="L2615" s="45" t="inlineStr">
        <is>
          <t>Suhag, Narender and Singh, Amrik</t>
        </is>
      </c>
      <c r="M2615" s="45" t="inlineStr">
        <is>
          <t>Blended Learning in the Age of Artificial Intelligence: Transforming Education Through Innovation</t>
        </is>
      </c>
      <c r="N2615" s="45" t="inlineStr">
        <is>
          <t>Artificial Intelligence (AI) is revolutionizing the educational landscape by enabling personalized learning experiences, automating administrative tasks, and enhancing student engagement. Through adaptive learning systems, AI can tailor instruction to meet the needs of individual learners, offering real- time feedback and dynamic learning pathways. Predictive analytics further supports student success by identifying at- risk learners and allowing for timely interventions. Virtual tutors and AI- generated content are enhancing accessibility and engagement, making learning more interactive and scalable. However, the integration of AI in education raises important challenges, including concerns about data privacy, algorithmic bias, and the ethical implications of AI- driven decision- making. This paper examines the opportunities and risks associated with AI in education and explores how future policies can guide the ethical and equitable implementation of AI tools. © 2026, IGI Global Scientific Publishing. All rights reserved.</t>
        </is>
      </c>
      <c r="O2615" s="45" t="inlineStr">
        <is>
          <t>Reshaping Blended Learning Environments With AI</t>
        </is>
      </c>
      <c r="P2615" s="45" t="inlineStr">
        <is>
          <t xml:space="preserve">Artificial intelligence; Computer aided instruction; Data privacy; E-learning; Education computing; Ethical aspects; Learning systems; Students; Adaptive learning systems; Administrative tasks; Artificial intelligence in education; Blended learning; </t>
        </is>
      </c>
      <c r="Q2615" s="43" t="inlineStr">
        <is>
          <t>10.4018/979-8-3373-3815-6.ch002</t>
        </is>
      </c>
    </row>
    <row r="2616" ht="210" customHeight="1" s="37">
      <c r="A2616" s="43" t="n">
        <v>2615</v>
      </c>
      <c r="B2616" s="52" t="inlineStr">
        <is>
          <t>Excluir</t>
        </is>
      </c>
      <c r="C2616" s="45" t="inlineStr">
        <is>
          <t>Sin DOI verificable</t>
        </is>
      </c>
      <c r="D2616" s="51" t="n"/>
      <c r="E2616" s="51" t="n"/>
      <c r="F2616" s="43" t="n">
        <v>3</v>
      </c>
      <c r="G2616" s="43" t="inlineStr">
        <is>
          <t>distracción+niños+contexto</t>
        </is>
      </c>
      <c r="H2616" s="43" t="inlineStr">
        <is>
          <t>Scopus</t>
        </is>
      </c>
      <c r="I2616" s="43" t="inlineStr">
        <is>
          <t>Scopus</t>
        </is>
      </c>
      <c r="J2616" s="43" t="inlineStr">
        <is>
          <t>2024</t>
        </is>
      </c>
      <c r="K2616" s="43" t="inlineStr">
        <is>
          <t>CONFERENCE</t>
        </is>
      </c>
      <c r="L2616" s="45" t="inlineStr">
        <is>
          <t>Daniel, Loke Kwong Yan and Radloff, Jeffrey D. and Yeter, Ibrahim H.</t>
        </is>
      </c>
      <c r="M2616" s="45" t="inlineStr">
        <is>
          <t>Board 165: K-12 STEM Teachers' Perceptions of Artificial Intelligence: A PRISMA-tic Approach (Work-in-Progress)</t>
        </is>
      </c>
      <c r="N2616" s="45" t="inlineStr">
        <is>
          <t>Recent technological advancements have led to the emergence of generative artificial intelligence (GenAI) applications like Gemini and ChatGPT. Consequently, these applications of AI and others have proliferated aspects of daily life. Notably, there is a growing interest in incorporating AI to enhance K-12 science, technology, engineering, and mathematics (STEM) education and research. To be effectively integrated, however, AI usage needs to align with teachers' existing STEM curriculum and pedagogy. In essence, the extent to which AI will be deployed in future classrooms will heavily depend on teachers' perceptions of its utility within the STEM education context. STEM teachers' attitudes, expectations, and perceived challenges regarding AI can significantly influence their willingness to adopt AI-integrated instruction approaches. Identifying and categorizing teachers' beliefs, motivational factors, and areas of concern will provide practical insights for STEM curriculum designers, professional developers, and policymakers. This study investigates these possible directions through a lens of major established models of integrated STEM education. Although extensive research has been done on integrating AI with STEM, work is lacking that translates this concept into concrete entry points for integration. To address this gap, this research uses a systematic literature review (SLR) approach focusing on preservice teachers' (PSTs') perceptions of AI in STEM education. Using the PRISMA model, we gathered related empirical, peer-reviewed articles published from 2020 to 2024. Of the 250 initial studies, 26 met our eventual criteria. Content analyses of these surveys revealed several aspects that may be used to further understand PSTs' perspectives on AI's involvement and potential usage in integrated STEM. Firstly, their competency using AI tools appears to greatly influence their attitude toward AI-integrated STEM pedagogy. Second, their perceptions of AI's effectiveness,</t>
        </is>
      </c>
      <c r="O2616" s="45" t="inlineStr">
        <is>
          <t>ASEE Annual Conference and Exposition, Conference Proceedings</t>
        </is>
      </c>
      <c r="P2616" s="45" t="inlineStr">
        <is>
          <t xml:space="preserve">Artificial intelligence; Economic and social effects; Economics; Engineering education; Engineering research; Ethical aspects; Public policy; STEM (science, technology, engineering and mathematics); Teaching; Engineering and mathematics; Mathematics </t>
        </is>
      </c>
      <c r="Q2616" s="43" t="n"/>
    </row>
    <row r="2617" ht="116.25" customHeight="1" s="37">
      <c r="A2617" s="43" t="n">
        <v>2616</v>
      </c>
      <c r="B2617" s="52" t="inlineStr">
        <is>
          <t>Excluir</t>
        </is>
      </c>
      <c r="C2617" s="45" t="inlineStr">
        <is>
          <t>Contexto doméstico o remoto, pero no población en edad escolar (mayoritariamente educación superior)</t>
        </is>
      </c>
      <c r="D2617" s="51" t="n"/>
      <c r="E2617" s="51" t="n"/>
      <c r="F2617" s="43" t="n">
        <v>3</v>
      </c>
      <c r="G2617" s="43" t="inlineStr">
        <is>
          <t>distracción+niños+sensado</t>
        </is>
      </c>
      <c r="H2617" s="43" t="inlineStr">
        <is>
          <t>Scopus</t>
        </is>
      </c>
      <c r="I2617" s="43" t="inlineStr">
        <is>
          <t>Scopus</t>
        </is>
      </c>
      <c r="J2617" s="43" t="inlineStr">
        <is>
          <t>2026</t>
        </is>
      </c>
      <c r="K2617" s="43" t="inlineStr">
        <is>
          <t>CONFERENCE</t>
        </is>
      </c>
      <c r="L2617" s="45" t="inlineStr">
        <is>
          <t>José, Carracedo-Navarro Juan and López Lucio, Cavazos and Maldonado-Guevara Blanca, I.</t>
        </is>
      </c>
      <c r="M2617" s="45" t="inlineStr">
        <is>
          <t>Boosting Academic Success in Engineering Through Gamified Mentoring with Advanced Digital Tools</t>
        </is>
      </c>
      <c r="N2617" s="45" t="inlineStr">
        <is>
          <t>This paper presents a mentoring program designed to support engineering students with low motivation or failing grades in the Electrical Systems Analysis course. The program integrates Arduino, sensors, Tinkercad, and basic artificial intelligence (AI) concepts within a gamified learning environment to enhance student engagement and reduce dropout rates during the first academic year. It was implemented at a university with students from several engineering programs, using an experimental group that participated in the mentoring program and a control group. Atrisk students engaged in hands-on activities such as constructing electrical circuits and measuring wheel angular velocity using Hall effect sensors. A quantitative analysis revealed statistically significant improvements in four of seven activities and in final course grades, accompanied by a 0% dropout rate in the experimental group compared to 7.7% in the control group. suggesting that the integration of technology, AI, and gamification into mentoring supports learning and retention. © 2026 IEEE.</t>
        </is>
      </c>
      <c r="O2617" s="45" t="inlineStr">
        <is>
          <t xml:space="preserve">EDUNINE 2026 - 10th IEEE World Engineering Education Conference: The Role of Engineering and Computer Technology as Artificial Intelligence turns into Reality: A Challenge for Professional Education, </t>
        </is>
      </c>
      <c r="P2617" s="45" t="inlineStr">
        <is>
          <t>Computer aided instruction; Curricula; E-learning; Education computing; Students; Systems analysis; Control groups; Digital tools; Educational innovations; Electrical systems; Experimental groups; Gamification; High educations; Learning environments;</t>
        </is>
      </c>
      <c r="Q2617" s="43" t="inlineStr">
        <is>
          <t>10.1109/edunine62390.2026.11547075</t>
        </is>
      </c>
    </row>
    <row r="2618" ht="147.75" customHeight="1" s="37">
      <c r="A2618" s="43" t="n">
        <v>2617</v>
      </c>
      <c r="B2618" s="52" t="inlineStr">
        <is>
          <t>Excluir</t>
        </is>
      </c>
      <c r="C2618" s="45" t="inlineStr">
        <is>
          <t>Fuera del alcance: no combina población en edad escolar con contexto doméstico</t>
        </is>
      </c>
      <c r="D2618" s="51" t="n"/>
      <c r="E2618" s="51" t="n"/>
      <c r="F2618" s="43" t="n">
        <v>3</v>
      </c>
      <c r="G2618" s="43" t="inlineStr">
        <is>
          <t>distracción+niños+contexto</t>
        </is>
      </c>
      <c r="H2618" s="43" t="inlineStr">
        <is>
          <t>Scopus</t>
        </is>
      </c>
      <c r="I2618" s="43" t="inlineStr">
        <is>
          <t>Scopus</t>
        </is>
      </c>
      <c r="J2618" s="43" t="inlineStr">
        <is>
          <t>2025</t>
        </is>
      </c>
      <c r="K2618" s="43" t="inlineStr">
        <is>
          <t>CONFERENCE</t>
        </is>
      </c>
      <c r="L2618" s="45" t="inlineStr">
        <is>
          <t>Mohan, Divya G. and Ghazali, Masitah and Sharef, Nurfadhlina Mohd and Othman, Nur Zuraifah Syazrah</t>
        </is>
      </c>
      <c r="M2618" s="45" t="inlineStr">
        <is>
          <t>Bridging the Action Gap: An Integrated Framework for Designing Actionable AI-Driven Learning Analytics Dashboards in Tertiary Education</t>
        </is>
      </c>
      <c r="N2618" s="45" t="inlineStr">
        <is>
          <t>As AI-driven Learning Analytics Dashboards (LADs) become more prevalent in higher education, attention is turning toward how these tools can translate complex data into actionable behaviors that directly enhance student learning. This paper proposes an educationally grounded conceptual framework that aligns data insights with student motivation and self-regulated learning strategies. Drawing on the Fogg Behavior Model (FBM), Persuasive System Design (PSD), and the Motivated Strategies for Learning Questionnaire (MSLQ), the framework emphasizes how analytics can move beyond descriptive visualizations to actively support student engagement and achievement. Through expert review and iterative refinement, we developed a three-context architecture: student motivation (C1), data visualization (C2), and actionable analytics (C3). At the intersection of these contexts lies a space where analytics can be transformed into personalized, behaviorally informed recommendations that guide students toward effective learning practices. By integrating established theories of motivation, behavior, and persuasive design, this work provides educators and system designers with systematic guidelines for creating dashboards that not only inform but also foster reflective learning, self-regulation, and academic success in AI-enhanced educational environments. © 2025 IEEE.</t>
        </is>
      </c>
      <c r="O2618" s="45" t="inlineStr">
        <is>
          <t>2025 IEEE International Conference on Computing, ICOCO 2025</t>
        </is>
      </c>
      <c r="P2618" s="45" t="inlineStr">
        <is>
          <t>Data visualization; Education computing; Educational technology; Engineering education; Information analysis; Iterative methods; Learning systems; Motivation; Students; Systems analysis; Visual analytics; Visualization; Complex data; Fogg behavior mo</t>
        </is>
      </c>
      <c r="Q2618" s="43" t="inlineStr">
        <is>
          <t>10.1109/icoco67189.2025.11334129</t>
        </is>
      </c>
    </row>
    <row r="2619" ht="168" customHeight="1" s="37">
      <c r="A2619" s="43" t="n">
        <v>2618</v>
      </c>
      <c r="B2619" s="52" t="inlineStr">
        <is>
          <t>Excluir</t>
        </is>
      </c>
      <c r="C2619" s="45" t="inlineStr">
        <is>
          <t>No aborda: distracción o atención, población escolar</t>
        </is>
      </c>
      <c r="D2619" s="51" t="n"/>
      <c r="E2619" s="51" t="n"/>
      <c r="F2619" s="43" t="n">
        <v>3</v>
      </c>
      <c r="G2619" s="43" t="inlineStr">
        <is>
          <t>distracción+niños+intervención</t>
        </is>
      </c>
      <c r="H2619" s="43" t="inlineStr">
        <is>
          <t>Scopus</t>
        </is>
      </c>
      <c r="I2619" s="43" t="inlineStr">
        <is>
          <t>Scopus</t>
        </is>
      </c>
      <c r="J2619" s="43" t="inlineStr">
        <is>
          <t>2025</t>
        </is>
      </c>
      <c r="K2619" s="43" t="inlineStr">
        <is>
          <t>CONFERENCE</t>
        </is>
      </c>
      <c r="L2619" s="45" t="inlineStr">
        <is>
          <t>Roumpas, Konstantinos and Xenos, Michalis</t>
        </is>
      </c>
      <c r="M2619" s="45" t="inlineStr">
        <is>
          <t>Bridging the Gap between Educators and Game-Based Learning: A Study of an AI-Assisted Course Creation Tool for Minecraft Education</t>
        </is>
      </c>
      <c r="N2619" s="45" t="inlineStr">
        <is>
          <t>This paper explores the involvement of artificial intelligence in the context of educational technology. Specifically, it presents findings from a study evaluating CourseCrafter, an AI-enhanced prototype designed to assist to the creation of Minecraft Education courses by educators, regardless of their coding expertise or familiarity with Minecraft's controls. The study aimed to gather insights on user experiences, interface usability, and the effectiveness of AI integration within the tool. Ten educators, all of whom had some experience with Minecraft Education prior to the experiment, from different geographical areas, teaching grade and subject areas tested the prototype, completed a System Usability Scale (SUS) questionnaire, and attended a semi-structured interview. To ensure a controlled environment throughout the prototype testing, user personas were randomly handed out to participants, they were instructed to follow a detailed scenario, and alternative options would be explained with the Wizard of Oz method. The participants unanimously found the idea useful, agreed on the functionality of certain features, but shared varied concerns about the use of AI in education and the complexity of the platform. Additionally, feedback highlighted the importance of intuitive design, adequate instructional resources, and the potential impact of the tool on teaching and student engagement. These findings emphasize both the need for refinements to enhance user experience and maximize educational effectiveness but also the demand of such a tool in the industry. © 2025 IEEE.</t>
        </is>
      </c>
      <c r="O2619" s="45" t="inlineStr">
        <is>
          <t>2025 3rd Cognitive Models and Artificial Intelligence Conference, AICCONF 2025 - Proceedings</t>
        </is>
      </c>
      <c r="P2619" s="45" t="inlineStr">
        <is>
          <t>Computer games; Curricula; E-learning; Education computing; Educational technology; Engineering education; Human computer interaction; Teaching; User experience; User interfaces; Computer interaction; Controlled environment; Education course; Game-ba</t>
        </is>
      </c>
      <c r="Q2619" s="43" t="inlineStr">
        <is>
          <t>10.1109/aicconf64766.2025.11064146</t>
        </is>
      </c>
    </row>
    <row r="2620" ht="105.75" customHeight="1" s="37">
      <c r="A2620" s="43" t="n">
        <v>2619</v>
      </c>
      <c r="B2620" s="52" t="inlineStr">
        <is>
          <t>Excluir</t>
        </is>
      </c>
      <c r="C2620" s="45" t="inlineStr">
        <is>
          <t>Dominio fuera de alcance: conducción</t>
        </is>
      </c>
      <c r="D2620" s="51" t="n"/>
      <c r="E2620" s="51" t="n"/>
      <c r="F2620" s="43" t="n">
        <v>3</v>
      </c>
      <c r="G2620" s="43" t="inlineStr">
        <is>
          <t>distracción+niños+intervención</t>
        </is>
      </c>
      <c r="H2620" s="43" t="inlineStr">
        <is>
          <t>Scopus</t>
        </is>
      </c>
      <c r="I2620" s="43" t="inlineStr">
        <is>
          <t>Scopus</t>
        </is>
      </c>
      <c r="J2620" s="43" t="inlineStr">
        <is>
          <t>2026</t>
        </is>
      </c>
      <c r="K2620" s="43" t="inlineStr">
        <is>
          <t>CONFERENCE</t>
        </is>
      </c>
      <c r="L2620" s="45" t="inlineStr">
        <is>
          <t>Kostas, Apostolos and Spanos, Dimitris and Tzortzoglou, Filippos and Chirlesan, Georgeta and Konstantinidou, Athina and Nisiforou, Efi A. and Saar, Merike and De Carvalho, Carlos Vaz</t>
        </is>
      </c>
      <c r="M2620" s="45" t="inlineStr">
        <is>
          <t>Building Competences in Artificial Intelligence and Learning Analytics for Personalized Teaching in Higher Education</t>
        </is>
      </c>
      <c r="N2620" s="45" t="inlineStr">
        <is>
          <t>Personalization and digital transformation are now recognized as central drivers of student engagement and achievement in Higher Education, as the traditional one-size-fits-all approach increasingly fails to meet diverse learning needs. Yet, HE institutions often lack the resources, skills, and frameworks to adopt practices that would allow that transformation, namely through the adoption of Learning Analytics and Artificial Intelligence tools and methodologies. The LEADER AI initiative responded to these challenges by equipping faculty, staff, and instructional designers with practical resources, tools, and training to design and deliver personalized teaching and learning experiences. After piloting and validation across multiple countries, results demonstrated strong usability, positive feedback, and a significant potential to create inclusive, student-centered HE environments and to prepare resilient educators capable of leveraging advanced technologies to improve their teaching. © 2026 IEEE.</t>
        </is>
      </c>
      <c r="O2620" s="45" t="inlineStr">
        <is>
          <t>International Conference on Artificial Intelligence, Computer, Data Sciences, and Applications, ACDSA 2026</t>
        </is>
      </c>
      <c r="P2620" s="45" t="inlineStr">
        <is>
          <t>Advanced Analytics; E-learning; Education computing; Engineering education; Personnel training; Students; Teaching; Artificial intelligence tools; Digital competence; Digital transformation; High educations; Learning analytic; Pedagogical innovation;</t>
        </is>
      </c>
      <c r="Q2620" s="43" t="inlineStr">
        <is>
          <t>10.1109/acdsa67686.2026.11467596</t>
        </is>
      </c>
    </row>
    <row r="2621" ht="210" customHeight="1" s="37">
      <c r="A2621" s="43" t="n">
        <v>2620</v>
      </c>
      <c r="B2621" s="52" t="inlineStr">
        <is>
          <t>Excluir</t>
        </is>
      </c>
      <c r="C2621" s="45" t="inlineStr">
        <is>
          <t>Libro o capítulo de libro</t>
        </is>
      </c>
      <c r="D2621" s="51" t="n"/>
      <c r="E2621" s="51" t="n"/>
      <c r="F2621" s="43" t="n">
        <v>3</v>
      </c>
      <c r="G2621" s="43" t="inlineStr">
        <is>
          <t>distracción+niños+contexto</t>
        </is>
      </c>
      <c r="H2621" s="43" t="inlineStr">
        <is>
          <t>Scopus</t>
        </is>
      </c>
      <c r="I2621" s="43" t="inlineStr">
        <is>
          <t>Scopus</t>
        </is>
      </c>
      <c r="J2621" s="43" t="inlineStr">
        <is>
          <t>2026</t>
        </is>
      </c>
      <c r="K2621" s="43" t="inlineStr">
        <is>
          <t>BOOK</t>
        </is>
      </c>
      <c r="L2621" s="45" t="inlineStr">
        <is>
          <t>Alexander-St. Cyr, Tessa W. and Telesford, Lindonne</t>
        </is>
      </c>
      <c r="M2621" s="45" t="inlineStr">
        <is>
          <t>COVID-19 Experiences in Academia: Preparing for Local and Global Emergencies</t>
        </is>
      </c>
      <c r="N2621" s="45" t="inlineStr">
        <is>
          <t>This book features the experiences of faculty and students at a higher learning institution in the Caribbean in adapting to the COVID-19 pandemic. The authors not only describe the changes and their impacts on education delivery but also relate to scholarly discourses showing their applications for continuous efficiency and effectiveness in delivering education during disruptive events. This publication highlights instructive experiences that can be translated into better practices for coping with complex and adverse situations that confront the academic environment, whether from local, regional, or international sources. The book highlights the institutional adjustments made as well as the experiences of academics and students in adjusting to the unprecedented new demands in education delivery. The pandemic introduced several unforeseen circumstances in academia that challenged traditional educational structures and methods. Higher education institutions swiftly integrated virtual learning platforms such as Zoom, Microsoft Teams, and Google Classroom to facilitate remote education while others adopted hybrid models combining virtual and limited in-person instruction. Additionally, among other changes, different curricular adjustments had to be made, and support systems had to be modified to reflect the prevailing circumstances. The pandemic also created distinct experiences for faculty and students in academia, highlighting both shared and unique challenges. Among these were the need for rapid adaptation to virtual classrooms and new technologies, increased workload, distractions and disruptions related to working/learning from home, anxiety/stress related to the pandemic, and loss of campus life. These varied responses, experiences, and opportunities showcase adaptability and innovation within academia, ensuring that education delivery continues at the highest standards despite unprecedented challenges. The experiences have undoubtedly reshaped many academic pract</t>
        </is>
      </c>
      <c r="O2621" s="45" t="inlineStr">
        <is>
          <t>COVID-19 Experiences in Academia: Preparing for Local and Global Emergencies</t>
        </is>
      </c>
      <c r="P2621" s="45" t="inlineStr">
        <is>
          <t>Computer aided instruction; E-learning; Education computing; Engineering education; Students; Teaching; Virtual reality; Academic environment; Disruptive event; Google+; Higher education institutions; Higher learning institutions; Hybrid model; Learn</t>
        </is>
      </c>
      <c r="Q2621" s="43" t="inlineStr">
        <is>
          <t>10.52305/adma2313</t>
        </is>
      </c>
    </row>
    <row r="2622" ht="116.25" customHeight="1" s="37">
      <c r="A2622" s="43" t="n">
        <v>2621</v>
      </c>
      <c r="B2622" s="52" t="inlineStr">
        <is>
          <t>Excluir</t>
        </is>
      </c>
      <c r="C2622" s="45" t="inlineStr">
        <is>
          <t>Libro o capítulo de libro</t>
        </is>
      </c>
      <c r="D2622" s="51" t="n"/>
      <c r="E2622" s="51" t="n"/>
      <c r="F2622" s="43" t="n">
        <v>3</v>
      </c>
      <c r="G2622" s="43" t="inlineStr">
        <is>
          <t>distracción+niños+sensado</t>
        </is>
      </c>
      <c r="H2622" s="43" t="inlineStr">
        <is>
          <t>Scopus</t>
        </is>
      </c>
      <c r="I2622" s="43" t="inlineStr">
        <is>
          <t>Scopus</t>
        </is>
      </c>
      <c r="J2622" s="43" t="inlineStr">
        <is>
          <t>2024</t>
        </is>
      </c>
      <c r="K2622" s="43" t="inlineStr">
        <is>
          <t>BOOK</t>
        </is>
      </c>
      <c r="L2622" s="45" t="inlineStr">
        <is>
          <t>Paliwal, Veena and Patel, Sonal</t>
        </is>
      </c>
      <c r="M2622" s="45" t="inlineStr">
        <is>
          <t>Can Artificial Intelligence Facilitate Mathematics Instruction?</t>
        </is>
      </c>
      <c r="N2622" s="45" t="inlineStr">
        <is>
          <t>Artificial Intelligence (AI) is an emerging field that encompasses educational tools for teachers, students, and administrators. Vast research (Alam, 2021; Chen et al, 2022; Chiu et al., 2023; Ouyang &amp; Jiao, 2021) has developed AI tools that can be used in the classrooms to enhance students’ engagement, students’ learning, and promote success. Mathematics education is a crucial field of education as learning of mathematical ideas affects the learning in other related areas. AI can be used in multiple ways in mathematics education including: creating adaptive learning environments, using assistive technology to facilitate students with special needs, helping as a plagiarism detection tool, and performing data analysis. This chapter will explore and report on various AI tools available for mathematics educators that can assist teachers in tutoring, preparing personalized lesson plans, developing learning trajectories based on students’ performance, effectively grading the exams and home-works, and supporting students with special needs. © 2025 by IGI Global Scientific Publishing. All rights reserved.</t>
        </is>
      </c>
      <c r="O2622" s="45" t="inlineStr">
        <is>
          <t>Transforming Special Education through Artificial Intelligence</t>
        </is>
      </c>
      <c r="P2622" s="45" t="inlineStr">
        <is>
          <t>Adversarial machine learning; Contrastive Learning; Engineering education; Learning algorithms; Supervised learning; Teaching; Adaptive learning environment; Artificial intelligence tools; Assistive technology; Educational tools; Mathematics educatio</t>
        </is>
      </c>
      <c r="Q2622" s="43" t="inlineStr">
        <is>
          <t>10.4018/979-8-3693-5538-1.ch008</t>
        </is>
      </c>
    </row>
    <row r="2623" ht="178.5" customHeight="1" s="37">
      <c r="A2623" s="43" t="n">
        <v>2622</v>
      </c>
      <c r="B2623" s="52" t="inlineStr">
        <is>
          <t>Excluir</t>
        </is>
      </c>
      <c r="C2623" s="45" t="inlineStr">
        <is>
          <t>No aborda: distracción o atención, población escolar</t>
        </is>
      </c>
      <c r="D2623" s="51" t="n"/>
      <c r="E2623" s="51" t="n"/>
      <c r="F2623" s="43" t="n">
        <v>3</v>
      </c>
      <c r="G2623" s="43" t="inlineStr">
        <is>
          <t>distracción+niños+contexto</t>
        </is>
      </c>
      <c r="H2623" s="43" t="inlineStr">
        <is>
          <t>Scopus</t>
        </is>
      </c>
      <c r="I2623" s="43" t="inlineStr">
        <is>
          <t>Scopus</t>
        </is>
      </c>
      <c r="J2623" s="43" t="inlineStr">
        <is>
          <t>2026</t>
        </is>
      </c>
      <c r="K2623" s="43" t="inlineStr">
        <is>
          <t>ARTICLE</t>
        </is>
      </c>
      <c r="L2623" s="45" t="inlineStr">
        <is>
          <t>Al Yakin, Ahmad and Al Matari, Ali Said and Cardoso, Luis and Espinosa, Ken Paul M. and Sutisno, Andi and Muthmainnah, Muthmainnah and Obaid, Ahmed J.</t>
        </is>
      </c>
      <c r="M2623" s="45" t="inlineStr">
        <is>
          <t>Catalyzing AI-Assisted Social Cognitive Models with Sociology and Cybersocialization in Political Education</t>
        </is>
      </c>
      <c r="N2623" s="45" t="inlineStr">
        <is>
          <t>This study examines how the AI-assisted social cognitive learning model can transform the nuances of political education learning by combining sociological and cybersocialization theories. This study is based on Bandura’s social cognitive theory and the idea of cybersocialization. This study proposes a model in which artificial intelligence (AI) is not only a source of information but also an interactive agent that helps students understand political issues, think critically, and shape their political identity. The research method used is a quantitative approach, including survey analysis and classroom observation focused on students engagement with AI tools, political simulations and peer discussions. The study population of 424 university students and 23 undergraduate students as samples were selected using purposive sampling techniques from Pancasila and Citizenship Education study programs in Indonesia who were exposed to and participated in AI-assisted learning activities such as simulations, debates, and reflective writing. The quantitative results show that students are highly engaged, politically informed, and cognitively activated, with an average score of 75.39 and a highly reliable instrument (α Cronbach = 0.974). These findings also indicate that political argumentation, empathy, and digital citizenship have all improved. This paper presents the AI-Enhanced Social Cognitive Loop (AISCL), a novel teaching method that uses AI as a sociotechnical partner in democratic learning. These results demonstrate that AI can help create immersive and culturally relevant civic education experiences that align with the needs of students growing up with internet technology. © The Author(s), under exclusive license to Springer Nature Switzerland AG 2026.</t>
        </is>
      </c>
      <c r="O2623" s="45" t="inlineStr">
        <is>
          <t>Lecture Notes in Networks and Systems</t>
        </is>
      </c>
      <c r="P2623" s="45" t="inlineStr">
        <is>
          <t>Artificial intelligence; Cognitive systems; Education computing; Engineering education; Learning systems; Social behavior; Students; Teaching; Artificial intelligence-assisted; Cognitive learning; Interactive agents; Learning models; Political educat</t>
        </is>
      </c>
      <c r="Q2623" s="43" t="inlineStr">
        <is>
          <t>10.1007/978-3-032-15806-2_6</t>
        </is>
      </c>
    </row>
    <row r="2624" ht="189" customHeight="1" s="37">
      <c r="A2624" s="43" t="n">
        <v>2623</v>
      </c>
      <c r="B2624" s="52" t="inlineStr">
        <is>
          <t>Excluir</t>
        </is>
      </c>
      <c r="C2624" s="45" t="inlineStr">
        <is>
          <t>Libro o capítulo de libro</t>
        </is>
      </c>
      <c r="D2624" s="51" t="n"/>
      <c r="E2624" s="51" t="n"/>
      <c r="F2624" s="43" t="n">
        <v>3</v>
      </c>
      <c r="G2624" s="43" t="inlineStr">
        <is>
          <t>distracción+niños+intervención</t>
        </is>
      </c>
      <c r="H2624" s="43" t="inlineStr">
        <is>
          <t>Scopus</t>
        </is>
      </c>
      <c r="I2624" s="43" t="inlineStr">
        <is>
          <t>Scopus</t>
        </is>
      </c>
      <c r="J2624" s="43" t="inlineStr">
        <is>
          <t>2025</t>
        </is>
      </c>
      <c r="K2624" s="43" t="inlineStr">
        <is>
          <t>BOOK</t>
        </is>
      </c>
      <c r="L2624" s="45" t="inlineStr">
        <is>
          <t>Ifelebuegu, Augustine Osamor</t>
        </is>
      </c>
      <c r="M2624" s="45" t="inlineStr">
        <is>
          <t>Chalkboards to Chatbots: A Paradigm Shift in Teaching and Learning</t>
        </is>
      </c>
      <c r="N2624" s="45" t="inlineStr">
        <is>
          <t>The evolution of educational technology has transformed teaching and learning from traditional chalkboards to AI-powered chatbots. This chapter examines the historical progression of instructional tools, highlighting how artificial intelligence (AI) and chatbots are redefining modern education. The shift from chalkboards to Learning Management Systems (LMS) and interactive whiteboards marked the beginning of technology-driven learning, enabling dynamic and student-centred education. Today, AI chatbots enhance learning experiences by offering real-time feedback, automating administrative tasks, and providing personalised tutoring. Intelligent tutoring systems, automated assessments, and virtual assistants have significantly improved student engagement and learning outcomes. Case studies have been used to illustrate the efficiency of chatbots in handling routine queries, individualising instruction and enhancing assessment processes. Despite their benefits, AI and chatbots present challenges, including ethical concerns, data privacy, bias, and disparities in technology access. Addressing these issues requires strong policy frameworks, teacher training, and equitable technology distribution to prevent the widening of the digital divide. Future advancements in AI, natural language processing, and adaptive learning systems promise even more personalised and immersive educational experiences. The successful integration of AI and chatbots in education depends on ethical considerations, regulatory frameworks, and collaboration between educators, policymakers, and technology developers. This chapter underscores the need to embrace AI responsibly to maximise its benefits while ensuring inclusivity and fairness in the educational landscape. © The Editors and Contributing Authors Severally 2025. All rights reserved.</t>
        </is>
      </c>
      <c r="O2624" s="45" t="inlineStr">
        <is>
          <t>Handbook of Artificial Intelligence in Higher Education</t>
        </is>
      </c>
      <c r="P2624" s="45" t="inlineStr">
        <is>
          <t>Chatbots; Computer aided instruction; Data privacy; E-learning; Education computing; Educational technology; Engineering education; Ethical technology; Learning systems; Natural language processing systems; Personnel training; Public policy; Students</t>
        </is>
      </c>
      <c r="Q2624" s="43" t="inlineStr">
        <is>
          <t>10.4337/9781035338764.00030</t>
        </is>
      </c>
    </row>
    <row r="2625" ht="178.5" customHeight="1" s="37">
      <c r="A2625" s="43" t="n">
        <v>2624</v>
      </c>
      <c r="B2625" s="52" t="inlineStr">
        <is>
          <t>Excluir</t>
        </is>
      </c>
      <c r="C2625" s="45" t="inlineStr">
        <is>
          <t>No aborda: distracción o atención, población escolar</t>
        </is>
      </c>
      <c r="D2625" s="51" t="n"/>
      <c r="E2625" s="51" t="n"/>
      <c r="F2625" s="43" t="n">
        <v>3</v>
      </c>
      <c r="G2625" s="43" t="inlineStr">
        <is>
          <t>distracción+niños+intervención</t>
        </is>
      </c>
      <c r="H2625" s="43" t="inlineStr">
        <is>
          <t>Scopus</t>
        </is>
      </c>
      <c r="I2625" s="43" t="inlineStr">
        <is>
          <t>Scopus</t>
        </is>
      </c>
      <c r="J2625" s="43" t="inlineStr">
        <is>
          <t>2026</t>
        </is>
      </c>
      <c r="K2625" s="43" t="inlineStr">
        <is>
          <t>ARTICLE</t>
        </is>
      </c>
      <c r="L2625" s="45" t="inlineStr">
        <is>
          <t>Fatima, Syeda Kauser and Qasmi, Faiza</t>
        </is>
      </c>
      <c r="M2625" s="45" t="inlineStr">
        <is>
          <t>Challenges and Success Stories in Technology Adoption</t>
        </is>
      </c>
      <c r="N2625" s="45" t="inlineStr">
        <is>
          <t>The rapid adoption of technology in higher education has had a profound impact on instructional strategies, learning experiences, and administrative procedures. This study examines the challenges and achievements of technology integration in higher education, focusing on organizational, cultural, technological, and skill-related barriers. Comparative studies indicate that although resistance to change, insufficient funding, and inadequate infrastructure present significant challenges, these barriers can be transformed into opportunities for development and innovation through proactive measures, institutional support, and strategic leadership. The potential of digital technology to improve academic achievement, support flexible learning models, and increase student engagement is demonstrated through case studies of successful implementations, such as Learning Management Systems (LMS), virtual classrooms, and gamification applications. Leadership commitment, continuous professional development, student involvement, and regular monitoring and evaluation have been highlighted as critical success factors. The paper also discusses the implications of future technology adoption, including the growing influence of artificial intelligence, hybrid learning models, and the need for student-centered educational approaches. Higher education institutions can build resilient ecosystems that foster innovation and continuous improvement by utilizing data-driven de-cision-making, strategic planning, and stakeholder engagement. This study seeks to advance under-standing of the complex landscape of technology adoption in higher education and provide valuable insights for educators, administrators, and policymakers. © Authors.</t>
        </is>
      </c>
      <c r="O2625" s="45" t="inlineStr">
        <is>
          <t>Journal of Information Technology Management</t>
        </is>
      </c>
      <c r="P2625" s="45" t="n"/>
      <c r="Q2625" s="43" t="inlineStr">
        <is>
          <t>10.22059/jitm.2026.107167</t>
        </is>
      </c>
    </row>
    <row r="2626" ht="168" customHeight="1" s="37">
      <c r="A2626" s="43" t="n">
        <v>2625</v>
      </c>
      <c r="B2626" s="52" t="inlineStr">
        <is>
          <t>Excluir</t>
        </is>
      </c>
      <c r="C2626" s="45" t="inlineStr">
        <is>
          <t>Contexto doméstico o remoto, pero no población en edad escolar (mayoritariamente educación superior)</t>
        </is>
      </c>
      <c r="D2626" s="51" t="n"/>
      <c r="E2626" s="51" t="n"/>
      <c r="F2626" s="43" t="n">
        <v>3</v>
      </c>
      <c r="G2626" s="43" t="inlineStr">
        <is>
          <t>distracción+niños+sensado</t>
        </is>
      </c>
      <c r="H2626" s="43" t="inlineStr">
        <is>
          <t>Scopus</t>
        </is>
      </c>
      <c r="I2626" s="43" t="inlineStr">
        <is>
          <t>Scopus|WoS</t>
        </is>
      </c>
      <c r="J2626" s="43" t="inlineStr">
        <is>
          <t>2023</t>
        </is>
      </c>
      <c r="K2626" s="43" t="inlineStr">
        <is>
          <t>ARTICLE</t>
        </is>
      </c>
      <c r="L2626" s="45" t="inlineStr">
        <is>
          <t>Verma, Navdeep and Getenet, Seyum and Dann, Christopher and Shaik, Thanveer</t>
        </is>
      </c>
      <c r="M2626" s="45" t="inlineStr">
        <is>
          <t>Characteristics of engaging teaching videos in higher education: a systematic literature review of teachers’ behaviours and movements in video conferencing</t>
        </is>
      </c>
      <c r="N2626" s="45" t="inlineStr">
        <is>
          <t>Online learning is in high demand due to benefits such as convenience, flexibility, cost efficiency, and improved accessibility. In online learning, video conferencing is an effective technology for collaboration and increasing online student engagement. This study is part of a larger study conducted using design-based research (DBR) to develop a video annotation tool using artificial intelligence (AI) methodologies such as machine learning and deep learning. This systematic literature review is the foundation of the process which identifies the characteristics and indicators of engaging teaching videos. The studies included in this systematic literature review have been gathered from seven databases and selected by applying inclusion/exclusion criteria in accordance with the Preferred Reporting Items for Systematic Reviews. From the selected studies, we identified, categorised, and explained the characteristics and indicators of engaging teaching videos based on teachers’ behaviours and movements. In this study, we identified 11 characteristics and 47 associated indicators of the characteristics critical in enhancing student engagement. Teachers and higher education institutions can use these characteristics and indicators as a benchmark to improve the quality of engaging teaching videos and later improve teaching and learning. In the final stage of DBR, the identified indicators can be used to train a machine learning tool, a form of AI. This tool can provide a report on engaging teaching videos by highlighting the teachers’ behaviours and movements. © The Author(s).</t>
        </is>
      </c>
      <c r="O2626" s="45" t="inlineStr">
        <is>
          <t>Research and Practice in Technology Enhanced Learning</t>
        </is>
      </c>
      <c r="P2626" s="45" t="n"/>
      <c r="Q2626" s="43" t="inlineStr">
        <is>
          <t>10.58459/rptel.2023.18040</t>
        </is>
      </c>
    </row>
    <row r="2627" ht="147.75" customHeight="1" s="37">
      <c r="A2627" s="43" t="n">
        <v>2626</v>
      </c>
      <c r="B2627" s="52" t="inlineStr">
        <is>
          <t>Excluir</t>
        </is>
      </c>
      <c r="C2627" s="45" t="inlineStr">
        <is>
          <t>No aborda: distracción o atención</t>
        </is>
      </c>
      <c r="D2627" s="51" t="n"/>
      <c r="E2627" s="51" t="n"/>
      <c r="F2627" s="43" t="n">
        <v>3</v>
      </c>
      <c r="G2627" s="43" t="inlineStr">
        <is>
          <t>distracción+niños+contexto</t>
        </is>
      </c>
      <c r="H2627" s="43" t="inlineStr">
        <is>
          <t>Scopus</t>
        </is>
      </c>
      <c r="I2627" s="43" t="inlineStr">
        <is>
          <t>Scopus</t>
        </is>
      </c>
      <c r="J2627" s="43" t="inlineStr">
        <is>
          <t>2023</t>
        </is>
      </c>
      <c r="K2627" s="43" t="inlineStr">
        <is>
          <t>CONFERENCE</t>
        </is>
      </c>
      <c r="L2627" s="45" t="inlineStr">
        <is>
          <t>Patel, Ritik and Bajaj, Parveen and Kumar, Ankit and Kumari, Anupama and Rai, Vivek and Kumar, Shubham</t>
        </is>
      </c>
      <c r="M2627" s="45" t="inlineStr">
        <is>
          <t>ChatGPT in the Classroom: A Comprehensive Review of the Impact of ChatGPT on Modern Education</t>
        </is>
      </c>
      <c r="N2627" s="45" t="inlineStr">
        <is>
          <t>In recent years, there has been a constant effort to integrate artificial intelligence (AI) and other advancement into educational setting to enhance learning experience. This paper presents a comprehensive review of the substantial impact of ChatGPT, AI language model for conversations, on the modern education landscape. As the educational paradigm continues to evolve in the digital age, Artificial Intelligence is playing an increasingly pivotal role, with ChatGPT at the forefront of this transformative shift. Through a detailed analysis of a diverse range of educational applications, this study delves into the multifaceted role that ChatGPT assumes in redefining traditional teaching methodologies. Its versatility is exemplified across scenarios, comprising personalized tutoring, text generation, language acquisition, and even assistance in creative writing. ChatGPT offers exceptional capabilities to enhance student engagement and meet a variety of learning demands by enabling quick responses and engaging in logical conversations. Moreover, this review critically examines the ethical considerations and challenges that emerge when deploying ChatGPT in educational contexts. Striking a balance between the advantages of AI-driven support and concerns related to potential biases, data privacy and authenticity underscores the complex landscape that educators, students and researchers must navigate. © 2023 IEEE.</t>
        </is>
      </c>
      <c r="O2627" s="45" t="inlineStr">
        <is>
          <t>ISED 2023 - International Conference on Intelligent Systems and Embedded Design</t>
        </is>
      </c>
      <c r="P2627" s="45" t="inlineStr">
        <is>
          <t>Artificial intelligence; Computational linguistics; Data privacy; Education computing; Academic; ChatGPT; Digital age; Diverse range; Educational Applications; Educational settings; Enhance learning; Language model; Learning experiences; Modern educa</t>
        </is>
      </c>
      <c r="Q2627" s="43" t="inlineStr">
        <is>
          <t>10.1109/ised59382.2023.10444568</t>
        </is>
      </c>
    </row>
    <row r="2628" ht="199.5" customHeight="1" s="37">
      <c r="A2628" s="43" t="n">
        <v>2627</v>
      </c>
      <c r="B2628" s="52" t="inlineStr">
        <is>
          <t>Excluir</t>
        </is>
      </c>
      <c r="C2628" s="45" t="inlineStr">
        <is>
          <t>No aborda: distracción o atención</t>
        </is>
      </c>
      <c r="D2628" s="51" t="n"/>
      <c r="E2628" s="51" t="n"/>
      <c r="F2628" s="43" t="n">
        <v>3</v>
      </c>
      <c r="G2628" s="43" t="inlineStr">
        <is>
          <t>distracción+niños+contexto</t>
        </is>
      </c>
      <c r="H2628" s="43" t="inlineStr">
        <is>
          <t>Scopus</t>
        </is>
      </c>
      <c r="I2628" s="43" t="inlineStr">
        <is>
          <t>Scopus</t>
        </is>
      </c>
      <c r="J2628" s="43" t="inlineStr">
        <is>
          <t>2024</t>
        </is>
      </c>
      <c r="K2628" s="43" t="inlineStr">
        <is>
          <t>ARTICLE</t>
        </is>
      </c>
      <c r="L2628" s="45" t="inlineStr">
        <is>
          <t>Leelavathi, R. and Surendhranatha, Reddy C.</t>
        </is>
      </c>
      <c r="M2628" s="45" t="inlineStr">
        <is>
          <t>ChatGPT in the classroom: navigating the generative AI wave in management education</t>
        </is>
      </c>
      <c r="N2628" s="45" t="inlineStr">
        <is>
          <t>Purpose: The study aims to explore the role of ChatGPT, an artificial intelligence (AI) language model, in the field of management education. Specifically, the goal is to evaluate ChatGPT's effectiveness in facilitating active learning, promoting critical thinking, and fostering creativity among students. Additionally, the study seeks to investigate the potential of ChatGPT as a novel tool for enhancing traditional teaching methods within the framework of management education. Design/methodology/approach: This research systematically explores ChatGPT's impact on student engagement in management education, considering AI integration benefits and limitations. Ethical dimensions, including information authenticity and bias, are scrutinized, alongside educators' roles in guiding AI-augmented learning. Findings: The study reveals ChatGPT's effectiveness in engaging students, nurturing critical thinking, and fostering creativity in management education. Ethical concerns regarding information authenticity and bias are addressed. Insights from student and teacher perceptions offer valuable pedagogical implications for AI's role in management education. Research limitations/implications: While this study offers valuable insights into the role of ChatGPT in management education, it is essential to acknowledge certain limitations. Firstly, the research primarily focuses on a specific AI model (ChatGPT), and findings may not be generalized to other AI language models. Additionally, the study relies on a specific set of educational contexts and may not fully capture the diverse landscape of management education globally. The duration of the research and the sample size could also impact the generalizability of the findings. Practical implications: The findings of this study hold practical significance for educators and institutions engaged in management education. The integration of ChatGPT into teaching strategies has the potential to improve active learning, critical thinking,</t>
        </is>
      </c>
      <c r="O2628" s="45" t="inlineStr">
        <is>
          <t>Journal of Research in Innovative Teaching and Learning</t>
        </is>
      </c>
      <c r="P2628" s="45" t="n"/>
      <c r="Q2628" s="43" t="inlineStr">
        <is>
          <t>10.1108/jrit-01-2024-0017</t>
        </is>
      </c>
    </row>
    <row r="2629" ht="199.5" customHeight="1" s="37">
      <c r="A2629" s="43" t="n">
        <v>2628</v>
      </c>
      <c r="B2629" s="52" t="inlineStr">
        <is>
          <t>Excluir</t>
        </is>
      </c>
      <c r="C2629" s="45" t="inlineStr">
        <is>
          <t>No aborda: distracción o atención</t>
        </is>
      </c>
      <c r="D2629" s="51" t="n"/>
      <c r="E2629" s="51" t="n"/>
      <c r="F2629" s="43" t="n">
        <v>3</v>
      </c>
      <c r="G2629" s="43" t="inlineStr">
        <is>
          <t>distracción+niños+intervención</t>
        </is>
      </c>
      <c r="H2629" s="43" t="inlineStr">
        <is>
          <t>Scopus</t>
        </is>
      </c>
      <c r="I2629" s="43" t="inlineStr">
        <is>
          <t>Scopus|WoS</t>
        </is>
      </c>
      <c r="J2629" s="43" t="inlineStr">
        <is>
          <t>2025</t>
        </is>
      </c>
      <c r="K2629" s="43" t="inlineStr">
        <is>
          <t>ARTICLE</t>
        </is>
      </c>
      <c r="L2629" s="45" t="inlineStr">
        <is>
          <t>Huang, Yueh-Min and Chen, Pei-Hua and Lee, Hsin-Yu and Sandnes, Frode Eika and Wu, Ting-Ting</t>
        </is>
      </c>
      <c r="M2629" s="45" t="inlineStr">
        <is>
          <t>ChatGPT-enhanced mobile instant messaging in online learning: Effects on student outcomes and perceptions</t>
        </is>
      </c>
      <c r="N2629" s="45" t="inlineStr">
        <is>
          <t>Mobile Instant Messaging is prevalent in online learning discussions but has inherent limitations in fostering higher-order thinking skills and managing information overload. This study investigates the pedagogical integration of ChatGPT within Mobile Instant Messaging platforms to enhance online learning, addressing a gap in artificial intelligence-enhanced educational technologies. In a 16-week randomized controlled trial with 63 graduate students enrolled in an Advanced Digital Learning course, this study examined the efficacy of a ChatGPT-enhanced Mobile Instant Messaging (ChatMIM) on student engagement and higher-order thinking skills development. Participants were randomly assigned to a treatment group (n = 33) using ChatMIM or a control group (n = 30) using traditional Mobile Instant Messaging. A mixed-methods research design incorporated pre- and post-intervention assessments using validated instruments for engagement and higher-order thinking skills, systematic content analysis of discussion logs, and semi-structured interviews grounded in the Technology Acceptance Model. Results showed considerable improvements in the experimental group across behavioral, cognitive, and emotional engagement dimensions. Enhancements were also observed in higher-order thinking skills domains, particularly in critical thinking, problem-solving, and creativity. Qualitative findings indicated favorable perceptions of ChatMIM, with participants reporting enhanced learning performance and strong intentions for future use. This study provides empirical evidence supporting the effectiveness of artificial intelligence-enhanced messaging systems in online learning, specifically in fostering student engagement and higher-order cognitive development. The findings advance understanding of artificial intelligence integration in educational technology through psychological theories of cognitive load and feedback. © 2025 Elsevier Ltd</t>
        </is>
      </c>
      <c r="O2629" s="45" t="inlineStr">
        <is>
          <t>Computers in Human Behavior</t>
        </is>
      </c>
      <c r="P2629" s="45" t="inlineStr">
        <is>
          <t>Contrastive Learning; ChatGPT; Engagement; Higher order thinking skills; Instant messaging; Learning effects; Mobile instant messaging; Online learning; Student engagement; Student outcomes; Student perceptions; Instant messaging applications</t>
        </is>
      </c>
      <c r="Q2629" s="43" t="inlineStr">
        <is>
          <t>10.1016/j.chb.2025.108659</t>
        </is>
      </c>
    </row>
    <row r="2630" ht="137.25" customHeight="1" s="37">
      <c r="A2630" s="43" t="n">
        <v>2629</v>
      </c>
      <c r="B2630" s="52" t="inlineStr">
        <is>
          <t>Excluir</t>
        </is>
      </c>
      <c r="C2630" s="45" t="inlineStr">
        <is>
          <t>No aborda: distracción o atención</t>
        </is>
      </c>
      <c r="D2630" s="51" t="n"/>
      <c r="E2630" s="51" t="n"/>
      <c r="F2630" s="43" t="n">
        <v>3</v>
      </c>
      <c r="G2630" s="43" t="inlineStr">
        <is>
          <t>distracción+niños+sensado</t>
        </is>
      </c>
      <c r="H2630" s="43" t="inlineStr">
        <is>
          <t>Scopus</t>
        </is>
      </c>
      <c r="I2630" s="43" t="inlineStr">
        <is>
          <t>Scopus</t>
        </is>
      </c>
      <c r="J2630" s="43" t="inlineStr">
        <is>
          <t>2026</t>
        </is>
      </c>
      <c r="K2630" s="43" t="inlineStr">
        <is>
          <t>CONFERENCE</t>
        </is>
      </c>
      <c r="L2630" s="45" t="inlineStr">
        <is>
          <t>Chen, Huisi and Yu, Dong</t>
        </is>
      </c>
      <c r="M2630" s="45" t="inlineStr">
        <is>
          <t>Co-Design of Personalized Learning Paths with AI, Learners and Teachers: Dynamic Teacher Role Allocation in Intelligent Computer-Assisted Language Learning Systems</t>
        </is>
      </c>
      <c r="N2630" s="45" t="inlineStr">
        <is>
          <t>In the rapidly evolving educational landscape of the AI era, this paper focuses on the co-design of personalized learning paths by AI, learners, and teachers, and elucidates the indispensable role of teachers amid the proliferation of intelligent educational technologies. Recognizing the transformative impact of AI on teaching methodologies and learning outcomes, this study redefines the dynamic role of educators in effectively integrating technology into instructional practices, with a specific focus on college English audio-visual-speaking courses. By comparing traditional teaching approaches with deep reinforcement learning (DRL)-driven pedagogy across three key listening stages, the research examines how teachers can adapt to intelligent tools while retaining their core function as learning facilitators and path designers. It emphasizes that AI should serve as a catalyst to enhance student engagement and academic achievement, rather than replacing the humanistic elements of education. The findings propose a pedagogical framework that leverages DRL to optimize personalized learning paths, with teachers playing a leading role in coordinating AI capabilities and learner needs to achieve collaborative design of efficient learning trajectories. © 2026 IEEE.</t>
        </is>
      </c>
      <c r="O2630" s="45" t="inlineStr">
        <is>
          <t>2026 15th International Conference on Educational and Information Technology, ICEIT 2026</t>
        </is>
      </c>
      <c r="P2630" s="45" t="inlineStr">
        <is>
          <t>Collaborative learning; Computer aided instruction; Curricula; Deep learning; Distributed computer systems; E-learning; Education computing; Engineering education; Intelligent computing; Learning systems; Students; Teaching; Academic achievements; Co</t>
        </is>
      </c>
      <c r="Q2630" s="43" t="inlineStr">
        <is>
          <t>10.1109/iceit68991.2026.11521697</t>
        </is>
      </c>
    </row>
    <row r="2631" ht="189" customHeight="1" s="37">
      <c r="A2631" s="43" t="n">
        <v>2630</v>
      </c>
      <c r="B2631" s="52" t="inlineStr">
        <is>
          <t>Excluir</t>
        </is>
      </c>
      <c r="C2631" s="45" t="inlineStr">
        <is>
          <t>Sin DOI verificable</t>
        </is>
      </c>
      <c r="D2631" s="51" t="n"/>
      <c r="E2631" s="51" t="n"/>
      <c r="F2631" s="43" t="n">
        <v>3</v>
      </c>
      <c r="G2631" s="43" t="inlineStr">
        <is>
          <t>distracción+niños+contexto</t>
        </is>
      </c>
      <c r="H2631" s="43" t="inlineStr">
        <is>
          <t>Scopus</t>
        </is>
      </c>
      <c r="I2631" s="43" t="inlineStr">
        <is>
          <t>Scopus</t>
        </is>
      </c>
      <c r="J2631" s="43" t="inlineStr">
        <is>
          <t>2023</t>
        </is>
      </c>
      <c r="K2631" s="43" t="inlineStr">
        <is>
          <t>CONFERENCE</t>
        </is>
      </c>
      <c r="L2631" s="45" t="inlineStr">
        <is>
          <t>Santos, Luis Araújo and Proença, Sara and Ribeiro, Vera Cristina</t>
        </is>
      </c>
      <c r="M2631" s="45" t="inlineStr">
        <is>
          <t>Co-creation Methodology to Promote 21st Century Skills in the Classroom Context</t>
        </is>
      </c>
      <c r="N2631" s="45" t="inlineStr">
        <is>
          <t>Research studies on learning processes provide strong empirical evidence that active-learning methodologies promote students' engagement which has a positive impact on students' learning outcomes, skills, and performance. Against this background, active teaching-learning environments have seen increasing popularity over the past few decades. Several studies suggest that the implementation of new methodologies based on “ask more, instead of telling” approaches lead to an increase of students' performance. The purpose of this study is to explore the impact of an active learning unit based on innovation co-creation methodologies on students' perceptions of their learning outcomes and on the so-called 21st century skills, such as critical thinking, creativity, collaboration, and communication, in the context of a Portuguese higher education institution - the Polytechnic Institute of Coimbra (IPC). Founded in 1979, the IPC is a public higher education institution, oriented towards the pursuit of the objectives of polytechnic education, with an intrinsic vocation for applied research and the transfer of knowledge to the society. The empirical study is carried out based on data derived from a questionnaire survey applied to a class of students. Preliminary results reveal that the implementation of innovation co-creation methodologies in the classroom context is perceived by students as having a positive effect not only on the development of soft skills but also on their learning outcomes. Additionally, results give evidence that students improve their performance and therefore their final grade is higher. Results also reveal that students would like to see this active-learning methodology applied to other courses. © 2023 Academic Conferences and Publishing International Limited. All rights reserved.</t>
        </is>
      </c>
      <c r="O2631" s="45" t="inlineStr">
        <is>
          <t>Proceedings of the European Conference on Innovation and Entrepreneurship, ECIE</t>
        </is>
      </c>
      <c r="P2631" s="45" t="inlineStr">
        <is>
          <t>Artificial intelligence; Computer aided instruction; Employment; Knowledge management; Learning systems; 21st century skill; Active Learning; Co-creation; Higher education institutions; Innovation; Learning outcome; Learning process; Research studies</t>
        </is>
      </c>
      <c r="Q2631" s="43" t="n"/>
    </row>
    <row r="2632" ht="137.25" customHeight="1" s="37">
      <c r="A2632" s="43" t="n">
        <v>2631</v>
      </c>
      <c r="B2632" s="52" t="inlineStr">
        <is>
          <t>Excluir</t>
        </is>
      </c>
      <c r="C2632" s="45" t="inlineStr">
        <is>
          <t>No aborda: distracción o atención</t>
        </is>
      </c>
      <c r="D2632" s="51" t="n"/>
      <c r="E2632" s="51" t="n"/>
      <c r="F2632" s="43" t="n">
        <v>3</v>
      </c>
      <c r="G2632" s="43" t="inlineStr">
        <is>
          <t>distracción+niños+contexto</t>
        </is>
      </c>
      <c r="H2632" s="43" t="inlineStr">
        <is>
          <t>Scopus</t>
        </is>
      </c>
      <c r="I2632" s="43" t="inlineStr">
        <is>
          <t>Scopus</t>
        </is>
      </c>
      <c r="J2632" s="43" t="inlineStr">
        <is>
          <t>2025</t>
        </is>
      </c>
      <c r="K2632" s="43" t="inlineStr">
        <is>
          <t>CONFERENCE</t>
        </is>
      </c>
      <c r="L2632" s="45" t="inlineStr">
        <is>
          <t>Bhatlawande, Shripad and Deshmukh, Vaishnavi and Date, Ameya and Deshpande, Prutha</t>
        </is>
      </c>
      <c r="M2632" s="45" t="inlineStr">
        <is>
          <t>CodeNest: A Web Application for Conducting and Managing Timed Coding Lab Assignments with Student-Faculty Interaction</t>
        </is>
      </c>
      <c r="N2632" s="45" t="inlineStr">
        <is>
          <t>The web-based application is a cloud-integrated platform that transforms programming education by addressing learning effectiveness and academic integrity challenges in virtual environments. Built on Firebase and Streamlit, the system features secure authentication, dynamic classroom management, AI-powered question generation, sophisticated submission evaluation, and comprehensive analytics. Testing with 15 instructors and 200 students demonstrated remarkable improvements in educational efficiency, with faculty reporting a 68% reduction in administrative time and high satisfaction with usability (87%) and grading accuracy (85%). Student engagement increased significantly, with 84% reporting improved learning outcomes and a 42% increase in practice problem attempts compared to traditional methods. The system's novel approach combines individualized challenges, multidimensional submission analysis, and pattern-based anomaly detection to discourage dishonest practices while enhancing educational value. Performance testing confirmed robust scalability for typical classroom sizes, though optimization is needed for larger deployments. This integration of cloud infrastructure, artificial intelligence, and educational best practices represents a significant advancement in computer science education technology. © 2025 IEEE.</t>
        </is>
      </c>
      <c r="O2632" s="45" t="inlineStr">
        <is>
          <t>2025 IEEE International Conference on Emerging Trends in Computing and Communication, ETCOM 2025</t>
        </is>
      </c>
      <c r="P2632" s="45" t="inlineStr">
        <is>
          <t>Artificial intelligence; Authentication; Cloud computing; Cloud platforms; Computer aided instruction; E-learning; Education computing; Engineering education; Students; Teaching; Virtual reality; Web services; Coding lab; Integrated platform; On-line</t>
        </is>
      </c>
      <c r="Q2632" s="43" t="inlineStr">
        <is>
          <t>10.1109/etcom66606.2025.11436475</t>
        </is>
      </c>
    </row>
    <row r="2633" ht="178.5" customHeight="1" s="37">
      <c r="A2633" s="43" t="n">
        <v>2632</v>
      </c>
      <c r="B2633" s="52" t="inlineStr">
        <is>
          <t>Excluir</t>
        </is>
      </c>
      <c r="C2633" s="45" t="inlineStr">
        <is>
          <t>Contexto doméstico o remoto, pero no población en edad escolar (mayoritariamente educación superior)</t>
        </is>
      </c>
      <c r="D2633" s="51" t="n"/>
      <c r="E2633" s="51" t="n"/>
      <c r="F2633" s="43" t="n">
        <v>3</v>
      </c>
      <c r="G2633" s="43" t="inlineStr">
        <is>
          <t>distracción+niños+sensado</t>
        </is>
      </c>
      <c r="H2633" s="43" t="inlineStr">
        <is>
          <t>Scopus</t>
        </is>
      </c>
      <c r="I2633" s="43" t="inlineStr">
        <is>
          <t>Scopus</t>
        </is>
      </c>
      <c r="J2633" s="43" t="inlineStr">
        <is>
          <t>2022</t>
        </is>
      </c>
      <c r="K2633" s="43" t="inlineStr">
        <is>
          <t>ARTICLE</t>
        </is>
      </c>
      <c r="L2633" s="45" t="inlineStr">
        <is>
          <t>Dubovi, Ilana</t>
        </is>
      </c>
      <c r="M2633" s="45" t="inlineStr">
        <is>
          <t>Cognitive and emotional engagement while learning with VR: The perspective of multimodal methodology</t>
        </is>
      </c>
      <c r="N2633" s="45" t="inlineStr">
        <is>
          <t>This study uses a multimodal data analysis approach to provide a more continuous and objective insight into how students' engagement unfolds and impacts learning achievements. In this study, 61 nursing students' learning processes with a virtual reality (VR)-based simulation were captured by psycho-physiological data streams of facial expression, eye-tracking, and electrodermal activity (EDA) sensors, as well as by subjective self-reports. Students’ learning achievements were evaluated by a pre- and post-test content knowledge test. Overall, while both facial expression and self-report modalities revealed that students experienced significantly higher levels of positive than negative emotions, only the facial expression data channel was able to detect fluctuations in engagement during the different learning session phases. Findings point towards the VR procedural learning phase as a reengaging learning activity, which induces more facial expressions of joy and triggers a higher mental effort as measured by eye tracking and EDA metrics. Most importantly, a regression analysis demonstrated that the combination of modalities explained 51% of post-test knowledge achievements. Specifically, higher levels of prior knowledge and self-reported enthusiasm, and lower levels of angry facial expressions, blink rate, and devotion of visual fixations to irrelevant information, were associated with higher achievements. This study demonstrates that the methodology of using multimodal data channels encompassing different types of objective and subjective measures, can provide insights into a more holistic understanding of engagement in learning and learning achievements. © 2022 The Author</t>
        </is>
      </c>
      <c r="O2633" s="45" t="inlineStr">
        <is>
          <t>Computers and Education</t>
        </is>
      </c>
      <c r="P2633" s="45" t="inlineStr">
        <is>
          <t>E-learning; Electrodes; Eye tracking; Face recognition; Regression analysis; Students; Data channels; Electrodermal activity; Emotional engagements; Engagement; Eye-tracking; Facial Expressions; Learning achievement; Multi-modal; Multimodal data anal</t>
        </is>
      </c>
      <c r="Q2633" s="43" t="inlineStr">
        <is>
          <t>10.1016/j.compedu.2022.104495</t>
        </is>
      </c>
    </row>
    <row r="2634" ht="210" customHeight="1" s="37">
      <c r="A2634" s="43" t="n">
        <v>2633</v>
      </c>
      <c r="B2634" s="52" t="inlineStr">
        <is>
          <t>Excluir</t>
        </is>
      </c>
      <c r="C2634" s="45" t="inlineStr">
        <is>
          <t>Contexto doméstico o remoto, pero no población en edad escolar (mayoritariamente educación superior)</t>
        </is>
      </c>
      <c r="D2634" s="51" t="n"/>
      <c r="E2634" s="51" t="n"/>
      <c r="F2634" s="43" t="n">
        <v>3</v>
      </c>
      <c r="G2634" s="43" t="inlineStr">
        <is>
          <t>distracción+niños+sensado</t>
        </is>
      </c>
      <c r="H2634" s="43" t="inlineStr">
        <is>
          <t>Scopus</t>
        </is>
      </c>
      <c r="I2634" s="43" t="inlineStr">
        <is>
          <t>Scopus</t>
        </is>
      </c>
      <c r="J2634" s="43" t="inlineStr">
        <is>
          <t>2025</t>
        </is>
      </c>
      <c r="K2634" s="43" t="inlineStr">
        <is>
          <t>ARTICLE</t>
        </is>
      </c>
      <c r="L2634" s="45" t="inlineStr">
        <is>
          <t>Yue, Yun and Keser, Jeannette and Li, Feng and Liu, Yishu and Yu, Weijuan</t>
        </is>
      </c>
      <c r="M2634" s="45" t="inlineStr">
        <is>
          <t>Collaborative Cell Groups: Bridging separation in the Community of Inquiry in a context of Internationalization at a Distance</t>
        </is>
      </c>
      <c r="N2634" s="45" t="inlineStr">
        <is>
          <t>Abstract: The internationalization of higher education increasingly involves ‘Internationalization at a Distance’ (IaD), a modality that alters how students engage with learning communities across geographical and cultural divides. Despite its growing prevalence, the complexity of fostering student engagement in transnational settings remains underexplored. This study investigates the application of the Community of Inquiry (CoI) framework—comprising teaching, cognitive and social presence—within a transnational Master of Education programme delivered jointly by an Australian university and a Chinese educational institute. Findings reveal significant challenges in achieving robust CoI elements due to geographical separation and cultural disparities, which undermine effective engagement. In response, students developed Collaborative Cell Groups, informal, peer-led communities that enhance engagement by localizing knowledge, fostering social cohesion and supplementing teaching presence. These groups illustrate both the potential and limitations of informal peer support within formal learning structures. By critically examining the interplay between formal and informal learning communities, this study offers new insights into optimizing engagement in cross-cultural distance education. Practitioner notes What is already known about this topic? The Community of Inquiry (CoI) framework has been widely recognized for structuring online learning environments by fostering cognitive, social and teaching presence to support meaningful learning experiences. Prior research has primarily examined the application of the CoI framework in domestic online education settings, with limited exploration of its effectiveness and challenges in cross-cultural or transnational contexts like Internationalization at a Distance (IaD). Existing studies suggest that while the CoI framework can provide a structured approach to enhancing engagement, its ability to fully support student participatio</t>
        </is>
      </c>
      <c r="O2634" s="45" t="inlineStr">
        <is>
          <t>British Journal of Educational Technology</t>
        </is>
      </c>
      <c r="P2634" s="45" t="inlineStr">
        <is>
          <t>Adversarial machine learning; Distance education; Students; Teaching; Cognitive presence; Collaborative cell group; Community of inquiry; Community-based; Community-based learning; Internationalisation; Internationalization at a distance; Social pres</t>
        </is>
      </c>
      <c r="Q2634" s="43" t="inlineStr">
        <is>
          <t>10.1111/bjet.13561</t>
        </is>
      </c>
    </row>
    <row r="2635" ht="210" customHeight="1" s="37">
      <c r="A2635" s="43" t="n">
        <v>2634</v>
      </c>
      <c r="B2635" s="52" t="inlineStr">
        <is>
          <t>Excluir</t>
        </is>
      </c>
      <c r="C2635" s="45" t="inlineStr">
        <is>
          <t>No aborda: distracción o atención</t>
        </is>
      </c>
      <c r="D2635" s="51" t="n"/>
      <c r="E2635" s="51" t="n"/>
      <c r="F2635" s="43" t="n">
        <v>3</v>
      </c>
      <c r="G2635" s="43" t="inlineStr">
        <is>
          <t>distracción+niños+contexto</t>
        </is>
      </c>
      <c r="H2635" s="43" t="inlineStr">
        <is>
          <t>Scopus</t>
        </is>
      </c>
      <c r="I2635" s="43" t="inlineStr">
        <is>
          <t>Scopus</t>
        </is>
      </c>
      <c r="J2635" s="43" t="inlineStr">
        <is>
          <t>2025</t>
        </is>
      </c>
      <c r="K2635" s="43" t="inlineStr">
        <is>
          <t>CONFERENCE</t>
        </is>
      </c>
      <c r="L2635" s="45" t="inlineStr">
        <is>
          <t>Carrillo-Nieves, Danay and Coronado-Apodaca, Karina G.</t>
        </is>
      </c>
      <c r="M2635" s="45" t="inlineStr">
        <is>
          <t>Comparative Analysis of Two Implementations of Global Shared Learning in Biotechnology Engineering: Teacher Preparation and AI Integration for Future Classrooms</t>
        </is>
      </c>
      <c r="N2635" s="45" t="inlineStr">
        <is>
          <t>In an increasingly interconnected world, the ability to collaborate across borders and disciplines is essential for future engineers. This paper presents a comparative analysis of two implementations of the Global Shared Learning Classroom (GSLC) in biotechnology engineering education, conducted in collaboration with international partner institutions. The study highlights the impact of crossinstitutional collaboration on developing critical skills such as interdisciplinary problem-solving, sustainability awareness, and global communication, while also proposing the integration of artificial intelligence (AI) tools for future GSLC implementations. To ensure the success of these future initiatives, this paper presents a comprehensive teacher preparation strategy for integrating AI technologies into the classroom, alongside the development of rubrics using Magic School to measure the educational impact of these innovations. Previous implementations integrated the Tec21 educational model from Tecnológico de Monterrey, México, which emphasizes challenge-based learning, personalized instruction, and global perspectives. In both cases, students from the Biotechnology Engineering program addressed the challenge of producing biodegradable bioplastics through microbial fermentation, aiming to reduce reliance on petroleum-based plastics and minimize environmental impact. The first implementation, in collaboration with the University of Bio Bio, Chile, focused on the selection of microorganisms and optimizing the bioreactor design for bioplastic production. The second implementation, in partnership with the Universidad Tecnológica Metropolitana, Chile, similarly tackled the bioplastics challenge but incorporated the use of SuperPro Designer to simulate bioprocess engineering and evaluate production scalability. Key findings from this comparative analysis reveal that both implementations enhanced critical thinking, global collaboration, and technical skills, with a focus on sus</t>
        </is>
      </c>
      <c r="O2635" s="45" t="inlineStr">
        <is>
          <t>IEEE Global Engineering Education Conference, EDUCON</t>
        </is>
      </c>
      <c r="P2635" s="45" t="inlineStr">
        <is>
          <t>Biotechnology; Engineering education; Environmental impact; Integration; International cooperation; Petroleum engineering; Students; Sustainable development; Teaching; Artificial intelligence technologies; Artificial intelligence tools; Classroom imp</t>
        </is>
      </c>
      <c r="Q2635" s="43" t="inlineStr">
        <is>
          <t>10.1109/educon62633.2025.11016457</t>
        </is>
      </c>
    </row>
    <row r="2636" ht="210" customHeight="1" s="37">
      <c r="A2636" s="43" t="n">
        <v>2635</v>
      </c>
      <c r="B2636" s="52" t="inlineStr">
        <is>
          <t>Excluir</t>
        </is>
      </c>
      <c r="C2636" s="45" t="inlineStr">
        <is>
          <t>Sin DOI verificable</t>
        </is>
      </c>
      <c r="D2636" s="51" t="n"/>
      <c r="E2636" s="51" t="n"/>
      <c r="F2636" s="43" t="n">
        <v>3</v>
      </c>
      <c r="G2636" s="43" t="inlineStr">
        <is>
          <t>distracción+niños+contexto</t>
        </is>
      </c>
      <c r="H2636" s="43" t="inlineStr">
        <is>
          <t>Scopus</t>
        </is>
      </c>
      <c r="I2636" s="43" t="inlineStr">
        <is>
          <t>Scopus</t>
        </is>
      </c>
      <c r="J2636" s="43" t="inlineStr">
        <is>
          <t>2015</t>
        </is>
      </c>
      <c r="K2636" s="43" t="inlineStr">
        <is>
          <t>CONFERENCE</t>
        </is>
      </c>
      <c r="L2636" s="45" t="inlineStr">
        <is>
          <t>Limniou, Maria and Lyons, Minna and Schermbrucker, Ian</t>
        </is>
      </c>
      <c r="M2636" s="45" t="inlineStr">
        <is>
          <t>Comparison of the traditional With a flipped classroom approach in a psychology module</t>
        </is>
      </c>
      <c r="N2636" s="45" t="inlineStr">
        <is>
          <t>In this investigation, we studied whether a flipped classroom approach increases students' learning and satisfaction compared to a traditional teaching approach. Two teachers introduced first year psychology students to social and clinical psychology. All the 384 first year psychology students had the opportunity to be involved in the two teaching approaches consecutively over the academic year 2014-2015. At the end of the semester 1 the students evaluated the module expressing their views on the two different approaches. In this investigation the teachers discussed the difficulties that they faced in teaching a large number of students by following either the traditional way or a flipped classroom approach. In order to make the distinction of the two approaches to students, the teacher who followed the traditional teaching approach covered the topic of social psychology over the first five weeks of semester one (academic year 2014-2015), while the other who followed the flipped classroom approach covered the area of clinical psychology over the other five weeks of the semester one (academic year 2014-2015). In social psychology, the teacher A presented the topic in a lecture theatre by using PowerPoint presentations. A relevant with the lecture topic reading list was uploaded on the Virtual Learning Environment for students to read it at their own time and space. In clinical psychology, the teacher B followed a blended learning approach where students were given reading and activities prior to the session and they were asked to use these as a basis for discussions in the face-to-face class environment following a flipped classroom approach. Weekly online quizzes, discussions, reading and seminars were the main components that supported the flipped classroom activities, before, during and after the lecture time. The teacher B did not have any previous experience in a flipped classroom approach. At the end of the first semester, 231 students evaluated the module on s</t>
        </is>
      </c>
      <c r="O2636" s="45" t="inlineStr">
        <is>
          <t>Proceedings of the European Conference on e-Learning, ECEL</t>
        </is>
      </c>
      <c r="P2636" s="45" t="inlineStr">
        <is>
          <t>Artificial intelligence; Computer aided instruction; E-learning; Education; Teaching; Active Learning; Flipped classroom; Higher education; Pedagogy; Social and clinical psychology; Virtual learning environments; Students</t>
        </is>
      </c>
      <c r="Q2636" s="43" t="n"/>
    </row>
    <row r="2637" ht="105.75" customHeight="1" s="37">
      <c r="A2637" s="43" t="n">
        <v>2636</v>
      </c>
      <c r="B2637" s="52" t="inlineStr">
        <is>
          <t>Excluir</t>
        </is>
      </c>
      <c r="C2637" s="45" t="inlineStr">
        <is>
          <t>Contexto doméstico o remoto, pero no población en edad escolar (mayoritariamente educación superior)</t>
        </is>
      </c>
      <c r="D2637" s="51" t="n"/>
      <c r="E2637" s="51" t="n"/>
      <c r="F2637" s="43" t="n">
        <v>3</v>
      </c>
      <c r="G2637" s="43" t="inlineStr">
        <is>
          <t>distracción+niños+sensado</t>
        </is>
      </c>
      <c r="H2637" s="43" t="inlineStr">
        <is>
          <t>Scopus</t>
        </is>
      </c>
      <c r="I2637" s="43" t="inlineStr">
        <is>
          <t>Scopus|WoS</t>
        </is>
      </c>
      <c r="J2637" s="43" t="inlineStr">
        <is>
          <t>2024</t>
        </is>
      </c>
      <c r="K2637" s="43" t="inlineStr">
        <is>
          <t>CONFERENCE</t>
        </is>
      </c>
      <c r="L2637" s="45" t="inlineStr">
        <is>
          <t>Tanaka, Noriyuki and Watanabe, Ko and Ishimaru, Shoya and Dengel, Andreas and Ata, Shingo and Fujimoto, Manato</t>
        </is>
      </c>
      <c r="M2637" s="45" t="inlineStr">
        <is>
          <t>Concentration Estimation in Online Video Lecture Using Multimodal Sensors</t>
        </is>
      </c>
      <c r="N2637" s="45" t="inlineStr">
        <is>
          <t>Online lecture is one of the technology-wise challenges in the education field. It provides the advantage of encouraging anyone to join from worldwide. However, understanding students' concentration in remote is one of the difficulties. In this paper, we evaluate multimodal sensors for estimating students' concentration levels during online video lectures. We collect multimodal sensor data such as accelerometers, gyroscopes, heart rates, facial orientations, and eye gazes. We conducted experiments with 13 university students in Japan. The results of our study, with an average accuracy rate of 74.4% for user-dependent cross-validation and 66.3% for user-independent cross-validation, have significant implications for understanding and improving student engagement in online learning environments. Most interestingly, we found that facial orientations are significant for user-dependent and eye gazes for user-independent classification. © 2024 Copyright held by the owner/author(s).</t>
        </is>
      </c>
      <c r="O2637" s="45" t="inlineStr">
        <is>
          <t>UbiComp Companion 2024 - Companion of the 2024 ACM International Joint Conference on Pervasive and Ubiquitous Computing</t>
        </is>
      </c>
      <c r="P2637" s="45" t="inlineStr">
        <is>
          <t>Adversarial machine learning; Contrastive Learning; Gyroscopes; Video analysis; Wearable sensors; Concentration detections; Eye-gaze; Facial orientations; Machine-learning; Multimodal sensing; Multimodal sensor; Online learning; Online video; User-de</t>
        </is>
      </c>
      <c r="Q2637" s="43" t="inlineStr">
        <is>
          <t>10.1145/3675094.3677587</t>
        </is>
      </c>
    </row>
    <row r="2638" ht="189" customHeight="1" s="37">
      <c r="A2638" s="43" t="n">
        <v>2637</v>
      </c>
      <c r="B2638" s="52" t="inlineStr">
        <is>
          <t>Excluir</t>
        </is>
      </c>
      <c r="C2638" s="45" t="inlineStr">
        <is>
          <t>No aborda: población escolar</t>
        </is>
      </c>
      <c r="D2638" s="51" t="n"/>
      <c r="E2638" s="51" t="n"/>
      <c r="F2638" s="43" t="n">
        <v>3</v>
      </c>
      <c r="G2638" s="43" t="inlineStr">
        <is>
          <t>distracción+niños+sensado</t>
        </is>
      </c>
      <c r="H2638" s="43" t="inlineStr">
        <is>
          <t>Scopus</t>
        </is>
      </c>
      <c r="I2638" s="43" t="inlineStr">
        <is>
          <t>Scopus</t>
        </is>
      </c>
      <c r="J2638" s="43" t="inlineStr">
        <is>
          <t>2023</t>
        </is>
      </c>
      <c r="K2638" s="43" t="inlineStr">
        <is>
          <t>ARTICLE</t>
        </is>
      </c>
      <c r="L2638" s="45" t="inlineStr">
        <is>
          <t>Gupta, Sachin and Gupta, Bhoomi</t>
        </is>
      </c>
      <c r="M2638" s="45" t="inlineStr">
        <is>
          <t>Concept Drift Aware Analysis of Learning Engagement During COVID-19 Pandemic Using Adaptive Windowing</t>
        </is>
      </c>
      <c r="N2638" s="45" t="inlineStr">
        <is>
          <t>Change is the only thing in the real world which has been known to last forever. It takes various forms and progressions, ranging from gradual in some cases and abrupt in the others to even constantly incremental in yet other cases like ageing. Machine learning (ML) algorithms, in its simplest definitions, use the statistical analysis of static past data records to make predictions about the future and have reached a fair amount of accuracy on diverse data sets across different application domains. There exists an inherent contradictory friction between real life analysis and machine learning models based on above definitions, and it gets compounded while capturing the ever-changing data from streaming sources. Concept drift is a principle used for description of unpredictable variations in streaming data sourced from the real world through a given time period. The drift phenomenon occurring even in a single feature, if left unaddressed leads to silent decay and can play havoc with the accuracy of a previously accurate ML model. With increasing prevalence and scale of real-world deployments of ML analytics, models cannot remain invariant to instability of data distributions and must adapt to concept drift. We analyse the occurrence and effect of concept drift in the COVID-19 online education data sourced from LearnPlatform edtech Company in this paper. The data set has almost 20 million entries related to engagement index and can be fairly assumed to be big data for processing purposes. A comparative case analysis for the accuracy of concept drift aware modelling using adaptive windowing (ADWIN) vis-a-vis the basic ML counterpart to predict the student engagement based on digital connectivity and education technology has been carried out for the study. © 2023, The Author(s), under exclusive license to Springer Nature Singapore Pte Ltd.</t>
        </is>
      </c>
      <c r="O2638" s="45" t="inlineStr">
        <is>
          <t>Smart Innovation, Systems and Technologies</t>
        </is>
      </c>
      <c r="P2638" s="45" t="inlineStr">
        <is>
          <t>Big data; Data handling; E-learning; Education computing; Engineering education; Machine learning; Adaptive windowing; Applications domains; Concept drifts; Diverse data sets; Machine learning algorithms; Machine learning models; Machine-learning; Re</t>
        </is>
      </c>
      <c r="Q2638" s="43" t="inlineStr">
        <is>
          <t>10.1007/978-981-19-7524-0_8</t>
        </is>
      </c>
    </row>
    <row r="2639" ht="210" customHeight="1" s="37">
      <c r="A2639" s="43" t="n">
        <v>2638</v>
      </c>
      <c r="B2639" s="52" t="inlineStr">
        <is>
          <t>Excluir</t>
        </is>
      </c>
      <c r="C2639" s="45" t="inlineStr">
        <is>
          <t>Fuera del alcance: no combina población en edad escolar con contexto doméstico</t>
        </is>
      </c>
      <c r="D2639" s="51" t="n"/>
      <c r="E2639" s="51" t="n"/>
      <c r="F2639" s="43" t="n">
        <v>3</v>
      </c>
      <c r="G2639" s="43" t="inlineStr">
        <is>
          <t>distracción+niños+contexto</t>
        </is>
      </c>
      <c r="H2639" s="43" t="inlineStr">
        <is>
          <t>Scopus</t>
        </is>
      </c>
      <c r="I2639" s="43" t="inlineStr">
        <is>
          <t>Scopus|WoS</t>
        </is>
      </c>
      <c r="J2639" s="43" t="inlineStr">
        <is>
          <t>2025</t>
        </is>
      </c>
      <c r="K2639" s="43" t="inlineStr">
        <is>
          <t>CONFERENCE</t>
        </is>
      </c>
      <c r="L2639" s="45" t="inlineStr">
        <is>
          <t>Tang, Xiren and Wang, Siyu and Li, Ruiyu and Xu, Yaping and Li, Yanyan</t>
        </is>
      </c>
      <c r="M2639" s="45" t="inlineStr">
        <is>
          <t>Construction and Empirical Study of a Learning Engagement Representation Model in GAI-Supported Collaborative Learning</t>
        </is>
      </c>
      <c r="N2639" s="45" t="inlineStr">
        <is>
          <t>In recent years, collaborative learning environments have garnered widespread attention for their capacity to promote learners' active engagement in learning activities. However, issues such as low participation and free-riding remain prevalent in collaborative settings. With the rapid advancement of Generative Artificial Intelligence (GAI), its integration into collaborative learning shows significant potential, particularly in supporting personalized learning, thereby offering new opportunities to enhance student engagement. Despite this potential, limited research has focused on the representation and assessment of learning engagement within GAI-supported collaborative learning contexts. Grounded in the theories of collaborative learning engagement, self-regulated learning, and distributed cognition, this study constructs a digital representation model of learning engagement in GAI-supported collaborative learning. A corresponding set of quantifiable indicators is also proposed. The model is applied within a collaborative writing scenario, where learners' GAI interaction logs, screen and audio recordings, and academic performance data are analyzed to explore patterns of learning engagement. The findings reveal that behavioral engagement follows a U-shaped trajectory, cognitive engagement exhibits a fluctuating upward trend, and emotional engagement increases steadily. Furthermore, behavioral, cognitive, and emotional engagement are intrinsically interrelated and collectively contribute to task performance, albeit with varying degrees and mechanisms of influence. Learners categorized into low-interaction high-engagement, high-interaction low-engagement, and high-interaction high-engagement groups displayed imbalanced engagement across dimensions. The proposed model offers a comprehensive framework for representing student learning engagement in GAI-supported collaborative learning, providing novel insights into the dynamic evolution of engagement under GAI-enhance</t>
        </is>
      </c>
      <c r="O2639" s="45" t="inlineStr">
        <is>
          <t>2025 5th International Conference on Educational Technology, ICET 2025</t>
        </is>
      </c>
      <c r="P2639" s="45" t="inlineStr">
        <is>
          <t>Behavioral research; Collaborative learning; Computer aided instruction; Distributed computer systems; Learning systems; Students; Case-studies; Collaborative learning; Collaborative learning environment; Emotional engagements; Empirical studies; Eng</t>
        </is>
      </c>
      <c r="Q2639" s="43" t="inlineStr">
        <is>
          <t>10.1109/icet67421.2025.11380760</t>
        </is>
      </c>
    </row>
    <row r="2640" ht="168" customHeight="1" s="37">
      <c r="A2640" s="43" t="n">
        <v>2639</v>
      </c>
      <c r="B2640" s="52" t="inlineStr">
        <is>
          <t>Excluir</t>
        </is>
      </c>
      <c r="C2640" s="45" t="inlineStr">
        <is>
          <t>No aborda: distracción o atención</t>
        </is>
      </c>
      <c r="D2640" s="51" t="n"/>
      <c r="E2640" s="51" t="n"/>
      <c r="F2640" s="43" t="n">
        <v>3</v>
      </c>
      <c r="G2640" s="43" t="inlineStr">
        <is>
          <t>distracción+niños+sensado</t>
        </is>
      </c>
      <c r="H2640" s="43" t="inlineStr">
        <is>
          <t>Scopus</t>
        </is>
      </c>
      <c r="I2640" s="43" t="inlineStr">
        <is>
          <t>Scopus|WoS</t>
        </is>
      </c>
      <c r="J2640" s="43" t="inlineStr">
        <is>
          <t>2024</t>
        </is>
      </c>
      <c r="K2640" s="43" t="inlineStr">
        <is>
          <t>ARTICLE</t>
        </is>
      </c>
      <c r="L2640" s="45" t="inlineStr">
        <is>
          <t>Ujkani, Berat and Minkovska, Daniela and Hinov, Nikolay</t>
        </is>
      </c>
      <c r="M2640" s="45" t="inlineStr">
        <is>
          <t>Course Success Prediction and Early Identification of At-Risk Students Using Explainable Artificial Intelligence</t>
        </is>
      </c>
      <c r="N2640" s="45" t="inlineStr">
        <is>
          <t>Artificial Intelligence (AI) is increasingly used in online education platforms to provide valuable insights into students’ performance and success. However, the complexity of AI models makes it challenging for educators to interpret the specific factors that influence whether a student is going to pass or fail. Utilizing the Open University Learning Analytics Dataset (OULAD), this study employs various machine learning and deep learning techniques for predicting students’ success, along with SHapley Additive exPlanations (SHAP) as an Explainable Artificial Intelligence (XAI) technique, to understand the key factors behind success or failure. Unlike traditional statistical methods that explore variable relationships, this AI-driven approach uses advanced deep learning techniques to identify patterns and insights, allowing for a better understanding of the factors influencing student success. Additionally, this study focuses on identifying students at risk of failure using XAI techniques, specifically SHAP, to interpret model outputs by breaking down how specific factors contribute to a student’s success. This method enables targeted interventions to support their success. Results reveal that student engagement and registration timelines are critical factors affecting performance. The customized models achieve up to 94% accuracy for the designed tasks, outperforming traditional approaches. This study contributes to the use of AI in education and offers practical insights not only for educators but also for administrators and policymakers to enhance the quality and effectiveness of online learning. © 2024 by the authors.</t>
        </is>
      </c>
      <c r="O2640" s="45" t="inlineStr">
        <is>
          <t>Electronics (Switzerland)</t>
        </is>
      </c>
      <c r="P2640" s="45" t="n"/>
      <c r="Q2640" s="43" t="inlineStr">
        <is>
          <t>10.3390/electronics13214157</t>
        </is>
      </c>
    </row>
    <row r="2641" ht="199.5" customHeight="1" s="37">
      <c r="A2641" s="43" t="n">
        <v>2640</v>
      </c>
      <c r="B2641" s="52" t="inlineStr">
        <is>
          <t>Excluir</t>
        </is>
      </c>
      <c r="C2641" s="45" t="inlineStr">
        <is>
          <t>No aborda: distracción o atención, población escolar</t>
        </is>
      </c>
      <c r="D2641" s="51" t="n"/>
      <c r="E2641" s="51" t="n"/>
      <c r="F2641" s="43" t="n">
        <v>3</v>
      </c>
      <c r="G2641" s="43" t="inlineStr">
        <is>
          <t>distracción+niños+sensado</t>
        </is>
      </c>
      <c r="H2641" s="43" t="inlineStr">
        <is>
          <t>Scopus</t>
        </is>
      </c>
      <c r="I2641" s="43" t="inlineStr">
        <is>
          <t>Scopus</t>
        </is>
      </c>
      <c r="J2641" s="43" t="inlineStr">
        <is>
          <t>2025</t>
        </is>
      </c>
      <c r="K2641" s="43" t="inlineStr">
        <is>
          <t>ARTICLE</t>
        </is>
      </c>
      <c r="L2641" s="45" t="inlineStr">
        <is>
          <t>Molnár, György and Nagy, Enikő</t>
        </is>
      </c>
      <c r="M2641" s="45" t="inlineStr">
        <is>
          <t>Current Issues in Effective Learning: Methodological and Technological Challenges and Opportunities Based on Modern ICT and Artificial Intelligence</t>
        </is>
      </c>
      <c r="N2641" s="45" t="inlineStr">
        <is>
          <t>Today, the discourse around the current issues of effective learning is increasingly centred on modern information and communication technologies (ICT) and artificial intelligence (AI)-based methodological and technological solutions. ICT tools, such as online learning platforms, virtual classrooms and digital textbooks, have significantly transformed the educational environment, providing opportunities for personalised learning and remote access. In addition, AI-based applications, such as student performance analysis and curriculum customisation, are opening up new horizons in education. AI can create adaptive learning systems that continuously adapt to the needs and progress of students, thus increasing the effectiveness of learning. But these new technologies and methods also bring with them a number of challenges. One major challenge is digital inequality, as not all students have access to ICT tools and the Internet. Furthermore, educators need to continuously develop their digital competences to keep up with technological developments and effectively integrate new methods into teaching. There are also ethical issues, in particular data protection and student privacy. New opportunities include the use of learning analytics to help educators better understand learning processes and identify areas where students need help. Interactive and gamified learning materials developed with the help of AI can make learning more motivating and enjoyable, thereby increasing student engagement. Overall, the integration of modern ICT and AI-based methods and technologies into education offers significant benefits, but their successful implementation requires adequate infrastructural support, continuous training for teachers and digital access for students. This article provides a brief summary of all these phenomena, trends, opportunities and good practices. © The Author(s), under exclusive license to Springer Nature Switzerland AG 2025.</t>
        </is>
      </c>
      <c r="O2641" s="45" t="inlineStr">
        <is>
          <t>EAI/Springer Innovations in Communication and Computing</t>
        </is>
      </c>
      <c r="P2641" s="45" t="inlineStr">
        <is>
          <t>Adversarial machine learning; Federated learning; 'current; Digital pedagogy; Digital-learning; Effective learning; Information and Communication Technologies; Information and communication technology and artificial intelligence-based method; Interac</t>
        </is>
      </c>
      <c r="Q2641" s="43" t="inlineStr">
        <is>
          <t>10.1007/978-3-031-81261-3_1</t>
        </is>
      </c>
    </row>
    <row r="2642" ht="126.75" customHeight="1" s="37">
      <c r="A2642" s="43" t="n">
        <v>2641</v>
      </c>
      <c r="B2642" s="52" t="inlineStr">
        <is>
          <t>Excluir</t>
        </is>
      </c>
      <c r="C2642" s="45" t="inlineStr">
        <is>
          <t>No aborda: distracción o atención</t>
        </is>
      </c>
      <c r="D2642" s="51" t="n"/>
      <c r="E2642" s="51" t="n"/>
      <c r="F2642" s="43" t="n">
        <v>3</v>
      </c>
      <c r="G2642" s="43" t="inlineStr">
        <is>
          <t>distracción+niños+sensado</t>
        </is>
      </c>
      <c r="H2642" s="43" t="inlineStr">
        <is>
          <t>Scopus</t>
        </is>
      </c>
      <c r="I2642" s="43" t="inlineStr">
        <is>
          <t>Scopus</t>
        </is>
      </c>
      <c r="J2642" s="43" t="inlineStr">
        <is>
          <t>2026</t>
        </is>
      </c>
      <c r="K2642" s="43" t="inlineStr">
        <is>
          <t>ARTICLE</t>
        </is>
      </c>
      <c r="L2642" s="45" t="inlineStr">
        <is>
          <t>Guo, Xingtong and Incollingo Rodriguez, Angela C. and Wang, Chao and Rundensteiner, Elke A. and Liu, Shichao</t>
        </is>
      </c>
      <c r="M2642" s="45" t="inlineStr">
        <is>
          <t>DEPRESS: Dataset on Emotions, Performance, Responses, Environment, and Satisfaction during COVID-19</t>
        </is>
      </c>
      <c r="N2642" s="45" t="inlineStr">
        <is>
          <t>COVID-19 posed a significant threat to the mental health of the population in general and college students in particular, severely disrupting their daily routines due to protective measures and lockdown policies. The abrupt transition from in-person to online learning further introduced uncertainty regarding academic performance. To comprehensively assess the impacts of the pandemic on college students, this study collected longitudinal data from June 2020 to June 2021, involving 184 undergraduate students at Worcester Polytechnic Institute. The dataset includes demographic and socioeconomic status information of participants, measures of mental health outcomes, online student engagement, computer and Internet performance, daily activity diary, general indoor environment satisfaction, Fitbit data, sensor measured indoor environment quality, facial expression, and GPA. To our best knowledge, this dataset is also the first dataset that covers multimodal assessment of mental health outcomes, online learning, and potential influencing variables during COVID-19. Data was gathered through online surveys, video recordings, IoT indoor environmental sensors, and Fitbit wristbands. © The Author(s) 2026.</t>
        </is>
      </c>
      <c r="O2642" s="45" t="inlineStr">
        <is>
          <t>Scientific Data</t>
        </is>
      </c>
      <c r="P2642" s="45" t="inlineStr">
        <is>
          <t>COVID-19; Emotions; Female; Humans; Male; Mental Health; Personal Satisfaction; SARS-CoV-2; Students; Young Adult; coronavirus disease 2019; emotion; female; human; male; mental health; psychology; satisfaction; Severe acute respiratory syndrome coro</t>
        </is>
      </c>
      <c r="Q2642" s="43" t="inlineStr">
        <is>
          <t>10.1038/s41597-026-06682-w</t>
        </is>
      </c>
    </row>
    <row r="2643" ht="199.5" customHeight="1" s="37">
      <c r="A2643" s="43" t="n">
        <v>2642</v>
      </c>
      <c r="B2643" s="52" t="inlineStr">
        <is>
          <t>Excluir</t>
        </is>
      </c>
      <c r="C2643" s="45" t="inlineStr">
        <is>
          <t>Sin DOI verificable</t>
        </is>
      </c>
      <c r="D2643" s="51" t="n"/>
      <c r="E2643" s="51" t="n"/>
      <c r="F2643" s="43" t="n">
        <v>3</v>
      </c>
      <c r="G2643" s="43" t="inlineStr">
        <is>
          <t>distracción+niños+sensado</t>
        </is>
      </c>
      <c r="H2643" s="43" t="inlineStr">
        <is>
          <t>Scopus</t>
        </is>
      </c>
      <c r="I2643" s="43" t="inlineStr">
        <is>
          <t>Scopus</t>
        </is>
      </c>
      <c r="J2643" s="43" t="inlineStr">
        <is>
          <t>2024</t>
        </is>
      </c>
      <c r="K2643" s="43" t="inlineStr">
        <is>
          <t>CONFERENCE</t>
        </is>
      </c>
      <c r="L2643" s="45" t="inlineStr">
        <is>
          <t>Gómez, Mónica Martínez and García, Eliseo Bustamante and Escriche, César Berna</t>
        </is>
      </c>
      <c r="M2643" s="45" t="inlineStr">
        <is>
          <t>DEVELOPMENT AND VALIDATION OF THE 3S-T E-LEARNING EDUCATIONAL MODEL TO MEASURE EDUCATIONAL ICT USAGE AND THE IMPACT OF COVID-19 PANDEMIC ON HIGHER EDUCATION. MODERATING CROSS CULTURAL TENDENCIES</t>
        </is>
      </c>
      <c r="N2643" s="45" t="inlineStr">
        <is>
          <t>E-learning was a vital tool for education during the global lockdown, as it was the only alternative for billions of students worldwide to continue learning amid the COVID-19 crisis. However, despite the importance and relevance of E-learning, there is a significant lack of studies that examine E-learning success under heterogeneity effects, such as gender, cross-cultural, or level of education. A clear and comprehensive framework that encompasses all necessary e-learning services is crucial to ensure their effective implementation, use, and impact on student learning and achievement. For this purpose, we used a new version of the original 3S-T model that measured the E-learning success based on self-student assessment through a survey study with 136 students from the Universitat Politècnica de València (Spain) and 81 from the Central University of Ecuador (Ecuador). This model that expands the existing theoretical framework of models related to E-Learning (Technology Acceptance Model (TAM), Extensions of TAM model, and Information Systems Success Model (ISSM) identifies a broad range of success predictors that help to achieve success, such as learning and academic outcomes. The success predictors include factors related to the surrounding conditions, the system features, the tutor's development, the student's performance, accessibility, interactivity, content quality, assessment methods, learning outcomes, and student engagement. This conference paper uses a multigroup Analysis (MGA) using Partial Least Squares (PLS-SEM) to evaluate moderation across both countries over the depurate 3S-T model, including the assessment measurement invariance of composite models (MICOM) procedure. © 2024 Proceedings of the 21st International Conference on Cognition and Exploratory Learning in the Digital Age, CELDA 2024. All rights reserved.</t>
        </is>
      </c>
      <c r="O2643" s="45" t="inlineStr">
        <is>
          <t>Proceedings of the 21st International Conference on Cognition and Exploratory Learning in the Digital Age, CELDA 2024</t>
        </is>
      </c>
      <c r="P2643" s="45" t="inlineStr">
        <is>
          <t>Adversarial machine learning; Federated learning; Self-supervised learning; Students; 3s-T model; E - learning; E-learning methodologies; Ecuador; Multi-group; Multigroup analyze; PLS-SEM; Student self assessments; T-model; Technology acceptance mode</t>
        </is>
      </c>
      <c r="Q2643" s="43" t="n"/>
    </row>
    <row r="2644" ht="178.5" customHeight="1" s="37">
      <c r="A2644" s="43" t="n">
        <v>2643</v>
      </c>
      <c r="B2644" s="52" t="inlineStr">
        <is>
          <t>Excluir</t>
        </is>
      </c>
      <c r="C2644" s="45" t="inlineStr">
        <is>
          <t>Sin DOI verificable</t>
        </is>
      </c>
      <c r="D2644" s="51" t="n"/>
      <c r="E2644" s="51" t="n"/>
      <c r="F2644" s="43" t="n">
        <v>3</v>
      </c>
      <c r="G2644" s="43" t="inlineStr">
        <is>
          <t>distracción+niños+sensado</t>
        </is>
      </c>
      <c r="H2644" s="43" t="inlineStr">
        <is>
          <t>Scopus</t>
        </is>
      </c>
      <c r="I2644" s="43" t="inlineStr">
        <is>
          <t>Scopus</t>
        </is>
      </c>
      <c r="J2644" s="43" t="inlineStr">
        <is>
          <t>2024</t>
        </is>
      </c>
      <c r="K2644" s="43" t="inlineStr">
        <is>
          <t>CONFERENCE</t>
        </is>
      </c>
      <c r="L2644" s="45" t="inlineStr">
        <is>
          <t>Aydın, Burçak and Akçapınar, Gökhan and Özeke, Vildan and Hasnine, Mohammad Nehal</t>
        </is>
      </c>
      <c r="M2644" s="45" t="inlineStr">
        <is>
          <t>DYNAMICS OF STUDENTS' AFFECTIVE STATES AND VIDEO INTERACTIONS WHILE WATCHING EDUCATIONAL VIDEOS</t>
        </is>
      </c>
      <c r="N2644" s="45" t="inlineStr">
        <is>
          <t>This study explores the relationship between students' affective states and their interactions with educational videos. While video-based learning has become increasingly popular, it is important to understand the emotional and behavioral dynamics that influence learning outcomes. Using a qualitative content analysis approach, data were collected from 34 students enrolled in a Physical Programming course. The students' self-reported data after interacting with 15 educational videos were analyzed, focusing on behaviors such as pausing, seeking backward, seeking forward, or speeding up the videos. Additionally, their affective states, including engagement, boredom, confusion, and frustration, were examined. The findings reveal that students frequently pause and seek backward in videos when they encounter difficulty or need clarification, while seeking forward is often used to skip over familiar content. Boredom typically arises due to content density or presentation style, leading to early termination of video viewing. Conversely, engagement is fostered when students find the topic interesting or engage in practice activities, resulting in a more continuous viewing experience. The study highlights the need to consider both behavioral and affective factors when designing educational videos to optimize student engagement and learning. By providing insights into the connections between video interactions and emotional responses, this research contributes to improving the design of educational video materials and offers implications for enhancing video-based learning experiences. © 2024 Proceedings of the 21st International Conference on Cognition and Exploratory Learning in the Digital Age, CELDA 2024. All rights reserved.</t>
        </is>
      </c>
      <c r="O2644" s="45" t="inlineStr">
        <is>
          <t>Proceedings of the 21st International Conference on Cognition and Exploratory Learning in the Digital Age, CELDA 2024</t>
        </is>
      </c>
      <c r="P2644" s="45" t="inlineStr">
        <is>
          <t>Adversarial machine learning; Students; Video analysis; Affect; Affective state; Boredom; Confusion; Educational videos; Emotion; Engagement; Frustration; Online learning; Video interactions; Contrastive Learning</t>
        </is>
      </c>
      <c r="Q2644" s="43" t="n"/>
    </row>
    <row r="2645" ht="137.25" customHeight="1" s="37">
      <c r="A2645" s="43" t="n">
        <v>2644</v>
      </c>
      <c r="B2645" s="52" t="inlineStr">
        <is>
          <t>Excluir</t>
        </is>
      </c>
      <c r="C2645" s="45" t="inlineStr">
        <is>
          <t>No aborda: distracción o atención, población escolar</t>
        </is>
      </c>
      <c r="D2645" s="51" t="n"/>
      <c r="E2645" s="51" t="n"/>
      <c r="F2645" s="43" t="n">
        <v>3</v>
      </c>
      <c r="G2645" s="43" t="inlineStr">
        <is>
          <t>distracción+niños+sensado</t>
        </is>
      </c>
      <c r="H2645" s="43" t="inlineStr">
        <is>
          <t>Scopus</t>
        </is>
      </c>
      <c r="I2645" s="43" t="inlineStr">
        <is>
          <t>Scopus|WoS</t>
        </is>
      </c>
      <c r="J2645" s="43" t="inlineStr">
        <is>
          <t>2025</t>
        </is>
      </c>
      <c r="K2645" s="43" t="inlineStr">
        <is>
          <t>ARTICLE</t>
        </is>
      </c>
      <c r="L2645" s="45" t="inlineStr">
        <is>
          <t>Mezquita, Yeray and Parra, Javier and Alonso-Rincón, Ricardo and Prieto, Javier</t>
        </is>
      </c>
      <c r="M2645" s="45" t="inlineStr">
        <is>
          <t>Data-Driven Academic Performance Evaluation: A Smart Platform Approach</t>
        </is>
      </c>
      <c r="N2645" s="45" t="inlineStr">
        <is>
          <t>The integration of Artificial Intelligence (AI) into the educational sector has emerged as a transformative force, promising to redefine the paradigms of teaching, learning, and academic evaluation. This paper introduces the development of an intelligent platform designed to assess academic performance, leveraging the capabilities of AI to offer personalized insights and interventions. Through the utilization of Deep Intelligence analytics and machine learning algorithms, the platform analyzes a wide array of data, including survey responses and academic records, to identify significant factors influencing student success. Key findings underline the critical role of prior knowledge in shaping academic outcomes, while also shedding light on the specific challenges posed by online learning environments. The platform’s architecture, grounded in flexibility and scalability, ensures seamless integration with existing educational frameworks, offering a robust tool for educators and institutions to enhance student engagement, retention, and overall academic achievement. This work not only contributes to the ongoing discourse on AI in education but also lays the groundwork for innovative approaches to academic support and personalized learning. © The Author(s), under exclusive license to Springer Nature Switzerland AG 2025.</t>
        </is>
      </c>
      <c r="O2645" s="45" t="inlineStr">
        <is>
          <t>Lecture Notes in Computer Science</t>
        </is>
      </c>
      <c r="P2645" s="45" t="inlineStr">
        <is>
          <t>Adversarial machine learning; Contrastive Learning; Students; Academic performance; Academic performance assessment; Data driven; Educational sectors; Performance assessment; Performances evaluation; Platform approach; Smart platform; Student engagem</t>
        </is>
      </c>
      <c r="Q2645" s="43" t="inlineStr">
        <is>
          <t>10.1007/978-3-031-73497-7_9</t>
        </is>
      </c>
    </row>
    <row r="2646" ht="126.75" customHeight="1" s="37">
      <c r="A2646" s="43" t="n">
        <v>2645</v>
      </c>
      <c r="B2646" s="52" t="inlineStr">
        <is>
          <t>Excluir</t>
        </is>
      </c>
      <c r="C2646" s="45" t="inlineStr">
        <is>
          <t>Contexto doméstico o remoto, pero no población en edad escolar (mayoritariamente educación superior)</t>
        </is>
      </c>
      <c r="D2646" s="51" t="n"/>
      <c r="E2646" s="51" t="n"/>
      <c r="F2646" s="43" t="n">
        <v>3</v>
      </c>
      <c r="G2646" s="43" t="inlineStr">
        <is>
          <t>distracción+niños+sensado</t>
        </is>
      </c>
      <c r="H2646" s="43" t="inlineStr">
        <is>
          <t>Scopus</t>
        </is>
      </c>
      <c r="I2646" s="43" t="inlineStr">
        <is>
          <t>Scopus|WoS</t>
        </is>
      </c>
      <c r="J2646" s="43" t="inlineStr">
        <is>
          <t>2020</t>
        </is>
      </c>
      <c r="K2646" s="43" t="inlineStr">
        <is>
          <t>ARTICLE</t>
        </is>
      </c>
      <c r="L2646" s="45" t="inlineStr">
        <is>
          <t>Zhang, Zhaoli and Li, Zhenhua and Liu, Hai and Cao, Taihe and Liu, Sannyuya</t>
        </is>
      </c>
      <c r="M2646" s="45" t="inlineStr">
        <is>
          <t>Data-driven Online Learning Engagement Detection via Facial Expression and Mouse Behavior Recognition Technology</t>
        </is>
      </c>
      <c r="N2646" s="45" t="inlineStr">
        <is>
          <t>Online learning engagement detection is a fundamental problem in educational information technology. Efficient detection of students’ learning situations can provide information to teachers to help them identify students having trouble in real time. To improve the accuracy of learning engagement detection, we have collected two aspects of students’ behavior data: face data (using adaptive weighted Local Gray Code Patterns for facial expression recognition) and mouse interaction. In this article, we propose a novel learning engagement detection algorithm based on the collected data (students’ behavior), which come from the cameras and the mouse in the online learning environment. The cameras were utilized to capture students’ face images, while the mouse movement data were captured simultaneously. In the process of image data labeling, we built two datasets for classifier training and testing. One took the mouse movement data as a reference, while the other did not. We performed experiments on two datasets using several methods and found that the classifier trained by the former dataset had a better performance, and its recognition rate is higher than that of the latter one (94.60% vs. 91.51%). © The Author(s) 2019.</t>
        </is>
      </c>
      <c r="O2646" s="45" t="inlineStr">
        <is>
          <t>Journal of Educational Computing Research</t>
        </is>
      </c>
      <c r="P2646" s="45" t="n"/>
      <c r="Q2646" s="43" t="inlineStr">
        <is>
          <t>10.1177/0735633119825575</t>
        </is>
      </c>
    </row>
    <row r="2647" ht="168" customHeight="1" s="37">
      <c r="A2647" s="43" t="n">
        <v>2646</v>
      </c>
      <c r="B2647" s="52" t="inlineStr">
        <is>
          <t>Excluir</t>
        </is>
      </c>
      <c r="C2647" s="45" t="inlineStr">
        <is>
          <t>No aborda: distracción o atención, población escolar</t>
        </is>
      </c>
      <c r="D2647" s="51" t="n"/>
      <c r="E2647" s="51" t="n"/>
      <c r="F2647" s="43" t="n">
        <v>3</v>
      </c>
      <c r="G2647" s="43" t="inlineStr">
        <is>
          <t>distracción+niños+sensado</t>
        </is>
      </c>
      <c r="H2647" s="43" t="inlineStr">
        <is>
          <t>Scopus</t>
        </is>
      </c>
      <c r="I2647" s="43" t="inlineStr">
        <is>
          <t>Scopus</t>
        </is>
      </c>
      <c r="J2647" s="43" t="inlineStr">
        <is>
          <t>2025</t>
        </is>
      </c>
      <c r="K2647" s="43" t="inlineStr">
        <is>
          <t>ARTICLE</t>
        </is>
      </c>
      <c r="L2647" s="45" t="inlineStr">
        <is>
          <t>Elshaer, Ibrahim A. and Azazz, Alaa M. S. and Mohammad, Abuelkassem A. A. and Fayyad, Sameh</t>
        </is>
      </c>
      <c r="M2647" s="45" t="inlineStr">
        <is>
          <t>Decoding Success: The Role of E-Learning Readiness in Linking Technological Skills and Employability in Hospitality Management Graduates</t>
        </is>
      </c>
      <c r="N2647" s="45" t="inlineStr">
        <is>
          <t>Technological advancement alongside global epidemics stimulated the widescale implementation of e-learning. However, it is reported that e-learning is in the experimental phase and still requires fundamental improvements, particularly in disciplines that go beyond theoretical knowledge. The current study examines the nexus between e-learning readiness, psychological motivation, technological skills, and employability skills among hospitality management undergraduates. It also explores the moderating effects of student engagement on the linkages among these variables. To that end, this study adopted a quantitative approach and used a self-administered questionnaire survey to collect primary data. The sample included a total of 428 participants who were recruited from undergraduates of hospitality management programs in Egyptian universities using the convenience sampling technique. Data analysis included performing PLS-SEM using Smart PLS 3.0 software. The results confirm the positive effects of psychological motivation and technological skills on both e-learning readiness and the employability skills of hospitality management undergraduates. The study also underscores the mediated role of e-learning readiness in the linkages between study predictors and outcomes. Additionally, the findings highlight the moderating effect of student engagement in supporting e-learning readiness and eventually employability skills. This study adds to the hospitality management body of knowledge and provides valuable insights for education institutions and policymakers to optimize e-learning experiences. © 2025 by the authors.</t>
        </is>
      </c>
      <c r="O2647" s="45" t="inlineStr">
        <is>
          <t>Information (Switzerland)</t>
        </is>
      </c>
      <c r="P2647" s="45" t="inlineStr">
        <is>
          <t xml:space="preserve">Adversarial machine learning; Federated learning; Information management; E - learning; E-learning readiness; Employability; Employability skills; Hospitality management undergraduate; Moderating effect; Psychological motivation; Student engagement; </t>
        </is>
      </c>
      <c r="Q2647" s="43" t="inlineStr">
        <is>
          <t>10.3390/info16010047</t>
        </is>
      </c>
    </row>
    <row r="2648" ht="137.25" customHeight="1" s="37">
      <c r="A2648" s="43" t="n">
        <v>2647</v>
      </c>
      <c r="B2648" s="52" t="inlineStr">
        <is>
          <t>Excluir</t>
        </is>
      </c>
      <c r="C2648" s="45" t="inlineStr">
        <is>
          <t>No aborda: distracción o atención, población escolar</t>
        </is>
      </c>
      <c r="D2648" s="51" t="n"/>
      <c r="E2648" s="51" t="n"/>
      <c r="F2648" s="43" t="n">
        <v>3</v>
      </c>
      <c r="G2648" s="43" t="inlineStr">
        <is>
          <t>distracción+niños+sensado</t>
        </is>
      </c>
      <c r="H2648" s="43" t="inlineStr">
        <is>
          <t>Scopus</t>
        </is>
      </c>
      <c r="I2648" s="43" t="inlineStr">
        <is>
          <t>Scopus|WoS</t>
        </is>
      </c>
      <c r="J2648" s="43" t="inlineStr">
        <is>
          <t>2025</t>
        </is>
      </c>
      <c r="K2648" s="43" t="inlineStr">
        <is>
          <t>ARTICLE</t>
        </is>
      </c>
      <c r="L2648" s="45" t="inlineStr">
        <is>
          <t>Stanciu, Ionut Dorin and Hernández-García, Ángel and Conde, Miguel Ángel and Nistor, Nicolae</t>
        </is>
      </c>
      <c r="M2648" s="45" t="inlineStr">
        <is>
          <t>Decoding a decade. Trends and evolution in learning analytics: A comprehensive synthesis</t>
        </is>
      </c>
      <c r="N2648" s="45" t="inlineStr">
        <is>
          <t>This article concludes the special issue “Learning Analytics 10 Years After: A Retrospective and Research Agenda” with a summary of the contributed studies. To assess their representativeness of the last decade's learning analytics research, a literature analysis was performed based on topic extraction. Following PRISMA guidelines, 3897 journal articles and conference papers in Learning Analytics were analyzed with Latent Dirichlet Allocation with Gibbs sampling to uncover common topics. Nine primary topics emerged: skills assessment and program evaluation; adoption of learning analytics in higher education; educational tool design and teacher support; student engagement in online courses; predictive modeling in education; technology integration in education; social learning and collaborative knowledge building; data mining in educational research; and online learning environments and student behavior. Time and publication type significantly influenced topic presence. The articles selected for this special issue spanned the most frequent publication themes, demonstrating their representativeness. Furthermore, the review underscores the importance of integrating methodology with educational theory, as highlighted in the authoritative review that opens the issue, paving the way for continued advancements. © 2024 The Authors</t>
        </is>
      </c>
      <c r="O2648" s="45" t="inlineStr">
        <is>
          <t>Computers in Human Behavior</t>
        </is>
      </c>
      <c r="P2648" s="45" t="inlineStr">
        <is>
          <t>Collaborative learning; Contrastive Learning; Federated learning; Predictive analytics; Conference papers; Gibbs sampling; Journal articles; Latent Dirichlet allocation; Learning analytic; Literature analysis; Machine-learning; Research agenda; Topic</t>
        </is>
      </c>
      <c r="Q2648" s="43" t="inlineStr">
        <is>
          <t>10.1016/j.chb.2024.108526</t>
        </is>
      </c>
    </row>
    <row r="2649" ht="157.5" customHeight="1" s="37">
      <c r="A2649" s="43" t="n">
        <v>2648</v>
      </c>
      <c r="B2649" s="52" t="inlineStr">
        <is>
          <t>Excluir</t>
        </is>
      </c>
      <c r="C2649" s="45" t="inlineStr">
        <is>
          <t>No aborda: distracción o atención</t>
        </is>
      </c>
      <c r="D2649" s="51" t="n"/>
      <c r="E2649" s="51" t="n"/>
      <c r="F2649" s="43" t="n">
        <v>3</v>
      </c>
      <c r="G2649" s="43" t="inlineStr">
        <is>
          <t>distracción+niños+sensado</t>
        </is>
      </c>
      <c r="H2649" s="43" t="inlineStr">
        <is>
          <t>Scopus</t>
        </is>
      </c>
      <c r="I2649" s="43" t="inlineStr">
        <is>
          <t>Scopus</t>
        </is>
      </c>
      <c r="J2649" s="43" t="inlineStr">
        <is>
          <t>2025</t>
        </is>
      </c>
      <c r="K2649" s="43" t="inlineStr">
        <is>
          <t>CONFERENCE</t>
        </is>
      </c>
      <c r="L2649" s="45" t="inlineStr">
        <is>
          <t>Li, Yannan</t>
        </is>
      </c>
      <c r="M2649" s="45" t="inlineStr">
        <is>
          <t>Deep Learning based Personalized English Test Resource Recommendation System for Higher Vocational Education</t>
        </is>
      </c>
      <c r="N2649" s="45" t="inlineStr">
        <is>
          <t>Effective test resource recommendation plays a vital role in enhancing student learning outcomes in higher vocational education. Providing adaptive and personalized test materials ensures that learners receive resources suited to their proficiency levels. This research presents a Personalized English Test Resource Recommendation System utilizing BERT to capture contextual semantics in test materials and learner profiles. Despite progress in AI-driven educational recommendations, existing methods often struggle to accurately align resources with individual proficiency levels, leading to inefficient learning experiences. To address these limitations, this research proposes a learning framework that leverages BERT-based sentence embeddings and cosine similarity ranking for test material selection. Key linguistic features, including semantic coherence and contextual embeddings, enhance recommendation accuracy. The proposed system achieves a recommendation accuracy of 96.0%, with Precision@K (95.4%), Recall@K (96.7%), NDCG@K (95.9%), and F1-Score (96.2%), validating its effectiveness and reliability. Experimental results demonstrate the system's superiority in optimizing test preparation, outperforming rule-based approaches. These findings highlight the impact of AI-powered recommendation systems in education, enhancing personalized learning pathways, increasing student engagement, and advancing intelligent test resource recommendations for vocational education. © 2025 IEEE.</t>
        </is>
      </c>
      <c r="O2649" s="45" t="inlineStr">
        <is>
          <t>4th IEEE International Conference on Distributed Computing and Electrical Circuits and Electronics, ICDCECE 2025</t>
        </is>
      </c>
      <c r="P2649" s="45" t="inlineStr">
        <is>
          <t>Apprentices; Computer aided instruction; Deep learning; E-learning; Education computing; Embeddings; Recommender systems; Students; BERT; Higher vocational educations; Intelligent tutoring; Intelligent tutoring system; Personalized learning; Resource</t>
        </is>
      </c>
      <c r="Q2649" s="43" t="inlineStr">
        <is>
          <t>10.1109/icdcece65353.2025.11035941</t>
        </is>
      </c>
    </row>
    <row r="2650" ht="157.5" customHeight="1" s="37">
      <c r="A2650" s="43" t="n">
        <v>2649</v>
      </c>
      <c r="B2650" s="52" t="inlineStr">
        <is>
          <t>Excluir</t>
        </is>
      </c>
      <c r="C2650" s="45" t="inlineStr">
        <is>
          <t>Sin DOI verificable</t>
        </is>
      </c>
      <c r="D2650" s="51" t="n"/>
      <c r="E2650" s="51" t="n"/>
      <c r="F2650" s="43" t="n">
        <v>3</v>
      </c>
      <c r="G2650" s="43" t="inlineStr">
        <is>
          <t>distracción+niños+sensado</t>
        </is>
      </c>
      <c r="H2650" s="43" t="inlineStr">
        <is>
          <t>Scopus</t>
        </is>
      </c>
      <c r="I2650" s="43" t="inlineStr">
        <is>
          <t>Scopus</t>
        </is>
      </c>
      <c r="J2650" s="43" t="inlineStr">
        <is>
          <t>2020</t>
        </is>
      </c>
      <c r="K2650" s="43" t="inlineStr">
        <is>
          <t>CONFERENCE</t>
        </is>
      </c>
      <c r="L2650" s="45" t="inlineStr">
        <is>
          <t>Lee, Youngnam and Shin, Dongmin and Loh, HyunBin and Lee, Jaemin and Chae, Piljae and Cho, Junghyun and Park, Seoyon and Lee, Jinhwan and Baek, Jineon and Kim, Byungsoo and Choi, Youngduck</t>
        </is>
      </c>
      <c r="M2650" s="45" t="inlineStr">
        <is>
          <t>Deep attentive study session dropout prediction in mobile learning environment</t>
        </is>
      </c>
      <c r="N2650" s="45" t="inlineStr">
        <is>
          <t>Student dropout prediction provides an opportunity to improve student engagement, which maximizes the overall effectiveness of learning experiences. However, researches on student dropout were mainly conducted on school dropout or course dropout, and study session dropout in a mobile learning environment has not been considered thoroughly. In this paper, we investigate the study session dropout prediction problem in a mobile learning environment. First, we define the concept of the study session, study session dropout and study session dropout prediction task in a mobile learning environment. Based on the definitions, we propose a novel Transformer based model for predicting study session dropout, DAS: Deep Attentive Study Session Dropout Prediction in Mobile Learning Environment. DAS has an encoder-decoder structure which is composed of stacked multi-head attention and point-wise feed-forward networks. The deep attentive computations in DAS are capable of capturing complex relations among dynamic student interactions. To the best of our knowledge, this is the first attempt to investigate study session dropout in a mobile learning environment. Empirical evaluations on a large-scale dataset show that DAS achieves the best performance with a significant improvement in area under the receiver operating characteristic curve compared to baseline models. Copyright © 2020 by SCITEPRESS - Science and Technology Publications, Lda. All rights reserved</t>
        </is>
      </c>
      <c r="O2650" s="45" t="inlineStr">
        <is>
          <t>CSEDU 2020 - Proceedings of the 12th International Conference on Computer Supported Education</t>
        </is>
      </c>
      <c r="P2650" s="45" t="inlineStr">
        <is>
          <t>Computer aided instruction; Deep learning; Education computing; Feedforward neural networks; Forecasting; Large dataset; Students; Empirical evaluations; Feed-forward network; Large-scale dataset; Learning experiences; Mobile learning environment; Ov</t>
        </is>
      </c>
      <c r="Q2650" s="43" t="n"/>
    </row>
    <row r="2651" ht="137.25" customHeight="1" s="37">
      <c r="A2651" s="43" t="n">
        <v>2650</v>
      </c>
      <c r="B2651" s="52" t="inlineStr">
        <is>
          <t>Excluir</t>
        </is>
      </c>
      <c r="C2651" s="45" t="inlineStr">
        <is>
          <t>Contexto doméstico o remoto, pero no población en edad escolar (mayoritariamente educación superior)</t>
        </is>
      </c>
      <c r="D2651" s="51" t="n"/>
      <c r="E2651" s="51" t="n"/>
      <c r="F2651" s="43" t="n">
        <v>3</v>
      </c>
      <c r="G2651" s="43" t="inlineStr">
        <is>
          <t>distracción+niños+sensado</t>
        </is>
      </c>
      <c r="H2651" s="43" t="inlineStr">
        <is>
          <t>Scopus</t>
        </is>
      </c>
      <c r="I2651" s="43" t="inlineStr">
        <is>
          <t>Scopus</t>
        </is>
      </c>
      <c r="J2651" s="43" t="inlineStr">
        <is>
          <t>2026</t>
        </is>
      </c>
      <c r="K2651" s="43" t="inlineStr">
        <is>
          <t>CONFERENCE</t>
        </is>
      </c>
      <c r="L2651" s="45" t="inlineStr">
        <is>
          <t>Cui, Lili and Chen, Lihe and Wang, Xiaodong</t>
        </is>
      </c>
      <c r="M2651" s="45" t="inlineStr">
        <is>
          <t>Design and Application of Japanese Teaching Resources Sharing Platform using Graph Neural Network with Adaptive Wavelet Convolutional Layer</t>
        </is>
      </c>
      <c r="N2651" s="45" t="inlineStr">
        <is>
          <t>Resource sharing in Japanese teaching resources contains both physical and intellectual between the institutions, teachers or online platform. The Japanese teaching resources sharing is used to enable the students to access the diverse, authentic and high-quality materials beyond the standard textbook and also enhance the student engagement by making students interactive between student and teachers. The existing Deep Learning (DL) models are faced the adaptability problem which means the existing models are unable to update the high quality resources dynamically. These problem leads to inefficient resource sharing which are not effective for student's requirements. This paper proposed DL based framework by integrating Graph Neural Network (GNN) with Adaptive Orthogonal Wavelet Convolutional Layer (AOWCL) to address the problems in existing model by updating the resources with dynamic interconnections. The GNN is used to perform dynamic interconnection relationship between the edges and AOWCL is used to resequencing the shared resources based on the student's capability requirements. The proposed model GNNAOWCL performed effectively by achieving less execution time which 110 millisecond (ms) respectively, compared to the baseline model Graph Neural Network (GCN). © 2026 IEEE.</t>
        </is>
      </c>
      <c r="O2651" s="45" t="inlineStr">
        <is>
          <t>2026 2nd International Conference on Intelligent Systems and Computational Networks, ICISCN 2026</t>
        </is>
      </c>
      <c r="P2651" s="45" t="inlineStr">
        <is>
          <t xml:space="preserve">Deep neural networks; Dynamics; E-learning; Education computing; Integrated circuit interconnects; Students; Teaching; Textbooks; Adaptive orthogonal wavelet convolutional layer; Deep learning; Design and application; Graph neural networks; Japanese </t>
        </is>
      </c>
      <c r="Q2651" s="43" t="inlineStr">
        <is>
          <t>10.1109/iciscn67954.2026.11566508</t>
        </is>
      </c>
    </row>
    <row r="2652" ht="157.5" customHeight="1" s="37">
      <c r="A2652" s="43" t="n">
        <v>2651</v>
      </c>
      <c r="B2652" s="52" t="inlineStr">
        <is>
          <t>Excluir</t>
        </is>
      </c>
      <c r="C2652" s="45" t="inlineStr">
        <is>
          <t>Contexto doméstico o remoto, pero no población en edad escolar (mayoritariamente educación superior)</t>
        </is>
      </c>
      <c r="D2652" s="51" t="n"/>
      <c r="E2652" s="51" t="n"/>
      <c r="F2652" s="43" t="n">
        <v>3</v>
      </c>
      <c r="G2652" s="43" t="inlineStr">
        <is>
          <t>distracción+niños+sensado</t>
        </is>
      </c>
      <c r="H2652" s="43" t="inlineStr">
        <is>
          <t>Scopus</t>
        </is>
      </c>
      <c r="I2652" s="43" t="inlineStr">
        <is>
          <t>Scopus</t>
        </is>
      </c>
      <c r="J2652" s="43" t="inlineStr">
        <is>
          <t>2025</t>
        </is>
      </c>
      <c r="K2652" s="43" t="inlineStr">
        <is>
          <t>CONFERENCE</t>
        </is>
      </c>
      <c r="L2652" s="45" t="inlineStr">
        <is>
          <t>Hu, Zhongbin and Shu, Zheng</t>
        </is>
      </c>
      <c r="M2652" s="45" t="inlineStr">
        <is>
          <t>Design and Development of a Deep Ghost Gated Learning Framework For English Auxiliary Teaching System</t>
        </is>
      </c>
      <c r="N2652" s="45" t="inlineStr">
        <is>
          <t>Traditional English language instruction in colleges often relies on generalized curricula and static teaching tools, which do not cater to the varied learning paces and proficiency levels of students. This lack of personalization can hinder student engagement and limit the overall effectiveness of language acquisition. Furthermore, conventional systems fall short in leveraging data to adapt teaching strategies dynamically. To resolve these concerns, this study presents the design and implementation of a deep learning-based auxiliary teaching system for College English, powered by a Deep Ghosted Gated Recurrent Unit (DGDGGRU) network. The DGDGGRU architecture, known for its efficiency in modelling sequential data with fewer parameters than LSTM, enables the system to learn temporal patterns in student behavior and performance. The model is trained on the Learning Analytics Dataset for English Language Teaching (ELT), which contains student engagement logs, test scores, interaction records, and background information. This dataset is publicly available at Kaggle - Learning Analytics ELT Dataset. Experimentation outcomes show that the proposed DGGRU-based system achieved 98.8% accuracy, 97.5% precision, 97.9% recall, 97.7% F1-score, and an AUC-ROC of 0.99, outperforming conventional models. These findings highlight the potential of DGGRU in building adaptive, intelligent educational tools that enhance English learning outcomes and provide instructors with actionable insights. © 2025 IEEE.</t>
        </is>
      </c>
      <c r="O2652" s="45" t="inlineStr">
        <is>
          <t>2025 International Conference on Intelligent Computing and Knowledge Extraction, ICICKE 2025</t>
        </is>
      </c>
      <c r="P2652" s="45" t="inlineStr">
        <is>
          <t>Curricula; E-learning; Education computing; Federated learning; Learning systems; Statistical tests; Students; Teaching; Auxiliary teaching system; College English; Deep learning; DGGRU; English language teaching; English language teaching dataset; L</t>
        </is>
      </c>
      <c r="Q2652" s="43" t="inlineStr">
        <is>
          <t>10.1109/icicke65317.2025.11136505</t>
        </is>
      </c>
    </row>
    <row r="2653" ht="126.75" customHeight="1" s="37">
      <c r="A2653" s="43" t="n">
        <v>2652</v>
      </c>
      <c r="B2653" s="52" t="inlineStr">
        <is>
          <t>Excluir</t>
        </is>
      </c>
      <c r="C2653" s="45" t="inlineStr">
        <is>
          <t>No aborda: distracción o atención, población escolar</t>
        </is>
      </c>
      <c r="D2653" s="51" t="n"/>
      <c r="E2653" s="51" t="n"/>
      <c r="F2653" s="43" t="n">
        <v>3</v>
      </c>
      <c r="G2653" s="43" t="inlineStr">
        <is>
          <t>distracción+niños+sensado</t>
        </is>
      </c>
      <c r="H2653" s="43" t="inlineStr">
        <is>
          <t>Scopus</t>
        </is>
      </c>
      <c r="I2653" s="43" t="inlineStr">
        <is>
          <t>Scopus</t>
        </is>
      </c>
      <c r="J2653" s="43" t="inlineStr">
        <is>
          <t>2026</t>
        </is>
      </c>
      <c r="K2653" s="43" t="inlineStr">
        <is>
          <t>ARTICLE</t>
        </is>
      </c>
      <c r="L2653" s="45" t="inlineStr">
        <is>
          <t>Xu, Tianjiao and Zabit, Mohd Nazir bin Md</t>
        </is>
      </c>
      <c r="M2653" s="45" t="inlineStr">
        <is>
          <t>Design and Implementation of MBA Personalised Teaching System Combining Intelligent Recommendation and Learning Analytics</t>
        </is>
      </c>
      <c r="N2653" s="45" t="inlineStr">
        <is>
          <t>Contemporary MBA education faces a significant contradiction between increasing demands for personalized learning experiences and the limitations of traditional teaching methodologies. To address this challenge, this paper presents the design and implementation of an innovative MBA personalized teaching system powered by deep learning technology. The system uniquely integrates collaborative filtering algorithms with LSTM neural networks to create three core functional modules: intelligent recommendation engine, comprehensive learning analytics, and dynamic personalized learning path generation. Through extensive system deployment and practical application, the results demonstrate significant improvements in MBA teaching quality and learning efficiency. The average student engagement increased by 45%, while learning outcomes showed a 38% improvement compared to traditional methods. This research provides valuable insights and practical frameworks for the digital transformation of MBA education, offering a novel approach to educational reform that balances personalization with pedagogical effectiveness. © The Author(s), under exclusive license to Springer Nature Switzerland AG 2026.</t>
        </is>
      </c>
      <c r="O2653" s="45" t="inlineStr">
        <is>
          <t>Lecture Notes in Networks and Systems</t>
        </is>
      </c>
      <c r="P2653" s="45" t="inlineStr">
        <is>
          <t>Collaborative learning; Deep learning; E-learning; Education computing; Engineering education; Federated learning; Learning algorithms; Learning systems; Teaching; Deep learning; Design and implementations; Learning experiences; Learning path generat</t>
        </is>
      </c>
      <c r="Q2653" s="43" t="inlineStr">
        <is>
          <t>10.1007/978-3-032-11957-5_17</t>
        </is>
      </c>
    </row>
    <row r="2654" ht="147.75" customHeight="1" s="37">
      <c r="A2654" s="43" t="n">
        <v>2653</v>
      </c>
      <c r="B2654" s="52" t="inlineStr">
        <is>
          <t>Excluir</t>
        </is>
      </c>
      <c r="C2654" s="45" t="inlineStr">
        <is>
          <t>No aborda: distracción o atención</t>
        </is>
      </c>
      <c r="D2654" s="51" t="n"/>
      <c r="E2654" s="51" t="n"/>
      <c r="F2654" s="43" t="n">
        <v>3</v>
      </c>
      <c r="G2654" s="43" t="inlineStr">
        <is>
          <t>distracción+niños+intervención</t>
        </is>
      </c>
      <c r="H2654" s="43" t="inlineStr">
        <is>
          <t>Scopus</t>
        </is>
      </c>
      <c r="I2654" s="43" t="inlineStr">
        <is>
          <t>Scopus</t>
        </is>
      </c>
      <c r="J2654" s="43" t="inlineStr">
        <is>
          <t>2026</t>
        </is>
      </c>
      <c r="K2654" s="43" t="inlineStr">
        <is>
          <t>CONFERENCE</t>
        </is>
      </c>
      <c r="L2654" s="45" t="inlineStr">
        <is>
          <t>Gong, Fanghai and Lai, Weike</t>
        </is>
      </c>
      <c r="M2654" s="45" t="inlineStr">
        <is>
          <t>Design and Implementation of a Smart Education Platform Using Artificial Intelligence and Big Data Technologies</t>
        </is>
      </c>
      <c r="N2654" s="45" t="inlineStr">
        <is>
          <t>This paper presents the design and deployment of a smart education platform that incorporates the application of Artificial Intelligence (AI) and Big Data technology to provide data-driven personalized learning experiences. The given system would build on Graph Neural Networks (GNNs) to represent sophisticated connections between educational facilities, including students, instructors, learning content, assessments, and activities. The platform in this way tracks these contextual and structural dependencies in learning environments by constructing dynamic knowledge graphs based on large-scale educational data processed through big data structures such as Hadoop and Apache Spark. The most important ones are the personalized content recommendation, adaptive learning path generation and prediction of student engagement and performance, which are done using the GNNs. Graph based model allows greater understanding of the behaviour of learners through the courses and their interconnectedness, as well as effectiveness of their instruction. The platform is designed in a modular and cloud-compliant system to be scalable, interoperable, and allow real-time analytics in a variety of education environments. Also, it offers educators keen dashboards to track the progression of learners and improve the teaching methods. © 2026 IEEE.</t>
        </is>
      </c>
      <c r="O2654" s="45" t="inlineStr">
        <is>
          <t>6th International Conference on Recent Trends in Computer Science and Technology, ICRTCST 2026 - Proceedings</t>
        </is>
      </c>
      <c r="P2654" s="45" t="inlineStr">
        <is>
          <t>Cloud analytics; Computer aided instruction; E-learning; Education computing; Engineering education; Graph neural networks; Graph structures; Graphic methods; Knowledge graph; Learning systems; Students; Teaching; Big data analytic; Data analytics; D</t>
        </is>
      </c>
      <c r="Q2654" s="43" t="inlineStr">
        <is>
          <t>10.1109/icrtcst68392.2026.11545242</t>
        </is>
      </c>
    </row>
    <row r="2655" ht="95.25" customHeight="1" s="37">
      <c r="A2655" s="43" t="n">
        <v>2654</v>
      </c>
      <c r="B2655" s="52" t="inlineStr">
        <is>
          <t>Excluir</t>
        </is>
      </c>
      <c r="C2655" s="45" t="inlineStr">
        <is>
          <t>No aborda: distracción o atención</t>
        </is>
      </c>
      <c r="D2655" s="51" t="n"/>
      <c r="E2655" s="51" t="n"/>
      <c r="F2655" s="43" t="n">
        <v>3</v>
      </c>
      <c r="G2655" s="43" t="inlineStr">
        <is>
          <t>distracción+niños+intervención</t>
        </is>
      </c>
      <c r="H2655" s="43" t="inlineStr">
        <is>
          <t>Scopus</t>
        </is>
      </c>
      <c r="I2655" s="43" t="inlineStr">
        <is>
          <t>Scopus</t>
        </is>
      </c>
      <c r="J2655" s="43" t="inlineStr">
        <is>
          <t>2023</t>
        </is>
      </c>
      <c r="K2655" s="43" t="inlineStr">
        <is>
          <t>ARTICLE</t>
        </is>
      </c>
      <c r="L2655" s="45" t="inlineStr">
        <is>
          <t>Xie, Youru and Huang, Yuling and Luo, Wenjing and Bai, Yucheng and Qiu, Yi and Ouyang, Ziru</t>
        </is>
      </c>
      <c r="M2655" s="45" t="inlineStr">
        <is>
          <t>Design and effects of the teacher-student interaction model in the online learning spaces</t>
        </is>
      </c>
      <c r="N2655" s="45" t="inlineStr">
        <is>
          <t>The interaction between teachers and students is vital for promoting teaching quality. Online learning spaces have various features that can support teacher-student interaction in online learning contexts. In this study, a preliminary model was developed by analyzing the principles underlying the interaction between teachers and students and the support features of online learning spaces. Then, the interaction model was refined and validated in three rounds of teaching practice involving 31 college students. A real-time dynamic artificial intelligence analysis system was used to analyze the teacher-student interaction during three rounds of design-based research. The results showed that the model significantly fostered students’ engagement during the interaction. Moreover, students significantly improved their final exam scores and their innovative problem-solving ability after the intervention. © The Author(s) 2022.</t>
        </is>
      </c>
      <c r="O2655" s="45" t="inlineStr">
        <is>
          <t>Journal of Computing in Higher Education</t>
        </is>
      </c>
      <c r="P2655" s="45" t="n"/>
      <c r="Q2655" s="43" t="inlineStr">
        <is>
          <t>10.1007/s12528-022-09348-9</t>
        </is>
      </c>
    </row>
    <row r="2656" ht="189" customHeight="1" s="37">
      <c r="A2656" s="43" t="n">
        <v>2655</v>
      </c>
      <c r="B2656" s="52" t="inlineStr">
        <is>
          <t>Excluir</t>
        </is>
      </c>
      <c r="C2656" s="45" t="inlineStr">
        <is>
          <t>No aborda: distracción o atención</t>
        </is>
      </c>
      <c r="D2656" s="51" t="n"/>
      <c r="E2656" s="51" t="n"/>
      <c r="F2656" s="43" t="n">
        <v>3</v>
      </c>
      <c r="G2656" s="43" t="inlineStr">
        <is>
          <t>distracción+niños+contexto</t>
        </is>
      </c>
      <c r="H2656" s="43" t="inlineStr">
        <is>
          <t>Scopus</t>
        </is>
      </c>
      <c r="I2656" s="43" t="inlineStr">
        <is>
          <t>Scopus</t>
        </is>
      </c>
      <c r="J2656" s="43" t="inlineStr">
        <is>
          <t>2021</t>
        </is>
      </c>
      <c r="K2656" s="43" t="inlineStr">
        <is>
          <t>CONFERENCE</t>
        </is>
      </c>
      <c r="L2656" s="45" t="inlineStr">
        <is>
          <t>Balakrishna, Chitra</t>
        </is>
      </c>
      <c r="M2656" s="45" t="inlineStr">
        <is>
          <t>Design considerations for developing a game-based learning resource for cyber security education</t>
        </is>
      </c>
      <c r="N2656" s="45" t="inlineStr">
        <is>
          <t>An effective cyber-security training calls for change of behaviour that requires more than providing information about risks and reactive behaviours as in existing instructional approach. This involves complementing traditional lectures with active learning experiences. The young learners that are exposed to digital technologies all their lives, often referred to as'Millennials' (Brinkworth et al, 2009) are not particularly motivated by traditional, one-way lecture/presentation-based learning within the classroom setting. Consequently, there is an increasing pressure on educators to promote student engagement by being not just deliverers of content, but facilitators of the learning process (Hamari et al, 2004). This is often accomplished through active learning strategies such as the flipped classroom, technology integration and use of game-based learning methods. In this paper, we present the design considerations for developing game-based learning resources for cyber security education within the higher education setting. The discussion in this paper is based on the experience of designing a cyber security game for a second-year cyber security module to introduce concepts penetration testing and information gathering to students. The paper explores the challenges in designing a game-based learning resource for cyber security education. The particular focus is on the impact of using game jams and student-centric co-creation methods in game design. The paper further elaborates on how the learning objectives and pedagogical intent were mapped to the appropriate game mechanics during the game design process ensuring the game-based learning resource do not compromise on learning. The paper presents initial results of field-trialling the game among 16-17 year old learners. © The Authors, 2021. All Rights Reserved.</t>
        </is>
      </c>
      <c r="O2656" s="45" t="inlineStr">
        <is>
          <t>Proceedings of the European Conference on Games-based Learning</t>
        </is>
      </c>
      <c r="P2656" s="45" t="inlineStr">
        <is>
          <t>Artificial intelligence; Cybersecurity; Design; Game design; Learning systems; Co-creation; Cybe security game; Cyber security; Cyber-security educations; Design considerations; Game design; Game-based Learning; Learning resource; Security games; Stu</t>
        </is>
      </c>
      <c r="Q2656" s="43" t="inlineStr">
        <is>
          <t>10.34190/gbl.21.123</t>
        </is>
      </c>
    </row>
    <row r="2657" ht="178.5" customHeight="1" s="37">
      <c r="A2657" s="43" t="n">
        <v>2656</v>
      </c>
      <c r="B2657" s="52" t="inlineStr">
        <is>
          <t>Excluir</t>
        </is>
      </c>
      <c r="C2657" s="45" t="inlineStr">
        <is>
          <t>No aborda: distracción o atención, tecnología de sensado</t>
        </is>
      </c>
      <c r="D2657" s="51" t="n"/>
      <c r="E2657" s="51" t="n"/>
      <c r="F2657" s="43" t="n">
        <v>3</v>
      </c>
      <c r="G2657" s="43" t="inlineStr">
        <is>
          <t>distracción+niños+intervención</t>
        </is>
      </c>
      <c r="H2657" s="43" t="inlineStr">
        <is>
          <t>Scopus</t>
        </is>
      </c>
      <c r="I2657" s="43" t="inlineStr">
        <is>
          <t>Scopus</t>
        </is>
      </c>
      <c r="J2657" s="43" t="inlineStr">
        <is>
          <t>2026</t>
        </is>
      </c>
      <c r="K2657" s="43" t="inlineStr">
        <is>
          <t>ARTICLE</t>
        </is>
      </c>
      <c r="L2657" s="45" t="inlineStr">
        <is>
          <t>Hegade, Prakash and Shettar, Ashok</t>
        </is>
      </c>
      <c r="M2657" s="45" t="inlineStr">
        <is>
          <t>Design of Effective Case Studies and Reflections Using AI for Higher-order Skills</t>
        </is>
      </c>
      <c r="N2657" s="45" t="inlineStr">
        <is>
          <t>Modern classrooms are shifting toward active, problem-based learning to prepare students for complex, interdisciplinary challenges, emphasizing higher-order thinking skills such as analysis, evaluation, and creation. Integrating AI in case study design enables dynamic, real-world scenarios, personalized feedback, and adaptive exploration, helping students move beyond rote knowledge to applied understanding and professional problem-solving. This study employs a model for AI-assisted case study design centered on threshold concepts, where faculty identify known and unknown aspects of a concept, its applications, and relevant principles, which are then used as prompts for LLM-generated case studies. Reflection questions are generated using Bloom’s Taxonomy to assess individual understanding, engagement, and higher-order thinking. Short assessments ensure that all students actively participate and internalize the concepts. The research investigates: How does AIsupported, threshold-concept-based case study design impact student engagement, reflection, and higher-order cognitive skill development in complex learning scenarios? Faculty workshops across India trained educators to use AI for designing case studies in diverse disciplines, reaching around 500 participants. Feedback collected from one of the workshops indicated high satisfaction, with participants gaining confidence in applying AI tools and reflection-based assessments. Case study assessments, guided by taxonomies, promoted real-world application, higherorder thinking, and collaborative engagement, enabling faster evaluation of student competence. © 2026, Rajarambapu Institute Of Technology. All rights reserved.</t>
        </is>
      </c>
      <c r="O2657" s="45" t="inlineStr">
        <is>
          <t>Journal of Engineering Education Transformations</t>
        </is>
      </c>
      <c r="P2657" s="45" t="n"/>
      <c r="Q2657" s="43" t="inlineStr">
        <is>
          <t>10.16920/jeet/2026/v39is2/26005</t>
        </is>
      </c>
    </row>
    <row r="2658" ht="178.5" customHeight="1" s="37">
      <c r="A2658" s="43" t="n">
        <v>2657</v>
      </c>
      <c r="B2658" s="52" t="inlineStr">
        <is>
          <t>Excluir</t>
        </is>
      </c>
      <c r="C2658" s="45" t="inlineStr">
        <is>
          <t>Libro o capítulo de libro</t>
        </is>
      </c>
      <c r="D2658" s="51" t="n"/>
      <c r="E2658" s="51" t="n"/>
      <c r="F2658" s="43" t="n">
        <v>3</v>
      </c>
      <c r="G2658" s="43" t="inlineStr">
        <is>
          <t>distracción+niños+intervención</t>
        </is>
      </c>
      <c r="H2658" s="43" t="inlineStr">
        <is>
          <t>Scopus</t>
        </is>
      </c>
      <c r="I2658" s="43" t="inlineStr">
        <is>
          <t>Scopus</t>
        </is>
      </c>
      <c r="J2658" s="43" t="inlineStr">
        <is>
          <t>2026</t>
        </is>
      </c>
      <c r="K2658" s="43" t="inlineStr">
        <is>
          <t>BOOK</t>
        </is>
      </c>
      <c r="L2658" s="45" t="inlineStr">
        <is>
          <t>Pechenkina, Katya</t>
        </is>
      </c>
      <c r="M2658" s="45" t="inlineStr">
        <is>
          <t>Design, Delivery, and Evaluation of Professional Learning for University Staff</t>
        </is>
      </c>
      <c r="N2658" s="45" t="inlineStr">
        <is>
          <t>Effective professional development for higher education administration and leadership requires a strategic approach that aligns development initiatives with institutional goals and academic demands. Improved programs have clear needs assessment, ensuring learning experiences address priorities like digital pedagogy, research innovation, leadership development, and student engagement. Thoughtful delivery, ranging from workshops and peer mentoring to online modules and communities of practice, must be flexible, collaborative, and grounded in adult learning. Systematic evaluation is also imperative, using feedback, performance indicators, and impact measures to assess effectiveness, demonstrate value, and guide continuous improvement in professional development initiatives. Design, Delivery, and Evaluation of Professional Learning for University Staff explores best practices and challenges associated with the professional development of university staff. It examines the critical need for effective, evidence-based professional learning, providing guidance on maintaining high teaching quality for exceptional education. This book covers topics such as digital technologies, faculty development, and teacher education, and is a useful resource for educators, academicians, researchers, and scientists. Coverage: The many academic areas covered in this publication include, but are not limited to: Digital Technologies Educational Assessments Educational Leadership and Administration Faculty Development Generative Artificial Intelligence (GenAI) Higher Education Professional Development Teacher Education Teaching Quality Upskilling and Reskilling. © 2026 by IGI Global Scientific Publishing. All rights reserved.</t>
        </is>
      </c>
      <c r="O2658" s="45" t="inlineStr">
        <is>
          <t>Design, Delivery, and Evaluation of Professional Learning for University Staff</t>
        </is>
      </c>
      <c r="P2658" s="45" t="inlineStr">
        <is>
          <t>Artificial intelligence; Digital devices; E-learning; Education computing; Engineering education; Professional aspects; Teaching; Digital technologies; Faculty development; High educations; Learning experiences; Needs Assessment; Professional develop</t>
        </is>
      </c>
      <c r="Q2658" s="43" t="inlineStr">
        <is>
          <t>10.4018/979-8-3373-3638-1</t>
        </is>
      </c>
    </row>
    <row r="2659" ht="126.75" customHeight="1" s="37">
      <c r="A2659" s="43" t="n">
        <v>2658</v>
      </c>
      <c r="B2659" s="52" t="inlineStr">
        <is>
          <t>Excluir</t>
        </is>
      </c>
      <c r="C2659" s="45" t="inlineStr">
        <is>
          <t>Sin DOI verificable</t>
        </is>
      </c>
      <c r="D2659" s="51" t="n"/>
      <c r="E2659" s="51" t="n"/>
      <c r="F2659" s="43" t="n">
        <v>3</v>
      </c>
      <c r="G2659" s="43" t="inlineStr">
        <is>
          <t>distracción+niños+contexto</t>
        </is>
      </c>
      <c r="H2659" s="43" t="inlineStr">
        <is>
          <t>Scopus</t>
        </is>
      </c>
      <c r="I2659" s="43" t="inlineStr">
        <is>
          <t>Scopus</t>
        </is>
      </c>
      <c r="J2659" s="43" t="inlineStr">
        <is>
          <t>2023</t>
        </is>
      </c>
      <c r="K2659" s="43" t="inlineStr">
        <is>
          <t>ARTICLE</t>
        </is>
      </c>
      <c r="L2659" s="45" t="inlineStr">
        <is>
          <t>Khan, Aminul Islam and Reynolds, Olivia M. and Thiessen, David B. and Adesope, Olusola and van Wie, Bernard J. and Dutta, Prashanta</t>
        </is>
      </c>
      <c r="M2659" s="45" t="inlineStr">
        <is>
          <t>Design, Fabrication, Testing, and Implementation of a Low-Cost Venturi Meter for Hands-on Active Learning*</t>
        </is>
      </c>
      <c r="N2659" s="45" t="inlineStr">
        <is>
          <t>In engineering education, conceptual understanding of the subject matter is as important as the attainment of practical skills. Therefore, teaching methodology should be designed in such a way that it enhances student conceptual understanding. To enhance conceptual understanding of fluid flow measurement, in this study, we report on the development of a low-cost, small-sized, reproducible, highly visual venturi meter module for active learning. With this module, students can conduct fluid flow experiments in their classroom or lab setting to learn the fundamental principles behind the venturi meter. Quantitative measurements of flow rates and associated parameters with the module reveal its usefulness for demonstrating fluid flow physics, while worksheet-guided studies promote student engagement and conceptual understanding. Results of pretest, posttest, and motivational survey assessments show that the module and associated activities improve conceptual understanding, result in a surge in confidence, and reinforce the desire to participate. Therefore, based on the findings, the modules developed can be used to enhance student understanding in fluid mechanics courses. © 2023 Tempus Publications. All rights reserved.</t>
        </is>
      </c>
      <c r="O2659" s="45" t="inlineStr">
        <is>
          <t>International Journal of Engineering Education</t>
        </is>
      </c>
      <c r="P2659" s="45" t="inlineStr">
        <is>
          <t>Artificial intelligence; Costs; Flow measurement; Flow rate; Flowmeters; Active Learning; Conceptual understanding; Flow experiments; Fluid-flow; Hand-on experiment; Low-costs; Practical skill; Subject matters; Teaching methodologies; Venturi meters;</t>
        </is>
      </c>
      <c r="Q2659" s="43" t="n"/>
    </row>
    <row r="2660" ht="126.75" customHeight="1" s="37">
      <c r="A2660" s="43" t="n">
        <v>2659</v>
      </c>
      <c r="B2660" s="52" t="inlineStr">
        <is>
          <t>Excluir</t>
        </is>
      </c>
      <c r="C2660" s="45" t="inlineStr">
        <is>
          <t>No aborda: distracción o atención</t>
        </is>
      </c>
      <c r="D2660" s="51" t="n"/>
      <c r="E2660" s="51" t="n"/>
      <c r="F2660" s="43" t="n">
        <v>3</v>
      </c>
      <c r="G2660" s="43" t="inlineStr">
        <is>
          <t>distracción+niños+contexto</t>
        </is>
      </c>
      <c r="H2660" s="43" t="inlineStr">
        <is>
          <t>Scopus</t>
        </is>
      </c>
      <c r="I2660" s="43" t="inlineStr">
        <is>
          <t>Scopus</t>
        </is>
      </c>
      <c r="J2660" s="43" t="inlineStr">
        <is>
          <t>2018</t>
        </is>
      </c>
      <c r="K2660" s="43" t="inlineStr">
        <is>
          <t>ARTICLE</t>
        </is>
      </c>
      <c r="L2660" s="45" t="inlineStr">
        <is>
          <t>Jia, Jiyou</t>
        </is>
      </c>
      <c r="M2660" s="45" t="inlineStr">
        <is>
          <t>Design, implementation and evaluation of blended learning for the undergraduate course “Education and Artificial Intelligence”</t>
        </is>
      </c>
      <c r="N2660" s="45" t="inlineStr">
        <is>
          <t>For the ambitious aim toward world-class university, Peking University encourages the blended learning of information and communication technology with classroom teaching for undergraduates. This paper introduces the design and implementation of blended learning approach for the teaching of one undergraduate course “Educational and artificial intelligence”. Along with the traditional face-to-face classroom instruction including individual presentation, discussion and debate, the instructor used course management system Moodle to deliver course resources such as lecture notes and supplementary video clips, and to manage many kinds of learning activities like quizzes and assignments. One field trip was also organized to enrich the students’ hands-on experience. The students’ final score and the overall satisfying result of students’ anonymous evaluation held independently and officially by the university demonstrate that the course’s goal was somewhat achieved, for example the students’ independent thought and innovative spirit were motivated. But how to design blended learning to meet the students’ individual demand is still a great challenge. © Springer Nature Singapore Pte Ltd. 2018.</t>
        </is>
      </c>
      <c r="O2660" s="45" t="inlineStr">
        <is>
          <t>Communications in Computer and Information Science</t>
        </is>
      </c>
      <c r="P2660" s="45" t="inlineStr">
        <is>
          <t>Artificial intelligence; Curricula; Educational technology; Teaching; Blended learning; Instructional designs; Student engagement; Student satisfaction; Undergraduate Courses; Students</t>
        </is>
      </c>
      <c r="Q2660" s="43" t="inlineStr">
        <is>
          <t>10.1007/978-981-13-0008-0_20</t>
        </is>
      </c>
    </row>
    <row r="2661" ht="137.25" customHeight="1" s="37">
      <c r="A2661" s="43" t="n">
        <v>2660</v>
      </c>
      <c r="B2661" s="52" t="inlineStr">
        <is>
          <t>Excluir</t>
        </is>
      </c>
      <c r="C2661" s="45" t="inlineStr">
        <is>
          <t>No aborda: distracción o atención</t>
        </is>
      </c>
      <c r="D2661" s="51" t="n"/>
      <c r="E2661" s="51" t="n"/>
      <c r="F2661" s="43" t="n">
        <v>3</v>
      </c>
      <c r="G2661" s="43" t="inlineStr">
        <is>
          <t>distracción+niños+sensado</t>
        </is>
      </c>
      <c r="H2661" s="43" t="inlineStr">
        <is>
          <t>Scopus</t>
        </is>
      </c>
      <c r="I2661" s="43" t="inlineStr">
        <is>
          <t>Scopus</t>
        </is>
      </c>
      <c r="J2661" s="43" t="inlineStr">
        <is>
          <t>2024</t>
        </is>
      </c>
      <c r="K2661" s="43" t="inlineStr">
        <is>
          <t>ARTICLE</t>
        </is>
      </c>
      <c r="L2661" s="45" t="inlineStr">
        <is>
          <t>Kaviraj, Sudharsanaa and Gupta, Harshit Kumar and Kumar, Tarun</t>
        </is>
      </c>
      <c r="M2661" s="45" t="inlineStr">
        <is>
          <t>DesignEd: A Web Based Platform to Improve Design Education</t>
        </is>
      </c>
      <c r="N2661" s="45" t="inlineStr">
        <is>
          <t>Design is a diverse and emerging field; it requires students to be creative, observant, and explorative. The current education system is rigid and limits the students’ freedom and ability to explore. Further, the evaluation methods may not accurately assess students’ creativity and practical skills. Therefore, an e-learning platform called ‘DesignEd’ has been introduced. This paper follows the UTAUT framework along with insights from the literature review, market study, and surveys to build a e-learning platform. This platform is then evaluated by experts and followed by stakeholder analysis to formulate a business model. DesignEd provides an unrestricted environment where students can explore their interests. To enhance student engagement and motivation, the platform integrates game-based elements. Upon the successful completion of tasks, students are awarded points and badges. This contributes to the development of an avatar. This avatar subsequently facilitates collaboration with peers. It also enables students to apply for design studios and internships at colleges. In essence, DesignEd addresses the evolving needs of design learners, by bridging the connection between students and industry. © The Author(s), under exclusive license to Springer Nature Switzerland AG 2024.</t>
        </is>
      </c>
      <c r="O2661" s="45" t="inlineStr">
        <is>
          <t>Lecture Notes in Networks and Systems</t>
        </is>
      </c>
      <c r="P2661" s="45" t="inlineStr">
        <is>
          <t>Adversarial machine learning; Game design; Students; Web Design; 'current; Creatives; Design Education; E - learning; E-learning platforms; Education systems; Evaluation methods; Game-based Learning; Learning management system; Web based platform; Fe</t>
        </is>
      </c>
      <c r="Q2661" s="43" t="inlineStr">
        <is>
          <t>10.1007/978-3-031-67431-0_33</t>
        </is>
      </c>
    </row>
    <row r="2662" ht="178.5" customHeight="1" s="37">
      <c r="A2662" s="43" t="n">
        <v>2661</v>
      </c>
      <c r="B2662" s="52" t="inlineStr">
        <is>
          <t>Excluir</t>
        </is>
      </c>
      <c r="C2662" s="45" t="inlineStr">
        <is>
          <t>No aborda: distracción o atención</t>
        </is>
      </c>
      <c r="D2662" s="51" t="n"/>
      <c r="E2662" s="51" t="n"/>
      <c r="F2662" s="43" t="n">
        <v>3</v>
      </c>
      <c r="G2662" s="43" t="inlineStr">
        <is>
          <t>distracción+niños+sensado</t>
        </is>
      </c>
      <c r="H2662" s="43" t="inlineStr">
        <is>
          <t>Scopus</t>
        </is>
      </c>
      <c r="I2662" s="43" t="inlineStr">
        <is>
          <t>Scopus</t>
        </is>
      </c>
      <c r="J2662" s="43" t="inlineStr">
        <is>
          <t>2020</t>
        </is>
      </c>
      <c r="K2662" s="43" t="inlineStr">
        <is>
          <t>ARTICLE</t>
        </is>
      </c>
      <c r="L2662" s="45" t="inlineStr">
        <is>
          <t>Neha and Kim, Eunyoung</t>
        </is>
      </c>
      <c r="M2662" s="45" t="inlineStr">
        <is>
          <t>Designing Discussion Forum in SWAYAM for Effective Interactions Among Learners and Supervisors</t>
        </is>
      </c>
      <c r="N2662" s="45" t="inlineStr">
        <is>
          <t>Discussion forum boards play a crucial role in the interactions among learners and supervisors on e-learning. SWAYAM (Study webs of Active Learning for Young Aspiring Minds) is the first Indian MOOC (Massive open online course) adopted in all higher education institutes, high schools, and vocational schools as a database of their learning materials and discussions. However, being in its initial stage, SWAYAM lacks a well-designed structure in its discussion forums which is necessary for encouraging student engagement in learning. In this study, we aim to redesign the discussion forum systematically by classifying queries to enhance the learner-supervisor interactions in SWAYAM. In a previous study, FENG [1] developed a model with a convolutional neural network on Rossi’s data set to classify posts in the discussion forum of Coursera which helped to improve the course quality in MOOCs and students’ learning effect. Our study initially adopted a manual classification while in the future we will implement a hybrid approach of machine learning along with the Rule-Based expert system to predict a type of query in the discussion forum of SWAYAM. This proposed system will segregate the comments of the discussion forum using specified indicators and identify repetitive comments. The learners can acquire knowledge frequently from the discussions instead of navigating all the comments separately or retrieving the visual learning materials. On the other hand, subject matter experts (SME) can answer the relevant queries at once after indicator-based segregation of queries and need not to reply to every query distinctly. © 2020, Springer Nature Switzerland AG.</t>
        </is>
      </c>
      <c r="O2662" s="45" t="inlineStr">
        <is>
          <t>Communications in Computer and Information Science</t>
        </is>
      </c>
      <c r="P2662" s="45" t="inlineStr">
        <is>
          <t>Classification (of information); Convolutional neural networks; E-learning; Education computing; Expert systems; Human computer interaction; Query processing; Supervisory personnel; Effective interactions; Learning materials; Manual classification; M</t>
        </is>
      </c>
      <c r="Q2662" s="43" t="inlineStr">
        <is>
          <t>10.1007/978-3-030-60703-6_38</t>
        </is>
      </c>
    </row>
    <row r="2663" ht="178.5" customHeight="1" s="37">
      <c r="A2663" s="43" t="n">
        <v>2662</v>
      </c>
      <c r="B2663" s="52" t="inlineStr">
        <is>
          <t>Excluir</t>
        </is>
      </c>
      <c r="C2663" s="45" t="inlineStr">
        <is>
          <t>No aborda: distracción o atención</t>
        </is>
      </c>
      <c r="D2663" s="51" t="n"/>
      <c r="E2663" s="51" t="n"/>
      <c r="F2663" s="43" t="n">
        <v>3</v>
      </c>
      <c r="G2663" s="43" t="inlineStr">
        <is>
          <t>distracción+niños+sensado</t>
        </is>
      </c>
      <c r="H2663" s="43" t="inlineStr">
        <is>
          <t>Scopus</t>
        </is>
      </c>
      <c r="I2663" s="43" t="inlineStr">
        <is>
          <t>Scopus</t>
        </is>
      </c>
      <c r="J2663" s="43" t="inlineStr">
        <is>
          <t>2019</t>
        </is>
      </c>
      <c r="K2663" s="43" t="inlineStr">
        <is>
          <t>ARTICLE</t>
        </is>
      </c>
      <c r="L2663" s="45" t="inlineStr">
        <is>
          <t>Deena, G. and Raja, K.</t>
        </is>
      </c>
      <c r="M2663" s="45" t="inlineStr">
        <is>
          <t>Designing an automated intelligent e-learning system to enhance the knowledge using machine learning techniques</t>
        </is>
      </c>
      <c r="N2663" s="45" t="inlineStr">
        <is>
          <t>The modern digital world requires its users to learn continuously in order to enhance their knowledge in the working environment and the academic sector. This kind of learning is significantly facilitated by the E-Learning platform, which is better than the traditional methods. As E-Learning offers benefits like time and space independence, many learners have made it their choice. However, since an abundant of E-Learning courses are available on websites, learners are confused as to which is the right one to choose. This paper proposes an Automated Intelligent Learning (AIL) methodology which covers the entire Teaching-Learning Process (TLP) to overcome this issue. It enables the selection of suitable topics and framing an appropriate course syllabus and assessment questions for the users. In it, the learner satisfies topic selection based on Bloom's taxonomy. This enables high-quality knowledge outcomes in the learner. The subject curriculum is framed by using Hierarchical clustering techniques. This helps the user to fix suitable topics and conveniently generate questions using machine learning techniques. The proposed methodology was evaluated by carrying out post and pre-assessment tests on undergraduate students from computer science courses. The performance analysis of the proposed methodology was compared with that of the existing methodology. It was observed that the proposed methodology is effective in applying the topic selection hierarchical method to make a perfect syllabus for the course, and assessment questions. Besides, it was found to enable the learner to learn without any confusion or distraction. © Science and Information Organization.</t>
        </is>
      </c>
      <c r="O2663" s="45" t="inlineStr">
        <is>
          <t>International Journal of Advanced Computer Science and Applications</t>
        </is>
      </c>
      <c r="P2663" s="45" t="inlineStr">
        <is>
          <t>Blooms (metal); Learning algorithms; Learning systems; Students; Taxonomies; Teaching; Bloom taxonomies; Digital world; E - learning; Intelligent e-learning systems; Learn+; Machine learning techniques; Post assessment; Pre-assessment; Pre-assessment</t>
        </is>
      </c>
      <c r="Q2663" s="43" t="inlineStr">
        <is>
          <t>10.14569/ijacsa.2019.0101215</t>
        </is>
      </c>
    </row>
    <row r="2664" ht="116.25" customHeight="1" s="37">
      <c r="A2664" s="43" t="n">
        <v>2663</v>
      </c>
      <c r="B2664" s="52" t="inlineStr">
        <is>
          <t>Excluir</t>
        </is>
      </c>
      <c r="C2664" s="45" t="inlineStr">
        <is>
          <t>Contexto doméstico o remoto, pero no población en edad escolar (mayoritariamente educación superior)</t>
        </is>
      </c>
      <c r="D2664" s="51" t="n"/>
      <c r="E2664" s="51" t="n"/>
      <c r="F2664" s="43" t="n">
        <v>3</v>
      </c>
      <c r="G2664" s="43" t="inlineStr">
        <is>
          <t>distracción+niños+sensado</t>
        </is>
      </c>
      <c r="H2664" s="43" t="inlineStr">
        <is>
          <t>Scopus</t>
        </is>
      </c>
      <c r="I2664" s="43" t="inlineStr">
        <is>
          <t>Scopus</t>
        </is>
      </c>
      <c r="J2664" s="43" t="inlineStr">
        <is>
          <t>2022</t>
        </is>
      </c>
      <c r="K2664" s="43" t="inlineStr">
        <is>
          <t>CONFERENCE</t>
        </is>
      </c>
      <c r="L2664" s="45" t="inlineStr">
        <is>
          <t>Asish, Sarker Monojit and Kulshreshth, Arun and Borst, Christoph</t>
        </is>
      </c>
      <c r="M2664" s="45" t="inlineStr">
        <is>
          <t>Detecting Internal Distraction in an Educational VR Environment Using EEG Data</t>
        </is>
      </c>
      <c r="N2664" s="45" t="inlineStr">
        <is>
          <t>Virtual Reality (VR) provides a more engaging learning experience to students and could improve knowledge retention compared to traditional learning methods. However, a student could get distracted in the VR environment due to stress, mind-wandering, unwanted noise, external sounds, etc. Distractions could be classified as either external (due to environment) or internal (due to internal thoughts). Past researchers have used eye-gaze data to detect external distractions. However, eye-gaze data can not measure internal distractions since a user could look at the educational content and may be thinking about something else. We explored the usage of electroencephalogram (EEG) data to detect internal distraction. We designed an educational VR environment and trained three machine learning models: Random Forest (RF), Support Vector Machine (SVM), and Linear Discriminant Analysis (LDA), to detect internal distractions of students. Our preliminary study results show that RF provides a better accuracy (98%) compared to SVM and LDA. © 2022 Owner/Author.</t>
        </is>
      </c>
      <c r="O2664" s="45" t="inlineStr">
        <is>
          <t>Proceedings - SUI 2022: ACM Conference on Spatial User Interaction</t>
        </is>
      </c>
      <c r="P2664" s="45" t="inlineStr">
        <is>
          <t xml:space="preserve">Discriminant analysis; E-learning; Learning systems; Students; Support vector machines; Virtual reality; Distraction; Eye-gaze; Knowledge retention; Learning experiences; Linear discriminant analyze; Machine-learning; Random forests; Support vectors </t>
        </is>
      </c>
      <c r="Q2664" s="43" t="inlineStr">
        <is>
          <t>10.1145/3565970.3568188</t>
        </is>
      </c>
    </row>
    <row r="2665" ht="147.75" customHeight="1" s="37">
      <c r="A2665" s="43" t="n">
        <v>2664</v>
      </c>
      <c r="B2665" s="52" t="inlineStr">
        <is>
          <t>Excluir</t>
        </is>
      </c>
      <c r="C2665" s="45" t="inlineStr">
        <is>
          <t>Contexto doméstico o remoto, pero no población en edad escolar (mayoritariamente educación superior)</t>
        </is>
      </c>
      <c r="D2665" s="51" t="n"/>
      <c r="E2665" s="51" t="n"/>
      <c r="F2665" s="43" t="n">
        <v>3</v>
      </c>
      <c r="G2665" s="43" t="inlineStr">
        <is>
          <t>distracción+niños+sensado</t>
        </is>
      </c>
      <c r="H2665" s="43" t="inlineStr">
        <is>
          <t>Scopus</t>
        </is>
      </c>
      <c r="I2665" s="43" t="inlineStr">
        <is>
          <t>Scopus</t>
        </is>
      </c>
      <c r="J2665" s="43" t="inlineStr">
        <is>
          <t>2025</t>
        </is>
      </c>
      <c r="K2665" s="43" t="inlineStr">
        <is>
          <t>ARTICLE</t>
        </is>
      </c>
      <c r="L2665" s="45" t="inlineStr">
        <is>
          <t>Sakeef, Nazmus and Dewan, M. Ali Akber and Lin, Fuhua and Parmar, Dharamjit</t>
        </is>
      </c>
      <c r="M2665" s="45" t="inlineStr">
        <is>
          <t>Detecting cognitive engagement in online course forums: A review of frameworks and methodologies</t>
        </is>
      </c>
      <c r="N2665" s="45" t="inlineStr">
        <is>
          <t>A key aspect of online learning in higher education involves the utilization of course discussion forums. Assessing the quality of posts, such as cognitive engagement, within online course discussion forums, and determining students’ interest and participation is challenging yet beneficial. This research investigates existing literature on identifying the cognitive engagement of online learners through the analysis of course discussion forums. Essentially, this review examines three educational frameworks - Van Der Meijden's Knowledge Construction in Synchronous and Asynchronous Discussion Posts (KCSA), Community of Inquiry (CoI), and Interactive, Constructive, Active, and Passive (ICAP), which have been widely used for students’ cognitive engagement detection analyzing their posts in course discussion forums. This study also examines the natural language processing and deep learning approaches employed and integrated with the above three educational frameworks in the existing literature concerning the detection of cognitive engagement in the context of online learning. The article provides recommendations for enhancing instructional design and fostering student engagement by leveraging cognitive engagement detection. This research underscores the significance of automating the identification of cognitive engagement in online learning and puts forth suggestions for future research directions. © 2025 The Author(s)</t>
        </is>
      </c>
      <c r="O2665" s="45" t="inlineStr">
        <is>
          <t>Natural Language Processing Journal</t>
        </is>
      </c>
      <c r="P2665" s="45" t="inlineStr">
        <is>
          <t>Curricula; Deep learning; Students; Cognitive engagement detection; Community of inquiry; Course forum analyze; Discussion forum; Forum analysis; High educations; Interactive, constructive, active, and passive; KCSA; Online course; Online learning; E</t>
        </is>
      </c>
      <c r="Q2665" s="43" t="inlineStr">
        <is>
          <t>10.1016/j.nlp.2025.100146</t>
        </is>
      </c>
    </row>
    <row r="2666" ht="84.75" customHeight="1" s="37">
      <c r="A2666" s="43" t="n">
        <v>2665</v>
      </c>
      <c r="B2666" s="52" t="inlineStr">
        <is>
          <t>Excluir</t>
        </is>
      </c>
      <c r="C2666" s="45" t="inlineStr">
        <is>
          <t>Fuera del alcance: no combina población en edad escolar con contexto doméstico</t>
        </is>
      </c>
      <c r="D2666" s="51" t="n"/>
      <c r="E2666" s="51" t="n"/>
      <c r="F2666" s="43" t="n">
        <v>3</v>
      </c>
      <c r="G2666" s="43" t="inlineStr">
        <is>
          <t>distracción+niños+contexto</t>
        </is>
      </c>
      <c r="H2666" s="43" t="inlineStr">
        <is>
          <t>Scopus</t>
        </is>
      </c>
      <c r="I2666" s="43" t="inlineStr">
        <is>
          <t>Scopus</t>
        </is>
      </c>
      <c r="J2666" s="43" t="inlineStr">
        <is>
          <t>2019</t>
        </is>
      </c>
      <c r="K2666" s="43" t="inlineStr">
        <is>
          <t>CONFERENCE</t>
        </is>
      </c>
      <c r="L2666" s="45" t="inlineStr">
        <is>
          <t>Magdalena, Stan Maria and Gabriela, Plaiasu Adriana</t>
        </is>
      </c>
      <c r="M2666" s="45" t="inlineStr">
        <is>
          <t>Determinants of learning motivation from the perspective of Self determination theory</t>
        </is>
      </c>
      <c r="N2666" s="45" t="inlineStr">
        <is>
          <t>From the perspective of Self - determination theory, student engagement is considered self-regulated learning since it manifests behaviourally through a permanent focus upon the main objectives, attendance, concentration, time management, positive collaboration with teachers and peers. The present research is an application of Self-Determination Theory (SDT) through which we try to identify the relation between students' motivation (students' motivation being conceptualized as a continuum having five aspects: amotivation, external, introjected, identified and intrinsec), individual traits (self-efficacy) and the characteristics of the learning environment: perception upon the learning environment (support of autonomy, support of competence and social relatedness). © 2019 IEEE.</t>
        </is>
      </c>
      <c r="O2666" s="45" t="inlineStr">
        <is>
          <t>Proceedings of the 11th International Conference on Electronics, Computers and Artificial Intelligence, ECAI 2019</t>
        </is>
      </c>
      <c r="P2666" s="45" t="inlineStr">
        <is>
          <t>Artificial intelligence; Motivation; Students; Learning environments; Learning motivation; Self efficacy; Self-determination theories; Self-regulated learning; Student engagement; Time management; Computer aided instruction</t>
        </is>
      </c>
      <c r="Q2666" s="43" t="inlineStr">
        <is>
          <t>10.1109/ecai46879.2019.9042147</t>
        </is>
      </c>
    </row>
    <row r="2667" ht="210" customHeight="1" s="37">
      <c r="A2667" s="43" t="n">
        <v>2666</v>
      </c>
      <c r="B2667" s="52" t="inlineStr">
        <is>
          <t>Excluir</t>
        </is>
      </c>
      <c r="C2667" s="45" t="inlineStr">
        <is>
          <t>Sin DOI verificable</t>
        </is>
      </c>
      <c r="D2667" s="51" t="n"/>
      <c r="E2667" s="51" t="n"/>
      <c r="F2667" s="43" t="n">
        <v>3</v>
      </c>
      <c r="G2667" s="43" t="inlineStr">
        <is>
          <t>distracción+niños+contexto</t>
        </is>
      </c>
      <c r="H2667" s="43" t="inlineStr">
        <is>
          <t>Scopus</t>
        </is>
      </c>
      <c r="I2667" s="43" t="inlineStr">
        <is>
          <t>Scopus</t>
        </is>
      </c>
      <c r="J2667" s="43" t="inlineStr">
        <is>
          <t>2017</t>
        </is>
      </c>
      <c r="K2667" s="43" t="inlineStr">
        <is>
          <t>CONFERENCE</t>
        </is>
      </c>
      <c r="L2667" s="45" t="inlineStr">
        <is>
          <t>Shemran, Rachael Paige and Clark, Renee M. and Bilec, Melissa M. and Landis, Amy E. and Parrish, Kristen</t>
        </is>
      </c>
      <c r="M2667" s="45" t="inlineStr">
        <is>
          <t>Developing a framework to better engage students in STEM via game design: Findings from year 1</t>
        </is>
      </c>
      <c r="N2667" s="45" t="inlineStr">
        <is>
          <t>Science, Technology, Engineering, and Math (STEM) teaching strategies that engage students and create an atmosphere of community are desperately needed to recruit, retain, and best prepare students in STEM fields to address challenges facing the 21st Century. Research shows that student performance and persistence in a STEM degree is associated primarily with three aspects of their experience: intellectual engagement and achievement, motivation (e.g., having role models), and identification with a STEM field (e.g., developing meaningful relationships, being part of the community). While there is a large body of work about pedagogies and strategies that address these needs (e.g., active learning, experiential learning, service learning, flipped classrooms, etc.), the majority of university instructors are slow to adopt new teaching strategies. Most STEM faculty were never trained to be teachers, and there are many well documented reasons that faculty are slow to change teaching habits (e.g., (Frederick 1986). According to Sarason and Banbury (2004), "many faculty accept the premises of active learning but do not have adequate tools to bring active learning techniques into the classroom." Games and game-based learning have been used in many classrooms as an active learning strategy. Game-based learning is a well-documented method to engage and motivate students with course material in order to improve student-learning outcomes. One very successful and popular game is Clarkson University's Energy Choices board game. This award-winning board game teaches concepts of energy; research shows that when game play was integrated into the curriculum, this game was shown to increase desired cognitive (e.g., documented improvements to math and science achievement scores) and affective (e.g., student interest and confidence in STEM) outcomes. In addition, the Energy Choices board game is widespread. Using Energy Choices as inspiration, we are developing a framework for integratin</t>
        </is>
      </c>
      <c r="O2667" s="45" t="inlineStr">
        <is>
          <t>ASEE Annual Conference and Exposition, Conference Proceedings</t>
        </is>
      </c>
      <c r="P2667" s="45" t="inlineStr">
        <is>
          <t>Artificial intelligence; Cognitive systems; Curricula; Education; Engineering education; Learning systems; Project management; Students; Teaching; Active learning strategies; Cognitive dimensions; Construction management; Experiential learning; Game-</t>
        </is>
      </c>
      <c r="Q2667" s="43" t="n"/>
    </row>
    <row r="2668" ht="147.75" customHeight="1" s="37">
      <c r="A2668" s="43" t="n">
        <v>2667</v>
      </c>
      <c r="B2668" s="52" t="inlineStr">
        <is>
          <t>Excluir</t>
        </is>
      </c>
      <c r="C2668" s="45" t="inlineStr">
        <is>
          <t>No aborda: distracción o atención</t>
        </is>
      </c>
      <c r="D2668" s="51" t="n"/>
      <c r="E2668" s="51" t="n"/>
      <c r="F2668" s="43" t="n">
        <v>3</v>
      </c>
      <c r="G2668" s="43" t="inlineStr">
        <is>
          <t>distracción+niños+contexto</t>
        </is>
      </c>
      <c r="H2668" s="43" t="inlineStr">
        <is>
          <t>Scopus</t>
        </is>
      </c>
      <c r="I2668" s="43" t="inlineStr">
        <is>
          <t>Scopus|WoS</t>
        </is>
      </c>
      <c r="J2668" s="43" t="inlineStr">
        <is>
          <t>2026</t>
        </is>
      </c>
      <c r="K2668" s="43" t="inlineStr">
        <is>
          <t>ARTICLE</t>
        </is>
      </c>
      <c r="L2668" s="45" t="inlineStr">
        <is>
          <t>Boustane, Hicham and Sabil, Abdelkader and Chroqui, Razane</t>
        </is>
      </c>
      <c r="M2668" s="45" t="inlineStr">
        <is>
          <t>Developing an Online Course to Enhance AI-Assisted Academic Writing Among Engineering Students: A Design-Based Research Study</t>
        </is>
      </c>
      <c r="N2668" s="45" t="inlineStr">
        <is>
          <t>This study responds to the growing use of generative artificial intelligence (AI) tools in higher education. It describes the design, development, and pilot test of an online course that helps Moroccan engineering students use generative AI ethically and effectively for English academic writing. The study uses a Design-Based Research approach and draws on constructivist, connectivist, and backward design frameworks. It addresses gaps in students’ AI literacy, writing skills, and ethical awareness. A needs analysis showed that students had informal experience with generative AI. However, they lacked key skills in prompt engineering, academic writing, and ethical attribution. To address these needs, the team created a five-module training and piloted it with twelve students. The course used a Small Private Online Course model on Canvas. Data came from pre- and post-assessments, surveys, learning analytics, and reflective journals. The findings show clear learning gains and strong student engagement. With well-structured instruction, generative AI can be a valuable teaching tool. It can improve writing proficiency, support ethical reasoning, and encourage self-regulated learning. This study provides a model that others can replicate to integrate AI literacy into English for Specific Purposes courses. It also adds to current discussions on AI in education. © The Author(s), under exclusive license to Springer Nature Switzerland AG 2026.</t>
        </is>
      </c>
      <c r="O2668" s="45" t="inlineStr">
        <is>
          <t>Lecture Notes in Networks and Systems</t>
        </is>
      </c>
      <c r="P2668" s="45" t="inlineStr">
        <is>
          <t>Artificial intelligence; Curricula; Education computing; Engineering education; Ethical aspects; Personnel training; Teaching; Technical writing; Academic writings; Artificial intelligence tools; Backward design; Design-based research; Engineering st</t>
        </is>
      </c>
      <c r="Q2668" s="43" t="inlineStr">
        <is>
          <t>10.1007/978-3-032-19760-3_23</t>
        </is>
      </c>
    </row>
    <row r="2669" ht="210" customHeight="1" s="37">
      <c r="A2669" s="43" t="n">
        <v>2668</v>
      </c>
      <c r="B2669" s="52" t="inlineStr">
        <is>
          <t>Excluir</t>
        </is>
      </c>
      <c r="C2669" s="45" t="inlineStr">
        <is>
          <t>Sin DOI verificable</t>
        </is>
      </c>
      <c r="D2669" s="51" t="n"/>
      <c r="E2669" s="51" t="n"/>
      <c r="F2669" s="43" t="n">
        <v>3</v>
      </c>
      <c r="G2669" s="43" t="inlineStr">
        <is>
          <t>distracción+niños+contexto</t>
        </is>
      </c>
      <c r="H2669" s="43" t="inlineStr">
        <is>
          <t>Scopus</t>
        </is>
      </c>
      <c r="I2669" s="43" t="inlineStr">
        <is>
          <t>Scopus</t>
        </is>
      </c>
      <c r="J2669" s="43" t="inlineStr">
        <is>
          <t>2014</t>
        </is>
      </c>
      <c r="K2669" s="43" t="inlineStr">
        <is>
          <t>CONFERENCE</t>
        </is>
      </c>
      <c r="L2669" s="45" t="inlineStr">
        <is>
          <t>Ravenscroft, Brenda and Luhanga, Ulemu</t>
        </is>
      </c>
      <c r="M2669" s="45" t="inlineStr">
        <is>
          <t>Developing employability skills in humanities and social sciences using the flipped model</t>
        </is>
      </c>
      <c r="N2669" s="45" t="inlineStr">
        <is>
          <t>Canada, as elsewhere, is experiencing a growing demand for accountability in the higher education sector, and universities are being pressured to provide evidence that they are preparing their graduates for the workforce. In Ontario, Canada's most populous province, the Ministry responsible for higher education has articulated the "essential employability skills" required for graduates; these include communication skills, critical thinking and problem solving skills, and interpersonal skills. Through accreditation requirements, professional programs in business, health sciences and engineering have developed graduate-level competencies and embedded them into their curriculum, but the emerging need to demonstrate these skills in graduates from traditional liberal arts and science disciplines, presents bigger challenges. Even if agreement can be reached about the specific qualities humanities graduates might need in the workplace, other questions remain. How can these skills be developed in subjects that lack clear practical applications? And how can skills be fostered when first-and second-year university courses often have very high enrolments and are commonly taught in large lecture format? This case study examines how the flipped classroom model is providing students with greater opportunities to develop employability skills in humanities and social science courses. Four high-enrolment, introductory courses-psychology, sociology, classics, and gender studies-have been redesigned from traditional lecture format into flipped classroom models with the goal of enhancing student engagement through active learning. By replacing some lecture time with online learning, the courses are able to focus face-to-face learning activities on group work, collaborative learning and the application of knowledge. The effectiveness of these course transformations is being examined through a longitudinal descriptive research study that examines whether students engage in their learning</t>
        </is>
      </c>
      <c r="O2669" s="45" t="inlineStr">
        <is>
          <t>Proceedings of the International Conference on e-Learning, ICEL</t>
        </is>
      </c>
      <c r="P2669" s="45" t="inlineStr">
        <is>
          <t>Accreditation; Artificial intelligence; Behavioral research; Curricula; E-learning; Education; Education computing; Social sciences; Societies and institutions; Surveys; Teaching; Blended; Course design; Employability skills; Flipped; Humanities; Stu</t>
        </is>
      </c>
      <c r="Q2669" s="43" t="n"/>
    </row>
    <row r="2670" ht="210" customHeight="1" s="37">
      <c r="A2670" s="43" t="n">
        <v>2669</v>
      </c>
      <c r="B2670" s="52" t="inlineStr">
        <is>
          <t>Excluir</t>
        </is>
      </c>
      <c r="C2670" s="45" t="inlineStr">
        <is>
          <t>No aborda: distracción o atención</t>
        </is>
      </c>
      <c r="D2670" s="51" t="n"/>
      <c r="E2670" s="51" t="n"/>
      <c r="F2670" s="43" t="n">
        <v>3</v>
      </c>
      <c r="G2670" s="43" t="inlineStr">
        <is>
          <t>distracción+niños+sensado</t>
        </is>
      </c>
      <c r="H2670" s="43" t="inlineStr">
        <is>
          <t>Scopus</t>
        </is>
      </c>
      <c r="I2670" s="43" t="inlineStr">
        <is>
          <t>Scopus</t>
        </is>
      </c>
      <c r="J2670" s="43" t="inlineStr">
        <is>
          <t>2018</t>
        </is>
      </c>
      <c r="K2670" s="43" t="inlineStr">
        <is>
          <t>CONFERENCE</t>
        </is>
      </c>
      <c r="L2670" s="45" t="inlineStr">
        <is>
          <t>Hickman, Louis and Akdere, Mesut</t>
        </is>
      </c>
      <c r="M2670" s="45" t="inlineStr">
        <is>
          <t>Developing intercultural competencies through virtual reality: Internet of Things applications in education and learning</t>
        </is>
      </c>
      <c r="N2670" s="45" t="inlineStr">
        <is>
          <t>The 21st century workplace is an increasingly intercultural and collaborative environment. As a result, soft skills are being recognized as deficient in science, technology, engineering, and math (STEM) graduates. Our program, Purdue Polytechnic Leadership Academy seeks to improve essential workplace skills for STEM students through virtual reality (VR) simulations that immerse students in intercultural leadership case studies. Experiencing something from a distance is a new type of collaborative technology enabled by the internet of things known as telehora. Students will actively participate in the virtual environment, both responding to and looking around in the virtual environment. Students will experience firsthand how the choices they make within the modules change the outcomes of the case. Once developed, the modules can be deployed in traditional and online classrooms or as self-study. The modules can be scaled to provide a safe and replicable experience for large student cohorts, with potential to expand to multiple universities and industry. Students are unable to gain these experiences through formal education by other means, making the experiences good candidates for VR application. Virtual reality combined with sensors for emotion tracking represent a novel educational application of Internet of Things hardware. We will compare efficacy of high-cost VR hardware to low-cost VR and traditional computers, examining how student engagement and outcomes are affected by the different delivery mediums, thereby contributing to our understanding of these novel technologies. Research methods will include measures of intercultural competence, tolerance for ambiguity, facial emotion detection, and a combination of galvanic skin response and electromyography. This data triangulation will provide insights into the effectiveness of the interventions on traditional outcomes and give researchers a better understanding of emotion's role in intercultural leadership interac</t>
        </is>
      </c>
      <c r="O2670" s="45" t="inlineStr">
        <is>
          <t>2018 15th Learning and Technology Conference, L and T 2018</t>
        </is>
      </c>
      <c r="P2670" s="45" t="inlineStr">
        <is>
          <t>Computer aided instruction; Computer hardware; E-learning; Electromyography; Electrophysiology; Engineering education; Hardware; Internet of things; STEM (science, technology, engineering and mathematics); Virtual reality; Collaborative environments;</t>
        </is>
      </c>
      <c r="Q2670" s="43" t="inlineStr">
        <is>
          <t>10.1109/lt.2018.8368506</t>
        </is>
      </c>
    </row>
    <row r="2671" ht="210" customHeight="1" s="37">
      <c r="A2671" s="43" t="n">
        <v>2670</v>
      </c>
      <c r="B2671" s="52" t="inlineStr">
        <is>
          <t>Excluir</t>
        </is>
      </c>
      <c r="C2671" s="45" t="inlineStr">
        <is>
          <t>No aborda: distracción o atención</t>
        </is>
      </c>
      <c r="D2671" s="51" t="n"/>
      <c r="E2671" s="51" t="n"/>
      <c r="F2671" s="43" t="n">
        <v>3</v>
      </c>
      <c r="G2671" s="43" t="inlineStr">
        <is>
          <t>distracción+niños+contexto</t>
        </is>
      </c>
      <c r="H2671" s="43" t="inlineStr">
        <is>
          <t>Scopus</t>
        </is>
      </c>
      <c r="I2671" s="43" t="inlineStr">
        <is>
          <t>Scopus|WoS</t>
        </is>
      </c>
      <c r="J2671" s="43" t="inlineStr">
        <is>
          <t>2025</t>
        </is>
      </c>
      <c r="K2671" s="43" t="inlineStr">
        <is>
          <t>ARTICLE</t>
        </is>
      </c>
      <c r="L2671" s="45" t="inlineStr">
        <is>
          <t>Dirks-Naylor, Amie J.</t>
        </is>
      </c>
      <c r="M2671" s="45" t="inlineStr">
        <is>
          <t>Developing student proficiency in ChatGPT-driven active recall practices and self-guided inquiry</t>
        </is>
      </c>
      <c r="N2671" s="45" t="inlineStr">
        <is>
          <t>Artificial intelligence (AI) tools like ChatGPT offer new opportunities to enhance student learning through active recall and selfdirected inquiry. This study aimed to determine student perceptions of a classroom assignment designed to develop proficiency in using ChatGPT for these strategies. First-semester Doctor of Pharmacy students in a foundational sciences course completed an assignment using ChatGPT for active recall. The assignment involved generating quizzes from lecture notes on protein structure and apoptosis, verifying ChatGPT’s answers, and engaging in further inquiry. Students completed a Qualtrics survey assessing their perceptions. Nearly 60% of students had no prior ChatGPT experience, and only 21% had used it for previous quizzing purposes. Most (96%) found the instructions for the assignment clear, and 89% reported that ChatGPT was easy to use. The majority believed ChatGPT quizzes were as effective as instructor-provided quizzes. All students agreed that verifying ChatGPT’s answers with lecture notes was a valuable learning experience. Open-ended responses highlighted the ease of generating additional questions and exploring concepts at higher cognitive levels, though some noted challenges with crafting precise prompts and verifying answers. Although many students were new to ChatGPT, the structured assignment improved their comfort with and understanding of the platform’s capabilities and limitations when used for active recall and critical inquiry. The integration of AI tools, when guided and purposeful, can enrich traditional learning methods and support student engagement and deeper understanding of biological concepts in pharmacy education. NEW &amp; NOTEWORTHY A structured classroom assignment introduced first-semester pharmacy students to using ChatGPT for active recall and self-directed learning. Despite limited prior experience with the tool, most students found it easy to use and an effective learning tool. Verifying ChatGPT’s responses wit</t>
        </is>
      </c>
      <c r="O2671" s="45" t="inlineStr">
        <is>
          <t>Advances in Physiology Education</t>
        </is>
      </c>
      <c r="P2671" s="45" t="inlineStr">
        <is>
          <t>Artificial Intelligence; Education, Pharmacy; Educational Measurement; Female; Generative Artificial Intelligence; Humans; Male; Mental Recall; Problem-Based Learning; Students, Pharmacy; artificial intelligence; education; female; generative artific</t>
        </is>
      </c>
      <c r="Q2671" s="43" t="inlineStr">
        <is>
          <t>10.1152/advan.00112.2025</t>
        </is>
      </c>
    </row>
    <row r="2672" ht="210" customHeight="1" s="37">
      <c r="A2672" s="43" t="n">
        <v>2671</v>
      </c>
      <c r="B2672" s="52" t="inlineStr">
        <is>
          <t>Excluir</t>
        </is>
      </c>
      <c r="C2672" s="45" t="inlineStr">
        <is>
          <t>No aborda: distracción o atención</t>
        </is>
      </c>
      <c r="D2672" s="51" t="n"/>
      <c r="E2672" s="51" t="n"/>
      <c r="F2672" s="43" t="n">
        <v>3</v>
      </c>
      <c r="G2672" s="43" t="inlineStr">
        <is>
          <t>distracción+niños+contexto</t>
        </is>
      </c>
      <c r="H2672" s="43" t="inlineStr">
        <is>
          <t>Scopus</t>
        </is>
      </c>
      <c r="I2672" s="43" t="inlineStr">
        <is>
          <t>Scopus</t>
        </is>
      </c>
      <c r="J2672" s="43" t="inlineStr">
        <is>
          <t>2025</t>
        </is>
      </c>
      <c r="K2672" s="43" t="inlineStr">
        <is>
          <t>ARTICLE</t>
        </is>
      </c>
      <c r="L2672" s="45" t="inlineStr">
        <is>
          <t>Diamante, Ram Eujohn J. and Martin, Adrian B. and Berry, Erwin B. and Chavez, Jason V. and Calzada, Kier P. Dela and Dimzon, Salita D.</t>
        </is>
      </c>
      <c r="M2672" s="45" t="inlineStr">
        <is>
          <t>Developing trust and confidence in the delivery of Ai-Oriented</t>
        </is>
      </c>
      <c r="N2672" s="45" t="inlineStr">
        <is>
          <t>Information Communication and Technology (ICT) introduces intelligent, adaptive, and data-driven tools that enhance both teaching and learning processes, helping transform the education system today. Artificial Intelligence (AI) streamlines administrative and instructional tasks for educators, such as grading, content generation, and curriculum planning, freeing up time for more meaningful student-teacher interaction. However, concerns persist regarding the ethical implications, data privacy risks, and over-reliance on AI systems in the classroom. This paper explored different factors that could influence teachers’ confidence and trust in the use of AI in classrooms. Eighteen instructors from Iloilo, Zamboanga City, and Surigao City were purposively sampled and interviewed, and the data were analyzed thematically following Braun and Clarke’s&lt;sup&gt;[1]&lt;/sup&gt; approach. The study revealed that non-ICT expert teachers generally perceived AI integration as disruptive to their instructional flow, with 72% reporting misalignment with established teaching strategies, 61% noting increased student passivity, and over half citing frequent technical complications that hindered classroom productivity. Teachers expressed that AI tools often lacked contextual sensitivity and failed to support spontaneous teacher-student interaction, with some viewing these tools as undermining their pedagogical autonomy. The development of trust and confidence in AI technologies among these teachers was found to be heavily influenced by three major factors: structured training, improved curriculum guidelines, and institutional support. Interpreted through the Technology Acceptance Model (TAM), these findings highlight how perceived ease of use, perceived usefulness, and attitudes toward AI shaped teachers’ behavioral intention. Consequently, effective AI adoption among non-ICT expert teachers required more than technical functionality. It demanded systemic, pedagogical, and psychological alignment t</t>
        </is>
      </c>
      <c r="O2672" s="45" t="inlineStr">
        <is>
          <t>Environment and Social Psychology</t>
        </is>
      </c>
      <c r="P2672" s="45" t="n"/>
      <c r="Q2672" s="43" t="inlineStr">
        <is>
          <t>10.59429/esp.v10i8.3851</t>
        </is>
      </c>
    </row>
    <row r="2673" ht="126.75" customHeight="1" s="37">
      <c r="A2673" s="43" t="n">
        <v>2672</v>
      </c>
      <c r="B2673" s="52" t="inlineStr">
        <is>
          <t>Excluir</t>
        </is>
      </c>
      <c r="C2673" s="45" t="inlineStr">
        <is>
          <t>No aborda: distracción o atención, población escolar</t>
        </is>
      </c>
      <c r="D2673" s="51" t="n"/>
      <c r="E2673" s="51" t="n"/>
      <c r="F2673" s="43" t="n">
        <v>3</v>
      </c>
      <c r="G2673" s="43" t="inlineStr">
        <is>
          <t>distracción+niños+intervención</t>
        </is>
      </c>
      <c r="H2673" s="43" t="inlineStr">
        <is>
          <t>Scopus</t>
        </is>
      </c>
      <c r="I2673" s="43" t="inlineStr">
        <is>
          <t>Scopus</t>
        </is>
      </c>
      <c r="J2673" s="43" t="inlineStr">
        <is>
          <t>2025</t>
        </is>
      </c>
      <c r="K2673" s="43" t="inlineStr">
        <is>
          <t>ARTICLE</t>
        </is>
      </c>
      <c r="L2673" s="45" t="inlineStr">
        <is>
          <t>Torres-Caballero, Salvador Joaquín and Paz-Ortega, Esteban Joaquín and Castro-Vargas, Cristian</t>
        </is>
      </c>
      <c r="M2673" s="45" t="inlineStr">
        <is>
          <t>Development and Evaluation of an Interactive AI-Powered Robotic Assistant for Language Learning</t>
        </is>
      </c>
      <c r="N2673" s="45" t="inlineStr">
        <is>
          <t>Accessibility and quality of educational resources remain significant challenges, particularly in resource-limited contexts. This study presents an AI-powered interactive robotic assistant designed to enhance language learning. The assistant integrates vocal, visual, and gestural interactions using a Raspberry Pi, Arduino, a TFT display, servo motors for motion, and a natural language processing system. In addition, the system incorporates mobile-based interaction for remote control and progress monitoring. The assistant dynamically adjusts content to student needs using educational personalization algorithms and provides automated assessments to adapt to the difficulty of activities. The solution is designed with low-cost hardware, such as cardboard enclosures and basic peripherals, and prioritizes sustainability and scalability. Preliminary results indicate improved student engagement and motivation by combining auditory, visual, and kinesthetic elements. The study concludes that the robotic assistant has significant potential to transform language learning through an accessible, mobile-enhanced interactive solution. © 2025 by the authors of this article. Published under CC-BY.</t>
        </is>
      </c>
      <c r="O2673" s="45" t="inlineStr">
        <is>
          <t>International Journal of Interactive Mobile Technologies</t>
        </is>
      </c>
      <c r="P2673" s="45" t="inlineStr">
        <is>
          <t>Accessibility; Algorithms; Artificial Intelligence; Displays; Evaluation; PI; Remote Control; Systems; Computer aided instruction; E-learning; Intelligent robots; Learning systems; Natural language processing systems; Visual languages; Visual servoin</t>
        </is>
      </c>
      <c r="Q2673" s="43" t="inlineStr">
        <is>
          <t>10.3991/ijim.v19i16.54595</t>
        </is>
      </c>
    </row>
    <row r="2674" ht="116.25" customHeight="1" s="37">
      <c r="A2674" s="43" t="n">
        <v>2673</v>
      </c>
      <c r="B2674" s="52" t="inlineStr">
        <is>
          <t>Excluir</t>
        </is>
      </c>
      <c r="C2674" s="45" t="inlineStr">
        <is>
          <t>No aborda: distracción o atención</t>
        </is>
      </c>
      <c r="D2674" s="51" t="n"/>
      <c r="E2674" s="51" t="n"/>
      <c r="F2674" s="43" t="n">
        <v>3</v>
      </c>
      <c r="G2674" s="43" t="inlineStr">
        <is>
          <t>distracción+niños+contexto</t>
        </is>
      </c>
      <c r="H2674" s="43" t="inlineStr">
        <is>
          <t>Scopus</t>
        </is>
      </c>
      <c r="I2674" s="43" t="inlineStr">
        <is>
          <t>Scopus</t>
        </is>
      </c>
      <c r="J2674" s="43" t="inlineStr">
        <is>
          <t>2025</t>
        </is>
      </c>
      <c r="K2674" s="43" t="inlineStr">
        <is>
          <t>ARTICLE</t>
        </is>
      </c>
      <c r="L2674" s="45" t="inlineStr">
        <is>
          <t>Milton, Ben J. and Edwin, Meshach R. S. and Rose, Brighton A. and Merrin, R.S. and Masilamani, C.</t>
        </is>
      </c>
      <c r="M2674" s="45" t="inlineStr">
        <is>
          <t>Digi-Tech Classroom: Tech Revolution in Teaching and Learning Environment</t>
        </is>
      </c>
      <c r="N2674" s="45" t="inlineStr">
        <is>
          <t>Education has experienced significant transformation since the COVID-19 pandemic. Every department received a significant overhaul in pedagogy and methodology, and the education industry saw a massive upheaval. The traditional concept of a uniform and clichéd classroom setting has been altered and repaired by the inclusion of digital technologies in educational settings. A new era of unparalleled accessibility, personalization, and student engagement is being ushered in by the widespread adoption of digital technology, which is significantly altering the educational landscape. Our study focuses on this paradigm shift, sometimes referred to as the “digital revolution of education.“ Our study examines how educational approaches and student involvement are transformed by digital technologies including artificial intelligence (AI), cloud computing, and mobile learning. Learning has become much more immersive and engaging because to the usage of digital tools like VR and AR for improved visual learning, online courses, and artificial intelligence. © The Author(s), under exclusive license to Springer Nature Switzerland AG 2025.</t>
        </is>
      </c>
      <c r="O2674" s="45" t="inlineStr">
        <is>
          <t>Studies in Systems, Decision and Control</t>
        </is>
      </c>
      <c r="P2674" s="45" t="n"/>
      <c r="Q2674" s="43" t="inlineStr">
        <is>
          <t>10.1007/978-3-031-85898-7_6</t>
        </is>
      </c>
    </row>
    <row r="2675" ht="157.5" customHeight="1" s="37">
      <c r="A2675" s="43" t="n">
        <v>2674</v>
      </c>
      <c r="B2675" s="52" t="inlineStr">
        <is>
          <t>Excluir</t>
        </is>
      </c>
      <c r="C2675" s="45" t="inlineStr">
        <is>
          <t>Libro o capítulo de libro</t>
        </is>
      </c>
      <c r="D2675" s="51" t="n"/>
      <c r="E2675" s="51" t="n"/>
      <c r="F2675" s="43" t="n">
        <v>3</v>
      </c>
      <c r="G2675" s="43" t="inlineStr">
        <is>
          <t>distracción+niños+contexto</t>
        </is>
      </c>
      <c r="H2675" s="43" t="inlineStr">
        <is>
          <t>Scopus</t>
        </is>
      </c>
      <c r="I2675" s="43" t="inlineStr">
        <is>
          <t>Scopus</t>
        </is>
      </c>
      <c r="J2675" s="43" t="inlineStr">
        <is>
          <t>2025</t>
        </is>
      </c>
      <c r="K2675" s="43" t="inlineStr">
        <is>
          <t>BOOK</t>
        </is>
      </c>
      <c r="L2675" s="45" t="inlineStr">
        <is>
          <t>Damaševičius, Robertas and Sidekerskiene˙, Tatjana</t>
        </is>
      </c>
      <c r="M2675" s="45" t="inlineStr">
        <is>
          <t>Digital Escape Room Designs in Education</t>
        </is>
      </c>
      <c r="N2675" s="45" t="inlineStr">
        <is>
          <t>Digital escape room designs in education have become an innovative and engaging way to promote critical thinking, teamwork, and problem-solving skills among students. By combining the emotional interest in escape rooms with educational content, these virtual puzzles provide a hands-on learning experience that encourages collaboration and application of knowledge in creative ways. Whether used to reinforce classroom lessons or to introduce new concepts, digital escape rooms offer a fun, immersive environment where students can actively participate in their learning journey. This interactive approach enhances student engagement while fostering a sense of accomplishment as learners work together to solve challenges and unlock new knowledge. Digital Escape Room Designs in Education explores the transition of escape rooms from physical to virtual environments, highlighting the influence of technological advancements in this transformation. It analyzes game design principles, the integration of technologies like augmented reality (AR), virtual reality (VR), and artificial intelligence (AI), and the application of these games in educational contexts, as well as business aspects like market trends, challenges, and opportunities. This book covers topics such as escape rooms, design technology, and instructional design, and is a useful resource for educators, academicians, computer engineers, scientists, and researchers. © 2025 by IGI Global Scientific Publishing. All rights reserved.</t>
        </is>
      </c>
      <c r="O2675" s="45" t="inlineStr">
        <is>
          <t>Digital Escape Room Designs in Education</t>
        </is>
      </c>
      <c r="P2675" s="45" t="inlineStr">
        <is>
          <t>Computer aided instruction; E-learning; Education computing; Engineering education; Game design; Problem solving; Students; Virtual environments; Creatives; Critical problems; Critical thinking; Educational contents; Hands-on learning; Immersive envi</t>
        </is>
      </c>
      <c r="Q2675" s="43" t="inlineStr">
        <is>
          <t>10.4018/979-8-3693-4219-0</t>
        </is>
      </c>
    </row>
    <row r="2676" ht="157.5" customHeight="1" s="37">
      <c r="A2676" s="43" t="n">
        <v>2675</v>
      </c>
      <c r="B2676" s="52" t="inlineStr">
        <is>
          <t>Excluir</t>
        </is>
      </c>
      <c r="C2676" s="45" t="inlineStr">
        <is>
          <t>No aborda: distracción o atención, población escolar</t>
        </is>
      </c>
      <c r="D2676" s="51" t="n"/>
      <c r="E2676" s="51" t="n"/>
      <c r="F2676" s="43" t="n">
        <v>3</v>
      </c>
      <c r="G2676" s="43" t="inlineStr">
        <is>
          <t>distracción+niños+intervención</t>
        </is>
      </c>
      <c r="H2676" s="43" t="inlineStr">
        <is>
          <t>Scopus</t>
        </is>
      </c>
      <c r="I2676" s="43" t="inlineStr">
        <is>
          <t>Scopus</t>
        </is>
      </c>
      <c r="J2676" s="43" t="inlineStr">
        <is>
          <t>2025</t>
        </is>
      </c>
      <c r="K2676" s="43" t="inlineStr">
        <is>
          <t>CONFERENCE</t>
        </is>
      </c>
      <c r="L2676" s="45" t="inlineStr">
        <is>
          <t>Makakenko, Yana and Maiatskaia, Ekaterina and Chernikov, Anton and Oreshkina, Tatyana</t>
        </is>
      </c>
      <c r="M2676" s="45" t="inlineStr">
        <is>
          <t>Digital Personas in Philosophy and Humanities Education: Ethical Issues and Proposed Solutions</t>
        </is>
      </c>
      <c r="N2676" s="45" t="inlineStr">
        <is>
          <t>Contemporary educational technologies are advancing at an extraordinary rate, with one of the most promising trends being the integration of digital personas, or chatbots, into online courses. This development holds particular significance in the realms of philosophy and the humanities, where educational goals transcend mere transmission of factual knowledge. Instead, there is a strong emphasis on nurturing critical thinking abilities, facilitating the interpretation of complex concepts, and promoting active engagement in intellectual dialogues. As mass online education continues to expand, the demand for innovative and effective learner support systems grows, positioning chatbots as a vital tool in this landscape. It not only provides instant, personalized feedback and clarification of intricate topics but also fosters an interactive, immersive educational experience. Furthermore, chatbots can be designed to adapt to individual learning styles and paces, offering tailored assistance that enhances student engagement and comprehension. By bridging the gap between knowledge acquisition and the development of essential analytical skills, chatbots can revolutionize the educational journey, making it more accessible, dynamic, and responsive to the needs of learners in an increasingly digital world. This transformative potential underscore the importance of integrating these technologies into educational frameworks, paving the way for a new era of learning that is both effective and enriching. © 2025 IEEE.</t>
        </is>
      </c>
      <c r="O2676" s="45" t="inlineStr">
        <is>
          <t>Proceedings - 2025 IEEE Ural-Siberian Conference on Biomedical Engineering, Radioelectronics and Information Technology, USBEREIT 2025</t>
        </is>
      </c>
      <c r="P2676" s="45" t="inlineStr">
        <is>
          <t>Computer aided instruction; E-learning; Education computing; Engineering education; Ethical aspects; Human computer interaction; Knowledge acquisition; Knowledge management; Learning systems; Neural networks; Online systems; Personnel training; Stude</t>
        </is>
      </c>
      <c r="Q2676" s="43" t="inlineStr">
        <is>
          <t>10.1109/usbereit65494.2025.11054229</t>
        </is>
      </c>
    </row>
    <row r="2677" ht="157.5" customHeight="1" s="37">
      <c r="A2677" s="43" t="n">
        <v>2676</v>
      </c>
      <c r="B2677" s="52" t="inlineStr">
        <is>
          <t>Excluir</t>
        </is>
      </c>
      <c r="C2677" s="45" t="inlineStr">
        <is>
          <t>Contexto doméstico o remoto, pero no población en edad escolar (mayoritariamente educación superior)</t>
        </is>
      </c>
      <c r="D2677" s="51" t="n"/>
      <c r="E2677" s="51" t="n"/>
      <c r="F2677" s="43" t="n">
        <v>3</v>
      </c>
      <c r="G2677" s="43" t="inlineStr">
        <is>
          <t>distracción+niños+sensado</t>
        </is>
      </c>
      <c r="H2677" s="43" t="inlineStr">
        <is>
          <t>Scopus</t>
        </is>
      </c>
      <c r="I2677" s="43" t="inlineStr">
        <is>
          <t>Scopus</t>
        </is>
      </c>
      <c r="J2677" s="43" t="inlineStr">
        <is>
          <t>2025</t>
        </is>
      </c>
      <c r="K2677" s="43" t="inlineStr">
        <is>
          <t>CONFERENCE</t>
        </is>
      </c>
      <c r="L2677" s="45" t="inlineStr">
        <is>
          <t>Zhang, Wentai</t>
        </is>
      </c>
      <c r="M2677" s="45" t="inlineStr">
        <is>
          <t>Digital Transformation of University Political Education Courses Using Artificial Intelligence and Machine Learning</t>
        </is>
      </c>
      <c r="N2677" s="45" t="inlineStr">
        <is>
          <t>The integration of artificial intelligence (AI) and machine learning (ML) into university political education addresses key challenges, including low student engagement, limited adaptability to diverse learning needs, and reliance on traditional teaching methods. This study presents a predictive analytics framework designed to optimize political education by leveraging clustering algorithms, decision trees, and neural networks to process and analyze educational data. By utilizing data from Learning Management Systems (LMS), discussion forums, and digital learning tools, the framework enables personalized interventions and adaptive learning experiences. Experimental results reveal that AI-driven approaches significantly enhance learning outcomes, with forum participation rates increasing by 35% and quiz completion rates improving by 27% compared to traditional methods. Additionally, early warning systems built on predictive analytics identified at-risk students with high precision, facilitating timely interventions and achieving an 18% improvement in retention rates. These findings demonstrate the transformative potential of predictive analytics in fostering engagement, improving retention, and enabling dynamic adjustments to course content. By bridging computational technologies and pedagogy, this study establishes a robust and scalable framework for the digital transformation of political education, offering new possibilities to create inclusive and effective learning environments. © 2025 IEEE.</t>
        </is>
      </c>
      <c r="O2677" s="45" t="inlineStr">
        <is>
          <t>Proceedings - 2025 International Conference on Low-Altitude Airspace and Artificial Intelligence, LAAI 2025</t>
        </is>
      </c>
      <c r="P2677" s="45" t="inlineStr">
        <is>
          <t>Clustering algorithms; Computer aided instruction; Curricula; E-learning; Education computing; Engineering education; Federated learning; Information management; Learning systems; Machine learning; Students; Teaching; Artificial intelligence learning</t>
        </is>
      </c>
      <c r="Q2677" s="43" t="inlineStr">
        <is>
          <t>10.1109/laai69202.2025.00067</t>
        </is>
      </c>
    </row>
    <row r="2678" ht="116.25" customHeight="1" s="37">
      <c r="A2678" s="43" t="n">
        <v>2677</v>
      </c>
      <c r="B2678" s="52" t="inlineStr">
        <is>
          <t>Excluir</t>
        </is>
      </c>
      <c r="C2678" s="45" t="inlineStr">
        <is>
          <t>Contexto doméstico o remoto, pero no población en edad escolar (mayoritariamente educación superior)</t>
        </is>
      </c>
      <c r="D2678" s="51" t="n"/>
      <c r="E2678" s="51" t="n"/>
      <c r="F2678" s="43" t="n">
        <v>3</v>
      </c>
      <c r="G2678" s="43" t="inlineStr">
        <is>
          <t>distracción+niños+sensado</t>
        </is>
      </c>
      <c r="H2678" s="43" t="inlineStr">
        <is>
          <t>Scopus</t>
        </is>
      </c>
      <c r="I2678" s="43" t="inlineStr">
        <is>
          <t>Scopus|WoS</t>
        </is>
      </c>
      <c r="J2678" s="43" t="inlineStr">
        <is>
          <t>2023</t>
        </is>
      </c>
      <c r="K2678" s="43" t="inlineStr">
        <is>
          <t>ARTICLE</t>
        </is>
      </c>
      <c r="L2678" s="45" t="inlineStr">
        <is>
          <t>Betto, Iku and Hatano, Ryo and Nishiyama, Hiroyuki</t>
        </is>
      </c>
      <c r="M2678" s="45" t="inlineStr">
        <is>
          <t>Distraction detection of lectures in e-learning using machine learning based on human facial features and postural information</t>
        </is>
      </c>
      <c r="N2678" s="45" t="inlineStr">
        <is>
          <t>While e-learning lectures allow students to learn at their own pace, it is difficult to manage students’ concentration, which prevents them from receiving valuable information from lectures. Therefore, we propose a method for detecting student distraction during e-learning lectures using machine learning, based on human face and posture information that can be collected using only an ordinary web camera. In this study, we first collected video data of the faces of subjects taking e-learning lectures and used the OpenFace and GAST-Net libraries to obtain face and posture information. Next, from the face and posture data, we extracted features such as the area of the eyes and mouth, the angle of the gaze direction, and the angle of the neck and shoulders. Finally, we used various machine learning models, such as random forest and XGBoost, to detect states of distraction during e-learning lectures. The results show that our binary classification models trained only on the individual’s data achieved more than 90% recall. © 2022, International Society of Artificial Life and Robotics (ISAROB).</t>
        </is>
      </c>
      <c r="O2678" s="45" t="inlineStr">
        <is>
          <t>Artificial Life and Robotics</t>
        </is>
      </c>
      <c r="P2678" s="45" t="inlineStr">
        <is>
          <t>Decision trees; E-learning; Face recognition; Feature extraction; Information use; Distraction detection; E - learning; Facial feature; Human faces; Human postures; Learn+; Machine-learning; Postural information; Video data; Web camera; Students</t>
        </is>
      </c>
      <c r="Q2678" s="43" t="inlineStr">
        <is>
          <t>10.1007/s10015-022-00809-z</t>
        </is>
      </c>
    </row>
    <row r="2679" ht="210" customHeight="1" s="37">
      <c r="A2679" s="43" t="n">
        <v>2678</v>
      </c>
      <c r="B2679" s="52" t="inlineStr">
        <is>
          <t>Excluir</t>
        </is>
      </c>
      <c r="C2679" s="45" t="inlineStr">
        <is>
          <t>Sin DOI verificable</t>
        </is>
      </c>
      <c r="D2679" s="51" t="n"/>
      <c r="E2679" s="51" t="n"/>
      <c r="F2679" s="43" t="n">
        <v>3</v>
      </c>
      <c r="G2679" s="43" t="inlineStr">
        <is>
          <t>distracción+niños+contexto</t>
        </is>
      </c>
      <c r="H2679" s="43" t="inlineStr">
        <is>
          <t>Scopus</t>
        </is>
      </c>
      <c r="I2679" s="43" t="inlineStr">
        <is>
          <t>Scopus</t>
        </is>
      </c>
      <c r="J2679" s="43" t="inlineStr">
        <is>
          <t>2023</t>
        </is>
      </c>
      <c r="K2679" s="43" t="inlineStr">
        <is>
          <t>CONFERENCE</t>
        </is>
      </c>
      <c r="L2679" s="45" t="inlineStr">
        <is>
          <t>Hillsley, Mechteld Veltman and Velegol, Stephanie Butler</t>
        </is>
      </c>
      <c r="M2679" s="45" t="inlineStr">
        <is>
          <t>Do Small Collaborative Learning Communities within a Larger Class Increase Students' Sense of Belonging and Learning?</t>
        </is>
      </c>
      <c r="N2679" s="45" t="inlineStr">
        <is>
          <t>We implemented small collaborative learning communities in 2020 during the COVID-19 pandemic to encourage connection between the students online and those who were able to come to class. We define classroom learning communities as small groups of students who sit together and are encouraged to discuss concepts together during class discussion times, such as before answering TopHat questions and during in-class problem solving sessions. Because the learning communities were so successful during the pandemic, we continued to use them in five offerings of two different classes over the past two years. We are a large department with core class sizes ranging from approximately 40-120 students. Learning communities were used in a material balances class that is the first chemical engineering class for our students. This class utilized a flipped format. Learning communities were also used in fluid mechanics, which is typically taken the semester after material balances. This class is lecture-based with active learning components. Two of these classes were mixed-mode (some students online and some in person), and three were completely in person. Surveys were administered to students in each class to answer our research questions: 1. Does the sense of belonging within the learning community, within the class, and within the department change with mixed-mode versus in-person, lecture-based versus flipped, 1&lt;sup&gt;st&lt;/sup&gt; class versus 2&lt;sup&gt;nd&lt;/sup&gt; class, and expected course grade? 2. Do students perceive a benefit in their learning by participating in the learning communities? 3. What are the factors that influence how the groups are formed and if they are changed throughout the semester? Students in the current offering of the fluid mechanics course, which uses learning communities and some active learning, took one of two offerings of the material balances class: one a flipped class using learning communities and one a lecture course without learning communities. Surveys of</t>
        </is>
      </c>
      <c r="O2679" s="45" t="inlineStr">
        <is>
          <t>ASEE Annual Conference and Exposition, Conference Proceedings</t>
        </is>
      </c>
      <c r="P2679" s="45" t="inlineStr">
        <is>
          <t>Artificial intelligence; Engineering education; Fluid mechanics; Active Learning; Classroom learning; Collaborative learning; Community IS; Learn+; Learning community; Material balance; Mixed mode; Problem-solving sessions; Sense of belonging; Studen</t>
        </is>
      </c>
      <c r="Q2679" s="43" t="n"/>
    </row>
    <row r="2680" ht="126.75" customHeight="1" s="37">
      <c r="A2680" s="43" t="n">
        <v>2679</v>
      </c>
      <c r="B2680" s="52" t="inlineStr">
        <is>
          <t>Excluir</t>
        </is>
      </c>
      <c r="C2680" s="45" t="inlineStr">
        <is>
          <t>Sin DOI verificable</t>
        </is>
      </c>
      <c r="D2680" s="46" t="inlineStr">
        <is>
          <t>Excluir</t>
        </is>
      </c>
      <c r="E2680" s="47" t="inlineStr">
        <is>
          <t>Deteccion de somnolencia (EAR, MAR, PERCLOS) en cursos en linea, sin poblacion infantil ni contexto domestico declarados; DOI recuperado 10.30534/ijatcse/2020/158922020</t>
        </is>
      </c>
      <c r="F2680" s="43" t="n">
        <v>3</v>
      </c>
      <c r="G2680" s="43" t="inlineStr">
        <is>
          <t>distracción+niños+sensado</t>
        </is>
      </c>
      <c r="H2680" s="43" t="inlineStr">
        <is>
          <t>Scopus</t>
        </is>
      </c>
      <c r="I2680" s="43" t="inlineStr">
        <is>
          <t>Scopus</t>
        </is>
      </c>
      <c r="J2680" s="43" t="inlineStr">
        <is>
          <t>2021</t>
        </is>
      </c>
      <c r="K2680" s="43" t="inlineStr">
        <is>
          <t>CONFERENCE</t>
        </is>
      </c>
      <c r="L2680" s="45" t="inlineStr">
        <is>
          <t>Jain, Sanskriti and Tyagi, Mili and Jain, Rajat and Makkar, Kashish and Gupta, Pooja</t>
        </is>
      </c>
      <c r="M2680" s="45" t="inlineStr">
        <is>
          <t>Drowsiness detection for online courses</t>
        </is>
      </c>
      <c r="N2680" s="45" t="inlineStr">
        <is>
          <t>Online learning has become more centric in people’s lives today with COVID-19 acting as a catalyst for the growth of this industry. It is believed that this will bring about an educational revolution in the way knowledge is disseminated and become an integral component of the education system. But one should not forget the challenges it brings along with it. The monotony of staring at our screens for so long crepts in disengagement in the form of drowsiness and results in decrease of attention or vigilance on part of the learners. Therefore, with the power vested in our hands through the capabilities of Machine Learning algorithms, we propose an algorithm to detect drowsiness in an individual measured during the online courses using Eye Aspect Ratio (EAR), Mouth Aspect Ratio (MAR), PERCLOS (Percentage of Eyelid Closure over Pupil). Proposed algorithm produces very good results as detailed in this research. It produces an accuracy of approximately 94% and outperforms various other algorithms on the given dataset. Comparative study has also been done in which we have compared proposed algorithm accuracy to other machine learning algorithms’ accuracy. © Grenze Scientific Society, 2021.</t>
        </is>
      </c>
      <c r="O2680" s="45" t="inlineStr">
        <is>
          <t>12th International Conference on Advances in Computing, Control, and Telecommunication Technologies, ACT 2021</t>
        </is>
      </c>
      <c r="P2680" s="45" t="inlineStr">
        <is>
          <t>E-learning; Learning algorithms; Machine learning; Natural language processing systems; Aspect-ratio; Dlib; Drowsiness detection; Eye aspect ratio; Language processing; Mouth aspect ratio; Natural language processing; Natural languages; Online class;</t>
        </is>
      </c>
      <c r="Q2680" s="43" t="n"/>
      <c r="R2680" s="48" t="inlineStr">
        <is>
          <t>Sonda de omisiones</t>
        </is>
      </c>
      <c r="S2680" s="48" t="inlineStr">
        <is>
          <t>(i) population not of school age</t>
        </is>
      </c>
    </row>
    <row r="2681" ht="157.5" customHeight="1" s="37">
      <c r="A2681" s="43" t="n">
        <v>2680</v>
      </c>
      <c r="B2681" s="52" t="inlineStr">
        <is>
          <t>Excluir</t>
        </is>
      </c>
      <c r="C2681" s="45" t="inlineStr">
        <is>
          <t>Libro o capítulo de libro</t>
        </is>
      </c>
      <c r="D2681" s="51" t="n"/>
      <c r="E2681" s="51" t="n"/>
      <c r="F2681" s="43" t="n">
        <v>3</v>
      </c>
      <c r="G2681" s="43" t="inlineStr">
        <is>
          <t>distracción+niños+intervención</t>
        </is>
      </c>
      <c r="H2681" s="43" t="inlineStr">
        <is>
          <t>Scopus</t>
        </is>
      </c>
      <c r="I2681" s="43" t="inlineStr">
        <is>
          <t>Scopus</t>
        </is>
      </c>
      <c r="J2681" s="43" t="inlineStr">
        <is>
          <t>2025</t>
        </is>
      </c>
      <c r="K2681" s="43" t="inlineStr">
        <is>
          <t>BOOK</t>
        </is>
      </c>
      <c r="L2681" s="45" t="inlineStr">
        <is>
          <t>Srimathi, S. and Anitha, D.</t>
        </is>
      </c>
      <c r="M2681" s="45" t="inlineStr">
        <is>
          <t>Dynamic Horizon: AI and Gamification for Reshaping Higher Education</t>
        </is>
      </c>
      <c r="N2681" s="45" t="inlineStr">
        <is>
          <t>The educational system has evolved to incorporate innovative methods like e-learning, which allows for learning anytime and anywhere but often struggles with student engagement. Gamification has emerged as an effective teaching strategy that uses game-like elements in nongaming contexts to captivate students. Enabled by artificial intelligence (AI), dynamic gamified learning environments aim to improve learning outcomes, enhance engagement, and offer adaptive experiences tailored to individual needs. Despite its potential, the integration of AI and gamification faces resistance from educators and administrators skeptical of its effectiveness. Overcoming these challenges requires comprehensive training, pilot projects, clear standards, and robust data protection to address ethical concerns. Incremental investments in modular solutions and partnerships with EdTech companies can help manage financial and technical constraints. Gamification enhances engagement through interactive elements like badges and competitions, while AI provides personalized learning by analyzing student data, identifying at-risk pupils, and preparing them for future workforce demands. This chapter presents a consolidated report on the integration of AI and gamification with real-time case studies and promising solutions to the challenges addressed. © 2025 selection and editorial matter, Thangavel Murugan, Karthikeyan Periasamy, and A.M. Abirami; individual chapters, the contributors.</t>
        </is>
      </c>
      <c r="O2681" s="45" t="inlineStr">
        <is>
          <t>Adopting Artificial Intelligence Tools in Higher Education: Teaching and Learning</t>
        </is>
      </c>
      <c r="P2681" s="45" t="n"/>
      <c r="Q2681" s="43" t="inlineStr">
        <is>
          <t>10.1201/9781003469315-14</t>
        </is>
      </c>
    </row>
    <row r="2682" ht="126.75" customHeight="1" s="37">
      <c r="A2682" s="43" t="n">
        <v>2681</v>
      </c>
      <c r="B2682" s="52" t="inlineStr">
        <is>
          <t>Excluir</t>
        </is>
      </c>
      <c r="C2682" s="45" t="inlineStr">
        <is>
          <t>Dominio fuera de alcance: industrial</t>
        </is>
      </c>
      <c r="D2682" s="51" t="n"/>
      <c r="E2682" s="51" t="n"/>
      <c r="F2682" s="43" t="n">
        <v>3</v>
      </c>
      <c r="G2682" s="43" t="inlineStr">
        <is>
          <t>distracción+niños+sensado</t>
        </is>
      </c>
      <c r="H2682" s="43" t="inlineStr">
        <is>
          <t>Scopus</t>
        </is>
      </c>
      <c r="I2682" s="43" t="inlineStr">
        <is>
          <t>Scopus</t>
        </is>
      </c>
      <c r="J2682" s="43" t="inlineStr">
        <is>
          <t>2019</t>
        </is>
      </c>
      <c r="K2682" s="43" t="inlineStr">
        <is>
          <t>ARTICLE</t>
        </is>
      </c>
      <c r="L2682" s="45" t="inlineStr">
        <is>
          <t>Sasikumar, C.S. and Kumaravel, A.</t>
        </is>
      </c>
      <c r="M2682" s="45" t="inlineStr">
        <is>
          <t>E-learning attributes selection through rough set theory and data mining</t>
        </is>
      </c>
      <c r="N2682" s="45" t="inlineStr">
        <is>
          <t>Recent research makes wide efforts on attribute selection methods for making effective data preprocessing. The field of attribute selection spreads out both vertical and horizontal, due to increasing demands for dimensionality reduction. The search space is reduced very much by pruning the insignificant attributes. The degree of satisfaction on the selected list of attributes will only be increased through verification of more than one formal channel. In this paper, we look for two completely independent areas like Rough Set theory and Data Mining/Machine Learning Concepts, since both of them have distinct ways of determining the selection of attributes. The primary objective of this work is not only to establish the differences of these two distinct approaches, but also to apply and appreciate the results in e-learning domain to study the student engagement through their activities and the success rate. Hence our framework is based students’ log file on the portal page for e-learning courses and results are compared with two different tools WEKA and ROSE for the purpose of elimination of irrelevant attributes and tabulation of final accuracies. © BEIESP.</t>
        </is>
      </c>
      <c r="O2682" s="45" t="inlineStr">
        <is>
          <t>International Journal of Innovative Technology and Exploring Engineering</t>
        </is>
      </c>
      <c r="P2682" s="45" t="n"/>
      <c r="Q2682" s="43" t="inlineStr">
        <is>
          <t>10.35940/ijitee.j9917.0881019</t>
        </is>
      </c>
    </row>
    <row r="2683" ht="168" customHeight="1" s="37">
      <c r="A2683" s="43" t="n">
        <v>2682</v>
      </c>
      <c r="B2683" s="52" t="inlineStr">
        <is>
          <t>Excluir</t>
        </is>
      </c>
      <c r="C2683" s="45" t="inlineStr">
        <is>
          <t>Sin DOI verificable</t>
        </is>
      </c>
      <c r="D2683" s="51" t="n"/>
      <c r="E2683" s="51" t="n"/>
      <c r="F2683" s="43" t="n">
        <v>3</v>
      </c>
      <c r="G2683" s="43" t="inlineStr">
        <is>
          <t>distracción+niños+sensado</t>
        </is>
      </c>
      <c r="H2683" s="43" t="inlineStr">
        <is>
          <t>Scopus</t>
        </is>
      </c>
      <c r="I2683" s="43" t="inlineStr">
        <is>
          <t>Scopus</t>
        </is>
      </c>
      <c r="J2683" s="43" t="inlineStr">
        <is>
          <t>2022</t>
        </is>
      </c>
      <c r="K2683" s="43" t="inlineStr">
        <is>
          <t>BOOK</t>
        </is>
      </c>
      <c r="L2683" s="45" t="inlineStr">
        <is>
          <t>Alahmari, Fahad and Naim, Arshi and Alqahtani, Hamed</t>
        </is>
      </c>
      <c r="M2683" s="45" t="inlineStr">
        <is>
          <t>E-learning modeling technique and convolution neural networks in online education</t>
        </is>
      </c>
      <c r="N2683" s="45" t="inlineStr">
        <is>
          <t>Higher educational systems are accountable for ensuring effective E-learning (EL) environments for online learners. An effective learning environment engages learners in educational activities. The chapter has three parts; in the first part, we discussed the convolutional neural network (CNN). CNN has many models, but for the purpose of this study, we have applied three models and found them to be most appropriate to measure students' engagement (SEt) in EL assignments. We have applied all convolutional networks (All-CNN), network-in-network (NiN-CNN), and very deep convolutional network (VD-CNN) because they have simple network architectures and show efficiency in conditions and categories. These categories are based on the conditions of learners for their facial expressions in an online environment. In the second part of the chapter, we cover the methods of application and benefits of machine learning (ML) and artificial intelligence (AI) in King Khalid University's (KKU) E-learning. The third part of the chapter covers the role of Internet of Things (IoT) in the education sector and defines the advantages, types of security concerns, and challenges of deployment of IoT. This research is descriptive in nature; results for the application of three models of CNN are referred for their advantages and challenges for online learners, and results for ML and AI are based on qualitative analysis done through tools and techniques of EL applied in KKU's learning management services (LMS) and blackboard (BB). Results for IoT show the benefits for both students and educators. © 2022 River Publishers. All rights reserved.</t>
        </is>
      </c>
      <c r="O2683" s="45" t="inlineStr">
        <is>
          <t>IoT-enabled Convolutional Neural Networks: Techniques and Applications</t>
        </is>
      </c>
      <c r="P2683" s="45" t="n"/>
      <c r="Q2683" s="43" t="n"/>
    </row>
    <row r="2684" ht="147.75" customHeight="1" s="37">
      <c r="A2684" s="43" t="n">
        <v>2683</v>
      </c>
      <c r="B2684" s="52" t="inlineStr">
        <is>
          <t>Excluir</t>
        </is>
      </c>
      <c r="C2684" s="45" t="inlineStr">
        <is>
          <t>No aborda: distracción o atención</t>
        </is>
      </c>
      <c r="D2684" s="51" t="n"/>
      <c r="E2684" s="51" t="n"/>
      <c r="F2684" s="43" t="n">
        <v>3</v>
      </c>
      <c r="G2684" s="43" t="inlineStr">
        <is>
          <t>distracción+niños+sensado</t>
        </is>
      </c>
      <c r="H2684" s="43" t="inlineStr">
        <is>
          <t>Scopus</t>
        </is>
      </c>
      <c r="I2684" s="43" t="inlineStr">
        <is>
          <t>Scopus</t>
        </is>
      </c>
      <c r="J2684" s="43" t="inlineStr">
        <is>
          <t>2022</t>
        </is>
      </c>
      <c r="K2684" s="43" t="inlineStr">
        <is>
          <t>CONFERENCE</t>
        </is>
      </c>
      <c r="L2684" s="45" t="inlineStr">
        <is>
          <t>Silva, Kumuditha and Induwara, Rashmin and Wimukthi, Malshan and Poornika, Sathsarani and Samaratunge Arachchillage, Udara Srimath S. and Jayalath, Thilini</t>
        </is>
      </c>
      <c r="M2684" s="45" t="inlineStr">
        <is>
          <t>E-tutor: Comprehensive Student Productivity Management System for Education</t>
        </is>
      </c>
      <c r="N2684" s="45" t="inlineStr">
        <is>
          <t>With the advancement of technology, e-learning has emerged as predominant in the education sector. As students, parents, and educators acknowledged, adopting e-learning can offer several benefits over traditional learning techniques. Since more individuals are becoming acclimated to online learning platforms, these online platforms can provide a simple, instructive, and efficient mode of delivery. This novel approach could be improved with the aid of Artificial Intelligence (AI) to comprehend consumers more thoroughly and provide valuable and better-suited services. Most sectors in education, including universities, swiftly adapted to new educational methodologies because of their flexibility and productivity. Nevertheless, there are some downsides that young demography experiences, such as less instructiveness, distraction due to the absence of teachers, and poor IT literacy. Consequently, these drawbacks would recede the capability of students to assimilate content during the lecture. Therefore, the main objective of this research is to implement an E-learning platform with AI learning analytics to enhance students' performance regularly while reducing the significant drawbacks of the E-learning platforms. This research consists of students' focus detection, essay-based answer evaluation, note summarization, mind map generation, and personalized guidance facilities. © 2022 IEEE.</t>
        </is>
      </c>
      <c r="O2684" s="45" t="inlineStr">
        <is>
          <t>4th International Conference on Advancements in Computing, ICAC 2022 - Proceeding</t>
        </is>
      </c>
      <c r="P2684" s="45" t="inlineStr">
        <is>
          <t>Artificial intelligence; Demography; E-learning; Learning systems; Students; E - learning; E-learning platforms; Map generation; Mind map generation; Mind maps; Objects detection; Personalized guidance; Question generation; Summary generation; User r</t>
        </is>
      </c>
      <c r="Q2684" s="43" t="inlineStr">
        <is>
          <t>10.1109/icac57685.2022.10025237</t>
        </is>
      </c>
    </row>
    <row r="2685" ht="210" customHeight="1" s="37">
      <c r="A2685" s="43" t="n">
        <v>2684</v>
      </c>
      <c r="B2685" s="52" t="inlineStr">
        <is>
          <t>Excluir</t>
        </is>
      </c>
      <c r="C2685" s="45" t="inlineStr">
        <is>
          <t>No aborda: distracción o atención</t>
        </is>
      </c>
      <c r="D2685" s="51" t="n"/>
      <c r="E2685" s="51" t="n"/>
      <c r="F2685" s="43" t="n">
        <v>3</v>
      </c>
      <c r="G2685" s="43" t="inlineStr">
        <is>
          <t>distracción+niños+contexto</t>
        </is>
      </c>
      <c r="H2685" s="43" t="inlineStr">
        <is>
          <t>Scopus</t>
        </is>
      </c>
      <c r="I2685" s="43" t="inlineStr">
        <is>
          <t>Scopus</t>
        </is>
      </c>
      <c r="J2685" s="43" t="inlineStr">
        <is>
          <t>2026</t>
        </is>
      </c>
      <c r="K2685" s="43" t="inlineStr">
        <is>
          <t>ARTICLE</t>
        </is>
      </c>
      <c r="L2685" s="45" t="inlineStr">
        <is>
          <t>Mohammad, Taj and Nazim, Mohd and Alzubi, Ali Abbas Falah and Khan, Soada Idris</t>
        </is>
      </c>
      <c r="M2685" s="45" t="inlineStr">
        <is>
          <t>EFL teachers’ perceptions of using ChatGPT in writing classroom: Implications for teaching and learning</t>
        </is>
      </c>
      <c r="N2685" s="45" t="inlineStr">
        <is>
          <t>Writing instruction has long been at the forefront of scholarly inquiry, and with the advent of artificial intelligence (AI) tools such as ChatGPT, understanding English as a Foreign Language (EFL) teachers' perceptions and experiences in the evolving writing classroom has become increasingly important. This study examines EFL teachers’ perceptions of using ChatGPT in writing classrooms, with a focus on implications for teaching and learning. Employing a mixed-methods design, the research involved 72 faculty members who completed questionnaires and semi structured interviews. The results indicate that teachers view ChatGPT as a valuable tool for improving students' sentence formation, paragraph writing, and emotional intelligence. The participants also recognized its potential to motivate student engagement and reduce writing anxiety while raising concerns about academic integrity, overreliance, diminished creativity, and students' limited AI exposure. While there were no apparent differences in teaching experience or qualifications, gender-based differences were noted in overall perceptions, favouring male teachers. Furthermore, the qualitative findings suggest practical ways to use ChatGPT to increase creativity, organization, and accuracy while promoting a balanced approach to AI-assisted learning that upholds academic integrity through clear guidelines. The study also emphasizes the relevance of the Technology Acceptance Model (TAM2) in explaining teachers’ attitudes, highlighting perceived usefulness, affective impact, and barriers as key determinants of acceptance. Teachers suggest prompt training, teacher-supervised usage, and AI integration for effective EFL writing instruction, emphasizing the need for structured guidance to minimize risks and maximize benefits. Overall, the findings contribute to ongoing debates on digital transformation in education and provide actionable recommendations for integrating AI responsibly into EFL writing pedagogy. © 2026, Ma</t>
        </is>
      </c>
      <c r="O2685" s="45" t="inlineStr">
        <is>
          <t>Multidisciplinary Reviews</t>
        </is>
      </c>
      <c r="P2685" s="45" t="n"/>
      <c r="Q2685" s="43" t="inlineStr">
        <is>
          <t>10.31893/multirev.2026384</t>
        </is>
      </c>
    </row>
    <row r="2686" ht="210" customHeight="1" s="37">
      <c r="A2686" s="43" t="n">
        <v>2685</v>
      </c>
      <c r="B2686" s="52" t="inlineStr">
        <is>
          <t>Excluir</t>
        </is>
      </c>
      <c r="C2686" s="45" t="inlineStr">
        <is>
          <t>No aborda: distracción o atención</t>
        </is>
      </c>
      <c r="D2686" s="51" t="n"/>
      <c r="E2686" s="51" t="n"/>
      <c r="F2686" s="43" t="n">
        <v>3</v>
      </c>
      <c r="G2686" s="43" t="inlineStr">
        <is>
          <t>distracción+niños+contexto</t>
        </is>
      </c>
      <c r="H2686" s="43" t="inlineStr">
        <is>
          <t>Scopus</t>
        </is>
      </c>
      <c r="I2686" s="43" t="inlineStr">
        <is>
          <t>Scopus</t>
        </is>
      </c>
      <c r="J2686" s="43" t="inlineStr">
        <is>
          <t>2025</t>
        </is>
      </c>
      <c r="K2686" s="43" t="inlineStr">
        <is>
          <t>ARTICLE</t>
        </is>
      </c>
      <c r="L2686" s="45" t="inlineStr">
        <is>
          <t>Ljubojević, Danijela</t>
        </is>
      </c>
      <c r="M2686" s="45" t="inlineStr">
        <is>
          <t>EVALUATING CHATGPT IN RELATION TO ITS EFFECTIVENESS FOR ARGUMENTATIVE ESSAY WRITING; [OCENJEVANJE UČINKOVITOSTI CHATGPT-JA PRI PISANJU ARGUMENTATIVNIH ESEJEV]</t>
        </is>
      </c>
      <c r="N2686" s="45" t="inlineStr">
        <is>
          <t>The rapid advances in artificial intelligence, particularly in language models like ChatGPT, have led educators to re-evaluate traditional teaching methods, especially regarding essay writing assignments. Teachers express growing concern that AI-generated essays could compromise the essence of student writing, potentially diminishing critical skills such as deeper analysis and personal expression. This case study explores an innovative approach to integrating ChatGPT within the classroom by making use of the flipped learning model and sentence skeletons technique. For the purpose of this research four argumentative essays were generated by ChatGPT. These essays were assessed by four independent teachers using a structured checklist. The checklist focused on essay structure, cohesion and coherence, argument presentation, vocabulary use, and grammatical accuracy, and the intellectual standards necessary for critical thinking, such as clarity, precision, accuracy, depth, breadth, logic, significance, relevance, and fairness. The results revealed that ChatGPT excels in essay writing in terms of essay structure, developing an appropriate introduction, body, and conclusion. It generates high-quality argumentative essays, rich in vocabulary (C1–C2 CEFR level), and text linking (numerous transitions signals and linkers). On the other hand, these essays did not follow word limit requirements, write a funnel introduction/paragraph, provide opposing arguments, and give personal opinions. When it comes to the element of critical thinking, the generated essays lacked depth, breadth, and fairness. Nevertheless, the findings indicate that ChatGPT holds potential as a valuable tool for improving student engagement in writing and fostering critical thinking skills. The case study suggests that ChatGPT can be more than just a text generator; it can serve as an interactive resource for students to analyse and learn from model arguments (sentence skeletons), increasing their understand</t>
        </is>
      </c>
      <c r="O2686" s="45" t="inlineStr">
        <is>
          <t>Journal for Foreign Languages</t>
        </is>
      </c>
      <c r="P2686" s="45" t="n"/>
      <c r="Q2686" s="43" t="inlineStr">
        <is>
          <t>10.4312/vestnik.17.301-322</t>
        </is>
      </c>
    </row>
    <row r="2687" ht="157.5" customHeight="1" s="37">
      <c r="A2687" s="43" t="n">
        <v>2686</v>
      </c>
      <c r="B2687" s="52" t="inlineStr">
        <is>
          <t>Excluir</t>
        </is>
      </c>
      <c r="C2687" s="45" t="inlineStr">
        <is>
          <t>No aborda: distracción o atención</t>
        </is>
      </c>
      <c r="D2687" s="51" t="n"/>
      <c r="E2687" s="51" t="n"/>
      <c r="F2687" s="43" t="n">
        <v>3</v>
      </c>
      <c r="G2687" s="43" t="inlineStr">
        <is>
          <t>distracción+niños+sensado</t>
        </is>
      </c>
      <c r="H2687" s="43" t="inlineStr">
        <is>
          <t>Scopus</t>
        </is>
      </c>
      <c r="I2687" s="43" t="inlineStr">
        <is>
          <t>Scopus|WoS</t>
        </is>
      </c>
      <c r="J2687" s="43" t="inlineStr">
        <is>
          <t>2024</t>
        </is>
      </c>
      <c r="K2687" s="43" t="inlineStr">
        <is>
          <t>ARTICLE</t>
        </is>
      </c>
      <c r="L2687" s="45" t="inlineStr">
        <is>
          <t>Wen, Xiao and Juan, Hu</t>
        </is>
      </c>
      <c r="M2687" s="45" t="inlineStr">
        <is>
          <t>Early prediction of MOOC dropout in self-paced students using deep learning</t>
        </is>
      </c>
      <c r="N2687" s="45" t="inlineStr">
        <is>
          <t>To address three issues identified in previous research this study proposes a clustering-based MOOC dropout identification method and an early prediction model based on deep learning. The MOOC learning behavior of self-paced students was analyzed, and two well-known MOOC datasets were used for analysis and validation. The findings are as follows: Firstly, the dropout rate among self-paced students in MOOCs exceeds 90%, with over 50% of students participating in online learning activities for only one day. Furthermore, the starting dates for students in the same course differ significantly. Secondly, leveraging early learning behavior and relevant background features, the proposed early prediction model accurately predicts over 98% of dropout cases and identifies over 50% of engaged students. Through training, the model's convolutional kernels capture meaningful weights for different days and activities. Lastly, background features related to students and courses have a more significant impact on dropout rates. The utilization of resources such as videos and active participation in learning activities, like asking questions, demonstrate a particularly significant influence on dropout rates. Notably, there is no fixed period that consistently affects dropout rates. These method and findings provide effective strategies for decreasing dropout rates and improving student engagement. © 2023 Informa UK Limited, trading as Taylor &amp; Francis Group.</t>
        </is>
      </c>
      <c r="O2687" s="45" t="inlineStr">
        <is>
          <t>Interactive Learning Environments</t>
        </is>
      </c>
      <c r="P2687" s="45" t="n"/>
      <c r="Q2687" s="43" t="inlineStr">
        <is>
          <t>10.1080/10494820.2023.2300000</t>
        </is>
      </c>
    </row>
    <row r="2688" ht="116.25" customHeight="1" s="37">
      <c r="A2688" s="43" t="n">
        <v>2687</v>
      </c>
      <c r="B2688" s="52" t="inlineStr">
        <is>
          <t>Excluir</t>
        </is>
      </c>
      <c r="C2688" s="45" t="inlineStr">
        <is>
          <t>Libro o capítulo de libro</t>
        </is>
      </c>
      <c r="D2688" s="51" t="n"/>
      <c r="E2688" s="51" t="n"/>
      <c r="F2688" s="43" t="n">
        <v>3</v>
      </c>
      <c r="G2688" s="43" t="inlineStr">
        <is>
          <t>distracción+niños+sensado</t>
        </is>
      </c>
      <c r="H2688" s="43" t="inlineStr">
        <is>
          <t>Scopus</t>
        </is>
      </c>
      <c r="I2688" s="43" t="inlineStr">
        <is>
          <t>Scopus</t>
        </is>
      </c>
      <c r="J2688" s="43" t="inlineStr">
        <is>
          <t>2023</t>
        </is>
      </c>
      <c r="K2688" s="43" t="inlineStr">
        <is>
          <t>BOOK</t>
        </is>
      </c>
      <c r="L2688" s="45" t="inlineStr">
        <is>
          <t>Srivastava, Aniket and Verma, Parul</t>
        </is>
      </c>
      <c r="M2688" s="45" t="inlineStr">
        <is>
          <t>Education 4.0 Using AI with reference to edtech industry</t>
        </is>
      </c>
      <c r="N2688" s="45" t="inlineStr">
        <is>
          <t>Education 4.0 is a new paradigm shift in education driven by advancements in technology such as artificial intelligence (AI), virtual and augmented reality, and the IOT (Internet of Things). AI is a key driver of this transformation and has the potential to revolutionize the way we teach and learn. This chapter explores the potential of AI-based edtech in the context of Education 4.0, its implications, and challenges. One way that the wave to audio framework can be used in educational technology is through the development of interactive learning materials. By incorporating audio waveforms into online textbooks, e-learning modules, and other digital learning resources, students can interact with the materials in new and engaging ways. For example, students could listen to an audio waveform of a teacher speaking about a particular topic while simultaneously viewing related visual content on a screen. This approach provides a more immersive and engaging learning experience that could enhance student engagement and knowledge retention. © 2024, IGI Global. All rights reserved.</t>
        </is>
      </c>
      <c r="O2688" s="45" t="inlineStr">
        <is>
          <t>Architecture and Technological Advancements of Education 4.0</t>
        </is>
      </c>
      <c r="P2688" s="45" t="n"/>
      <c r="Q2688" s="43" t="inlineStr">
        <is>
          <t>10.4018/9781668492857.ch010</t>
        </is>
      </c>
    </row>
    <row r="2689" ht="116.25" customHeight="1" s="37">
      <c r="A2689" s="43" t="n">
        <v>2688</v>
      </c>
      <c r="B2689" s="52" t="inlineStr">
        <is>
          <t>Excluir</t>
        </is>
      </c>
      <c r="C2689" s="45" t="inlineStr">
        <is>
          <t>Fuera del alcance: no combina población en edad escolar con contexto doméstico</t>
        </is>
      </c>
      <c r="D2689" s="51" t="n"/>
      <c r="E2689" s="51" t="n"/>
      <c r="F2689" s="43" t="n">
        <v>3</v>
      </c>
      <c r="G2689" s="43" t="inlineStr">
        <is>
          <t>distracción+niños+sensado</t>
        </is>
      </c>
      <c r="H2689" s="43" t="inlineStr">
        <is>
          <t>Scopus</t>
        </is>
      </c>
      <c r="I2689" s="43" t="inlineStr">
        <is>
          <t>Scopus</t>
        </is>
      </c>
      <c r="J2689" s="43" t="inlineStr">
        <is>
          <t>2024</t>
        </is>
      </c>
      <c r="K2689" s="43" t="inlineStr">
        <is>
          <t>CONFERENCE</t>
        </is>
      </c>
      <c r="L2689" s="45" t="inlineStr">
        <is>
          <t>Yu, Jiale and Chen, Jing and Qiu, Zhao and Zheng, Zhiwei</t>
        </is>
      </c>
      <c r="M2689" s="45" t="inlineStr">
        <is>
          <t>Education From Short Video: A Novel Educational Pattern Inspired by Entertainment Videos</t>
        </is>
      </c>
      <c r="N2689" s="45" t="inlineStr">
        <is>
          <t>Blended learning has gained popularity for its flexibility and technological integration. However, many current models simply replicate offline classrooms in virtual environments, lacking engagement for younger students. While gamified education fosters student motivation, it fails to enhance deep knowledge comprehension or assist in automating assessment processes. This paper introduces a novel educational approach, Education From Short Video (EFSV), which uniquely advocates for 'Short-Video-Izing' educational content and automating student assessments. We propose a model that transforms content into interactive short videos by blending AI-driven and manual techniques, moving away from traditional definition-based methods. Additionally, a Short Video Platform of Education (SVPE) is developed, where students act as both content creators and viewers. On this platform, student interactions like 'comments' and 'likes' automate final grading, significantly reducing the workload of teachers. Experimental results demonstrate that this model enhances students' learning effectiveness and enjoyment. © 2024 IEEE.</t>
        </is>
      </c>
      <c r="O2689" s="45" t="inlineStr">
        <is>
          <t>Proceedings - 2024 IEEE International Symposium on Parallel and Distributed Processing with Applications, ISPA 2024</t>
        </is>
      </c>
      <c r="P2689" s="45" t="inlineStr">
        <is>
          <t>Adversarial machine learning; Contrastive Learning; Educational technology; Gaussian distribution; Teaching; Video analysis; Virtual environments; AI in education; Automated grading; Blended learning; Current modeling; Gaussian process regression; Of</t>
        </is>
      </c>
      <c r="Q2689" s="43" t="inlineStr">
        <is>
          <t>10.1109/ispa63168.2024.00224</t>
        </is>
      </c>
    </row>
    <row r="2690" ht="210" customHeight="1" s="37">
      <c r="A2690" s="43" t="n">
        <v>2689</v>
      </c>
      <c r="B2690" s="52" t="inlineStr">
        <is>
          <t>Excluir</t>
        </is>
      </c>
      <c r="C2690" s="45" t="inlineStr">
        <is>
          <t>No aborda: distracción o atención, población escolar</t>
        </is>
      </c>
      <c r="D2690" s="51" t="n"/>
      <c r="E2690" s="51" t="n"/>
      <c r="F2690" s="43" t="n">
        <v>3</v>
      </c>
      <c r="G2690" s="43" t="inlineStr">
        <is>
          <t>distracción+niños+contexto</t>
        </is>
      </c>
      <c r="H2690" s="43" t="inlineStr">
        <is>
          <t>Scopus</t>
        </is>
      </c>
      <c r="I2690" s="43" t="inlineStr">
        <is>
          <t>Scopus|WoS</t>
        </is>
      </c>
      <c r="J2690" s="43" t="inlineStr">
        <is>
          <t>2026</t>
        </is>
      </c>
      <c r="K2690" s="43" t="inlineStr">
        <is>
          <t>ARTICLE</t>
        </is>
      </c>
      <c r="L2690" s="45" t="inlineStr">
        <is>
          <t>Fernandes, Francisco and Encarnação, Rúben and Alves, José and Pais-Vieira, Carla and Lima, Suzinara Beatriz Soares de and Alves, Paulo</t>
        </is>
      </c>
      <c r="M2690" s="45" t="inlineStr">
        <is>
          <t>Educational Applications of AI-Based Chatbots in Nursing: A Scoping Review</t>
        </is>
      </c>
      <c r="N2690" s="45" t="inlineStr">
        <is>
          <t>Background/Objectives: The rapid expansion of generative artificial intelligence (AI) and large language model-based chatbots has accelerated their adoption in higher education, including nursing. This scoping review mapped the use of AI-based chatbots in nursing education, including curricular domains, pedagogical approaches, educational outcomes, and implementation challenges. Methods: A scoping review was conducted following the Joanna Briggs Institute methodology and reported in accordance with the PRISMA-ScR guideline. Searches were performed across major bibliographic databases and grey literature sources. Quantitative, qualitative, and mixed-methods studies addressing the use of AI chatbots in nursing education or professional training were included. Data were extracted using a standardized instrument and synthesized through descriptive statistics and qualitative content analysis. Results: Sixty-six studies (2019–2025) were included, with significant growth observed after 2023. Most studies employed quasi-experimental designs (37.9%) and were implemented in academic settings (83.3%). Application formats varied across online, hybrid, simulation-based, and classroom models. Reported benefits included improved learning performance, clinical reasoning, and student engagement. Key challenges involved the reliability of AI outputs, academic integrity, data protection, and limited institutional governance. Conclusions: AI-based chatbots represent promising tools to enhance nursing education, particularly when integrated into structured pedagogical strategies with active faculty supervision. Their use can support the development of clinical reasoning, student engagement, and personalized learning. However, methodological heterogeneity, ethical concerns, and governance gaps highlight the need for careful implementation and further rigorous research to ensure safe, effective, and pedagogically sound integration. © 2026 by the authors.</t>
        </is>
      </c>
      <c r="O2690" s="45" t="inlineStr">
        <is>
          <t>Nursing Reports</t>
        </is>
      </c>
      <c r="P2690" s="45" t="n"/>
      <c r="Q2690" s="43" t="inlineStr">
        <is>
          <t>10.3390/nursrep16030087</t>
        </is>
      </c>
    </row>
    <row r="2691" ht="126.75" customHeight="1" s="37">
      <c r="A2691" s="43" t="n">
        <v>2690</v>
      </c>
      <c r="B2691" s="52" t="inlineStr">
        <is>
          <t>Excluir</t>
        </is>
      </c>
      <c r="C2691" s="45" t="inlineStr">
        <is>
          <t>No aborda: distracción o atención, población escolar</t>
        </is>
      </c>
      <c r="D2691" s="51" t="n"/>
      <c r="E2691" s="51" t="n"/>
      <c r="F2691" s="43" t="n">
        <v>3</v>
      </c>
      <c r="G2691" s="43" t="inlineStr">
        <is>
          <t>distracción+niños+sensado</t>
        </is>
      </c>
      <c r="H2691" s="43" t="inlineStr">
        <is>
          <t>Scopus</t>
        </is>
      </c>
      <c r="I2691" s="43" t="inlineStr">
        <is>
          <t>Scopus</t>
        </is>
      </c>
      <c r="J2691" s="43" t="inlineStr">
        <is>
          <t>2026</t>
        </is>
      </c>
      <c r="K2691" s="43" t="inlineStr">
        <is>
          <t>ARTICLE</t>
        </is>
      </c>
      <c r="L2691" s="45" t="inlineStr">
        <is>
          <t>Bhandari, Megha and Kathayat, Neha and Sharma, Netra Pal and Bhatt, Pankaj and Melkani, Deepak Chandra and Dewali, Seeta and Dash, Swetapadma and Bisht, Satpal Singh</t>
        </is>
      </c>
      <c r="M2691" s="45" t="inlineStr">
        <is>
          <t>Educational and Training Tools for AI in Polymer Science</t>
        </is>
      </c>
      <c r="N2691" s="45" t="inlineStr">
        <is>
          <t>The rapid advancement of artificial intelligence (AI) is transforming polymer science by enabling accelerated materials discovery, predictive modeling, and process optimization. This chapter explores educational and training strategies designed to integrate AI into polymer science curricula, ensuring that future materials scientists are equipped with essential computational skills. It discusses the development and implementation of interactive platforms, massive open online courses (MOOCs), and AI-powered tools that enhance student engagement and facilitate hands-on learning. Emphasis is placed on interdisciplinary teaching approaches that merge polymer chemistry, data science, and machine learning concepts. Furthermore, the chapter highlights innovative training frameworks for researchers, fostering collaboration between academia and industry to bridge the AI skills gap. By presenting pedagogical methodologies and practical case studies, this work aims to prepare the next generation of polymer scientists to effectively leverage AI, driving innovation in materials research and sustainable technological development. © The Author(s), under exclusive license to Springer Nature Singapore Pte Ltd. 2026.</t>
        </is>
      </c>
      <c r="O2691" s="45" t="inlineStr">
        <is>
          <t>Engineering Materials</t>
        </is>
      </c>
      <c r="P2691" s="45" t="inlineStr">
        <is>
          <t>Curricula; E-learning; Engineering research; Learning systems; Machine learning; Students; Teaching; Computational; Educational; Educational strategy; Educational tools; Model optimization; Polymer science; Predictive models; Predictive process; Proc</t>
        </is>
      </c>
      <c r="Q2691" s="43" t="inlineStr">
        <is>
          <t>10.1007/978-981-95-8353-9_11</t>
        </is>
      </c>
    </row>
    <row r="2692" ht="210" customHeight="1" s="37">
      <c r="A2692" s="43" t="n">
        <v>2691</v>
      </c>
      <c r="B2692" s="52" t="inlineStr">
        <is>
          <t>Excluir</t>
        </is>
      </c>
      <c r="C2692" s="45" t="inlineStr">
        <is>
          <t>Sin DOI verificable</t>
        </is>
      </c>
      <c r="D2692" s="51" t="n"/>
      <c r="E2692" s="51" t="n"/>
      <c r="F2692" s="43" t="n">
        <v>3</v>
      </c>
      <c r="G2692" s="43" t="inlineStr">
        <is>
          <t>distracción+niños+contexto</t>
        </is>
      </c>
      <c r="H2692" s="43" t="inlineStr">
        <is>
          <t>Scopus</t>
        </is>
      </c>
      <c r="I2692" s="43" t="inlineStr">
        <is>
          <t>Scopus</t>
        </is>
      </c>
      <c r="J2692" s="43" t="inlineStr">
        <is>
          <t>2019</t>
        </is>
      </c>
      <c r="K2692" s="43" t="inlineStr">
        <is>
          <t>CONFERENCE</t>
        </is>
      </c>
      <c r="L2692" s="45" t="inlineStr">
        <is>
          <t>Moodley, Kebashnee and Padayachee, Indira</t>
        </is>
      </c>
      <c r="M2692" s="45" t="inlineStr">
        <is>
          <t>Educator perceptions on perceived usefulness of web 2.0 tools in higher education</t>
        </is>
      </c>
      <c r="N2692" s="45" t="inlineStr">
        <is>
          <t>The purpose of this study was to investigate the role of perceived usefulness on the usage of Web 2.0 tools in higher education in South Africa to supplement traditional classroom teaching. Web 2.0 technology tools offer a great potential for teaching and learning, but currently there is a low rate of usage in higher education in South Africa (Yadav &amp; Patwardhan, 2016). The study aims to get insight into educators' understanding of the usefulness of Web 2.0 tools and how this tool influences the usage of Web 2.0 tools for teaching and learning. Therefore, this study examined the current status in terms of Web 2.0 technology tools in two private, South African higher education institutions (Monash South Africa and Pearson Institute of Higher Education) in Gauteng. A case study approach was adopted to determine how an institution can effectively manage the use of Web 2.0 tools by performing a cross case study of the two higher education institutions. The qualitative data was collected by means of semi-structured in-depth interviews with the purpose of gathering in-depth insights on participant attitudes, thoughts, and actions with regard to the phenomenon under study. The data was analysed using thematic analysis i.e. a descriptive presentation of qualitative data. Based on the qualitative research findings, the following were revealed: The academics at Pearson Institute of Higher Education stated that Web 2.0 tools are useful in education as Web 2.0 tools enables the following sub themes: Blended learning, active learning, Web 2.0 tools are more hands on, content creation, student engagement and access to educational resources. The findings at Monash South Africa revealed the following sub themes with the usage of Web 2.0 tools: student engagement, information exchange, promotes self-assessment, active learning and access to educational resources. The study contributed towards improving e-learning by capturing academics' understanding and perception of the usefulness</t>
        </is>
      </c>
      <c r="O2692" s="45" t="inlineStr">
        <is>
          <t>Proceedings of the 6th European Conference on Social Media, ECSM 2019</t>
        </is>
      </c>
      <c r="P2692" s="45" t="inlineStr">
        <is>
          <t>Artificial intelligence; E-learning; Social networking (online); Teaching; Educational resource; Higher education; Higher education institutions; Information exchanges; Perceived usefulness; Teaching and learning; Web 2.0 Technologies; Web 2.0 tools;</t>
        </is>
      </c>
      <c r="Q2692" s="43" t="n"/>
    </row>
    <row r="2693" ht="157.5" customHeight="1" s="37">
      <c r="A2693" s="43" t="n">
        <v>2692</v>
      </c>
      <c r="B2693" s="52" t="inlineStr">
        <is>
          <t>Excluir</t>
        </is>
      </c>
      <c r="C2693" s="45" t="inlineStr">
        <is>
          <t>Libro o capítulo de libro</t>
        </is>
      </c>
      <c r="D2693" s="51" t="n"/>
      <c r="E2693" s="51" t="n"/>
      <c r="F2693" s="43" t="n">
        <v>3</v>
      </c>
      <c r="G2693" s="43" t="inlineStr">
        <is>
          <t>distracción+niños+contexto</t>
        </is>
      </c>
      <c r="H2693" s="43" t="inlineStr">
        <is>
          <t>Scopus</t>
        </is>
      </c>
      <c r="I2693" s="43" t="inlineStr">
        <is>
          <t>Scopus</t>
        </is>
      </c>
      <c r="J2693" s="43" t="inlineStr">
        <is>
          <t>2025</t>
        </is>
      </c>
      <c r="K2693" s="43" t="inlineStr">
        <is>
          <t>BOOK</t>
        </is>
      </c>
      <c r="L2693" s="45" t="inlineStr">
        <is>
          <t>Duarte, Alexandre and Andrade, José Gabriel and Dias, Patrícia</t>
        </is>
      </c>
      <c r="M2693" s="45" t="inlineStr">
        <is>
          <t>Effects of Education Communication in Digital Learning Environments</t>
        </is>
      </c>
      <c r="N2693" s="45" t="inlineStr">
        <is>
          <t>As education increasingly shifts into digital spaces, effective communication has become a cornerstone of successful teaching and learning. The rapid adoption of online platforms, AI tools, and virtual classrooms brings both remarkable opportunities and new challenges for educators and students alike. Strong communication strategies are essential not only for fostering engagement and personalized learning but also for supporting student wellbeing in tech-mediated environments. By adapting to these new dynamics, educators can bridge generational and technological gaps, cultivate meaningful relationships, and create inclusive, responsive learning experiences. This evolving landscape demands a rethinking of how we connect, instruct, and support learners in a digital age. Effects of Education Communication in Digital Learning Environments explores the rise of online platforms in learning and the use of digital communication for classrooms. This book bridges the gap between generations, languages, styles, procedures, motivations, and expectations between students and professors. Covering topics such as artificial intelligence, higher education, and student engagement, this book is an excellent resource for educators, academic researchers, students, instructional designers, school administrators, and education technology professionals in both the public and private sectors. © 2026 by IGI Global Scientific Publishing. All rights reserved.</t>
        </is>
      </c>
      <c r="O2693" s="45" t="inlineStr">
        <is>
          <t>Effects of Education Communication in Digital Learning Environments</t>
        </is>
      </c>
      <c r="P2693" s="45" t="inlineStr">
        <is>
          <t>Artificial intelligence; Computer aided instruction; Digital communication systems; E-learning; Education computing; Engineering education; Teaching; Communication strategy; Digital learning environment; Digital space; Effective communication; Effect</t>
        </is>
      </c>
      <c r="Q2693" s="43" t="inlineStr">
        <is>
          <t>10.4018/979-8-3693-9067-2</t>
        </is>
      </c>
    </row>
    <row r="2694" ht="137.25" customHeight="1" s="37">
      <c r="A2694" s="43" t="n">
        <v>2693</v>
      </c>
      <c r="B2694" s="52" t="inlineStr">
        <is>
          <t>Excluir</t>
        </is>
      </c>
      <c r="C2694" s="45" t="inlineStr">
        <is>
          <t>No aborda: distracción o atención, población escolar</t>
        </is>
      </c>
      <c r="D2694" s="51" t="n"/>
      <c r="E2694" s="51" t="n"/>
      <c r="F2694" s="43" t="n">
        <v>3</v>
      </c>
      <c r="G2694" s="43" t="inlineStr">
        <is>
          <t>distracción+niños+sensado</t>
        </is>
      </c>
      <c r="H2694" s="43" t="inlineStr">
        <is>
          <t>Scopus</t>
        </is>
      </c>
      <c r="I2694" s="43" t="inlineStr">
        <is>
          <t>Scopus</t>
        </is>
      </c>
      <c r="J2694" s="43" t="inlineStr">
        <is>
          <t>2022</t>
        </is>
      </c>
      <c r="K2694" s="43" t="inlineStr">
        <is>
          <t>ARTICLE</t>
        </is>
      </c>
      <c r="L2694" s="45" t="inlineStr">
        <is>
          <t>Pacheco-Velazquez, Ernesto</t>
        </is>
      </c>
      <c r="M2694" s="45" t="inlineStr">
        <is>
          <t>Effects of the use of simulators and an online platform in logistics education</t>
        </is>
      </c>
      <c r="N2694" s="45" t="inlineStr">
        <is>
          <t>During the last decade, Big Data, Cloud Computing, Artificial Intelligence, Internet of Things, Machine Learning, Simulators, Virtual Reality, Augmented Reality, and other innovations associated with the development of information and communication technologies (ICTs) have transformed the paradigms of all societies. As a consequence, are requesting new skills from workers and this has led to changes in educational processes. As a response to these new needs, the use of educational platforms and simulators has increased substantially in the last decade and a large amount of literature has been generated in relation to the critical success factors of these platforms. However, there is a very limited number of articles that attempt to explain how these factors are related to the development of other types of skills or motivational factors. The objective of this work is to evaluate the effectiveness of the "GOAL Project" platform (used to transmit logistics concepts) by exploring the opinion of students about the critical success factors of educational platforms and to determine how these elements influence motivation and development of skills such as student engagement, reflection on their learning and self-directed learning. © 2021, The Author(s), under exclusive licence to Springer-Verlag France SAS, part of Springer Nature.</t>
        </is>
      </c>
      <c r="O2694" s="45" t="inlineStr">
        <is>
          <t>International Journal on Interactive Design and Manufacturing</t>
        </is>
      </c>
      <c r="P2694" s="45" t="inlineStr">
        <is>
          <t>Artificial intelligence; E-learning; Engineering education; Industry 4.0; Simulators; Students; Virtual reality; Cloud-computing; Data clouds; Educational innovations; Educational platforms; High educations; Industry 4.0 education; Logistic education</t>
        </is>
      </c>
      <c r="Q2694" s="43" t="inlineStr">
        <is>
          <t>10.1007/s12008-021-00791-z</t>
        </is>
      </c>
    </row>
    <row r="2695" ht="137.25" customHeight="1" s="37">
      <c r="A2695" s="43" t="n">
        <v>2694</v>
      </c>
      <c r="B2695" s="52" t="inlineStr">
        <is>
          <t>Excluir</t>
        </is>
      </c>
      <c r="C2695" s="45" t="inlineStr">
        <is>
          <t>Contexto doméstico o remoto, pero no población en edad escolar (mayoritariamente educación superior)</t>
        </is>
      </c>
      <c r="D2695" s="51" t="n"/>
      <c r="E2695" s="51" t="n"/>
      <c r="F2695" s="43" t="n">
        <v>3</v>
      </c>
      <c r="G2695" s="43" t="inlineStr">
        <is>
          <t>distracción+niños+intervención</t>
        </is>
      </c>
      <c r="H2695" s="43" t="inlineStr">
        <is>
          <t>Scopus</t>
        </is>
      </c>
      <c r="I2695" s="43" t="inlineStr">
        <is>
          <t>Scopus</t>
        </is>
      </c>
      <c r="J2695" s="43" t="inlineStr">
        <is>
          <t>2026</t>
        </is>
      </c>
      <c r="K2695" s="43" t="inlineStr">
        <is>
          <t>CONFERENCE</t>
        </is>
      </c>
      <c r="L2695" s="45" t="inlineStr">
        <is>
          <t>Ayyadurai, M. and Adhesh, M. and Abishek, P.S.</t>
        </is>
      </c>
      <c r="M2695" s="45" t="inlineStr">
        <is>
          <t>Efficient Distraction Detection System using Hybrid AI for Attention Sensitive Online Learning</t>
        </is>
      </c>
      <c r="N2695" s="45" t="inlineStr">
        <is>
          <t>Sustaining attention during online learning remains a significant challenge for learners affected by Attention Deficit Hyperactivity Disorder (ADHD) and other attention-related difficulties, where emotional fluctuations and behavioral distractions frequently impact learning outcomes. Conventional digital productivity tools primarily focus on time management and external task control, offering limited insight into the cognitive and emotional factors that influence attention. This work presents a hybrid AI-based distraction detection framework that integrates visual attention cues, emotional state analysis, and browser interaction behavior within a web-based learning environment. The system continuously analyzes facial expressions, eye and head movement, textual sentiment, and tab usage patterns to compute a real-time focus score representing the learner's attentional state. When reduced focus is detected, adaptive cognitive interventions are triggered to support attention recovery. A feasibility-oriented evaluation using benchmark datasets and simulated behavioral scenarios demonstrates the potential of multimodal feature fusion for attention-aware learning support. The proposed approach emphasizes real-time adaptability and emotional awareness, offering a holistic alternative to traditional productivity-centered learning tools. © 2026 IEEE.</t>
        </is>
      </c>
      <c r="O2695" s="45" t="inlineStr">
        <is>
          <t>Proceedings of 4th International Conference on Electronics and Renewable Systems, ICEARS 2026</t>
        </is>
      </c>
      <c r="P2695" s="45" t="inlineStr">
        <is>
          <t>Artificial intelligence; Behavioral research; Computer aided instruction; E-learning; Learning systems; Attention deficit hyperactivity disorder; Attention monitoring; Detection system; Distraction detection; Learning outcome; Multi-modal; Multimodal</t>
        </is>
      </c>
      <c r="Q2695" s="43" t="inlineStr">
        <is>
          <t>10.1109/icears67481.2026.11416747</t>
        </is>
      </c>
    </row>
    <row r="2696" ht="178.5" customHeight="1" s="37">
      <c r="A2696" s="43" t="n">
        <v>2695</v>
      </c>
      <c r="B2696" s="52" t="inlineStr">
        <is>
          <t>Excluir</t>
        </is>
      </c>
      <c r="C2696" s="45" t="inlineStr">
        <is>
          <t>Contexto doméstico o remoto, pero no población en edad escolar (mayoritariamente educación superior)</t>
        </is>
      </c>
      <c r="D2696" s="51" t="n"/>
      <c r="E2696" s="51" t="n"/>
      <c r="F2696" s="43" t="n">
        <v>3</v>
      </c>
      <c r="G2696" s="43" t="inlineStr">
        <is>
          <t>distracción+niños+sensado</t>
        </is>
      </c>
      <c r="H2696" s="43" t="inlineStr">
        <is>
          <t>Scopus</t>
        </is>
      </c>
      <c r="I2696" s="43" t="inlineStr">
        <is>
          <t>Scopus</t>
        </is>
      </c>
      <c r="J2696" s="43" t="inlineStr">
        <is>
          <t>2025</t>
        </is>
      </c>
      <c r="K2696" s="43" t="inlineStr">
        <is>
          <t>ARTICLE</t>
        </is>
      </c>
      <c r="L2696" s="45" t="inlineStr">
        <is>
          <t>Alhebaishi, Samer and Stone, Richard and Ameen, Mohammed</t>
        </is>
      </c>
      <c r="M2696" s="45" t="inlineStr">
        <is>
          <t>Emotional Engagement and Teaching Innovations for Deep Learning and Retention in Education: A Literature Review</t>
        </is>
      </c>
      <c r="N2696" s="45" t="inlineStr">
        <is>
          <t>The goal of this examination is to identify key factors that enhance educational settings through innovative teaching methods and the integration of technology, emphasizing the transformative role of digital tools, particularly in mathematics and science education, and their impact on student engagement, problem-solving skills, and conceptual understanding. The increasing digitalization of education necessitates the adoption of pedagogical strategies that enhance both cognitive and emotional engagement, ensuring students develop critical thinking and long-term knowledge retention skills. Various educational theories, including Behaviorism, Cognitivism, Constructivism, and Social Learning Theory, are analyzed to demonstrate their relevance in both traditional and online learning environments. Emotional engagement is explored as a crucial element in learning, focusing on its connection to memory retention and cognitive development. Pedagogical recall is highlighted as essential for optimizing longterm knowledge retention, particularly in online and blended learning environments, while the effectiveness of different teaching strategies in fostering deep learning and sustaining knowledge over time is evaluated. The findings advocate for a holistic educational approach that integrates both cognitive and emotional factors, leveraging technological advancements and innovative pedagogical methods to create inclusive, adaptive, and effective learning environments. Continuous pedagogical evolution is necessary to address emerging educational challenges and enhance student success in an increasingly digitalized academic landscape. © 2025 International Journal of Advanced Computer Science and Applications</t>
        </is>
      </c>
      <c r="O2696" s="45" t="inlineStr">
        <is>
          <t>International Journal of Advanced Computer Science and Applications</t>
        </is>
      </c>
      <c r="P2696" s="45" t="inlineStr">
        <is>
          <t>Adversarial machine learning; Federated learning; Augmented reality in education; Blended learning; Emotional engagements; Key factors; Knowledge retention; Literature reviews; Long-term knowledge retention; Online learning environment; Pedagogical r</t>
        </is>
      </c>
      <c r="Q2696" s="43" t="inlineStr">
        <is>
          <t>10.14569/ijacsa.2025.0160304</t>
        </is>
      </c>
    </row>
    <row r="2697" ht="210" customHeight="1" s="37">
      <c r="A2697" s="43" t="n">
        <v>2696</v>
      </c>
      <c r="B2697" s="52" t="inlineStr">
        <is>
          <t>Excluir</t>
        </is>
      </c>
      <c r="C2697" s="45" t="inlineStr">
        <is>
          <t>No aborda: distracción o atención</t>
        </is>
      </c>
      <c r="D2697" s="51" t="n"/>
      <c r="E2697" s="51" t="n"/>
      <c r="F2697" s="43" t="n">
        <v>3</v>
      </c>
      <c r="G2697" s="43" t="inlineStr">
        <is>
          <t>distracción+niños+contexto</t>
        </is>
      </c>
      <c r="H2697" s="43" t="inlineStr">
        <is>
          <t>Scopus</t>
        </is>
      </c>
      <c r="I2697" s="43" t="inlineStr">
        <is>
          <t>Scopus</t>
        </is>
      </c>
      <c r="J2697" s="43" t="inlineStr">
        <is>
          <t>2022</t>
        </is>
      </c>
      <c r="K2697" s="43" t="inlineStr">
        <is>
          <t>ARTICLE</t>
        </is>
      </c>
      <c r="L2697" s="45" t="inlineStr">
        <is>
          <t>Caglar-Ozhan, Seyma and Altun, Arif and Ekmekcioglu, Erhan</t>
        </is>
      </c>
      <c r="M2697" s="45" t="inlineStr">
        <is>
          <t>Emotional patterns in a simulated virtual classroom supported with an affective recommendation system</t>
        </is>
      </c>
      <c r="N2697" s="45" t="inlineStr">
        <is>
          <t>The purpose of this study is to explore the effects of an affective recommendation system on the developmental trajectories of prospective teachers' emotional patterns, integrated with a Simulated Virtual Classroom (SVC) platform called SimInClass. SVC exposes teachers to a range of student discourses in the form of unexpected stimuli. Fifteen prospective teachers participated in a study consisting of two practicum sessions in the SVC. Participants did not receive any affective recommendation after the first session but did receive it after the second session. Additional data were collected during both sessions in the SVC, including the physiological responses, such as electroencephalogram (EEG), galvanic skin response (GSR), and facial expressions. L metric and Lag sequential analysis were employed in determining teachers' transitional emotional patterns. The results showed that participants did not maintain disgust after receiving affective recommendations, although they maintained sadness. This result indicates that the given affective recommendation has an inherent effect on negative emotions that are felt less intensely. Different or longer-term interventions may be needed for more intense and long-lasting negative discrete emotions such as sadness. Also, participants transitioned to happiness and sadness instead of maintaining their neutral status after receiving an affective recommendation. This result demonstrates that affective recommendations encourage participants to use the cognitive reappraisal necessary for emotion regulation. When the participants' emotional patterns are examined on the basis of student discourse, the results are more complex and the emotional patterns differ according to the function of the discourse triggered by virtual students. Practitioner notes What is already known about this topic Teachers experience different emotional states during teaching. Teachers' emotions affect their behaviour management, teaching process and student e</t>
        </is>
      </c>
      <c r="O2697" s="45" t="inlineStr">
        <is>
          <t>British Journal of Educational Technology</t>
        </is>
      </c>
      <c r="P2697" s="45" t="inlineStr">
        <is>
          <t>Computer aided instruction; E-learning; Electroencephalography; Electrophysiology; Physiological models; Recommender systems; Static Var compensators; Education programmes; Educational research; Emotion; Emotional patterns; Prospective teacher; Prosp</t>
        </is>
      </c>
      <c r="Q2697" s="43" t="inlineStr">
        <is>
          <t>10.1111/bjet.13209</t>
        </is>
      </c>
    </row>
    <row r="2698" ht="210" customHeight="1" s="37">
      <c r="A2698" s="43" t="n">
        <v>2697</v>
      </c>
      <c r="B2698" s="52" t="inlineStr">
        <is>
          <t>Excluir</t>
        </is>
      </c>
      <c r="C2698" s="45" t="inlineStr">
        <is>
          <t>Contexto doméstico o remoto, pero no población en edad escolar (mayoritariamente educación superior)</t>
        </is>
      </c>
      <c r="D2698" s="51" t="n"/>
      <c r="E2698" s="51" t="n"/>
      <c r="F2698" s="43" t="n">
        <v>3</v>
      </c>
      <c r="G2698" s="43" t="inlineStr">
        <is>
          <t>distracción+niños+intervención</t>
        </is>
      </c>
      <c r="H2698" s="43" t="inlineStr">
        <is>
          <t>Scopus</t>
        </is>
      </c>
      <c r="I2698" s="43" t="inlineStr">
        <is>
          <t>Scopus</t>
        </is>
      </c>
      <c r="J2698" s="43" t="inlineStr">
        <is>
          <t>2023</t>
        </is>
      </c>
      <c r="K2698" s="43" t="inlineStr">
        <is>
          <t>ARTICLE</t>
        </is>
      </c>
      <c r="L2698" s="45" t="inlineStr">
        <is>
          <t>Anwar, Aamir and Rehman, Ikram Ur and Nasralla, Moustafa M. and Khattak, Sohaib Bin Altaf and Khilji, Nasrullah</t>
        </is>
      </c>
      <c r="M2698" s="45" t="inlineStr">
        <is>
          <t>Emotions Matter: A Systematic Review and Meta-Analysis of the Detection and Classification of Students’ Emotions in STEM during Online Learning</t>
        </is>
      </c>
      <c r="N2698" s="45" t="inlineStr">
        <is>
          <t>In recent years, the rapid growth of online learning has highlighted the need for effective methods to monitor and improve student experiences. Emotions play a crucial role in shaping students’ engagement, motivation, and satisfaction in online learning environments, particularly in complex STEM subjects. In this context, sentiment analysis has emerged as a promising tool to detect and classify emotions expressed in textual and visual forms. This study offers an extensive literature review using the preferred reporting items for systematic reviews and meta-analyses (PRISMA) technique on the role of sentiment analysis in student satisfaction and online learning in STEM subjects. The review analyses the applicability, challenges, and limitations of text- and facial-based sentiment analysis techniques in educational settings by reviewing 57 peer-reviewed research articles out of 236 articles, published between 2015 and 2023, initially identified through a comprehensive search strategy. Through an extensive search and scrutiny process, these articles were selected based on their relevance and contribution to the topic. The review’s findings indicate that sentiment analysis holds significant potential for improving student experiences, encouraging personalised learning, and promoting satisfaction in the online learning environment. Educators and administrators can gain valuable insights into students’ emotions and perceptions by employing computational techniques to analyse and interpret emotions expressed in text and facial expressions. However, the review also identifies several challenges and limitations associated with sentiment analysis in educational settings. These challenges include the need for accurate emotion detection and interpretation, addressing cultural and linguistic variations, ensuring data privacy and ethics, and a reliance on high-quality data sources. Despite these challenges, the review highlights the immense potential of sentiment analysis in tran</t>
        </is>
      </c>
      <c r="O2698" s="45" t="inlineStr">
        <is>
          <t>Education Sciences</t>
        </is>
      </c>
      <c r="P2698" s="45" t="n"/>
      <c r="Q2698" s="43" t="inlineStr">
        <is>
          <t>10.3390/educsci13090914</t>
        </is>
      </c>
    </row>
    <row r="2699" ht="116.25" customHeight="1" s="37">
      <c r="A2699" s="43" t="n">
        <v>2698</v>
      </c>
      <c r="B2699" s="52" t="inlineStr">
        <is>
          <t>Excluir</t>
        </is>
      </c>
      <c r="C2699" s="45" t="inlineStr">
        <is>
          <t>No aborda: distracción o atención</t>
        </is>
      </c>
      <c r="D2699" s="51" t="n"/>
      <c r="E2699" s="51" t="n"/>
      <c r="F2699" s="43" t="n">
        <v>3</v>
      </c>
      <c r="G2699" s="43" t="inlineStr">
        <is>
          <t>distracción+niños+contexto</t>
        </is>
      </c>
      <c r="H2699" s="43" t="inlineStr">
        <is>
          <t>Scopus</t>
        </is>
      </c>
      <c r="I2699" s="43" t="inlineStr">
        <is>
          <t>Scopus</t>
        </is>
      </c>
      <c r="J2699" s="43" t="inlineStr">
        <is>
          <t>2025</t>
        </is>
      </c>
      <c r="K2699" s="43" t="inlineStr">
        <is>
          <t>CONFERENCE</t>
        </is>
      </c>
      <c r="L2699" s="45" t="inlineStr">
        <is>
          <t>Shao, Huijun and Tang, Gaohua</t>
        </is>
      </c>
      <c r="M2699" s="45" t="inlineStr">
        <is>
          <t>Empowering Mathematical Problem-Posing Pedagogy with Generative AI: A Theoretical Framework and Case Study</t>
        </is>
      </c>
      <c r="N2699" s="45" t="inlineStr">
        <is>
          <t>In the era of artificial intelligence, fostering creativity, critical thinking, and problem-solving skills has become increasingly important, particularly in mathematics education. Problem-posing pedagogy is recognized as an effective approach to achieving these educational goals. However, teachers often face challenges in task design, creating effective prompts, and managing classroom interactions. This study proposes a novel theoretical framework powered by Generative AI (GAI) to address these challenges. The framework consists of four interconnected stages: Design, Simulate, Engage, and Refine. By leveraging GAI, teachers can generate personalized tasks, anticipate classroom dynamics, and dynamically adjust teaching strategies. A case study demonstrates the framework's potential to enhance student engagement and improve problem-posing activities. Despite its promising potential, the framework requires further empirical validation and optimization through real-world application. Future research will explore the integration pathways of GAI in mathematical problem-posing pedagogy. © 2025 IEEE.</t>
        </is>
      </c>
      <c r="O2699" s="45" t="inlineStr">
        <is>
          <t>2025 14th International Conference on Educational and Information Technology, ICEIT 2025</t>
        </is>
      </c>
      <c r="P2699" s="45" t="inlineStr">
        <is>
          <t>Digital arithmetic; Engineering education; Optimization; Case-studies; Critical problems; Critical thinking; Generative AI; Mathematical problem-posing; Mathematical problems; Mathematics education; Problem solving skills; Teachers'; Theoretical fram</t>
        </is>
      </c>
      <c r="Q2699" s="43" t="inlineStr">
        <is>
          <t>10.1109/iceit64364.2025.10975950</t>
        </is>
      </c>
    </row>
    <row r="2700" ht="168" customHeight="1" s="37">
      <c r="A2700" s="43" t="n">
        <v>2699</v>
      </c>
      <c r="B2700" s="52" t="inlineStr">
        <is>
          <t>Excluir</t>
        </is>
      </c>
      <c r="C2700" s="45" t="inlineStr">
        <is>
          <t>No aborda: distracción o atención</t>
        </is>
      </c>
      <c r="D2700" s="51" t="n"/>
      <c r="E2700" s="51" t="n"/>
      <c r="F2700" s="43" t="n">
        <v>3</v>
      </c>
      <c r="G2700" s="43" t="inlineStr">
        <is>
          <t>distracción+niños+sensado</t>
        </is>
      </c>
      <c r="H2700" s="43" t="inlineStr">
        <is>
          <t>Scopus</t>
        </is>
      </c>
      <c r="I2700" s="43" t="inlineStr">
        <is>
          <t>Scopus</t>
        </is>
      </c>
      <c r="J2700" s="43" t="inlineStr">
        <is>
          <t>2025</t>
        </is>
      </c>
      <c r="K2700" s="43" t="inlineStr">
        <is>
          <t>ARTICLE</t>
        </is>
      </c>
      <c r="L2700" s="45" t="inlineStr">
        <is>
          <t>Sharma, Shruti and Dureja, Simran and Saini, Dhavni and Jose, Ryan and Pant, Riddhima and Singh, Ashutosh</t>
        </is>
      </c>
      <c r="M2700" s="45" t="inlineStr">
        <is>
          <t>Empowering impaired learners: Technological advancements in higher education</t>
        </is>
      </c>
      <c r="N2700" s="45" t="inlineStr">
        <is>
          <t>Background: Sensory impairments, such as visual impairment, deafblindness, deaf or hard of hearing (DHH), muteness, and Sensory Processing Disorder, present significant challenges for students in higher education. These challenges include difficulties in accessing information, participating in discussions, and adapting to academic environments. Objective: This review aims to explore advancements in assistive technology that support sensory-impaired individuals in higher education and identify existing gaps in accessibility, usability, and educator preparedness, aligning with (UNSDG) (United Nations Sustainable Development Goals) 4’s goal of inclusive lifelong education by 2030. Methods: We conducted a systematic literature review of 68 studies focussing on technological solutions such as assistive devices, adaptive learning platforms, and communication tools designed to enhance accessibility and inclusion in academic settings. Results: While various assistive technologies have improved access, disparities in resource availability across institutions persist. Many educators lack adequate training to effectively integrate these technologies, and infrastructure limitations further hinder their use. Conclusions: The findings underscore the need for further research to address accessibility gaps and improve educator training. By enhancing the adoption of assistive technologies, higher education institutions can create more inclusive learning environments, ensuring equal opportunities for all students, regardless of sensory impairments. © The Author(s) 2025</t>
        </is>
      </c>
      <c r="O2700" s="45" t="inlineStr">
        <is>
          <t>Technology and Disability</t>
        </is>
      </c>
      <c r="P2700" s="45" t="inlineStr">
        <is>
          <t>artificial intelligence; assistive technology; computer vision; curriculum; deafblindness; e-learning; education; human; inclusive education; interpersonal communication; learning environment; lifelong learning; machine learning; Review; sensory dysf</t>
        </is>
      </c>
      <c r="Q2700" s="43" t="inlineStr">
        <is>
          <t>10.1177/10554181251313711</t>
        </is>
      </c>
    </row>
    <row r="2701" ht="147.75" customHeight="1" s="37">
      <c r="A2701" s="43" t="n">
        <v>2700</v>
      </c>
      <c r="B2701" s="52" t="inlineStr">
        <is>
          <t>Excluir</t>
        </is>
      </c>
      <c r="C2701" s="45" t="inlineStr">
        <is>
          <t>No aborda: distracción o atención</t>
        </is>
      </c>
      <c r="D2701" s="51" t="n"/>
      <c r="E2701" s="51" t="n"/>
      <c r="F2701" s="43" t="n">
        <v>3</v>
      </c>
      <c r="G2701" s="43" t="inlineStr">
        <is>
          <t>distracción+niños+intervención</t>
        </is>
      </c>
      <c r="H2701" s="43" t="inlineStr">
        <is>
          <t>Scopus</t>
        </is>
      </c>
      <c r="I2701" s="43" t="inlineStr">
        <is>
          <t>Scopus</t>
        </is>
      </c>
      <c r="J2701" s="43" t="inlineStr">
        <is>
          <t>2025</t>
        </is>
      </c>
      <c r="K2701" s="43" t="inlineStr">
        <is>
          <t>CONFERENCE</t>
        </is>
      </c>
      <c r="L2701" s="45" t="inlineStr">
        <is>
          <t>Jadhav, Kartik and Parulkar, Atharva and Dulbaji, Kunal and Patil, Omkar and Sambrekar, Kuldeep</t>
        </is>
      </c>
      <c r="M2701" s="45" t="inlineStr">
        <is>
          <t>Empowering the Future: AI-Driven Smart Education for Underprivileged Learners</t>
        </is>
      </c>
      <c r="N2701" s="45" t="inlineStr">
        <is>
          <t>An Artificial Intelligence powered Smart Education platform is presented in this study with the goal of assisting India's economically underprivileged students by removing the main obstacles to their education. To provide individualized and easily accessible learning experiences, the suggested system incorporates cutting-edge technologies including Application Programming Interface based chatbot, adaptive learning algorithms, and natural language processing. These features are provided by a mobile-friendly, lightweight web interface that was created especially for students with low-end devices and inconsistent or spotty internet access. The platform's AI-driven evaluations, dynamic content creation, and gamification capabilities are important elements that together raise student engagement and boost learning results. This work's inclusive, user-centered design, use of real-time adaptive assessment procedures catered to individual learners, and deployment of low-resource models to maximize scalability and cost are some of its key innovations. Without depending on a lot of processing power, the system prioritizes effective content delivery and ongoing progress monitoring. In comparison to standard educational technological systems, experimental evaluations show that the platform achieves improved cost-efficiency, improves accessibility for underrepresented groups, and increases the accuracy of student growth monitoring. © 2025 IEEE.</t>
        </is>
      </c>
      <c r="O2701" s="45" t="inlineStr">
        <is>
          <t>2025 Control Instrumentation System Conference, CISCON 2025</t>
        </is>
      </c>
      <c r="P2701" s="45" t="inlineStr">
        <is>
          <t>Artificial intelligence; Cost effectiveness; Cutting; E-learning; Education computing; Engineering education; Learning algorithms; Learning systems; Natural language processing systems; Students; Adaptive learning; AI-driven smart education; Analytic</t>
        </is>
      </c>
      <c r="Q2701" s="43" t="inlineStr">
        <is>
          <t>10.1109/ciscon66933.2025.11337491</t>
        </is>
      </c>
    </row>
    <row r="2702" ht="178.5" customHeight="1" s="37">
      <c r="A2702" s="43" t="n">
        <v>2701</v>
      </c>
      <c r="B2702" s="52" t="inlineStr">
        <is>
          <t>Excluir</t>
        </is>
      </c>
      <c r="C2702" s="45" t="inlineStr">
        <is>
          <t>No aborda: distracción o atención</t>
        </is>
      </c>
      <c r="D2702" s="51" t="n"/>
      <c r="E2702" s="51" t="n"/>
      <c r="F2702" s="43" t="n">
        <v>3</v>
      </c>
      <c r="G2702" s="43" t="inlineStr">
        <is>
          <t>distracción+niños+contexto</t>
        </is>
      </c>
      <c r="H2702" s="43" t="inlineStr">
        <is>
          <t>Scopus</t>
        </is>
      </c>
      <c r="I2702" s="43" t="inlineStr">
        <is>
          <t>Scopus</t>
        </is>
      </c>
      <c r="J2702" s="43" t="inlineStr">
        <is>
          <t>2023</t>
        </is>
      </c>
      <c r="K2702" s="43" t="inlineStr">
        <is>
          <t>CONFERENCE</t>
        </is>
      </c>
      <c r="L2702" s="45" t="inlineStr">
        <is>
          <t>Tadimalla, Sri Yash and Latulipe, Celine and Maher, Mary Lou and Mejias, Marlon and Payton, Jamie and Rorrer, Audrey and Fiore, John and Kwatny, Gene and Rosen, Andrew</t>
        </is>
      </c>
      <c r="M2702" s="45" t="inlineStr">
        <is>
          <t>Enabling Investigation of Impacts of Inclusive Collaborative Active Learning Practices on Intersectional Groups of Students in Computing Education</t>
        </is>
      </c>
      <c r="N2702" s="45" t="inlineStr">
        <is>
          <t>This full paper presents the Collaborative Active Learning and Inclusiveness (CALI) inventory, and an analytical model using the CALI inventory, demographic data, mindset surveys, and knowledge mastery assessment, to explore relationships between classroom climate and student experiences. The CALI inventory enables the investigation of the impact of the student experience in an active learning classroom by distinguishing the factors that characterize the structure, social learning, and inclusive practices. The Structure Index includes components related to course setup, organization, assessment, grading, and communications. The Sociality Index includes components related to opportunities for students to interact with each other. The Inclusiveness Index includes components related to how the instructor communicates a sense of belonging to the students through a growth mindset and inclusive policies and practices. A CS Mindset Instrument was developed based on research that measured students' self-efficacy by evaluating the extent of variation in their self-perceived ability to accomplish a task, sense of belonging in computing, and professional identity development. Demographic data is collected that allows for an analysis using an intersectional lens to acknowledge the complexity of social and cultural contexts. The knowledge and mastery assessments capture changes in competency through pre-post mastery quizzes. The combination of CALI with other instruments, including those that characterize student mindset, identity, and levels of mastery, enables investigation of how various practices of inclusive and collaborative active learning have differential effects on students with different identities in computer science. © 2023 IEEE.</t>
        </is>
      </c>
      <c r="O2702" s="45" t="inlineStr">
        <is>
          <t>Proceedings - Frontiers in Education Conference, FIE</t>
        </is>
      </c>
      <c r="P2702" s="45" t="inlineStr">
        <is>
          <t>Artificial intelligence; Climate models; Education computing; Grading; Learning systems; Population statistics; Active Learning; Classroom climate; Computing education; Demographic data; Diversity; Faculty engagement; Sense of belonging; Social learn</t>
        </is>
      </c>
      <c r="Q2702" s="43" t="inlineStr">
        <is>
          <t>10.1109/fie58773.2023.10343317</t>
        </is>
      </c>
    </row>
    <row r="2703" ht="189" customHeight="1" s="37">
      <c r="A2703" s="43" t="n">
        <v>2702</v>
      </c>
      <c r="B2703" s="52" t="inlineStr">
        <is>
          <t>Excluir</t>
        </is>
      </c>
      <c r="C2703" s="45" t="inlineStr">
        <is>
          <t>No aborda: distracción o atención</t>
        </is>
      </c>
      <c r="D2703" s="51" t="n"/>
      <c r="E2703" s="51" t="n"/>
      <c r="F2703" s="43" t="n">
        <v>3</v>
      </c>
      <c r="G2703" s="43" t="inlineStr">
        <is>
          <t>distracción+niños+sensado</t>
        </is>
      </c>
      <c r="H2703" s="43" t="inlineStr">
        <is>
          <t>Scopus</t>
        </is>
      </c>
      <c r="I2703" s="43" t="inlineStr">
        <is>
          <t>Scopus</t>
        </is>
      </c>
      <c r="J2703" s="43" t="inlineStr">
        <is>
          <t>2024</t>
        </is>
      </c>
      <c r="K2703" s="43" t="inlineStr">
        <is>
          <t>ARTICLE</t>
        </is>
      </c>
      <c r="L2703" s="45" t="inlineStr">
        <is>
          <t>Al Yakin, Ahmad and Cardoso, Luis and Al Matari, Ali Said and Muthmainnah and Obaid, Ahmed J.</t>
        </is>
      </c>
      <c r="M2703" s="45" t="inlineStr">
        <is>
          <t>Enabling Sustainable Learning Through Virtual Robotics Machine Mediation of Social Interactions Between Teachers, Students, and Machines Based on Sociology Lens</t>
        </is>
      </c>
      <c r="N2703" s="45" t="inlineStr">
        <is>
          <t>This academic study analyses the use of Monica Bot in the metaverse for educational purposes, looking at how it can change the way students, teachers, and virtual robot machines interact and how it affects learning in general. The existing literature on artificial intelligence (AI) in education tends to treat AI and its interactions to investigate human behaviour in education separately. Instead, this paper delves deeply into Monica Bot’s unique function in the metaverse, examining its impact on communication dynamics, interactions, student engagement, and the creation of individualised learning paths. Using a quantitative approach based on survey design, this research collects data using observation techniques and questionnaire instruments. IBM SPSS version 26 was used for data analysis. The research population was 207 students of professional teacher education (PPG) at Universitas Al Asyariah Mandar, teachers of Pancasila and citizenship education, and a sample of 32 was taken from random selection with the characteristics of respondents who had interacted with AI during learning. This study explores the many benefits of this technology and examines its limitations in terms of technology, ethics, and education by utilising real-world case studies. In the end, everything depends on the significant conclusions drawn by educational leaders and lawmakers, who must fight for equitable distribution of AI resources, strict ethical standards, and creative and innovative teaching methods. The importance of a balanced learning model in using AI capabilities, as well as proactive steps to resolve ethical issues and make them accessible in a practical and efficient manner, are at the heart of the discourse. © The Author(s), under exclusive license to Springer Nature Switzerland AG 2024.</t>
        </is>
      </c>
      <c r="O2703" s="45" t="inlineStr">
        <is>
          <t>Lecture Notes in Networks and Systems</t>
        </is>
      </c>
      <c r="P2703" s="45" t="inlineStr">
        <is>
          <t>Behavioral research; E-learning; Education computing; Engineering education; Ethical technology; Learning systems; Machine learning; Robotics; Teaching; Artificial intelligence and sociology; Artificial intelligence in education; Machine-learning; Me</t>
        </is>
      </c>
      <c r="Q2703" s="43" t="inlineStr">
        <is>
          <t>10.1007/978-3-031-63717-9_4</t>
        </is>
      </c>
    </row>
    <row r="2704" ht="95.25" customHeight="1" s="37">
      <c r="A2704" s="43" t="n">
        <v>2703</v>
      </c>
      <c r="B2704" s="52" t="inlineStr">
        <is>
          <t>Excluir</t>
        </is>
      </c>
      <c r="C2704" s="45" t="inlineStr">
        <is>
          <t>Contexto doméstico o remoto, pero no población en edad escolar (mayoritariamente educación superior)</t>
        </is>
      </c>
      <c r="D2704" s="51" t="n"/>
      <c r="E2704" s="51" t="n"/>
      <c r="F2704" s="43" t="n">
        <v>3</v>
      </c>
      <c r="G2704" s="43" t="inlineStr">
        <is>
          <t>distracción+niños+sensado</t>
        </is>
      </c>
      <c r="H2704" s="43" t="inlineStr">
        <is>
          <t>Scopus</t>
        </is>
      </c>
      <c r="I2704" s="43" t="inlineStr">
        <is>
          <t>Scopus</t>
        </is>
      </c>
      <c r="J2704" s="43" t="inlineStr">
        <is>
          <t>2023</t>
        </is>
      </c>
      <c r="K2704" s="43" t="inlineStr">
        <is>
          <t>ARTICLE</t>
        </is>
      </c>
      <c r="L2704" s="45" t="inlineStr">
        <is>
          <t>Akre, Sarthak and Palandurkar, Nilesh and Iyengar, Akshat and Chayande, Gourav and Kumar, Praveen</t>
        </is>
      </c>
      <c r="M2704" s="45" t="inlineStr">
        <is>
          <t>EngageDat-vL: A Multimodal Engagement Dataset Comprising of Emotional, Cognitive, and Behavioral Cues in Virtual Learning Environment</t>
        </is>
      </c>
      <c r="N2704" s="45" t="inlineStr">
        <is>
          <t>To assess student engagement in an e-learning environment, this work proposes a novel learning analytics dataset collection that combines emotional, cognitive, and behavioral data. The dataset includes facial expressions recorded by a webcam during e-learning sessions and log data such as play, pause, seek, course views, course material views, lecture views, quiz responses, etc. The procedure for gathering the data and the difficulties encountered are covered in the study. Combining emotional, cognitive, and behavioral cues for engagement detection in e-learning settings is made possible by this dataset, which represents a significant advancement in the field of learning analytics. © The Author(s), under exclusive license to Springer Nature Switzerland AG 2023.</t>
        </is>
      </c>
      <c r="O2704" s="45" t="inlineStr">
        <is>
          <t>Lecture Notes in Computer Science (including subseries Lecture Notes in Artificial Intelligence and Lecture Notes in Bioinformatics)</t>
        </is>
      </c>
      <c r="P2704" s="45" t="inlineStr">
        <is>
          <t>Computer aided instruction; E-learning; Face recognition; Behavioral cues; E - learning; Emotion recognition; Engagement detection; Facial emotion recognition; Facial emotions; Learning analytic; Multi-modal; Student engagement; Virtual learning envi</t>
        </is>
      </c>
      <c r="Q2704" s="43" t="inlineStr">
        <is>
          <t>10.1007/978-3-031-45170-6_28</t>
        </is>
      </c>
    </row>
    <row r="2705" ht="189" customHeight="1" s="37">
      <c r="A2705" s="43" t="n">
        <v>2704</v>
      </c>
      <c r="B2705" s="52" t="inlineStr">
        <is>
          <t>Excluir</t>
        </is>
      </c>
      <c r="C2705" s="45" t="inlineStr">
        <is>
          <t>No aborda: distracción o atención</t>
        </is>
      </c>
      <c r="D2705" s="51" t="n"/>
      <c r="E2705" s="51" t="n"/>
      <c r="F2705" s="43" t="n">
        <v>3</v>
      </c>
      <c r="G2705" s="43" t="inlineStr">
        <is>
          <t>distracción+niños+contexto</t>
        </is>
      </c>
      <c r="H2705" s="43" t="inlineStr">
        <is>
          <t>Scopus</t>
        </is>
      </c>
      <c r="I2705" s="43" t="inlineStr">
        <is>
          <t>Scopus</t>
        </is>
      </c>
      <c r="J2705" s="43" t="inlineStr">
        <is>
          <t>2021</t>
        </is>
      </c>
      <c r="K2705" s="43" t="inlineStr">
        <is>
          <t>ARTICLE</t>
        </is>
      </c>
      <c r="L2705" s="45" t="inlineStr">
        <is>
          <t>Howell, Rachel A.</t>
        </is>
      </c>
      <c r="M2705" s="45" t="inlineStr">
        <is>
          <t>Engaging students in education for sustainable development: The benefits of active learning, reflective practices and flipped classroom pedagogies</t>
        </is>
      </c>
      <c r="N2705" s="45" t="inlineStr">
        <is>
          <t>Effective Education for Sustainable Development (ESD) requires appropriate pedagogies that engage learners in transformative learning. These pedagogies include reflective and active learning, involving experiential, collaborative and learner-centred activities. This paper discusses student experiences and perceptions of an interdisciplinary social science ESD course at a UK university that incorporated reflective and active learning by using a ‘flipped classroom’ (FC) design and innovative assessments. FC creates time in class for reflective and active learning by moving content acquisition to pre-class study. Adoption of the flipped classroom in social sciences is rare and literature on use of FC for ESD is very scarce; hence this paper offers valuable insights into the design of a flipped social science ESD course, and participants' responses. Results of two surveys demonstrate very positive student perceptions of the course, and illustrate several benefits of the FC design. Over 90% of respondents agreed that in-class active learning exercises made the classes more engaging and the material more memorable than usual, offering useful opportunities to put information/learning into practice, with most students expressing strong agreement. In-class mini-lectures were nevertheless also appreciated, as were reflective practices. A large majority of the students considered the workload reasonable. Findings also reveal the importance of incentivising pre-class preparation using graded assessments such as quizzes, which additionally helped students understand/remember content, and gave confidence about contributing in class. It is clear that the active and reflective learning that FC facilitates engages students in ESD. The paper concludes by offering recommendations for successfully implementing this approach. © 2021 Elsevier Ltd</t>
        </is>
      </c>
      <c r="O2705" s="45" t="inlineStr">
        <is>
          <t>Journal of Cleaner Production</t>
        </is>
      </c>
      <c r="P2705" s="45" t="inlineStr">
        <is>
          <t>Artificial intelligence; Behavioral research; Curricula; Electrostatic devices; Planning; Surveys; Sustainable development; Active Learning; Education for sustainable development; Flipped classroom; Reflective learning; Reflective practise; Science e</t>
        </is>
      </c>
      <c r="Q2705" s="43" t="inlineStr">
        <is>
          <t>10.1016/j.jclepro.2021.129318</t>
        </is>
      </c>
    </row>
    <row r="2706" ht="126.75" customHeight="1" s="37">
      <c r="A2706" s="43" t="n">
        <v>2705</v>
      </c>
      <c r="B2706" s="52" t="inlineStr">
        <is>
          <t>Excluir</t>
        </is>
      </c>
      <c r="C2706" s="45" t="inlineStr">
        <is>
          <t>Libro o capítulo de libro</t>
        </is>
      </c>
      <c r="D2706" s="51" t="n"/>
      <c r="E2706" s="51" t="n"/>
      <c r="F2706" s="43" t="n">
        <v>3</v>
      </c>
      <c r="G2706" s="43" t="inlineStr">
        <is>
          <t>distracción+niños+contexto</t>
        </is>
      </c>
      <c r="H2706" s="43" t="inlineStr">
        <is>
          <t>Scopus</t>
        </is>
      </c>
      <c r="I2706" s="43" t="inlineStr">
        <is>
          <t>Scopus</t>
        </is>
      </c>
      <c r="J2706" s="43" t="inlineStr">
        <is>
          <t>2025</t>
        </is>
      </c>
      <c r="K2706" s="43" t="inlineStr">
        <is>
          <t>BOOK</t>
        </is>
      </c>
      <c r="L2706" s="45" t="inlineStr">
        <is>
          <t>Kessinger, Michael W. and Nelson, Gera S. and Lennex, Lesia and Nettleton, Kimberely Fletcher</t>
        </is>
      </c>
      <c r="M2706" s="45" t="inlineStr">
        <is>
          <t>Enhancing Classroom Instruction and Student Skills With AI</t>
        </is>
      </c>
      <c r="N2706" s="45" t="inlineStr">
        <is>
          <t>Artificial Intelligence (AI) transforms the classroom experience by enhancing instruction and helping students build essential skills for the modern world. Teachers use AI tools to personalize learning, adapt lessons in real time, and automate administrative tasks, allowing more time to focus on student engagement. AI supports students in developing critical thinking, problem-solving, and digital literacy through interactive and adaptive platforms. By integrating AI into everyday teaching practices, educators create more dynamic, inclusive, and effective learning environments that meet the diverse needs of learners. Enhancing Classroom Instruction and Student Skills With AI explores the integration of intelligent technologies into education practices and skill development. It examines the effects of technology on curriculum, instruction techniques, and student engagement. This book covers topics such as critical thinking, higher education, and student engagement, and is a useful resource for educators, engineers, psychologists, academicians, researchers, and scientists. © 2025 by IGI Global Scientific Publishing. All rights reserved.</t>
        </is>
      </c>
      <c r="O2706" s="45" t="inlineStr">
        <is>
          <t>Enhancing Classroom Instruction and Student Skills With AI</t>
        </is>
      </c>
      <c r="P2706" s="45" t="inlineStr">
        <is>
          <t>Computer aided instruction; Curricula; Education computing; Engineering education; Students; Teaching; Administrative tasks; Artificial intelligence tools; Classroom instruction; Critical thinking; Intelligence support; Problem-solving; Real- time; S</t>
        </is>
      </c>
      <c r="Q2706" s="43" t="inlineStr">
        <is>
          <t>10.4018/979-8-3373-4576-5</t>
        </is>
      </c>
    </row>
    <row r="2707" ht="137.25" customHeight="1" s="37">
      <c r="A2707" s="43" t="n">
        <v>2706</v>
      </c>
      <c r="B2707" s="52" t="inlineStr">
        <is>
          <t>Excluir</t>
        </is>
      </c>
      <c r="C2707" s="45" t="inlineStr">
        <is>
          <t>Sin DOI verificable</t>
        </is>
      </c>
      <c r="D2707" s="51" t="n"/>
      <c r="E2707" s="51" t="n"/>
      <c r="F2707" s="43" t="n">
        <v>3</v>
      </c>
      <c r="G2707" s="43" t="inlineStr">
        <is>
          <t>distracción+niños+sensado</t>
        </is>
      </c>
      <c r="H2707" s="43" t="inlineStr">
        <is>
          <t>Scopus</t>
        </is>
      </c>
      <c r="I2707" s="43" t="inlineStr">
        <is>
          <t>Scopus</t>
        </is>
      </c>
      <c r="J2707" s="43" t="inlineStr">
        <is>
          <t>2025</t>
        </is>
      </c>
      <c r="K2707" s="43" t="inlineStr">
        <is>
          <t>CONFERENCE</t>
        </is>
      </c>
      <c r="L2707" s="45" t="inlineStr">
        <is>
          <t>Bhanuse, Roshan S. and Patil, Supriya and Bais, Harshsingh and Kalyankar, Ganesh and Balki, Dipanshu and Bondre, Prathmesh</t>
        </is>
      </c>
      <c r="M2707" s="45" t="inlineStr">
        <is>
          <t>Enhancing E-Learning with Deep Learning: A Review of Advanced Course Recommendation Systems</t>
        </is>
      </c>
      <c r="N2707" s="45" t="inlineStr">
        <is>
          <t>In order to solve issues like information overload and personalization in online learning environments, this review looks at the use of deep learning in e-learning course recommendation systems. Research shows that the accuracy and scalability of course recommendations are greatly increased by machine learning algorithms, especially deep learning models like convolutional neural networks (CNNs) and recurrent neural networks (RNNs). Sequential pattern mining (SPM) and context awareness are two methods that further improve the recommendations' personalization. Deep learning techniques, such as neural collaborative filtering (NCF) and hybrid models, have been empirically demonstrated to outperform conventional recommendation algorithms in terms of precision, recall, and other metrics. These systems are especially useful for use in MOOCs (Massive Open Online Courses) and virtual learning environments (VLEs) because they dynamically update recommendations based on new data. An important step forward in personalized e-learning has been made with the integration of these cutting-edge systems, which show promise for enhancing student engagement, retention, and overall learning outcomes. © Grenze Scientific Society, 2025.</t>
        </is>
      </c>
      <c r="O2707" s="45" t="inlineStr">
        <is>
          <t>16th International Conference on Advances in Computing, Control, and Telecommunication Technologies, ACT 2025</t>
        </is>
      </c>
      <c r="P2707" s="45" t="inlineStr">
        <is>
          <t>Collaborative learning; Computer aided instruction; Convolutional neural networks; Curricula; E-learning; Federated learning; Learning algorithms; Learning systems; Online systems; Recommender systems; Course recommendation system; Deep learning; E -</t>
        </is>
      </c>
      <c r="Q2707" s="43" t="n"/>
    </row>
    <row r="2708" ht="126.75" customHeight="1" s="37">
      <c r="A2708" s="43" t="n">
        <v>2707</v>
      </c>
      <c r="B2708" s="52" t="inlineStr">
        <is>
          <t>Excluir</t>
        </is>
      </c>
      <c r="C2708" s="45" t="inlineStr">
        <is>
          <t>No aborda: distracción o atención, población escolar</t>
        </is>
      </c>
      <c r="D2708" s="51" t="n"/>
      <c r="E2708" s="51" t="n"/>
      <c r="F2708" s="43" t="n">
        <v>3</v>
      </c>
      <c r="G2708" s="43" t="inlineStr">
        <is>
          <t>distracción+niños+contexto</t>
        </is>
      </c>
      <c r="H2708" s="43" t="inlineStr">
        <is>
          <t>Scopus</t>
        </is>
      </c>
      <c r="I2708" s="43" t="inlineStr">
        <is>
          <t>Scopus</t>
        </is>
      </c>
      <c r="J2708" s="43" t="inlineStr">
        <is>
          <t>2024</t>
        </is>
      </c>
      <c r="K2708" s="43" t="inlineStr">
        <is>
          <t>ARTICLE</t>
        </is>
      </c>
      <c r="L2708" s="45" t="inlineStr">
        <is>
          <t>Govindaraja, K. and Goudar, R.H. and Dhananjaya, G.M. and Kaliwal, Rohit.B. and Rathod, Vijayalaxmi and Deshpande, Santhosh L. and Kulkarni, Anjanabhargavi and Hukkeri, Geetabai S.</t>
        </is>
      </c>
      <c r="M2708" s="45" t="inlineStr">
        <is>
          <t>Enhancing Education with ChatGPT: Revolutionizing Personalized Learning and Teacher Support</t>
        </is>
      </c>
      <c r="N2708" s="45" t="inlineStr">
        <is>
          <t>As we embrace the digital age, artificial intelligence (AI) has converted an essential share of our breaths, and teaching is no allowance. ChatGPT, OpenAI's cutting-edge language processing AI, ChatGPT, stands at the forefront of transforming our approach to education. This article delves into the myriad ways in which ChatGPT can assist educators in reshaping their teaching methodologies and enhancing classroom interactions. in providing personalized learning experiences, simplifying complex concepts, and enhancing student engagement. We also discuss real-world examples of its successful implementation and its potential future in the education sector. However, we also admit the limits of ChatGPT and the need careful consideration before its implementation. This article explores the support and impact of ChatGPT in education. It showcases real-world implementations and discusses the future potential of AI, particularly ChatGPT, in transforming teaching methodologies and classroom interactions. By emphasizing the role of technology in enhancing education, it highlights how AI, such as ChatGPT, can bring about positive transformations in today's classrooms. © 2024 Dhananjaya G M et al.</t>
        </is>
      </c>
      <c r="O2708" s="45" t="inlineStr">
        <is>
          <t>EAI Endorsed Transactions on Internet of Things</t>
        </is>
      </c>
      <c r="P2708" s="45" t="n"/>
      <c r="Q2708" s="43" t="inlineStr">
        <is>
          <t>10.4108/eetiot.6998</t>
        </is>
      </c>
    </row>
    <row r="2709" ht="105.75" customHeight="1" s="37">
      <c r="A2709" s="43" t="n">
        <v>2708</v>
      </c>
      <c r="B2709" s="52" t="inlineStr">
        <is>
          <t>Excluir</t>
        </is>
      </c>
      <c r="C2709" s="45" t="inlineStr">
        <is>
          <t>Libro o capítulo de libro</t>
        </is>
      </c>
      <c r="D2709" s="51" t="n"/>
      <c r="E2709" s="51" t="n"/>
      <c r="F2709" s="43" t="n">
        <v>3</v>
      </c>
      <c r="G2709" s="43" t="inlineStr">
        <is>
          <t>distracción+niños+contexto</t>
        </is>
      </c>
      <c r="H2709" s="43" t="inlineStr">
        <is>
          <t>Scopus</t>
        </is>
      </c>
      <c r="I2709" s="43" t="inlineStr">
        <is>
          <t>Scopus</t>
        </is>
      </c>
      <c r="J2709" s="43" t="inlineStr">
        <is>
          <t>2025</t>
        </is>
      </c>
      <c r="K2709" s="43" t="inlineStr">
        <is>
          <t>BOOK</t>
        </is>
      </c>
      <c r="L2709" s="45" t="inlineStr">
        <is>
          <t>Latsabidze, Nino</t>
        </is>
      </c>
      <c r="M2709" s="45" t="inlineStr">
        <is>
          <t>Enhancing English Language Teaching with AI Practical Case Studies, Challenges, and Pedagogical Insights</t>
        </is>
      </c>
      <c r="N2709" s="45" t="inlineStr">
        <is>
          <t>This chapter examines the integration of artificial intelligence (AI) tools in English language teaching through five case studies. It explores how various AI applications can be effectively integrated into the classroom and highlights how AI enhances student engagement but requires careful implementation, considering constructivist principles, scaffolding, and ethical guidelines. The findings emphasize that teachers' roles extend beyond understanding AI functionality to include awareness of students' cultural and educational backgrounds for effective misuse detection. The findings also suggest that effective AI use requires educators to understand active learning strategies and theories, as AI alone is not enough. The study provides practical recommendations for teachers, curriculum developers, and policymakers on implementing AI tools in language education while addressing potential challenges and ethical concerns. © 2026 by IGI Global Scientific Publishing. All rights reserved.</t>
        </is>
      </c>
      <c r="O2709" s="45" t="inlineStr">
        <is>
          <t>AI-Powered English Teaching</t>
        </is>
      </c>
      <c r="P2709" s="45" t="inlineStr">
        <is>
          <t>Artificial intelligence; Curricula; Ethical technology; Teaching; Active learning strategies; Artificial intelligence tools; Case-studies; English language teaching; Learning Theory; Misuse detection; Practical recommendation; Student engagement; Tea</t>
        </is>
      </c>
      <c r="Q2709" s="43" t="inlineStr">
        <is>
          <t>10.4018/979-8-3373-1952-0.ch006</t>
        </is>
      </c>
    </row>
    <row r="2710" ht="126.75" customHeight="1" s="37">
      <c r="A2710" s="43" t="n">
        <v>2709</v>
      </c>
      <c r="B2710" s="52" t="inlineStr">
        <is>
          <t>Excluir</t>
        </is>
      </c>
      <c r="C2710" s="45" t="inlineStr">
        <is>
          <t>Contexto doméstico o remoto, pero no población en edad escolar (mayoritariamente educación superior)</t>
        </is>
      </c>
      <c r="D2710" s="51" t="n"/>
      <c r="E2710" s="51" t="n"/>
      <c r="F2710" s="43" t="n">
        <v>3</v>
      </c>
      <c r="G2710" s="43" t="inlineStr">
        <is>
          <t>distracción+niños+sensado</t>
        </is>
      </c>
      <c r="H2710" s="43" t="inlineStr">
        <is>
          <t>Scopus</t>
        </is>
      </c>
      <c r="I2710" s="43" t="inlineStr">
        <is>
          <t>Scopus|WoS</t>
        </is>
      </c>
      <c r="J2710" s="43" t="inlineStr">
        <is>
          <t>2024</t>
        </is>
      </c>
      <c r="K2710" s="43" t="inlineStr">
        <is>
          <t>ARTICLE</t>
        </is>
      </c>
      <c r="L2710" s="45" t="inlineStr">
        <is>
          <t>Mutawa, A.M. and Sruthi, Sai</t>
        </is>
      </c>
      <c r="M2710" s="45" t="inlineStr">
        <is>
          <t>Enhancing Human–Computer Interaction in Online Education: A Machine Learning Approach to Predicting Student Emotion and Satisfaction</t>
        </is>
      </c>
      <c r="N2710" s="45" t="inlineStr">
        <is>
          <t>Maintaining student engagement is pivotal in the rapidly evolving landscape of online education. The factors that affect and predict students’ satisfaction during online learning are poorly understood. Our study addresses this issue by employing machine learning (ML) models to predict student emotions and satisfaction. ML focuses on small and structured data that do not require the complexity of deep neural networks. We created an ML classification model trained with data from an online survey of seven constructs. We narrowed down the critical features from 55 to 7 and 36 for satisfaction and emotion prediction, respectively, using the backward feature selection (BFS) method. The artificial neural network (ANN) and the random forest (RF) model outperformed other classifiers, showing 81% and 65.3% accuracy for satisfaction and emotion prediction, respectively. Our findings suggest that by predicting and responding to student emotions and satisfaction, we can optimize the online learning experience, providing personalized educational trajectories that align with each student’s unique needs. © 2023 The Author(s). Published with license by Taylor &amp; Francis Group, LLC.</t>
        </is>
      </c>
      <c r="O2710" s="45" t="inlineStr">
        <is>
          <t>International Journal of Human-Computer Interaction</t>
        </is>
      </c>
      <c r="P2710" s="45" t="inlineStr">
        <is>
          <t>Deep neural networks; E-learning; Feature Selection; Forecasting; Learning systems; Students; Emotion predictions; Features selection; Machine learning approaches; Machine learning models; Machine-learning; On-line education; Online learning; Student</t>
        </is>
      </c>
      <c r="Q2710" s="43" t="inlineStr">
        <is>
          <t>10.1080/10447318.2023.2291611</t>
        </is>
      </c>
    </row>
    <row r="2711" ht="147.75" customHeight="1" s="37">
      <c r="A2711" s="43" t="n">
        <v>2710</v>
      </c>
      <c r="B2711" s="52" t="inlineStr">
        <is>
          <t>Excluir</t>
        </is>
      </c>
      <c r="C2711" s="45" t="inlineStr">
        <is>
          <t>Fuera del alcance: no combina población en edad escolar con contexto doméstico</t>
        </is>
      </c>
      <c r="D2711" s="51" t="n"/>
      <c r="E2711" s="51" t="n"/>
      <c r="F2711" s="43" t="n">
        <v>3</v>
      </c>
      <c r="G2711" s="43" t="inlineStr">
        <is>
          <t>distracción+niños+sensado</t>
        </is>
      </c>
      <c r="H2711" s="43" t="inlineStr">
        <is>
          <t>Scopus</t>
        </is>
      </c>
      <c r="I2711" s="43" t="inlineStr">
        <is>
          <t>Scopus</t>
        </is>
      </c>
      <c r="J2711" s="43" t="inlineStr">
        <is>
          <t>2024</t>
        </is>
      </c>
      <c r="K2711" s="43" t="inlineStr">
        <is>
          <t>CONFERENCE</t>
        </is>
      </c>
      <c r="L2711" s="45" t="inlineStr">
        <is>
          <t>Vashisht, Sanchit</t>
        </is>
      </c>
      <c r="M2711" s="45" t="inlineStr">
        <is>
          <t>Enhancing Learning Experiences Through Augmented Reality and Virtual Reality in Classrooms</t>
        </is>
      </c>
      <c r="N2711" s="45" t="inlineStr">
        <is>
          <t>This research article examines the integration of Augmented Reality (AR) and Virtual Reality (VR) technologies to enhance learning experiences in educational settings. AR and VR offer immersive and interactive environments that can significantly improve student engagement, motivation, and comprehension. The study investigates the benefits of AR and VR in education, including their ability to visually depict complex concepts, personalize learning experiences, and encourage student engagement. Case studies serve as concrete examples of how technology is applied in different fields, such as history, physics, and language learning. They exemplify the way contemporary gadgets convert intangible ideas into tangible encounters and enhance comprehension. Despite the challenges of costs and technical requirements, the positive impact on academic performance underscores the transformative potential of AR and VR in education. Possible avenues for future research include improving accessibility, exploring the long-term educational impacts, and integrating emerging technology to enhance customized learning experiences. By employing AR and VR, educators may create dynamic and influential learning environments that educate students with the essential abilities to traverse the intricacies of a technologically sophisticated future. © 2024 IEEE.</t>
        </is>
      </c>
      <c r="O2711" s="45" t="inlineStr">
        <is>
          <t>2nd IEEE International Conference on Recent Advances in Information Technology for Sustainable Development, ICRAIS 2024 - Proceedings</t>
        </is>
      </c>
      <c r="P2711" s="45" t="inlineStr">
        <is>
          <t xml:space="preserve">Adversarial machine learning; Augmented reality; Contrastive Learning; Educational technology; Federated learning; Virtual environments; Case-studies; Educational settings; Enhance learning; Immersive environment; Immersive technologies; Interactive </t>
        </is>
      </c>
      <c r="Q2711" s="43" t="inlineStr">
        <is>
          <t>10.1109/icrais62903.2024.10811732</t>
        </is>
      </c>
    </row>
    <row r="2712" ht="199.5" customHeight="1" s="37">
      <c r="A2712" s="43" t="n">
        <v>2711</v>
      </c>
      <c r="B2712" s="52" t="inlineStr">
        <is>
          <t>Excluir</t>
        </is>
      </c>
      <c r="C2712" s="45" t="inlineStr">
        <is>
          <t>No aborda: distracción o atención</t>
        </is>
      </c>
      <c r="D2712" s="51" t="n"/>
      <c r="E2712" s="51" t="n"/>
      <c r="F2712" s="43" t="n">
        <v>3</v>
      </c>
      <c r="G2712" s="43" t="inlineStr">
        <is>
          <t>distracción+niños+contexto</t>
        </is>
      </c>
      <c r="H2712" s="43" t="inlineStr">
        <is>
          <t>Scopus</t>
        </is>
      </c>
      <c r="I2712" s="43" t="inlineStr">
        <is>
          <t>Scopus</t>
        </is>
      </c>
      <c r="J2712" s="43" t="inlineStr">
        <is>
          <t>2025</t>
        </is>
      </c>
      <c r="K2712" s="43" t="inlineStr">
        <is>
          <t>CONFERENCE</t>
        </is>
      </c>
      <c r="L2712" s="45" t="inlineStr">
        <is>
          <t>Rajagopal, Smitha and Deevi, Divya and Ranjna and Sur, Dharmesh and Prathap Kumar, K.</t>
        </is>
      </c>
      <c r="M2712" s="45" t="inlineStr">
        <is>
          <t>Enhancing Learning Experiences Using Artificial Intelligence Technology in Education</t>
        </is>
      </c>
      <c r="N2712" s="45" t="inlineStr">
        <is>
          <t>This study explores in what way artificial intelligence (AI) is used in education and how it affects data-driven decisions regarding student involvement, academic achievement, and creativity. Employing a hypothetical circumstance research (background materials), this study provides a broad understanding concerning the general execution and importance of AI tools, which are essential to comprehend their relevance, given the necessity of these tools in education as an influential issue in educational practice. It applies a mixed-methods strategy to combine qualitative investigations that offer comprehensive insights into how AI tools can be successfully implemented in educational settings with quantitative examinations of institutional records and surveys that track student engagement, academic performance, and innovative thinking before and after the adoption of AI. The primary sources used to compile the data for this study consist of high-quality articles about artificial intelligence in the classroom that can be found in Scopus. "Artificial Intelligence in Education,""AI-driven tools,""Impact of AI on classroom dynamics,""Personalised learning,""Educational technology, AI, and creativity in education,""Critical thinking within the classroom, Adaptive learning systems), smart tutoring systems),"and "Student engagement"were the keywords used to find the data. Engagement scores improved from 20% to 23%, grade point average from 9% to 14%, and creative thinking skill levels expanded from 44% to 57%, as shown by the results. AI improved teaching and learning in 65% to 75% of teacher surveys. The research also highlights limitations, such as confounding, which occurs when variables that might influence the likelihood of creative thinking and conceptualisation in evaluating innovative thinking are not controlled properly. Addressing the ethical issues raised by AI in education should be an essential part of this approach, alongside promoting longitudinal research and cre</t>
        </is>
      </c>
      <c r="O2712" s="45" t="inlineStr">
        <is>
          <t>2025 2nd International Conference on New Frontiers in Communication, Automation, Management and Security, ICCAMS 2025</t>
        </is>
      </c>
      <c r="P2712" s="45" t="inlineStr">
        <is>
          <t>Computer aided instruction; Education computing; Educational technology; Engineering education; Learning systems; Students; Teaching; Academic performance; Adaptive learning system &amp; creativity; Adaptive learning systems; Artificial intelligence in e</t>
        </is>
      </c>
      <c r="Q2712" s="43" t="inlineStr">
        <is>
          <t>10.1109/iccams65118.2025.11234168</t>
        </is>
      </c>
    </row>
    <row r="2713" ht="189" customHeight="1" s="37">
      <c r="A2713" s="43" t="n">
        <v>2712</v>
      </c>
      <c r="B2713" s="52" t="inlineStr">
        <is>
          <t>Excluir</t>
        </is>
      </c>
      <c r="C2713" s="45" t="inlineStr">
        <is>
          <t>No aborda: distracción o atención, población escolar</t>
        </is>
      </c>
      <c r="D2713" s="51" t="n"/>
      <c r="E2713" s="51" t="n"/>
      <c r="F2713" s="43" t="n">
        <v>3</v>
      </c>
      <c r="G2713" s="43" t="inlineStr">
        <is>
          <t>distracción+niños+intervención</t>
        </is>
      </c>
      <c r="H2713" s="43" t="inlineStr">
        <is>
          <t>Scopus</t>
        </is>
      </c>
      <c r="I2713" s="43" t="inlineStr">
        <is>
          <t>Scopus</t>
        </is>
      </c>
      <c r="J2713" s="43" t="inlineStr">
        <is>
          <t>2025</t>
        </is>
      </c>
      <c r="K2713" s="43" t="inlineStr">
        <is>
          <t>CONFERENCE</t>
        </is>
      </c>
      <c r="L2713" s="45" t="inlineStr">
        <is>
          <t>Calderón, Juan Felipe and Vargas, Matias Isaac</t>
        </is>
      </c>
      <c r="M2713" s="45" t="inlineStr">
        <is>
          <t>Enhancing Object-Oriented Programming Education through Virtual Learning and Adaptive AI Technologies</t>
        </is>
      </c>
      <c r="N2713" s="45" t="inlineStr">
        <is>
          <t>Virtual learning in programming has gained traction as an effective method for delivering advanced education, particularly in object-oriented programming (OOP). However, challenges remain in teaching complex topics like OOP. There are opportunities to advance by utilizing online platforms that offer more specialized yet flexible and adaptive learning paths. These platforms provide comprehensive resources, interactive coding environments, and collaboration tools, enhancing the learning experience. Their flexibility allows learners to progress at their own pace while accommodating varied schedules. Moreover, virtual learning enables real-time feedback and peer interactions, essential for mastering intricate OOP concepts. With the primary objective of designing a flexible OO programming course for engineering students that incorporates multiple learning paths based on profile characterization, this paper aims to address the following question: What are the student profiles in an OOP programming course for an online engineering career? To this end, unsupervised learning techniques, such as clustering, were employed to categorize students based on patterns of LMS use behavior and academic performance associated with an existing instructional design for an online OO Programming course. We aim to uncover patterns that predict learning outcomes by analyzing behavioral data from virtual learning platforms. This approach seeks to optimize the adaptation of educational content to individual learning styles and needs, improving engagement and success in mastering OOP concepts. The findings of this research contribute to the broader application of AI in education, demonstrating the transformative potential of adaptive learning technologies in shaping the future of programming education. © 2025, American Society for Engineering Education. All rights reserved.</t>
        </is>
      </c>
      <c r="O2713" s="45" t="inlineStr">
        <is>
          <t>ASEE Annual Conference and Exposition, Conference Proceedings</t>
        </is>
      </c>
      <c r="P2713" s="45" t="inlineStr">
        <is>
          <t>Behavioral research; Computer aided instruction; Curricula; E-learning; Education computing; Engineering education; Learning systems; Professional aspects; Students; Teaching; Unsupervised learning; Adaptive learning; Artificial intelligence; Learnin</t>
        </is>
      </c>
      <c r="Q2713" s="43" t="inlineStr">
        <is>
          <t>10.18260/1-2--56418</t>
        </is>
      </c>
    </row>
    <row r="2714" ht="210" customHeight="1" s="37">
      <c r="A2714" s="43" t="n">
        <v>2713</v>
      </c>
      <c r="B2714" s="52" t="inlineStr">
        <is>
          <t>Excluir</t>
        </is>
      </c>
      <c r="C2714" s="45" t="inlineStr">
        <is>
          <t>No aborda: distracción o atención</t>
        </is>
      </c>
      <c r="D2714" s="51" t="n"/>
      <c r="E2714" s="51" t="n"/>
      <c r="F2714" s="43" t="n">
        <v>3</v>
      </c>
      <c r="G2714" s="43" t="inlineStr">
        <is>
          <t>distracción+niños+intervención</t>
        </is>
      </c>
      <c r="H2714" s="43" t="inlineStr">
        <is>
          <t>Scopus</t>
        </is>
      </c>
      <c r="I2714" s="43" t="inlineStr">
        <is>
          <t>Scopus</t>
        </is>
      </c>
      <c r="J2714" s="43" t="inlineStr">
        <is>
          <t>2025</t>
        </is>
      </c>
      <c r="K2714" s="43" t="inlineStr">
        <is>
          <t>ARTICLE</t>
        </is>
      </c>
      <c r="L2714" s="45" t="inlineStr">
        <is>
          <t>Woods, Peter and Donohoe, Stephanie and Turtle, Louise and Agrawal, Udit and Humphriss, Joshua and Cordes, Niel and Hodson, Nathan</t>
        </is>
      </c>
      <c r="M2714" s="45" t="inlineStr">
        <is>
          <t>Enhancing Parenting Using AI: Exploratory Hackathon</t>
        </is>
      </c>
      <c r="N2714" s="45" t="inlineStr">
        <is>
          <t>Background: Parenting skills programs are the primary intervention for conduct disorders in children. The Pause app enhances these programs by providing digital microinterventions that reinforce learning between sessions and after program completion. The potential of artificial intelligence (AI) in this context remains untapped. Hackathons have proven effective for health care innovation and can facilitate collaborative development in this space. Objective: We aimed to rapidly build AI-powered features in the Pause app to enhance parenting skills. Methods: We undertook a 1-day hackathon that included an ideation phase drawing on the Design Council’s double diamond framework and a development phase using microsprints based on agile and scrum approaches. The interdisciplinary participants included medical professionals, developers, and product managers. Results: Participants identified 3 core problems: generating age-appropriate distractions, receiving feedback on parenting efforts, and effectively using the journal function. During the solution phase, a wide range of options were explored, resulting in 3 key solutions: AI-assisted idea generation, a tool for summarizing parenting interactions, and a weekly journal roundup. During the development phase, participants completed 4 microsprints. Teams focused on 3 workstreams: building a “weekly roundup” module, creating an AI-based distraction generator, and developing a summarizer for active play sessions. These prototypes were integrated into the preproduction environment, with each workstream producing a functional component. Participant feedback (n=4) was unanimously positive, with all participants rating the event as “excellent” and highlighting the value of in-person collaboration. Conclusions: This 1-day hackathon used the double diamond approach to develop AI-powered features for parenting programs. Three solutions were explored across workstreams, resulting in 2 fully functioning and 1 near-functioning app compo</t>
        </is>
      </c>
      <c r="O2714" s="45" t="inlineStr">
        <is>
          <t>JMIR Formative Research</t>
        </is>
      </c>
      <c r="P2714" s="45" t="n"/>
      <c r="Q2714" s="43" t="inlineStr">
        <is>
          <t>10.2196/68780</t>
        </is>
      </c>
    </row>
    <row r="2715" ht="210" customHeight="1" s="37">
      <c r="A2715" s="43" t="n">
        <v>2714</v>
      </c>
      <c r="B2715" s="52" t="inlineStr">
        <is>
          <t>Excluir</t>
        </is>
      </c>
      <c r="C2715" s="45" t="inlineStr">
        <is>
          <t>Sin DOI verificable</t>
        </is>
      </c>
      <c r="D2715" s="51" t="n"/>
      <c r="E2715" s="51" t="n"/>
      <c r="F2715" s="43" t="n">
        <v>3</v>
      </c>
      <c r="G2715" s="43" t="inlineStr">
        <is>
          <t>distracción+niños+sensado</t>
        </is>
      </c>
      <c r="H2715" s="43" t="inlineStr">
        <is>
          <t>Scopus</t>
        </is>
      </c>
      <c r="I2715" s="43" t="inlineStr">
        <is>
          <t>Scopus</t>
        </is>
      </c>
      <c r="J2715" s="43" t="inlineStr">
        <is>
          <t>2025</t>
        </is>
      </c>
      <c r="K2715" s="43" t="inlineStr">
        <is>
          <t>ARTICLE</t>
        </is>
      </c>
      <c r="L2715" s="45" t="inlineStr">
        <is>
          <t>Alghamdi, Mohammed Yahya</t>
        </is>
      </c>
      <c r="M2715" s="45" t="inlineStr">
        <is>
          <t>Enhancing Programming Proficiency: The Role of Interactive E-Learning Tools in Student Success</t>
        </is>
      </c>
      <c r="N2715" s="45" t="inlineStr">
        <is>
          <t>This study investigates the impact of combining e-learning platforms W3Schools and Rafid Learning Management System (RLMS) on programming education at Al-Baha University, focusing on student motivation, perceptions, and academic performance. Rafid Learning Management System (RLMS) refers to an e-learning platform that has been designed uniquely for Al-Baha University courses access and communication between the instructor and the learner. A total of 100 diploma-level IT students participated, divided into two groups: An Experimental Group that used W3Schools for tutorial and RLMS for course content delivery and a Control Group taught through conventional lectures. The results of students’ self-perception about the programming and their programming experience were measured through pre and post-experiment questionnaires. It was found that the Experimental Group fared better than the Control Group to an average of 20 percent, and coded 8 percent more than the Control Group (p &lt; 0.05). Since correlation analysis focused on e-learning engagement and academic performance, its significance was found highly positive, equal to 0.5460, p = 0.0000000013. These findings favor Self-Determination Theory and Expectancy-Value Theory and suggest that higher levels of autonomy, interaction, and improvement of the perceived value of learning are positively related to motivation and academic achievement. The significance of this study lies in its contribution to the growing body of research on e-learning in programming education, especially in the Middle Eastern context. It demonstrates how combining interactive, self-paced, and collaborative e-learning tools can enhance programming skills, boost student engagement, and improve academic performance. The study highlights the importance of integrating such platforms into programming curricula, offering practical insights for educators aiming to optimize digital learning experiences. Further research is recommended to explore the long-ter</t>
        </is>
      </c>
      <c r="O2715" s="45" t="inlineStr">
        <is>
          <t>International Journal of Engineering Education</t>
        </is>
      </c>
      <c r="P2715" s="45" t="inlineStr">
        <is>
          <t>Adversarial machine learning; Collaborative learning; Curricula; Federated learning; Students; Teaching; Academic performance; Control groups; E - learning; E-learning platforms; E-learning tool; Learning management system; Programming education; Pro</t>
        </is>
      </c>
      <c r="Q2715" s="43" t="n"/>
    </row>
    <row r="2716" ht="199.5" customHeight="1" s="37">
      <c r="A2716" s="43" t="n">
        <v>2715</v>
      </c>
      <c r="B2716" s="52" t="inlineStr">
        <is>
          <t>Excluir</t>
        </is>
      </c>
      <c r="C2716" s="45" t="inlineStr">
        <is>
          <t>Contexto doméstico o remoto, pero no población en edad escolar (mayoritariamente educación superior)</t>
        </is>
      </c>
      <c r="D2716" s="51" t="n"/>
      <c r="E2716" s="51" t="n"/>
      <c r="F2716" s="43" t="n">
        <v>3</v>
      </c>
      <c r="G2716" s="43" t="inlineStr">
        <is>
          <t>distracción+niños+intervención</t>
        </is>
      </c>
      <c r="H2716" s="43" t="inlineStr">
        <is>
          <t>Scopus</t>
        </is>
      </c>
      <c r="I2716" s="43" t="inlineStr">
        <is>
          <t>Scopus</t>
        </is>
      </c>
      <c r="J2716" s="43" t="inlineStr">
        <is>
          <t>2025</t>
        </is>
      </c>
      <c r="K2716" s="43" t="inlineStr">
        <is>
          <t>CONFERENCE</t>
        </is>
      </c>
      <c r="L2716" s="45" t="inlineStr">
        <is>
          <t>Mares-Martinez, Nicole and Mojica-Irigoyen, Mauricio</t>
        </is>
      </c>
      <c r="M2716" s="45" t="inlineStr">
        <is>
          <t>Enhancing Student Retention in Engineering with AI-Powered Immersive Learning</t>
        </is>
      </c>
      <c r="N2716" s="45" t="inlineStr">
        <is>
          <t>Artificial Intelligence (AI) is transforming higher education by enabling personalized learning, enhancing student engagement, and supporting academic decision-making. In engineering education, where early program attrition remains a persistent challenge, AI-driven tools can play a critical role in helping students make informed choices from the outset of their academic journey. This paper presents Engineer Xplorer, an innovative AI-powered platform designed to improve retention and reduce program changes among first-year engineering students through immersive technologies. The platform integrates 360° video tours of engineering laboratories, interactive AI avatars, and curated program-specific informational content across 17 engineering disciplines. These elements are strategically deployed to provide students with an experiential preview of their potential academic pathways. The study involved students divided into an experimental group who engaged with the immersive content, and a control group who followed traditional program exploration methods. Quantitative data were collected through post-experience surveys using a 1 -to-10 rating scale. Results indicate significantly higher levels of student satisfaction in the experimental group. Students reported greater clarity about program expectations and increased confidence in their academic choices. These findings suggest that immersive AI-based experiences are associated with improved program alignment and may help reduce attrition. The study concludes that integrating AI and virtual reality into orientation and decision-making processes can positively impact student retention. By offering real-time support, increased accessibility, and personalized exploration, Engineer Xplorer demonstrates a scalable model for improving the first-year experience in engineering education. © 2025 IEEE.</t>
        </is>
      </c>
      <c r="O2716" s="45" t="inlineStr">
        <is>
          <t xml:space="preserve">WEEF-GEDC 2025 - World Engineering Education Forum - Global Engineering Deans Council Annual Conference, in conjunction with the KSEE Annual Conference 2025: Engineering Education We Need, Conference </t>
        </is>
      </c>
      <c r="P2716" s="45" t="inlineStr">
        <is>
          <t>Artificial intelligence; Behavioral research; Decision making; E-learning; Education computing; Engineering education; Engineers; Interactive computer graphics; Laboratories; Learning systems; Students; User experience; Artificial intelligence on edu</t>
        </is>
      </c>
      <c r="Q2716" s="43" t="inlineStr">
        <is>
          <t>10.1109/weef-gedc66748.2025.11256437</t>
        </is>
      </c>
    </row>
    <row r="2717" ht="157.5" customHeight="1" s="37">
      <c r="A2717" s="43" t="n">
        <v>2716</v>
      </c>
      <c r="B2717" s="52" t="inlineStr">
        <is>
          <t>Excluir</t>
        </is>
      </c>
      <c r="C2717" s="45" t="inlineStr">
        <is>
          <t>No aborda: distracción o atención, tecnología de sensado</t>
        </is>
      </c>
      <c r="D2717" s="51" t="n"/>
      <c r="E2717" s="51" t="n"/>
      <c r="F2717" s="43" t="n">
        <v>3</v>
      </c>
      <c r="G2717" s="43" t="inlineStr">
        <is>
          <t>distracción+niños+contexto</t>
        </is>
      </c>
      <c r="H2717" s="43" t="inlineStr">
        <is>
          <t>Scopus</t>
        </is>
      </c>
      <c r="I2717" s="43" t="inlineStr">
        <is>
          <t>Scopus|WoS</t>
        </is>
      </c>
      <c r="J2717" s="43" t="inlineStr">
        <is>
          <t>2025</t>
        </is>
      </c>
      <c r="K2717" s="43" t="inlineStr">
        <is>
          <t>ARTICLE</t>
        </is>
      </c>
      <c r="L2717" s="45" t="inlineStr">
        <is>
          <t>Hania, Alishba and Waqas, Muhammad and Chunyan, Xu</t>
        </is>
      </c>
      <c r="M2717" s="45" t="inlineStr">
        <is>
          <t>Enhancing Teaching Competency in Higher Education: The Role of AI Efficacy, Social Media Use and Classroom Dynamics</t>
        </is>
      </c>
      <c r="N2717" s="45" t="inlineStr">
        <is>
          <t>The pursuit of enhanced teaching competency in higher education necessitates understanding multifaceted factors that influence effective teaching practices. This study investigated how AI efficacy, social media use and classroom dynamics enhance teaching competency among higher education faculty. Grounded in Bandura's Social Cognitive Theory, we analysed data from 304 university instructors using structural equation modelling. Results reveal that AI efficacy positively influences social media use, which significantly enhances teaching competency. While AI efficacy demonstrates no significant direct impact on teaching competency, its substantial indirect effect through social media use indicates complete mediation. Classroom dynamics, encompassing student engagement patterns, participatory learning environments and interactive teaching methods, emerge as a foundational element that strengthens both social media adoption and overall teaching effectiveness. The collaborative interaction between classroom dynamics and AI efficacy creates optimal conditions for technology-enhanced pedagogical practices. These findings highlight the interconnected roles of AI efficacy, social media engagement and classroom dynamics in fostering teaching excellence. The study offers valuable insights for educational institutions developing comprehensive faculty development programmes that integrate technological competency with pedagogical innovation in higher education settings. © 2025 John Wiley &amp; Sons Ltd.</t>
        </is>
      </c>
      <c r="O2717" s="45" t="inlineStr">
        <is>
          <t>European Journal of Education</t>
        </is>
      </c>
      <c r="P2717" s="45" t="n"/>
      <c r="Q2717" s="43" t="inlineStr">
        <is>
          <t>10.1111/ejed.70197</t>
        </is>
      </c>
    </row>
    <row r="2718" ht="126.75" customHeight="1" s="37">
      <c r="A2718" s="43" t="n">
        <v>2717</v>
      </c>
      <c r="B2718" s="52" t="inlineStr">
        <is>
          <t>Excluir</t>
        </is>
      </c>
      <c r="C2718" s="45" t="inlineStr">
        <is>
          <t>No aborda: distracción o atención</t>
        </is>
      </c>
      <c r="D2718" s="51" t="n"/>
      <c r="E2718" s="51" t="n"/>
      <c r="F2718" s="43" t="n">
        <v>3</v>
      </c>
      <c r="G2718" s="43" t="inlineStr">
        <is>
          <t>distracción+niños+contexto</t>
        </is>
      </c>
      <c r="H2718" s="43" t="inlineStr">
        <is>
          <t>Scopus</t>
        </is>
      </c>
      <c r="I2718" s="43" t="inlineStr">
        <is>
          <t>Scopus</t>
        </is>
      </c>
      <c r="J2718" s="43" t="inlineStr">
        <is>
          <t>2023</t>
        </is>
      </c>
      <c r="K2718" s="43" t="inlineStr">
        <is>
          <t>ARTICLE</t>
        </is>
      </c>
      <c r="L2718" s="45" t="inlineStr">
        <is>
          <t>Marinelli, Andrea and Papile, Flavia and Sossini, Lia and Del Curto, Barbara</t>
        </is>
      </c>
      <c r="M2718" s="45" t="inlineStr">
        <is>
          <t>Enhancing active learning in remote collaboration: An experience in teaching functional materials</t>
        </is>
      </c>
      <c r="N2718" s="45" t="inlineStr">
        <is>
          <t>COVID-19 deeply changed traditional teaching, forcing the adoption of emergency remote teaching (ERT). ERT provided flexibility to teaching/learning activities (TLAs) yet affecting face-to-face communication and sociality. In this work, we present specific constructive alignment for an ERT/extended classroom course at Politecnico di Milano, as well as the tools involved. Two tutorials introduced the learners to the final essay, encouraged collaborative discussion, and promoted self-learning. The final essay, to be done individually or by joining a group, was part of the evaluation alongside a written exam. An evaluation rubric was shared when launching the topics of the essay, and setting the evaluation criteria. Results show how almost half of the essays were delivered by learners working alone, despite the attempts to promote collaborative interaction. Additionally, synchronous class attendance was only 55%, attributed to the availability of recordings and slides. Among the unattended results, the learners positively perceived TLAs and generated new collective knowledge, which was shared on the research group's Instagram profile. © The Author(s) 2022.</t>
        </is>
      </c>
      <c r="O2718" s="45" t="inlineStr">
        <is>
          <t>International Journal of Mechanical Engineering Education</t>
        </is>
      </c>
      <c r="P2718" s="45" t="inlineStr">
        <is>
          <t>Artificial intelligence; COVID-19; Students; Teaching; Active Learning; Constructive alignments; Emergency remote teaching; Extended classroom; Face-to-face communications; Forcings; Remote collaboration; Remote teaching; Student engagement; Teaching</t>
        </is>
      </c>
      <c r="Q2718" s="43" t="inlineStr">
        <is>
          <t>10.1177/03064190221143312</t>
        </is>
      </c>
    </row>
    <row r="2719" ht="178.5" customHeight="1" s="37">
      <c r="A2719" s="43" t="n">
        <v>2718</v>
      </c>
      <c r="B2719" s="52" t="inlineStr">
        <is>
          <t>Excluir</t>
        </is>
      </c>
      <c r="C2719" s="45" t="inlineStr">
        <is>
          <t>No aborda: distracción o atención, población escolar</t>
        </is>
      </c>
      <c r="D2719" s="51" t="n"/>
      <c r="E2719" s="51" t="n"/>
      <c r="F2719" s="43" t="n">
        <v>3</v>
      </c>
      <c r="G2719" s="43" t="inlineStr">
        <is>
          <t>distracción+niños+intervención</t>
        </is>
      </c>
      <c r="H2719" s="43" t="inlineStr">
        <is>
          <t>Scopus</t>
        </is>
      </c>
      <c r="I2719" s="43" t="inlineStr">
        <is>
          <t>Scopus</t>
        </is>
      </c>
      <c r="J2719" s="43" t="inlineStr">
        <is>
          <t>2024</t>
        </is>
      </c>
      <c r="K2719" s="43" t="inlineStr">
        <is>
          <t>ARTICLE</t>
        </is>
      </c>
      <c r="L2719" s="45" t="inlineStr">
        <is>
          <t>Pahi, Kritish and Hawlader, Shiplu and Hicks, Eric and Zaman, Alina and Phan, Vinhthuy</t>
        </is>
      </c>
      <c r="M2719" s="45" t="inlineStr">
        <is>
          <t>Enhancing active learning through collaboration between human teachers and generative AI</t>
        </is>
      </c>
      <c r="N2719" s="45" t="inlineStr">
        <is>
          <t>To address the increasing demand for AI literacy, we introduced a novel active learning approach that leverages both teaching assistants (TAs) and generative AI to provide feedback during in-class exercises. This method was evaluated through two studies in separate Computer Science courses, focusing on the roles and impacts of TAs in this learning environment, as well as their collaboration with ChatGPT in enhancing student feedback. The studies revealed that TAs were effective in accurately determining students’ progress and struggles, particularly in areas such as “backtracking”, where students faced significant challenges. This intervention's success was evident from high student engagement and satisfaction levels, as reported in an end-of-semester survey. Further findings highlighted that while TAs provided detailed technical assessments and identified conceptual gaps effectively, ChatGPT excelled in presenting clarifying examples and offering motivational support. Despite some TAs’ resistance to fully embracing the feedback guidelines-specifically their reluctance to provide encouragement-the collaborative feedback process between TAs and ChatGPT improved the quality of feedback in several aspects, including technical accuracy and clarity in explaining conceptual issues. These results suggest that integrating human and artificial intelligence in educational settings can significantly enhance traditional teaching methods, creating a more dynamic and responsive learning environment. Future research will aim to improve both the quality and efficiency of feedback, capitalizing on unique strengths of both human and AI to further advance educational practices in the field of computing. © 2024 The Author(s)</t>
        </is>
      </c>
      <c r="O2719" s="45" t="inlineStr">
        <is>
          <t>Computers and Education Open</t>
        </is>
      </c>
      <c r="P2719" s="45" t="n"/>
      <c r="Q2719" s="43" t="inlineStr">
        <is>
          <t>10.1016/j.caeo.2024.100183</t>
        </is>
      </c>
    </row>
    <row r="2720" ht="95.25" customHeight="1" s="37">
      <c r="A2720" s="43" t="n">
        <v>2719</v>
      </c>
      <c r="B2720" s="52" t="inlineStr">
        <is>
          <t>Excluir</t>
        </is>
      </c>
      <c r="C2720" s="45" t="inlineStr">
        <is>
          <t>Libro o capítulo de libro</t>
        </is>
      </c>
      <c r="D2720" s="51" t="n"/>
      <c r="E2720" s="51" t="n"/>
      <c r="F2720" s="43" t="n">
        <v>3</v>
      </c>
      <c r="G2720" s="43" t="inlineStr">
        <is>
          <t>distracción+niños+sensado</t>
        </is>
      </c>
      <c r="H2720" s="43" t="inlineStr">
        <is>
          <t>Scopus</t>
        </is>
      </c>
      <c r="I2720" s="43" t="inlineStr">
        <is>
          <t>Scopus</t>
        </is>
      </c>
      <c r="J2720" s="43" t="inlineStr">
        <is>
          <t>2025</t>
        </is>
      </c>
      <c r="K2720" s="43" t="inlineStr">
        <is>
          <t>BOOK</t>
        </is>
      </c>
      <c r="L2720" s="45" t="inlineStr">
        <is>
          <t>Batty, Lesley and Chan, Kristofer and France, Derek</t>
        </is>
      </c>
      <c r="M2720" s="45" t="inlineStr">
        <is>
          <t>Enhancing and transforming fieldwork using digital tools</t>
        </is>
      </c>
      <c r="N2720" s="45" t="inlineStr">
        <is>
          <t>Rapid advances in digital technology over recent years have, in some ways, transformed the ways in which we do fieldwork. The availability of mobile devices has meant that we can now utilise a variety of tools to enhance fieldwork through activities such as video recording, on-site data collection, sharing and analysis, and mapping. Virtual environments have also been used to prepare students for fieldwork and improve accessibility for all students. Recent developments in machine learning provide scope for further enhancements, modifications and even the redefinition of fieldwork. In this chapter, we explore the ways in which digital technology has been used to enhance fieldwork learning and student engagement and improve inclusivity. We consider the benefits and disadvantages posed by the use of digital tools together with practical hints and tips to avoid any pitfalls. © The Editors and Contributors Severally 2025.</t>
        </is>
      </c>
      <c r="O2720" s="45" t="inlineStr">
        <is>
          <t>Teaching Fieldwork in Geography, Earth and Environmental Sciences</t>
        </is>
      </c>
      <c r="P2720" s="45" t="inlineStr">
        <is>
          <t>Digital devices; E-learning; Engineering education; Information systems; Learning systems; Metadata; Mobile applications; Mobile computing; Students; Video recording; Virtual environments; Virtual reality; Data collection; Digital applications; Digit</t>
        </is>
      </c>
      <c r="Q2720" s="43" t="inlineStr">
        <is>
          <t>10.4337/9781035322398.00037</t>
        </is>
      </c>
    </row>
    <row r="2721" ht="210" customHeight="1" s="37">
      <c r="A2721" s="43" t="n">
        <v>2720</v>
      </c>
      <c r="B2721" s="52" t="inlineStr">
        <is>
          <t>Excluir</t>
        </is>
      </c>
      <c r="C2721" s="45" t="inlineStr">
        <is>
          <t>No aborda: distracción o atención</t>
        </is>
      </c>
      <c r="D2721" s="51" t="n"/>
      <c r="E2721" s="51" t="n"/>
      <c r="F2721" s="43" t="n">
        <v>3</v>
      </c>
      <c r="G2721" s="43" t="inlineStr">
        <is>
          <t>distracción+niños+contexto</t>
        </is>
      </c>
      <c r="H2721" s="43" t="inlineStr">
        <is>
          <t>Scopus</t>
        </is>
      </c>
      <c r="I2721" s="43" t="inlineStr">
        <is>
          <t>Scopus</t>
        </is>
      </c>
      <c r="J2721" s="43" t="inlineStr">
        <is>
          <t>2021</t>
        </is>
      </c>
      <c r="K2721" s="43" t="inlineStr">
        <is>
          <t>CONFERENCE</t>
        </is>
      </c>
      <c r="L2721" s="45" t="inlineStr">
        <is>
          <t>Schwerin, Belinda and Espinosa, Hugo G. and Gratchev, Ivan and Lohmann, Gui</t>
        </is>
      </c>
      <c r="M2721" s="45" t="inlineStr">
        <is>
          <t>Enhancing maths teaching resources: Topic videos and tutorial streaming development</t>
        </is>
      </c>
      <c r="N2721" s="45" t="inlineStr">
        <is>
          <t>CONTEXT Engineering maths courses can be challenging for first- and second-year undergraduate engineering students. This situation is especially aggravated when those courses are delivered simultaneously to students representing different degrees, such as Science, Engineering, Information Technology, and Education. In addition, traditional didactic methods, such as lecturer-led teaching, fail to enthuse and inspire students, leading to their disengagement from the course, high failure rate, and eventually lack of student retention. PURPOSE OR GOAL This study aims to better relate mathematics courses with engineering applications by encouraging active-learning participation from students. The objective is to develop a set of teaching resources for each of the teaching modules within the course. These resources include topic videos and streamed tutorials, which supplement what is currently offered. This strategy develops extra resources to engage and support students without necessarily changing how the courses are taught. APPROACH OR METHODOLOGY/METHODS The Engineering curriculum for the Bachelor of Engineering (Honours) at Griffith University comprises three Mathematics courses. The second-year course, Calculus II, was used as a case study for this pilot project. Topic videos (video bites; 10 to 20 minutes duration) were developed to assist students in developing their understanding of the content and articulate the learning outcomes of each module and their applicability to different engineering contexts. In addition, sets of tutorial problems that target different levels of maths knowledge (starting, intermediate, challenging) were developed to better engage students at different skill levels. These streamed tutorial sets address the varied mathematical ability within the cohort, better supporting both underperforming and advanced students who want to be challenged. The teaching resources were implemented in the teaching period March to June 2021; their effectiven</t>
        </is>
      </c>
      <c r="O2721" s="45" t="inlineStr">
        <is>
          <t>9th Research in Engineering Education Symposium and 32nd Australasian Association for Engineering Education Conference, REES AAEE 2021: Engineering Education Research Capability Development</t>
        </is>
      </c>
      <c r="P2721" s="45" t="inlineStr">
        <is>
          <t>Artificial intelligence; Curricula; Engineering education; Failure rate; Teaching; Technical presentations; 'current; Active Learning; Educational videos; Failure rate; Flipped-classroom; Mathematics course; Online resources; Pilot programs; Teaching</t>
        </is>
      </c>
      <c r="Q2721" s="43" t="inlineStr">
        <is>
          <t>10.52202/066488-0004</t>
        </is>
      </c>
    </row>
    <row r="2722" ht="210" customHeight="1" s="37">
      <c r="A2722" s="43" t="n">
        <v>2721</v>
      </c>
      <c r="B2722" s="52" t="inlineStr">
        <is>
          <t>Excluir</t>
        </is>
      </c>
      <c r="C2722" s="45" t="inlineStr">
        <is>
          <t>No aborda: distracción o atención</t>
        </is>
      </c>
      <c r="D2722" s="51" t="n"/>
      <c r="E2722" s="51" t="n"/>
      <c r="F2722" s="43" t="n">
        <v>3</v>
      </c>
      <c r="G2722" s="43" t="inlineStr">
        <is>
          <t>distracción+niños+sensado</t>
        </is>
      </c>
      <c r="H2722" s="43" t="inlineStr">
        <is>
          <t>Scopus</t>
        </is>
      </c>
      <c r="I2722" s="43" t="inlineStr">
        <is>
          <t>Scopus|WoS</t>
        </is>
      </c>
      <c r="J2722" s="43" t="inlineStr">
        <is>
          <t>2026</t>
        </is>
      </c>
      <c r="K2722" s="43" t="inlineStr">
        <is>
          <t>ARTICLE</t>
        </is>
      </c>
      <c r="L2722" s="45" t="inlineStr">
        <is>
          <t>Xia, Tiansheng and Tan, Minyan and Guo, Jiayue</t>
        </is>
      </c>
      <c r="M2722" s="45" t="inlineStr">
        <is>
          <t>Enhancing online learning outcomes through virtual companion AI: The role of identity anthropomorphism</t>
        </is>
      </c>
      <c r="N2722" s="45" t="inlineStr">
        <is>
          <t>Anthropomorphic strategies can improve learners' performance in artificial intelligence (AI) learning environments, yet their underlying mechanisms remain unclear. Grounded in social presence theory, this study introduces the concept of identity anthropomorphism and adopts multimodal learning analytics (MMLA), combining questionnaires, electroencephalography and eye tracking to examine its effects on learning outcomes. Seventy participants completed online learning tasks under three conditions: identity-anthropomorphised AI, non-identity-anthropomorphised AI and human companionship. Results indicated that: (1) identity-anthropomorphised AI significantly improved learning outcomes compared to non-anthropomorphised AI and performed comparably to human companionship; (2) social presence and positive emotions sequentially mediated this effect, such that social presence generated a positive net impact only when it evoked positive emotions; (3) learners in the humanities and social sciences were more sensitive than science and engineering learners to the social presence evoked by identity anthropomorphism; (4) although identity anthropomorphism diverted some attention, its emotional benefits offset this disadvantage. These findings extend the mechanism of AI-induced social presence from interactive behaviours to static identity cues, support anthropomorphic design in educational AI and employ MMLA to complement learning theory. This study also highlights that the long-term deployment of such systems should account for potential risks, such as excessive emotional dependence. Practitioner notes What is already known about this topic? Online learning environments encounter challenges such as heightened learners' isolation, low engagement, and susceptibility to distraction, with social presence recognised as an important factor in mitigating these issues. Existing research on AI identity is still in its early stages, where the identity information typically assigned to AI rem</t>
        </is>
      </c>
      <c r="O2722" s="45" t="inlineStr">
        <is>
          <t>British Journal of Educational Technology</t>
        </is>
      </c>
      <c r="P2722" s="45" t="inlineStr">
        <is>
          <t>Behavioral research; Computer aided instruction; E-learning; Learning systems; Online systems; Identity anthropomorphism; Learning outcome; Multi-modal learning; Multimodal learning analyze; Online learning; Online learning outcome; Performance; Posi</t>
        </is>
      </c>
      <c r="Q2722" s="43" t="inlineStr">
        <is>
          <t>10.1111/bjet.70072</t>
        </is>
      </c>
    </row>
    <row r="2723" ht="210" customHeight="1" s="37">
      <c r="A2723" s="43" t="n">
        <v>2722</v>
      </c>
      <c r="B2723" s="52" t="inlineStr">
        <is>
          <t>Excluir</t>
        </is>
      </c>
      <c r="C2723" s="45" t="inlineStr">
        <is>
          <t>No aborda: distracción o atención</t>
        </is>
      </c>
      <c r="D2723" s="51" t="n"/>
      <c r="E2723" s="51" t="n"/>
      <c r="F2723" s="43" t="n">
        <v>3</v>
      </c>
      <c r="G2723" s="43" t="inlineStr">
        <is>
          <t>distracción+niños+intervención</t>
        </is>
      </c>
      <c r="H2723" s="43" t="inlineStr">
        <is>
          <t>Scopus</t>
        </is>
      </c>
      <c r="I2723" s="43" t="inlineStr">
        <is>
          <t>Scopus</t>
        </is>
      </c>
      <c r="J2723" s="43" t="inlineStr">
        <is>
          <t>2026</t>
        </is>
      </c>
      <c r="K2723" s="43" t="inlineStr">
        <is>
          <t>ARTICLE</t>
        </is>
      </c>
      <c r="L2723" s="45" t="inlineStr">
        <is>
          <t>Liu, Ming and Wu, Zhongming and Dai, Haimin and Su, Yifei and Malik, Laiba and Liao, Jian and Zhang, Wei and Guo, Shuo and Liu, Li and Zhao, Junqiang</t>
        </is>
      </c>
      <c r="M2723" s="45" t="inlineStr">
        <is>
          <t>Enhancing self-directed learning and Python mastery through integration of a large language model and learning analytics dashboard</t>
        </is>
      </c>
      <c r="N2723" s="45" t="inlineStr">
        <is>
          <t xml:space="preserve">Self-directed learning (SDL) is a critical skill in the 21st century, particularly in online Python learning environments. Learning analytics (LA) can track and analyse learning processes, which can be leveraged to prompt students to reflect on their learning strategies and progress through learning analytics dashboards (LADs). However, LADs lack pedagogical domain knowledge and fail to provide effective personalised feedback and guidance. This study designs and presents a Generative AI-powered SDL tool, SDLChat. It integrates a large language model (ERNIE-3.5) with retrieval-augmented generation (RAG) technology to generate contextualised, actionable feedback for learners across the entire SDL cycle: planning, self-monitoring and self-reflection. To evaluate the impact of SDLChat on learners' SDL skills and Python knowledge, a randomised experimental study was conducted over a six-week Python online course. The study compared the changes in SDL skills and Python knowledge of students using both SDLChat and LAD group (n = 39) and LAD-only group (n = 35). The results indicate that: (1) students using SDLChat and LAD significantly outperformed those using LAD alone in Python knowledge mastery, self-monitoring and interpersonal skills and (2) the LAD-only group showed significant improvement only in Python knowledge mastery; however, (3) no significant differences were found in posttask motivation between these two groups. This study highlights the potential of integrating LLM with learning analytics to enhance SDL skills and learning performance in online learning contexts. It also establishes a theory-informed operational framework for understanding the LLM-empowered SDL process. Practitioner notes What is already known about this topic Self-directed learning (SDL) is essential for success in online learning environments, requiring learners to plan, manage, monitor and reflect on their learning processes. Learning analytics (LA), particularly in the form of learning </t>
        </is>
      </c>
      <c r="O2723" s="45" t="inlineStr">
        <is>
          <t>British Journal of Educational Technology</t>
        </is>
      </c>
      <c r="P2723" s="45" t="inlineStr">
        <is>
          <t>Artificial intelligence; Computer aided instruction; Curricula; E-learning; Engineering education; Federated learning; Feedback; High level languages; Knowledge management; Learning systems; Motivation; Python; Teaching; Language model; Large languag</t>
        </is>
      </c>
      <c r="Q2723" s="43" t="inlineStr">
        <is>
          <t>10.1111/bjet.70005</t>
        </is>
      </c>
    </row>
    <row r="2724" ht="95.25" customHeight="1" s="37">
      <c r="A2724" s="43" t="n">
        <v>2723</v>
      </c>
      <c r="B2724" s="52" t="inlineStr">
        <is>
          <t>Excluir</t>
        </is>
      </c>
      <c r="C2724" s="45" t="inlineStr">
        <is>
          <t>No aborda: distracción o atención</t>
        </is>
      </c>
      <c r="D2724" s="51" t="n"/>
      <c r="E2724" s="51" t="n"/>
      <c r="F2724" s="43" t="n">
        <v>3</v>
      </c>
      <c r="G2724" s="43" t="inlineStr">
        <is>
          <t>distracción+niños+contexto</t>
        </is>
      </c>
      <c r="H2724" s="43" t="inlineStr">
        <is>
          <t>Scopus</t>
        </is>
      </c>
      <c r="I2724" s="43" t="inlineStr">
        <is>
          <t>Scopus|WoS</t>
        </is>
      </c>
      <c r="J2724" s="43" t="inlineStr">
        <is>
          <t>2024</t>
        </is>
      </c>
      <c r="K2724" s="43" t="inlineStr">
        <is>
          <t>ARTICLE</t>
        </is>
      </c>
      <c r="L2724" s="45" t="inlineStr">
        <is>
          <t>Yang, Yu-Fen and Tseng, Christine Chifen and Lai, Siao-Cing</t>
        </is>
      </c>
      <c r="M2724" s="45" t="inlineStr">
        <is>
          <t>Enhancing teachers’ self-efficacy beliefs in AI-based technology integration into English speaking teaching through a professional development program</t>
        </is>
      </c>
      <c r="N2724" s="45" t="inlineStr">
        <is>
          <t>This study aimed to explore how 50 in-service primary school teachers enhanced self-efficacy beliefs in artificial intelligence (AI)-based technology integration into English speaking teaching through a professional development program. Grounded in social cognitive theory, this study revealed that community support assisted the teachers in overcoming challenges in implementing AI-based technology in lessons, leading to the development of enactive mastery experiences. Through these experiences, teachers increased self-efficacy beliefs in AI-based technology integration into English speaking teaching regarding classroom management, student engagement, and instructional strategies. These findings suggest that such experiences can support teachers in transitioning from traditional to AI-based instructional practices. © 2024 Elsevier Ltd</t>
        </is>
      </c>
      <c r="O2724" s="45" t="inlineStr">
        <is>
          <t>Teaching and Teacher Education</t>
        </is>
      </c>
      <c r="P2724" s="45" t="n"/>
      <c r="Q2724" s="43" t="inlineStr">
        <is>
          <t>10.1016/j.tate.2024.104582</t>
        </is>
      </c>
    </row>
    <row r="2725" ht="199.5" customHeight="1" s="37">
      <c r="A2725" s="43" t="n">
        <v>2724</v>
      </c>
      <c r="B2725" s="52" t="inlineStr">
        <is>
          <t>Excluir</t>
        </is>
      </c>
      <c r="C2725" s="45" t="inlineStr">
        <is>
          <t>No aborda: distracción o atención</t>
        </is>
      </c>
      <c r="D2725" s="51" t="n"/>
      <c r="E2725" s="51" t="n"/>
      <c r="F2725" s="43" t="n">
        <v>3</v>
      </c>
      <c r="G2725" s="43" t="inlineStr">
        <is>
          <t>distracción+niños+intervención</t>
        </is>
      </c>
      <c r="H2725" s="43" t="inlineStr">
        <is>
          <t>Scopus</t>
        </is>
      </c>
      <c r="I2725" s="43" t="inlineStr">
        <is>
          <t>Scopus</t>
        </is>
      </c>
      <c r="J2725" s="43" t="inlineStr">
        <is>
          <t>2025</t>
        </is>
      </c>
      <c r="K2725" s="43" t="inlineStr">
        <is>
          <t>ARTICLE</t>
        </is>
      </c>
      <c r="L2725" s="45" t="inlineStr">
        <is>
          <t>Samra, Gurtek Singh and Ramoutar, Vashisht and Chen, Kelley and Chaudhry, Muiz and Patel, Hrithika and Bird, Terese and Rodwell, Vanessa</t>
        </is>
      </c>
      <c r="M2725" s="45" t="inlineStr">
        <is>
          <t>Evaluating Artificial Intelligence and Traditional Learning Tools for Chest X-Ray Interpretation: A Descriptive Study</t>
        </is>
      </c>
      <c r="N2725" s="45" t="inlineStr">
        <is>
          <t>Background: Chest X-ray (CXR) interpretation is a fundamental yet challenging skill for medical students to master. Traditional resources like Radiopaedia offer extensive content, while newer artificial intelligence (AI) tools, such as Chester, provide pattern recognition and real-time feedback. This study aims to evaluate Radiopaedia and Chester's effectiveness as educational tools and to explore student perspectives on AI. Approach: A teaching session on CXR interpretation fundamentals was delivered to establish a standardised baseline of knowledge among participants, followed by a live tutorial introducing students to the functionality of both Chester AI and Radiopaedia. Students engaged with both tools to answer a 25-item workbook assessing complex CXR pathologies. CXRs were deliberately selected for their complexity to examine student engagement with online learning tools amid diagnostic uncertainty, encouraging applied clinical reasoning. Evaluation: Preclinical medical students were recruited and randomly assigned to the Chester AI (n = 5) or Radiopaedia group (n = 5). During the workbook task, participants were instructed to engage with the workbook using Radiopaedia and Chester AI. Post-session, participants took part in focus groups to share their experiences. Thematic analysis highlighted Chester's efficiency and potential as a revision tool but noted limitations with complex CXR pathologies. Radiopaedia was valued for its comprehensiveness but was less efficient for the workbook task due to its vast array of content. Implications: AI tools such as Chester show promise as complementary resources alongside traditional learning materials. Combining Chester's efficiency and real-time feedback with Radiopaedia's in-depth content may optimise learning and improve CXR interpretation skills. © 2025 The Author(s). The Clinical Teacher published by Association for the Study of Medical Education and John Wiley &amp; Sons Ltd.</t>
        </is>
      </c>
      <c r="O2725" s="45" t="inlineStr">
        <is>
          <t>Clinical Teacher</t>
        </is>
      </c>
      <c r="P2725" s="45" t="inlineStr">
        <is>
          <t>Artificial Intelligence; Clinical Competence; Education, Medical, Undergraduate; Female; Humans; Male; Radiography, Thoracic; Students, Medical; artificial intelligence; clinical competence; female; human; male; medical education; medical student; pr</t>
        </is>
      </c>
      <c r="Q2725" s="43" t="inlineStr">
        <is>
          <t>10.1111/tct.70139</t>
        </is>
      </c>
    </row>
    <row r="2726" ht="95.25" customHeight="1" s="37">
      <c r="A2726" s="43" t="n">
        <v>2725</v>
      </c>
      <c r="B2726" s="52" t="inlineStr">
        <is>
          <t>Excluir</t>
        </is>
      </c>
      <c r="C2726" s="45" t="inlineStr">
        <is>
          <t>Contexto doméstico o remoto, pero no población en edad escolar (mayoritariamente educación superior)</t>
        </is>
      </c>
      <c r="D2726" s="51" t="n"/>
      <c r="E2726" s="51" t="n"/>
      <c r="F2726" s="43" t="n">
        <v>3</v>
      </c>
      <c r="G2726" s="43" t="inlineStr">
        <is>
          <t>distracción+niños+sensado</t>
        </is>
      </c>
      <c r="H2726" s="43" t="inlineStr">
        <is>
          <t>Scopus</t>
        </is>
      </c>
      <c r="I2726" s="43" t="inlineStr">
        <is>
          <t>Scopus</t>
        </is>
      </c>
      <c r="J2726" s="43" t="inlineStr">
        <is>
          <t>2022</t>
        </is>
      </c>
      <c r="K2726" s="43" t="inlineStr">
        <is>
          <t>CONFERENCE</t>
        </is>
      </c>
      <c r="L2726" s="45" t="inlineStr">
        <is>
          <t>Liang, Chen and Mortazavi, Bobak</t>
        </is>
      </c>
      <c r="M2726" s="45" t="inlineStr">
        <is>
          <t>Evaluating Short Animation Videos in Asynchronous Teaching</t>
        </is>
      </c>
      <c r="N2726" s="45" t="inlineStr">
        <is>
          <t>Students' attention and retention to the course videos is crucial for asynchronous classes. This poster reports our pilot study on evaluating the effectiveness of using short animation videos as the replacement of regular lecture recordings to improve students' engagement in an asynchronous undergraduate-level machine learning class. We showed that while short animation videos can help students quickly grasp core ideas and visually memorize concepts, various improvements can still be made to make the video more capable of explaining complex details, thus additional work need to be done before it can be used as a replacement of regular recordings. We pointed out future direction of studying key factors that improve effective explanation of detailed materials, and how short animation videos can be jointly used with other content as a more effective method for asynchronous teaching. © 2022 Owner/Author.</t>
        </is>
      </c>
      <c r="O2726" s="45" t="inlineStr">
        <is>
          <t>SIGCSE 2022 - Proceedings of the 53rd ACM Technical Symposium on Computer Science Education V.2</t>
        </is>
      </c>
      <c r="P2726" s="45" t="inlineStr">
        <is>
          <t>E-learning; Students; Asynchronous teaching; Key factors; Lecture recording; Machine-learning; Online learning; Pilot studies; Short animation video; Student engagement; Animation</t>
        </is>
      </c>
      <c r="Q2726" s="43" t="inlineStr">
        <is>
          <t>10.1145/3478432.3499097</t>
        </is>
      </c>
    </row>
    <row r="2727" ht="210" customHeight="1" s="37">
      <c r="A2727" s="43" t="n">
        <v>2726</v>
      </c>
      <c r="B2727" s="52" t="inlineStr">
        <is>
          <t>Excluir</t>
        </is>
      </c>
      <c r="C2727" s="45" t="inlineStr">
        <is>
          <t>No aborda: distracción o atención, población escolar</t>
        </is>
      </c>
      <c r="D2727" s="51" t="n"/>
      <c r="E2727" s="51" t="n"/>
      <c r="F2727" s="43" t="n">
        <v>3</v>
      </c>
      <c r="G2727" s="43" t="inlineStr">
        <is>
          <t>distracción+niños+intervención</t>
        </is>
      </c>
      <c r="H2727" s="43" t="inlineStr">
        <is>
          <t>Scopus</t>
        </is>
      </c>
      <c r="I2727" s="43" t="inlineStr">
        <is>
          <t>Scopus</t>
        </is>
      </c>
      <c r="J2727" s="43" t="inlineStr">
        <is>
          <t>2025</t>
        </is>
      </c>
      <c r="K2727" s="43" t="inlineStr">
        <is>
          <t>ARTICLE</t>
        </is>
      </c>
      <c r="L2727" s="45" t="inlineStr">
        <is>
          <t>Antwi-Boasiako, Emmanuel and Assyne, Nana and Engmann, Felicia N. A. and Adabor, Emmanuel S.</t>
        </is>
      </c>
      <c r="M2727" s="45" t="inlineStr">
        <is>
          <t>Evaluating the Potential Impact of Large Language Models on Teaching and Learning Core Academic Subjects and Measuring System-Wide Participation</t>
        </is>
      </c>
      <c r="N2727" s="45" t="inlineStr">
        <is>
          <t>The integration of artificial intelligence (AI) in education is rapidly transforming teaching and learning processes, with large language models (LLMs) such as ChatGPT, Microsoft Copilot, and Google Gemini leading the charge. This study investigates the impact of LLMs on core academic subjects in Ghanaian tertiary institutions, focusing on their effects on teaching effectiveness, student engagement, and learning outcomes. Using a qualitative approach, we gathered insights from both educators and students in disciplines such as computer and information security, programming, business intelligence, and research methods across institutions like the Ghana Institute of Management and Public Administration (GIMPA), University of Ghana, and University for Development Studies. The findings reveal that LLMs significantly enhance teaching by streamlining content preparation, facilitating interactive learning, and offering personalized, real-time feedback. Students reported increased engagement and improved comprehension, which contributed to better academic performance. However, challenges such as the financial burden of accessing premium versions, technical barriers like unreliable Internet access, and risk of student overreliance on AI tools were identified. Additionally, the study highlights ethical concerns surrounding data privacy, algorithmic bias, and equitable access, particularly in resource-constrained environments. To address these issues, the need for localized AI solutions tailored to specific cultural and linguistic contexts is emphasized. Furthermore, the research proposes the development of robust metrics to measure system-wide participation and assess the effectiveness of AI-driven educational initiatives. These metrics are essential for informing future AI integration strategies in educational settings. The study concludes by calling for further research to refine these findings through quantitative analysis, aiming to provide deeper insights into the optima</t>
        </is>
      </c>
      <c r="O2727" s="45" t="inlineStr">
        <is>
          <t>Signals and Communication Technology</t>
        </is>
      </c>
      <c r="P2727" s="45" t="inlineStr">
        <is>
          <t xml:space="preserve">Computer programming; Data privacy; E-learning; Education computing; Information management; Network security; Research and development management; Students; Teaching; Artificial intelligence in education; Language model; Large language model; Large </t>
        </is>
      </c>
      <c r="Q2727" s="43" t="inlineStr">
        <is>
          <t>10.1007/978-3-031-96855-6_18</t>
        </is>
      </c>
    </row>
    <row r="2728" ht="126.75" customHeight="1" s="37">
      <c r="A2728" s="43" t="n">
        <v>2727</v>
      </c>
      <c r="B2728" s="52" t="inlineStr">
        <is>
          <t>Excluir</t>
        </is>
      </c>
      <c r="C2728" s="45" t="inlineStr">
        <is>
          <t>No aborda: distracción o atención, población escolar</t>
        </is>
      </c>
      <c r="D2728" s="51" t="n"/>
      <c r="E2728" s="51" t="n"/>
      <c r="F2728" s="43" t="n">
        <v>3</v>
      </c>
      <c r="G2728" s="43" t="inlineStr">
        <is>
          <t>distracción+niños+sensado</t>
        </is>
      </c>
      <c r="H2728" s="43" t="inlineStr">
        <is>
          <t>Scopus</t>
        </is>
      </c>
      <c r="I2728" s="43" t="inlineStr">
        <is>
          <t>Scopus|WoS</t>
        </is>
      </c>
      <c r="J2728" s="43" t="inlineStr">
        <is>
          <t>2025</t>
        </is>
      </c>
      <c r="K2728" s="43" t="inlineStr">
        <is>
          <t>ARTICLE</t>
        </is>
      </c>
      <c r="L2728" s="45" t="inlineStr">
        <is>
          <t>Binjumah, Weam M.</t>
        </is>
      </c>
      <c r="M2728" s="45" t="inlineStr">
        <is>
          <t>Evaluating the effectiveness of e-learning implementation in Saudi schools using machine learning</t>
        </is>
      </c>
      <c r="N2728" s="45" t="inlineStr">
        <is>
          <t>The adoption of e-learning methods in Saudi schools has gained increasing importance in recent years, particularly due to the global impact of the COVID-19 pandemic. While e-learning offers several advantages, such as enhanced accessibility and flexibility, it also presents various challenges that require careful consideration. This study aims to identify the primary challenges Saudi schools face when implementing e-learning methods and to suggest potential solutions to address these challenges. The study employs a literature review approach for both data collection and analysis. Additionally, it aims to highlight various models and frameworks proposed in the literature that address e-learning challenges using machine learning (ML) techniques. The findings indicate that Saudi schools encounter several issues, including infrastructure problems, technological challenges, inadequate teacher training and support, low student engagement and motivation, and concerns related to academic integrity and assessment. (c) 2025 The Authors. Published by IASE. This is an open access article under the CC BY-NC-ND license (http://creativecommons.org/licenses/by-nc-nd/4.0/).</t>
        </is>
      </c>
      <c r="O2728" s="45" t="inlineStr">
        <is>
          <t>International Journal of Advanced and Applied Sciences</t>
        </is>
      </c>
      <c r="P2728" s="45" t="n"/>
      <c r="Q2728" s="43" t="inlineStr">
        <is>
          <t>10.21833/ijaas.2025.04.016</t>
        </is>
      </c>
    </row>
    <row r="2729" ht="210" customHeight="1" s="37">
      <c r="A2729" s="43" t="n">
        <v>2728</v>
      </c>
      <c r="B2729" s="52" t="inlineStr">
        <is>
          <t>Excluir</t>
        </is>
      </c>
      <c r="C2729" s="45" t="inlineStr">
        <is>
          <t>Sin DOI verificable</t>
        </is>
      </c>
      <c r="D2729" s="51" t="n"/>
      <c r="E2729" s="51" t="n"/>
      <c r="F2729" s="43" t="n">
        <v>3</v>
      </c>
      <c r="G2729" s="43" t="inlineStr">
        <is>
          <t>distracción+niños+contexto</t>
        </is>
      </c>
      <c r="H2729" s="43" t="inlineStr">
        <is>
          <t>Scopus</t>
        </is>
      </c>
      <c r="I2729" s="43" t="inlineStr">
        <is>
          <t>Scopus</t>
        </is>
      </c>
      <c r="J2729" s="43" t="inlineStr">
        <is>
          <t>2016</t>
        </is>
      </c>
      <c r="K2729" s="43" t="inlineStr">
        <is>
          <t>ARTICLE</t>
        </is>
      </c>
      <c r="L2729" s="45" t="inlineStr">
        <is>
          <t>Bodnar, Cheryl A. and Bongiorni, William M. and Clark, Renee</t>
        </is>
      </c>
      <c r="M2729" s="45" t="inlineStr">
        <is>
          <t>Evaluating the effectiveness of game-based learning on improvement of student learning outcomes within a sophomore level chemical product design class</t>
        </is>
      </c>
      <c r="N2729" s="45" t="inlineStr">
        <is>
          <t xml:space="preserve">Recently, several studies have been published that have shown the need for greater student engagement within engineering education. These studies indicate that when students are exposed to pedagogies that stimulate student engagement, such as active learning, student performance is better than with more traditional forms of instruction. One form of active learning that is starting to grow within engineering education is the use of games and gamification. In the spring of 2014, we were able to compare two sections of a sophomore Introduction to Chemical Product Design class to determine the effectiveness of game-based learning on student learning outcomes. The first section received content delivered utilizing active learning techniques. The second section received content utilizing the same form of delivery but included classroom based games and a game-based portal for homework assignments. Each section was evaluated in the same manner, and the instruction in each section was provided by the same two faculty members. Throughout the course, students completed clicker questions on class content, and at the end, they reviewed content in a class session administered using the clickers. Students were also responsible for completing a semester design project that included both a written and oral component. Analysis of the clicker responses demonstrated that the students in the game-based class performed statistically similar to or better than those in the control group throughout the semester. In the last class review session, retention of material appears to have been better in the game-based class, where several learning objectives demonstrated a significantly higher outcome. Student performance on the semester design project also exhibited similar trends. As the sample sizes are relatively small in this study, the results are preliminary but do demonstrate a trend towards enhanced learning outcomes when content is delivered utilizing game-based pedagogy. © 2016 TEMPUS </t>
        </is>
      </c>
      <c r="O2729" s="45" t="inlineStr">
        <is>
          <t>International Journal of Engineering Education</t>
        </is>
      </c>
      <c r="P2729" s="45" t="inlineStr">
        <is>
          <t>Artificial intelligence; Curricula; Design; Education; Product design; Students; Teaching; Engineering education; Game design; Chemical product design; Game-based Learning; Games; Homework assignments; Learning objectives; Student engagement; Student</t>
        </is>
      </c>
      <c r="Q2729" s="43" t="n"/>
    </row>
    <row r="2730" ht="168" customHeight="1" s="37">
      <c r="A2730" s="43" t="n">
        <v>2729</v>
      </c>
      <c r="B2730" s="52" t="inlineStr">
        <is>
          <t>Excluir</t>
        </is>
      </c>
      <c r="C2730" s="45" t="inlineStr">
        <is>
          <t>No aborda: distracción o atención, población escolar</t>
        </is>
      </c>
      <c r="D2730" s="51" t="n"/>
      <c r="E2730" s="51" t="n"/>
      <c r="F2730" s="43" t="n">
        <v>3</v>
      </c>
      <c r="G2730" s="43" t="inlineStr">
        <is>
          <t>distracción+niños+contexto</t>
        </is>
      </c>
      <c r="H2730" s="43" t="inlineStr">
        <is>
          <t>Scopus</t>
        </is>
      </c>
      <c r="I2730" s="43" t="inlineStr">
        <is>
          <t>Scopus|WoS</t>
        </is>
      </c>
      <c r="J2730" s="43" t="inlineStr">
        <is>
          <t>2025</t>
        </is>
      </c>
      <c r="K2730" s="43" t="inlineStr">
        <is>
          <t>ARTICLE</t>
        </is>
      </c>
      <c r="L2730" s="45" t="inlineStr">
        <is>
          <t>Ren, Xinyue and Wu, Min Lun</t>
        </is>
      </c>
      <c r="M2730" s="45" t="inlineStr">
        <is>
          <t>Examining Teaching Competencies and Challenges While Integrating Artificial Intelligence in Higher Education</t>
        </is>
      </c>
      <c r="N2730" s="45" t="inlineStr">
        <is>
          <t>The rapid development of artificial intelligence (AI) technologies has demonstrated their affordances and limitations in revolutionizing pedagogical strategies in higher education. Given the lack of guidelines, policies, and resources to assist instructors in efficiently and ethically integrating AI into teaching and learning practices, this systematic review aimed to investigate AI integration competencies and challenges in higher education from the intelligent Technological Pedagogical Content Knowledge (TPACK) perspective. We first applied the Preferred Reporting Items for Systematic Reviews and Meta-Analyses (PRISMA) to identify 23 studies published between 2019 and 2023 that met the inclusion and exclusion criteria. After conducting open coding and thematic analysis, the research findings showed four AI integration competencies and strategies, including 1) AI literacy and readiness as intelligent technological knowledge, 2) AI-supported innovative pedagogy to supplement instructor social presence and transform the instructor-student relationship, 3) AI as intelligent learning partners to increase student engagement in self-regulated learning and higher-order thinking skills, and 4) AI-driven learning experience design and delivery. AI integration limitations and challenges contained: 1) the short-term novelty effect, 2) digital divides, 3) technical deficiencies, and 4) ethical concerns. Based on the implications for future practices, a diagram was developed to illustrate the systematic considerations to support the sustainability of AI-assisted teaching and learning in higher education. © The Author(s) 2025.</t>
        </is>
      </c>
      <c r="O2730" s="45" t="inlineStr">
        <is>
          <t>TechTrends</t>
        </is>
      </c>
      <c r="P2730" s="45" t="n"/>
      <c r="Q2730" s="43" t="inlineStr">
        <is>
          <t>10.1007/s11528-025-01055-3</t>
        </is>
      </c>
    </row>
    <row r="2731" ht="210" customHeight="1" s="37">
      <c r="A2731" s="43" t="n">
        <v>2730</v>
      </c>
      <c r="B2731" s="52" t="inlineStr">
        <is>
          <t>Excluir</t>
        </is>
      </c>
      <c r="C2731" s="45" t="inlineStr">
        <is>
          <t>Sin DOI verificable</t>
        </is>
      </c>
      <c r="D2731" s="51" t="n"/>
      <c r="E2731" s="51" t="n"/>
      <c r="F2731" s="43" t="n">
        <v>3</v>
      </c>
      <c r="G2731" s="43" t="inlineStr">
        <is>
          <t>distracción+niños+contexto</t>
        </is>
      </c>
      <c r="H2731" s="43" t="inlineStr">
        <is>
          <t>Scopus</t>
        </is>
      </c>
      <c r="I2731" s="43" t="inlineStr">
        <is>
          <t>Scopus</t>
        </is>
      </c>
      <c r="J2731" s="43" t="inlineStr">
        <is>
          <t>2024</t>
        </is>
      </c>
      <c r="K2731" s="43" t="inlineStr">
        <is>
          <t>CONFERENCE</t>
        </is>
      </c>
      <c r="L2731" s="45" t="inlineStr">
        <is>
          <t>Mansour, Rackan Sami and Desouky, Osama and AbdelGawad, Marwa</t>
        </is>
      </c>
      <c r="M2731" s="45" t="inlineStr">
        <is>
          <t>Exploring Artificial Intelligence Tools for Materials Science in Engineering: A Work-in-Progress in Undergraduate Classroom Integration</t>
        </is>
      </c>
      <c r="N2731" s="45" t="inlineStr">
        <is>
          <t>The onset of user-friendly Artificial Intelligence (AI) tools has significantly disrupted traditional educational methodologies within higher education. This paper explores the application of advanced AI technologies, specifically GPT-4, to enhance student assessments in material science education. It details the strategic integration of AI to develop dynamic and personalized assessments, such as multiple-choice quizzes and open-ended case studies, aiming to redefine classroom engagement by adapting to diverse student needs and learning environments. AI is a promising transformative tool in educational assessment processes within material science. Utilizing GPT-4, the study investigates the creation of diverse assessment forms, showing AI's capability to tailor assessments to individual learning requirements and curriculum standards. This approach deepens student engagement and advances educational strategies by equipping educators with dynamic tools that respond to the evolving educational landscape. The current study particularly emphasizes prompt engineering with AI, a critical element in optimizing AI's utility for generating advanced, curriculum-aligned assessments. It assesses how effectively crafted prompts can guide AI to produce more relevant educational content, thereby enhancing learning experiences. As effective prompts are developed, GPT-4's potential to customize assessments to meet specific student needs and address the complexities of material science theories is highlighted, presenting a valuable approach to boost student engagement, and understanding. These AI-driven methodologies aim to enhance the creative process in educational material development, offering educators an expanded array of tools for designing customized instructional materials. The role of AI in enriching educational content is expected to significantly elevate student engagement and deepen their comprehension of complex material science concepts. The study documents iterative te</t>
        </is>
      </c>
      <c r="O2731" s="45" t="inlineStr">
        <is>
          <t>ASEE Annual Conference and Exposition, Conference Proceedings</t>
        </is>
      </c>
      <c r="P2731" s="45" t="inlineStr">
        <is>
          <t>Artificial intelligence technologies; Artificial intelligence tools; Educational contents; Educational methodologies; High educations; Material science; Material science education; Student assessment; Student engagement; User friendly; Materials test</t>
        </is>
      </c>
      <c r="Q2731" s="43" t="n"/>
    </row>
    <row r="2732" ht="157.5" customHeight="1" s="37">
      <c r="A2732" s="43" t="n">
        <v>2731</v>
      </c>
      <c r="B2732" s="52" t="inlineStr">
        <is>
          <t>Excluir</t>
        </is>
      </c>
      <c r="C2732" s="45" t="inlineStr">
        <is>
          <t>No aborda: distracción o atención, población escolar</t>
        </is>
      </c>
      <c r="D2732" s="51" t="n"/>
      <c r="E2732" s="51" t="n"/>
      <c r="F2732" s="43" t="n">
        <v>3</v>
      </c>
      <c r="G2732" s="43" t="inlineStr">
        <is>
          <t>distracción+niños+sensado</t>
        </is>
      </c>
      <c r="H2732" s="43" t="inlineStr">
        <is>
          <t>Scopus</t>
        </is>
      </c>
      <c r="I2732" s="43" t="inlineStr">
        <is>
          <t>Scopus</t>
        </is>
      </c>
      <c r="J2732" s="43" t="inlineStr">
        <is>
          <t>2025</t>
        </is>
      </c>
      <c r="K2732" s="43" t="inlineStr">
        <is>
          <t>ARTICLE</t>
        </is>
      </c>
      <c r="L2732" s="45" t="inlineStr">
        <is>
          <t>Yoshida, Masami</t>
        </is>
      </c>
      <c r="M2732" s="45" t="inlineStr">
        <is>
          <t>Exploring Conceptual Transfer Dynamics in an Online Community of Inquiry</t>
        </is>
      </c>
      <c r="N2732" s="45" t="inlineStr">
        <is>
          <t>In the context of the growing prevalence of online education, it is imperative to examine the role of group interactions in the development of individual capabilities. This study explores the dynamics of conceptual transfer within an asynchronous online Community of Inquiry (CoI) by employing Social Network Analysis (SNA) with a focus on stochastic investigation for empirical network analysis. The elements of Social Presence (SP), Cognitive Presence (CP), and Threshold Concepts (TCs) are extracted when students interact and reflect on their learning. The analysis of time series data and network evolution is used to discern patterns in student engagement and the emergence of TCs. Bilateral structures were identified, encompassing both the overall communication for the CoI and the dyadic communication for TCs. Knowledge exchange extended to the small-world network of 132 students. Messages that included TCs were infrequent, indicating difficulties in acquisition. Many achievers underwent early transformation. Nodes associated with TCs were not aggregated, but rather dispersed and interlinked across the community. For the creation of deep learning, fostering students’ ability to perceive unfamiliar cognitive paradigms and assimilate information within the subject domain was paramount. The results help to clarify how students in the online learning community can engage in deep and meaningful learning. © (2025), (UIKTEN - Association for Information Communication Technology Education and Science). All rights reserved.</t>
        </is>
      </c>
      <c r="O2732" s="45" t="inlineStr">
        <is>
          <t>TEM Journal</t>
        </is>
      </c>
      <c r="P2732" s="45" t="n"/>
      <c r="Q2732" s="43" t="inlineStr">
        <is>
          <t>10.18421/tem142-08</t>
        </is>
      </c>
    </row>
    <row r="2733" ht="178.5" customHeight="1" s="37">
      <c r="A2733" s="43" t="n">
        <v>2732</v>
      </c>
      <c r="B2733" s="52" t="inlineStr">
        <is>
          <t>Excluir</t>
        </is>
      </c>
      <c r="C2733" s="45" t="inlineStr">
        <is>
          <t>Contexto doméstico o remoto, pero no población en edad escolar (mayoritariamente educación superior)</t>
        </is>
      </c>
      <c r="D2733" s="51" t="n"/>
      <c r="E2733" s="51" t="n"/>
      <c r="F2733" s="43" t="n">
        <v>3</v>
      </c>
      <c r="G2733" s="43" t="inlineStr">
        <is>
          <t>distracción+niños+sensado</t>
        </is>
      </c>
      <c r="H2733" s="43" t="inlineStr">
        <is>
          <t>Scopus</t>
        </is>
      </c>
      <c r="I2733" s="43" t="inlineStr">
        <is>
          <t>Scopus</t>
        </is>
      </c>
      <c r="J2733" s="43" t="inlineStr">
        <is>
          <t>2021</t>
        </is>
      </c>
      <c r="K2733" s="43" t="inlineStr">
        <is>
          <t>ARTICLE</t>
        </is>
      </c>
      <c r="L2733" s="45" t="inlineStr">
        <is>
          <t>Chen, Shanshan and Zhao, Yiqian and Wu, Tianyu and Li, Yajun</t>
        </is>
      </c>
      <c r="M2733" s="45" t="inlineStr">
        <is>
          <t>Exploring Relationships Between Distractibility and Eye Tracking During Online Learning</t>
        </is>
      </c>
      <c r="N2733" s="45" t="inlineStr">
        <is>
          <t>More than half of students think their attention is easily shifted when they’re learning online. Distractibility, to a certain extent caused by visual stimuli is the main impact to decrease their academic performance. In addition, eye-tracking technology has been widely applied to explore distractibility in many “look” tasks, such as reading, viewing advertisements, and watching online videos as well as measure the efficiency of visual cognition. Therefore, this paper aimed to discuss the relationship between distractibility with eye movement indices and academic performance. Fifty high school students (30 girls) were recruited to complete experiment that was divided into two groups, which are the experimental group with distractions and controls with no one. The result showed that three of traditional eye movement indices were significantly correlated with distractibility (p&amp;lt; 0.05 ). Then we introduced the network accessibility model and the gaze transformation entropy to create two composite indexes according to the complexity and directivity of distractibility characteristics. The result revealed that the two composite indexes are significantly correlated with distractibility (p&amp;lt; 0.05 ). Finally, we constructed the mapping model about eye movement metrics about distractibility and online learning performance with a machine learning algorithm. The result ration was R&lt;sup&gt;2&lt;/sup&gt;= 0.799, and the error was Re&amp;lt; 0.1, which proved the model was feasible and accessible. The research from the perspective of distractibility can provide valuable support for physiological indicators testing tools of academic performance and highlights the applications of eye movement dynamics. © 2021, The Author(s), under exclusive license to Springer Nature Switzerland AG.</t>
        </is>
      </c>
      <c r="O2733" s="45" t="inlineStr">
        <is>
          <t>Lecture Notes in Networks and Systems</t>
        </is>
      </c>
      <c r="P2733" s="45" t="n"/>
      <c r="Q2733" s="43" t="inlineStr">
        <is>
          <t>10.1007/978-3-030-80285-1_31</t>
        </is>
      </c>
    </row>
    <row r="2734" ht="147.75" customHeight="1" s="37">
      <c r="A2734" s="43" t="n">
        <v>2733</v>
      </c>
      <c r="B2734" s="52" t="inlineStr">
        <is>
          <t>Excluir</t>
        </is>
      </c>
      <c r="C2734" s="45" t="inlineStr">
        <is>
          <t>Publicado antes de 2015</t>
        </is>
      </c>
      <c r="D2734" s="51" t="n"/>
      <c r="E2734" s="51" t="n"/>
      <c r="F2734" s="43" t="n">
        <v>3</v>
      </c>
      <c r="G2734" s="43" t="inlineStr">
        <is>
          <t>distracción+niños+contexto</t>
        </is>
      </c>
      <c r="H2734" s="43" t="inlineStr">
        <is>
          <t>Scopus</t>
        </is>
      </c>
      <c r="I2734" s="43" t="inlineStr">
        <is>
          <t>Scopus</t>
        </is>
      </c>
      <c r="J2734" s="43" t="inlineStr">
        <is>
          <t>2013</t>
        </is>
      </c>
      <c r="K2734" s="43" t="inlineStr">
        <is>
          <t>ARTICLE</t>
        </is>
      </c>
      <c r="L2734" s="45" t="inlineStr">
        <is>
          <t>Bellocchi, Alberto and Ritchie, Stephen M. and Tobin, Kenneth and Sandhu, Maryam and Sandhu, Satwant</t>
        </is>
      </c>
      <c r="M2734" s="45" t="inlineStr">
        <is>
          <t>Exploring emotional climate in preservice science teacher education</t>
        </is>
      </c>
      <c r="N2734" s="45" t="inlineStr">
        <is>
          <t>Classroom emotional climates (ECs) are interrelated with students' engagement with university courses. Despite growing interest in emotions and EC research, little is known about the ways in which social interactions and different subject matter mediate ECs in preservice science teacher education classes. In this study we investigated the EC and associated classroom interactions in a preservice science teacher education class. We were interested in the ways in which salient classroom interactions were related to the EC during lessons centered on debates about science-based issues (e.g., nuclear energy alternatives). Participants used audience response technology to indicate their perceptions of the EC. Analysis of conversation for salient video clips and analysis of non-verbal conduct (acoustic parameters, body movements, and facial expressions) supplemented EC data. One key contribution that this study makes to preservice science teacher education is to identify the micro-processes of successful and unsuccessful class interactions that were associated with positive and neutral EC. The structure of these interactions can inform the practice of other science educators who wish to produce positive ECs in their classes. The study also extends and explicates the construct of intensity of EC. © 2013 Springer Science+Business Media Dordrecht.</t>
        </is>
      </c>
      <c r="O2734" s="45" t="inlineStr">
        <is>
          <t>Cultural Studies of Science Education</t>
        </is>
      </c>
      <c r="P2734" s="45" t="n"/>
      <c r="Q2734" s="43" t="inlineStr">
        <is>
          <t>10.1007/s11422-013-9526-3</t>
        </is>
      </c>
    </row>
    <row r="2735" ht="116.25" customHeight="1" s="37">
      <c r="A2735" s="43" t="n">
        <v>2734</v>
      </c>
      <c r="B2735" s="52" t="inlineStr">
        <is>
          <t>Excluir</t>
        </is>
      </c>
      <c r="C2735" s="45" t="inlineStr">
        <is>
          <t>Contexto doméstico o remoto, pero no población en edad escolar (mayoritariamente educación superior)</t>
        </is>
      </c>
      <c r="D2735" s="51" t="n"/>
      <c r="E2735" s="51" t="n"/>
      <c r="F2735" s="43" t="n">
        <v>3</v>
      </c>
      <c r="G2735" s="43" t="inlineStr">
        <is>
          <t>distracción+niños+sensado</t>
        </is>
      </c>
      <c r="H2735" s="43" t="inlineStr">
        <is>
          <t>Scopus</t>
        </is>
      </c>
      <c r="I2735" s="43" t="inlineStr">
        <is>
          <t>Scopus</t>
        </is>
      </c>
      <c r="J2735" s="43" t="inlineStr">
        <is>
          <t>2025</t>
        </is>
      </c>
      <c r="K2735" s="43" t="inlineStr">
        <is>
          <t>CONFERENCE</t>
        </is>
      </c>
      <c r="L2735" s="45" t="inlineStr">
        <is>
          <t>Ibrahim, Samar and Bilquise, Ghazala</t>
        </is>
      </c>
      <c r="M2735" s="45" t="inlineStr">
        <is>
          <t>Exploring the Adoption of Virtual Advising Agents in Higher Education: A Multi-Campus Case Study</t>
        </is>
      </c>
      <c r="N2735" s="45" t="inlineStr">
        <is>
          <t>Virtual Advising Agents (VAAs) have recently emerged as intelligent, AI-powered tools in higher education, offering personalized advising, guidance, and support to students across campuses. Leveraging natural language processing, machine learning, and predictive analytics, VAAs promise to improve decision-making, enhance student engagement, and enable trust-based advising. This paper provides a conceptual, exploratory study of VAA implementation in a multi-campus university. It draws on a bibliometric analysis of literature and preliminary stakeholder insights from the international university to examine potential adoption of VAAs. It also highlights the likely benefits of integrating VAAs for supporting students, while also identifying barriers, including data privacy, transparency, institutional readiness, and student-faculty acceptance. To address these challenges, the paper proposes potential solutions and a phased roadmap for implementation. The outcomes of this study offer practical insights for universities considering VAAs as part of their digital advising transformation. ©2025 IEEE.</t>
        </is>
      </c>
      <c r="O2735" s="45" t="inlineStr">
        <is>
          <t>2025 10th International Conference on Information Technology Trends, ITT 2025</t>
        </is>
      </c>
      <c r="P2735" s="45" t="inlineStr">
        <is>
          <t>Data privacy; Decision making; E-learning; Education computing; Information systems; Intelligent agents; Learning algorithms; Learning systems; Natural language processing systems; Predictive analytics; Students; Teaching; Academic advising; Case-stu</t>
        </is>
      </c>
      <c r="Q2735" s="43" t="inlineStr">
        <is>
          <t>10.1109/itt69610.2025.11352929</t>
        </is>
      </c>
    </row>
    <row r="2736" ht="116.25" customHeight="1" s="37">
      <c r="A2736" s="43" t="n">
        <v>2735</v>
      </c>
      <c r="B2736" s="52" t="inlineStr">
        <is>
          <t>Excluir</t>
        </is>
      </c>
      <c r="C2736" s="45" t="inlineStr">
        <is>
          <t>Libro o capítulo de libro</t>
        </is>
      </c>
      <c r="D2736" s="51" t="n"/>
      <c r="E2736" s="51" t="n"/>
      <c r="F2736" s="43" t="n">
        <v>3</v>
      </c>
      <c r="G2736" s="43" t="inlineStr">
        <is>
          <t>distracción+niños+contexto</t>
        </is>
      </c>
      <c r="H2736" s="43" t="inlineStr">
        <is>
          <t>Scopus</t>
        </is>
      </c>
      <c r="I2736" s="43" t="inlineStr">
        <is>
          <t>Scopus</t>
        </is>
      </c>
      <c r="J2736" s="43" t="inlineStr">
        <is>
          <t>2024</t>
        </is>
      </c>
      <c r="K2736" s="43" t="inlineStr">
        <is>
          <t>BOOK</t>
        </is>
      </c>
      <c r="L2736" s="45" t="inlineStr">
        <is>
          <t>Bhardwaj, Sushil and Sharma, Indu</t>
        </is>
      </c>
      <c r="M2736" s="45" t="inlineStr">
        <is>
          <t>Exploring the Effects of AI- Powered Personalized Classroom Management Strategies</t>
        </is>
      </c>
      <c r="N2736" s="45" t="inlineStr">
        <is>
          <t>Recent advancements in artificial intelligence (AI) have sparked transformative possibilities in education, particularly in the realm of personalized classroom management strategies. This chapter explores the multifaceted effects of AI- powered approaches on educational settings. By leveraging AI algorithms, educators can tailor learning experiences to individual student needs, fostering a more engaging and effective educational environment. The primary objectives of this chapter are (a) to investigate the effectiveness of AI- powered personalized classroom management strategies in promoting positive student behavior, (b) to examine the impact of personalized interventions on student engagement and academic achievement, (c) To explore teachers’ perceptions of AI- driven classroom management and their experiences with implementing personalized strategies, and (d) to identify best practices and recommendations for integrating AI- powered personalized classroom management strategies into educational settings. © 2025 by IGI Global Scientific Publishing. All rights reserved.</t>
        </is>
      </c>
      <c r="O2736" s="45" t="inlineStr">
        <is>
          <t>AI Applications and Strategies in Teacher Education</t>
        </is>
      </c>
      <c r="P2736" s="45" t="inlineStr">
        <is>
          <t>Artificial intelligence; Teaching; Academic achievements; Artificial intelligence algorithms; Classroom management; Educational environment; Educational settings; Learning experiences; Management strategies; Primary objective; Student engagement; Stu</t>
        </is>
      </c>
      <c r="Q2736" s="43" t="inlineStr">
        <is>
          <t>10.4018/979-8-3693-5443-8.ch002</t>
        </is>
      </c>
    </row>
    <row r="2737" ht="168" customHeight="1" s="37">
      <c r="A2737" s="43" t="n">
        <v>2736</v>
      </c>
      <c r="B2737" s="52" t="inlineStr">
        <is>
          <t>Excluir</t>
        </is>
      </c>
      <c r="C2737" s="45" t="inlineStr">
        <is>
          <t>No aborda: distracción o atención, población escolar</t>
        </is>
      </c>
      <c r="D2737" s="51" t="n"/>
      <c r="E2737" s="51" t="n"/>
      <c r="F2737" s="43" t="n">
        <v>3</v>
      </c>
      <c r="G2737" s="43" t="inlineStr">
        <is>
          <t>distracción+niños+sensado</t>
        </is>
      </c>
      <c r="H2737" s="43" t="inlineStr">
        <is>
          <t>Scopus</t>
        </is>
      </c>
      <c r="I2737" s="43" t="inlineStr">
        <is>
          <t>Scopus</t>
        </is>
      </c>
      <c r="J2737" s="43" t="inlineStr">
        <is>
          <t>2024</t>
        </is>
      </c>
      <c r="K2737" s="43" t="inlineStr">
        <is>
          <t>CONFERENCE</t>
        </is>
      </c>
      <c r="L2737" s="45" t="inlineStr">
        <is>
          <t>Mathur, Priyanka and Sharma, Asha Mamraj</t>
        </is>
      </c>
      <c r="M2737" s="45" t="inlineStr">
        <is>
          <t>Exploring the Impact of Learning Management System (LMS) Adoption on Online Learning: An Educator-Centric Perspective</t>
        </is>
      </c>
      <c r="N2737" s="45" t="inlineStr">
        <is>
          <t>Learning Management Systems (LMS) are used in the context of online learning and it has to be significant from the perspective of educators. It is crucial to comprehend how LMS adoption affects teaching methods, instructional strategies, and overall learning experiences as technology continues to transform educational environments. Utilizing a qualitative research approach, the study collects data from instructors who are actively involved in online learning through surveys and Think aloud observations. The primary objective of this research is to unravel the multifaceted implications of LMS adoption on the teaching profession. The paper addresses several key aspects, including the integration of LMS into pedagogical strategies, changes in teaching methodologies, and the perceived effectiveness of LMS in facilitating student engagement and comprehension. Special attention is given to the challenges and opportunities that emerge for educators as they navigate the complexities of incorporating LMS into their teaching repertoire. The findings of this study contribute to the existing body of knowledge by shedding light on the nuances of LMS adoption from a teacher-centric perspective. Common themes and patterns in teachers' experiences with LMS, such as the impact on workload, professional development needs, and the role of LMS in fostering collaborative learning environments is identified. Moreover, the alignment between teachers' expectations and the actual outcomes of LMS integration, offering insights into areas that may require further refinement or support is being done. © 2024 IEEE.</t>
        </is>
      </c>
      <c r="O2737" s="45" t="inlineStr">
        <is>
          <t>Proceedings of 2024 2nd International Conference on Recent Trends in Microelectronics, Automation, Computing, and Communications Systems: Exploration and Blend of Emerging Technologies for Future Inno</t>
        </is>
      </c>
      <c r="P2737" s="45" t="inlineStr">
        <is>
          <t>Adversarial machine learning; Contrastive Learning; Federated learning; Transfer learning; Collaborative learning; Digital age; Learning management system; On-line education; Online learning; System adoption; Teachers'; Teaching methods; Technologica</t>
        </is>
      </c>
      <c r="Q2737" s="43" t="inlineStr">
        <is>
          <t>10.1109/icmacc62921.2024.10894691</t>
        </is>
      </c>
    </row>
    <row r="2738" ht="137.25" customHeight="1" s="37">
      <c r="A2738" s="43" t="n">
        <v>2737</v>
      </c>
      <c r="B2738" s="52" t="inlineStr">
        <is>
          <t>Excluir</t>
        </is>
      </c>
      <c r="C2738" s="45" t="inlineStr">
        <is>
          <t>No aborda: distracción o atención</t>
        </is>
      </c>
      <c r="D2738" s="51" t="n"/>
      <c r="E2738" s="51" t="n"/>
      <c r="F2738" s="43" t="n">
        <v>3</v>
      </c>
      <c r="G2738" s="43" t="inlineStr">
        <is>
          <t>distracción+niños+sensado</t>
        </is>
      </c>
      <c r="H2738" s="43" t="inlineStr">
        <is>
          <t>Scopus</t>
        </is>
      </c>
      <c r="I2738" s="43" t="inlineStr">
        <is>
          <t>Scopus</t>
        </is>
      </c>
      <c r="J2738" s="43" t="inlineStr">
        <is>
          <t>2015</t>
        </is>
      </c>
      <c r="K2738" s="43" t="inlineStr">
        <is>
          <t>CONFERENCE</t>
        </is>
      </c>
      <c r="L2738" s="45" t="inlineStr">
        <is>
          <t>Pruet, Putjorn and Ang, Chee Siang and Farzin, Deravi and Chaiwut, Narong</t>
        </is>
      </c>
      <c r="M2738" s="45" t="inlineStr">
        <is>
          <t>Exploring the Internet of 'Educational Things'(IoET) in rural underprivileged areas</t>
        </is>
      </c>
      <c r="N2738" s="45" t="inlineStr">
        <is>
          <t>In this paper, the design and development of an Internet of Things (IoT) educational mobile learning tool for primary school students in rural underprivileged areas of northern Thailand will be presented. This is aimed at providing effective learning activities and utilising the large number of under-used tablet computers which are still available in schools from the government's discontinued 'One Tablet PC per Child' (OTPC) policy. During previous studies, we found tablet computers had the potential to enhance students' engagement and learning performance. However, most rural schools were lacking internet connectivity. Our aim is to design and develop an effective solution for students in rural underprivileged areas of Northern Thailand which will provide them with a mobile learning platform and an application which works with the existing schools' tablet computers. In this paper, we will outline the literature review in the area of mobile learning and Internet of Things (IoT) technology in education, discuss our preliminary study of the use of tablet computers by primary students in under developed areas and demonstrate the design and development of a mobile learning platform which addresses the provision of a reliable, low-cost, sensing WiFi device and child-friendly mobile application. © 2015 IEEE.</t>
        </is>
      </c>
      <c r="O2738" s="45" t="inlineStr">
        <is>
          <t>ECTI-CON 2015 - 2015 12th International Conference on Electrical Engineering/Electronics, Computer, Telecommunications and Information Technology</t>
        </is>
      </c>
      <c r="P2738" s="45" t="inlineStr">
        <is>
          <t>E-learning; Education; Internet; Personal computers; Rural areas; Societies and institutions; Students; Telecommunication services; Ubiquitous computing; Computer education; Design and Development; ICT4D; Internet of Things (IOT); Mobile Learning; St</t>
        </is>
      </c>
      <c r="Q2738" s="43" t="inlineStr">
        <is>
          <t>10.1109/ecticon.2015.7207125</t>
        </is>
      </c>
    </row>
    <row r="2739" ht="147.75" customHeight="1" s="37">
      <c r="A2739" s="43" t="n">
        <v>2738</v>
      </c>
      <c r="B2739" s="52" t="inlineStr">
        <is>
          <t>Excluir</t>
        </is>
      </c>
      <c r="C2739" s="45" t="inlineStr">
        <is>
          <t>No aborda: distracción o atención, población escolar</t>
        </is>
      </c>
      <c r="D2739" s="51" t="n"/>
      <c r="E2739" s="51" t="n"/>
      <c r="F2739" s="43" t="n">
        <v>3</v>
      </c>
      <c r="G2739" s="43" t="inlineStr">
        <is>
          <t>distracción+niños+sensado</t>
        </is>
      </c>
      <c r="H2739" s="43" t="inlineStr">
        <is>
          <t>Scopus</t>
        </is>
      </c>
      <c r="I2739" s="43" t="inlineStr">
        <is>
          <t>Scopus</t>
        </is>
      </c>
      <c r="J2739" s="43" t="inlineStr">
        <is>
          <t>2024</t>
        </is>
      </c>
      <c r="K2739" s="43" t="inlineStr">
        <is>
          <t>CONFERENCE</t>
        </is>
      </c>
      <c r="L2739" s="45" t="inlineStr">
        <is>
          <t>Noh, Eman A. and Elsonbaty, Haya k. and Elnakeib, Noure A. and El-Monayer, Ghada K. and Enan, Nada M. and Elzeki, Omar M and Al-Zoghby, Aya M. and Fouad, Khaled M.</t>
        </is>
      </c>
      <c r="M2739" s="45" t="inlineStr">
        <is>
          <t>Exploring the Role of Humanoid Robots in Adaptive Learning Systems: A Case Study on Quizzing</t>
        </is>
      </c>
      <c r="N2739" s="45" t="inlineStr">
        <is>
          <t>This paper analyses how Quizmaster can be incorporated into the humanoid robot to improve learning processes in educational environments. The humanoid robot incorporates artificial intelligence in its function as an educator and adds a new dimension to the way an interactive learning environment can be achieved in the form of quiz-based learning modules. The current system of Quizmaster has been designed as a separate application but has been modified to work in harmony with the robot and all its hardware and software components. The idea of this integration is to develop an effective learning tool that will help teachers present personalized educational material and evaluate learners' performance immediately. The paper covers the technical changes needed for this integration and the obstacles met while implementing it, as well as possible educational benefits of using robots in classrooms. The effectiveness of the system is established according to the degrees of usability and learners' interest and knowledge gains data gathered from the pilot implementations in differentiated learning contexts. Thus, the results state the positive progress of student's engagement and their knowledge, and it proves how robotics is useful in current education. Thus, this paper provides practical recommendations for expanding research and mass application of robotics-based learning aids in educational organizations. © 2024 IEEE.</t>
        </is>
      </c>
      <c r="O2739" s="45" t="inlineStr">
        <is>
          <t>4th International Mobile, Intelligent, and Ubiquitous Computing Conference, MIUCC 2024</t>
        </is>
      </c>
      <c r="P2739" s="45" t="inlineStr">
        <is>
          <t>Anthropomorphic robots; Contrastive Learning; Educational robots; Federated learning; Robot learning; Adaptive learning systems; Automatic grading; Case-studies; Dynamic quiz generation; Humanoid robot; Interactive learning; Interactive learning tech</t>
        </is>
      </c>
      <c r="Q2739" s="43" t="inlineStr">
        <is>
          <t>10.1109/miucc62295.2024.10783522</t>
        </is>
      </c>
    </row>
    <row r="2740" ht="147.75" customHeight="1" s="37">
      <c r="A2740" s="43" t="n">
        <v>2739</v>
      </c>
      <c r="B2740" s="52" t="inlineStr">
        <is>
          <t>Excluir</t>
        </is>
      </c>
      <c r="C2740" s="45" t="inlineStr">
        <is>
          <t>Fuera del alcance: no combina población en edad escolar con contexto doméstico</t>
        </is>
      </c>
      <c r="D2740" s="51" t="n"/>
      <c r="E2740" s="51" t="n"/>
      <c r="F2740" s="43" t="n">
        <v>3</v>
      </c>
      <c r="G2740" s="43" t="inlineStr">
        <is>
          <t>distracción+niños+sensado</t>
        </is>
      </c>
      <c r="H2740" s="43" t="inlineStr">
        <is>
          <t>Scopus</t>
        </is>
      </c>
      <c r="I2740" s="43" t="inlineStr">
        <is>
          <t>Scopus</t>
        </is>
      </c>
      <c r="J2740" s="43" t="inlineStr">
        <is>
          <t>2024</t>
        </is>
      </c>
      <c r="K2740" s="43" t="inlineStr">
        <is>
          <t>ARTICLE</t>
        </is>
      </c>
      <c r="L2740" s="45" t="inlineStr">
        <is>
          <t>de Carvalho Barros Bezerra, Gabriela and Oliveira, Wilk and Guimarães Santos, Ana Cláudia and Hamari, Juho</t>
        </is>
      </c>
      <c r="M2740" s="45" t="inlineStr">
        <is>
          <t>Exploring the Use of Unplugged Gamification on Programming Learners’ Experience</t>
        </is>
      </c>
      <c r="N2740" s="45" t="inlineStr">
        <is>
          <t>Despite recent high interest among researchers and practitioners in learning programming, even the most dedicated learners can struggle to find motivation for studying and practicing programming. Therefore, in recent years, several strategies (e.g., educational games, flipped classrooms, and visual programming languages) have been employed to increase students’ engagement in programming studies. However, despite these efforts, no approach has proven efficient enough to sufficiently motivate these learners, and the community continues to search for novel strategies to enhance programming learners’ motivation. Building upon this, our study explores the use of unplugged gamification (i.e., gamification implemented without digital technology) combined with challenge-based learning during a programming workshop. Using Grounded Theory methods and data collected from focus groups, we analyzed and interpreted the perceptions of 24 programming learners regarding the gamified workshop. Learners reported experiencing collaboration while learning, with some indicating increased effort to obtain rewards, while others seemed to forget about the rewards altogether. Our findings provide valuable insights for computing teachers and researchers into how unplugged gamification combined with challenge-based learning is perceived by programming learners. © 2024 Copyright held by the owner/author(s).</t>
        </is>
      </c>
      <c r="O2740" s="45" t="inlineStr">
        <is>
          <t>ACM Transactions on Computing Education</t>
        </is>
      </c>
      <c r="P2740" s="45" t="inlineStr">
        <is>
          <t>Adversarial machine learning; Federated learning; Gamification; Challenge-based learning; Computing education; Educational game; Gamification; Learner's experience; Learning programming; Qualitative analysis; Unplugged gamification; Visual programmin</t>
        </is>
      </c>
      <c r="Q2740" s="43" t="inlineStr">
        <is>
          <t>10.1145/3686165</t>
        </is>
      </c>
    </row>
    <row r="2741" ht="168" customHeight="1" s="37">
      <c r="A2741" s="43" t="n">
        <v>2740</v>
      </c>
      <c r="B2741" s="52" t="inlineStr">
        <is>
          <t>Excluir</t>
        </is>
      </c>
      <c r="C2741" s="45" t="inlineStr">
        <is>
          <t>Contexto doméstico o remoto, pero no población en edad escolar (mayoritariamente educación superior)</t>
        </is>
      </c>
      <c r="D2741" s="51" t="n"/>
      <c r="E2741" s="51" t="n"/>
      <c r="F2741" s="43" t="n">
        <v>3</v>
      </c>
      <c r="G2741" s="43" t="inlineStr">
        <is>
          <t>distracción+niños+sensado</t>
        </is>
      </c>
      <c r="H2741" s="43" t="inlineStr">
        <is>
          <t>Scopus</t>
        </is>
      </c>
      <c r="I2741" s="43" t="inlineStr">
        <is>
          <t>Scopus</t>
        </is>
      </c>
      <c r="J2741" s="43" t="inlineStr">
        <is>
          <t>2024</t>
        </is>
      </c>
      <c r="K2741" s="43" t="inlineStr">
        <is>
          <t>ARTICLE</t>
        </is>
      </c>
      <c r="L2741" s="45" t="inlineStr">
        <is>
          <t>Jayawardena, Chantha K and Dissanayake Mudiyanselage, Ruwinee T and Marambe, Kosala and Nawarathna, Lakshika S</t>
        </is>
      </c>
      <c r="M2741" s="45" t="inlineStr">
        <is>
          <t>Exploring the impact of e-learning instructional designs on students’ learning approaches and knowledge gain</t>
        </is>
      </c>
      <c r="N2741" s="45" t="inlineStr">
        <is>
          <t>Designing educational materials for digital resources that accommodate different learning styles and educational backgrounds is challenging due to the complexity of student engagement with content. This study examined the impact of E-learning instructional designs on students’ knowledge gain, focusing on learning approaches and perceived usefulness. The 'Virtual Histology Lab.’ (VHL), a self-learning E-resource, was developed to deliver theoretical knowledge on microscope slide preparation, incorporating cognitive scaffolding strategies such as contextualized trigger questions, map-based visualizations, and multimedia elements grounded in sound pedagogical principles. Fifty-one students with no prior exposure to slide preparation participated in the study. Knowledge gain was assessed through pre-test and post-test scenarios, while three questionnaires evaluated learning approaches, perceived usefulness, ease of use, and student perspectives on the VHL’s content. The findings revealed that 78% of students predominantly adopted a deep learning approach, while a smaller proportion exhibited a surface approach. No significant differences were observed between the pre-test and post-test scores of students with deep or surface learning approaches. However, all students demonstrated a statistically significant increase in post-test scores, indicating substantial knowledge gains across diverse learning styles. This study shares instructional design strategies to accommodate different learning styles, increase knowledge gain, and promote meaningful learning experiences. © The Author(s) 2024.</t>
        </is>
      </c>
      <c r="O2741" s="45" t="inlineStr">
        <is>
          <t>E-Learning and Digital Media</t>
        </is>
      </c>
      <c r="P2741" s="45" t="n"/>
      <c r="Q2741" s="43" t="inlineStr">
        <is>
          <t>10.1177/20427530241297367</t>
        </is>
      </c>
    </row>
    <row r="2742" ht="147.75" customHeight="1" s="37">
      <c r="A2742" s="43" t="n">
        <v>2741</v>
      </c>
      <c r="B2742" s="52" t="inlineStr">
        <is>
          <t>Excluir</t>
        </is>
      </c>
      <c r="C2742" s="45" t="inlineStr">
        <is>
          <t>Sin DOI verificable</t>
        </is>
      </c>
      <c r="D2742" s="51" t="n"/>
      <c r="E2742" s="51" t="n"/>
      <c r="F2742" s="43" t="n">
        <v>3</v>
      </c>
      <c r="G2742" s="43" t="inlineStr">
        <is>
          <t>distracción+niños+contexto</t>
        </is>
      </c>
      <c r="H2742" s="43" t="inlineStr">
        <is>
          <t>Scopus</t>
        </is>
      </c>
      <c r="I2742" s="43" t="inlineStr">
        <is>
          <t>Scopus</t>
        </is>
      </c>
      <c r="J2742" s="43" t="inlineStr">
        <is>
          <t>2017</t>
        </is>
      </c>
      <c r="K2742" s="43" t="inlineStr">
        <is>
          <t>CONFERENCE</t>
        </is>
      </c>
      <c r="L2742" s="45" t="inlineStr">
        <is>
          <t>Purchase, Jeannie Marie and Simmons, Denise Rutledge</t>
        </is>
      </c>
      <c r="M2742" s="45" t="inlineStr">
        <is>
          <t>Exploring the meaning of fun: A missed opportunity to retain underrep-resented groups in engineering?</t>
        </is>
      </c>
      <c r="N2742" s="45" t="inlineStr">
        <is>
          <t>Although more students from underrepresented groups are completing bachelor's degrees in engineering, these groups are still disproportionally represented in engineering professions. Recent research indicates that student engagement, both in and out of the classroom, can contribute to increased engagement and retention in engineering after college. This research sought to understand how "fun" manifests itself in the lives of underrepresented students and how "fun" is linked to student engagement. This case study used semi-structured interviews to investigate two students' (one Hispanic male and one White female) meaning of "fun" as they described their participation in in-class and out-of-class activities. The major theme that emerged was the importance of fun when participating in both in-class and out-of-class activities. Fun in out-of-class activities was associated with the development of a well-rounded engineer who can effectively manage the dynamics of work/life balance. The interview participants provided examples of fun in-class experiences that increased their levels of engagement through deep-learning instructional strategies. This research contributes a different perspective on student engagement in higher engineering education and supports the value of out-of-class activities and meaningful in-class activities in the development of underrepresented engineering students. © American Society for Engineering Education, 2017.</t>
        </is>
      </c>
      <c r="O2742" s="45" t="inlineStr">
        <is>
          <t>ASEE Annual Conference and Exposition, Conference Proceedings</t>
        </is>
      </c>
      <c r="P2742" s="45" t="inlineStr">
        <is>
          <t>Education; Students; Bachelor's degree; Engineering profession; Higher engineering educations; Instructional strategy; Semi structured interviews; Student engagement; Under-represented groups; Underrepresented students; Engineering education</t>
        </is>
      </c>
      <c r="Q2742" s="43" t="n"/>
    </row>
    <row r="2743" ht="116.25" customHeight="1" s="37">
      <c r="A2743" s="43" t="n">
        <v>2742</v>
      </c>
      <c r="B2743" s="52" t="inlineStr">
        <is>
          <t>Excluir</t>
        </is>
      </c>
      <c r="C2743" s="45" t="inlineStr">
        <is>
          <t>Contexto doméstico o remoto, pero no población en edad escolar (mayoritariamente educación superior)</t>
        </is>
      </c>
      <c r="D2743" s="51" t="n"/>
      <c r="E2743" s="51" t="n"/>
      <c r="F2743" s="43" t="n">
        <v>3</v>
      </c>
      <c r="G2743" s="43" t="inlineStr">
        <is>
          <t>distracción+niños+intervención</t>
        </is>
      </c>
      <c r="H2743" s="43" t="inlineStr">
        <is>
          <t>Scopus</t>
        </is>
      </c>
      <c r="I2743" s="43" t="inlineStr">
        <is>
          <t>Scopus</t>
        </is>
      </c>
      <c r="J2743" s="43" t="inlineStr">
        <is>
          <t>2026</t>
        </is>
      </c>
      <c r="K2743" s="43" t="inlineStr">
        <is>
          <t>ARTICLE</t>
        </is>
      </c>
      <c r="L2743" s="45" t="inlineStr">
        <is>
          <t>Qarbal, I. and Sael, N. and Ouahabi, S.</t>
        </is>
      </c>
      <c r="M2743" s="45" t="inlineStr">
        <is>
          <t>Face-Based Engagement Detection Methods: A Review; [Методи виявлення взаємодiї на основi обличчя: огляд]</t>
        </is>
      </c>
      <c r="N2743" s="45" t="inlineStr">
        <is>
          <t>The detection of student engagement in online learning environments has become increasingly important with the widespread adoption of e-learning platforms. This paper reviews current approaches for monitoring student engagement based on facial expressions, gaze tracking, fatigue and drowsiness detection, and multimodal systems. By analyzing facial expressions, systems can detect emotional states such as happiness, frustration, and boredom, offering real-time feedback to instructors. Gaze tracking provides insights into students focus, although challenges such as hardware costs and lighting conditions affect its accuracy. Fatigue and drowsiness detection, through blinking and yawning analysis, helps identify cognitive overload, while multimodal systems that combine facial, behavioral, and physiological data offer a more comprehensive picture of engagement. This review high lights the potential of these methods while addressing the need for more robust, scalable, and privacy-conscious systems for real-time engagement monitoring in di-verse e-learning contexts. © 2026 Lviv Polytechnic National University.</t>
        </is>
      </c>
      <c r="O2743" s="45" t="inlineStr">
        <is>
          <t>Mathematical Modeling and Computing</t>
        </is>
      </c>
      <c r="P2743" s="45" t="n"/>
      <c r="Q2743" s="43" t="inlineStr">
        <is>
          <t>10.23939/mmc2026.01.041</t>
        </is>
      </c>
    </row>
    <row r="2744" ht="178.5" customHeight="1" s="37">
      <c r="A2744" s="43" t="n">
        <v>2743</v>
      </c>
      <c r="B2744" s="52" t="inlineStr">
        <is>
          <t>Excluir</t>
        </is>
      </c>
      <c r="C2744" s="45" t="inlineStr">
        <is>
          <t>No aborda: distracción o atención</t>
        </is>
      </c>
      <c r="D2744" s="51" t="n"/>
      <c r="E2744" s="51" t="n"/>
      <c r="F2744" s="43" t="n">
        <v>3</v>
      </c>
      <c r="G2744" s="43" t="inlineStr">
        <is>
          <t>distracción+niños+contexto</t>
        </is>
      </c>
      <c r="H2744" s="43" t="inlineStr">
        <is>
          <t>Scopus</t>
        </is>
      </c>
      <c r="I2744" s="43" t="inlineStr">
        <is>
          <t>Scopus</t>
        </is>
      </c>
      <c r="J2744" s="43" t="inlineStr">
        <is>
          <t>2016</t>
        </is>
      </c>
      <c r="K2744" s="43" t="inlineStr">
        <is>
          <t>ARTICLE</t>
        </is>
      </c>
      <c r="L2744" s="45" t="inlineStr">
        <is>
          <t>Stanca, Liana and Felea, Cristina</t>
        </is>
      </c>
      <c r="M2744" s="45" t="inlineStr">
        <is>
          <t>Facebook groups in teaching english for specific (Academic) purposes - Active learning beyond the classroom</t>
        </is>
      </c>
      <c r="N2744" s="45" t="inlineStr">
        <is>
          <t>Successful teaching and learning in higher education is currently associated with the use of new information and communication technologies. Learning/learner-centered practice and research have put increased emphasis on active, self-regulated and, lately, social learning. Social constructivist theoreticians and practitioners have investigated how successful learning is supported and stimulated by discussing, sharing, collaborating and contributing knowledge in Web 2.0/social media environments where peers and teachers are just one click away. In 2015, the authors investigated students’ perceptions of extending the activity on Facebook, revealing that students active on Facebook perform better on the learning management platform, having superior learning outcomes. Consequently, a Facebook closed group was attached to the language learning course as a space of communication and informal learning where students may actively contribute and interact with their peers and teacher. The present research aims to find out whether this space allows for active and interactive learning, while triggering better engagement with course content. Students’ reported motivation, frequency and ease of use of their Facebook activity are compared with their real activity in the group. Data are collected by means of the questionnaire validated in the previous study and Facebook data. The results are expected to contribute to existing empirical data on the benefits and challenges of using social media for educational purposes, for active learning beyond the classroom and suggest possible changes in pedagogical design to ensure higher levels of engagement and correlation with academic success. © Springer International Publishing AG 2016.</t>
        </is>
      </c>
      <c r="O2744" s="45" t="inlineStr">
        <is>
          <t>Lecture Notes in Computer Science (including subseries Lecture Notes in Artificial Intelligence and Lecture Notes in Bioinformatics)</t>
        </is>
      </c>
      <c r="P2744" s="45" t="inlineStr">
        <is>
          <t>Artificial intelligence; Computer aided instruction; Curricula; Education; Social networking (online); Students; Teaching; Websites; Interactive learning; Learning analytics; Learning managements; New information and communication technologies; Socia</t>
        </is>
      </c>
      <c r="Q2744" s="43" t="inlineStr">
        <is>
          <t>10.1007/978-3-319-47440-3_28</t>
        </is>
      </c>
    </row>
    <row r="2745" ht="199.5" customHeight="1" s="37">
      <c r="A2745" s="43" t="n">
        <v>2744</v>
      </c>
      <c r="B2745" s="52" t="inlineStr">
        <is>
          <t>Excluir</t>
        </is>
      </c>
      <c r="C2745" s="45" t="inlineStr">
        <is>
          <t>No aborda: distracción o atención</t>
        </is>
      </c>
      <c r="D2745" s="51" t="n"/>
      <c r="E2745" s="51" t="n"/>
      <c r="F2745" s="43" t="n">
        <v>3</v>
      </c>
      <c r="G2745" s="43" t="inlineStr">
        <is>
          <t>distracción+niños+sensado</t>
        </is>
      </c>
      <c r="H2745" s="43" t="inlineStr">
        <is>
          <t>Scopus</t>
        </is>
      </c>
      <c r="I2745" s="43" t="inlineStr">
        <is>
          <t>Scopus</t>
        </is>
      </c>
      <c r="J2745" s="43" t="inlineStr">
        <is>
          <t>2025</t>
        </is>
      </c>
      <c r="K2745" s="43" t="inlineStr">
        <is>
          <t>CONFERENCE</t>
        </is>
      </c>
      <c r="L2745" s="45" t="inlineStr">
        <is>
          <t>Valantinaitė, Ilona and Asakavičiūtė, Vaida and Sederevičiūtė-Pačiauskienė, Živilė</t>
        </is>
      </c>
      <c r="M2745" s="45" t="inlineStr">
        <is>
          <t>Factors Determining Students Activity in Virtual Discussion</t>
        </is>
      </c>
      <c r="N2745" s="45" t="inlineStr">
        <is>
          <t>Debates and discussions have long been essential in university education, yet technological advancements have transformed their preparation, organisation, and evaluation. Historically, public discourse was limited to experts or those with social status. Today, digital platforms provide this opportunity to everyone, aligning with the creative society paradigm. However, this accessibility has blurred the distinction between free expression and structured debate skills. Although freedom of speech is a democratic right, it does not guarantee the ability to engage in meaningful discussions. Therefore, it is especially important to pay attention to teaching of debates and discussions or learning through discussion and debating in universities. Various digital platforms incorporate algorithm-based tools for learning and discussion, but they often lack effectiveness, adaptability, and popularity. Mechanised tools developed without research are not effective and do not address the needs of the target audience. Therefore, the development of any machine learning tool, algorithm or platform should start with an experiential study of the target group. This study investigates what motivates students to actively engage in virtual discussions and what platform features encourage their sustained participation. An empirical study was conducted with 61 first-year PhD students (average age: 31). They watched three movies, formulated discussion questions, and participated in online debates via Moodle. Subsequently, they reflected on their experiences and identified key engagement factors, which were categorized into seven themes: Meaning Construction; Topic Features; Task-Related Requirements; Requirements for Virtual Discussion Platform; Virtual Discussion Activity; Nature and Structure of Communication; Social Interaction. The findings indicate that students are more active when the discussion topics are clear, directly related to their studies, and thought-provoking. Some students pa</t>
        </is>
      </c>
      <c r="O2745" s="45" t="inlineStr">
        <is>
          <t>Environment Technology Resources - Proceedings of the 16th International Scientific and Practical Conference</t>
        </is>
      </c>
      <c r="P2745" s="45" t="inlineStr">
        <is>
          <t>Computer aided instruction; E-learning; Education computing; Engineering education; Learning algorithms; Learning systems; Social networking (online); User centered design; Virtual reality; Creatives; Debate; Digital platforms; Social interactions; S</t>
        </is>
      </c>
      <c r="Q2745" s="43" t="inlineStr">
        <is>
          <t>10.17770/etr2025vol3.8527</t>
        </is>
      </c>
    </row>
    <row r="2746" ht="147.75" customHeight="1" s="37">
      <c r="A2746" s="43" t="n">
        <v>2745</v>
      </c>
      <c r="B2746" s="52" t="inlineStr">
        <is>
          <t>Excluir</t>
        </is>
      </c>
      <c r="C2746" s="45" t="inlineStr">
        <is>
          <t>No aborda: distracción o atención</t>
        </is>
      </c>
      <c r="D2746" s="51" t="n"/>
      <c r="E2746" s="51" t="n"/>
      <c r="F2746" s="43" t="n">
        <v>3</v>
      </c>
      <c r="G2746" s="43" t="inlineStr">
        <is>
          <t>distracción+niños+contexto</t>
        </is>
      </c>
      <c r="H2746" s="43" t="inlineStr">
        <is>
          <t>Scopus</t>
        </is>
      </c>
      <c r="I2746" s="43" t="inlineStr">
        <is>
          <t>Scopus|WoS</t>
        </is>
      </c>
      <c r="J2746" s="43" t="inlineStr">
        <is>
          <t>2025</t>
        </is>
      </c>
      <c r="K2746" s="43" t="inlineStr">
        <is>
          <t>ARTICLE</t>
        </is>
      </c>
      <c r="L2746" s="45" t="inlineStr">
        <is>
          <t>Annamalai, Nagaletchimee</t>
        </is>
      </c>
      <c r="M2746" s="45" t="inlineStr">
        <is>
          <t>Factors affecting English language high school teachers switching intention to ChatGPT: a Push-Pull-Mooring theory perspective</t>
        </is>
      </c>
      <c r="N2746" s="45" t="inlineStr">
        <is>
          <t>This qualitative research investigated the factors that influence the switching intention of teachers from traditional classroom teaching to the use of ChatGPT in English language teaching based on the Mooring Theory framework. The data collection involved in-depth interviews with 26 teachers from Malaysian high schools. The findings revealed that the push factors were related to outdated pedagogical methods and limited creativity and student engagement opportunities. On the other hand, the pull factors were related to ChatGPT as a software-based artificial intelligence for facilitating English language acquisition, influencing content development among teachers and implementing personalised learning approaches. The study identified various mooring factors impacting teaching practices in Malaysian schools. Firstly, the limited functionality of ChatGPT, since it is an automated language model. Secondly, teachers grapple with striking a balance between incorporating technology and maintaining the validity and authenticity of their teaching practices. Finally, students’ lack of critical thinking skills challenges teachers in promoting independent thought and analytical reasoning within the classroom. The study emphasises the significance of enhancing critical thinking skills and incorporating personalised learning strategies to establish a conducive learning environment in Malaysian schools. © 2024 Informa UK Limited, trading as Taylor &amp; Francis Group.</t>
        </is>
      </c>
      <c r="O2746" s="45" t="inlineStr">
        <is>
          <t>Interactive Learning Environments</t>
        </is>
      </c>
      <c r="P2746" s="45" t="n"/>
      <c r="Q2746" s="43" t="inlineStr">
        <is>
          <t>10.1080/10494820.2024.2371928</t>
        </is>
      </c>
    </row>
    <row r="2747" ht="210" customHeight="1" s="37">
      <c r="A2747" s="43" t="n">
        <v>2746</v>
      </c>
      <c r="B2747" s="52" t="inlineStr">
        <is>
          <t>Excluir</t>
        </is>
      </c>
      <c r="C2747" s="45" t="inlineStr">
        <is>
          <t>No aborda: distracción o atención, población escolar</t>
        </is>
      </c>
      <c r="D2747" s="51" t="n"/>
      <c r="E2747" s="51" t="n"/>
      <c r="F2747" s="43" t="n">
        <v>3</v>
      </c>
      <c r="G2747" s="43" t="inlineStr">
        <is>
          <t>distracción+niños+contexto</t>
        </is>
      </c>
      <c r="H2747" s="43" t="inlineStr">
        <is>
          <t>Scopus</t>
        </is>
      </c>
      <c r="I2747" s="43" t="inlineStr">
        <is>
          <t>Scopus</t>
        </is>
      </c>
      <c r="J2747" s="43" t="inlineStr">
        <is>
          <t>2026</t>
        </is>
      </c>
      <c r="K2747" s="43" t="inlineStr">
        <is>
          <t>ARTICLE</t>
        </is>
      </c>
      <c r="L2747" s="45" t="inlineStr">
        <is>
          <t>Najjar, Najib and Rouphael, Melissa and El Hajj, Maya and Bitar, Tania and Damien, Pascal and Hleihel, Walid</t>
        </is>
      </c>
      <c r="M2747" s="45" t="inlineStr">
        <is>
          <t>Faculty Perceptions and Adoption of AI in Higher Education: Insights from Two Lebanese Universities</t>
        </is>
      </c>
      <c r="N2747" s="45" t="inlineStr">
        <is>
          <t>Artificial intelligence (AI) is increasingly transforming higher education, evolving from simple personalization tools into a wide range of applications that support teaching, learning, and assessment. This study examines how university instructors in Lebanon perceive and adopt AI in their academic practices, drawing on evidence from two private institutions: Notre Dame University–Louaize (NDU) and the Holy Spirit University of Kaslik (USEK). The study also proposes practical directions for effective institutional implementation. Using a cross-sectional design and convenience sampling, data were collected from 133 faculty members. Although 73.7% of participants reported moderate to high familiarity with AI, their actual classroom use of such tools remained limited. Adoption was primarily centered on chatbots (69.2%) and translation tools (54.9%), while more advanced technologies, such as adaptive learning systems and AI-based tutoring platforms, were seldom utilized (under 7%). Additionally, participants identified efficiency (69.2%), increased student engagement (44.4%), and personalized learning opportunities (42.9%) as the main benefits of AI integration. In contrast, they reported insufficient training (46.6%), restricted access to resources (45.9%), and concerns about the accuracy of AI-generated outputs (29.3%) as major barriers. Moreover, statistical analysis indicated a strong positive relationship between familiarity with AI and frequency of adoption, with no significant differences across gender, age, or academic qualifications. Overall, the results suggest that faculty members in Lebanese higher education currently view AI primarily as a helpful tool for improving efficiency rather than as a transformative pedagogical innovation. To advance integration, higher education institutions should prioritize targeted professional development, ensure equitable access to AI tools, and establish transparent ethical and governance frameworks. © 2025 by the authors.</t>
        </is>
      </c>
      <c r="O2747" s="45" t="inlineStr">
        <is>
          <t>Education Sciences</t>
        </is>
      </c>
      <c r="P2747" s="45" t="n"/>
      <c r="Q2747" s="43" t="inlineStr">
        <is>
          <t>10.3390/educsci16010055</t>
        </is>
      </c>
    </row>
    <row r="2748" ht="116.25" customHeight="1" s="37">
      <c r="A2748" s="43" t="n">
        <v>2747</v>
      </c>
      <c r="B2748" s="52" t="inlineStr">
        <is>
          <t>Excluir</t>
        </is>
      </c>
      <c r="C2748" s="45" t="inlineStr">
        <is>
          <t>Dominio fuera de alcance: conducción</t>
        </is>
      </c>
      <c r="D2748" s="51" t="n"/>
      <c r="E2748" s="51" t="n"/>
      <c r="F2748" s="43" t="n">
        <v>3</v>
      </c>
      <c r="G2748" s="43" t="inlineStr">
        <is>
          <t>distracción+niños+contexto</t>
        </is>
      </c>
      <c r="H2748" s="43" t="inlineStr">
        <is>
          <t>Scopus</t>
        </is>
      </c>
      <c r="I2748" s="43" t="inlineStr">
        <is>
          <t>Scopus</t>
        </is>
      </c>
      <c r="J2748" s="43" t="inlineStr">
        <is>
          <t>2026</t>
        </is>
      </c>
      <c r="K2748" s="43" t="inlineStr">
        <is>
          <t>CONFERENCE</t>
        </is>
      </c>
      <c r="L2748" s="45" t="inlineStr">
        <is>
          <t>Luna, Ana and Da Silva Ovando, Agatha Clarice and Jurburg, Daniel and Roman, Keyla and Chong, Mario</t>
        </is>
      </c>
      <c r="M2748" s="45" t="inlineStr">
        <is>
          <t>Faculty'S Role in the Artificial Intelligence Era. Our Continuing Changing Challenge</t>
        </is>
      </c>
      <c r="N2748" s="45" t="inlineStr">
        <is>
          <t>Society is changing at a remarkable pace, and Artificial Intelligence (AI) has rapidly become one of the most influential forces driving this transformation. Higher education is directly affected: while students tend to adopt AI tools with enthusiasm-drawn by their efficiency, accessibility, and appeal-faculty are still defining how these technologies fit into their teaching and professional identity. This study examines how university faculty perceive their role in the classroom in the context of AI. Using a qualitative survey design across multiple disciplines, it draws on the perspectives of 36 faculty members to explore evolving responsibilities, teaching methods, and student engagement. The results indicate that although AI is already widely adopted in teaching practice, its integration remains uneven, with significant concerns around plagiarism, weakened critical thinking, and insufficient institutional support. The findings underscore the importance of the faculty as a facilitator and strategic integrator of AI, ensuring that technology complements pedagogical judgment and that education keeps pace with innovation and its broader social impact. © 2026 IEEE.</t>
        </is>
      </c>
      <c r="O2748" s="45" t="inlineStr">
        <is>
          <t xml:space="preserve">EDUNINE 2026 - 10th IEEE World Engineering Education Conference: The Role of Engineering and Computer Technology as Artificial Intelligence turns into Reality: A Challenge for Professional Education, </t>
        </is>
      </c>
      <c r="P2748" s="45" t="inlineStr">
        <is>
          <t>Education computing; Educational technology; Engineering education; Students; Teaching; Artificial intelligence tools; Changing challenge; Educational innovations; Faculty members; High educations; Latin America; Multiple disciplines; Professional id</t>
        </is>
      </c>
      <c r="Q2748" s="43" t="inlineStr">
        <is>
          <t>10.1109/edunine62390.2026.11546822</t>
        </is>
      </c>
    </row>
    <row r="2749" ht="147.75" customHeight="1" s="37">
      <c r="A2749" s="43" t="n">
        <v>2748</v>
      </c>
      <c r="B2749" s="52" t="inlineStr">
        <is>
          <t>Excluir</t>
        </is>
      </c>
      <c r="C2749" s="45" t="inlineStr">
        <is>
          <t>No aborda: distracción o atención, población escolar</t>
        </is>
      </c>
      <c r="D2749" s="51" t="n"/>
      <c r="E2749" s="51" t="n"/>
      <c r="F2749" s="43" t="n">
        <v>3</v>
      </c>
      <c r="G2749" s="43" t="inlineStr">
        <is>
          <t>distracción+niños+sensado</t>
        </is>
      </c>
      <c r="H2749" s="43" t="inlineStr">
        <is>
          <t>Scopus</t>
        </is>
      </c>
      <c r="I2749" s="43" t="inlineStr">
        <is>
          <t>Scopus</t>
        </is>
      </c>
      <c r="J2749" s="43" t="inlineStr">
        <is>
          <t>2023</t>
        </is>
      </c>
      <c r="K2749" s="43" t="inlineStr">
        <is>
          <t>ARTICLE</t>
        </is>
      </c>
      <c r="L2749" s="45" t="inlineStr">
        <is>
          <t>BenMessaoud, Fawzi and Bolchini, Davide and Ash, Eliza and Tseng, Ching-Min</t>
        </is>
      </c>
      <c r="M2749" s="45" t="inlineStr">
        <is>
          <t>FazBoard: An AI-Educational Hybrid Teaching and Learning System</t>
        </is>
      </c>
      <c r="N2749" s="45" t="inlineStr">
        <is>
          <t>FazBoard, an avant-garde educational platform, seamlessly integrates artificial intelligence with contemporary educational methodologies to foster a dynamic, adaptive, and collaborative learning ecosystem. The platform’s linchpin comprises two components: an agile digital canvas that simulates interactive teaching and learning spaces, and an AI Assistant, incarnated as a digital humanoid, available round-the-clock for responsive academic support. The digital canvas is designed to cultivate an immersive and versatile environment, emulating the interactions of traditional classrooms without the constraints of time or location. The AI Assistant excels in providing instantaneous responses to queries, aggregating valuable learning analytics, and streamlining administrative tasks - all of which contribute to curriculum refinement and enhanced pedagogical efficacy. Furthermore, FazBoard is aimed at bolstering student engagement by creating an inclusive learning milieu, through adaptive learning strategies that cater to the diverse educational needs of its users. This paper delves into the architecture, functionalities, and far-reaching applications of FazBoard, heralding it as a quintessential model of integrating AI into education, thereby shaping the trajectory of 21st-century educational practices. © 2023, The Author(s), under exclusive license to Springer Nature Switzerland AG.</t>
        </is>
      </c>
      <c r="O2749" s="45" t="inlineStr">
        <is>
          <t>Lecture Notes in Networks and Systems</t>
        </is>
      </c>
      <c r="P2749" s="45" t="inlineStr">
        <is>
          <t>E-learning; Education computing; Learning algorithms; Learning systems; Machine learning; AI assistant; Connectedness; Digital canvas; Digital transformation; Instructional designs; Language processing; Learning equity; Machine-learning; Natural lang</t>
        </is>
      </c>
      <c r="Q2749" s="43" t="inlineStr">
        <is>
          <t>10.1007/978-3-031-47454-5_23</t>
        </is>
      </c>
    </row>
    <row r="2750" ht="137.25" customHeight="1" s="37">
      <c r="A2750" s="43" t="n">
        <v>2749</v>
      </c>
      <c r="B2750" s="52" t="inlineStr">
        <is>
          <t>Excluir</t>
        </is>
      </c>
      <c r="C2750" s="45" t="inlineStr">
        <is>
          <t>No aborda: distracción o atención</t>
        </is>
      </c>
      <c r="D2750" s="51" t="n"/>
      <c r="E2750" s="51" t="n"/>
      <c r="F2750" s="43" t="n">
        <v>3</v>
      </c>
      <c r="G2750" s="43" t="inlineStr">
        <is>
          <t>distracción+niños+contexto</t>
        </is>
      </c>
      <c r="H2750" s="43" t="inlineStr">
        <is>
          <t>Scopus</t>
        </is>
      </c>
      <c r="I2750" s="43" t="inlineStr">
        <is>
          <t>Scopus</t>
        </is>
      </c>
      <c r="J2750" s="43" t="inlineStr">
        <is>
          <t>2026</t>
        </is>
      </c>
      <c r="K2750" s="43" t="inlineStr">
        <is>
          <t>ARTICLE</t>
        </is>
      </c>
      <c r="L2750" s="45" t="inlineStr">
        <is>
          <t>Fuad, Amirul Aizad Ahmad and Ruslan, Ashraff and Anam and Abdullahi, Mujahid and Hadejia, Yunusa Aliyu</t>
        </is>
      </c>
      <c r="M2750" s="45" t="inlineStr">
        <is>
          <t>Flipped Classroom in University-Level Mathematics: A Decade of Research Trends and Impact</t>
        </is>
      </c>
      <c r="N2750" s="45" t="inlineStr">
        <is>
          <t>This bibliometric analysis investigates the adoption and development of the flipped classroom approach in university mathematics education using 165 Scopus-indexed journal articles published between 2014 and 2024. The research, conducted using Biblioshiny in R, examines publication trends, key contributors, and thematic patterns via co-citation networks and keyword mapping. Results demonstrate a steady increase in research output, particularly subsequent to 2020, driven by the shift toward blended and online learning. Dominant themes include student engagement, digital learning tools, and curriculum design, with an emerging emphasis on artificial intelligence and adaptive learning technologies. Citation analysis identifies foundational studies but highlights critical research gaps, including the need for standardized assessment frameworks, evaluation of long-term learning outcomes, and broader implementation across diverse mathematical subfields. This study provides a structured overview of the field and identifies directions for future inquiry, supporting educators and policymakers in advancing evidence-based teaching strategies in universitylevel Mathematics. © 2026 Ahmad Fuad et al. Published by Pejabat Karang Mengarang (UPSI Press).</t>
        </is>
      </c>
      <c r="O2750" s="45" t="inlineStr">
        <is>
          <t>Journal of Science and Mathematics Letters</t>
        </is>
      </c>
      <c r="P2750" s="45" t="n"/>
      <c r="Q2750" s="43" t="inlineStr">
        <is>
          <t>10.37134/jsml.vol14.1.9.2026</t>
        </is>
      </c>
    </row>
    <row r="2751" ht="116.25" customHeight="1" s="37">
      <c r="A2751" s="43" t="n">
        <v>2750</v>
      </c>
      <c r="B2751" s="52" t="inlineStr">
        <is>
          <t>Excluir</t>
        </is>
      </c>
      <c r="C2751" s="45" t="inlineStr">
        <is>
          <t>No aborda: distracción o atención</t>
        </is>
      </c>
      <c r="D2751" s="51" t="n"/>
      <c r="E2751" s="51" t="n"/>
      <c r="F2751" s="43" t="n">
        <v>3</v>
      </c>
      <c r="G2751" s="43" t="inlineStr">
        <is>
          <t>distracción+niños+contexto</t>
        </is>
      </c>
      <c r="H2751" s="43" t="inlineStr">
        <is>
          <t>Scopus</t>
        </is>
      </c>
      <c r="I2751" s="43" t="inlineStr">
        <is>
          <t>Scopus|WoS</t>
        </is>
      </c>
      <c r="J2751" s="43" t="inlineStr">
        <is>
          <t>2024</t>
        </is>
      </c>
      <c r="K2751" s="43" t="inlineStr">
        <is>
          <t>ARTICLE</t>
        </is>
      </c>
      <c r="L2751" s="45" t="inlineStr">
        <is>
          <t>López-Villanueva, David and Santiago, Raúl and Palau, Ramon</t>
        </is>
      </c>
      <c r="M2751" s="45" t="inlineStr">
        <is>
          <t>Flipped Learning and Artificial Intelligence</t>
        </is>
      </c>
      <c r="N2751" s="45" t="inlineStr">
        <is>
          <t>The recent emergence of Artificial Intelligence (AI) has the potential to influence the teaching-learning process. Some of the most used pedagogical approaches of the last decade have been Flipped Classroom and Flipped Learning. This article explores the intersection between Flipped Learning and AI through qualitative research based on interviews with international experts in the field. The results reveal the significant impact of AI on education, highlighting how AI tools are transforming teaching and learning methodologies. Additionally, the evolution of Flipped Learning with the integration of AI is analyzed, showing how this combination enhances personalized learning and improves student engagement. Finally, the role of the teacher in this new educational paradigm is discussed, emphasizing the need for continuous adaptation and the development of new competencies to fully leverage emerging technologies. With this study, we aim to provide an overview of the opportunities and challenges that AI presents in the context of Flipped Learning. © 2024 by the authors.</t>
        </is>
      </c>
      <c r="O2751" s="45" t="inlineStr">
        <is>
          <t>Electronics (Switzerland)</t>
        </is>
      </c>
      <c r="P2751" s="45" t="n"/>
      <c r="Q2751" s="43" t="inlineStr">
        <is>
          <t>10.3390/electronics13173424</t>
        </is>
      </c>
    </row>
    <row r="2752" ht="74.25" customHeight="1" s="37">
      <c r="A2752" s="43" t="n">
        <v>2751</v>
      </c>
      <c r="B2752" s="52" t="inlineStr">
        <is>
          <t>Excluir</t>
        </is>
      </c>
      <c r="C2752" s="45" t="inlineStr">
        <is>
          <t>Fuera del alcance: no combina población en edad escolar con contexto doméstico</t>
        </is>
      </c>
      <c r="D2752" s="51" t="n"/>
      <c r="E2752" s="51" t="n"/>
      <c r="F2752" s="43" t="n">
        <v>3</v>
      </c>
      <c r="G2752" s="43" t="inlineStr">
        <is>
          <t>distracción+niños+contexto</t>
        </is>
      </c>
      <c r="H2752" s="43" t="inlineStr">
        <is>
          <t>Scopus</t>
        </is>
      </c>
      <c r="I2752" s="43" t="inlineStr">
        <is>
          <t>Scopus</t>
        </is>
      </c>
      <c r="J2752" s="43" t="inlineStr">
        <is>
          <t>2016</t>
        </is>
      </c>
      <c r="K2752" s="43" t="inlineStr">
        <is>
          <t>ARTICLE</t>
        </is>
      </c>
      <c r="L2752" s="45" t="inlineStr">
        <is>
          <t>Morsch, Layne A.</t>
        </is>
      </c>
      <c r="M2752" s="45" t="inlineStr">
        <is>
          <t>Flipped Teaching in Organic Chemistry Using iPad Devices</t>
        </is>
      </c>
      <c r="N2752" s="45" t="inlineStr">
        <is>
          <t>A model for flipped learning in organic chemistry using iPad devices has been developed based on cognitive load theory. All lectures were delivered by video before class using iTunes U, while the textbook has been replaced with the ChemWiki hyper library. The entire class time was then used for active learning. Methods of encouraging student engagement with the videos and classroom active learning sessions are discussed. Student performance was measured across multiple semesters of lecture style courses compared with flipped courses. Students were also surveyed throughout the courses to determine attitudes related to course style and student learning preferences. © 2016 American Chemical Society.</t>
        </is>
      </c>
      <c r="O2752" s="45" t="inlineStr">
        <is>
          <t>ACS Symposium Series</t>
        </is>
      </c>
      <c r="P2752" s="45" t="inlineStr">
        <is>
          <t>Artificial intelligence; Education; Hand held computers; Teaching; Active Learning; Cognitive load theory; Lecture style; Organic Chemistry; Student engagement; Student learning; Student performance; Students</t>
        </is>
      </c>
      <c r="Q2752" s="43" t="inlineStr">
        <is>
          <t>10.1021/bk-2016-1223.ch006</t>
        </is>
      </c>
    </row>
    <row r="2753" ht="199.5" customHeight="1" s="37">
      <c r="A2753" s="43" t="n">
        <v>2752</v>
      </c>
      <c r="B2753" s="52" t="inlineStr">
        <is>
          <t>Excluir</t>
        </is>
      </c>
      <c r="C2753" s="45" t="inlineStr">
        <is>
          <t>No aborda: distracción o atención, tecnología de sensado</t>
        </is>
      </c>
      <c r="D2753" s="51" t="n"/>
      <c r="E2753" s="51" t="n"/>
      <c r="F2753" s="43" t="n">
        <v>3</v>
      </c>
      <c r="G2753" s="43" t="inlineStr">
        <is>
          <t>distracción+niños+contexto</t>
        </is>
      </c>
      <c r="H2753" s="43" t="inlineStr">
        <is>
          <t>Scopus</t>
        </is>
      </c>
      <c r="I2753" s="43" t="inlineStr">
        <is>
          <t>Scopus|WoS</t>
        </is>
      </c>
      <c r="J2753" s="43" t="inlineStr">
        <is>
          <t>2016</t>
        </is>
      </c>
      <c r="K2753" s="43" t="inlineStr">
        <is>
          <t>ARTICLE</t>
        </is>
      </c>
      <c r="L2753" s="45" t="inlineStr">
        <is>
          <t>McLean, Sarah and Attardi, Stefanie M. and Faden, Lisa and Goldszmidt, Mark</t>
        </is>
      </c>
      <c r="M2753" s="45" t="inlineStr">
        <is>
          <t>Flipped classrooms and student learning: Not just surface gains</t>
        </is>
      </c>
      <c r="N2753" s="45" t="inlineStr">
        <is>
          <t>The flipped classroom is a relatively new approach to undergraduate teaching in science. This approach repurposes class time to focus on application and discussion; the acquisition of basic concepts and principles is done on the students' own time before class. While current flipped classroom research has focused on student preferences and comparative learning outcomes, there remains a lack of understanding regarding its impact on students' approaches to learning. Focusing on a new flipped classroom-based course for basic medical sciences students, the purpose of the present study was to evaluate students' adjustments to the flipped classroom, their time on task compared with traditional lectures, and their deep and active learning strategies. Students in this course worked through interactive online learning modules before in-class sessions. Class time focused on knowledge application of online learning module content through active learning methods. Students completed surveys and optional prequiz questions throughout the term to provide data regarding their learning approaches. Our results showed that the majority of students completed their prework in one sitting just before class. Students reported performing less multitasking behavior in the flipped classroom compared with lecturebased courses. Students valued opportunities for peer-peer and peerinstructor interactions and also valued having multiple modes of assessment. Overall, this work suggests that there is the potential for greater educational gains from the flipped classroom than the modest improvements in grades previously demonstrated in the literature; in this implementation of the flipped classroom, students reported that they developed independent learning strategies, spent more time on task, and engaged in deep and active learning. © 2016 The American Physiological Society.</t>
        </is>
      </c>
      <c r="O2753" s="45" t="inlineStr">
        <is>
          <t>Advances in Physiology Education</t>
        </is>
      </c>
      <c r="P2753" s="45" t="inlineStr">
        <is>
          <t>Educational Measurement; Female; Humans; Male; Physiology; Problem-Based Learning; Students; Young Adult; education; female; human; male; physiology; problem based learning; procedures; student; young adult</t>
        </is>
      </c>
      <c r="Q2753" s="43" t="inlineStr">
        <is>
          <t>10.1152/advan.00098.2015</t>
        </is>
      </c>
    </row>
    <row r="2754" ht="137.25" customHeight="1" s="37">
      <c r="A2754" s="43" t="n">
        <v>2753</v>
      </c>
      <c r="B2754" s="52" t="inlineStr">
        <is>
          <t>Excluir</t>
        </is>
      </c>
      <c r="C2754" s="45" t="inlineStr">
        <is>
          <t>Fuera del alcance: no combina población en edad escolar con contexto doméstico</t>
        </is>
      </c>
      <c r="D2754" s="51" t="n"/>
      <c r="E2754" s="51" t="n"/>
      <c r="F2754" s="43" t="n">
        <v>3</v>
      </c>
      <c r="G2754" s="43" t="inlineStr">
        <is>
          <t>distracción+niños+contexto</t>
        </is>
      </c>
      <c r="H2754" s="43" t="inlineStr">
        <is>
          <t>Scopus</t>
        </is>
      </c>
      <c r="I2754" s="43" t="inlineStr">
        <is>
          <t>Scopus|WoS</t>
        </is>
      </c>
      <c r="J2754" s="43" t="inlineStr">
        <is>
          <t>2025</t>
        </is>
      </c>
      <c r="K2754" s="43" t="inlineStr">
        <is>
          <t>ARTICLE</t>
        </is>
      </c>
      <c r="L2754" s="45" t="inlineStr">
        <is>
          <t>Wang, Xiaochen and Gao, Yang and Wang, Qikai and Zhang, Panpan</t>
        </is>
      </c>
      <c r="M2754" s="45" t="inlineStr">
        <is>
          <t>Fostering Engagement in AI-Mediate Chinese EFL Classrooms: The Role of Classroom Climate, AI Literacy, and Resilience</t>
        </is>
      </c>
      <c r="N2754" s="45" t="inlineStr">
        <is>
          <t>The rise of artificial intelligence (AI) has significantly impacted education, yet few scholars have explored AI-assisted classrooms, particularly in language education in China. Understanding the roles of classroom climate, AI literacy, and resilience is essential, as these factors foster positive learning environments and enhance student engagement. In this sense, this study, grounded in Social Cognitive Theory, employs structural equation modelling to investigate factors influencing classroom engagement in AI-assisted Chinese English as a Foreign Language (EFL) classrooms. It examines data from 606 university EFL learners to explore the interactions among these variables and the mediating role of resilience. The findings indicate that classroom climate, AI literacy, and resilience all significantly predict classroom engagement, highlighting the importance of both environmental and cognitive factors in fostering active student participation. Furthermore, resilience serves as a crucial mediator, linking classroom climate and AI literacy to engagement. This study provides some insights for educators and policymakers, emphasising the need to cultivate supportive classroom environments, promote AI literacy programs, and strengthen students' resilience to optimise engagement in AI-assisted educational settings. © 2024 John Wiley &amp; Sons Ltd.</t>
        </is>
      </c>
      <c r="O2754" s="45" t="inlineStr">
        <is>
          <t>European Journal of Education</t>
        </is>
      </c>
      <c r="P2754" s="45" t="n"/>
      <c r="Q2754" s="43" t="inlineStr">
        <is>
          <t>10.1111/ejed.12874</t>
        </is>
      </c>
    </row>
    <row r="2755" ht="95.25" customHeight="1" s="37">
      <c r="A2755" s="43" t="n">
        <v>2754</v>
      </c>
      <c r="B2755" s="52" t="inlineStr">
        <is>
          <t>Excluir</t>
        </is>
      </c>
      <c r="C2755" s="45" t="inlineStr">
        <is>
          <t>No aborda: distracción o atención</t>
        </is>
      </c>
      <c r="D2755" s="51" t="n"/>
      <c r="E2755" s="51" t="n"/>
      <c r="F2755" s="43" t="n">
        <v>3</v>
      </c>
      <c r="G2755" s="43" t="inlineStr">
        <is>
          <t>distracción+niños+sensado</t>
        </is>
      </c>
      <c r="H2755" s="43" t="inlineStr">
        <is>
          <t>Scopus</t>
        </is>
      </c>
      <c r="I2755" s="43" t="inlineStr">
        <is>
          <t>Scopus</t>
        </is>
      </c>
      <c r="J2755" s="43" t="inlineStr">
        <is>
          <t>2025</t>
        </is>
      </c>
      <c r="K2755" s="43" t="inlineStr">
        <is>
          <t>CONFERENCE</t>
        </is>
      </c>
      <c r="L2755" s="45" t="inlineStr">
        <is>
          <t>Urem, F. and Udovicic, A. and Jurekovic, D.</t>
        </is>
      </c>
      <c r="M2755" s="45" t="inlineStr">
        <is>
          <t>Fostering Equitable and Inclusive Online IT Education: Insights from the CodeIn Project</t>
        </is>
      </c>
      <c r="N2755" s="45" t="inlineStr">
        <is>
          <t>The CodeIn project (Cloud cOmputing for Digital Education INnovation) which was implemented under the Erasmus+ KA2 program was aimed at improving teachers' and students' capacity in online IT education during the COVID-19 pandemic. The main objective was to identify approaches, such as Enquiry-based learning, to support equitable and quality learning environments and enhance the participation of female learners in IT. This paper presents findings and recommendations from two case studies: new modules of machine learning and cloud computing were implemented, and pedagogical strategies to encourage female students to IT education were investigated. The findings of the study show that the project had a positive impact on the students' engagement, interest in practical knowledge, and equity between the genders. © 2025 IEEE.</t>
        </is>
      </c>
      <c r="O2755" s="45" t="inlineStr">
        <is>
          <t>2025 MIPRO 48th ICT and Electronics Convention, MIPRO 2025 - Proceedings</t>
        </is>
      </c>
      <c r="P2755" s="45" t="inlineStr">
        <is>
          <t>Cloud computing; Computer aided instruction; Education computing; Learning systems; Students; Teaching; Case-studies; Cloud-computing; Distance-learning; Enquiry-based learning; Inclusive education; IT-education; Learning environments; Quality learni</t>
        </is>
      </c>
      <c r="Q2755" s="43" t="inlineStr">
        <is>
          <t>10.1109/mipro65660.2025.11131829</t>
        </is>
      </c>
    </row>
    <row r="2756" ht="210" customHeight="1" s="37">
      <c r="A2756" s="43" t="n">
        <v>2755</v>
      </c>
      <c r="B2756" s="52" t="inlineStr">
        <is>
          <t>Excluir</t>
        </is>
      </c>
      <c r="C2756" s="45" t="inlineStr">
        <is>
          <t>Libro o capítulo de libro</t>
        </is>
      </c>
      <c r="D2756" s="51" t="n"/>
      <c r="E2756" s="51" t="n"/>
      <c r="F2756" s="43" t="n">
        <v>3</v>
      </c>
      <c r="G2756" s="43" t="inlineStr">
        <is>
          <t>distracción+niños+intervención</t>
        </is>
      </c>
      <c r="H2756" s="43" t="inlineStr">
        <is>
          <t>Scopus</t>
        </is>
      </c>
      <c r="I2756" s="43" t="inlineStr">
        <is>
          <t>Scopus</t>
        </is>
      </c>
      <c r="J2756" s="43" t="inlineStr">
        <is>
          <t>2026</t>
        </is>
      </c>
      <c r="K2756" s="43" t="inlineStr">
        <is>
          <t>BOOK</t>
        </is>
      </c>
      <c r="L2756" s="45" t="inlineStr">
        <is>
          <t>Galdames, Iván Claudio Suazo and Chaple-Gil, Alain Manuel</t>
        </is>
      </c>
      <c r="M2756" s="45" t="inlineStr">
        <is>
          <t>From Algorithms to Adaptation: How Generative AI Is Reshaping Personalized Learning in Higher Education</t>
        </is>
      </c>
      <c r="N2756" s="45" t="inlineStr">
        <is>
          <t>Generative artificial intelligence (GenAI) is redefining personalized learning in higher education by enabling adaptive content delivery, real-time feedback, and learner-specific instructional pathways. These technologies, including large language models, intelligent tutoring systems, and artificial intelligence (AI)-driven assessment tools, support student engagement, critical thinking, and individualized instruction. As GenAI becomes increasingly integrated into educational contexts, its implementation raises important pedagogical, ethical, and institutional questions. This chapter presents a systematic review of current empirical research on the use of GenAI in personalized learning environments across higher education. Drawing on 57 peer-reviewed studies selected through a comprehensive search in Scopus, Web of Science, and PubMed, the analysis follows PRISMA (Preferred Reporting Items for Systematic Reviews and Meta-Analyses) 2020 guidelines and applies the Mixed Methods Appraisal Tool to ensure methodological consistency. The review includes a thematic synthesis and SWOT (strengths, weaknesses, opportunities, and threats) analysis to identify key benefits, challenges, and strategic considerations. Findings indicate that GenAI can improve academic performance, enhance engagement, and support faculty in designing adaptive and inclusive curricula. Its most frequently cited benefits include time efficiency, tailored content delivery, and inclusive feedback mechanisms. Nevertheless, the literature also reveals critical concerns: data privacy risks, algorithmic bias, academic dishonesty, unequal access, and limited institutional preparedness. Notably, regional disparities in adoption patterns raise questions about equity and global implementation. This chapter argues that GenAI has transformative potential in higher education when used responsibly, ethically, and in alignment with pedagogical goals. For effective integration, universities must invest in digital infr</t>
        </is>
      </c>
      <c r="O2756" s="45" t="inlineStr">
        <is>
          <t>Artificial Intelligence in Higher Education: Generative AI, Personalized Learning, Digital Transformation</t>
        </is>
      </c>
      <c r="P2756" s="45" t="inlineStr">
        <is>
          <t>Artificial intelligence; Computer aided instruction; E-learning; Education computing; Educational technology; Engineering education; Ethical aspects; Learning systems; Public policy; Teaching; Adaptive learning; Adaptive learning technology; Artifici</t>
        </is>
      </c>
      <c r="Q2756" s="43" t="inlineStr">
        <is>
          <t>10.1515/9783112206393-003</t>
        </is>
      </c>
    </row>
    <row r="2757" ht="137.25" customHeight="1" s="37">
      <c r="A2757" s="43" t="n">
        <v>2756</v>
      </c>
      <c r="B2757" s="52" t="inlineStr">
        <is>
          <t>Excluir</t>
        </is>
      </c>
      <c r="C2757" s="45" t="inlineStr">
        <is>
          <t>Libro o capítulo de libro</t>
        </is>
      </c>
      <c r="D2757" s="51" t="n"/>
      <c r="E2757" s="51" t="n"/>
      <c r="F2757" s="43" t="n">
        <v>3</v>
      </c>
      <c r="G2757" s="43" t="inlineStr">
        <is>
          <t>distracción+niños+contexto</t>
        </is>
      </c>
      <c r="H2757" s="43" t="inlineStr">
        <is>
          <t>Scopus</t>
        </is>
      </c>
      <c r="I2757" s="43" t="inlineStr">
        <is>
          <t>Scopus</t>
        </is>
      </c>
      <c r="J2757" s="43" t="inlineStr">
        <is>
          <t>2025</t>
        </is>
      </c>
      <c r="K2757" s="43" t="inlineStr">
        <is>
          <t>BOOK</t>
        </is>
      </c>
      <c r="L2757" s="45" t="inlineStr">
        <is>
          <t>Chinnathevar, Jeganathan and Rajendran, Sasikumar and Sethuraj, Deva Priya and Palanisamy, Sivaprakash</t>
        </is>
      </c>
      <c r="M2757" s="45" t="inlineStr">
        <is>
          <t>From Classroom to Cloud: Using AI in Education</t>
        </is>
      </c>
      <c r="N2757" s="45" t="inlineStr">
        <is>
          <t>This chapter explores the innovative use of artificial intelligence (AI), specifically cloud-based natural language processing (NLP), in transforming higher education. As education shifts from traditional classrooms to virtual environments, the chapter guides readers through AI techniques beyond conventional teaching methods. It highlights how cloud-based NLP can revolutionize education by allowing apps to analyse and understand language in unprecedented ways. It demonstrates how cloud-based NLP improves content delivery, enables personalized learning experiences, and increases student engagement. The chapter critically examines ethical concerns like bias, privacy, and transparency surrounding cloud-based NLP usage. It emphasizes maintaining ethical standards while balancing technological efficiency. Providing practical insights beyond theoretical concepts, the chapter offers a feasible approach to implementing cloud-based NLP in education while addressing institutional challenges. Overall, it positions AI as a game-changer in higher education and contributes to the discourse on integrating AI, cloud computing, and education responsibly. © 2025 selection and editorial matter, Thangavel Murugan, Karthikeyan Periasamy, and A.M. Abirami; individual chapters, the contributors.</t>
        </is>
      </c>
      <c r="O2757" s="45" t="inlineStr">
        <is>
          <t>Adopting Artificial Intelligence Tools in Higher Education: Teaching and Learning</t>
        </is>
      </c>
      <c r="P2757" s="45" t="n"/>
      <c r="Q2757" s="43" t="inlineStr">
        <is>
          <t>10.1201/9781003469315-6</t>
        </is>
      </c>
    </row>
    <row r="2758" ht="210" customHeight="1" s="37">
      <c r="A2758" s="43" t="n">
        <v>2757</v>
      </c>
      <c r="B2758" s="52" t="inlineStr">
        <is>
          <t>Excluir</t>
        </is>
      </c>
      <c r="C2758" s="45" t="inlineStr">
        <is>
          <t>Contexto doméstico o remoto, pero no población en edad escolar (mayoritariamente educación superior)</t>
        </is>
      </c>
      <c r="D2758" s="51" t="n"/>
      <c r="E2758" s="51" t="n"/>
      <c r="F2758" s="43" t="n">
        <v>3</v>
      </c>
      <c r="G2758" s="43" t="inlineStr">
        <is>
          <t>distracción+niños+intervención</t>
        </is>
      </c>
      <c r="H2758" s="43" t="inlineStr">
        <is>
          <t>Scopus</t>
        </is>
      </c>
      <c r="I2758" s="43" t="inlineStr">
        <is>
          <t>Scopus</t>
        </is>
      </c>
      <c r="J2758" s="43" t="inlineStr">
        <is>
          <t>2025</t>
        </is>
      </c>
      <c r="K2758" s="43" t="inlineStr">
        <is>
          <t>CONFERENCE</t>
        </is>
      </c>
      <c r="L2758" s="45" t="inlineStr">
        <is>
          <t>Majgaard, Gunver and Andersen, Maria Skougaard</t>
        </is>
      </c>
      <c r="M2758" s="45" t="inlineStr">
        <is>
          <t>From Code to Character: Investigating Personality in Generative AI-Driven Educational Avatars</t>
        </is>
      </c>
      <c r="N2758" s="45" t="inlineStr">
        <is>
          <t>As generative artificial intelligence (GAI) continues to shape digital learning environments, AI-driven conversational agents are emerging as effective tools for enhancing student engagement and motivation. These avatars often functioning as virtual tutors or learning companions can be imbued with distinct personality traits, significantly influencing user experience and educational outcomes. This study investigates the role of personality in AI avatars used for learning, with a focus on six positive traits intelligent, sincere, sociable, approachable, creative, and joyful and two negative traits offensive and artificial. We developed a digital prototype consisting of eight unique personality profiles. The prototype takes the form of a chatbot powered by a large language model, enhanced with personality-driven responses. A formative user test was conducted with 15 engineering students, aiming to explore how personality traits influence students' willingness to engage in conversations with AI avatars. The learning objectives aimed to equip students with practical insights into how avatar personality shapes user interaction, develop their skills in conducting technical evaluations collaboratively, and encourage critical reflection on communication strategies used in large language models. During the test, participants interacted with four of the eight personality types. The results indicate that students spent significantly more time interacting with the avatars than anticipated, to the extent that the sessions had to be concluded after 40 minutes. This suggests that personality-rich avatars are highly engaging, new and inspiring for this target group. Students reported increased motivation and a sense of connection during the interactions, highlighting the potential of personality-driven AI in educational settings. Future research directions include refining real-time personality adaptation mechanisms, investigating cross-cultural differences in avatar perception, an</t>
        </is>
      </c>
      <c r="O2758" s="45" t="inlineStr">
        <is>
          <t>Proceedings of the European Conference on Games-based Learning</t>
        </is>
      </c>
      <c r="P2758" s="45" t="inlineStr">
        <is>
          <t>Behavioral research; Chatbots; Computer aided instruction; Digital devices; E-learning; Education computing; Educational technology; Engineering education; Intelligent agents; Interactive computer graphics; Learning systems; Motivation; Students; Tea</t>
        </is>
      </c>
      <c r="Q2758" s="43" t="inlineStr">
        <is>
          <t>10.34190/ecgbl.19.2.4002</t>
        </is>
      </c>
    </row>
    <row r="2759" ht="126.75" customHeight="1" s="37">
      <c r="A2759" s="43" t="n">
        <v>2758</v>
      </c>
      <c r="B2759" s="52" t="inlineStr">
        <is>
          <t>Excluir</t>
        </is>
      </c>
      <c r="C2759" s="45" t="inlineStr">
        <is>
          <t>No aborda: distracción o atención</t>
        </is>
      </c>
      <c r="D2759" s="51" t="n"/>
      <c r="E2759" s="51" t="n"/>
      <c r="F2759" s="43" t="n">
        <v>3</v>
      </c>
      <c r="G2759" s="43" t="inlineStr">
        <is>
          <t>distracción+niños+intervención</t>
        </is>
      </c>
      <c r="H2759" s="43" t="inlineStr">
        <is>
          <t>Scopus</t>
        </is>
      </c>
      <c r="I2759" s="43" t="inlineStr">
        <is>
          <t>Scopus</t>
        </is>
      </c>
      <c r="J2759" s="43" t="inlineStr">
        <is>
          <t>2025</t>
        </is>
      </c>
      <c r="K2759" s="43" t="inlineStr">
        <is>
          <t>CONFERENCE</t>
        </is>
      </c>
      <c r="L2759" s="45" t="inlineStr">
        <is>
          <t>Berrezueta-Guzman, Santiago and Krusche, Stephan and Wagner, Stefan</t>
        </is>
      </c>
      <c r="M2759" s="45" t="inlineStr">
        <is>
          <t>From Coders to Critics: Empowering Students Through Peer Assessment in the Age of AI Copilots</t>
        </is>
      </c>
      <c r="N2759" s="45" t="inlineStr">
        <is>
          <t>The rapid adoption of AI-powered coding assistants like ChatGPT and other coding-copilots is transforming programming education, raising questions about assessment practices, academic integrity, and skill development. As educators seek alternatives to traditional grading methods susceptible to AI-enabled plagiarism, structured peer assessment could be a promising strategy. This paper presents an empirical study of a rubric-based, anonymized peer review process implemented in a large introductory programming course. Students evaluated each other's final projects (2D game), and their assessments were compared to instructor grades using correlation, mean absolute error, and root mean square error (RMSE). Additionally, reflective surveys from 47 teams captured student perceptions of fairness, grading behavior, and preferences regarding grade aggregation. Results show that peer review can approximate instructor evaluation with moderate accuracy and foster student engagement, evaluative thinking, and interest in providing good feedback to their peers. We discuss these findings for designing scalable, trustworthy peer assessment systems to face the age of AI-assisted coding. © 2025 IEEE.</t>
        </is>
      </c>
      <c r="O2759" s="45" t="inlineStr">
        <is>
          <t>Proceedings - 2025 International Symposium on Educational Technology, ISET 2025</t>
        </is>
      </c>
      <c r="P2759" s="45" t="inlineStr">
        <is>
          <t>Artificial intelligence; Codes (symbols); Computer programming; Curricula; Distributed computer systems; E-learning; Education computing; Engineering education; Grading; Image coding; Students; Teaching; Academic integrity; Aiassisted coding; ChatGPT</t>
        </is>
      </c>
      <c r="Q2759" s="43" t="inlineStr">
        <is>
          <t>10.1109/iset65607.2025.00022</t>
        </is>
      </c>
    </row>
    <row r="2760" ht="116.25" customHeight="1" s="37">
      <c r="A2760" s="43" t="n">
        <v>2759</v>
      </c>
      <c r="B2760" s="52" t="inlineStr">
        <is>
          <t>Excluir</t>
        </is>
      </c>
      <c r="C2760" s="45" t="inlineStr">
        <is>
          <t>Libro o capítulo de libro</t>
        </is>
      </c>
      <c r="D2760" s="51" t="n"/>
      <c r="E2760" s="51" t="n"/>
      <c r="F2760" s="43" t="n">
        <v>3</v>
      </c>
      <c r="G2760" s="43" t="inlineStr">
        <is>
          <t>distracción+niños+contexto</t>
        </is>
      </c>
      <c r="H2760" s="43" t="inlineStr">
        <is>
          <t>Scopus</t>
        </is>
      </c>
      <c r="I2760" s="43" t="inlineStr">
        <is>
          <t>Scopus</t>
        </is>
      </c>
      <c r="J2760" s="43" t="inlineStr">
        <is>
          <t>2026</t>
        </is>
      </c>
      <c r="K2760" s="43" t="inlineStr">
        <is>
          <t>BOOK</t>
        </is>
      </c>
      <c r="L2760" s="45" t="inlineStr">
        <is>
          <t>McCullough, Karen and Dolechek, Rachel</t>
        </is>
      </c>
      <c r="M2760" s="45" t="inlineStr">
        <is>
          <t>From College Graduate to New Hire: How Students are Using AI to Prepare for the Job Search</t>
        </is>
      </c>
      <c r="N2760" s="45" t="inlineStr">
        <is>
          <t>As organizations continue to prioritize recruiting top college talent, understanding how students are preparing for job searches in an AI-driven environment is increasingly critical. This chapter explores how higher education institutions and career centers are integrating AI tools into job search preparation and how these technologies influence students’ engagement with employers. Drawing on current research and a university classroom case study, the authors examine how AI literacy is emerging as a vital employability skill. The chapter offers guidance for HR professionals seeking to collaborate effectively with universities, highlighting both the benefits and challenges of AI use among students. Ethical considerations - such as overreliance on automation and loss of personalization - are addressed, alongside strategies for fostering responsible AI use. Ultimately, this chapter provides a framework for building a sustainable college recruitment pipeline grounded in collaboration, innovation, and human-AI partnership. © 2026 selection and editorial matter, Stephanie A. Smith; individual chapters, the contributors.</t>
        </is>
      </c>
      <c r="O2760" s="45" t="inlineStr">
        <is>
          <t>Talent Acquisition and AI: Enhancing Workforce Engagement</t>
        </is>
      </c>
      <c r="P2760" s="45" t="inlineStr">
        <is>
          <t>Artificial intelligence; Employment; Engineering education; Ethical technology; Personnel; Case-studies; College graduates; Education careers; Employability skills; Higher education institutions; Job search; On currents; On-currents; Student engageme</t>
        </is>
      </c>
      <c r="Q2760" s="43" t="inlineStr">
        <is>
          <t>10.4324/9781003624240-9</t>
        </is>
      </c>
    </row>
    <row r="2761" ht="178.5" customHeight="1" s="37">
      <c r="A2761" s="43" t="n">
        <v>2760</v>
      </c>
      <c r="B2761" s="52" t="inlineStr">
        <is>
          <t>Excluir</t>
        </is>
      </c>
      <c r="C2761" s="45" t="inlineStr">
        <is>
          <t>No aborda: distracción o atención, población escolar</t>
        </is>
      </c>
      <c r="D2761" s="51" t="n"/>
      <c r="E2761" s="51" t="n"/>
      <c r="F2761" s="43" t="n">
        <v>3</v>
      </c>
      <c r="G2761" s="43" t="inlineStr">
        <is>
          <t>distracción+niños+contexto</t>
        </is>
      </c>
      <c r="H2761" s="43" t="inlineStr">
        <is>
          <t>Scopus</t>
        </is>
      </c>
      <c r="I2761" s="43" t="inlineStr">
        <is>
          <t>Scopus</t>
        </is>
      </c>
      <c r="J2761" s="43" t="inlineStr">
        <is>
          <t>2027</t>
        </is>
      </c>
      <c r="K2761" s="43" t="inlineStr">
        <is>
          <t>ARTICLE</t>
        </is>
      </c>
      <c r="L2761" s="45" t="inlineStr">
        <is>
          <t>Song, Hyungwoo and Park, Kieun and Suh, Bongwon</t>
        </is>
      </c>
      <c r="M2761" s="45" t="inlineStr">
        <is>
          <t>From Exploration to Creation: How Teachers Orchestrate AI-Supported Learning in History Classrooms</t>
        </is>
      </c>
      <c r="N2761" s="45" t="inlineStr">
        <is>
          <t>As Artificial Intelligence (AI) becomes increasingly integrated into classrooms, how teachers organize AI-supported learning in practice remains underexplored. This study examines teacher orchestration in AI-supported history instruction by analyzing how teachers designed and enacted lessons using HistoriaCraft, an LLM-based platform for authoring and exploring historical simulations, in Grade 6 and Grade 8 classrooms. Following a formative study with 15 teachers, we co-designed three-session lesson sequences with four teachers and observed their implementation with 118 students across six classes. The lessons were structured as a sequence of exploration and creation activities, which we conceptualize as two instructional modes: Exploration Mode, in which students engaged with teacher-authored simulations, and Creation Mode, in which students authored their own. Drawing on classroom observations and teacher interviews, we characterize how teachers organized instruction differently across these modes, adopting distinct roles in structuring sense-making and fostering student ownership and inquiry. We further analyze differences in student engagement across modes using interaction logs, observational data, and surveys, identifying systematic shifts in student discourse, participation structures, and perceived agency. These findings illustrate how teachers actively orchestrate AI-supported learning through deliberate instructional design, offering a classroom-based account of teacher agency in AI-integrated instruction and implications for supporting teachers as designers of AI-mediated learning. © The Author(s), under exclusive license to Springer Nature Switzerland AG 2027.</t>
        </is>
      </c>
      <c r="O2761" s="45" t="inlineStr">
        <is>
          <t>Lecture Notes in Computer Science</t>
        </is>
      </c>
      <c r="P2761" s="45" t="inlineStr">
        <is>
          <t>Artificial intelligence; History; Teaching; Artificial intelligence in education; Classroom study; Historical simulation; Instructional designs; Instructional sequencing; Sense making; Student engagement; Supported learning; Teacher orchestration; Te</t>
        </is>
      </c>
      <c r="Q2761" s="43" t="inlineStr">
        <is>
          <t>10.1007/978-3-032-29760-0_48</t>
        </is>
      </c>
    </row>
    <row r="2762" ht="126.75" customHeight="1" s="37">
      <c r="A2762" s="43" t="n">
        <v>2761</v>
      </c>
      <c r="B2762" s="52" t="inlineStr">
        <is>
          <t>Excluir</t>
        </is>
      </c>
      <c r="C2762" s="45" t="inlineStr">
        <is>
          <t>Fuera del alcance: no combina población en edad escolar con contexto doméstico</t>
        </is>
      </c>
      <c r="D2762" s="51" t="n"/>
      <c r="E2762" s="51" t="n"/>
      <c r="F2762" s="43" t="n">
        <v>3</v>
      </c>
      <c r="G2762" s="43" t="inlineStr">
        <is>
          <t>distracción+niños+contexto</t>
        </is>
      </c>
      <c r="H2762" s="43" t="inlineStr">
        <is>
          <t>Scopus</t>
        </is>
      </c>
      <c r="I2762" s="43" t="inlineStr">
        <is>
          <t>Scopus</t>
        </is>
      </c>
      <c r="J2762" s="43" t="inlineStr">
        <is>
          <t>2024</t>
        </is>
      </c>
      <c r="K2762" s="43" t="inlineStr">
        <is>
          <t>CONFERENCE</t>
        </is>
      </c>
      <c r="L2762" s="45" t="inlineStr">
        <is>
          <t>Yu, Zefang and Xie, Mingye and Gao, Jingsheng and Liu, Ting and Fu, Yuzhuo</t>
        </is>
      </c>
      <c r="M2762" s="45" t="inlineStr">
        <is>
          <t>From Raw Video to Pedagogical Insights: A Unified Framework for Student Behavior Analysis</t>
        </is>
      </c>
      <c r="N2762" s="45" t="inlineStr">
        <is>
          <t>Understanding student behavior in educational settings is critical in improving both the quality of pedagogy and the level of student engagement. While various AI-based models exist for classroom analysis, they tend to specialize in limited tasks and lack generalizability across diverse educational environments. Additionally, these models often fall short in ensuring student privacy and in providing actionable insights accessible to educators. To bridge this gap, we introduce a unified, end-to-end framework by leveraging temporal action detection techniques and advanced large language models for a more nuanced student behavior analysis. Our proposed framework provides an end-to-end pipeline that starts with raw classroom video footage and culminates in the autonomous generation of pedagogical reports. It offers a comprehensive and scalable solution for student behavior analysis. Experimental validation confirms the capability of our framework to accurately identify student behaviors and to produce pedagogically meaningful insights, thereby setting the stage for future AI-assisted educational assessments. Copyright © 2024, Association for the Advancement of Artificial Intelligence (www.aaai.org). All rights reserved.</t>
        </is>
      </c>
      <c r="O2762" s="45" t="inlineStr">
        <is>
          <t>Proceedings of the AAAI Conference on Artificial Intelligence</t>
        </is>
      </c>
      <c r="P2762" s="45" t="inlineStr">
        <is>
          <t>Artificial intelligence; Autonomous generation; Behavior analysis; Educational environment; Educational settings; End to end; Language model; Student engagement; Students' behaviors; Unified framework; Video footage; Students</t>
        </is>
      </c>
      <c r="Q2762" s="43" t="inlineStr">
        <is>
          <t>10.1609/aaai.v38i21.30371</t>
        </is>
      </c>
    </row>
    <row r="2763" ht="84.75" customHeight="1" s="37">
      <c r="A2763" s="43" t="n">
        <v>2762</v>
      </c>
      <c r="B2763" s="52" t="inlineStr">
        <is>
          <t>Excluir</t>
        </is>
      </c>
      <c r="C2763" s="45" t="inlineStr">
        <is>
          <t>Publicado antes de 2015</t>
        </is>
      </c>
      <c r="D2763" s="51" t="n"/>
      <c r="E2763" s="51" t="n"/>
      <c r="F2763" s="43" t="n">
        <v>3</v>
      </c>
      <c r="G2763" s="43" t="inlineStr">
        <is>
          <t>distracción+niños+sensado</t>
        </is>
      </c>
      <c r="H2763" s="43" t="inlineStr">
        <is>
          <t>Scopus</t>
        </is>
      </c>
      <c r="I2763" s="43" t="inlineStr">
        <is>
          <t>Scopus</t>
        </is>
      </c>
      <c r="J2763" s="43" t="inlineStr">
        <is>
          <t>2012</t>
        </is>
      </c>
      <c r="K2763" s="43" t="inlineStr">
        <is>
          <t>ARTICLE</t>
        </is>
      </c>
      <c r="L2763" s="45" t="inlineStr">
        <is>
          <t>Calvo, Rafael A. and D'Mello, Sidney</t>
        </is>
      </c>
      <c r="M2763" s="45" t="inlineStr">
        <is>
          <t>Frontiers of affect-aware learning technologies</t>
        </is>
      </c>
      <c r="N2763" s="45" t="inlineStr">
        <is>
          <t>Affect-aware technologies are moving the frontiers of how we understand, support, and optimize student learning. The authors explore five areas that exemplify cutting-edge research in the burgeoning field. These include intelligent tutoring systems that detect and respond to students' affective states and sometimes synthesize affect; the strategic induction of confusion as a means to stimulate deep learning; techniques to increase student engagement and reflection; systems that support the development of prosocial behaviors, resilience, and other aspects that contribute to students' well-being; and sample projects that highlight how these new ideas can be taken from laboratories into real-world classrooms. © 2011 IEEE.</t>
        </is>
      </c>
      <c r="O2763" s="45" t="inlineStr">
        <is>
          <t>IEEE Intelligent Systems</t>
        </is>
      </c>
      <c r="P2763" s="45" t="inlineStr">
        <is>
          <t>Computer aided instruction; Human computer interaction; Students; affect and learning; Affective Computing; Affective state; Deep learning; Intelligent tutoring system; Learning technology; Student engagement; Student learning; Engineering education</t>
        </is>
      </c>
      <c r="Q2763" s="43" t="inlineStr">
        <is>
          <t>10.1109/mis.2012.110</t>
        </is>
      </c>
    </row>
    <row r="2764" ht="199.5" customHeight="1" s="37">
      <c r="A2764" s="43" t="n">
        <v>2763</v>
      </c>
      <c r="B2764" s="52" t="inlineStr">
        <is>
          <t>Excluir</t>
        </is>
      </c>
      <c r="C2764" s="45" t="inlineStr">
        <is>
          <t>No aborda: distracción o atención, población escolar</t>
        </is>
      </c>
      <c r="D2764" s="51" t="n"/>
      <c r="E2764" s="51" t="n"/>
      <c r="F2764" s="43" t="n">
        <v>3</v>
      </c>
      <c r="G2764" s="43" t="inlineStr">
        <is>
          <t>niños+contexto+sensado</t>
        </is>
      </c>
      <c r="H2764" s="43" t="inlineStr">
        <is>
          <t>Scopus</t>
        </is>
      </c>
      <c r="I2764" s="43" t="inlineStr">
        <is>
          <t>Scopus</t>
        </is>
      </c>
      <c r="J2764" s="43" t="inlineStr">
        <is>
          <t>2024</t>
        </is>
      </c>
      <c r="K2764" s="43" t="inlineStr">
        <is>
          <t>ARTICLE</t>
        </is>
      </c>
      <c r="L2764" s="45" t="inlineStr">
        <is>
          <t>Demir, Kadir</t>
        </is>
      </c>
      <c r="M2764" s="45" t="inlineStr">
        <is>
          <t>Future of Undergraduate Education for Sustainable Development Goals: Impact of Perceived Flexibility and Attitudes on Self-Regulated Online Learning</t>
        </is>
      </c>
      <c r="N2764" s="45" t="inlineStr">
        <is>
          <t>The COVID-19 pandemic accelerated the adoption of online learning, particularly in higher education institutions. This shift underscores the importance of sustainable education practices aligned with the United Nations’ Sustainable Development Goals (SDGs). SDG 4 emphasizes inclusive and equitable quality education, highlighting how online learning environments can enhance accessibility and flexibility for students worldwide. SDG 9 underscores the role of technological advancements in education. SDG 10 focuses on reducing inequality within and among countries, and online education can bridge educational disparities by offering flexible learning options to diverse socioeconomic backgrounds. SDG 17 emphasizes the importance of partnerships, which have been crucial in developing effective online learning solutions. This study investigates the relationship between undergraduate students’ self-regulated online learning, perceived flexibility, and attitudes towards the use of distance learning environments at a state university in İzmir, Türkiye. Utilizing a survey-type correlational research model, data were collected from 300 undergraduate students. The results indicate that undergraduate students exhibit high-level self-regulation, perceive moderate flexibility, and hold positive attitudes towards the use of distance learning environments. The analysis showed that self-regulated online learning is moderately correlated with perceived flexibility and strongly correlated with attitudes towards the use of distance learning environments. These findings suggest that both perceived flexibility and positive attitudes towards the use of distance learning environments play important roles in predicting self-regulated online learning. This research provides valuable insights for educators and institutions aiming to enhance the online learning experience by promoting self-regulated learning behaviors and flexible learning environments. © 2024 by the author.</t>
        </is>
      </c>
      <c r="O2764" s="45" t="inlineStr">
        <is>
          <t>Sustainability (Switzerland)</t>
        </is>
      </c>
      <c r="P2764" s="45" t="inlineStr">
        <is>
          <t>accessibility; COVID-19; educational development; higher education; machine learning; student; Sustainable Development Goal</t>
        </is>
      </c>
      <c r="Q2764" s="43" t="inlineStr">
        <is>
          <t>10.3390/su16156444</t>
        </is>
      </c>
    </row>
    <row r="2765" ht="210" customHeight="1" s="37">
      <c r="A2765" s="43" t="n">
        <v>2764</v>
      </c>
      <c r="B2765" s="52" t="inlineStr">
        <is>
          <t>Excluir</t>
        </is>
      </c>
      <c r="C2765" s="45" t="inlineStr">
        <is>
          <t>Fuera del alcance: no combina población en edad escolar con contexto doméstico</t>
        </is>
      </c>
      <c r="D2765" s="51" t="n"/>
      <c r="E2765" s="51" t="n"/>
      <c r="F2765" s="43" t="n">
        <v>3</v>
      </c>
      <c r="G2765" s="43" t="inlineStr">
        <is>
          <t>distracción+niños+sensado</t>
        </is>
      </c>
      <c r="H2765" s="43" t="inlineStr">
        <is>
          <t>Scopus</t>
        </is>
      </c>
      <c r="I2765" s="43" t="inlineStr">
        <is>
          <t>Scopus</t>
        </is>
      </c>
      <c r="J2765" s="43" t="inlineStr">
        <is>
          <t>2024</t>
        </is>
      </c>
      <c r="K2765" s="43" t="inlineStr">
        <is>
          <t>CONFERENCE</t>
        </is>
      </c>
      <c r="L2765" s="45" t="inlineStr">
        <is>
          <t>Bai, K. Jhansi Lakshmi and Shadvini, Tirumalagiri Shatvika and Kumar, Guddeti Pranav and Reddy, Navika and Sai, Pamu Manhith and Siri Chandana, Pokala</t>
        </is>
      </c>
      <c r="M2765" s="45" t="inlineStr">
        <is>
          <t>GAME 101: An Online Gamified Learning Platform For Data Structure And Algorithms</t>
        </is>
      </c>
      <c r="N2765" s="45" t="inlineStr">
        <is>
          <t>There is significant impact of Gamified Learning in educational contexts due to its potential to improve student engagement and motivation. This literature review synthesizes research on the application of games in academics and understanding their impact on learning outcomes and student behavior. This review explores various gamified elements and how they effect cognitive, behavioral and affective engagement of students. The findings suggest that while gamified learning can significantly enhance student motivation and engagement, its success is contingent upon thoughtful implementation and alignment with educational objectives. Gamified learning is a powerful tool that educators can use, it shows great potential in contributing to enhancing student engagement and motivation. The application of game-based elements in academic environments have shown a great deal in research towards learning outcomes and student behavior. Points, badges, leaderboards and storytelling elements are all forms of gamification that have been shown to affect engagement around cognitive (knowledge acquisition), behavior (actions students perform based on how motivating the environment is designed) or Affective outcomes. It has been shown, through studies that gamified learning can help increase student motivation effectively and create more immersive interactivity in the process of learning. Nevertheless, the efficacy of these approaches relies extensively on appropriately designing gamified elements and aligning them with specific educational aims. Poorly implemented or inappropriate gamification may even lead to disengagement and in some cases, counterproductive results. While gamified learning holds promise for transforming educational practices, its efficacy hinges on strategic planning and a clear understanding of the educational goals it aims to achieve. A balanced view regarding the integration of gamification is vital to make it a supplement and not as an alternative; which would am</t>
        </is>
      </c>
      <c r="O2765" s="45" t="inlineStr">
        <is>
          <t>2024 IEEE 4th International Conference on ICT in Business Industry and Government, ICTBIG 2024</t>
        </is>
      </c>
      <c r="P2765" s="45" t="inlineStr">
        <is>
          <t>Adversarial machine learning; Federated learning; Gamification; Self-supervised learning; Students; E - learning; Educational context; Gamification; Gamified learning; Learning outcome; Learning platform; Student engagement; Student motivation; Stude</t>
        </is>
      </c>
      <c r="Q2765" s="43" t="inlineStr">
        <is>
          <t>10.1109/ictbig64922.2024.10911707</t>
        </is>
      </c>
    </row>
    <row r="2766" ht="126.75" customHeight="1" s="37">
      <c r="A2766" s="43" t="n">
        <v>2765</v>
      </c>
      <c r="B2766" s="52" t="inlineStr">
        <is>
          <t>Excluir</t>
        </is>
      </c>
      <c r="C2766" s="45" t="inlineStr">
        <is>
          <t>No aborda: distracción o atención</t>
        </is>
      </c>
      <c r="D2766" s="51" t="n"/>
      <c r="E2766" s="51" t="n"/>
      <c r="F2766" s="43" t="n">
        <v>3</v>
      </c>
      <c r="G2766" s="43" t="inlineStr">
        <is>
          <t>distracción+niños+intervención</t>
        </is>
      </c>
      <c r="H2766" s="43" t="inlineStr">
        <is>
          <t>Scopus</t>
        </is>
      </c>
      <c r="I2766" s="43" t="inlineStr">
        <is>
          <t>Scopus</t>
        </is>
      </c>
      <c r="J2766" s="43" t="inlineStr">
        <is>
          <t>2026</t>
        </is>
      </c>
      <c r="K2766" s="43" t="inlineStr">
        <is>
          <t>CONFERENCE</t>
        </is>
      </c>
      <c r="L2766" s="45" t="inlineStr">
        <is>
          <t>Jamalian, Azadeh and Du, Hongjin and Schifilliti, Rebecca and Segovia Siller, Maria Eugenia and Mezei, Jessica and Tare, Medha</t>
        </is>
      </c>
      <c r="M2766" s="45" t="inlineStr">
        <is>
          <t>GIANT Remix Station: Supporting Children's Creative Writing and Publication with Human-in-the-Loop AI</t>
        </is>
      </c>
      <c r="N2766" s="45" t="inlineStr">
        <is>
          <t>The GIANT Remix is an AI-powered platform that combines hands-on writing, safe AI tools, and personalized publishing to support children's literacy and creative agency. The platform was co-designed with students, educators, and children through online bootcamps, in-person workshops, community stations, and school-based programs. In a Remix activity, children respond to a "Creative Mission"through drawings, multilingual writing, and optional physical prototypes. In classrooms, these Missions align with core curricula such as English language arts, science, and social-emotional learning; in community settings such as libraries, they support writing competitions, author visits, and community interests. Photos of completed Mission Sheets are uploaded into the GIANT Remix app, where AI tools transform submissions into avatars and support iterative feedback loops that help children critique, revise, and prepare their work for publication. Findings from an exploratory pilot program in two New York City public schools suggest high student engagement and gains in their writing, critical thinking, and AI literacy. © 2026 Copyright held by the owner/author(s).</t>
        </is>
      </c>
      <c r="O2766" s="45" t="inlineStr">
        <is>
          <t>IDC 2026 - Proceedings the 25th Annual ACM Interaction Design and Children Conference</t>
        </is>
      </c>
      <c r="P2766" s="45" t="inlineStr">
        <is>
          <t>Behavioral research; E-learning; Education computing; Interactive computer graphics; Publishing; School buildings; Students; Teaching; AI-literacy; Child; Co-designs; Core curriculums; Creative writings; Creatives; Creativity; Critical thinking; Engl</t>
        </is>
      </c>
      <c r="Q2766" s="43" t="inlineStr">
        <is>
          <t>10.1145/3773077.3813798</t>
        </is>
      </c>
    </row>
    <row r="2767" ht="126.75" customHeight="1" s="37">
      <c r="A2767" s="43" t="n">
        <v>2766</v>
      </c>
      <c r="B2767" s="52" t="inlineStr">
        <is>
          <t>Excluir</t>
        </is>
      </c>
      <c r="C2767" s="45" t="inlineStr">
        <is>
          <t>No aborda: distracción o atención</t>
        </is>
      </c>
      <c r="D2767" s="51" t="n"/>
      <c r="E2767" s="51" t="n"/>
      <c r="F2767" s="43" t="n">
        <v>3</v>
      </c>
      <c r="G2767" s="43" t="inlineStr">
        <is>
          <t>distracción+niños+sensado</t>
        </is>
      </c>
      <c r="H2767" s="43" t="inlineStr">
        <is>
          <t>Scopus</t>
        </is>
      </c>
      <c r="I2767" s="43" t="inlineStr">
        <is>
          <t>Scopus</t>
        </is>
      </c>
      <c r="J2767" s="43" t="inlineStr">
        <is>
          <t>2024</t>
        </is>
      </c>
      <c r="K2767" s="43" t="inlineStr">
        <is>
          <t>CONFERENCE</t>
        </is>
      </c>
      <c r="L2767" s="45" t="inlineStr">
        <is>
          <t>Adharsh, C. and Benitta, D. Angeline and Eliyas, Sherin and Balamurugan</t>
        </is>
      </c>
      <c r="M2767" s="45" t="inlineStr">
        <is>
          <t>Gamification: The Effective way for better learning</t>
        </is>
      </c>
      <c r="N2767" s="45" t="inlineStr">
        <is>
          <t>Gamification is a blooming technology that transforms stereotypical academics into interesting game-like elements. Through gamification, educators motivate the students to involve themselves in the game design for entertainment and adopt the features of the game design in an educational setting for enhanced learning. This work focuses on an educational digital game for learning sorting algorithms and concepts from data structures. The game is designed based on constructivism learning theory and the MDA framework, aiming to promote active and student-centered learning. The game challenges players to rearrange a sequence of unsorted aliens by using a set of commands, such as comparing, swapping, and moving. The game also records players' actions and performance through log data, which can be analyzed for learning behavior, and outcomes. It describes the game design and development process, as well as the potential benefits and limitations of using the game in computer science education, and also discusses how the game can facilitate the development of computational thinking skills such as problem formulation, abstraction, algorithmic thinking, and generalization. © 2024 IEEE.</t>
        </is>
      </c>
      <c r="O2767" s="45" t="inlineStr">
        <is>
          <t>2024 International Conference on Electrical, Electronics and Computing Technologies, ICEECT 2024</t>
        </is>
      </c>
      <c r="P2767" s="45" t="inlineStr">
        <is>
          <t>Active learning; Adversarial machine learning; Economic and social effects; Federated learning; Game design; Gamification; Students; Digital games; E - learning; Educational settings; Enhanced learning; Game design; Game-like elements; Games for lear</t>
        </is>
      </c>
      <c r="Q2767" s="43" t="inlineStr">
        <is>
          <t>10.1109/iceect61758.2024.10739152</t>
        </is>
      </c>
    </row>
    <row r="2768" ht="137.25" customHeight="1" s="37">
      <c r="A2768" s="43" t="n">
        <v>2767</v>
      </c>
      <c r="B2768" s="52" t="inlineStr">
        <is>
          <t>Excluir</t>
        </is>
      </c>
      <c r="C2768" s="45" t="inlineStr">
        <is>
          <t>No aborda: distracción o atención</t>
        </is>
      </c>
      <c r="D2768" s="51" t="n"/>
      <c r="E2768" s="51" t="n"/>
      <c r="F2768" s="43" t="n">
        <v>3</v>
      </c>
      <c r="G2768" s="43" t="inlineStr">
        <is>
          <t>distracción+niños+intervención</t>
        </is>
      </c>
      <c r="H2768" s="43" t="inlineStr">
        <is>
          <t>Scopus</t>
        </is>
      </c>
      <c r="I2768" s="43" t="inlineStr">
        <is>
          <t>Scopus</t>
        </is>
      </c>
      <c r="J2768" s="43" t="inlineStr">
        <is>
          <t>2025</t>
        </is>
      </c>
      <c r="K2768" s="43" t="inlineStr">
        <is>
          <t>CONFERENCE</t>
        </is>
      </c>
      <c r="L2768" s="45" t="inlineStr">
        <is>
          <t>Chandrasekara, Santhush and Hewavitharana, Dileep and Weerasinghe, Maleesha and Gayasri, Binod and Wijendra, Dinuka and De Silva, Dilshan</t>
        </is>
      </c>
      <c r="M2768" s="45" t="inlineStr">
        <is>
          <t>Gamifying Coding Education for Beginners: Empowering Learners with HTML, CSS and JavaScript</t>
        </is>
      </c>
      <c r="N2768" s="45" t="inlineStr">
        <is>
          <t>Traditional coding education often fails to engage and motivate beginners due to its lack of interactivity and personalized learning experiences. This paper presents a gamified learning platform designed to teach Hypertext Markup Language (HTML), Cascading Style Sheets (CSS), and JavaScript (JS) to beginners. The platform incorporates interactive lessons, AI (Artificial Intelligence)-powered coding assistance, and advanced gamification mechanics to enhance learner motivation, engagement, and success. Furthermore, key features include performance-based recommendation engines, virtual coding environments with real-time feedback, and a collaborative platform for peer interactions. The integration of AI provides personalized feedback and adaptive learning paths, while gamified elements such as badges, points, and leaderboards foster competitive and enjoyable experiences. Preliminary findings demonstrate a 40% increase in student engagement metrics and a 35% improvement in coding competency compared to traditional methods. This research lays the groundwork for future expansion to additional programming languages and broader educational applications, with potential implications for transforming computer science education on a scale. © 2025 IEEE.</t>
        </is>
      </c>
      <c r="O2768" s="45" t="inlineStr">
        <is>
          <t>Proceedings - International Research Conference on Smart Computing and Systems Engineering, SCSE 2025</t>
        </is>
      </c>
      <c r="P2768" s="45" t="inlineStr">
        <is>
          <t xml:space="preserve">Codes (symbols); Computer aided instruction; Computer programming languages; E-learning; Education computing; Engineering education; Feedback; Gamification; Hypertext systems; Learning systems; Markup languages; Cascading style sheets; E - learning; </t>
        </is>
      </c>
      <c r="Q2768" s="43" t="inlineStr">
        <is>
          <t>10.1109/scse65633.2025.11030977</t>
        </is>
      </c>
    </row>
    <row r="2769" ht="178.5" customHeight="1" s="37">
      <c r="A2769" s="43" t="n">
        <v>2768</v>
      </c>
      <c r="B2769" s="52" t="inlineStr">
        <is>
          <t>Excluir</t>
        </is>
      </c>
      <c r="C2769" s="45" t="inlineStr">
        <is>
          <t>Contexto doméstico o remoto, pero no población en edad escolar (mayoritariamente educación superior)</t>
        </is>
      </c>
      <c r="D2769" s="51" t="n"/>
      <c r="E2769" s="51" t="n"/>
      <c r="F2769" s="43" t="n">
        <v>3</v>
      </c>
      <c r="G2769" s="43" t="inlineStr">
        <is>
          <t>distracción+niños+contexto</t>
        </is>
      </c>
      <c r="H2769" s="43" t="inlineStr">
        <is>
          <t>Scopus</t>
        </is>
      </c>
      <c r="I2769" s="43" t="inlineStr">
        <is>
          <t>Scopus</t>
        </is>
      </c>
      <c r="J2769" s="43" t="inlineStr">
        <is>
          <t>2025</t>
        </is>
      </c>
      <c r="K2769" s="43" t="inlineStr">
        <is>
          <t>ARTICLE</t>
        </is>
      </c>
      <c r="L2769" s="45" t="inlineStr">
        <is>
          <t>Olivier, Corna and Weilbach, Lizette</t>
        </is>
      </c>
      <c r="M2769" s="45" t="inlineStr">
        <is>
          <t>GenAI Chatbots as Agents in a Community of Inquiry: Exploring Their Role in Online Distance Learning</t>
        </is>
      </c>
      <c r="N2769" s="45" t="inlineStr">
        <is>
          <t>This study investigates the role of Generative AI (GenAI) chatbots as tutoring agents in online distance learning, framed within the Community of Inquiry (CoI) model. The increasing adoption of AI-driven tutoring systems presents new opportunities to enhance student engagement, facilitate inquiry-based learning, and provide structured instructional support in virtual educational environments. However, there remains limited research on how these chatbots function within established pedagogical frameworks like CoI. To address this gap, a pilot study was conducted with four undergraduate psychology students in an online distance education module. Data was collected through chat logs, survey responses, and a semi-structured interview, enabling a dual analysis of engagement metrics and qualitative insights. A thematic analysis revealed that the chatbot contributed to all three CoI presences—cognitive, social, and teaching—by fostering inquiry-driven learning, enhancing student engagement, and providing structured guidance. The survey results further confirmed high levels of perceived effectiveness across these presences. Despite these benefits, challenges such as response depth limitations and occasional technical issues were identified. These findings suggest that GenAI chatbots can serve as valuable learning partners in distance education, but their integration requires continuous refinement to optimize their pedagogical impact. The study contributes to the growing discourse on AI in education and highlights key considerations for the future design and implementation of AI-driven tutoring systems. © The Author(s), under exclusive license to Springer Nature Switzerland AG 2025.</t>
        </is>
      </c>
      <c r="O2769" s="45" t="inlineStr">
        <is>
          <t>Lecture Notes in Networks and Systems</t>
        </is>
      </c>
      <c r="P2769" s="45" t="inlineStr">
        <is>
          <t xml:space="preserve">Artificial intelligence; Chatbots; Computer aided instruction; E-learning; Education computing; Teaching; Virtual reality; Chatbots; Community of inquiry; Community of inquiry model; Generative AI chatbot tutor; Inquiry-based learning; Instructional </t>
        </is>
      </c>
      <c r="Q2769" s="43" t="inlineStr">
        <is>
          <t>10.1007/978-3-031-99965-9_2</t>
        </is>
      </c>
    </row>
    <row r="2770" ht="147.75" customHeight="1" s="37">
      <c r="A2770" s="43" t="n">
        <v>2769</v>
      </c>
      <c r="B2770" s="52" t="inlineStr">
        <is>
          <t>Excluir</t>
        </is>
      </c>
      <c r="C2770" s="45" t="inlineStr">
        <is>
          <t>No aborda: distracción o atención, tecnología de sensado</t>
        </is>
      </c>
      <c r="D2770" s="51" t="n"/>
      <c r="E2770" s="51" t="n"/>
      <c r="F2770" s="43" t="n">
        <v>3</v>
      </c>
      <c r="G2770" s="43" t="inlineStr">
        <is>
          <t>distracción+niños+contexto</t>
        </is>
      </c>
      <c r="H2770" s="43" t="inlineStr">
        <is>
          <t>Scopus</t>
        </is>
      </c>
      <c r="I2770" s="43" t="inlineStr">
        <is>
          <t>Scopus</t>
        </is>
      </c>
      <c r="J2770" s="43" t="inlineStr">
        <is>
          <t>2024</t>
        </is>
      </c>
      <c r="K2770" s="43" t="inlineStr">
        <is>
          <t>ARTICLE</t>
        </is>
      </c>
      <c r="L2770" s="45" t="inlineStr">
        <is>
          <t>Florido, Héctor and Hernández-Leo, Davinia</t>
        </is>
      </c>
      <c r="M2770" s="45" t="inlineStr">
        <is>
          <t>Generative AI Collaboration in the Orchestration of Supervised Classroom Problem Solving</t>
        </is>
      </c>
      <c r="N2770" s="45" t="inlineStr">
        <is>
          <t>Generative AI has become an all-present tool for high school, vocational, and higher education students. Managing the potential of this AI-driven tool is equally important for teachers, as it facilitates ensuring students use it appropriately. This study centers on gathering data from students’ perspectives and their interactions with a web-based problem-solving classroom orchestration tool augmented with generative AI capabilities. Results show that students see potential in the use of GenAI for various classroom scenarios. They have a clear understanding of how their peers also use these tools and how it affects their learning process, both positively and negatively. The findings also indicate that students’ engagement with AI chatbots integrated into a devoted tool for classroom orchestration enhances their active participation and provides immediate responses to their doubts, in collaboration with teachers who oversee and complement student support during classroom sessions. Additionally, the results highlight the significance of crafting well-formulated prompts to elicit clear and precise responses. Overall, students have positively recognized the utility of the tool for accessing supplementary examples and explanations, which serve as valuable additions to teacher-led orchestration compensating the additional types of teacher supervision needs (e.g. prompts). © The Author(s), under exclusive license to Springer Nature Switzerland AG 2024.</t>
        </is>
      </c>
      <c r="O2770" s="45" t="inlineStr">
        <is>
          <t>Lecture Notes in Computer Science (including subseries Lecture Notes in Artificial Intelligence and Lecture Notes in Bioinformatics)</t>
        </is>
      </c>
      <c r="P2770" s="45" t="inlineStr">
        <is>
          <t>Ambient intelligence; Contrastive Learning; Federated learning; Problem solving; Self-supervised learning; Supervised learning; Teaching; User interfaces; Ambient user interface; Ambients; Classroom orchestration; Computer Supported Collaborative Lea</t>
        </is>
      </c>
      <c r="Q2770" s="43" t="inlineStr">
        <is>
          <t>10.1007/978-3-031-67998-8_20</t>
        </is>
      </c>
    </row>
    <row r="2771" ht="210" customHeight="1" s="37">
      <c r="A2771" s="43" t="n">
        <v>2770</v>
      </c>
      <c r="B2771" s="52" t="inlineStr">
        <is>
          <t>Excluir</t>
        </is>
      </c>
      <c r="C2771" s="45" t="inlineStr">
        <is>
          <t>No aborda: distracción o atención</t>
        </is>
      </c>
      <c r="D2771" s="51" t="n"/>
      <c r="E2771" s="51" t="n"/>
      <c r="F2771" s="43" t="n">
        <v>3</v>
      </c>
      <c r="G2771" s="43" t="inlineStr">
        <is>
          <t>distracción+niños+intervención</t>
        </is>
      </c>
      <c r="H2771" s="43" t="inlineStr">
        <is>
          <t>Scopus</t>
        </is>
      </c>
      <c r="I2771" s="43" t="inlineStr">
        <is>
          <t>Scopus|WoS</t>
        </is>
      </c>
      <c r="J2771" s="43" t="inlineStr">
        <is>
          <t>2025</t>
        </is>
      </c>
      <c r="K2771" s="43" t="inlineStr">
        <is>
          <t>ARTICLE</t>
        </is>
      </c>
      <c r="L2771" s="45" t="inlineStr">
        <is>
          <t>Anderson, Jeffrey E. and Nguyen, Carlin A. and Moreira, Gerardo</t>
        </is>
      </c>
      <c r="M2771" s="45" t="inlineStr">
        <is>
          <t>Generative AI-driven personalization of the Community of Inquiry model: enhancing individualized learning experiences in digital classrooms</t>
        </is>
      </c>
      <c r="N2771" s="45" t="inlineStr">
        <is>
          <t>Purpose: This paper explores the integration of generative artificial intelligence (GenAI) into the Community of Inquiry (CoI) framework, focusing on how GenAI can dynamically personalize online learning environments. The study aims to examine how GenAI can enhance social, cognitive and teaching presence, thus meeting the diverse needs of individual learners and improving engagement in digital classrooms. Design/methodology/approach: The paper employs a conceptual approach, building on existing literature about the CoI framework and GenAI. It proposes a theoretical model that illustrates how GenAI can personalize social, cognitive and teaching presence in real-time, using engagement patterns, performance data and feedback mechanisms to adapt learning pathways for individual students. Findings: The study finds that GenAI can significantly enhance personalized learning by dynamically adjusting the CoI framework’s elements. GenAI-driven interactions improve student engagement through personalized prompts and adaptive content delivery, while AI-generated feedback provides timely and individualized support, fostering a more responsive and student-centered learning experience. Practical implications: For educators, the integration of GenAI into the CoI framework offers scalable solutions for personalized instruction and feedback. Institutions can leverage AI-driven insights to create more adaptive, learner-centered environments that improve learning outcomes, satisfaction and engagement, especially in large-scale online courses. Social implications: The paper highlights the potential for AI-driven education to bridge gaps in personalized learning, promoting equity and inclusivity. However, it also addresses ethical concerns such as data privacy, algorithmic bias and the digital divide, urging careful implementation to ensure that AI enhances rather than undermines educational fairness. Originality/value: This paper provides a novel perspective on the intersection of GenAI</t>
        </is>
      </c>
      <c r="O2771" s="45" t="inlineStr">
        <is>
          <t>International Journal of Information and Learning Technology</t>
        </is>
      </c>
      <c r="P2771" s="45" t="n"/>
      <c r="Q2771" s="43" t="inlineStr">
        <is>
          <t>10.1108/ijilt-10-2024-0240</t>
        </is>
      </c>
    </row>
    <row r="2772" ht="210" customHeight="1" s="37">
      <c r="A2772" s="43" t="n">
        <v>2771</v>
      </c>
      <c r="B2772" s="52" t="inlineStr">
        <is>
          <t>Excluir</t>
        </is>
      </c>
      <c r="C2772" s="45" t="inlineStr">
        <is>
          <t>Contexto doméstico o remoto, pero no población en edad escolar (mayoritariamente educación superior)</t>
        </is>
      </c>
      <c r="D2772" s="51" t="n"/>
      <c r="E2772" s="51" t="n"/>
      <c r="F2772" s="43" t="n">
        <v>3</v>
      </c>
      <c r="G2772" s="43" t="inlineStr">
        <is>
          <t>distracción+niños+contexto</t>
        </is>
      </c>
      <c r="H2772" s="43" t="inlineStr">
        <is>
          <t>Scopus</t>
        </is>
      </c>
      <c r="I2772" s="43" t="inlineStr">
        <is>
          <t>Scopus</t>
        </is>
      </c>
      <c r="J2772" s="43" t="inlineStr">
        <is>
          <t>2025</t>
        </is>
      </c>
      <c r="K2772" s="43" t="inlineStr">
        <is>
          <t>CONFERENCE</t>
        </is>
      </c>
      <c r="L2772" s="45" t="inlineStr">
        <is>
          <t>Ayari, Asma and Ouerfelli, Linda</t>
        </is>
      </c>
      <c r="M2772" s="45" t="inlineStr">
        <is>
          <t>Generative Ai in the Classroom: Balancing Innovation, Fear, and Necessity</t>
        </is>
      </c>
      <c r="N2772" s="45" t="inlineStr">
        <is>
          <t>Generative AI is rapidly reshaping educational environments, offering transformative possibilities for teaching, learning, and student engagement. As UNESCO DirectorGeneral Audrey Azoulay aptly remarked, 'Education will be profoundly transformed by AI.' This transformation impacts not only how knowledge is accessed but also how learning experiences are personalized, how curricula are developed, and how educators are trained. Despite the growing integration of AI tools into education, particularly generative AI, several critical questions remain: How effectively is generative AI being used to support and enhance learning? Are students merely passive recipients of AI-generated content, or are they active participants in more meaningful, personalized learning experiences? What specific generative AI tools are currently being implemented in classrooms, and how do both educators and students perceive their impact and integration? This paper presents the findings of a comprehensive survey conducted at Esprit School of Engineering (ESE) and Esprit School of Business (ESB). The goal is to capture the perspectives of students and teachers on the application and perceived impact of generative AI tools in educational settings. Using a Likert scale, the survey evaluates attitudes toward usability, effectiveness, and the potential of these tools to enhance both teaching and learning outcomes. Additionally, the study explores whether generative AI helps create a more engaging and interactive learning environment. The primary objective of this research is to explore how generative AI is perceived and utilized in classrooms, as well as the barriers and facilitators that affect its adoption. We begin by reviewing the current landscape of generative AI in education, focusing on its most prevalent applications. We then detail the survey methodology and analyze the results, offering insights into both opportunities and challenges posed by these AI tools. Finally, we conclude by discuss</t>
        </is>
      </c>
      <c r="O2772" s="45" t="inlineStr">
        <is>
          <t>IEEE Global Engineering Education Conference, EDUCON</t>
        </is>
      </c>
      <c r="P2772" s="45" t="inlineStr">
        <is>
          <t>Computer aided instruction; Curricula; E-learning; Education computing; Engineering education; Integration; Students; Teaching; Critical questions; Educational environment; Enhance learning; Generative AI; Learning experiences; Personalized learning;</t>
        </is>
      </c>
      <c r="Q2772" s="43" t="inlineStr">
        <is>
          <t>10.1109/educon62633.2025.11016392</t>
        </is>
      </c>
    </row>
    <row r="2773" ht="157.5" customHeight="1" s="37">
      <c r="A2773" s="43" t="n">
        <v>2772</v>
      </c>
      <c r="B2773" s="52" t="inlineStr">
        <is>
          <t>Excluir</t>
        </is>
      </c>
      <c r="C2773" s="45" t="inlineStr">
        <is>
          <t>Contexto doméstico o remoto, pero no población en edad escolar (mayoritariamente educación superior)</t>
        </is>
      </c>
      <c r="D2773" s="51" t="n"/>
      <c r="E2773" s="51" t="n"/>
      <c r="F2773" s="43" t="n">
        <v>3</v>
      </c>
      <c r="G2773" s="43" t="inlineStr">
        <is>
          <t>distracción+niños+intervención</t>
        </is>
      </c>
      <c r="H2773" s="43" t="inlineStr">
        <is>
          <t>Scopus</t>
        </is>
      </c>
      <c r="I2773" s="43" t="inlineStr">
        <is>
          <t>Scopus</t>
        </is>
      </c>
      <c r="J2773" s="43" t="inlineStr">
        <is>
          <t>2025</t>
        </is>
      </c>
      <c r="K2773" s="43" t="inlineStr">
        <is>
          <t>CONFERENCE</t>
        </is>
      </c>
      <c r="L2773" s="45" t="inlineStr">
        <is>
          <t>Singh Rajpoot, Dharmveer and Rajpoot, Tanush and Gupta, Saumil and Pathak, Karan</t>
        </is>
      </c>
      <c r="M2773" s="45" t="inlineStr">
        <is>
          <t>Genius Gateway: An Integrated Platform for Seamless Education</t>
        </is>
      </c>
      <c r="N2773" s="45" t="inlineStr">
        <is>
          <t>Genius Gateway is a comprehensive digital platform designed to streamline the academic experience for students and educators. In the current educational landscape, students often navigate multiple applications for video conferencing, messaging, and academic support, leading to fragmentation and distractions. This platform integrates these essential tools into a single, distraction-free environment, addressing the inefficiencies and cognitive overload associated with app-switching. Key features of Genius Gateway include real-time communication tools powered by Stream.io, AI-driven academic support with handwriting recognition, and an intelligent whiteboard system. The platform also leverages an LLM-based Retrieval-Augmented Generation (RAG) system to provide context-aware academic assistance. Built using Next.js and React.js for a seamless frontend expe- rience, with Firebase and Clerk for secure user authentication, Genius Gateway ensures a secure, user-friendly environment for both students and teachers. The backend is powered by Node.js and Express.js, with real-time database management handled by Firebase. The platform aims to enhance student collaboration, concentration, and overall academic performance by offering an integrated suite of tools that facilitate focus-driven learning. Through intelligent automation and real-time communication, Genius Gateway aspires to reshape the digital education experience by promoting a more engaging, efficient, and distraction-free environment for modern learners. © 2025 IEEE.</t>
        </is>
      </c>
      <c r="O2773" s="45" t="inlineStr">
        <is>
          <t>2025 17th International Conference on Contemporary Computing, IC3 2025</t>
        </is>
      </c>
      <c r="P2773" s="45" t="inlineStr">
        <is>
          <t>Authentication; Automation; Collaborative learning; Distributed computer systems; E-learning; Education computing; Educational technology; Engineering education; Information management; Students; Teaching; 'current; Academic supports; Collaborative l</t>
        </is>
      </c>
      <c r="Q2773" s="43" t="inlineStr">
        <is>
          <t>10.1109/ic366947.2025.11290584</t>
        </is>
      </c>
    </row>
    <row r="2774" ht="189" customHeight="1" s="37">
      <c r="A2774" s="43" t="n">
        <v>2773</v>
      </c>
      <c r="B2774" s="52" t="inlineStr">
        <is>
          <t>Excluir</t>
        </is>
      </c>
      <c r="C2774" s="45" t="inlineStr">
        <is>
          <t>Contexto doméstico o remoto, pero no población en edad escolar (mayoritariamente educación superior)</t>
        </is>
      </c>
      <c r="D2774" s="51" t="n"/>
      <c r="E2774" s="51" t="n"/>
      <c r="F2774" s="43" t="n">
        <v>3</v>
      </c>
      <c r="G2774" s="43" t="inlineStr">
        <is>
          <t>distracción+niños+sensado</t>
        </is>
      </c>
      <c r="H2774" s="43" t="inlineStr">
        <is>
          <t>Scopus</t>
        </is>
      </c>
      <c r="I2774" s="43" t="inlineStr">
        <is>
          <t>Scopus</t>
        </is>
      </c>
      <c r="J2774" s="43" t="inlineStr">
        <is>
          <t>2025</t>
        </is>
      </c>
      <c r="K2774" s="43" t="inlineStr">
        <is>
          <t>CONFERENCE</t>
        </is>
      </c>
      <c r="L2774" s="45" t="inlineStr">
        <is>
          <t>Chandrasekaran, Kaladevi Amarakundhi and Arumugam, Abinayaki and Murugan, Dharshini and Sankaranarayanan, Balaji</t>
        </is>
      </c>
      <c r="M2774" s="45" t="inlineStr">
        <is>
          <t>Gesture Recognition with Computer Vision for Air Writing Interaction and Translation</t>
        </is>
      </c>
      <c r="N2774" s="45" t="inlineStr">
        <is>
          <t>In contemporary times, air writing has emerged as a convenient mode of communication, especially amidst the challenges posed by the pandemic. With the widespread transition to online education, educators face significant hurdles in maintaining student engagement and conveying complex concepts effectively. One prominent challenge is sustaining student focus in virtual classrooms. Moreover, educators often find it cumbersome to highlight key points and visually illustrate concepts without physical interaction. To address these challenges, air writing presents a promising solution. By relying on hand gestures alone, it eliminates the need for conventional input devices, offering a seamless means of communication. This method holds particularsignificance for individuals who are deaf or mute, empowering them to engage in digitalcommunication effortlessly. This study delves into the realm of image processing and theapplication of Convolutional Neural Networks (CNNs) for gesture recognition. When a usergenerates a gesture, it is captured by a camera, and image processing techniques are employed toextract pertinent features. These features are then fed into a CNN model, which undergoestraining using diverse datasets. Through this iterative process, the model becomes adept atrecognizing distinct patterns and translating gestures into textual representations. Furthermore, to enhance the versatility of gesture-based communication, the textual output undergoes languagetranslation, facilitating seamless interaction across linguistic barriers. This innovative approachnot only revolutionizes gesture-based communication but also lays the foundation for hands-freeinput in a myriad of applications, spanning from education to interactive technologies. © 2025 Author(s)</t>
        </is>
      </c>
      <c r="O2774" s="45" t="inlineStr">
        <is>
          <t>AIP Conference Proceedings</t>
        </is>
      </c>
      <c r="P2774" s="45" t="n"/>
      <c r="Q2774" s="43" t="inlineStr">
        <is>
          <t>10.1063/5.0263362</t>
        </is>
      </c>
    </row>
    <row r="2775" ht="105.75" customHeight="1" s="37">
      <c r="A2775" s="43" t="n">
        <v>2774</v>
      </c>
      <c r="B2775" s="52" t="inlineStr">
        <is>
          <t>Excluir</t>
        </is>
      </c>
      <c r="C2775" s="45" t="inlineStr">
        <is>
          <t>Libro o capítulo de libro</t>
        </is>
      </c>
      <c r="D2775" s="51" t="n"/>
      <c r="E2775" s="51" t="n"/>
      <c r="F2775" s="43" t="n">
        <v>3</v>
      </c>
      <c r="G2775" s="43" t="inlineStr">
        <is>
          <t>distracción+niños+contexto</t>
        </is>
      </c>
      <c r="H2775" s="43" t="inlineStr">
        <is>
          <t>Scopus</t>
        </is>
      </c>
      <c r="I2775" s="43" t="inlineStr">
        <is>
          <t>Scopus</t>
        </is>
      </c>
      <c r="J2775" s="43" t="inlineStr">
        <is>
          <t>2017</t>
        </is>
      </c>
      <c r="K2775" s="43" t="inlineStr">
        <is>
          <t>BOOK</t>
        </is>
      </c>
      <c r="L2775" s="45" t="inlineStr">
        <is>
          <t>Keengwe, Jared</t>
        </is>
      </c>
      <c r="M2775" s="45" t="inlineStr">
        <is>
          <t>Handbook of Research on Digital Content, Mobile Learning, and Technology Integration Models in Teacher Education</t>
        </is>
      </c>
      <c r="N2775" s="45" t="inlineStr">
        <is>
          <t>While many facets of our lives are rapidly becoming more digital, educational institutions are now faced with the task of finding new and innovative ways to incorporate technology into the classroom. Examining the latest trends in digital tools provides a more effective learning environment for future generations. The Handbook of Research on Digital Content, Mobile Learning, and Technology Integration Models in Teacher Education is a pivotal scholarly reference source that outlines the most efficient ways for educators to employ technology-enhanced lesson plans in their classroom. Featuring pertinent topics that include blended learning environments, student engagement, artificial intelligence, and learner-centered pedagogy, this is an ideal resource for educators, aspiring teachers, and researchers that are interested in discovering recent trends and techniques related to digital learning environments and technology-enhanced classrooms. © 2018 by IGI Global. All rights reserved.</t>
        </is>
      </c>
      <c r="O2775" s="45" t="inlineStr">
        <is>
          <t>Handbook of Research on Digital Content, Mobile Learning, and Technology Integration Models in Teacher Education</t>
        </is>
      </c>
      <c r="P2775" s="45" t="n"/>
      <c r="Q2775" s="43" t="inlineStr">
        <is>
          <t>10.4018/978-1-5225-2953-8</t>
        </is>
      </c>
    </row>
    <row r="2776" ht="210" customHeight="1" s="37">
      <c r="A2776" s="43" t="n">
        <v>2775</v>
      </c>
      <c r="B2776" s="52" t="inlineStr">
        <is>
          <t>Excluir</t>
        </is>
      </c>
      <c r="C2776" s="45" t="inlineStr">
        <is>
          <t>Libro o capítulo de libro</t>
        </is>
      </c>
      <c r="D2776" s="51" t="n"/>
      <c r="E2776" s="51" t="n"/>
      <c r="F2776" s="43" t="n">
        <v>3</v>
      </c>
      <c r="G2776" s="43" t="inlineStr">
        <is>
          <t>distracción+niños+contexto</t>
        </is>
      </c>
      <c r="H2776" s="43" t="inlineStr">
        <is>
          <t>Scopus</t>
        </is>
      </c>
      <c r="I2776" s="43" t="inlineStr">
        <is>
          <t>Scopus</t>
        </is>
      </c>
      <c r="J2776" s="43" t="inlineStr">
        <is>
          <t>2026</t>
        </is>
      </c>
      <c r="K2776" s="43" t="inlineStr">
        <is>
          <t>BOOK</t>
        </is>
      </c>
      <c r="L2776" s="45" t="inlineStr">
        <is>
          <t>Gowtham, H. and Nandha Gopal, J. and Sridevi, B. and Jose Anand, A. and Krishnan, Saravanan</t>
        </is>
      </c>
      <c r="M2776" s="45" t="inlineStr">
        <is>
          <t>Harnessing AI in Education: Elevating Learning Experiences and Driving Innovation</t>
        </is>
      </c>
      <c r="N2776" s="45" t="inlineStr">
        <is>
          <t>This study focuses on the application of artificial intelligence (AI) in educational settings and how it affects data-driven decision-making concerning student engagement, academic achievement, and creativity. This study offers comprehensive insights into the use and suitability of AI tools, backed by the hypothetical scenario-based evidence required to understand their significance given the expanding significance of AI tools in education as a crucial component of contemporary educational practices. Using a mixed-methods approach, the study combines surveys measuring academic performance, creative thinking, and student involvement before and after the use of AI tools with quantitative analysis of institutional data. Furthermore, qualitative case studies offer detailed viewpoints on how AI technologies might be successfully incorporated into learning environments. The study uses secondary data sources, concentrating on well-known works about AI in education that are listed in the Scopus database. Key look for phrases used consist of the following topics: “Artificial Intelligence in Education,” “AI-driven tools,” “Impact of AI on classroom dynamics,” “Personalized learning,” “Educational technology, AI, and creativity in education,” “Student engagement,” “Adaptive learning systems,” “Intelligent tutoring systems,” and “Critical thinking in the classroom."The findings indicate notable improvements in a number of indicators, including inventive thinking abilities rising from 45% to 58%, engagement ratings increasing by 21–24%, and GPA improvements ranging from 10% to 15%. Additionally, between 66% and 76% of teacher polls said that AI had a positive effect on instruction and learning. The difficulty of regulating variables that can affect creative thinking and conceptualization while assessing creative ability is one of the study's acknowledged weaknesses. As a result, the study supports the creation of standardized evaluation techniques, longitudinal research, and car</t>
        </is>
      </c>
      <c r="O2776" s="45" t="inlineStr">
        <is>
          <t>Smart Technologies for Sustainable Development Goals: Quality Education</t>
        </is>
      </c>
      <c r="P2776" s="45" t="inlineStr">
        <is>
          <t>Artificial intelligence; Computer aided instruction; Education computing; Engineering education; Ethical technology; Function evaluation; Learning systems; Students; Teaching; Academic achievements; Academic performance; Artificial intelligence in ed</t>
        </is>
      </c>
      <c r="Q2776" s="43" t="inlineStr">
        <is>
          <t>10.1201/9781003646075-11</t>
        </is>
      </c>
    </row>
    <row r="2777" ht="199.5" customHeight="1" s="37">
      <c r="A2777" s="43" t="n">
        <v>2776</v>
      </c>
      <c r="B2777" s="52" t="inlineStr">
        <is>
          <t>Excluir</t>
        </is>
      </c>
      <c r="C2777" s="45" t="inlineStr">
        <is>
          <t>No aborda: distracción o atención</t>
        </is>
      </c>
      <c r="D2777" s="51" t="n"/>
      <c r="E2777" s="51" t="n"/>
      <c r="F2777" s="43" t="n">
        <v>3</v>
      </c>
      <c r="G2777" s="43" t="inlineStr">
        <is>
          <t>distracción+niños+intervención</t>
        </is>
      </c>
      <c r="H2777" s="43" t="inlineStr">
        <is>
          <t>Scopus</t>
        </is>
      </c>
      <c r="I2777" s="43" t="inlineStr">
        <is>
          <t>Scopus</t>
        </is>
      </c>
      <c r="J2777" s="43" t="inlineStr">
        <is>
          <t>2025</t>
        </is>
      </c>
      <c r="K2777" s="43" t="inlineStr">
        <is>
          <t>CONFERENCE</t>
        </is>
      </c>
      <c r="L2777" s="45" t="inlineStr">
        <is>
          <t>Joshi, Sameer and Ramnath, Ranjani</t>
        </is>
      </c>
      <c r="M2777" s="45" t="inlineStr">
        <is>
          <t>Harnessing Artificial Intelligence to Transform Primary Education: Applications, Challenges, and Future Directions</t>
        </is>
      </c>
      <c r="N2777" s="45" t="inlineStr">
        <is>
          <t>The paper explores how artificial intelligence (AI) can transform primary education, enhancing both teaching and learning approaches. By examining AI applications, challenges, and future directions, this paper offers a detailed analysis of how AI can be integrated into primary education along with strategies for success. While the paper takes a closer look at primary education in the UAE and the Middle East, the findings are considered to be globally applicable. AI technology’s rapid growth is causing a revolution in several sectors, including education. Primary education, being the crucial starting point for a child’s academic journey, can experience substantial advantages from AI innovations. AI has the potential to tackle various educational hurdles, providing unprecedented possibilities. This paper aims to respond to crucial queries about how AI affects student engagement and instructional planning in primary classrooms. Using AI-driven tools such as adaptive learning systems, intelligent tutoring systems, and automated assessment platforms has great potential in enhancing student performance and engagement. These tools also provide valuable support to teachers in instructional planning and assessment. By utilizing AI technologies, education becomes more inclusive and efficient through personalized learning, interactive content, and real-time feedback. Every student can succeed with AI’s support for various learning requirements. Incorporating AI in primary education brings various obstacles, such as data privacy, educator training, and AI system dependability. Successfully addressing these challenges is vital for the ethical and effective use of AI in educational settings. In this paper, a variety of recommendations for promoting the integration of AI are presented. These recommendations include policy suggestions, educator training programs, and guidelines for the ethical utilization of AI in education. Continued research and collaboration are necessary to har</t>
        </is>
      </c>
      <c r="O2777" s="45" t="inlineStr">
        <is>
          <t>Springer Proceedings in Business and Economics</t>
        </is>
      </c>
      <c r="P2777" s="45" t="n"/>
      <c r="Q2777" s="43" t="inlineStr">
        <is>
          <t>10.1007/978-3-031-88052-0_41</t>
        </is>
      </c>
    </row>
    <row r="2778" ht="116.25" customHeight="1" s="37">
      <c r="A2778" s="43" t="n">
        <v>2777</v>
      </c>
      <c r="B2778" s="52" t="inlineStr">
        <is>
          <t>Excluir</t>
        </is>
      </c>
      <c r="C2778" s="45" t="inlineStr">
        <is>
          <t>No aborda: distracción o atención, población escolar</t>
        </is>
      </c>
      <c r="D2778" s="51" t="n"/>
      <c r="E2778" s="51" t="n"/>
      <c r="F2778" s="43" t="n">
        <v>3</v>
      </c>
      <c r="G2778" s="43" t="inlineStr">
        <is>
          <t>distracción+niños+intervención</t>
        </is>
      </c>
      <c r="H2778" s="43" t="inlineStr">
        <is>
          <t>Scopus</t>
        </is>
      </c>
      <c r="I2778" s="43" t="inlineStr">
        <is>
          <t>Scopus</t>
        </is>
      </c>
      <c r="J2778" s="43" t="inlineStr">
        <is>
          <t>2025</t>
        </is>
      </c>
      <c r="K2778" s="43" t="inlineStr">
        <is>
          <t>CONFERENCE</t>
        </is>
      </c>
      <c r="L2778" s="45" t="inlineStr">
        <is>
          <t>Ramos, Ronel Francisco and Magcuyao, Juan Paulo Hilario and Calimbo, Alfredo Lucion and De Angel, Roman Madrid</t>
        </is>
      </c>
      <c r="M2778" s="45" t="inlineStr">
        <is>
          <t>Harnessing Large Language Models for Personalized Education: Opportunities, Challenges, and Implications for SDG 4</t>
        </is>
      </c>
      <c r="N2778" s="45" t="inlineStr">
        <is>
          <t>The rapid advancement of large language models (LLMs) such as ChatGPT, Claude, and Gemini presents new opportunities for personalized education. These AI systems are capable of tailoring learning experiences, providing instant feedback, and supporting self-paced study. However, questions remain regarding their pedagogical effectiveness, ethical implications, and alignment with educational goals. This study explores the opportunities and challenges of integrating LLMs into personalized learning environments in higher education. Using a mixed-method approach that combines experimental use of LLM-based tutoring with surveys and interviews of students and educators, the research evaluates their impact on engagement, learning outcomes, and inclusivity. Findings are expected to contribute to the discourse on AI in education while supporting the United Nations' Sustainable Development Goal 4 (Quality Education), particularly in promoting inclusive and equitable access to learning opportunities through emerging technologies © 2025 IEEE.</t>
        </is>
      </c>
      <c r="O2778" s="45" t="inlineStr">
        <is>
          <t>2025 7th International Workshop on Artificial Intelligence and Education, WAIE 2025</t>
        </is>
      </c>
      <c r="P2778" s="45" t="inlineStr">
        <is>
          <t>Computer aided instruction; E-learning; Education computing; Educational technology; Engineering education; Learning systems; Students; Sustainable development; Teaching; Chatbot in education; Chatbots; High educations; Intelligent tutoring; Language</t>
        </is>
      </c>
      <c r="Q2778" s="43" t="inlineStr">
        <is>
          <t>10.1109/waie67422.2025.11381040</t>
        </is>
      </c>
    </row>
    <row r="2779" ht="137.25" customHeight="1" s="37">
      <c r="A2779" s="43" t="n">
        <v>2778</v>
      </c>
      <c r="B2779" s="52" t="inlineStr">
        <is>
          <t>Excluir</t>
        </is>
      </c>
      <c r="C2779" s="45" t="inlineStr">
        <is>
          <t>No aborda: distracción o atención</t>
        </is>
      </c>
      <c r="D2779" s="51" t="n"/>
      <c r="E2779" s="51" t="n"/>
      <c r="F2779" s="43" t="n">
        <v>3</v>
      </c>
      <c r="G2779" s="43" t="inlineStr">
        <is>
          <t>distracción+niños+contexto</t>
        </is>
      </c>
      <c r="H2779" s="43" t="inlineStr">
        <is>
          <t>Scopus</t>
        </is>
      </c>
      <c r="I2779" s="43" t="inlineStr">
        <is>
          <t>Scopus</t>
        </is>
      </c>
      <c r="J2779" s="43" t="inlineStr">
        <is>
          <t>2022</t>
        </is>
      </c>
      <c r="K2779" s="43" t="inlineStr">
        <is>
          <t>ARTICLE</t>
        </is>
      </c>
      <c r="L2779" s="45" t="inlineStr">
        <is>
          <t>Ghnemat, Rawan and Shaout, Adnan and Al-Sowi, Abrar M.</t>
        </is>
      </c>
      <c r="M2779" s="45" t="inlineStr">
        <is>
          <t>Higher Education Transformation for Artificial Intelligence Revolution: Transformation Framework</t>
        </is>
      </c>
      <c r="N2779" s="45" t="inlineStr">
        <is>
          <t>The field of Artificial Intelligence in Education (AIED) will change the shape of education in the future completely, current classroom environment management, collaboration with teachers, and development of AI-based technology platforms. The intelligent adaptive transformation of learning and teaching in higher education required the emergence of all educational process structures. This paper presents a revolutionary educational process called AI-based learning, Which involves technologies within universities, cultures, practices, goals, and communities. This transformation reduces the gap between higher education’s outcome and industry’s needs, by producing lifelong learners. The proposed framework illustrates the full structure, the development steps, and the implementation benefits. The proposed framework also provides connections of scattered scientific research work in different related domains. Using AI competency-based learning will let students achieve the course outcomes easier and faster and increase student engagement by solving real-life industrial problems in different application domains. The paper also presents implementations phases, benefits and provides a comparison after applying the framework. © 2022,International Journal of Emerging Technologies in Learning. All Rights Reserved.</t>
        </is>
      </c>
      <c r="O2779" s="45" t="inlineStr">
        <is>
          <t>International Journal of Emerging Technologies in Learning</t>
        </is>
      </c>
      <c r="P2779" s="45" t="inlineStr">
        <is>
          <t>Artificial intelligence; Metadata; Students; 'current; Active lifelong learning; Artificial intelligence in education; Classroom environment; Educational data mining; Educational process; High educations; Life long learning; Personalized learning; Sm</t>
        </is>
      </c>
      <c r="Q2779" s="43" t="inlineStr">
        <is>
          <t>10.3991/ijet.v17i19.33309</t>
        </is>
      </c>
    </row>
    <row r="2780" ht="126.75" customHeight="1" s="37">
      <c r="A2780" s="43" t="n">
        <v>2779</v>
      </c>
      <c r="B2780" s="52" t="inlineStr">
        <is>
          <t>Excluir</t>
        </is>
      </c>
      <c r="C2780" s="45" t="inlineStr">
        <is>
          <t>Contexto doméstico o remoto, pero no población en edad escolar (mayoritariamente educación superior)</t>
        </is>
      </c>
      <c r="D2780" s="51" t="n"/>
      <c r="E2780" s="51" t="n"/>
      <c r="F2780" s="43" t="n">
        <v>3</v>
      </c>
      <c r="G2780" s="43" t="inlineStr">
        <is>
          <t>distracción+niños+contexto</t>
        </is>
      </c>
      <c r="H2780" s="43" t="inlineStr">
        <is>
          <t>Scopus</t>
        </is>
      </c>
      <c r="I2780" s="43" t="inlineStr">
        <is>
          <t>Scopus</t>
        </is>
      </c>
      <c r="J2780" s="43" t="inlineStr">
        <is>
          <t>2025</t>
        </is>
      </c>
      <c r="K2780" s="43" t="inlineStr">
        <is>
          <t>ARTICLE</t>
        </is>
      </c>
      <c r="L2780" s="45" t="inlineStr">
        <is>
          <t>Mohammad, Nagham M. and Demers, Matthew and McCubbin, Erin and Mitchell, Jackson and Fulmer, Sara M.</t>
        </is>
      </c>
      <c r="M2780" s="45" t="inlineStr">
        <is>
          <t>How college students use ChatGPT</t>
        </is>
      </c>
      <c r="N2780" s="45" t="inlineStr">
        <is>
          <t>As Artificial Intelligence (AI) tools like ChatGPT become more accessible, it is increasingly important for educators to understand how students use these technologies. Despite the growing presence of AI in higher education, there is limited research examining how students report using these tools in both academic and personal contexts. This study investigates student engagement with AI, focusing on usage patterns, academic applications, and student perceptions. Of the 1265 University of Guelph students surveyed, 86.4% reported using AI tools. Students primarily used AI for academic support, including explaining concepts, solving homework problems, and clarifying assignment expectations. Many students, however, reported avoiding AI due to concerns about academic integrity. Only 29 students indicated facing consequences for using AI in contexts where it was either prohibited or not clearly permitted. Beyond coursework, students also used AI for general research, skill development, and non-academic writing tasks. Overall, perceptions of AI’s impact on learning were mixed, with nearly equal proportions of students reporting positive and negative effects. © 2025 by Author/s and Licensed by Modestum DOO, Serbia.</t>
        </is>
      </c>
      <c r="O2780" s="45" t="inlineStr">
        <is>
          <t>Pedagogical Research</t>
        </is>
      </c>
      <c r="P2780" s="45" t="n"/>
      <c r="Q2780" s="43" t="inlineStr">
        <is>
          <t>10.29333/pr/17428</t>
        </is>
      </c>
    </row>
    <row r="2781" ht="126.75" customHeight="1" s="37">
      <c r="A2781" s="43" t="n">
        <v>2780</v>
      </c>
      <c r="B2781" s="52" t="inlineStr">
        <is>
          <t>Excluir</t>
        </is>
      </c>
      <c r="C2781" s="45" t="inlineStr">
        <is>
          <t>No aborda: distracción o atención</t>
        </is>
      </c>
      <c r="D2781" s="51" t="n"/>
      <c r="E2781" s="51" t="n"/>
      <c r="F2781" s="43" t="n">
        <v>3</v>
      </c>
      <c r="G2781" s="43" t="inlineStr">
        <is>
          <t>distracción+niños+sensado</t>
        </is>
      </c>
      <c r="H2781" s="43" t="inlineStr">
        <is>
          <t>Scopus</t>
        </is>
      </c>
      <c r="I2781" s="43" t="inlineStr">
        <is>
          <t>Scopus|WoS</t>
        </is>
      </c>
      <c r="J2781" s="43" t="inlineStr">
        <is>
          <t>2025</t>
        </is>
      </c>
      <c r="K2781" s="43" t="inlineStr">
        <is>
          <t>ARTICLE</t>
        </is>
      </c>
      <c r="L2781" s="45" t="inlineStr">
        <is>
          <t>Lal, Vishnu and Reddy, Avuduri Venkata Amarnadh and Varaprasad, G.</t>
        </is>
      </c>
      <c r="M2781" s="45" t="inlineStr">
        <is>
          <t>How do teachers’ emotions affect student sentiment in MOOCs? A study using facial emotion recognition and sentiment analysis</t>
        </is>
      </c>
      <c r="N2781" s="45" t="inlineStr">
        <is>
          <t>This study investigates the impact of teachers’ emotions on student sentiment in MOOCs and exploring the potential relationship between emotional expressions conveyed by instructors and the emotional experiences of learners. The study uses the bidirectional encoder representations from transformers (BERT) model for sentiment analysis and the convolutional neural network (CNN) model for facial emotion recognition to analyse the emotions of teachers using instructional videos, discussion forums, and written communication. The findings demonstrate a significant correlation between teachers’ emotions and student sentiment in MOOCs. Instructors displaying positive emotions elicited higher levels of student engagement and satisfaction. Conversely, negative emotional expressions were associated with decreased student sentiment and reduced motivation. The study makes a significant contribution to the emerging area of emotional dynamics in e-learning by providing vital insights for developing instructional strategies, course design and development of emotionally responsive educational technologies. Copyright © 2025 Inderscience Enterprises Ltd.</t>
        </is>
      </c>
      <c r="O2781" s="45" t="inlineStr">
        <is>
          <t>International Journal of Learning Technology</t>
        </is>
      </c>
      <c r="P2781" s="45" t="n"/>
      <c r="Q2781" s="43" t="inlineStr">
        <is>
          <t>10.1504/ijlt.2025.149282</t>
        </is>
      </c>
    </row>
    <row r="2782" ht="147.75" customHeight="1" s="37">
      <c r="A2782" s="43" t="n">
        <v>2781</v>
      </c>
      <c r="B2782" s="52" t="inlineStr">
        <is>
          <t>Excluir</t>
        </is>
      </c>
      <c r="C2782" s="45" t="inlineStr">
        <is>
          <t>Contexto doméstico o remoto, pero no población en edad escolar (mayoritariamente educación superior)</t>
        </is>
      </c>
      <c r="D2782" s="51" t="n"/>
      <c r="E2782" s="51" t="n"/>
      <c r="F2782" s="43" t="n">
        <v>3</v>
      </c>
      <c r="G2782" s="43" t="inlineStr">
        <is>
          <t>distracción+niños+sensado</t>
        </is>
      </c>
      <c r="H2782" s="43" t="inlineStr">
        <is>
          <t>Scopus</t>
        </is>
      </c>
      <c r="I2782" s="43" t="inlineStr">
        <is>
          <t>Scopus|WoS</t>
        </is>
      </c>
      <c r="J2782" s="43" t="inlineStr">
        <is>
          <t>2025</t>
        </is>
      </c>
      <c r="K2782" s="43" t="inlineStr">
        <is>
          <t>ARTICLE</t>
        </is>
      </c>
      <c r="L2782" s="45" t="inlineStr">
        <is>
          <t>Kannan, Kavya and Dewan, M. Ali Akber and Murshed, Mahbub</t>
        </is>
      </c>
      <c r="M2782" s="45" t="inlineStr">
        <is>
          <t>Hybrid Deep Learning-Based Framework for Students’ Cognitive Analysis in Online Learning</t>
        </is>
      </c>
      <c r="N2782" s="45" t="inlineStr">
        <is>
          <t>This paper presents a framework for categorizing students’ discussion posts into different cognitive levels to gain insights into student engagement and enhance their online learning experience. The proposed approach investigates various hybrid deep learning models, which include CNN-BiLSTM, ANN-BiLSTM, and BERT-BiLSTM, within an educational framework called Interactive, Constructive, Active, and Passive (ICAP). These models classify students’ posts into interactive, constructive, active, and passive categories, which also quantify the cognitive engagement levels from highest to lowest accordingly. We analyzed textual attributes such as sentiment polarity, subjectivity, n-grams, and named entity recognition within the above hybrid models to extract deeper insights into the cognitive content of the forum posts. These features are also further refined using pre-trained BERT embeddings to enhance the classification accuracy. In addition to cognitive analysis, we employ Latent Dirichlet Allocation (LDA) based visualization to uncover the underlying themes and topics within the discussion posts. By using hybrid deep learning models for students’ cognitive analysis and LDA-based visualization of discussion topics, this study demonstrates the effectiveness of the proposed framework in improving students’ engagement in online learning. © The Author(s), under exclusive license to Springer Nature Switzerland AG 2025.</t>
        </is>
      </c>
      <c r="O2782" s="45" t="inlineStr">
        <is>
          <t>Lecture Notes in Computer Science</t>
        </is>
      </c>
      <c r="P2782" s="45" t="inlineStr">
        <is>
          <t>Classification (of information); Deep learning; E-learning; Federated learning; Learning systems; Online systems; Statistics; Students; BERT; Cognitive engagement; Forum post analyze; Hybrid deep neural network; Interactive, constructive, active, and</t>
        </is>
      </c>
      <c r="Q2782" s="43" t="inlineStr">
        <is>
          <t>10.1007/978-3-031-93567-1_19</t>
        </is>
      </c>
    </row>
    <row r="2783" ht="116.25" customHeight="1" s="37">
      <c r="A2783" s="43" t="n">
        <v>2782</v>
      </c>
      <c r="B2783" s="52" t="inlineStr">
        <is>
          <t>Excluir</t>
        </is>
      </c>
      <c r="C2783" s="45" t="inlineStr">
        <is>
          <t>Contexto doméstico o remoto, pero no población en edad escolar (mayoritariamente educación superior)</t>
        </is>
      </c>
      <c r="D2783" s="51" t="n"/>
      <c r="E2783" s="51" t="n"/>
      <c r="F2783" s="43" t="n">
        <v>3</v>
      </c>
      <c r="G2783" s="43" t="inlineStr">
        <is>
          <t>distracción+niños+sensado</t>
        </is>
      </c>
      <c r="H2783" s="43" t="inlineStr">
        <is>
          <t>Scopus</t>
        </is>
      </c>
      <c r="I2783" s="43" t="inlineStr">
        <is>
          <t>Scopus</t>
        </is>
      </c>
      <c r="J2783" s="43" t="inlineStr">
        <is>
          <t>2022</t>
        </is>
      </c>
      <c r="K2783" s="43" t="inlineStr">
        <is>
          <t>ARTICLE</t>
        </is>
      </c>
      <c r="L2783" s="45" t="inlineStr">
        <is>
          <t>Hashmani, Manzoor Ahmed and Memon, Mehak Maqbool and Raza, Kamran and Rizvi, Syed Sajjad</t>
        </is>
      </c>
      <c r="M2783" s="45" t="inlineStr">
        <is>
          <t>Hybrid automation of student activity records in virtual learning environments in semi-dark scenarios</t>
        </is>
      </c>
      <c r="N2783" s="45" t="inlineStr">
        <is>
          <t>Online learning is raging due to the offered advantages including the ease of information accessibility and flexible learning experiences remotely. However, it still lacks intelligent authentication and validation of users at the other end. Additional questions are raised for the effectiveness of transfer of knowledge, soft skills, and value of education as the student's engagement. Following the hype and crucial need for full-fledged virtual learning environments (VLEs) in recent times, the literature has witnessed a significant increase in the studies targeting the associated problem areas. The existing VLEs in place fail to provide aggregated functionalities of student authentication and activity tracking in dynamic visual environments. To solve the problem by providing interactive functionality, an automated hybrid information activity system (HIAS) based on facial biometrics, facial emotion recognition using computer vision techniques is proposed. The proposed system solves the problem intelligently by analysing the incoming online video from the tutor's computer screen. © 2023 Inderscience Enterprises Ltd.</t>
        </is>
      </c>
      <c r="O2783" s="45" t="inlineStr">
        <is>
          <t>International Journal of Business Intelligence and Data Mining</t>
        </is>
      </c>
      <c r="P2783" s="45" t="inlineStr">
        <is>
          <t>Authentication; Computer aided instruction; Computer vision; E-learning; Emotion Recognition; Face recognition; Knowledge management; Speech recognition; Students; Emotion recognition; Facial biometric; Flexible Learning; Hybrid automation; Informati</t>
        </is>
      </c>
      <c r="Q2783" s="43" t="inlineStr">
        <is>
          <t>10.1504/ijbidm.2023.127348</t>
        </is>
      </c>
    </row>
    <row r="2784" ht="178.5" customHeight="1" s="37">
      <c r="A2784" s="43" t="n">
        <v>2783</v>
      </c>
      <c r="B2784" s="52" t="inlineStr">
        <is>
          <t>Excluir</t>
        </is>
      </c>
      <c r="C2784" s="45" t="inlineStr">
        <is>
          <t>No aborda: distracción o atención</t>
        </is>
      </c>
      <c r="D2784" s="51" t="n"/>
      <c r="E2784" s="51" t="n"/>
      <c r="F2784" s="43" t="n">
        <v>3</v>
      </c>
      <c r="G2784" s="43" t="inlineStr">
        <is>
          <t>distracción+niños+contexto</t>
        </is>
      </c>
      <c r="H2784" s="43" t="inlineStr">
        <is>
          <t>Scopus</t>
        </is>
      </c>
      <c r="I2784" s="43" t="inlineStr">
        <is>
          <t>Scopus|WoS</t>
        </is>
      </c>
      <c r="J2784" s="43" t="inlineStr">
        <is>
          <t>2025</t>
        </is>
      </c>
      <c r="K2784" s="43" t="inlineStr">
        <is>
          <t>ARTICLE</t>
        </is>
      </c>
      <c r="L2784" s="45" t="inlineStr">
        <is>
          <t>Wang, Mengyao</t>
        </is>
      </c>
      <c r="M2784" s="45" t="inlineStr">
        <is>
          <t>Hybrid data clustering algorithm and interactive experience in E-learning electronic course simulation of legal education</t>
        </is>
      </c>
      <c r="N2784" s="45" t="inlineStr">
        <is>
          <t>With the development of multimedia technology, interactive entertainment experience is an important feature of online teaching mode. Students can engage in interactive learning through various mobile apps and online tools. E-learning provides an innovative way of learning that enables distance learning through electronic course simulation. The objective of this research is to design and develop an improved E-learning course simulation for law teaching by applying hybrid data clustering algorithms and enhancing interactive experiences to improve student engagement and learning outcomes. This article analyzes the simulation of legal education E-learning electronic courses based on mixed data clustering algorithms and interactive experiences. On the basis of the mixed data clustering model of the k-means algorithm, we propose a probability based mixed clustering model that can effectively handle the clustering problem of mixed data. Based on this algorithm, we have established a legal teaching network system platform based on artificial intelligence. The hybrid data clustering algorithm solves the instability problem of the k-means algorithm in the construction of the legal teaching network course platform, providing a reliable solution for the development of artificial intelligence network courses. Based on teaching concepts and combined with various technological characteristics such as network technology and multimedia technology in the information age, users who pass through this teaching system can fully utilize the teaching resources and various functions in the system. The hybrid data clustering algorithm proposed in this article has good clustering performance. © 2024 Elsevier B.V.</t>
        </is>
      </c>
      <c r="O2784" s="45" t="inlineStr">
        <is>
          <t>Entertainment Computing</t>
        </is>
      </c>
      <c r="P2784" s="45" t="inlineStr">
        <is>
          <t>Cluster analysis; Curricula; Education computing; Engineering education; K-means clustering; Learning algorithms; Learning systems; Multimedia systems; Students; Teaching; Data clustering algorithm; E - learning; E-course; E-learning electronic cours</t>
        </is>
      </c>
      <c r="Q2784" s="43" t="inlineStr">
        <is>
          <t>10.1016/j.entcom.2024.100760</t>
        </is>
      </c>
    </row>
    <row r="2785" ht="95.25" customHeight="1" s="37">
      <c r="A2785" s="43" t="n">
        <v>2784</v>
      </c>
      <c r="B2785" s="52" t="inlineStr">
        <is>
          <t>Excluir</t>
        </is>
      </c>
      <c r="C2785" s="45" t="inlineStr">
        <is>
          <t>Sin DOI verificable</t>
        </is>
      </c>
      <c r="D2785" s="51" t="n"/>
      <c r="E2785" s="51" t="n"/>
      <c r="F2785" s="43" t="n">
        <v>3</v>
      </c>
      <c r="G2785" s="43" t="inlineStr">
        <is>
          <t>distracción+niños+sensado</t>
        </is>
      </c>
      <c r="H2785" s="43" t="inlineStr">
        <is>
          <t>Scopus</t>
        </is>
      </c>
      <c r="I2785" s="43" t="inlineStr">
        <is>
          <t>Scopus</t>
        </is>
      </c>
      <c r="J2785" s="43" t="inlineStr">
        <is>
          <t>2023</t>
        </is>
      </c>
      <c r="K2785" s="43" t="inlineStr">
        <is>
          <t>CONFERENCE</t>
        </is>
      </c>
      <c r="L2785" s="45" t="n"/>
      <c r="M2785" s="45" t="inlineStr">
        <is>
          <t>ICSLT 2023 - 2023 9th International Conference on e-Society, e-Learning and e-Technologies</t>
        </is>
      </c>
      <c r="N2785" s="45" t="inlineStr">
        <is>
          <t>The proceedings contain 15 papers. The topics discussed include: the construction of personalized English writing platform driven by deep learning; ChatGPT in computer science curriculum assessment: an analysis of its successes and shortcomings; education in the 21st century: technological developments to meet the significant problems; artificial intelligence and positive change in organizational learning environment between 2010–2021: a bibliometric analysis; research on the construction of the curriculum system of ‘post-certification course integration’ in higher vocational accounting major under the background of ‘big data intelligent mobile cloud’; the impact of augmented reality on learning curves and mental workload: a preliminary experimental study; and analyzing the impact of Moodle as an interactive tool to improve students’ engagement and motivation in the learning process: a systematic literature review.</t>
        </is>
      </c>
      <c r="O2785" s="45" t="inlineStr">
        <is>
          <t>ACM International Conference Proceeding Series</t>
        </is>
      </c>
      <c r="P2785" s="45" t="n"/>
      <c r="Q2785" s="43" t="n"/>
    </row>
    <row r="2786" ht="147.75" customHeight="1" s="37">
      <c r="A2786" s="43" t="n">
        <v>2785</v>
      </c>
      <c r="B2786" s="52" t="inlineStr">
        <is>
          <t>Excluir</t>
        </is>
      </c>
      <c r="C2786" s="45" t="inlineStr">
        <is>
          <t>No aborda: población escolar</t>
        </is>
      </c>
      <c r="D2786" s="51" t="n"/>
      <c r="E2786" s="51" t="n"/>
      <c r="F2786" s="43" t="n">
        <v>3</v>
      </c>
      <c r="G2786" s="43" t="inlineStr">
        <is>
          <t>distracción+niños+contexto</t>
        </is>
      </c>
      <c r="H2786" s="43" t="inlineStr">
        <is>
          <t>Scopus</t>
        </is>
      </c>
      <c r="I2786" s="43" t="inlineStr">
        <is>
          <t>Scopus</t>
        </is>
      </c>
      <c r="J2786" s="43" t="inlineStr">
        <is>
          <t>2026</t>
        </is>
      </c>
      <c r="K2786" s="43" t="inlineStr">
        <is>
          <t>ARTICLE</t>
        </is>
      </c>
      <c r="L2786" s="45" t="inlineStr">
        <is>
          <t>Arranz-Romero, Javier and Roig-Vila, Rosabel and Cazorla, Miguel</t>
        </is>
      </c>
      <c r="M2786" s="45" t="inlineStr">
        <is>
          <t>IPA 2.0: Validation of an Interpretable Emotion-Attention Index for Neuro-Adaptive Learning with AI</t>
        </is>
      </c>
      <c r="N2786" s="45" t="inlineStr">
        <is>
          <t>Adaptive learning systems increasingly rely on multimodal affective computing, yet many pipelines remain difficult to audit and pedagogically justify. We introduce NAILF (Neuro-Adaptive Artificial Intelligent Learning Flow) and formalise IPA 2.0 as an interpretable continuous index integrating affective valence/intensity with attentional activation into a traceable intermediate signal for neuro-adaptive decision-making. Validation follows a two-level strategy. Study A performs a structured simulation over the full emotion–attention space (108 configurations), demonstrating numerical stability and coherent monotonic behaviour under controlled parameterisation. Study B evaluates external validity on the DIPSEER in-the-wild classroom dataset using subject-wise temporal calibration (lag/windowing/smoothing), hold-out evaluation, and explicit anti-leakage auditing. Across evaluable subjects (n = 172), Fisher-z aggregation shows a small but significant association between IPA 2.0 and an external engagement criterion (r&lt;sub&gt;global&lt;/sub&gt; = 0.166, 95% CI [0.017, 0.308]). A heterogeneous strong-signal subset (n = 25, r&lt;sub&gt;eval&lt;/sub&gt; ≥ 0.50) supports personalised calibration as a core design principle. We discuss practical implications: IPA 2.0 is not a sole predictor, but an auditable signal that can gate, rank, and explain adaptive interventions under real-world noise and label–signal asynchrony. © 2026 by the authors.</t>
        </is>
      </c>
      <c r="O2786" s="45" t="inlineStr">
        <is>
          <t>Applied Sciences (Switzerland)</t>
        </is>
      </c>
      <c r="P2786" s="45" t="inlineStr">
        <is>
          <t>Artificial intelligence; Behavioral research; Calibration; Human computer interaction; Learning algorithms; Learning systems; Teaching; Academic Emotions; Adaptive educational system; Adaptive learning; Affective Computing; Attention estimations; Edu</t>
        </is>
      </c>
      <c r="Q2786" s="43" t="inlineStr">
        <is>
          <t>10.3390/app16052515</t>
        </is>
      </c>
    </row>
    <row r="2787" ht="210" customHeight="1" s="37">
      <c r="A2787" s="43" t="n">
        <v>2786</v>
      </c>
      <c r="B2787" s="52" t="inlineStr">
        <is>
          <t>Excluir</t>
        </is>
      </c>
      <c r="C2787" s="45" t="inlineStr">
        <is>
          <t>No aborda: distracción o atención</t>
        </is>
      </c>
      <c r="D2787" s="51" t="n"/>
      <c r="E2787" s="51" t="n"/>
      <c r="F2787" s="43" t="n">
        <v>3</v>
      </c>
      <c r="G2787" s="43" t="inlineStr">
        <is>
          <t>distracción+niños+contexto</t>
        </is>
      </c>
      <c r="H2787" s="43" t="inlineStr">
        <is>
          <t>Scopus</t>
        </is>
      </c>
      <c r="I2787" s="43" t="inlineStr">
        <is>
          <t>Scopus</t>
        </is>
      </c>
      <c r="J2787" s="43" t="inlineStr">
        <is>
          <t>2025</t>
        </is>
      </c>
      <c r="K2787" s="43" t="inlineStr">
        <is>
          <t>CONFERENCE</t>
        </is>
      </c>
      <c r="L2787" s="45" t="inlineStr">
        <is>
          <t>Prasad, C.V. and Pasupathi, G.</t>
        </is>
      </c>
      <c r="M2787" s="45" t="inlineStr">
        <is>
          <t>Impact of AI-powered classroom assistants on the job satisfaction of teachers of higher education institutions</t>
        </is>
      </c>
      <c r="N2787" s="45" t="inlineStr">
        <is>
          <t>Integrating Artificial Intelligence (AI) into educational settings has led to the emergence of AI-powered classroom assistants, which offer promising solutions to enhance teaching practices and student learning experiences. This study aims to examine the multifaceted impact of AI-powered classroom assistants on teacher job satisfaction through a detailed analysis utilizing multiple-factor regression. The study will utilize a stratified random selection approach to guarantee participation from various geographical zones within Kerala. The state has been split into three zones: South (Trivandrum), North (Kannur), and Central (Malappuram). Teachers here means teachers of higher education institutions like colleges and universities. A sample of sixty responders has been chosen from each zone, for a total sample size of 180 teachers. To collect information on how teachers are satisfied with AI-powered classroom assistants, a structured questionnaire has been used to investigate six factors that have been identified: teaching efficiency, professional development opportunities, workload management, personalized support, student engagement, and learning outcomes, and teacher autonomy and control. To gauge respondents' opinions and attitudes, the questionnaire uses Likert scale items. In the context of AI-powered teaching helpers, the multiple regression analysis identified significant determinants of teacher work satisfaction. The results show a positive correlation between job satisfaction and workload management, personalized assistance, professional development opportunities, teaching effectiveness, student engagement and learning outcomes, and teacher autonomy and control (all p &lt; 0.05). Teachers who find AI tools useful for workload management, personalized support, professional development, increasing teaching effectiveness, improving student engagement and learning outcomes, and enabling teacher autonomy and control are more likely to be satisfied with their jobs. Th</t>
        </is>
      </c>
      <c r="O2787" s="45" t="inlineStr">
        <is>
          <t>AIP Conference Proceedings</t>
        </is>
      </c>
      <c r="P2787" s="45" t="n"/>
      <c r="Q2787" s="43" t="inlineStr">
        <is>
          <t>10.1063/5.0265004</t>
        </is>
      </c>
    </row>
    <row r="2788" ht="168" customHeight="1" s="37">
      <c r="A2788" s="43" t="n">
        <v>2787</v>
      </c>
      <c r="B2788" s="52" t="inlineStr">
        <is>
          <t>Excluir</t>
        </is>
      </c>
      <c r="C2788" s="45" t="inlineStr">
        <is>
          <t>No aborda: distracción o atención</t>
        </is>
      </c>
      <c r="D2788" s="51" t="n"/>
      <c r="E2788" s="51" t="n"/>
      <c r="F2788" s="43" t="n">
        <v>3</v>
      </c>
      <c r="G2788" s="43" t="inlineStr">
        <is>
          <t>distracción+niños+contexto</t>
        </is>
      </c>
      <c r="H2788" s="43" t="inlineStr">
        <is>
          <t>Scopus</t>
        </is>
      </c>
      <c r="I2788" s="43" t="inlineStr">
        <is>
          <t>Scopus</t>
        </is>
      </c>
      <c r="J2788" s="43" t="inlineStr">
        <is>
          <t>2025</t>
        </is>
      </c>
      <c r="K2788" s="43" t="inlineStr">
        <is>
          <t>ARTICLE</t>
        </is>
      </c>
      <c r="L2788" s="45" t="inlineStr">
        <is>
          <t>Sharma, Bhagyashri and Krishnanunni, U.M. and Johry, Aakash</t>
        </is>
      </c>
      <c r="M2788" s="45" t="inlineStr">
        <is>
          <t>Impact of Body Language on Design Students—A Case Study at an Indian University Classroom</t>
        </is>
      </c>
      <c r="N2788" s="45" t="inlineStr">
        <is>
          <t>Effective communication stands as the cornerstone of successful outcomes, particularly in the realm of education. Nurturing effective communication not only alleviates stress levels among students but also cultivates a positive classroom environment. This paper adopts a research-through-design approach to explore aspects of non-verbal communication within classrooms, with a specific focus on the impact of body language on students since there has been limited research done on this area. To delve deeper into the realm of body language, two probes were meticulously designed with a gamified approach. The first probe seeks to unravel diverse student perceptions derived from facial expressions, body postures, and gestures. Conversely, the second probe aims to discern the influence of body language in various classroom scenarios. The participants in these experiments include both undergraduate and post-graduate students from the design department at an Indian university. Data is collected through a combination of focus group discussions and written responses and analyzed using inductive thematic analysis to derive meaningful results. Notably, close observation during the experiments reveals a high level of student engagement while engaging with both the probes. The insights gained from these experiments, focused on understanding the impact of body language, have the potential to enhance the classroom environment, alleviate stress, and ultimately contribute to achieving better educational outcomes. © The Author(s), under exclusive license to Springer Nature Singapore Pte Ltd. 2025.</t>
        </is>
      </c>
      <c r="O2788" s="45" t="inlineStr">
        <is>
          <t>Lecture Notes in Mechanical Engineering</t>
        </is>
      </c>
      <c r="P2788" s="45" t="inlineStr">
        <is>
          <t>Education computing; Students; Teaching; Body language; Case-studies; Classroom environment; Classroom experience; Design Education; Effective communication; Non-verbal communications; Research-through-design; Stress levels; University classrooms; Pr</t>
        </is>
      </c>
      <c r="Q2788" s="43" t="inlineStr">
        <is>
          <t>10.1007/978-981-96-5495-6_29</t>
        </is>
      </c>
    </row>
    <row r="2789" ht="210" customHeight="1" s="37">
      <c r="A2789" s="43" t="n">
        <v>2788</v>
      </c>
      <c r="B2789" s="52" t="inlineStr">
        <is>
          <t>Excluir</t>
        </is>
      </c>
      <c r="C2789" s="45" t="inlineStr">
        <is>
          <t>No aborda: distracción o atención</t>
        </is>
      </c>
      <c r="D2789" s="51" t="n"/>
      <c r="E2789" s="51" t="n"/>
      <c r="F2789" s="43" t="n">
        <v>3</v>
      </c>
      <c r="G2789" s="43" t="inlineStr">
        <is>
          <t>distracción+niños+sensado</t>
        </is>
      </c>
      <c r="H2789" s="43" t="inlineStr">
        <is>
          <t>Scopus</t>
        </is>
      </c>
      <c r="I2789" s="43" t="inlineStr">
        <is>
          <t>Scopus</t>
        </is>
      </c>
      <c r="J2789" s="43" t="inlineStr">
        <is>
          <t>2024</t>
        </is>
      </c>
      <c r="K2789" s="43" t="inlineStr">
        <is>
          <t>CONFERENCE</t>
        </is>
      </c>
      <c r="L2789" s="45" t="inlineStr">
        <is>
          <t>Gaur, Avnee and Kalita, Karuna</t>
        </is>
      </c>
      <c r="M2789" s="45" t="inlineStr">
        <is>
          <t>Impact of Enhanced Learning Approaches on STEM-Focused Education for School Children in Assam, India</t>
        </is>
      </c>
      <c r="N2789" s="45" t="inlineStr">
        <is>
          <t>In today's growing digital era, young students' emphasis on science and technology has multi-folded into the development of computational thinking, critical thinking, problem-solving mindset, and better learning outcomes. Traditionally, young children who tend to perform well academically are expected to become more successful in their careers rather than the skill set they learn and develop their cognition for better opportunities. On the contrary, skill set also plays a significant role in enhancing student engagement towards STEM (Science, Technology, Engineering and Mathematics) education. Implementing educational robots and artificial intelligence in STEM classrooms as teaching tools represents a transformative approach to modern teaching methods. Incorporating a fun-based, hands-on learning environment using programming, designing, and problem-solving tasks for students to enhance their cognitive abilities can stimulate curiosity and innovation among them. The novelty of this study is that it analyses two case studies on introducing robotics and artificial intelligence among school children of rural-based schools in Assam, India, which enhances the participating students' self-efficacy, technical knowledge, and problem-solving attitude. This study aims to analyze the impact of an enhanced learning approach on school students regarding knowledge gain, self-worth, and innovative thinking compared to traditional teaching methods. Academicians from the Indian Institute of Technology Guwahati have been a part of the sessions provided to children. The data collection and analysis have been approved by the participants and their school teachers. A set of questions was developed to understand some knowledge-based and perception-based parameters through pre/post-tests and draw-a-robot activity. This study demonstrates positive effect sizes (cohen's d = 1.64 and 5.41) from both case studies and statistic t-values to support the alternate hypothesis on a greater effect o</t>
        </is>
      </c>
      <c r="O2789" s="45" t="inlineStr">
        <is>
          <t>2024 IEEE International Conference on Teaching, Assessment and Learning for Engineering, TALE 2024 - Proceedings</t>
        </is>
      </c>
      <c r="P2789" s="45" t="inlineStr">
        <is>
          <t>Contrastive Learning; Educational robots; Federated learning; Microrobots; Robot learning; Robot programming; STEM (science, technology, engineering and mathematics); Students; Systems thinking; Cognitive; Computational thinkings; Engineering and mat</t>
        </is>
      </c>
      <c r="Q2789" s="43" t="inlineStr">
        <is>
          <t>10.1109/tale62452.2024.10834323</t>
        </is>
      </c>
    </row>
    <row r="2790" ht="178.5" customHeight="1" s="37">
      <c r="A2790" s="43" t="n">
        <v>2789</v>
      </c>
      <c r="B2790" s="52" t="inlineStr">
        <is>
          <t>Excluir</t>
        </is>
      </c>
      <c r="C2790" s="45" t="inlineStr">
        <is>
          <t>Fuera del alcance: no combina población en edad escolar con contexto doméstico</t>
        </is>
      </c>
      <c r="D2790" s="51" t="n"/>
      <c r="E2790" s="51" t="n"/>
      <c r="F2790" s="43" t="n">
        <v>3</v>
      </c>
      <c r="G2790" s="43" t="inlineStr">
        <is>
          <t>distracción+niños+sensado</t>
        </is>
      </c>
      <c r="H2790" s="43" t="inlineStr">
        <is>
          <t>Scopus</t>
        </is>
      </c>
      <c r="I2790" s="43" t="inlineStr">
        <is>
          <t>Scopus|WoS</t>
        </is>
      </c>
      <c r="J2790" s="43" t="inlineStr">
        <is>
          <t>2025</t>
        </is>
      </c>
      <c r="K2790" s="43" t="inlineStr">
        <is>
          <t>ARTICLE</t>
        </is>
      </c>
      <c r="L2790" s="45" t="inlineStr">
        <is>
          <t>Tracy, Kaitlyn and Spantidi, Ourania</t>
        </is>
      </c>
      <c r="M2790" s="45" t="inlineStr">
        <is>
          <t>Impact of GPT-Driven Teaching Assistants in VR Learning Environments</t>
        </is>
      </c>
      <c r="N2790" s="45" t="inlineStr">
        <is>
          <t>Virtual reality (VR) has emerged as a transformative educational tool, enabling immersive learning environments that promote student engagement and understanding of complex concepts. However, despite the growing adoption of VR in education, there remains a significant gap in research exploring how generative artificial intelligence (AI), such as generative pretrained transformer can further enhance these experiences by reducing cognitive load and improving learning outcomes. This study examines the impact of an AI-driven instructor assistant in VR classrooms on student engagement, cognitive load, knowledge retention, and performance. A total of 52 participants were divided into two groups experiencing a VR lesson on the bubble sort algorithm, one with only a prescripted virtual instructor (control group), and the other with the addition of an AI instructor assistant (experimental group). Statistical analysis of postlesson quizzes and cognitive load assessments was conducted using independent t-tests and analysis of variance (ANOVA), with the cognitive load being measured through a postexperiment questionnaire. The study results indicate that the experimental group reported significantly higher engagement compared to the control group. While the AI assistant did not significantly improve postlesson assessment scores, it enhanced conceptual knowledge transfer. The experimental group also demonstrated lower intrinsic cognitive load, suggesting the assistant reduced the perceived complexity of the material. Higher germane and general cognitive loads indicated that students were more invested in meaningful learning without feeling overwhelmed. © 2008-2011 IEEE.</t>
        </is>
      </c>
      <c r="O2790" s="45" t="inlineStr">
        <is>
          <t>IEEE Transactions on Learning Technologies</t>
        </is>
      </c>
      <c r="P2790" s="45" t="inlineStr">
        <is>
          <t>Adversarial machine learning; Contrastive Learning; Federated learning; Cognitive loads; Computer interaction; Control groups; Experimental groups; Generative AI; Interactive learning environment; Learning efficacy; Learning outcome; Student engageme</t>
        </is>
      </c>
      <c r="Q2790" s="43" t="inlineStr">
        <is>
          <t>10.1109/tlt.2025.3539179</t>
        </is>
      </c>
    </row>
    <row r="2791" ht="84.75" customHeight="1" s="37">
      <c r="A2791" s="43" t="n">
        <v>2790</v>
      </c>
      <c r="B2791" s="52" t="inlineStr">
        <is>
          <t>Excluir</t>
        </is>
      </c>
      <c r="C2791" s="45" t="inlineStr">
        <is>
          <t>Fuera del alcance: no combina población en edad escolar con contexto doméstico</t>
        </is>
      </c>
      <c r="D2791" s="51" t="n"/>
      <c r="E2791" s="51" t="n"/>
      <c r="F2791" s="43" t="n">
        <v>3</v>
      </c>
      <c r="G2791" s="43" t="inlineStr">
        <is>
          <t>distracción+niños+contexto</t>
        </is>
      </c>
      <c r="H2791" s="43" t="inlineStr">
        <is>
          <t>Scopus</t>
        </is>
      </c>
      <c r="I2791" s="43" t="inlineStr">
        <is>
          <t>Scopus|WoS</t>
        </is>
      </c>
      <c r="J2791" s="43" t="inlineStr">
        <is>
          <t>2021</t>
        </is>
      </c>
      <c r="K2791" s="43" t="inlineStr">
        <is>
          <t>ARTICLE</t>
        </is>
      </c>
      <c r="L2791" s="45" t="inlineStr">
        <is>
          <t>Khazanchi, Rashmi</t>
        </is>
      </c>
      <c r="M2791" s="45" t="inlineStr">
        <is>
          <t>Impact of Intelligent Tutoring System (ITS) on Mathematics Achievement Using ALEKS</t>
        </is>
      </c>
      <c r="N2791" s="45" t="inlineStr">
        <is>
          <t>This doctoral research will explore the Impact of the Intelligent Tutoring System (ITS), such as the Assessment and LEarning in Knowledge Spaces (ALEKS), on students’ mathematics achievement, affective engagement, and cognitive engagement on 9th-grade students from two different school districts with somewhat similar demographics. This proposed quasi-experimental study will compare ALEKS-led (while teachers were present) versus teacher-led instructions to provide additional support to struggling students for fifty minutes per week for six weeks. This research will also explore the challenges posed by using ITS in the classroom. © Springer Nature Switzerland AG 2021.</t>
        </is>
      </c>
      <c r="O2791" s="45" t="inlineStr">
        <is>
          <t>Lecture Notes in Computer Science (including subseries Lecture Notes in Artificial Intelligence and Lecture Notes in Bioinformatics)</t>
        </is>
      </c>
      <c r="P2791" s="45" t="inlineStr">
        <is>
          <t>Computer aided instruction; Education computing; Intelligent vehicle highway systems; Learning systems; Adaptive education; Artificial intelligence in education; Assessment and learning in knowledge space; Intelligent tutoring; Intelligent tutoring s</t>
        </is>
      </c>
      <c r="Q2791" s="43" t="inlineStr">
        <is>
          <t>10.1007/978-3-030-78270-2_83</t>
        </is>
      </c>
    </row>
    <row r="2792" ht="168" customHeight="1" s="37">
      <c r="A2792" s="43" t="n">
        <v>2791</v>
      </c>
      <c r="B2792" s="52" t="inlineStr">
        <is>
          <t>Excluir</t>
        </is>
      </c>
      <c r="C2792" s="45" t="inlineStr">
        <is>
          <t>No aborda: población escolar</t>
        </is>
      </c>
      <c r="D2792" s="51" t="n"/>
      <c r="E2792" s="51" t="n"/>
      <c r="F2792" s="43" t="n">
        <v>3</v>
      </c>
      <c r="G2792" s="43" t="inlineStr">
        <is>
          <t>distracción+niños+sensado</t>
        </is>
      </c>
      <c r="H2792" s="43" t="inlineStr">
        <is>
          <t>Scopus</t>
        </is>
      </c>
      <c r="I2792" s="43" t="inlineStr">
        <is>
          <t>Scopus</t>
        </is>
      </c>
      <c r="J2792" s="43" t="inlineStr">
        <is>
          <t>2025</t>
        </is>
      </c>
      <c r="K2792" s="43" t="inlineStr">
        <is>
          <t>CONFERENCE</t>
        </is>
      </c>
      <c r="L2792" s="45" t="inlineStr">
        <is>
          <t>Wickramasinghe, Akshana and Yatigammana, Kaushalya and Dasanayaka, Nadeesha</t>
        </is>
      </c>
      <c r="M2792" s="45" t="inlineStr">
        <is>
          <t>Impact of Microlearning on Learning Performance and Enjoyment in Higher Education</t>
        </is>
      </c>
      <c r="N2792" s="45" t="inlineStr">
        <is>
          <t>With the rise of smartphones, social media, and the constant stream of information from platforms, the reduction in attention, especially in higher education, has become a growing concern. In order to address this issue, microlearning has been explored as a technology-based instructional method that offers short learning activities in small, self-contained content that can be easily understood. This study investigated the impact of microlearning modules on undergraduates' learning performance and enjoyment in the "Internet of Things" course module at the University of Kelaniya, Sri Lanka. The research compared two content delivery methods: a YouTube-based microlearning module and a traditional document-based lesson, using a quasi-experimental design with 32 second-year undergraduates. The findings revealed that the microlearning group significantly outperformed the traditional group, demonstrating a meaningful improvement in learning performance. Additionally, the microlearning group reported significantly higher enjoyment, reflecting a notable improvement in student engagement. The study revealed that microlearning positively influenced both learning performance and learning enjoyment. The study further recommended that incorporating microlearning into higher education, especially for complex practical subjects, will illuminate a greater learner satisfaction with sound learner performance and enjoyment in higher education. Therefore, incorporating microlearning into higher education will generate tremendous benefits for the learners in memorizing the learning concepts with sound performance and enjoyment. © 2025 IEEE.</t>
        </is>
      </c>
      <c r="O2792" s="45" t="inlineStr">
        <is>
          <t>International Conference on Innovations in Engineering, Science and Technology for Sustainable Development, ICEST 2025</t>
        </is>
      </c>
      <c r="P2792" s="45" t="inlineStr">
        <is>
          <t>Curricula; E-learning; Education computing; Engineering education; Learning systems; % reductions; Enjoyment; High educations; Instructional methods; Learning performance; Micro-learning; Performance; Smart phones; Social media; Technology-based; Stu</t>
        </is>
      </c>
      <c r="Q2792" s="43" t="inlineStr">
        <is>
          <t>10.1109/icest65883.2025.11428672</t>
        </is>
      </c>
    </row>
    <row r="2793" ht="116.25" customHeight="1" s="37">
      <c r="A2793" s="43" t="n">
        <v>2792</v>
      </c>
      <c r="B2793" s="52" t="inlineStr">
        <is>
          <t>Excluir</t>
        </is>
      </c>
      <c r="C2793" s="45" t="inlineStr">
        <is>
          <t>Libro o capítulo de libro</t>
        </is>
      </c>
      <c r="D2793" s="51" t="n"/>
      <c r="E2793" s="51" t="n"/>
      <c r="F2793" s="43" t="n">
        <v>3</v>
      </c>
      <c r="G2793" s="43" t="inlineStr">
        <is>
          <t>distracción+niños+contexto</t>
        </is>
      </c>
      <c r="H2793" s="43" t="inlineStr">
        <is>
          <t>Scopus</t>
        </is>
      </c>
      <c r="I2793" s="43" t="inlineStr">
        <is>
          <t>Scopus</t>
        </is>
      </c>
      <c r="J2793" s="43" t="inlineStr">
        <is>
          <t>2025</t>
        </is>
      </c>
      <c r="K2793" s="43" t="inlineStr">
        <is>
          <t>BOOK</t>
        </is>
      </c>
      <c r="L2793" s="45" t="inlineStr">
        <is>
          <t>Martin, Mary C. and Martin, Michael J.</t>
        </is>
      </c>
      <c r="M2793" s="45" t="inlineStr">
        <is>
          <t>Implementing AI in Marketing Education</t>
        </is>
      </c>
      <c r="N2793" s="45" t="inlineStr">
        <is>
          <t>This chapter explores the integration of generative artificial intelligence (AI) in marketing education. The chapter presents an AI-Powered Marketing Educator framework to provide strategies, tactics, tools, and prompts to be used in the classroom, making a case for marketing educators to embrace AI, develop AI literacy, and, in turn, build AI literacy in students. Issues critical to AI literacy and strategies that help deter the improper use of AI are discussed. Specific strategies and tactics using AI to enhance student learning and engagement, as well as examples where AI has been implemented in the classroom, are presented. Strategies for training students to use AI to improve their learning are discussed. The chapter also presents opportunities for marketing educators to be more efficient in their work with tactics for using AI to perform administrative tasks. Finally, challenges and implications for marketing practitioners are discussed. © 2025 selection and editorial matter, Hannah D. Walters and Rachel M. Hammond; individual chapters, the contributors.</t>
        </is>
      </c>
      <c r="O2793" s="45" t="inlineStr">
        <is>
          <t>AI in Marketing Applications, Insights, and Analysis</t>
        </is>
      </c>
      <c r="P2793" s="45" t="inlineStr">
        <is>
          <t>Engineering education; Marketing; Personnel training; Students; Administrative tasks; Student engagement; Student learning; Training students; Teaching</t>
        </is>
      </c>
      <c r="Q2793" s="43" t="inlineStr">
        <is>
          <t>10.4324/9781003468806-16</t>
        </is>
      </c>
    </row>
    <row r="2794" ht="168" customHeight="1" s="37">
      <c r="A2794" s="43" t="n">
        <v>2793</v>
      </c>
      <c r="B2794" s="52" t="inlineStr">
        <is>
          <t>Excluir</t>
        </is>
      </c>
      <c r="C2794" s="45" t="inlineStr">
        <is>
          <t>Sin DOI verificable</t>
        </is>
      </c>
      <c r="D2794" s="51" t="n"/>
      <c r="E2794" s="51" t="n"/>
      <c r="F2794" s="43" t="n">
        <v>3</v>
      </c>
      <c r="G2794" s="43" t="inlineStr">
        <is>
          <t>distracción+niños+sensado</t>
        </is>
      </c>
      <c r="H2794" s="43" t="inlineStr">
        <is>
          <t>Scopus</t>
        </is>
      </c>
      <c r="I2794" s="43" t="inlineStr">
        <is>
          <t>Scopus</t>
        </is>
      </c>
      <c r="J2794" s="43" t="inlineStr">
        <is>
          <t>2025</t>
        </is>
      </c>
      <c r="K2794" s="43" t="inlineStr">
        <is>
          <t>BOOK</t>
        </is>
      </c>
      <c r="L2794" s="45" t="inlineStr">
        <is>
          <t>Naseer, Fawad and Sattar, Noreen and Rasool, Akhtar and Jebreen, Kamel and Khalid, Usman</t>
        </is>
      </c>
      <c r="M2794" s="45" t="inlineStr">
        <is>
          <t>Implementing Personalized Adaptive Online Assessments through Deep Learning</t>
        </is>
      </c>
      <c r="N2794" s="45" t="inlineStr">
        <is>
          <t>The COVID-19 pandemic has dramatically accelerated the transition to online learning, revealing the urgent need for personalized and adaptive testing systems in line with the demands of 21st-century education. This chapter explores how deep learning (DL) can revolutionize the online assessment process by adapting to individual student profiles. Traditional assessment methods can be stressful for learners and result in low performance due to their lack of relevance; DL-based systems, on the other hand, provide tailored assessments that lead to better student performance and engagement. DL algorithms such as convolutional neural networks (CNN), recurrent neural networks (RNN), and long short-term memory (LSTM) networks perform dynamic, personalized assessments. These systems continuously analyze student performance, engagement, and anxiety levels to adapt the difficulty and type of questions in real time to suit each student’s proficiency. Case studies from Beaconhouse International College (BIC) and Government College University Faisalabad (GCUF) present compelling evidence. BIC showed a 22% improvement in performance, an 18% increase in engagement, and a 12% decrease in anxiety. At GCUF, performance increased by 18%, engagement by 14%, and anxiety was reduced by 9%. On average, these systems enhanced student performance by 30% and increased engagement by 40%. The chapter also addresses ethical and technical considerations, such as data privacy, bias reduction, and scalability. © 2026 Scrivener Publishing LLC.</t>
        </is>
      </c>
      <c r="O2794" s="45" t="inlineStr">
        <is>
          <t>Artificial Intelligence and IoT in Online Education Systems: Monitoring, Assessment, and Evaluation</t>
        </is>
      </c>
      <c r="P2794" s="45" t="inlineStr">
        <is>
          <t>Convolutional neural networks; Data privacy; E-learning; Electronic assessment; Learning systems; Long short-term memory; Online systems; Students; Adaptive learning; Adaptive testing systems; Deep learning; On-line assessment; Online learning; Perfo</t>
        </is>
      </c>
      <c r="Q2794" s="43" t="n"/>
    </row>
    <row r="2795" ht="95.25" customHeight="1" s="37">
      <c r="A2795" s="43" t="n">
        <v>2794</v>
      </c>
      <c r="B2795" s="52" t="inlineStr">
        <is>
          <t>Excluir</t>
        </is>
      </c>
      <c r="C2795" s="45" t="inlineStr">
        <is>
          <t>Contexto doméstico o remoto, pero no población en edad escolar (mayoritariamente educación superior)</t>
        </is>
      </c>
      <c r="D2795" s="51" t="n"/>
      <c r="E2795" s="51" t="n"/>
      <c r="F2795" s="43" t="n">
        <v>3</v>
      </c>
      <c r="G2795" s="43" t="inlineStr">
        <is>
          <t>distracción+niños+contexto</t>
        </is>
      </c>
      <c r="H2795" s="43" t="inlineStr">
        <is>
          <t>Scopus</t>
        </is>
      </c>
      <c r="I2795" s="43" t="inlineStr">
        <is>
          <t>Scopus</t>
        </is>
      </c>
      <c r="J2795" s="43" t="inlineStr">
        <is>
          <t>2015</t>
        </is>
      </c>
      <c r="K2795" s="43" t="inlineStr">
        <is>
          <t>ARTICLE</t>
        </is>
      </c>
      <c r="L2795" s="45" t="inlineStr">
        <is>
          <t>Mulqueeny, Kevin and Mingle, Leigh A. and Kostyuk, Victor and Baker, Ryan S. and Ocumpaugh, Jaclyn</t>
        </is>
      </c>
      <c r="M2795" s="45" t="inlineStr">
        <is>
          <t>Improving engagement in an E-learning environment</t>
        </is>
      </c>
      <c r="N2795" s="45" t="inlineStr">
        <is>
          <t>Student engagement indicators, such as behavior and affective states, are known to impact learning. This study uses an established quantitative field observation method to evaluate engagement during students’ use of a new version of an online learning system (Reasoning Mind’s Genie 3). Improvements to Genie 3’s design intended to increase engagement include: using virtual small-group tutoring environment, separating text and speech, and using indicators to focus students’ attention. In this study, Genie 3 classrooms outperformed a traditional classroom on key indicators of engagement, including time on-task, engaged concentration, and boredom. These results have important implications for further improvements to Reasoning Mind, for the design of other online learning systems, and for general pedagogical practices. © Springer International Publishing Switzerland 2015.</t>
        </is>
      </c>
      <c r="O2795" s="45" t="inlineStr">
        <is>
          <t>Lecture Notes in Computer Science (including subseries Lecture Notes in Artificial Intelligence and Lecture Notes in Bioinformatics)</t>
        </is>
      </c>
      <c r="P2795" s="45" t="inlineStr">
        <is>
          <t>Artificial intelligence; Computer aided instruction; Education; Learning systems; Online systems; Students; Teaching; Testbeds; Affective state; Blended learning; E-learning environment; Field observations; On-line learning systems; Pedagogical pract</t>
        </is>
      </c>
      <c r="Q2795" s="43" t="inlineStr">
        <is>
          <t>10.1007/978-3-319-19773-9_103</t>
        </is>
      </c>
    </row>
    <row r="2796" ht="210" customHeight="1" s="37">
      <c r="A2796" s="43" t="n">
        <v>2795</v>
      </c>
      <c r="B2796" s="52" t="inlineStr">
        <is>
          <t>Excluir</t>
        </is>
      </c>
      <c r="C2796" s="45" t="inlineStr">
        <is>
          <t>No aborda: distracción o atención</t>
        </is>
      </c>
      <c r="D2796" s="51" t="n"/>
      <c r="E2796" s="51" t="n"/>
      <c r="F2796" s="43" t="n">
        <v>3</v>
      </c>
      <c r="G2796" s="43" t="inlineStr">
        <is>
          <t>distracción+niños+contexto</t>
        </is>
      </c>
      <c r="H2796" s="43" t="inlineStr">
        <is>
          <t>Scopus</t>
        </is>
      </c>
      <c r="I2796" s="43" t="inlineStr">
        <is>
          <t>Scopus</t>
        </is>
      </c>
      <c r="J2796" s="43" t="inlineStr">
        <is>
          <t>2022</t>
        </is>
      </c>
      <c r="K2796" s="43" t="inlineStr">
        <is>
          <t>ARTICLE</t>
        </is>
      </c>
      <c r="L2796" s="45" t="inlineStr">
        <is>
          <t>Nikitin, Petr V. and Gorokhova, Rimma I. and Abashin, Valery G.</t>
        </is>
      </c>
      <c r="M2796" s="45" t="inlineStr">
        <is>
          <t>Improving online learning system by means of artificial intelligence; [Совершенствование системы онлайн-обучения средствами искусственного интеллекта]</t>
        </is>
      </c>
      <c r="N2796" s="45" t="inlineStr">
        <is>
          <t>Introduction. Online learning is applied in the educational system more and more actively every year. The bulk of learning activities in many programmes and courses is shifting from the classroom towards individual work. The interaction between the student and the teacher is decreasing, which negatively affects the quality of education. The aim of the research is the development of methods and algorithms for assessing the psycho-emotional state of learners and their involvement in the teaching process in online education, as well as evaluation of their impact on the efficiency of training. Materials and methods. More than 100 students of Russian State Agrarian University – Moscow Timiryazev Agricultural Academy and Financial University took part in the survey. The following characteristics were measured during the online teaching: involvement in the educational process, students’ psycho-emotional state. In order to build the training algorithms assessing students’ engagement in online learning, the modernised dataset DAiSEE was used; for assessing the psycho-emotional state – the dataset fer2013. Convolutional neural networks were used as model algorithms. The ROC curve and accuracy parameters were used as metrics for model training quality. The Farrar-Glauber test was used for the analysis of multicollinearity of parameters. To prove the efficiency of the developed methods, the statistical criteria – Fisher’s F-test and Student’s t-test – were used. Results and discussion. The developed models demonstrated an excellent quality of training. The accuracy of recognising student engagement in the learning process exceeded 90%, the accuracy of identifying the emotions in online learning was over 90%. The inculcation of the said algorithms in the online learning system showed due efficiency. It was proved that the control group (23 students) and the experimental group (25 students) differed significantly in statistical terms (t&lt;sub&gt;emp&lt;/sub&gt; = 2.53; p &lt; 0.05). The learne</t>
        </is>
      </c>
      <c r="O2796" s="45" t="inlineStr">
        <is>
          <t>Perspektivy Nauki i Obrazovania</t>
        </is>
      </c>
      <c r="P2796" s="45" t="n"/>
      <c r="Q2796" s="43" t="inlineStr">
        <is>
          <t>10.32744/pse.2022.4.31</t>
        </is>
      </c>
    </row>
    <row r="2797" ht="189" customHeight="1" s="37">
      <c r="A2797" s="43" t="n">
        <v>2796</v>
      </c>
      <c r="B2797" s="52" t="inlineStr">
        <is>
          <t>Excluir</t>
        </is>
      </c>
      <c r="C2797" s="45" t="inlineStr">
        <is>
          <t>No aborda: distracción o atención</t>
        </is>
      </c>
      <c r="D2797" s="51" t="n"/>
      <c r="E2797" s="51" t="n"/>
      <c r="F2797" s="43" t="n">
        <v>3</v>
      </c>
      <c r="G2797" s="43" t="inlineStr">
        <is>
          <t>distracción+niños+contexto</t>
        </is>
      </c>
      <c r="H2797" s="43" t="inlineStr">
        <is>
          <t>Scopus</t>
        </is>
      </c>
      <c r="I2797" s="43" t="inlineStr">
        <is>
          <t>Scopus</t>
        </is>
      </c>
      <c r="J2797" s="43" t="inlineStr">
        <is>
          <t>2025</t>
        </is>
      </c>
      <c r="K2797" s="43" t="inlineStr">
        <is>
          <t>ARTICLE</t>
        </is>
      </c>
      <c r="L2797" s="45" t="inlineStr">
        <is>
          <t>Yanti, Nafri and Arono and Hiasa, Fina and Junaidi, Febi and Noermanzah and Kurniawan, Rio</t>
        </is>
      </c>
      <c r="M2797" s="45" t="inlineStr">
        <is>
          <t>Indonesian Teachers' Roles in Designing and Utilizing AI-Powered Animated Videos: A Case Study on Classroom Practices and Character Development</t>
        </is>
      </c>
      <c r="N2797" s="45" t="inlineStr">
        <is>
          <t>The integration of artificial intelligence (AI) in education has introduced innovative tools for instructional design, yet the pivotal role of teachers in leveraging these technologies remains underexplored. This qualitative case study examines how Indonesian middle school teachers exercise pedagogical agency in designing and implementing AI-powered animated videos to promote moral values (e.g., honesty, perseverance, collaboration) and enhance language proficiency. Employing Braun and Clarke's (2021) thematic analysis guided by Danielson et al’s teaching framework (2024), the study analyzed interview transcripts, observations, and reflective journals from ten middle school teachers from diverse regions across Java Island, Indonesia. Five key themes emerged: (1) teachers' strategic design of AI-powered animated videos, (2) their adaptive implementation practices, (3) pedagogical techniques for character development, (4) assessment methodologies using AI-generated content, and (5) professional reflection on technology integration. Findings reveal that teachers actively curated and customized AI tools to align with learning objectives, scaffolded moral reasoning through guided discussions, and systematically evaluated student engagement and linguistic growth. The study contributes to emerging discourse on AI in education by foregrounding teacher autonomy as a determinant of successful technology integration, particularly in character development contexts. Notably, it underscores the necessity of structured teacher training programs to optimize AI’s pedagogical potential. For future research, longitudinal studies are recommended to assess the sustained impact of AI-assisted teaching on both academic and socio-ethical learning outcomes across diverse educational settings. © Authors.</t>
        </is>
      </c>
      <c r="O2797" s="45" t="inlineStr">
        <is>
          <t>International Journal of Learning, Teaching and Educational Research</t>
        </is>
      </c>
      <c r="P2797" s="45" t="n"/>
      <c r="Q2797" s="43" t="inlineStr">
        <is>
          <t>10.26803/ijlter.24.6.38</t>
        </is>
      </c>
    </row>
    <row r="2798" ht="168" customHeight="1" s="37">
      <c r="A2798" s="43" t="n">
        <v>2797</v>
      </c>
      <c r="B2798" s="52" t="inlineStr">
        <is>
          <t>Excluir</t>
        </is>
      </c>
      <c r="C2798" s="45" t="inlineStr">
        <is>
          <t>No aborda: distracción o atención</t>
        </is>
      </c>
      <c r="D2798" s="51" t="n"/>
      <c r="E2798" s="51" t="n"/>
      <c r="F2798" s="43" t="n">
        <v>3</v>
      </c>
      <c r="G2798" s="43" t="inlineStr">
        <is>
          <t>distracción+niños+contexto</t>
        </is>
      </c>
      <c r="H2798" s="43" t="inlineStr">
        <is>
          <t>Scopus</t>
        </is>
      </c>
      <c r="I2798" s="43" t="inlineStr">
        <is>
          <t>Scopus</t>
        </is>
      </c>
      <c r="J2798" s="43" t="inlineStr">
        <is>
          <t>2022</t>
        </is>
      </c>
      <c r="K2798" s="43" t="inlineStr">
        <is>
          <t>CONFERENCE</t>
        </is>
      </c>
      <c r="L2798" s="45" t="inlineStr">
        <is>
          <t>Rahman, Md Mahmudur and Adeniran, Opeyemi and Shourabi, Neda Bazyar and Owolabi, Oludare</t>
        </is>
      </c>
      <c r="M2798" s="45" t="inlineStr">
        <is>
          <t>Initial Impact of Evidence-Based and Experiment-Focused Teaching Approach in a Computer Architecture Course in Computer Science</t>
        </is>
      </c>
      <c r="N2798" s="45" t="inlineStr">
        <is>
          <t>The Digital Logic and Computer Architecture related courses are one of the key knowledge areas in Computer Science (CS) used to enhance students' understanding of Boolean algebra, logic gates, registers, arithmetic logic units, etc. and provides insights how software and hardware are related in a computing system. Experimental Centric based Instructional Pedagogy (ECP) with portable laboratory instrumentation might provide real hands-on experience to obtain a practical understanding of the concepts at a lower cost compared to virtual hands-on laboratories. This paper presents the initial adaptation of an evidence-based, experiment-focused teaching approach to introduce the fundamentals of digital logic concepts using the commercial ADALM 1K Active Learning Module in a Computer Architecture course for the first time in the CS department at a university serving predominantly minority students. To evaluate the impact of the ECP on student performance in the Computer Architecture course, we conducted three different evaluations, which are class observation, signature assignment, and the Motivated Strategies for Learning Questionnaires (MLSQ) survey. The results of the Classroom Observation Protocol for Undergraduate STEM (COPUS) show more student engagement when ECP is implemented; the output of the signature assignment shows an increase in students' learning outcomes; and the MLSQ survey, which tests the students' motivation, critical thinking, curiosity, collaboration, and metacognition, ascertains the effect of the ECP on the CS students who participated in the experiment. © 2022 IEEE.</t>
        </is>
      </c>
      <c r="O2798" s="45" t="inlineStr">
        <is>
          <t>Proceedings - 2022 International Conference on Computational Science and Computational Intelligence, CSCI 2022</t>
        </is>
      </c>
      <c r="P2798" s="45" t="inlineStr">
        <is>
          <t>Artificial intelligence; Boolean algebra; Computation theory; Computer architecture; Computer circuits; E-learning; Education computing; Engineering education; Teaching; Active Learning; Computer architecture course; Computer Science Education; Digit</t>
        </is>
      </c>
      <c r="Q2798" s="43" t="inlineStr">
        <is>
          <t>10.1109/csci58124.2022.00359</t>
        </is>
      </c>
    </row>
    <row r="2799" ht="126.75" customHeight="1" s="37">
      <c r="A2799" s="43" t="n">
        <v>2798</v>
      </c>
      <c r="B2799" s="52" t="inlineStr">
        <is>
          <t>Excluir</t>
        </is>
      </c>
      <c r="C2799" s="45" t="inlineStr">
        <is>
          <t>No aborda: distracción o atención</t>
        </is>
      </c>
      <c r="D2799" s="51" t="n"/>
      <c r="E2799" s="51" t="n"/>
      <c r="F2799" s="43" t="n">
        <v>3</v>
      </c>
      <c r="G2799" s="43" t="inlineStr">
        <is>
          <t>distracción+niños+sensado</t>
        </is>
      </c>
      <c r="H2799" s="43" t="inlineStr">
        <is>
          <t>Scopus</t>
        </is>
      </c>
      <c r="I2799" s="43" t="inlineStr">
        <is>
          <t>Scopus</t>
        </is>
      </c>
      <c r="J2799" s="43" t="inlineStr">
        <is>
          <t>2025</t>
        </is>
      </c>
      <c r="K2799" s="43" t="inlineStr">
        <is>
          <t>ARTICLE</t>
        </is>
      </c>
      <c r="L2799" s="45" t="inlineStr">
        <is>
          <t>Holenko Dlab, Martina and Mikulić Crnković, Vedrana and Ježić, Zoran</t>
        </is>
      </c>
      <c r="M2799" s="45" t="inlineStr">
        <is>
          <t>Innovative Approaches to Remote Education: Case Studies from the University of Rijeka</t>
        </is>
      </c>
      <c r="N2799" s="45" t="inlineStr">
        <is>
          <t>The University of Rijeka, Croatia (UNIRI), has been committed to the development of e-learning practices for over 15 years, focusing on both technological and pedagogical-didactic aspects. As a member of the YUFE alliance, UNIRI collaborates with other European universities and offers blended and online courses to students within the alliance. To successful implement remote education, teachers should acquire many skills and share examples of best practice. One of the initiatives aimed at developing the practical competencies of remote educators and sharing best practice examples is the Virtual Edu project. The aim of this paper is to provide practical insights into the implementation of three online and blended learning courses at UNIRI and to share valuable experiences. The paper highlights innovative approaches and instructional designs suitable for use in higher education, educational policy as well as the educational technology used. The paper contributes to the growing body of research on online and blended learning by discussing the impact of the approaches, models and tools on student engagement and satisfaction. © The Author(s), under exclusive license to Springer Nature Switzerland AG 2025.</t>
        </is>
      </c>
      <c r="O2799" s="45" t="inlineStr">
        <is>
          <t>Lecture Notes in Networks and Systems</t>
        </is>
      </c>
      <c r="P2799" s="45" t="inlineStr">
        <is>
          <t>Adversarial machine learning; Educational technology; Federated learning; Students; Virtual environments; Best practices; Croatia; E - learning; High educations; Innovative approaches; Online learning; Remote education; Remote teaching; Virtual edu p</t>
        </is>
      </c>
      <c r="Q2799" s="43" t="inlineStr">
        <is>
          <t>10.1007/978-3-031-83523-0_54</t>
        </is>
      </c>
    </row>
    <row r="2800" ht="199.5" customHeight="1" s="37">
      <c r="A2800" s="43" t="n">
        <v>2799</v>
      </c>
      <c r="B2800" s="52" t="inlineStr">
        <is>
          <t>Excluir</t>
        </is>
      </c>
      <c r="C2800" s="45" t="inlineStr">
        <is>
          <t>Sin DOI verificable</t>
        </is>
      </c>
      <c r="D2800" s="51" t="n"/>
      <c r="E2800" s="51" t="n"/>
      <c r="F2800" s="43" t="n">
        <v>3</v>
      </c>
      <c r="G2800" s="43" t="inlineStr">
        <is>
          <t>distracción+niños+intervención</t>
        </is>
      </c>
      <c r="H2800" s="43" t="inlineStr">
        <is>
          <t>Scopus</t>
        </is>
      </c>
      <c r="I2800" s="43" t="inlineStr">
        <is>
          <t>Scopus</t>
        </is>
      </c>
      <c r="J2800" s="43" t="inlineStr">
        <is>
          <t>2022</t>
        </is>
      </c>
      <c r="K2800" s="43" t="inlineStr">
        <is>
          <t>ARTICLE</t>
        </is>
      </c>
      <c r="L2800" s="45" t="inlineStr">
        <is>
          <t>Al-Azzawi, Sana Sabah and Kovács, György and Mokayed, Hamam and Chroneer, Diana and Liwicki, Foteini and Liwicki, Marcus</t>
        </is>
      </c>
      <c r="M2800" s="45" t="inlineStr">
        <is>
          <t>Innovative Education Approach Toward Active Distance Education: a Case Study in the Introduction to AI course</t>
        </is>
      </c>
      <c r="N2800" s="45" t="inlineStr">
        <is>
          <t>In this paper, we first describe various methods for enhancing student engagement in big online courses. We showcase the implementation of these methods in the “Introduction to Artificial Intelligence (AI)” course at Luleå University of Technology, which has attracted around 500 students in each of its iterations (twice yearly, since 2019). We also show that these methods can be applied efficiently, in terms of the teaching hours required. With the increase in digitization and student mobility, the demand for improved and personalized content delivery for distance education has also increased. This applies not only in the context of traditional undergraduate education, but also in the context of adult education and lifelong learning. This higher level of demand, however, introduces a challenge, especially as it is typically combined with a shortage of staff and needs for efficient education. This challenge is further amplified by the current pandemic situation, which led to an even bigger risk of student dropout. To mitigate this risk, as well as to meet the increased demand, we applied various methods for creating engaging interaction in our pedagogy strategies. The main methods of this pedagogy are as follows: short, and interactive videos, active discussions in topic-based forums, regular live sessions with group discussions, and the introduction of optional content at many points in the course, to address different target groups. In this paper, we show how we originally designed and continuously improved the course, without requiring more than 500 teaching hours per iteration (one hour per enrolled student), while we also managed to increase the successful completion rate of the participants by 10%, and improved students’ feedback for the course by 50%. We intend to share a set of best-practices applicable to many other e-learning courses in ICT. © 2025, Pixel Associazione. All rights reserved.</t>
        </is>
      </c>
      <c r="O2800" s="45" t="inlineStr">
        <is>
          <t>International Conference 'The Future of Education'</t>
        </is>
      </c>
      <c r="P2800" s="45" t="n"/>
      <c r="Q2800" s="43" t="n"/>
    </row>
    <row r="2801" ht="95.25" customHeight="1" s="37">
      <c r="A2801" s="43" t="n">
        <v>2800</v>
      </c>
      <c r="B2801" s="52" t="inlineStr">
        <is>
          <t>Excluir</t>
        </is>
      </c>
      <c r="C2801" s="45" t="inlineStr">
        <is>
          <t>No aborda: distracción o atención</t>
        </is>
      </c>
      <c r="D2801" s="51" t="n"/>
      <c r="E2801" s="51" t="n"/>
      <c r="F2801" s="43" t="n">
        <v>3</v>
      </c>
      <c r="G2801" s="43" t="inlineStr">
        <is>
          <t>distracción+niños+contexto</t>
        </is>
      </c>
      <c r="H2801" s="43" t="inlineStr">
        <is>
          <t>Scopus</t>
        </is>
      </c>
      <c r="I2801" s="43" t="inlineStr">
        <is>
          <t>Scopus</t>
        </is>
      </c>
      <c r="J2801" s="43" t="inlineStr">
        <is>
          <t>2025</t>
        </is>
      </c>
      <c r="K2801" s="43" t="inlineStr">
        <is>
          <t>CONFERENCE</t>
        </is>
      </c>
      <c r="L2801" s="45" t="inlineStr">
        <is>
          <t>Zhou, Yin</t>
        </is>
      </c>
      <c r="M2801" s="45" t="inlineStr">
        <is>
          <t>Innovative Smart Classroom Teaching Model Using Artificial Intelligence in Higher Education</t>
        </is>
      </c>
      <c r="N2801" s="45" t="inlineStr">
        <is>
          <t>With the advancement of artificial intelligence (AI), its has been integrated into education. This study aims to enhance instructional practices in higher education by developing a model based on AI technologies. AI capabilities are used to optimize teaching processes, elevate instructional quality, and enrich students' learning experiences. AI has been applied to enable pedagogical development, instructional support, personalized learning, and intelligent assessment of student performance. AI technologies have transformed conventional classroom models and promoted adaptive, data-driven teaching strategies in higher education. The results of this study can be used to enhance student engagement, knowledge acquisition, and teaching efficiency and contribute to the continuous reformation of higher education systems. © 2025 IEEE.</t>
        </is>
      </c>
      <c r="O2801" s="45" t="inlineStr">
        <is>
          <t>Proceedings of the 2025 IEEE International Conference on Computation, Big-Data and Engineering, ICCBE 2025</t>
        </is>
      </c>
      <c r="P2801" s="45" t="inlineStr">
        <is>
          <t>Education computing; Engineering education; Students; Teaching; Artificial intelligence technologies; Classroom teaching; High educations; Instructional practices; Learning paths; Personalized learning; Personalized learning path; Smart classroom; Te</t>
        </is>
      </c>
      <c r="Q2801" s="43" t="inlineStr">
        <is>
          <t>10.1109/iccbe65177.2025.11255839</t>
        </is>
      </c>
    </row>
    <row r="2802" ht="105.75" customHeight="1" s="37">
      <c r="A2802" s="43" t="n">
        <v>2801</v>
      </c>
      <c r="B2802" s="52" t="inlineStr">
        <is>
          <t>Excluir</t>
        </is>
      </c>
      <c r="C2802" s="45" t="inlineStr">
        <is>
          <t>Libro o capítulo de libro</t>
        </is>
      </c>
      <c r="D2802" s="51" t="n"/>
      <c r="E2802" s="51" t="n"/>
      <c r="F2802" s="43" t="n">
        <v>3</v>
      </c>
      <c r="G2802" s="43" t="inlineStr">
        <is>
          <t>distracción+niños+sensado</t>
        </is>
      </c>
      <c r="H2802" s="43" t="inlineStr">
        <is>
          <t>Scopus</t>
        </is>
      </c>
      <c r="I2802" s="43" t="inlineStr">
        <is>
          <t>Scopus</t>
        </is>
      </c>
      <c r="J2802" s="43" t="inlineStr">
        <is>
          <t>2016</t>
        </is>
      </c>
      <c r="K2802" s="43" t="inlineStr">
        <is>
          <t>BOOK</t>
        </is>
      </c>
      <c r="L2802" s="45" t="inlineStr">
        <is>
          <t>Hunter, Roberta and Hunter, Jodie and Jorgensen, Robyn and Choy, Ban Heng</t>
        </is>
      </c>
      <c r="M2802" s="45" t="inlineStr">
        <is>
          <t>Innovative and powerful pedagogical practices in mathematics education</t>
        </is>
      </c>
      <c r="N2802" s="45" t="inlineStr">
        <is>
          <t>The use of powerful and innovative pedagogical practices by teachers potentially provides opportunities for all students to learn mathematics successfully. In this chapter we offer a review of a range of Australasian studies about how teachers proficiently organise mathematical classrooms. The review shows that there are three key themes in the research literature. These include innovative and powerful learning environments, innovative practices which promote mathematics teaching and learning as inquiry, and mathematical tasks that promote deep learning. In this chapter we illustrate through the different and diverse studies we draw on that there has been shift in focus from an agenda of deficiency in mathematics to one of proficiency within student centred inquiry with problems set in authentic contexts to increase student engagement, motivation and ownership of the learning. © 2016 Springer Science+Business Media Singapore.</t>
        </is>
      </c>
      <c r="O2802" s="45" t="inlineStr">
        <is>
          <t>Research in Mathematics Education in Australasia 2012-2015</t>
        </is>
      </c>
      <c r="P2802" s="45" t="n"/>
      <c r="Q2802" s="43" t="inlineStr">
        <is>
          <t>10.1007/978-981-10-1419-2_11</t>
        </is>
      </c>
    </row>
    <row r="2803" ht="84.75" customHeight="1" s="37">
      <c r="A2803" s="43" t="n">
        <v>2802</v>
      </c>
      <c r="B2803" s="52" t="inlineStr">
        <is>
          <t>Excluir</t>
        </is>
      </c>
      <c r="C2803" s="45" t="inlineStr">
        <is>
          <t>No aborda: distracción o atención</t>
        </is>
      </c>
      <c r="D2803" s="51" t="n"/>
      <c r="E2803" s="51" t="n"/>
      <c r="F2803" s="43" t="n">
        <v>3</v>
      </c>
      <c r="G2803" s="43" t="inlineStr">
        <is>
          <t>niños+contexto+sensado</t>
        </is>
      </c>
      <c r="H2803" s="43" t="inlineStr">
        <is>
          <t>Scopus</t>
        </is>
      </c>
      <c r="I2803" s="43" t="inlineStr">
        <is>
          <t>Scopus</t>
        </is>
      </c>
      <c r="J2803" s="43" t="inlineStr">
        <is>
          <t>2023</t>
        </is>
      </c>
      <c r="K2803" s="43" t="inlineStr">
        <is>
          <t>ARTICLE</t>
        </is>
      </c>
      <c r="L2803" s="45" t="inlineStr">
        <is>
          <t>Boluk, Karla A.</t>
        </is>
      </c>
      <c r="M2803" s="45" t="inlineStr">
        <is>
          <t>Integrated Curriculum Design: An Empowering and Engaging Pedagogical Approach Preparing 21st Graduates</t>
        </is>
      </c>
      <c r="N2803" s="45" t="inlineStr">
        <is>
          <t>An Integrated Curriculum Design (ICD) is a strategy to unite core degree courses. Specifically, an ICD is the authentic integration of courses into a learning unit that fosters a better understanding across curricula. As such, an ICD involves the integration of content with skills and processes. The goal is to support deep learning and facilitate opportunities for students to contribute in the classroom and to their wider community. Martinez &amp; Mcgrath refer to deeper learning as a set of student outcomes recognizing students’ mastery of essential academic content. Such 21st century skills include the ability to think critically, solve complex problems, work collaboratively, communicate effectively, have an academic mindset and empower themselves through self-directed learning. © 2022 National Recreation and Park Association.</t>
        </is>
      </c>
      <c r="O2803" s="45" t="inlineStr">
        <is>
          <t>SCHOLE: A Journal of Leisure Studies and Recreation Education</t>
        </is>
      </c>
      <c r="P2803" s="45" t="n"/>
      <c r="Q2803" s="43" t="inlineStr">
        <is>
          <t>10.1080/1937156x.2022.2099326</t>
        </is>
      </c>
    </row>
    <row r="2804" ht="137.25" customHeight="1" s="37">
      <c r="A2804" s="43" t="n">
        <v>2803</v>
      </c>
      <c r="B2804" s="52" t="inlineStr">
        <is>
          <t>Excluir</t>
        </is>
      </c>
      <c r="C2804" s="45" t="inlineStr">
        <is>
          <t>Contexto doméstico o remoto, pero no población en edad escolar (mayoritariamente educación superior)</t>
        </is>
      </c>
      <c r="D2804" s="51" t="n"/>
      <c r="E2804" s="51" t="n"/>
      <c r="F2804" s="43" t="n">
        <v>3</v>
      </c>
      <c r="G2804" s="43" t="inlineStr">
        <is>
          <t>distracción+niños+sensado</t>
        </is>
      </c>
      <c r="H2804" s="43" t="inlineStr">
        <is>
          <t>Scopus</t>
        </is>
      </c>
      <c r="I2804" s="43" t="inlineStr">
        <is>
          <t>Scopus|WoS</t>
        </is>
      </c>
      <c r="J2804" s="43" t="inlineStr">
        <is>
          <t>2020</t>
        </is>
      </c>
      <c r="K2804" s="43" t="inlineStr">
        <is>
          <t>ARTICLE</t>
        </is>
      </c>
      <c r="L2804" s="45" t="inlineStr">
        <is>
          <t>Li, Zhenhua and Zhan, Zhaoli</t>
        </is>
      </c>
      <c r="M2804" s="45" t="inlineStr">
        <is>
          <t>Integrated infrared imaging techniques and multi-model information via convolution neural network for learning engagement evaluation</t>
        </is>
      </c>
      <c r="N2804" s="45" t="inlineStr">
        <is>
          <t>Infrared (IR) imaging sensor can achieve the clean images in the online learning environment. Thus, it can be utilized to analyze the facial expressions for learning engagement evaluation task. In this paper, we proposed an integrated evaluation model to detect students' online learning engagement by using infrared images with facial expressions and mouse movement data. The integrated model consisted of two sub-models which used convolution neural network (VGG-16), one was utilized to evaluate learning engagement level of IR images captured by infrared imaging equipment during learning process, the other one was used to evaluate engagement level of mouse flow. The two results were fused with the log data, and the final learning engagement level was obtained after another convolution neural network processing. Finally, we compared the results calculated by the integrated model and online student engagement scale (OSES). Experimental results demonstrate that there is a strong correlation between the two results, which showed that the model is feasible and effective for learning engagement evaluation. The infrared image model information can effectively extract the facial feature and use for learning engagement evaluation task. © 2020 Elsevier B.V.</t>
        </is>
      </c>
      <c r="O2804" s="45" t="inlineStr">
        <is>
          <t>Infrared Physics and Technology</t>
        </is>
      </c>
      <c r="P2804" s="45" t="inlineStr">
        <is>
          <t>Computer aided instruction; Convolution; E-learning; Neural networks; Thermography (imaging); Convolution neural network; Facial Expressions; Imaging equipment; Integrated evaluation; Integrated modeling; Online learning environment; Strong correlati</t>
        </is>
      </c>
      <c r="Q2804" s="43" t="inlineStr">
        <is>
          <t>10.1016/j.infrared.2020.103430</t>
        </is>
      </c>
    </row>
    <row r="2805" ht="157.5" customHeight="1" s="37">
      <c r="A2805" s="43" t="n">
        <v>2804</v>
      </c>
      <c r="B2805" s="52" t="inlineStr">
        <is>
          <t>Excluir</t>
        </is>
      </c>
      <c r="C2805" s="45" t="inlineStr">
        <is>
          <t>Contexto doméstico o remoto, pero no población en edad escolar (mayoritariamente educación superior)</t>
        </is>
      </c>
      <c r="D2805" s="51" t="n"/>
      <c r="E2805" s="51" t="n"/>
      <c r="F2805" s="43" t="n">
        <v>3</v>
      </c>
      <c r="G2805" s="43" t="inlineStr">
        <is>
          <t>distracción+niños+intervención</t>
        </is>
      </c>
      <c r="H2805" s="43" t="inlineStr">
        <is>
          <t>Scopus</t>
        </is>
      </c>
      <c r="I2805" s="43" t="inlineStr">
        <is>
          <t>Scopus</t>
        </is>
      </c>
      <c r="J2805" s="43" t="inlineStr">
        <is>
          <t>2025</t>
        </is>
      </c>
      <c r="K2805" s="43" t="inlineStr">
        <is>
          <t>ARTICLE</t>
        </is>
      </c>
      <c r="L2805" s="45" t="inlineStr">
        <is>
          <t>Gupta, Mansi</t>
        </is>
      </c>
      <c r="M2805" s="45" t="inlineStr">
        <is>
          <t>Integrating AI Into Online Engagement Models for Engineering Education: A Comprehensive Review</t>
        </is>
      </c>
      <c r="N2805" s="45" t="inlineStr">
        <is>
          <t>In the present era, where online learning has taken the spotlight in higher education, especially in engineering education, student engagement remains a critical determinant of academic success. Online engagement models that structure strategies to captivate and sustain students’ involvement in virtual learning environments play a vital role in addressing the unique challenges of remote education. This comprehensive review examines the potential of Artificial Intelligence (AI) to revolutionise these models in the context of engineering education. The study identifies how AI tools, such as adaptive learning systems and intelligent tutoring systems, can enhance personalisation, provide real-time feedback, and create interactive learning experiences by analysing literature from leading academic databases over the last decade. The review also discusses the broader implications of AI integration, considering both opportunities and challenges for educators and institutions. Limitations and future research directions are identified, including the need for cross-cultural validations, longitudinal studies, and the extension of these findings to other fields of education. This research adds to the expanding corpus of literature on student engagement, offering a unique perspective on the intersection of AI and online student engagement by guiding engineering educators in creating a more effective, inclusive, and adaptive virtual learning environment. © 2025, Rajarambapu Institute Of Technology. All rights reserved.</t>
        </is>
      </c>
      <c r="O2805" s="45" t="inlineStr">
        <is>
          <t>Journal of Engineering Education Transformations</t>
        </is>
      </c>
      <c r="P2805" s="45" t="n"/>
      <c r="Q2805" s="43" t="inlineStr">
        <is>
          <t>10.16920/jeet/2025/v38is2/25039</t>
        </is>
      </c>
    </row>
    <row r="2806" ht="116.25" customHeight="1" s="37">
      <c r="A2806" s="43" t="n">
        <v>2805</v>
      </c>
      <c r="B2806" s="52" t="inlineStr">
        <is>
          <t>Excluir</t>
        </is>
      </c>
      <c r="C2806" s="45" t="inlineStr">
        <is>
          <t>No aborda: distracción o atención, población escolar</t>
        </is>
      </c>
      <c r="D2806" s="51" t="n"/>
      <c r="E2806" s="51" t="n"/>
      <c r="F2806" s="43" t="n">
        <v>3</v>
      </c>
      <c r="G2806" s="43" t="inlineStr">
        <is>
          <t>distracción+niños+intervención</t>
        </is>
      </c>
      <c r="H2806" s="43" t="inlineStr">
        <is>
          <t>Scopus</t>
        </is>
      </c>
      <c r="I2806" s="43" t="inlineStr">
        <is>
          <t>Scopus</t>
        </is>
      </c>
      <c r="J2806" s="43" t="inlineStr">
        <is>
          <t>2026</t>
        </is>
      </c>
      <c r="K2806" s="43" t="inlineStr">
        <is>
          <t>ARTICLE</t>
        </is>
      </c>
      <c r="L2806" s="45" t="inlineStr">
        <is>
          <t>Hussein, Rania and Zhang, Zhiyun and Lizano-Sanchez, Fiorella and Arguedas-Matarrita, Carlos and Cabeza-Rodriguez, Miguel-Angel and Idoyaga, Ignacio and Rodriguez-Gil, Luis and Orduña, Pablo</t>
        </is>
      </c>
      <c r="M2806" s="45" t="inlineStr">
        <is>
          <t>Integrating AI-Assisted Instruction with Remote Experimentation: Promoting Personalized Learning in STEM Education</t>
        </is>
      </c>
      <c r="N2806" s="45" t="inlineStr">
        <is>
          <t>This study explores the integration of Artificial Intelligence (AI) and remote experimentation in STEM education. AI-assisted instruction offers personalized feedback to foster critical thinking, while remote experimentation provides hands-on learning experience remotely. The research focuses on the combined use of AI-assisted instruction and remote experimentation in remote laboratories utilizing real hardware. A mixed-methods approach will be used to assess the system’s impact on student engagement, learning outcomes, and problem-solving abilities. Quantitative data, including task completion times, error rates, and AI intervention frequency, will be paired with qualitative insights from student surveys and interviews. The anticipated outcomes include improved student performance, reduced errors, and faster task completion, alongside enhanced confidence and critical thinking. The findings will highlight the potential of integrating AI and remote experimentation to enhance STEM education and guide future system development. © The Author(s), under exclusive license to Springer Nature Switzerland AG 2026.</t>
        </is>
      </c>
      <c r="O2806" s="45" t="inlineStr">
        <is>
          <t>Lecture Notes in Networks and Systems</t>
        </is>
      </c>
      <c r="P2806" s="45" t="inlineStr">
        <is>
          <t>E-learning; Education computing; Students; Critical thinking; Digital twinning; Hands-on learning; Learning experiences; Personalized feedback; Personalized learning; Remote experimentation; Remote laboratories; Research focus; STEM education; Artifi</t>
        </is>
      </c>
      <c r="Q2806" s="43" t="inlineStr">
        <is>
          <t>10.1007/978-3-032-07319-8_8</t>
        </is>
      </c>
    </row>
    <row r="2807" ht="157.5" customHeight="1" s="37">
      <c r="A2807" s="43" t="n">
        <v>2806</v>
      </c>
      <c r="B2807" s="52" t="inlineStr">
        <is>
          <t>Excluir</t>
        </is>
      </c>
      <c r="C2807" s="45" t="inlineStr">
        <is>
          <t>No aborda: distracción o atención</t>
        </is>
      </c>
      <c r="D2807" s="51" t="n"/>
      <c r="E2807" s="51" t="n"/>
      <c r="F2807" s="43" t="n">
        <v>3</v>
      </c>
      <c r="G2807" s="43" t="inlineStr">
        <is>
          <t>distracción+niños+contexto</t>
        </is>
      </c>
      <c r="H2807" s="43" t="inlineStr">
        <is>
          <t>Scopus</t>
        </is>
      </c>
      <c r="I2807" s="43" t="inlineStr">
        <is>
          <t>Scopus</t>
        </is>
      </c>
      <c r="J2807" s="43" t="inlineStr">
        <is>
          <t>2026</t>
        </is>
      </c>
      <c r="K2807" s="43" t="inlineStr">
        <is>
          <t>ARTICLE</t>
        </is>
      </c>
      <c r="L2807" s="45" t="inlineStr">
        <is>
          <t>Zhou, Hua and Cui, Li</t>
        </is>
      </c>
      <c r="M2807" s="45" t="inlineStr">
        <is>
          <t>Integrating AI-Powered Digital Pathology With Case-Based Teaching: A Novel Paradigm for Renal Education in Medical School</t>
        </is>
      </c>
      <c r="N2807" s="45" t="inlineStr">
        <is>
          <t>Medical students often struggle with understanding renal pathology due to its histological complexity and abstract clinical correlations. Traditional teaching approaches that rely on didactic lectures and static microscopy images frequently fail to engage learners or promote deep understanding. The emergence of digital pathology (DP) and artificial intelligence (AI) tools has opened new possibilities in medical education, especially in visual disciplines like pathology. Concurrently, case-based learning (CBL) and flipped classroom strategies are gaining traction for fostering active, clinically relevant learning. This perspective article proposes an integrated educational model that combines AI-powered DP with case-based teaching to enhance renal disease education for medical students. We discuss how AI-assisted whole slide imaging (WSI) platforms can support interactive exploration of renal lesions and simulate diagnostic reasoning. We also present a conceptual framework for a case-based flipped classroom (CBFC) approach that leverages annotated slides, clinical cases and active discussions. This hybrid model has the potential to improve student engagement, diagnostic accuracy and readiness for modern DP practice while also aligning with competency-based medical education principles. We outline benefits, implementation considerations and future directions for research and curriculum design. © 2026 Association for the Study of Medical Education and John Wiley &amp; Sons Ltd.</t>
        </is>
      </c>
      <c r="O2807" s="45" t="inlineStr">
        <is>
          <t>Clinical Teacher</t>
        </is>
      </c>
      <c r="P2807" s="45" t="inlineStr">
        <is>
          <t>Artificial Intelligence; Curriculum; Education, Medical; Education, Medical, Undergraduate; Humans; Models, Educational; Pathology; Problem-Based Learning; Students, Medical; Teaching; artificial intelligence; curriculum; education; educational model</t>
        </is>
      </c>
      <c r="Q2807" s="43" t="inlineStr">
        <is>
          <t>10.1111/tct.70421</t>
        </is>
      </c>
    </row>
    <row r="2808" ht="157.5" customHeight="1" s="37">
      <c r="A2808" s="43" t="n">
        <v>2807</v>
      </c>
      <c r="B2808" s="52" t="inlineStr">
        <is>
          <t>Excluir</t>
        </is>
      </c>
      <c r="C2808" s="45" t="inlineStr">
        <is>
          <t>Libro o capítulo de libro</t>
        </is>
      </c>
      <c r="D2808" s="51" t="n"/>
      <c r="E2808" s="51" t="n"/>
      <c r="F2808" s="43" t="n">
        <v>3</v>
      </c>
      <c r="G2808" s="43" t="inlineStr">
        <is>
          <t>distracción+niños+contexto</t>
        </is>
      </c>
      <c r="H2808" s="43" t="inlineStr">
        <is>
          <t>Scopus</t>
        </is>
      </c>
      <c r="I2808" s="43" t="inlineStr">
        <is>
          <t>Scopus</t>
        </is>
      </c>
      <c r="J2808" s="43" t="inlineStr">
        <is>
          <t>2024</t>
        </is>
      </c>
      <c r="K2808" s="43" t="inlineStr">
        <is>
          <t>BOOK</t>
        </is>
      </c>
      <c r="L2808" s="45" t="inlineStr">
        <is>
          <t>Queirós, Ricardo and Cruz, Mário and Mascarenhas, Daniela</t>
        </is>
      </c>
      <c r="M2808" s="45" t="inlineStr">
        <is>
          <t>Integrating Artificial Intelligence in Education: Enhancing Teaching Practices for Future Learning</t>
        </is>
      </c>
      <c r="N2808" s="45" t="inlineStr">
        <is>
          <t>The education sector faces unprecedented challenges, from rapidly evolving technologies to diverse learner needs, placing immense pressure on educators to adapt and innovate. Traditional teaching methods need help to keep pace with the demands of modern education, leading to gaps in personalized learning and student engagement. Ethical concerns surrounding AI integration in education remain a significant hurdle, requiring careful navigation and responsible implementation. Integrating Artificial Intelligence in Education: Enhancing Teaching Practices for Future Learning offers a comprehensive solution by exploring how AI can address these challenges and revolutionize education. Through a collection of insightful contributions, it provides practical strategies for integrating AI into teaching practices, empowering educators to personalize learning experiences and enhance student engagement. By examining AI ethics and responsible education, the book equips educators with the knowledge needed to navigate the ethical complexities of AI integration. This book is a practical guide for educators, researchers, policymakers, and practitioners who want to harness the potential of AI in education. It provides a roadmap for leveraging AI technologies to create adaptive learning environments, automate classroom tasks, and enhance instructional design. With a strong focus on practical insights and ethical considerations, this book is a valuable resource for anyone looking to navigate the intersection of AI and education. © 2025 by IGI Global. All rights reserved.</t>
        </is>
      </c>
      <c r="O2808" s="45" t="inlineStr">
        <is>
          <t>Integrating Artificial Intelligence in Education: Enhancing Teaching Practices for Future Learning</t>
        </is>
      </c>
      <c r="P2808" s="45" t="inlineStr">
        <is>
          <t>Artificial intelligence; Computer aided instruction; Education computing; Engineering education; Ethical technology; Students; Teaching; Artificial intelligence in education; Education sectors; Ethical concerns; Learning experiences; Modern education</t>
        </is>
      </c>
      <c r="Q2808" s="43" t="inlineStr">
        <is>
          <t>10.4018/979-8-3693-3944-2</t>
        </is>
      </c>
    </row>
    <row r="2809" ht="137.25" customHeight="1" s="37">
      <c r="A2809" s="43" t="n">
        <v>2808</v>
      </c>
      <c r="B2809" s="52" t="inlineStr">
        <is>
          <t>Excluir</t>
        </is>
      </c>
      <c r="C2809" s="45" t="inlineStr">
        <is>
          <t>No aborda: distracción o atención</t>
        </is>
      </c>
      <c r="D2809" s="51" t="n"/>
      <c r="E2809" s="51" t="n"/>
      <c r="F2809" s="43" t="n">
        <v>3</v>
      </c>
      <c r="G2809" s="43" t="inlineStr">
        <is>
          <t>distracción+niños+sensado</t>
        </is>
      </c>
      <c r="H2809" s="43" t="inlineStr">
        <is>
          <t>Scopus</t>
        </is>
      </c>
      <c r="I2809" s="43" t="inlineStr">
        <is>
          <t>Scopus</t>
        </is>
      </c>
      <c r="J2809" s="43" t="inlineStr">
        <is>
          <t>2025</t>
        </is>
      </c>
      <c r="K2809" s="43" t="inlineStr">
        <is>
          <t>CONFERENCE</t>
        </is>
      </c>
      <c r="L2809" s="45" t="inlineStr">
        <is>
          <t>Valcheva, Donika and Tihova, Slavena and Agova, Paulina and Kalushkov, Teodor and Shipkovenski, Georgi</t>
        </is>
      </c>
      <c r="M2809" s="45" t="inlineStr">
        <is>
          <t>Integrating Artificial Intelligence into Modern Education: Models for Interactive, Multimedia and Personalized Educational Materials</t>
        </is>
      </c>
      <c r="N2809" s="45" t="inlineStr">
        <is>
          <t>The integration of artificial intelligence (AI) into modern education is transforming traditional teaching methods by enabling the creation of interactive, multimedia, and personalized educational materials. First, the article explores the individual needs, preferences, and learning styles of digital native students compared to traditional, old-fashioned learning. AI technologies and the prospects for their integration into the educational process are also discussed. A comparative analysis of popular AI platforms is provided. Since personalization and adaptability are key features of promising learning environments, approaches to creating multimodal, scenario based AI materials are explored. By using technologies such as natural language processing, machine learning, and computer vision, educators can design engaging content that fosters deeper understanding and sustained motivation among learners. The study presents current trends, tools, and practical applications of AI in educational content development, as well as a conceptual model for implementing AI-based personalization in digital learning platforms. The findings highlight the potential of AI to bridge learning gaps, improve student engagement, and support teachers in delivering more effective and inclusive education. © 2025 IEEE.</t>
        </is>
      </c>
      <c r="O2809" s="45" t="inlineStr">
        <is>
          <t>ISMSIT 2025 - 9th International Symposium on Multidisciplinary Studies and Innovative Technologies, Proceedings</t>
        </is>
      </c>
      <c r="P2809" s="45" t="inlineStr">
        <is>
          <t>Artificial intelligence; Computer aided instruction; E-learning; Education computing; Engineering education; Interactive computer systems; Learning algorithms; Learning systems; Multimedia systems; Teaching; Adaptive multimedia; Artificial intelligen</t>
        </is>
      </c>
      <c r="Q2809" s="43" t="inlineStr">
        <is>
          <t>10.1109/ismsit67332.2025.11267936</t>
        </is>
      </c>
    </row>
    <row r="2810" ht="189" customHeight="1" s="37">
      <c r="A2810" s="43" t="n">
        <v>2809</v>
      </c>
      <c r="B2810" s="52" t="inlineStr">
        <is>
          <t>Excluir</t>
        </is>
      </c>
      <c r="C2810" s="45" t="inlineStr">
        <is>
          <t>No aborda: distracción o atención, población escolar</t>
        </is>
      </c>
      <c r="D2810" s="51" t="n"/>
      <c r="E2810" s="51" t="n"/>
      <c r="F2810" s="43" t="n">
        <v>3</v>
      </c>
      <c r="G2810" s="43" t="inlineStr">
        <is>
          <t>distracción+niños+contexto</t>
        </is>
      </c>
      <c r="H2810" s="43" t="inlineStr">
        <is>
          <t>Scopus</t>
        </is>
      </c>
      <c r="I2810" s="43" t="inlineStr">
        <is>
          <t>Scopus</t>
        </is>
      </c>
      <c r="J2810" s="43" t="inlineStr">
        <is>
          <t>2026</t>
        </is>
      </c>
      <c r="K2810" s="43" t="inlineStr">
        <is>
          <t>CONFERENCE</t>
        </is>
      </c>
      <c r="L2810" s="45" t="inlineStr">
        <is>
          <t>Herath, Hiruprabha and Edirisinghe, Hemantha</t>
        </is>
      </c>
      <c r="M2810" s="45" t="inlineStr">
        <is>
          <t>Integrating ChatGPT into ESL Material Development: Perceptions of the Instructors in Four Selected State Universities</t>
        </is>
      </c>
      <c r="N2810" s="45" t="inlineStr">
        <is>
          <t>This study examines the perceptions of university instructors regarding the integration of ChatGPT in Material Development, including its benefits and challenges of incorporation. While global research indicates that generative AI is becoming increasingly important in education, its use in Sri Lankan English as a Second Language (ESL) pedagogy-especially in material design-remains mostly unexplored. Fifteen ESL instructors were interviewed, conducting in-depth and semi-structured interviews, using a qualitative research design based on the interpretive paradigm. Key patterns were found using the deductive thematic analysis developed by Braun and Clarke [1]. According to the findings, ChatGPT is effective in enhancing efficiency, improving material quality, and fostering creativity. Importantly, participants highlighted ChatGPT’s capability of rapid generation of lesson materials, creative grammar, speaking activities, multimodal content, and interesting classroom assignments. These affordances reduce preparation time while increasing student engagement and pedagogical flexibility. On the other hand, inaccurately generated content, a lack of contextual and cultural relevance, overdependence concerns, and the requirement for substantial human editing were revealed as challenges encountered by ESL instructors in material development. Effective integration of ChatGPT is further restricted because of financial and technical issues, such as inadequate internet access and the high cost of premium versions. The study emphasizes the importance of using AI in ESL instruction in a critical and culturally sensitive manner. Future studies should investigate the creation of localized other AI models suited to Sri Lankan settings, evaluate learning outcomes, and examine student perspectives. © 2026 IEEE.</t>
        </is>
      </c>
      <c r="O2810" s="45" t="inlineStr">
        <is>
          <t>2026 6th International Conference on Advanced Research in Computing: Responsible AGI: Balancing Intelligence, Responsibility and Sustainability, ICARC 2026 - Conference Proceedings</t>
        </is>
      </c>
      <c r="P2810" s="45" t="inlineStr">
        <is>
          <t>Artificial intelligence; Teaching; Benefit and challenges; Challenge; ChatGPT; Effectiveness; English as a second languages (ESL); ESL; Material development; Materials design; Qualitative research; Semi structured interviews; Students</t>
        </is>
      </c>
      <c r="Q2810" s="43" t="inlineStr">
        <is>
          <t>10.1109/icarc68737.2026.11454072</t>
        </is>
      </c>
    </row>
    <row r="2811" ht="210" customHeight="1" s="37">
      <c r="A2811" s="43" t="n">
        <v>2810</v>
      </c>
      <c r="B2811" s="52" t="inlineStr">
        <is>
          <t>Excluir</t>
        </is>
      </c>
      <c r="C2811" s="45" t="inlineStr">
        <is>
          <t>No aborda: distracción o atención, población escolar</t>
        </is>
      </c>
      <c r="D2811" s="51" t="n"/>
      <c r="E2811" s="51" t="n"/>
      <c r="F2811" s="43" t="n">
        <v>3</v>
      </c>
      <c r="G2811" s="43" t="inlineStr">
        <is>
          <t>distracción+niños+contexto</t>
        </is>
      </c>
      <c r="H2811" s="43" t="inlineStr">
        <is>
          <t>Scopus</t>
        </is>
      </c>
      <c r="I2811" s="43" t="inlineStr">
        <is>
          <t>Scopus</t>
        </is>
      </c>
      <c r="J2811" s="43" t="inlineStr">
        <is>
          <t>2025</t>
        </is>
      </c>
      <c r="K2811" s="43" t="inlineStr">
        <is>
          <t>ARTICLE</t>
        </is>
      </c>
      <c r="L2811" s="45" t="inlineStr">
        <is>
          <t>Sevillano-Vega, Victor and Chavez-Perez, Juan and Torres-Ceclén, Carmen and Iparraguirre-Villanueva, Orlando</t>
        </is>
      </c>
      <c r="M2811" s="45" t="inlineStr">
        <is>
          <t>Integrating Chatbots into E-Learning Platforms: A Systematic Review</t>
        </is>
      </c>
      <c r="N2811" s="45" t="inlineStr">
        <is>
          <t>The application of chatbots in e-learning has experienced rapid growth in recent years, but a dilemma remains about their pedagogical contribution in practice. For this reason, the aim of this systematic literature review was to analyze the implementation of chatbots in e-learning platforms, evaluating their benefits, academic impact and challenges. The methodology used was PRISMA 2020 (Preferred Reporting Items for Systematic Reviews and Meta-Analyses), based on a structured search in databases such as Scopus, Web of Science, Springer and ScienceDirect. The selection included 55 studies published between 2020 and 2024, after applying rigorous inclusion and exclusion controls. The research results show that personalization of learning, self-regulation, increased student engagement and educational efficiency benefit most when chatbots are integrated with active methodologies. Geographically, scientific output was dominated by the UK, Malaysia and Spain, with 38.18% of publications in 2024. It was also found that the majority of methodological approaches were quantitative, followed by mixed and qualitative studies less frequently. Among the barriers that emerged in terms of the pedagogical dimension were teacher resistance and limited training in artificial intelligence tools. Educational issues, privacy concerns, and biases in generated responses also emerged. Keywords from co-occurrence analysis using VOSviewer revealed the prominence of terms such as chatbot, intelligent tutoring and technology-enhanced learning in recent scientific output. Thus, it is concluded that chatbots are a determinant of autonomy, motivation and effectiveness of online learning, leading to a change in future educational environments, where students will adopt emerging technology. Among the limitations of this review were the scarcity of longitudinal studies and restricted access to certain articles. © (2025), (Science and Information Organization). All rights reserved.</t>
        </is>
      </c>
      <c r="O2811" s="45" t="inlineStr">
        <is>
          <t>International Journal of Advanced Computer Science and Applications</t>
        </is>
      </c>
      <c r="P2811" s="45" t="inlineStr">
        <is>
          <t xml:space="preserve">Artificial intelligence; Binary alloys; Computer aided instruction; Education computing; Engineering education; Personnel training; Potassium alloys; Students; Teaching; Challenge; Chatbots; E - learning; E-learning platforms; Educational platforms; </t>
        </is>
      </c>
      <c r="Q2811" s="43" t="inlineStr">
        <is>
          <t>10.14569/ijacsa.2025.0160826</t>
        </is>
      </c>
    </row>
    <row r="2812" ht="157.5" customHeight="1" s="37">
      <c r="A2812" s="43" t="n">
        <v>2811</v>
      </c>
      <c r="B2812" s="52" t="inlineStr">
        <is>
          <t>Excluir</t>
        </is>
      </c>
      <c r="C2812" s="45" t="inlineStr">
        <is>
          <t>Dominio fuera de alcance: conducción</t>
        </is>
      </c>
      <c r="D2812" s="51" t="n"/>
      <c r="E2812" s="51" t="n"/>
      <c r="F2812" s="43" t="n">
        <v>3</v>
      </c>
      <c r="G2812" s="43" t="inlineStr">
        <is>
          <t>distracción+niños+contexto</t>
        </is>
      </c>
      <c r="H2812" s="43" t="inlineStr">
        <is>
          <t>Scopus</t>
        </is>
      </c>
      <c r="I2812" s="43" t="inlineStr">
        <is>
          <t>Scopus|WoS</t>
        </is>
      </c>
      <c r="J2812" s="43" t="inlineStr">
        <is>
          <t>2026</t>
        </is>
      </c>
      <c r="K2812" s="43" t="inlineStr">
        <is>
          <t>ARTICLE</t>
        </is>
      </c>
      <c r="L2812" s="45" t="inlineStr">
        <is>
          <t>Viadero-Monasterio, Fernando and Gutiérrez-Moizant, Ramón Alberto and Meléndez-Useros, Miguel and García-Pozuelo Ramos, Daniel</t>
        </is>
      </c>
      <c r="M2812" s="45" t="inlineStr">
        <is>
          <t>Integrating Generative AI in Engineering Education: Enhancing Learning and Attendance in a Vehicle Theory Course</t>
        </is>
      </c>
      <c r="N2812" s="45" t="inlineStr">
        <is>
          <t>This paper presents the results of a two-year innovative teaching project in the Vehicle Theory course, a fourth-year Mechanical Engineering subject at Universidad Carlos III de Madrid. The project explored the integration of generative artificial intelligence (GenAI) tools, particularly ChatGPT, to enhance student engagement, support project work, and promote ethical academic use. Key strategies included a flipped classroom approach, where students summarized previous lessons with GenAI assistance, and the use of AI to aid in the design and optimization of a tubular chassis project. Survey results and course observations indicate high student adoption of GenAI, with positive impacts on understanding theoretical concepts, completing exercises, and generating project outputs. Students reported that GenAI facilitated idea generation, technical problem-solving, and the creation of more effective and visually appealing presentations. Limitations included information bias, overreliance on GenAI, and variability in response quality depending on prompt formulation. Overall, the project improved attendance, engagement, and academic performance, highlighting the potential of GenAI as a complementary educational tool. Additionally, by requiring students to critically evaluate the GenAI responses, the project encouraged the development of judgment and decision-making skills, which are essential competences for future engineers. © 2026 by the authors.</t>
        </is>
      </c>
      <c r="O2812" s="45" t="inlineStr">
        <is>
          <t>Education Sciences</t>
        </is>
      </c>
      <c r="P2812" s="45" t="n"/>
      <c r="Q2812" s="43" t="inlineStr">
        <is>
          <t>10.3390/educsci16020239</t>
        </is>
      </c>
    </row>
    <row r="2813" ht="178.5" customHeight="1" s="37">
      <c r="A2813" s="43" t="n">
        <v>2812</v>
      </c>
      <c r="B2813" s="52" t="inlineStr">
        <is>
          <t>Excluir</t>
        </is>
      </c>
      <c r="C2813" s="45" t="inlineStr">
        <is>
          <t>No aborda: distracción o atención, población escolar</t>
        </is>
      </c>
      <c r="D2813" s="51" t="n"/>
      <c r="E2813" s="51" t="n"/>
      <c r="F2813" s="43" t="n">
        <v>3</v>
      </c>
      <c r="G2813" s="43" t="inlineStr">
        <is>
          <t>distracción+niños+intervención</t>
        </is>
      </c>
      <c r="H2813" s="43" t="inlineStr">
        <is>
          <t>Scopus</t>
        </is>
      </c>
      <c r="I2813" s="43" t="inlineStr">
        <is>
          <t>Scopus</t>
        </is>
      </c>
      <c r="J2813" s="43" t="inlineStr">
        <is>
          <t>2026</t>
        </is>
      </c>
      <c r="K2813" s="43" t="inlineStr">
        <is>
          <t>ARTICLE</t>
        </is>
      </c>
      <c r="L2813" s="45" t="inlineStr">
        <is>
          <t>Choi, Won-Young</t>
        </is>
      </c>
      <c r="M2813" s="45" t="inlineStr">
        <is>
          <t>Integrating Generative AI in University Mathematics: reflective and collaborative learning as pedagogical safeguards</t>
        </is>
      </c>
      <c r="N2813" s="45" t="inlineStr">
        <is>
          <t>Generative artificial intelligence (GenAI) tools such as ChatGPT have rapidly spread across higher education, offering new possibilities for feedback, problem-solving support, and collaborative idea generation. Yet empirical evidence from real-world STEM classrooms where GenAI use is permitted—particularly in mathematics—remains limited. This study investigated relationships between students’ engagement in course-embedded safeguards (CLA and RLJ) and academic achievement in a first-year university calculus course in South Korea (N = 230; 16-week semester) where GenAI use was permitted throughout. The course integrated Collaborative Learning Activities (CLA) and Reflective Learning Journals (RLJ), with learning outcomes assessed via exams and team projects. RLJ participation showed a strong association with academic achievement (r =.705, p &lt;.001), with achievement increasing across participation levels before approaching a plateau at the highest levels. Students also scored higher on exam items aligned with CLA than on non-aligned items, although the effect was small (paired-samples t test, n = 211, t(210) = 2.53, p =.012, dz = 0.17). In exploratory comparisons, performance did not differ significantly between an AI-solvable and an AI-unsolvable exam item, suggesting that achievement in a GenAI-permitted context may depend less on direct AI assistance and more on students’ reflective verification and peer dialogue. Overall, the findings underscore the value of designing AI-permitted environments that cultivate reflective checking and collaborative reasoning, alongside guidance for responsible use. © The Author(s), under exclusive licence to Springer Science+Business Media, LLC, part of Springer Nature 2026.</t>
        </is>
      </c>
      <c r="O2813" s="45" t="inlineStr">
        <is>
          <t>Education and Information Technologies</t>
        </is>
      </c>
      <c r="P2813" s="45" t="n"/>
      <c r="Q2813" s="43" t="inlineStr">
        <is>
          <t>10.1007/s10639-026-13945-x</t>
        </is>
      </c>
    </row>
    <row r="2814" ht="157.5" customHeight="1" s="37">
      <c r="A2814" s="43" t="n">
        <v>2813</v>
      </c>
      <c r="B2814" s="52" t="inlineStr">
        <is>
          <t>Excluir</t>
        </is>
      </c>
      <c r="C2814" s="45" t="inlineStr">
        <is>
          <t>No aborda: distracción o atención</t>
        </is>
      </c>
      <c r="D2814" s="51" t="n"/>
      <c r="E2814" s="51" t="n"/>
      <c r="F2814" s="43" t="n">
        <v>3</v>
      </c>
      <c r="G2814" s="43" t="inlineStr">
        <is>
          <t>distracción+niños+contexto</t>
        </is>
      </c>
      <c r="H2814" s="43" t="inlineStr">
        <is>
          <t>Scopus</t>
        </is>
      </c>
      <c r="I2814" s="43" t="inlineStr">
        <is>
          <t>Scopus|WoS</t>
        </is>
      </c>
      <c r="J2814" s="43" t="inlineStr">
        <is>
          <t>2026</t>
        </is>
      </c>
      <c r="K2814" s="43" t="inlineStr">
        <is>
          <t>ARTICLE</t>
        </is>
      </c>
      <c r="L2814" s="45" t="inlineStr">
        <is>
          <t>Potter, Andrew H. and Arner, Tracy and McCarthy, Kathryn S. and McNamara, Danielle S.</t>
        </is>
      </c>
      <c r="M2814" s="45" t="inlineStr">
        <is>
          <t>Integrating Reading, Writing, and Digital Tools in Science: A Participatory-Design Study of the InSPECT Framework</t>
        </is>
      </c>
      <c r="N2814" s="45" t="inlineStr">
        <is>
          <t>The purpose of this study was to engage high school science teachers as co-design partners in refining and extending instructional frameworks to support multiple-document reading and writing in science classrooms. Using a participatory mixed-methods design, the project adapted the InSPECT framework for secondary science, developed professional development (PD) materials to introduce the framework, and explored the role of generative artificial intelligence (AI) in lesson planning. Five virtual focus group sessions guided the co-design of PD activities, followed by a pilot implementation in one biology classroom. Data included focus group and interview transcripts, surveys, and student work artifacts. Analyses examined teachers’ perceptions of PD features, framework usability, and student engagement. Teachers valued PD that was practical, relevant, and feasible within classroom constraints and described the frameworks as clear, stepwise structures that supported lesson design and literacy integration. Student work showed that paraphrasing was an accessible entry point, while bridging, elaboration, and source evaluation required additional modeling. Teachers viewed generative AI as a promising planning aid but expressed concerns about accuracy and ethics. Findings informed revisions emphasizing discipline-specific exemplars, scaffolds for higher-order strategies, and AI-literacy modules, illustrating how participatory design can yield feasible, teacher-centered PD. © 2025 by the authors.</t>
        </is>
      </c>
      <c r="O2814" s="45" t="inlineStr">
        <is>
          <t>Education Sciences</t>
        </is>
      </c>
      <c r="P2814" s="45" t="n"/>
      <c r="Q2814" s="43" t="inlineStr">
        <is>
          <t>10.3390/educsci16010006</t>
        </is>
      </c>
    </row>
    <row r="2815" ht="105.75" customHeight="1" s="37">
      <c r="A2815" s="43" t="n">
        <v>2814</v>
      </c>
      <c r="B2815" s="52" t="inlineStr">
        <is>
          <t>Excluir</t>
        </is>
      </c>
      <c r="C2815" s="45" t="inlineStr">
        <is>
          <t>No aborda: distracción o atención</t>
        </is>
      </c>
      <c r="D2815" s="51" t="n"/>
      <c r="E2815" s="51" t="n"/>
      <c r="F2815" s="43" t="n">
        <v>3</v>
      </c>
      <c r="G2815" s="43" t="inlineStr">
        <is>
          <t>distracción+niños+contexto</t>
        </is>
      </c>
      <c r="H2815" s="43" t="inlineStr">
        <is>
          <t>Scopus</t>
        </is>
      </c>
      <c r="I2815" s="43" t="inlineStr">
        <is>
          <t>Scopus</t>
        </is>
      </c>
      <c r="J2815" s="43" t="inlineStr">
        <is>
          <t>2024</t>
        </is>
      </c>
      <c r="K2815" s="43" t="inlineStr">
        <is>
          <t>ARTICLE</t>
        </is>
      </c>
      <c r="L2815" s="45" t="inlineStr">
        <is>
          <t>Viet, Tran Quoc and Nhi, Tran Yen</t>
        </is>
      </c>
      <c r="M2815" s="45" t="inlineStr">
        <is>
          <t>Integrating Theatrical Arts into Storytelling Instruction in Primary Education: A Theoretical Framework and Practical Applications</t>
        </is>
      </c>
      <c r="N2815" s="45" t="inlineStr">
        <is>
          <t>This paper analyzed the integration of theatrical arts into storytelling instruction for primary school students. The study aimed to evaluate the impact of theatrical arts on the effectiveness of storytelling teaching, identify suitable theatrical techniques for the content and conditions of teaching, and propose methods for integrating these techniques. The research demonstrated that using theatrical techniques such as facial expressions, gestures, voice modulation, props, and sound enhanced students' engagement, thinking, and memory retention. The selected techniques were detailed and guided for easy application by teachers in the classroom. The study also highlighted important considerations for effectively integrating these techniques into lessons. The primary contribution of this research was the provision of a specific theoretical framework for applying theatrical arts in primary education, offering a more flexible and effective approach to teaching. © 2024 Published by KURA Education &amp; Publishing.</t>
        </is>
      </c>
      <c r="O2815" s="45" t="inlineStr">
        <is>
          <t>International Electronic Journal of Elementary Education</t>
        </is>
      </c>
      <c r="P2815" s="45" t="n"/>
      <c r="Q2815" s="43" t="inlineStr">
        <is>
          <t>10.26822/iejee.2024.369</t>
        </is>
      </c>
    </row>
    <row r="2816" ht="210" customHeight="1" s="37">
      <c r="A2816" s="43" t="n">
        <v>2815</v>
      </c>
      <c r="B2816" s="52" t="inlineStr">
        <is>
          <t>Excluir</t>
        </is>
      </c>
      <c r="C2816" s="45" t="inlineStr">
        <is>
          <t>Libro o capítulo de libro</t>
        </is>
      </c>
      <c r="D2816" s="51" t="n"/>
      <c r="E2816" s="51" t="n"/>
      <c r="F2816" s="43" t="n">
        <v>3</v>
      </c>
      <c r="G2816" s="43" t="inlineStr">
        <is>
          <t>distracción+niños+intervención</t>
        </is>
      </c>
      <c r="H2816" s="43" t="inlineStr">
        <is>
          <t>Scopus</t>
        </is>
      </c>
      <c r="I2816" s="43" t="inlineStr">
        <is>
          <t>Scopus</t>
        </is>
      </c>
      <c r="J2816" s="43" t="inlineStr">
        <is>
          <t>2025</t>
        </is>
      </c>
      <c r="K2816" s="43" t="inlineStr">
        <is>
          <t>BOOK</t>
        </is>
      </c>
      <c r="L2816" s="45" t="inlineStr">
        <is>
          <t>Naixin, Zhang and Leong, Wai Yie</t>
        </is>
      </c>
      <c r="M2816" s="45" t="inlineStr">
        <is>
          <t>Integrating artificial intelligence into pedagogy: Theoretical framework and application model of I-TPACK in intelligent education</t>
        </is>
      </c>
      <c r="N2816" s="45" t="inlineStr">
        <is>
          <t>The era of Industry 5.0 signifies a profound integration of advanced technology with human creativity, with its core philosophy dedicated to fostering a symbiotic collaboration between technology and humanity. Education in the age of Industry 5.0 has embraced new transformations and opportunities. As a pivotal direction for the future of education, intelligent education aims to construct a more intelligent, personalized, and humanized educational ecosystem through the application of emerging technologies. This shift represents not only technological advancement but also a philosophical change, emphasizing the coexistence and cooperation between technology and humans. Why should we study the changes in pedagogy brought about by technology? Hegel once stated that philosophy is its own history. By extension, we can understand that the philosophy of technology is the history of the philosophy of technology. The impacts of technology on pedagogy throughout history can provide insights and clues for our contemporary considerations of the influence of intelligent technology on teaching methods. In the Industry 5.0 era, the influence of technology on teaching and learning activities has become more pronounced and complex. Virtual reality (VR), as a revolutionary technology, holds significant potential to reshape the educational landscape. Through the analysis of various case studies and research findings, it is evident that VR can enhance student engagement, knowledge retention, skill development, and inclusivity, creating a more dynamic and immersive educational environment (Leong et al., 2023a). Different technologies reflect different philosophies and pedagogies. For instance, computer-assisted instruction (CAI), based on behaviorist theory, focuses on repetitive practice and immediate feedback, while constructivist technologies such as VR emphasize immersive and contextual learning. Integrating VR into the intelligent educational environment can address the challenges a</t>
        </is>
      </c>
      <c r="O2816" s="45" t="inlineStr">
        <is>
          <t>Industry 5.0: Design, standards, techniques and applications for manufacturing</t>
        </is>
      </c>
      <c r="P2816" s="45" t="inlineStr">
        <is>
          <t>Artificial intelligence; E-learning; Education computing; Educational technology; Engineering education; Ethical technology; Students; Teaching; Virtual reality; Educational environment; Intelligent educations; Intelligent technology; Knowledge integ</t>
        </is>
      </c>
      <c r="Q2816" s="43" t="inlineStr">
        <is>
          <t>10.1049/pbme026e_ch17</t>
        </is>
      </c>
    </row>
    <row r="2817" ht="178.5" customHeight="1" s="37">
      <c r="A2817" s="43" t="n">
        <v>2816</v>
      </c>
      <c r="B2817" s="52" t="inlineStr">
        <is>
          <t>Excluir</t>
        </is>
      </c>
      <c r="C2817" s="45" t="inlineStr">
        <is>
          <t>No aborda: distracción o atención, población escolar</t>
        </is>
      </c>
      <c r="D2817" s="51" t="n"/>
      <c r="E2817" s="51" t="n"/>
      <c r="F2817" s="43" t="n">
        <v>3</v>
      </c>
      <c r="G2817" s="43" t="inlineStr">
        <is>
          <t>distracción+niños+contexto</t>
        </is>
      </c>
      <c r="H2817" s="43" t="inlineStr">
        <is>
          <t>Scopus</t>
        </is>
      </c>
      <c r="I2817" s="43" t="inlineStr">
        <is>
          <t>Scopus</t>
        </is>
      </c>
      <c r="J2817" s="43" t="inlineStr">
        <is>
          <t>2025</t>
        </is>
      </c>
      <c r="K2817" s="43" t="inlineStr">
        <is>
          <t>ARTICLE</t>
        </is>
      </c>
      <c r="L2817" s="45" t="inlineStr">
        <is>
          <t>Zhou, Keyi and Deng, Hongyun and Chan, Hong Ching and Lin, Chin-Hsi</t>
        </is>
      </c>
      <c r="M2817" s="45" t="inlineStr">
        <is>
          <t>Integrating generative AI into language teachers’ professional development: a longitudinal study using the synthesis of qualitative data (SQD) model</t>
        </is>
      </c>
      <c r="N2817" s="45" t="inlineStr">
        <is>
          <t>This longitudinal study investigates how effectively a structured professional-development program supported language teachers’ integration of generative artificial intelligence (GenAI) into their teaching practices. Over one year, we delivered structured PD lessons guided by the Synthesis of Qualitative Data model–a teacher-training framework emphasising systematic, phase-based support–to 50 Chinese-language teachers from 22 primary and secondary schools in Hong Kong. The three key SQD phases involved were exploration, sustained practice, and institutionalisation. Using a mixed-methods approach that included questionnaires, lesson-artefact analysis, classroom observations, and interviews, we found that while the teachers initially embraced GenAI with enthusiasm, they found it challenging both to align it with their pedagogical objectives and to render it culturally relevant. Over time, however, a shift towards pedagogy-driven GenAI integration led to marked improvements in their language lessons’ coherence, cultural responsiveness, and student engagement. Sustained GenAI adoption was enabled by systemic support, including resource provision, expert guidance, and policy advocacy; however, challenges such as assessment misalignment and scalability gaps persisted. Theoretically, this study augments the SQD model with a structured pathway to sustainable PD for language teachers. Practically, it provides details of actionable GenAI-integration strategies for such teachers, including hands-on experimentation, collaborative curriculum design, and teacher-led policy development. © 2025 International Professional Development Association (IPDA).</t>
        </is>
      </c>
      <c r="O2817" s="45" t="inlineStr">
        <is>
          <t>Professional Development in Education</t>
        </is>
      </c>
      <c r="P2817" s="45" t="n"/>
      <c r="Q2817" s="43" t="inlineStr">
        <is>
          <t>10.1080/19415257.2025.2586643</t>
        </is>
      </c>
    </row>
    <row r="2818" ht="116.25" customHeight="1" s="37">
      <c r="A2818" s="43" t="n">
        <v>2817</v>
      </c>
      <c r="B2818" s="52" t="inlineStr">
        <is>
          <t>Excluir</t>
        </is>
      </c>
      <c r="C2818" s="45" t="inlineStr">
        <is>
          <t>No aborda: distracción o atención, tecnología de sensado</t>
        </is>
      </c>
      <c r="D2818" s="51" t="n"/>
      <c r="E2818" s="51" t="n"/>
      <c r="F2818" s="43" t="n">
        <v>3</v>
      </c>
      <c r="G2818" s="43" t="inlineStr">
        <is>
          <t>distracción+niños+contexto</t>
        </is>
      </c>
      <c r="H2818" s="43" t="inlineStr">
        <is>
          <t>Scopus</t>
        </is>
      </c>
      <c r="I2818" s="43" t="inlineStr">
        <is>
          <t>Scopus|WoS</t>
        </is>
      </c>
      <c r="J2818" s="43" t="inlineStr">
        <is>
          <t>2025</t>
        </is>
      </c>
      <c r="K2818" s="43" t="inlineStr">
        <is>
          <t>ARTICLE</t>
        </is>
      </c>
      <c r="L2818" s="45" t="inlineStr">
        <is>
          <t>Zhang, Lili and Zhang, Weiyu</t>
        </is>
      </c>
      <c r="M2818" s="45" t="inlineStr">
        <is>
          <t>Integrating large language models into project-based learning based on self-determination theory</t>
        </is>
      </c>
      <c r="N2818" s="45" t="inlineStr">
        <is>
          <t>The use of Large Language Models (LLMs) in education offers many opportunities to enhance the learning experience for students and support the work of teachers. However, there is a deficiency in universally applicable instructional strategies and theoretical frameworks guiding the integration of LLMs in practices, particularly within traditional face-to-face classroom settings. In this article, the research team employs Self-Determination Theory (SDT) as a theoretical framework to quasi-experimentally investigate whether the use of LLMs in a two-week project-based learning lesson can improve student engagement and learning outcomes in two junior high schools in southwestern China. The findings demonstrate that when the application of LLMs fulfills students’ psychological needs, it can effectively promote student engagement and learning outcomes in collaborative group inquiries. This article also provided suggestions regarding how to design instructional strategies to meet students’ psychological needs when they learn with LLMs. © 2024 Informa UK Limited, trading as Taylor &amp; Francis Group.</t>
        </is>
      </c>
      <c r="O2818" s="45" t="inlineStr">
        <is>
          <t>Interactive Learning Environments</t>
        </is>
      </c>
      <c r="P2818" s="45" t="n"/>
      <c r="Q2818" s="43" t="inlineStr">
        <is>
          <t>10.1080/10494820.2024.2446535</t>
        </is>
      </c>
    </row>
    <row r="2819" ht="210" customHeight="1" s="37">
      <c r="A2819" s="43" t="n">
        <v>2818</v>
      </c>
      <c r="B2819" s="52" t="inlineStr">
        <is>
          <t>Excluir</t>
        </is>
      </c>
      <c r="C2819" s="45" t="inlineStr">
        <is>
          <t>Contexto doméstico o remoto, pero no población en edad escolar (mayoritariamente educación superior)</t>
        </is>
      </c>
      <c r="D2819" s="51" t="n"/>
      <c r="E2819" s="51" t="n"/>
      <c r="F2819" s="43" t="n">
        <v>3</v>
      </c>
      <c r="G2819" s="43" t="inlineStr">
        <is>
          <t>distracción+niños+sensado</t>
        </is>
      </c>
      <c r="H2819" s="43" t="inlineStr">
        <is>
          <t>Scopus</t>
        </is>
      </c>
      <c r="I2819" s="43" t="inlineStr">
        <is>
          <t>Scopus</t>
        </is>
      </c>
      <c r="J2819" s="43" t="inlineStr">
        <is>
          <t>2026</t>
        </is>
      </c>
      <c r="K2819" s="43" t="inlineStr">
        <is>
          <t>ARTICLE</t>
        </is>
      </c>
      <c r="L2819" s="45" t="inlineStr">
        <is>
          <t>Ahmed, Sabbir and Shanta, Mobassira Islam and Ashrafuzzaman, Md. and Hossen, Rakib</t>
        </is>
      </c>
      <c r="M2819" s="45" t="inlineStr">
        <is>
          <t>Integrating transformers to outperform classical and deep learning in ChatGPT-in-education sentiment analysis with an explainable web app</t>
        </is>
      </c>
      <c r="N2819" s="45" t="inlineStr">
        <is>
          <t>Artificial intelligence (AI) is reshaping education by enabling personalized learning and increasing student engagement. The rapid adoption of tools such as ChatGPT, however, raises questions about efficacy, academic integrity, and ethics. This study aims to fill a critical gap by providing a systematic comparative evaluation of classical, deep learning, and transformer-based models for sentiment analysis of ChatGPT-related educational discourse, identifying the best-performing approach, and deploying it in an explainable, user-friendly web application for non-technical stakeholders. This study examines public sentiment regarding ChatGPT in education by using a comparative framework that includes transformer-based model, deep learning, and classical machine learning approaches. Previous research in this area has mainly depended on small-scale surveys or static datasets, often without utilizing modern natural language processing (NLP) techniques. This study aims to fill those gaps by gathering 236,275 tweets related to ChatGPT in education and implementing a systematic benchmarking process. Neutral tweets were removed, resulting in a binary classification of positive and negative labels. The data was divided into an 80/20 split for training and testing. A Naive Bayes model with TF-IDF vectorization served as the classical baseline. For the deep learning tier, Long Short-Term Memory (LSTM) and Bidirectional LSTM (Bi-LSTM) models with Word2Vec embeddings were used. The transformer tier was represented by a fine-tuned DistilBERT model. The models were evaluated based on accuracy, precision, recall, and F1-score. The fine-tuned DistilBERT achieved the highest accuracy at 98.81%, indicating a strong performance of transformer-based models compared to classical machine learning and deep learning approaches in this dataset. In contrast, the LSTM model achieved 95.40%, the Bi-LSTM reached 94.66%, and the Naive Bayes model recorded an accuracy of 81.77%. A Streamlit-based web</t>
        </is>
      </c>
      <c r="O2819" s="45" t="inlineStr">
        <is>
          <t>Discover Artificial Intelligence</t>
        </is>
      </c>
      <c r="P2819" s="45" t="inlineStr">
        <is>
          <t>Barium compounds; Bayesian networks; Benchmarking; Computer aided instruction; Data mining; E-learning; Education computing; Human computer interaction; Learning algorithms; Learning systems; Lime; Long short-term memory; ChatGPT in education; Deep l</t>
        </is>
      </c>
      <c r="Q2819" s="43" t="inlineStr">
        <is>
          <t>10.1007/s44163-026-01277-1</t>
        </is>
      </c>
    </row>
    <row r="2820" ht="168" customHeight="1" s="37">
      <c r="A2820" s="43" t="n">
        <v>2819</v>
      </c>
      <c r="B2820" s="52" t="inlineStr">
        <is>
          <t>Excluir</t>
        </is>
      </c>
      <c r="C2820" s="45" t="inlineStr">
        <is>
          <t>No aborda: distracción o atención</t>
        </is>
      </c>
      <c r="D2820" s="51" t="n"/>
      <c r="E2820" s="51" t="n"/>
      <c r="F2820" s="43" t="n">
        <v>3</v>
      </c>
      <c r="G2820" s="43" t="inlineStr">
        <is>
          <t>distracción+niños+intervención</t>
        </is>
      </c>
      <c r="H2820" s="43" t="inlineStr">
        <is>
          <t>Scopus</t>
        </is>
      </c>
      <c r="I2820" s="43" t="inlineStr">
        <is>
          <t>Scopus</t>
        </is>
      </c>
      <c r="J2820" s="43" t="inlineStr">
        <is>
          <t>2026</t>
        </is>
      </c>
      <c r="K2820" s="43" t="inlineStr">
        <is>
          <t>ARTICLE</t>
        </is>
      </c>
      <c r="L2820" s="45" t="inlineStr">
        <is>
          <t>El Gourari, Abdelali and Idrissi, Mohamed and Raoufi, Mustapha and Skouri, Mohammed</t>
        </is>
      </c>
      <c r="M2820" s="45" t="inlineStr">
        <is>
          <t>Intelligent Professor Avatars: Virtualizing University Courses Through Artificial Intelligence and Big Data</t>
        </is>
      </c>
      <c r="N2820" s="45" t="inlineStr">
        <is>
          <t>The virtualization of university courses through artificial intelligence (AI) and big data offers a transformative pathway for enhancing higher education. This study develops intelligent professor avatars capable of delivering lectures and engaging in interactive dialogue with students by embedding processed course materials into conversational models. A Spark-based pipeline was designed to collect, preprocess, and semantically enrich textual data from electronic engineering courses using advanced natural language processing (NLP) techniques. Fine-tuned AI models were integrated into avatars that simulate realistic teaching experiences, aiming to provide scalable and personalized learning opportunities. Evaluation with undergraduate students demonstrated improved accessibility to course content, a measurable reduction in manual preparation time for educators, and increased student engagement compared to static learning materials. While the system strengthens instructional delivery and personalization, it does not replace the essential human roles of mentoring, critical thinking, and creativity. We therefore propose a hybrid educational framework in which AI-driven avatars support repetitive instructional tasks, enabling professors to focus on adaptive guidance and higher-order learning. This work contributes to the growing field of AI in education by demonstrating how avatar-based learning environments can foster inclusivity, interactivity, and efficiency in digital education. © The Author(s), under exclusive license to Springer Nature Switzerland AG 2026.</t>
        </is>
      </c>
      <c r="O2820" s="45" t="inlineStr">
        <is>
          <t>Lecture Notes in Networks and Systems</t>
        </is>
      </c>
      <c r="P2820" s="45" t="inlineStr">
        <is>
          <t>Artificial intelligence; Computer aided instruction; Curricula; Data handling; E-learning; Education computing; Engineering education; Interactive computer graphics; Learning systems; Online systems; Students; Teaching; Technical presentations; Virtu</t>
        </is>
      </c>
      <c r="Q2820" s="43" t="inlineStr">
        <is>
          <t>10.1007/978-3-032-18857-1_19</t>
        </is>
      </c>
    </row>
    <row r="2821" ht="105.75" customHeight="1" s="37">
      <c r="A2821" s="43" t="n">
        <v>2820</v>
      </c>
      <c r="B2821" s="52" t="inlineStr">
        <is>
          <t>Excluir</t>
        </is>
      </c>
      <c r="C2821" s="45" t="inlineStr">
        <is>
          <t>Libro o capítulo de libro</t>
        </is>
      </c>
      <c r="D2821" s="51" t="n"/>
      <c r="E2821" s="51" t="n"/>
      <c r="F2821" s="43" t="n">
        <v>3</v>
      </c>
      <c r="G2821" s="43" t="inlineStr">
        <is>
          <t>distracción+niños+sensado</t>
        </is>
      </c>
      <c r="H2821" s="43" t="inlineStr">
        <is>
          <t>Scopus</t>
        </is>
      </c>
      <c r="I2821" s="43" t="inlineStr">
        <is>
          <t>Scopus</t>
        </is>
      </c>
      <c r="J2821" s="43" t="inlineStr">
        <is>
          <t>2024</t>
        </is>
      </c>
      <c r="K2821" s="43" t="inlineStr">
        <is>
          <t>BOOK</t>
        </is>
      </c>
      <c r="L2821" s="45" t="inlineStr">
        <is>
          <t>Ghai, Anupriya Sharma and Sharma, Ramesh Chander and Jasola, Sanjay and Zamfiroiu, Alin</t>
        </is>
      </c>
      <c r="M2821" s="45" t="inlineStr">
        <is>
          <t>Intelligent Sustainable Development in Online Learning: Insights From Higher Education and Industry 5.0</t>
        </is>
      </c>
      <c r="N2821" s="45" t="inlineStr">
        <is>
          <t>The fusion of online learning and sustainable development heralds a new era of transformative potential. Online learning emerges as a powerful catalyst for promoting environmental, social, and economic sustainability while ensuring equitable access to education. The chapter explores how online learning enhances resource efficiency by minimizing the ecological footprint associated with traditional instructional methods.It also investigates how artificial intelligence algorithms personalize learning experiences, optimizing student engagement and learning outcomes. In the context of Industry 5.0, online learning plays a pivotal role in preparing the workforce for intelligent manufacturing processes that prioritize sustainability and human-centered innovation. Through constant improvement driven by data analytics, online learning platforms aim to tailor educational experiences and empower learners to drive positive change towards a sustainable future in academia and Industry 5.0 contexts. © 2025 by IGI Global. All rights reserved.</t>
        </is>
      </c>
      <c r="O2821" s="45" t="inlineStr">
        <is>
          <t>Impacts of Generative AI on the Future of Research and Education</t>
        </is>
      </c>
      <c r="P2821" s="45" t="inlineStr">
        <is>
          <t>Adversarial machine learning; Contrastive Learning; Students; Teaching; Ecological footprint; Economic sustainability; Environmental sustainability; Equitable access; High educations; Instructional methods; Online learning; Resource efficiencies; Soc</t>
        </is>
      </c>
      <c r="Q2821" s="43" t="inlineStr">
        <is>
          <t>10.4018/979-8-3693-0884-4.ch016</t>
        </is>
      </c>
    </row>
    <row r="2822" ht="210" customHeight="1" s="37">
      <c r="A2822" s="43" t="n">
        <v>2821</v>
      </c>
      <c r="B2822" s="52" t="inlineStr">
        <is>
          <t>Excluir</t>
        </is>
      </c>
      <c r="C2822" s="45" t="inlineStr">
        <is>
          <t>Dominio fuera de alcance: conducción</t>
        </is>
      </c>
      <c r="D2822" s="51" t="n"/>
      <c r="E2822" s="51" t="n"/>
      <c r="F2822" s="43" t="n">
        <v>3</v>
      </c>
      <c r="G2822" s="43" t="inlineStr">
        <is>
          <t>distracción+niños+sensado</t>
        </is>
      </c>
      <c r="H2822" s="43" t="inlineStr">
        <is>
          <t>Scopus</t>
        </is>
      </c>
      <c r="I2822" s="43" t="inlineStr">
        <is>
          <t>Scopus|WoS</t>
        </is>
      </c>
      <c r="J2822" s="43" t="inlineStr">
        <is>
          <t>2021</t>
        </is>
      </c>
      <c r="K2822" s="43" t="inlineStr">
        <is>
          <t>ARTICLE</t>
        </is>
      </c>
      <c r="L2822" s="45" t="inlineStr">
        <is>
          <t>Raza, Salman Hussain and Reddy, Emmenual</t>
        </is>
      </c>
      <c r="M2822" s="45" t="inlineStr">
        <is>
          <t>Intentionality and Players of Effective Online Courses in Mathematics</t>
        </is>
      </c>
      <c r="N2822" s="45" t="inlineStr">
        <is>
          <t>Mathematics is the engine, vehicle, driver, and language of today’s initiatives, innovations, and human endeavors. In this mathematical-driven world, the ability to perform mathematical tasks and logical reasoning is also essential in solving quotidian tasks and problems. Therefore, mathematical competency and problem-solving skills are kept as an integral component in almost every educational curriculum around the globe. However, there are numerous stumbling blocks along the way to successful teaching, conducive learning environment, and good student performances in almost all disciplines, but more prevalent and visible in mathematics. The major concerns of educators responsible for teaching mathematics and mathematics-related courses are to find effective and innovative ways to deliver mathematical content, to extend the concepts and theories beyond the classrooms, to integrate mathematics with important concepts such as gamification, data mining, learning analytics, deep learning, and effective tools such as mobile devices, learning management systems, and digital technology, and to maintain a good record of students’ performance. In online deliveries, these concerns are further escalated due to no or limited one-to-one interactions and lack of face time, to mention a few. This article investigates the efficacy and effectiveness of traditional and innovative pedagogical practices used in online mathematic courses at the University of the South Pacific (USP). It examines the interdependence of embedded activities and students’ achievement. The results indicate that these online mathematics courses were highly dominated by conventional approaches and were less interactive and engaging, resulting in lower success rates when compared to the courses from other disciplines. To recommend possible ways to enhance the quality of learning and teaching in online mathematics courses, selected online courses from the information system discipline were explored. The reasons fo</t>
        </is>
      </c>
      <c r="O2822" s="45" t="inlineStr">
        <is>
          <t>Frontiers in Applied Mathematics and Statistics</t>
        </is>
      </c>
      <c r="P2822" s="45" t="n"/>
      <c r="Q2822" s="43" t="inlineStr">
        <is>
          <t>10.3389/fams.2021.612327</t>
        </is>
      </c>
    </row>
    <row r="2823" ht="168" customHeight="1" s="37">
      <c r="A2823" s="43" t="n">
        <v>2822</v>
      </c>
      <c r="B2823" s="52" t="inlineStr">
        <is>
          <t>Excluir</t>
        </is>
      </c>
      <c r="C2823" s="45" t="inlineStr">
        <is>
          <t>Contexto doméstico o remoto, pero no población en edad escolar (mayoritariamente educación superior)</t>
        </is>
      </c>
      <c r="D2823" s="51" t="n"/>
      <c r="E2823" s="51" t="n"/>
      <c r="F2823" s="43" t="n">
        <v>3</v>
      </c>
      <c r="G2823" s="43" t="inlineStr">
        <is>
          <t>distracción+niños+sensado</t>
        </is>
      </c>
      <c r="H2823" s="43" t="inlineStr">
        <is>
          <t>Scopus</t>
        </is>
      </c>
      <c r="I2823" s="43" t="inlineStr">
        <is>
          <t>Scopus</t>
        </is>
      </c>
      <c r="J2823" s="43" t="inlineStr">
        <is>
          <t>2025</t>
        </is>
      </c>
      <c r="K2823" s="43" t="inlineStr">
        <is>
          <t>ARTICLE</t>
        </is>
      </c>
      <c r="L2823" s="45" t="inlineStr">
        <is>
          <t>Li, Cizhang and Yin, Wenfen</t>
        </is>
      </c>
      <c r="M2823" s="45" t="inlineStr">
        <is>
          <t>Interactive online learning method for students based on artificial intelligence</t>
        </is>
      </c>
      <c r="N2823" s="45" t="inlineStr">
        <is>
          <t>In recent years, the demand for intelligent and interactive online education systems has grown significantly, driven by the need for personalized learning experiences and effective student engagement. This study proposes a novel approach that integrates the Dwarf Mongoose Optimization (DMO) algorithm with a Gated Recurrent Unit (GRU) neural network to develop an AI-powered interactive online learning model. The proposed DMO-GRU framework leverages the optimization capability of DMO for feature selection and parameter tuning, while GRU effectively captures temporal learning patterns in student data. A comprehensive literature review was conducted using databases such as IEEE Xplore, ACM, and Google Scholar, focusing on studies from the last decade. The model was evaluated through experimental analysis using key regression and classification metrics, including Mean Absolute Error, Root Mean Square Error, R&lt;sup&gt;2&lt;/sup&gt; Score, Accuracy, Precision, Recall, Sensitivity, Specificity, and F1-Score with training time. Results indicate that the DMO-GRU outperforms traditional models such as Linear Regression, Random Forest, SVR, and XGBoost, offering higher prediction accuracy and better identification of student learning outcomes. The system also supports interactive modes such as audio, video, and one-to-one sessions, contributing to improved learner engagement. This study demonstrates the potential of AI-driven optimization techniques to enhance the effectiveness, adaptability, and personalization of online education platforms. © The Author(s) 2025.</t>
        </is>
      </c>
      <c r="O2823" s="45" t="inlineStr">
        <is>
          <t>Discover Artificial Intelligence</t>
        </is>
      </c>
      <c r="P2823" s="45" t="inlineStr">
        <is>
          <t>Computer aided instruction; Data mining; E-learning; Education computing; Federated learning; Learning algorithms; Learning systems; Mean square error; Online systems; Students; Adaptive learning systems; Artificial intelligence; Deep learning; Dwarf</t>
        </is>
      </c>
      <c r="Q2823" s="43" t="inlineStr">
        <is>
          <t>10.1007/s44163-025-00401-x</t>
        </is>
      </c>
    </row>
    <row r="2824" ht="116.25" customHeight="1" s="37">
      <c r="A2824" s="43" t="n">
        <v>2823</v>
      </c>
      <c r="B2824" s="52" t="inlineStr">
        <is>
          <t>Excluir</t>
        </is>
      </c>
      <c r="C2824" s="45" t="inlineStr">
        <is>
          <t>No aborda: distracción o atención</t>
        </is>
      </c>
      <c r="D2824" s="51" t="n"/>
      <c r="E2824" s="51" t="n"/>
      <c r="F2824" s="43" t="n">
        <v>3</v>
      </c>
      <c r="G2824" s="43" t="inlineStr">
        <is>
          <t>distracción+niños+sensado</t>
        </is>
      </c>
      <c r="H2824" s="43" t="inlineStr">
        <is>
          <t>Scopus</t>
        </is>
      </c>
      <c r="I2824" s="43" t="inlineStr">
        <is>
          <t>Scopus</t>
        </is>
      </c>
      <c r="J2824" s="43" t="inlineStr">
        <is>
          <t>2025</t>
        </is>
      </c>
      <c r="K2824" s="43" t="inlineStr">
        <is>
          <t>ARTICLE</t>
        </is>
      </c>
      <c r="L2824" s="45" t="inlineStr">
        <is>
          <t>Jiang, Yanjun</t>
        </is>
      </c>
      <c r="M2824" s="45" t="inlineStr">
        <is>
          <t>International Journal of Healthcare Information Systems and Informatics (IJHISI) Research on Psychological Health Education and Teaching for Vocational College Students Based on Deep Learning</t>
        </is>
      </c>
      <c r="N2824" s="45" t="inlineStr">
        <is>
          <t>As digital education rapidly evolves, higher vocational psychology teaching faces increasing pressure to transform. Traditional methods often struggle to meet students’ diverse learning needs due to constraints of time and space. The emergence of deep learning technology offers intelligent support for remote education, making the process more interactive and efficient. This study explores the application of deep learning in remote psychology education, with a focus on emotion recognition, learning behavior analysis, and personalized resource recommendations. Through platform development and empirical research, it evaluates the effectiveness of this approach in enhancing student engagement and mental health literacy. The results show that deep learning-based remote teaching improves the learning experience, promotes autonomy, and fosters psychological interaction. The study also offers suggestions for optimizing intelligent psychology courses and supporting the future development of digital education. © 2025 IGI Global. All rights reserved.</t>
        </is>
      </c>
      <c r="O2824" s="45" t="inlineStr">
        <is>
          <t>International Journal of Healthcare Information Systems and Informatics</t>
        </is>
      </c>
      <c r="P2824" s="45" t="inlineStr">
        <is>
          <t>Apprentices; Curricula; E-learning; Education computing; Engineering education; Learning systems; Medical informatics; Students; Teaching; Deep learning; Informatics research; Information system research; Intelligent recommendation; International jou</t>
        </is>
      </c>
      <c r="Q2824" s="43" t="inlineStr">
        <is>
          <t>10.4018/ijhisi.384802</t>
        </is>
      </c>
    </row>
    <row r="2825" ht="210" customHeight="1" s="37">
      <c r="A2825" s="43" t="n">
        <v>2824</v>
      </c>
      <c r="B2825" s="52" t="inlineStr">
        <is>
          <t>Excluir</t>
        </is>
      </c>
      <c r="C2825" s="45" t="inlineStr">
        <is>
          <t>No aborda: distracción o atención</t>
        </is>
      </c>
      <c r="D2825" s="51" t="n"/>
      <c r="E2825" s="51" t="n"/>
      <c r="F2825" s="43" t="n">
        <v>3</v>
      </c>
      <c r="G2825" s="43" t="inlineStr">
        <is>
          <t>distracción+niños+sensado</t>
        </is>
      </c>
      <c r="H2825" s="43" t="inlineStr">
        <is>
          <t>Scopus</t>
        </is>
      </c>
      <c r="I2825" s="43" t="inlineStr">
        <is>
          <t>Scopus</t>
        </is>
      </c>
      <c r="J2825" s="43" t="inlineStr">
        <is>
          <t>2025</t>
        </is>
      </c>
      <c r="K2825" s="43" t="inlineStr">
        <is>
          <t>ARTICLE</t>
        </is>
      </c>
      <c r="L2825" s="45" t="inlineStr">
        <is>
          <t>Islam, Umar and Alali, Ibrahim Khalil and Alotaibi, Shoayee Dlaim and Alzaid, Zaid and Shah, Babar and Ali, Ijaz and Moreira, Fernando</t>
        </is>
      </c>
      <c r="M2825" s="45" t="inlineStr">
        <is>
          <t>Introducing the Hyperdynamic Adaptive Learning Fusion (HALF) model for superior predictive analytics in E-learning</t>
        </is>
      </c>
      <c r="N2825" s="45" t="inlineStr">
        <is>
          <t>Today’s complex world is defined by digital changes in educational paradigms to which E-learning has contributed significantly, and as such, accurate prediction methods are needed for student performance modeling. In this paper a new and complex model is proposed, namely the Hyperdynamic Adaptive Learning Fusion (HALF) model that leverages adaptive computing paradigms and artificial intelligence to build a fusion of learning that adapts to the new learning patterns. Many conventional predictive models employ linear and simplistic relationships to predict an outcome from an input; hence, they fail to decompose complex and heterogenic data patterns of educational data and also suffer from scalability issues for dealing with large volumes of data. To overcome these issues, the HALF model employs the relevant ensemble learning algorithms that consist of bagging, boosting, and an innovative adaptive fusion strategy that integrates base and adaptive models to achieve higher accuracy and resilience in the latter. In doing so, and by adopting the scientific method of working on trials and errors and rigorous assessment employing a database derived from the Open University VLE, the investigation presented in this paper provides compelling evidence of the HALF model’s superior efficacy, which yields an accuracy of 87%. 2%, precision of 85. 4% It has been proved that 3% of all students have significant learning disabilities, while the recall value is 89. 1%, surpassing traditional methods. The model’s equation can be easily applied to any variety of courses and of students, which makes it highly beneficial to educators and administrators; at the same time, the model is highly interpretable. Therefore, HALF model proves to be a revolutionary addition to the current kind of statistical modeling in E-learning that depicts student engagement pattern into more precise and accurate form, reduce biases in all way possible and provides solution that might help to improve the course ou</t>
        </is>
      </c>
      <c r="O2825" s="45" t="inlineStr">
        <is>
          <t>Neural Computing and Applications</t>
        </is>
      </c>
      <c r="P2825" s="45" t="inlineStr">
        <is>
          <t>Adversarial machine learning; Curricula; Federated learning; Prediction models; Predictive analytics; Self-supervised learning; Students; Teaching; Accurate prediction; Accurate prediction method; Adaptive learning; E - learning; Fusion model; Perfor</t>
        </is>
      </c>
      <c r="Q2825" s="43" t="inlineStr">
        <is>
          <t>10.1007/s00521-025-11018-7</t>
        </is>
      </c>
    </row>
    <row r="2826" ht="116.25" customHeight="1" s="37">
      <c r="A2826" s="43" t="n">
        <v>2825</v>
      </c>
      <c r="B2826" s="52" t="inlineStr">
        <is>
          <t>Excluir</t>
        </is>
      </c>
      <c r="C2826" s="45" t="inlineStr">
        <is>
          <t>No aborda: distracción o atención, población escolar</t>
        </is>
      </c>
      <c r="D2826" s="51" t="n"/>
      <c r="E2826" s="51" t="n"/>
      <c r="F2826" s="43" t="n">
        <v>3</v>
      </c>
      <c r="G2826" s="43" t="inlineStr">
        <is>
          <t>distracción+niños+sensado</t>
        </is>
      </c>
      <c r="H2826" s="43" t="inlineStr">
        <is>
          <t>Scopus</t>
        </is>
      </c>
      <c r="I2826" s="43" t="inlineStr">
        <is>
          <t>Scopus</t>
        </is>
      </c>
      <c r="J2826" s="43" t="inlineStr">
        <is>
          <t>2024</t>
        </is>
      </c>
      <c r="K2826" s="43" t="inlineStr">
        <is>
          <t>CONFERENCE</t>
        </is>
      </c>
      <c r="L2826" s="45" t="inlineStr">
        <is>
          <t>Zhao, Wenbing and Liu, Xiongyi</t>
        </is>
      </c>
      <c r="M2826" s="45" t="inlineStr">
        <is>
          <t>Introduction, Evaluation, and Pedagogies of Perusall as a Social Leaning Platform in Education</t>
        </is>
      </c>
      <c r="N2826" s="45" t="inlineStr">
        <is>
          <t>In this paper, we present a concise review of Perusall-based studies in higher education. Perusall is an online platform for social learning. Perusall is well supported by popular learning management systems and we have seen more and more instruc-tors embrace the platform for pre-class reading and post-class discussions. There is already a sizable amount of literature about various aspects of Perusall. Hence, a comprehensive review about Perusall-based studies is timely and could be beneficial for both teachers and students to learn about the platform in a systematic manner. This review is organized by four research questions: (1) what is the context in which Perusall has been used; (2) how Perusall has been used; (3) what are outcomes of Perusall-based studies; and (4) what are the theoretical foundations of Perusall-based studies. We show that Perusall has been used in virtually all academic discipline; students generally have positive opinions about Perusall, and there is evidence that Perusall could enhance student engagement in reading assignments. © 2024 IEEE.</t>
        </is>
      </c>
      <c r="O2826" s="45" t="inlineStr">
        <is>
          <t>2024 IEEE Integrated STEM Education Conference, ISEC 2024</t>
        </is>
      </c>
      <c r="P2826" s="45" t="inlineStr">
        <is>
          <t>Adversarial machine learning; Contrastive Learning; Federated learning; Self-supervised learning; Students; Community of inquiry; Computer-supported collaborated learning; Constructivism; High educations; Learning management system; Online learning c</t>
        </is>
      </c>
      <c r="Q2826" s="43" t="inlineStr">
        <is>
          <t>10.1109/isec61299.2024.10664848</t>
        </is>
      </c>
    </row>
    <row r="2827" ht="178.5" customHeight="1" s="37">
      <c r="A2827" s="43" t="n">
        <v>2826</v>
      </c>
      <c r="B2827" s="52" t="inlineStr">
        <is>
          <t>Excluir</t>
        </is>
      </c>
      <c r="C2827" s="45" t="inlineStr">
        <is>
          <t>No aborda: distracción o atención, población escolar</t>
        </is>
      </c>
      <c r="D2827" s="51" t="n"/>
      <c r="E2827" s="51" t="n"/>
      <c r="F2827" s="43" t="n">
        <v>3</v>
      </c>
      <c r="G2827" s="43" t="inlineStr">
        <is>
          <t>distracción+niños+sensado</t>
        </is>
      </c>
      <c r="H2827" s="43" t="inlineStr">
        <is>
          <t>Scopus</t>
        </is>
      </c>
      <c r="I2827" s="43" t="inlineStr">
        <is>
          <t>Scopus</t>
        </is>
      </c>
      <c r="J2827" s="43" t="inlineStr">
        <is>
          <t>2022</t>
        </is>
      </c>
      <c r="K2827" s="43" t="inlineStr">
        <is>
          <t>CONFERENCE</t>
        </is>
      </c>
      <c r="L2827" s="45" t="inlineStr">
        <is>
          <t>Salman, Hussain and Mohsin, Eman Al and Al Rawi, Abdulrahman and Shatnawi, Safwan</t>
        </is>
      </c>
      <c r="M2827" s="45" t="inlineStr">
        <is>
          <t>Investigating HCI of the LMS Blackboard Ultra using WAMMI during COVID-19: Usability and Design Interactivity</t>
        </is>
      </c>
      <c r="N2827" s="45" t="inlineStr">
        <is>
          <t>Many higher education institutions moved to online learning settings due to the COVID-19 pandemic and continued using online settings entirely or in a blended learning format. Usability and design interactivity are essential components of Human-Computer Interaction (HCI), which need to be frequently measured and studied to ensure successful users' adoption of learning management systems (LMS) for higher education institutions and to achieve deep learning and improve students' engagement. This paper examines the usability level of the Blackboard Ultra interface perceived by two groups of users, faculty members and students at the College of Applied Studies (CAS) at the University of Bahrain (UoB). It investigates if a correlation exists between the results of each group. In addition, it studies demographic factors influencing users' perceived usability. This study uses a usability metric called Website Analysis and Measurement Inventory (WAMMI) to evaluate perceived usability. WAMMI measures five usability sub-scales: Attractiveness, Controllability, Efficiency, Helpfulness, and Learnability. Results indicate that Blackboard Ultra achieved an acceptable level of global usability score by both groups. Moreover, no significant differences were found between students' and faculty's perceptions of usability except for the efficiency sub-scale. Furthermore, the learnability sub-scale scored the least among students and faculty members, resembling a neutral usability level. The study also found that a higher frequency of BB usage resulted in higher levels of perceived usability. Based on the findings, the study proposes recommendations to improve Blackboard Ultra's usability level further among students and academic faculty members. © 2022 IEEE.</t>
        </is>
      </c>
      <c r="O2827" s="45" t="inlineStr">
        <is>
          <t>2022 International Conference on Innovation and Intelligence for Informatics, Computing, and Technologies, 3ICT 2022</t>
        </is>
      </c>
      <c r="P2827" s="45" t="inlineStr">
        <is>
          <t xml:space="preserve">COVID-19; Deep learning; E-learning; Efficiency; Human computer interaction; Usability engineering; E - learning; Faculty members; Global usability score; Higher education institutions; Interactivity; Learnability; Learning management system; Online </t>
        </is>
      </c>
      <c r="Q2827" s="43" t="inlineStr">
        <is>
          <t>10.1109/3ict56508.2022.9990650</t>
        </is>
      </c>
    </row>
    <row r="2828" ht="189" customHeight="1" s="37">
      <c r="A2828" s="43" t="n">
        <v>2827</v>
      </c>
      <c r="B2828" s="52" t="inlineStr">
        <is>
          <t>Excluir</t>
        </is>
      </c>
      <c r="C2828" s="45" t="inlineStr">
        <is>
          <t>No aborda: distracción o atención</t>
        </is>
      </c>
      <c r="D2828" s="51" t="n"/>
      <c r="E2828" s="51" t="n"/>
      <c r="F2828" s="43" t="n">
        <v>3</v>
      </c>
      <c r="G2828" s="43" t="inlineStr">
        <is>
          <t>distracción+niños+sensado</t>
        </is>
      </c>
      <c r="H2828" s="43" t="inlineStr">
        <is>
          <t>Scopus</t>
        </is>
      </c>
      <c r="I2828" s="43" t="inlineStr">
        <is>
          <t>Scopus</t>
        </is>
      </c>
      <c r="J2828" s="43" t="inlineStr">
        <is>
          <t>2025</t>
        </is>
      </c>
      <c r="K2828" s="43" t="inlineStr">
        <is>
          <t>ARTICLE</t>
        </is>
      </c>
      <c r="L2828" s="45" t="inlineStr">
        <is>
          <t>Guan, Lihang and Lee, John Chi-Kin and Zhang, Yue and Gu, Mingyue Michelle</t>
        </is>
      </c>
      <c r="M2828" s="45" t="inlineStr">
        <is>
          <t>Investigating the tripartite interaction among teachers, students, and generative AI in EFL education: A mixed-methods study</t>
        </is>
      </c>
      <c r="N2828" s="45" t="inlineStr">
        <is>
          <t>This study explores the holistic integration of artificial intelligence (AI) in English as a Foreign Language (EFL) education, addressing significant gaps in empirical research on AI and EFL. Drawing on existing literature on the ecological views of AI in education, the study conceptualizes holistic integration as a balanced interaction among teachers, students, and AI technologies, enhancing rather than replacing traditional human interactions in pedagogy through mediating teacher-student interactions. The research utilized a mixed-method approach to investigate AI's impact on EFL students' proficiency and perceptions in teacher-led classrooms. 66 Participants from an eastern Chinese city were sampled and divided into an experimental group using AI tools and a control group following traditional education methods. Quantitative results from descriptive and inferential tests revealed that the students who learnt with AI-mediated teacher-student interactions achieved significantly better proficiency than those who did not. Moreover, qualitative findings highlighted that students believe in the effects of holistically integrating AI in EFL education for it (1) facilitated the collaboration among teachers, students and AI, (2) enhanced students' learning motivation, and (3) better fitted their learning preferences. The study concludes that the holistic approach of AI integration in EFL education can optimize EFL learning by leveraging AI's technological benefits and maintaining essential human interaction, indicating a collaborative, instead of a replacing, view of the AI-induced educational reformation. This research underscores the need for strategic AI integration that respects teachers' pedagogical roles, promotes student engagement and enhances students' learning experiences with cultural consideration. © 2025</t>
        </is>
      </c>
      <c r="O2828" s="45" t="inlineStr">
        <is>
          <t>Computers and Education: Artificial Intelligence</t>
        </is>
      </c>
      <c r="P2828" s="45" t="inlineStr">
        <is>
          <t>Adversarial machine learning; Federated learning; Integration; Students; Teaching; Artificial intelligence for teacher-student interaction; Artificial intelligence in education; EFL education; Existential view of education; Holistic integration appro</t>
        </is>
      </c>
      <c r="Q2828" s="43" t="inlineStr">
        <is>
          <t>10.1016/j.caeai.2025.100384</t>
        </is>
      </c>
    </row>
    <row r="2829" ht="116.25" customHeight="1" s="37">
      <c r="A2829" s="43" t="n">
        <v>2828</v>
      </c>
      <c r="B2829" s="52" t="inlineStr">
        <is>
          <t>Excluir</t>
        </is>
      </c>
      <c r="C2829" s="45" t="inlineStr">
        <is>
          <t>Libro o capítulo de libro</t>
        </is>
      </c>
      <c r="D2829" s="51" t="n"/>
      <c r="E2829" s="51" t="n"/>
      <c r="F2829" s="43" t="n">
        <v>3</v>
      </c>
      <c r="G2829" s="43" t="inlineStr">
        <is>
          <t>distracción+niños+contexto</t>
        </is>
      </c>
      <c r="H2829" s="43" t="inlineStr">
        <is>
          <t>Scopus</t>
        </is>
      </c>
      <c r="I2829" s="43" t="inlineStr">
        <is>
          <t>Scopus</t>
        </is>
      </c>
      <c r="J2829" s="43" t="inlineStr">
        <is>
          <t>2025</t>
        </is>
      </c>
      <c r="K2829" s="43" t="inlineStr">
        <is>
          <t>BOOK</t>
        </is>
      </c>
      <c r="L2829" s="45" t="inlineStr">
        <is>
          <t>Görgülü, Deniz and Sipahioglu, Mete and Brazzolotto, Martina</t>
        </is>
      </c>
      <c r="M2829" s="45" t="inlineStr">
        <is>
          <t>Investigation of the Opinions of Classroom Teachers Working in Science and Art Centers on the Pitfalls of Artificial Intelligence in Education</t>
        </is>
      </c>
      <c r="N2829" s="45" t="inlineStr">
        <is>
          <t>This chapter examines the perspectives of classroom teachers at Science and Art Centers regarding artificial intelligence (AI). Employing a case chapter design and qualitative methodology, the research collects insights from 18 teachers during the 2023-2024 academic year through semi-structured interviews, followed by content analysis. Findings indicate that AI enhances classroom processes, reduces teacher workloads, and boosts student engagement. However, challenges such as inadequate technological infrastructure, insufficient resources, and internet connectivity issues hinder effective AI integration. Teachers also express concerns about potential ethical dilemmas associated with AI applications. The chapter underscores the necessity for comprehensive in-service training, practical guidance, and highquality technological resources to optimize AI utilization. Furthermore, it emphasizes the importance of establishing ethical guidelines and usage protocols to address these concerns and foster a responsible approach to AI in educational settings. © 2025 by IGI Global Scientific Publishing. All rights reserved.</t>
        </is>
      </c>
      <c r="O2829" s="45" t="inlineStr">
        <is>
          <t>Pitfalls of AI Integration in Education: Skill Obsolescence, Misuse, and Bias</t>
        </is>
      </c>
      <c r="P2829" s="45" t="inlineStr">
        <is>
          <t>Artificial intelligence; Ethical technology; Students; Teaching; Artificial intelligence in education; Classroom teachers; Content analysis; Design Methodology; Internet connectivity; Qualitative methodologies; Semi structured interviews; Student eng</t>
        </is>
      </c>
      <c r="Q2829" s="43" t="inlineStr">
        <is>
          <t>10.4018/979-8-3373-0122-8.ch006</t>
        </is>
      </c>
    </row>
    <row r="2830" ht="168" customHeight="1" s="37">
      <c r="A2830" s="43" t="n">
        <v>2829</v>
      </c>
      <c r="B2830" s="52" t="inlineStr">
        <is>
          <t>Excluir</t>
        </is>
      </c>
      <c r="C2830" s="45" t="inlineStr">
        <is>
          <t>Fuera del alcance: no combina población en edad escolar con contexto doméstico</t>
        </is>
      </c>
      <c r="D2830" s="51" t="n"/>
      <c r="E2830" s="51" t="n"/>
      <c r="F2830" s="43" t="n">
        <v>3</v>
      </c>
      <c r="G2830" s="43" t="inlineStr">
        <is>
          <t>distracción+niños+intervención</t>
        </is>
      </c>
      <c r="H2830" s="43" t="inlineStr">
        <is>
          <t>Scopus</t>
        </is>
      </c>
      <c r="I2830" s="43" t="inlineStr">
        <is>
          <t>Scopus</t>
        </is>
      </c>
      <c r="J2830" s="43" t="inlineStr">
        <is>
          <t>2024</t>
        </is>
      </c>
      <c r="K2830" s="43" t="inlineStr">
        <is>
          <t>ARTICLE</t>
        </is>
      </c>
      <c r="L2830" s="45" t="inlineStr">
        <is>
          <t>Yan, Da and Zhang, Shuxian</t>
        </is>
      </c>
      <c r="M2830" s="45" t="inlineStr">
        <is>
          <t>L2 writer engagement with automated written corrective feedback provided by ChatGPT: A mixed-method multiple case study</t>
        </is>
      </c>
      <c r="N2830" s="45" t="inlineStr">
        <is>
          <t>Automated written corrective feedback (AWCF) has been widely applied in second language (L2) writing classrooms in the past few decades. Recently, the introduction of tools based on generative artificial intelligence (GAI) such as ChatGPT heralds groundbreaking changes in the conceptualization and practice of AWCF in L2 pedagogy. However, students’ engagement in such an interactive and intelligent learning environment remains unstudied. The present study aims to investigate L2 writers’ behavioral, cognitive, and affective engagement with ChatGPT as an AWCF provider for writing products. This mixed-method multiple case study explored four L2 writers’ behavioral, cognitive, and affective engagement with AWCF provided by ChatGPT. Bearing the conversational and generative mechanisms of ChatGPT in mind, data on students’ engagement were collected from various sources: prompt writing techniques, revision operations, utilization of metacognitive and cognitive strategies, and attitudinal responses to the feedback. The results indicated that: 1) behavioral engagement was related to their individual differences in language proficiencies and technological competencies; 2) the participants have failed to metacognitively regulate the learning processes in an effective manner; and 3) ChatGPT ushered in an affectively engaging, albeit competence-demanding and time-consuming, learning environment for L2 writers. The study delivers conceptual and pedagogical implications for educators and researchers poised to incorporate GAI-based technologies in language education. © The Author(s) 2024.</t>
        </is>
      </c>
      <c r="O2830" s="45" t="inlineStr">
        <is>
          <t>Humanities and Social Sciences Communications</t>
        </is>
      </c>
      <c r="P2830" s="45" t="n"/>
      <c r="Q2830" s="43" t="inlineStr">
        <is>
          <t>10.1057/s41599-024-03543-y</t>
        </is>
      </c>
    </row>
    <row r="2831" ht="168" customHeight="1" s="37">
      <c r="A2831" s="43" t="n">
        <v>2830</v>
      </c>
      <c r="B2831" s="52" t="inlineStr">
        <is>
          <t>Excluir</t>
        </is>
      </c>
      <c r="C2831" s="45" t="inlineStr">
        <is>
          <t>Dominio fuera de alcance: conducción</t>
        </is>
      </c>
      <c r="D2831" s="51" t="n"/>
      <c r="E2831" s="51" t="n"/>
      <c r="F2831" s="43" t="n">
        <v>3</v>
      </c>
      <c r="G2831" s="43" t="inlineStr">
        <is>
          <t>distracción+niños+intervención</t>
        </is>
      </c>
      <c r="H2831" s="43" t="inlineStr">
        <is>
          <t>Scopus</t>
        </is>
      </c>
      <c r="I2831" s="43" t="inlineStr">
        <is>
          <t>Scopus</t>
        </is>
      </c>
      <c r="J2831" s="43" t="inlineStr">
        <is>
          <t>2025</t>
        </is>
      </c>
      <c r="K2831" s="43" t="inlineStr">
        <is>
          <t>CONFERENCE</t>
        </is>
      </c>
      <c r="L2831" s="45" t="inlineStr">
        <is>
          <t>Harish, B. and Perera, K.P.R.T. and Kumbukgolla, K.G.I.H.C. and Dissanayake, D.M.P.D. and De Zoysa, Rannulu Rivoni Poojima and Kasthurirathna, Dharshana</t>
        </is>
      </c>
      <c r="M2831" s="45" t="inlineStr">
        <is>
          <t>Learn Labs - Investigating the Role of Generative AI in Enhancing Interactive Learning Experiences</t>
        </is>
      </c>
      <c r="N2831" s="45" t="inlineStr">
        <is>
          <t>Digital education is a key component in higher education, driving changes in instructional methods and learning experiences. This study explores the integration of research-based pedagogical methods into digital platforms enhanced with Artificial Intelligence. These methods are reflected in some of the successful traditional practices, which include formative assessments, real-time feedback mechanism, peer collaboration, and structured knowledge documentation, to improve student engagement and performance. The research evaluates existing digital tools and platforms, analyzing how presentation style, content delivery formats, and infrastructure configurability impact learner motivation and engagement. Based on insights gained from this evaluation process, a new system architecture is proposed that digitally implements active learning techniques, immediate support structures for students, collaborative task frameworks, and content management strategies. A mixed-methods approach was used to evaluate the system's effectiveness by combining quantitative assessments of academic performance with qualitative learner feedback. Results show that integrating research-driven instructional strategies into digital learning environments enhances academic outcomes. The study presents a structured approach for developing adaptive, high-quality online education systems, addressing critical challenges which are related to engagement, accessibility, and course completion while offering a framework for future educational technology initiatives. © 2025 IEEE.</t>
        </is>
      </c>
      <c r="O2831" s="45" t="inlineStr">
        <is>
          <t>International Conference on Electrical, Computer, and Energy Technologies, ICECET 2025</t>
        </is>
      </c>
      <c r="P2831" s="45" t="inlineStr">
        <is>
          <t>Artificial intelligence; Collaborative learning; Computer aided instruction; Curricula; Digital devices; Distributed computer systems; Education computing; Educational technology; Engineering education; Feedback; Learning systems; Online systems; Stu</t>
        </is>
      </c>
      <c r="Q2831" s="43" t="inlineStr">
        <is>
          <t>10.1109/icecet63943.2025.11472514</t>
        </is>
      </c>
    </row>
    <row r="2832" ht="116.25" customHeight="1" s="37">
      <c r="A2832" s="43" t="n">
        <v>2831</v>
      </c>
      <c r="B2832" s="52" t="inlineStr">
        <is>
          <t>Excluir</t>
        </is>
      </c>
      <c r="C2832" s="45" t="inlineStr">
        <is>
          <t>No aborda: distracción o atención, población escolar</t>
        </is>
      </c>
      <c r="D2832" s="51" t="n"/>
      <c r="E2832" s="51" t="n"/>
      <c r="F2832" s="43" t="n">
        <v>3</v>
      </c>
      <c r="G2832" s="43" t="inlineStr">
        <is>
          <t>distracción+niños+sensado</t>
        </is>
      </c>
      <c r="H2832" s="43" t="inlineStr">
        <is>
          <t>Scopus</t>
        </is>
      </c>
      <c r="I2832" s="43" t="inlineStr">
        <is>
          <t>Scopus</t>
        </is>
      </c>
      <c r="J2832" s="43" t="inlineStr">
        <is>
          <t>2021</t>
        </is>
      </c>
      <c r="K2832" s="43" t="inlineStr">
        <is>
          <t>ARTICLE</t>
        </is>
      </c>
      <c r="L2832" s="45" t="inlineStr">
        <is>
          <t>Viitaharju, Panu and Yliniemi, Kirsi and Nieminen, Minna and Karttunen, Antti J.</t>
        </is>
      </c>
      <c r="M2832" s="45" t="inlineStr">
        <is>
          <t>Learning experiences from digital laboratory safety training</t>
        </is>
      </c>
      <c r="N2832" s="45" t="inlineStr">
        <is>
          <t>We present a digital laboratory safety training platform called AALTOLAB which we have developed to address the need for more flexible and engaging ways to teach laboratory safety for chemical engineers. AALTOLAB consists of an interactive, web-based 360° virtual laboratory, integrated with a Moodle-based digital exam with automatic assessment. The modular platform offers different modules from general comprehensive laboratory training to more specialised modules. Students and staff can freely navigate in the laboratory rooms at any time and interact with different action points including interactive videos, slideshows, and minigames. Our technical solution allows teachers even with limited technological skills to easily modify the training materials in real time. The relationship of students’ learning experiences and level of learning is also discussed. We believe that our safety training concept facilitates deep learning and students’ engagement, thus improving safety culture in our laboratories. © 2020 Institution of Chemical Engineers</t>
        </is>
      </c>
      <c r="O2832" s="45" t="inlineStr">
        <is>
          <t>Education for Chemical Engineers</t>
        </is>
      </c>
      <c r="P2832" s="45" t="inlineStr">
        <is>
          <t>Deep learning; Laboratories; Personnel training; Students; Automatic assessment; Interactive video; Laboratory safety; Learning experiences; Technical solutions; Technological skills; Training material; Virtual laboratories; E-learning</t>
        </is>
      </c>
      <c r="Q2832" s="43" t="inlineStr">
        <is>
          <t>10.1016/j.ece.2020.11.009</t>
        </is>
      </c>
    </row>
    <row r="2833" ht="105.75" customHeight="1" s="37">
      <c r="A2833" s="43" t="n">
        <v>2832</v>
      </c>
      <c r="B2833" s="52" t="inlineStr">
        <is>
          <t>Excluir</t>
        </is>
      </c>
      <c r="C2833" s="45" t="inlineStr">
        <is>
          <t>Libro o capítulo de libro</t>
        </is>
      </c>
      <c r="D2833" s="51" t="n"/>
      <c r="E2833" s="51" t="n"/>
      <c r="F2833" s="43" t="n">
        <v>3</v>
      </c>
      <c r="G2833" s="43" t="inlineStr">
        <is>
          <t>distracción+niños+contexto</t>
        </is>
      </c>
      <c r="H2833" s="43" t="inlineStr">
        <is>
          <t>Scopus</t>
        </is>
      </c>
      <c r="I2833" s="43" t="inlineStr">
        <is>
          <t>Scopus</t>
        </is>
      </c>
      <c r="J2833" s="43" t="inlineStr">
        <is>
          <t>2025</t>
        </is>
      </c>
      <c r="K2833" s="43" t="inlineStr">
        <is>
          <t>BOOK</t>
        </is>
      </c>
      <c r="L2833" s="45" t="inlineStr">
        <is>
          <t>Chandra, Rushil</t>
        </is>
      </c>
      <c r="M2833" s="45" t="inlineStr">
        <is>
          <t>Learning reimagined: Role of AI in empowering classroom education</t>
        </is>
      </c>
      <c r="N2833" s="45" t="inlineStr">
        <is>
          <t>Artificial Intelligence (AI) has emerged as a transformative force in the educational sector, offering opportunities for personalized learning, enhanced student engagement, and administrative efficiency. This chapter explores the dual impact of AI on education, highlighting its potential to empower learning while also raising concerns about widening inequality. Through an analysis of technological advancements, ethical challenges, and policy considerations, this chapter examines how AI-driven educational tools can improve student outcomes but may also exacerbate existing disparities. The discussion emphasizes the importance of equitable access to AI technologies, robust governance frameworks, and teacher preparation for AI-powered classrooms. Case studies further illustrate the real-world implications of AI in education, focusing on the balance between innovation and ethics. © 2025, IGI Global Scientific Publishing. All rights reserved.</t>
        </is>
      </c>
      <c r="O2833" s="45" t="inlineStr">
        <is>
          <t>Unveiling Social Dynamics and Community Interaction in the Metaverse</t>
        </is>
      </c>
      <c r="P2833" s="45" t="inlineStr">
        <is>
          <t>Curricula; Educational robots; Engineering education; Ethical technology; Students; Artificial intelligence technologies; Classroom education; Educational sectors; Educational tools; Equitable access; Personalized learning; Student engagement; Studen</t>
        </is>
      </c>
      <c r="Q2833" s="43" t="inlineStr">
        <is>
          <t>10.4018/979-8-3693-8628-6.ch013</t>
        </is>
      </c>
    </row>
    <row r="2834" ht="168" customHeight="1" s="37">
      <c r="A2834" s="43" t="n">
        <v>2833</v>
      </c>
      <c r="B2834" s="52" t="inlineStr">
        <is>
          <t>Excluir</t>
        </is>
      </c>
      <c r="C2834" s="45" t="inlineStr">
        <is>
          <t>No aborda: distracción o atención, población escolar</t>
        </is>
      </c>
      <c r="D2834" s="51" t="n"/>
      <c r="E2834" s="51" t="n"/>
      <c r="F2834" s="43" t="n">
        <v>3</v>
      </c>
      <c r="G2834" s="43" t="inlineStr">
        <is>
          <t>distracción+niños+sensado</t>
        </is>
      </c>
      <c r="H2834" s="43" t="inlineStr">
        <is>
          <t>Scopus</t>
        </is>
      </c>
      <c r="I2834" s="43" t="inlineStr">
        <is>
          <t>Scopus</t>
        </is>
      </c>
      <c r="J2834" s="43" t="inlineStr">
        <is>
          <t>2026</t>
        </is>
      </c>
      <c r="K2834" s="43" t="inlineStr">
        <is>
          <t>ARTICLE</t>
        </is>
      </c>
      <c r="L2834" s="45" t="inlineStr">
        <is>
          <t>Jaswanth, V. and Geethashree, A. and Nagaraja, B.G. and Chaithanya, J.D. and Patil, Chandrashekar M. and Raikar, Amit and Harshitha, K.</t>
        </is>
      </c>
      <c r="M2834" s="45" t="inlineStr">
        <is>
          <t>Learning through AI and Machine Learning: The Implications of Using Digital Tools in Modern Classrooms</t>
        </is>
      </c>
      <c r="N2834" s="45" t="inlineStr">
        <is>
          <t>Artificial Intelligence &amp; Machine Learning are rapidly developing along with the technologies mentioned above and having a tremendous impact on institutions of higher education by providing more enhanced, effective and data-driven learning experiences. This study reviews the use of AI and ML in the multimedia (digital) learning environment of modern education systems, including their applications, advantages, disadvantages and impact(s) on both educators and students. The results of this study also include the development of a method for determining how well adaptive learning platforms, predictive analytics and intelligent tutor systems have positively impacted or will positively impact student engagement and success through an extensive literature review and a mixed-methods research methodology (surveys and case studies). Although the results of the study indicate that AI will support better learning pathways and increased administrative automation, there are still very real concerns regarding privacy of data and the effects of algorithmic bias as well as issues of digital access inequality. 78% of teachers surveyed indicated that the use of AI-based tools helped them to reduce their administrative burden; 65% of students surveyed identified a positive increase in engagement when using adaptive and personalized learning systems. The paper concludes with recommendations for further research as well as recommendations for responsible and ethical integration of AI &amp; ML into educational settings. © 2026, Rajarambapu Institute Of Technology. All rights reserved.</t>
        </is>
      </c>
      <c r="O2834" s="45" t="inlineStr">
        <is>
          <t>Journal of Engineering Education Transformations</t>
        </is>
      </c>
      <c r="P2834" s="45" t="n"/>
      <c r="Q2834" s="43" t="inlineStr">
        <is>
          <t>10.16920/jeet/2026/v39is2/26017</t>
        </is>
      </c>
    </row>
    <row r="2835" ht="178.5" customHeight="1" s="37">
      <c r="A2835" s="43" t="n">
        <v>2834</v>
      </c>
      <c r="B2835" s="52" t="inlineStr">
        <is>
          <t>Excluir</t>
        </is>
      </c>
      <c r="C2835" s="45" t="inlineStr">
        <is>
          <t>No aborda: distracción o atención</t>
        </is>
      </c>
      <c r="D2835" s="51" t="n"/>
      <c r="E2835" s="51" t="n"/>
      <c r="F2835" s="43" t="n">
        <v>3</v>
      </c>
      <c r="G2835" s="43" t="inlineStr">
        <is>
          <t>distracción+niños+contexto</t>
        </is>
      </c>
      <c r="H2835" s="43" t="inlineStr">
        <is>
          <t>Scopus</t>
        </is>
      </c>
      <c r="I2835" s="43" t="inlineStr">
        <is>
          <t>Scopus</t>
        </is>
      </c>
      <c r="J2835" s="43" t="inlineStr">
        <is>
          <t>2024</t>
        </is>
      </c>
      <c r="K2835" s="43" t="inlineStr">
        <is>
          <t>ARTICLE</t>
        </is>
      </c>
      <c r="L2835" s="45" t="inlineStr">
        <is>
          <t>Moulin, Thiago C.</t>
        </is>
      </c>
      <c r="M2835" s="45" t="inlineStr">
        <is>
          <t>Learning with AI Language Models: Guidelines for the Development and Scoring of Medical Questions for Higher Education</t>
        </is>
      </c>
      <c r="N2835" s="45" t="inlineStr">
        <is>
          <t>In medical and biomedical education, traditional teaching methods often struggle to engage students and promote critical thinking. The use of AI language models has the potential to transform teaching and learning practices by offering an innovative, active learning approach that promotes intellectual curiosity and deeper understanding. To effectively integrate AI language models into biomedical education, it is essential for educators to understand the benefits and limitations of these tools and how they can be employed to achieve high-level learning outcomes. This article explores the use of AI language models in biomedical education, focusing on their application in both classroom teaching and learning assignments. Using the SOLO taxonomy as a framework, I discuss strategies for designing questions that challenge students to exercise critical thinking and problem-solving skills, even when assisted by AI models. Additionally, I propose a scoring rubric for evaluating student performance when collaborating with AI language models, ensuring a comprehensive assessment of their learning outcomes. AI language models offer a promising opportunity for enhancing student engagement and promoting active learning in the biomedical field. Understanding the potential use of these technologies allows educators to create learning experiences that are fit for their students’ needs, encouraging intellectual curiosity and a deeper understanding of complex subjects. The application of these tools will be fundamental to provide more effective and engaging learning experiences for students in the future. © The Author(s), under exclusive licence to Springer Science+Business Media, LLC, part of Springer Nature 2024.</t>
        </is>
      </c>
      <c r="O2835" s="45" t="inlineStr">
        <is>
          <t>Journal of Medical Systems</t>
        </is>
      </c>
      <c r="P2835" s="45" t="inlineStr">
        <is>
          <t>Artificial Intelligence; Education, Medical; Educational Measurement; Humans; Problem-Based Learning; artificial intelligence; bioscience education; critical thinking; exercise; human; Note; practice guideline; problem solving; student engagement; ta</t>
        </is>
      </c>
      <c r="Q2835" s="43" t="inlineStr">
        <is>
          <t>10.1007/s10916-024-02069-9</t>
        </is>
      </c>
    </row>
    <row r="2836" ht="168" customHeight="1" s="37">
      <c r="A2836" s="43" t="n">
        <v>2835</v>
      </c>
      <c r="B2836" s="52" t="inlineStr">
        <is>
          <t>Excluir</t>
        </is>
      </c>
      <c r="C2836" s="45" t="inlineStr">
        <is>
          <t>Libro o capítulo de libro</t>
        </is>
      </c>
      <c r="D2836" s="51" t="n"/>
      <c r="E2836" s="51" t="n"/>
      <c r="F2836" s="43" t="n">
        <v>3</v>
      </c>
      <c r="G2836" s="43" t="inlineStr">
        <is>
          <t>distracción+niños+intervención</t>
        </is>
      </c>
      <c r="H2836" s="43" t="inlineStr">
        <is>
          <t>Scopus</t>
        </is>
      </c>
      <c r="I2836" s="43" t="inlineStr">
        <is>
          <t>Scopus</t>
        </is>
      </c>
      <c r="J2836" s="43" t="inlineStr">
        <is>
          <t>2026</t>
        </is>
      </c>
      <c r="K2836" s="43" t="inlineStr">
        <is>
          <t>BOOK</t>
        </is>
      </c>
      <c r="L2836" s="45" t="inlineStr">
        <is>
          <t>Azar, Ali Sorayyaei and Ghosh, Rahul Kumar and Çela, Eriona and Klosi, Dorjana Flett</t>
        </is>
      </c>
      <c r="M2836" s="45" t="inlineStr">
        <is>
          <t>Leveraging AI for Future-Ready Writing Education</t>
        </is>
      </c>
      <c r="N2836" s="45" t="inlineStr">
        <is>
          <t>Description: AI reshapes the educational landscape, offering new opportunities to enhance how students learn, create, and communicate through writing. By integrating AI tools into writing instruction, educators can provide personalized feedback, support skill development, and empower learners to become more confident, future-ready communicators. This approach modernizes traditional teaching methods while preparing students to navigate a world where digital literacy and AI collaboration are essential. Leveraging AI for writing education represents a transformative step toward more adaptive, inclusive, and innovative learning environments. Leveraging AI for Future-Ready Writing Education explores how AI is integrated into writing instruction to enhance feedback, personalization, and student engagement. It examines the pedagogical, technological, and ethical implications of using AI to prepare learners for the evolving demands of future writing practices. This book covers topics such as instructional design, writing instruction, and educational technologies, and is a useful resource for educators, computer engineers, academicians, researchers, and scientists. Coverage: The many academic areas covered in this publication include, but are not limited to: Artificial Intelligence (AI) Curriculum Development Digital Literacy Educational Technologies English as a Foreign Language (EFL) Ethics and Law Instructional Design Literacy and Language Education Pedagogy Skill Development Writing Education Writing Instruction. © 2026 by IGI Global Scientific Publishing. All rights reserved.</t>
        </is>
      </c>
      <c r="O2836" s="45" t="inlineStr">
        <is>
          <t>Leveraging AI for Future-Ready Writing Education</t>
        </is>
      </c>
      <c r="P2836" s="45" t="inlineStr">
        <is>
          <t>Artificial intelligence; Computer aided instruction; Curricula; E-learning; Education computing; Engineering education; Ethical technology; Feedback; Teaching; Adaptive learning; Artificial intelligence tools; Digital literacies; Innovative learning;</t>
        </is>
      </c>
      <c r="Q2836" s="43" t="inlineStr">
        <is>
          <t>10.4018/979-8-3373-5601-3</t>
        </is>
      </c>
    </row>
    <row r="2837" ht="116.25" customHeight="1" s="37">
      <c r="A2837" s="43" t="n">
        <v>2836</v>
      </c>
      <c r="B2837" s="52" t="inlineStr">
        <is>
          <t>Excluir</t>
        </is>
      </c>
      <c r="C2837" s="45" t="inlineStr">
        <is>
          <t>Libro o capítulo de libro</t>
        </is>
      </c>
      <c r="D2837" s="51" t="n"/>
      <c r="E2837" s="51" t="n"/>
      <c r="F2837" s="43" t="n">
        <v>3</v>
      </c>
      <c r="G2837" s="43" t="inlineStr">
        <is>
          <t>distracción+niños+contexto</t>
        </is>
      </c>
      <c r="H2837" s="43" t="inlineStr">
        <is>
          <t>Scopus</t>
        </is>
      </c>
      <c r="I2837" s="43" t="inlineStr">
        <is>
          <t>Scopus</t>
        </is>
      </c>
      <c r="J2837" s="43" t="inlineStr">
        <is>
          <t>2025</t>
        </is>
      </c>
      <c r="K2837" s="43" t="inlineStr">
        <is>
          <t>BOOK</t>
        </is>
      </c>
      <c r="L2837" s="45" t="inlineStr">
        <is>
          <t>Dalal, Arunava and Bhattacharya, Subhajit</t>
        </is>
      </c>
      <c r="M2837" s="45" t="inlineStr">
        <is>
          <t>Leveraging Chatbots in Management Education: Enhancing LMS Integration and Flipped Classroom Models</t>
        </is>
      </c>
      <c r="N2837" s="45" t="inlineStr">
        <is>
          <t>New approaches to teaching are being implemented in higher education institutions, including flipped learning and enhancing the working of learning management systems (LMSs) integrating artificial intelligence (AI) and chatbots. These new technologies are expected to improve student engagement and learning outcomes through personalized support. Concerns related to the application of AI in the education sector are related to content flexibility, adoptability, reusability and the sharing and collaborative development of learning objects and structures. Factors such as institute readiness, students' attitude and pedagogical design influence the AI and chatbot integrated flipped classroom and LMS of business management institutions to provide superior academic outcomes for students. An institute's ability to adapt to new technologies and incorporate them into its teaching methods via a chatbot-integrated LMS and FC model is determined by its data infrastructure, content and faculty members' ability to adopt new teaching methods for better learning experiences for their students. © ISTE Ltd 2025.</t>
        </is>
      </c>
      <c r="O2837" s="45" t="inlineStr">
        <is>
          <t>Chatbots and Beyond: Exploring the Future of Conversational Technology in Education</t>
        </is>
      </c>
      <c r="P2837" s="45" t="inlineStr">
        <is>
          <t>Artificial intelligence; Collaborative learning; Distributed computer systems; Education computing; Engineering education; Enterprise resource management; Learning systems; Students; Teaching; Academic outcome; Business management; Business managemen</t>
        </is>
      </c>
      <c r="Q2837" s="43" t="inlineStr">
        <is>
          <t>10.1002/9781394411283.ch7</t>
        </is>
      </c>
    </row>
    <row r="2838" ht="147.75" customHeight="1" s="37">
      <c r="A2838" s="43" t="n">
        <v>2837</v>
      </c>
      <c r="B2838" s="52" t="inlineStr">
        <is>
          <t>Excluir</t>
        </is>
      </c>
      <c r="C2838" s="45" t="inlineStr">
        <is>
          <t>Contexto doméstico o remoto, pero no población en edad escolar (mayoritariamente educación superior)</t>
        </is>
      </c>
      <c r="D2838" s="51" t="n"/>
      <c r="E2838" s="51" t="n"/>
      <c r="F2838" s="43" t="n">
        <v>3</v>
      </c>
      <c r="G2838" s="43" t="inlineStr">
        <is>
          <t>distracción+niños+sensado</t>
        </is>
      </c>
      <c r="H2838" s="43" t="inlineStr">
        <is>
          <t>Scopus</t>
        </is>
      </c>
      <c r="I2838" s="43" t="inlineStr">
        <is>
          <t>Scopus</t>
        </is>
      </c>
      <c r="J2838" s="43" t="inlineStr">
        <is>
          <t>2024</t>
        </is>
      </c>
      <c r="K2838" s="43" t="inlineStr">
        <is>
          <t>CONFERENCE</t>
        </is>
      </c>
      <c r="L2838" s="45" t="inlineStr">
        <is>
          <t>Vapiwala, Fatima and Pandita, Deepika</t>
        </is>
      </c>
      <c r="M2838" s="45" t="inlineStr">
        <is>
          <t>Leveraging Gamified Learning Management Systems to Enhance E-Learning Outcomes</t>
        </is>
      </c>
      <c r="N2838" s="45" t="inlineStr">
        <is>
          <t>Most traditional e-learning practices using the Learning Management System (LMS) experience problems connected with students’ engagement and motivation, resulting in rather low learning effectiveness. The incorporation of gamification into LMS can benefit educators in terms of data and information regarding the learners’ engagement and performance. Thus, the present study focuses on eliciting educators’ insights on the effectiveness of gamified learning management systems in enhancing e-learning outcomes of B-school learners. To facilitate the conduct of this study, semi-structured interviews were conducted with 43 B-school educators who use or have experience with integrating LMS gamification into the e-learning process, selected using purposive sampling. Some of the challenges and constraints that have emerged from the interview responses include the problem of superficial engagement, the issue of balancing complexity and accessibility, concerns of intrinsic motivation, the need for educator training and support, and constraints regarding technological infrastructure. Furthermore, the responses also revealed the advantages of leveraging learning management systems through gamification. Based on these findings, we have developed a proposed model outlining the steps for gamifying LMS for enhanced e-learning outcomes, which can be enhanced and improved for a better student learning experience. ©2024 IEEE.</t>
        </is>
      </c>
      <c r="O2838" s="45" t="inlineStr">
        <is>
          <t>2024 International Conference on Innovation and Intelligence for Informatics, Computing, and Technologies, 3ICT 2024</t>
        </is>
      </c>
      <c r="P2838" s="45" t="inlineStr">
        <is>
          <t>Adversarial machine learning; Contrastive Learning; Gamification; Information management; Self-supervised learning; Students; Challenge; E - learning; Gamification; High educations; Learning effectiveness; Learning management system; Learning outcome</t>
        </is>
      </c>
      <c r="Q2838" s="43" t="inlineStr">
        <is>
          <t>10.1109/3ict64318.2024.10824257</t>
        </is>
      </c>
    </row>
    <row r="2839" ht="116.25" customHeight="1" s="37">
      <c r="A2839" s="43" t="n">
        <v>2838</v>
      </c>
      <c r="B2839" s="52" t="inlineStr">
        <is>
          <t>Excluir</t>
        </is>
      </c>
      <c r="C2839" s="45" t="inlineStr">
        <is>
          <t>No aborda: distracción o atención</t>
        </is>
      </c>
      <c r="D2839" s="51" t="n"/>
      <c r="E2839" s="51" t="n"/>
      <c r="F2839" s="43" t="n">
        <v>3</v>
      </c>
      <c r="G2839" s="43" t="inlineStr">
        <is>
          <t>distracción+niños+sensado</t>
        </is>
      </c>
      <c r="H2839" s="43" t="inlineStr">
        <is>
          <t>Scopus</t>
        </is>
      </c>
      <c r="I2839" s="43" t="inlineStr">
        <is>
          <t>Scopus|WoS</t>
        </is>
      </c>
      <c r="J2839" s="43" t="inlineStr">
        <is>
          <t>2020</t>
        </is>
      </c>
      <c r="K2839" s="43" t="inlineStr">
        <is>
          <t>ARTICLE</t>
        </is>
      </c>
      <c r="L2839" s="45" t="inlineStr">
        <is>
          <t>Dash, Arun and Kuddus, Khushboo</t>
        </is>
      </c>
      <c r="M2839" s="45" t="inlineStr">
        <is>
          <t>Leveraging the Benefits of ICT Usage in Teaching of English Language and Literature</t>
        </is>
      </c>
      <c r="N2839" s="45" t="inlineStr">
        <is>
          <t>At a time when artificial intelligence and machine learning are intruding into human life abundantly, leveraging the benefits of ICT usage in the teaching of English language and literature can only be a right step forward. As students these days are being exposed to intelligent gadgets and the Internet from early days, using advanced digital media in teaching will certainly keep them better engaged and may foster active learning, by limiting their distractions. While core English language skills can best be taught using innovative audio and video tools, English literature classes can certainly be made more interesting and hence engaging by using those digital innovations. The rising popularity of e-books over the hardbound books attests a paradigm shift in the way students of this generation have adapted to the ICT usage. This paper intends to establish the fact that ICT usage in English language and literature classrooms shall complement the study habits of the students of this era, thus ensuring their academic excellence. © 2020, Springer Nature Singapore Pte Ltd.</t>
        </is>
      </c>
      <c r="O2839" s="45" t="inlineStr">
        <is>
          <t>Smart Innovation, Systems and Technologies</t>
        </is>
      </c>
      <c r="P2839" s="45" t="inlineStr">
        <is>
          <t>Digital storage; Intelligent computing; Academic excellence; CALL; Digital innovations; English languages; English literature; Literature; Pedagogy; TELL; Students</t>
        </is>
      </c>
      <c r="Q2839" s="43" t="inlineStr">
        <is>
          <t>10.1007/978-981-32-9690-9_22</t>
        </is>
      </c>
    </row>
    <row r="2840" ht="147.75" customHeight="1" s="37">
      <c r="A2840" s="43" t="n">
        <v>2839</v>
      </c>
      <c r="B2840" s="52" t="inlineStr">
        <is>
          <t>Excluir</t>
        </is>
      </c>
      <c r="C2840" s="45" t="inlineStr">
        <is>
          <t>Contexto doméstico o remoto, pero no población en edad escolar (mayoritariamente educación superior)</t>
        </is>
      </c>
      <c r="D2840" s="51" t="n"/>
      <c r="E2840" s="51" t="n"/>
      <c r="F2840" s="43" t="n">
        <v>3</v>
      </c>
      <c r="G2840" s="43" t="inlineStr">
        <is>
          <t>distracción+niños+sensado</t>
        </is>
      </c>
      <c r="H2840" s="43" t="inlineStr">
        <is>
          <t>Scopus</t>
        </is>
      </c>
      <c r="I2840" s="43" t="inlineStr">
        <is>
          <t>Scopus</t>
        </is>
      </c>
      <c r="J2840" s="43" t="inlineStr">
        <is>
          <t>2022</t>
        </is>
      </c>
      <c r="K2840" s="43" t="inlineStr">
        <is>
          <t>ARTICLE</t>
        </is>
      </c>
      <c r="L2840" s="45" t="inlineStr">
        <is>
          <t>Angeline, R. and Ashwin, B.A. and Sri Krishna, S.P. and Gokul, M.E.</t>
        </is>
      </c>
      <c r="M2840" s="45" t="inlineStr">
        <is>
          <t>Localized Attention Network for Facial Expression Recognition in an Online Tutoring System</t>
        </is>
      </c>
      <c r="N2840" s="45" t="inlineStr">
        <is>
          <t>The world is progressing toward an online mode of education and it requires students to sit in front of a computer for hours, which can be exhausting compared to the traditional method of teaching. Online classes were beneficial at times, but both students and teachers required some time to adapt to this new education model. It is common for students to become inattentive during online classes as they’re not at school but at their house and the setting can be a distraction. To overcome this, teachers need to know about the emotions displayed by their students during the class so they can make changes in their teaching style and method to make the online classes more interesting. In this paper, we propose a system that uses facial expression recognition to identify the student’s emotions and predicts whether they had a positive or a negative reaction. For this, we use a Localized Attention Network Model for Facial Expression Recognition where the image is divided into target regions, and feature extraction is done; it picks out representative objective information from these divided regions based on the importance of information from the divided image region, it distributes the Attention Network and performs facial expression recognition to assess the students frame of mind in an online learning environment. © 2022, The Author(s), under exclusive license to Springer Nature Singapore Pte Ltd.</t>
        </is>
      </c>
      <c r="O2840" s="45" t="inlineStr">
        <is>
          <t>Lecture Notes in Networks and Systems</t>
        </is>
      </c>
      <c r="P2840" s="45" t="n"/>
      <c r="Q2840" s="43" t="inlineStr">
        <is>
          <t>10.1007/978-981-19-0976-4_30</t>
        </is>
      </c>
    </row>
    <row r="2841" ht="84.75" customHeight="1" s="37">
      <c r="A2841" s="43" t="n">
        <v>2840</v>
      </c>
      <c r="B2841" s="52" t="inlineStr">
        <is>
          <t>Excluir</t>
        </is>
      </c>
      <c r="C2841" s="45" t="inlineStr">
        <is>
          <t>Contexto doméstico o remoto, pero no población en edad escolar (mayoritariamente educación superior)</t>
        </is>
      </c>
      <c r="D2841" s="51" t="n"/>
      <c r="E2841" s="51" t="n"/>
      <c r="F2841" s="43" t="n">
        <v>3</v>
      </c>
      <c r="G2841" s="43" t="inlineStr">
        <is>
          <t>distracción+niños+sensado</t>
        </is>
      </c>
      <c r="H2841" s="43" t="inlineStr">
        <is>
          <t>Scopus</t>
        </is>
      </c>
      <c r="I2841" s="43" t="inlineStr">
        <is>
          <t>Scopus|WoS</t>
        </is>
      </c>
      <c r="J2841" s="43" t="inlineStr">
        <is>
          <t>2022</t>
        </is>
      </c>
      <c r="K2841" s="43" t="inlineStr">
        <is>
          <t>ARTICLE</t>
        </is>
      </c>
      <c r="L2841" s="45" t="inlineStr">
        <is>
          <t>Korchani, Besma and Sethom, Kaouthar</t>
        </is>
      </c>
      <c r="M2841" s="45" t="inlineStr">
        <is>
          <t>Machine Learning for Student QoE Prediction in Mobile Learning During COVID-19</t>
        </is>
      </c>
      <c r="N2841" s="45" t="inlineStr">
        <is>
          <t>The emergence of COVID-19 has shaped a new type of learning that is called “digital learning”, which can be approached through e-learning and m-learning technologies. An important element in reducing student dropout rates in a virtual learning is to understand the degree of engagement and satisfaction experienced by students in meaningful activities. The major novel contribution of this study is the combination of network Quality of Service (QoS) parameters and student engagement behavior (through eye-tracking) to automatically estimate the Mean Opinion Score (MOS) for mobile learning synchronous activities. Several machine learning algorithms were compared for best QoE prediction. © 2022, The Author(s), under exclusive license to Springer Nature Switzerland AG.</t>
        </is>
      </c>
      <c r="O2841" s="45" t="inlineStr">
        <is>
          <t>Lecture Notes in Networks and Systems</t>
        </is>
      </c>
      <c r="P2841" s="45" t="n"/>
      <c r="Q2841" s="43" t="inlineStr">
        <is>
          <t>10.1007/978-3-030-99619-2_2</t>
        </is>
      </c>
    </row>
    <row r="2842" ht="210" customHeight="1" s="37">
      <c r="A2842" s="43" t="n">
        <v>2841</v>
      </c>
      <c r="B2842" s="52" t="inlineStr">
        <is>
          <t>Excluir</t>
        </is>
      </c>
      <c r="C2842" s="45" t="inlineStr">
        <is>
          <t>No aborda: distracción o atención, población escolar</t>
        </is>
      </c>
      <c r="D2842" s="51" t="n"/>
      <c r="E2842" s="51" t="n"/>
      <c r="F2842" s="43" t="n">
        <v>3</v>
      </c>
      <c r="G2842" s="43" t="inlineStr">
        <is>
          <t>distracción+niños+intervención</t>
        </is>
      </c>
      <c r="H2842" s="43" t="inlineStr">
        <is>
          <t>Scopus</t>
        </is>
      </c>
      <c r="I2842" s="43" t="inlineStr">
        <is>
          <t>Scopus</t>
        </is>
      </c>
      <c r="J2842" s="43" t="inlineStr">
        <is>
          <t>2026</t>
        </is>
      </c>
      <c r="K2842" s="43" t="inlineStr">
        <is>
          <t>ARTICLE</t>
        </is>
      </c>
      <c r="L2842" s="45" t="inlineStr">
        <is>
          <t>Coelho, Franz and Abreu, Ana Maria</t>
        </is>
      </c>
      <c r="M2842" s="45" t="inlineStr">
        <is>
          <t>Mental healing through immersive play: An umbrella review</t>
        </is>
      </c>
      <c r="N2842" s="45" t="inlineStr">
        <is>
          <t>This umbrella review explores the effects of Extended Reality (XR) and Game-Based Interventions (GBI) on anxiety, depression, and stress, covering augmented (AR), virtual (VR), and mixed reality (MR), along with serious games, gamification, game-based learning and training, exergames, and commercial video games. Following PRISMA and AMSTAR 2 guidelines, 201 articles were screened, with 16 reports selected (nine meta-analyses, six systematic reviews, and one scoping review). Findings highlight XR-GBI’s potential as a promising, flexible, and replicable intervention, demonstrating significant preliminary mental health improvement across children, adolescents, adults, and older people. Regarding anxiety, VR aids preoperative and procedural anxiety, promotes distraction and relaxation, and supports VR exposure therapy (VRET), matching Cognitive Behavioral Therapy (CBT) effectiveness with higher engagement. For depression, VRET reduces symptoms, while VR exergames combining physical activity and engagement show strong antidepressant effects. Stress management remains less explored, though AR video games enhance cognitive and social well-being, and VRET alleviates stress symptoms. Despite the XR-GBI promise, research is still emerging, with publications only beginning to expand recently, few randomized controlled trials, and methodological limitations. From our findings, we highlight practical and theoretical implications by showing how XR-GBI rely on core technical features and proposing a five-pathway theoretical model (cognitive, emotional, bodily, social, and motivational) that systematizes their potential for mental health, guiding future design, evaluation, and research. Further research should also expand on AR, MR, gamification, game-based learning and training, biofeedback, neurophysiological assessment, and social dynamics, while integrating artificial intelligence, digital mental health literacy, and psychoeducation to enhance XR-GBI’s impact. © The Author(s) 2</t>
        </is>
      </c>
      <c r="O2842" s="45" t="inlineStr">
        <is>
          <t>Virtual Reality</t>
        </is>
      </c>
      <c r="P2842" s="45" t="inlineStr">
        <is>
          <t>Artificial intelligence; Augmented reality; Behavioral research; E-learning; Human computer interaction; Interactive computer graphics; Mixed reality; Neurophysiology; Serious games; Anxiety; Depression; Exposure therapy; Extended reality; Game; Game</t>
        </is>
      </c>
      <c r="Q2842" s="43" t="inlineStr">
        <is>
          <t>10.1007/s10055-026-01352-z</t>
        </is>
      </c>
    </row>
    <row r="2843" ht="126.75" customHeight="1" s="37">
      <c r="A2843" s="43" t="n">
        <v>2842</v>
      </c>
      <c r="B2843" s="52" t="inlineStr">
        <is>
          <t>Excluir</t>
        </is>
      </c>
      <c r="C2843" s="45" t="inlineStr">
        <is>
          <t>Fuera del alcance: no combina población en edad escolar con contexto doméstico</t>
        </is>
      </c>
      <c r="D2843" s="51" t="n"/>
      <c r="E2843" s="51" t="n"/>
      <c r="F2843" s="43" t="n">
        <v>3</v>
      </c>
      <c r="G2843" s="43" t="inlineStr">
        <is>
          <t>distracción+niños+contexto</t>
        </is>
      </c>
      <c r="H2843" s="43" t="inlineStr">
        <is>
          <t>Scopus</t>
        </is>
      </c>
      <c r="I2843" s="43" t="inlineStr">
        <is>
          <t>Scopus</t>
        </is>
      </c>
      <c r="J2843" s="43" t="inlineStr">
        <is>
          <t>2015</t>
        </is>
      </c>
      <c r="K2843" s="43" t="inlineStr">
        <is>
          <t>CONFERENCE</t>
        </is>
      </c>
      <c r="L2843" s="45" t="inlineStr">
        <is>
          <t>Widmann, James M. and Self, Brian P. and Prince, Michael J.</t>
        </is>
      </c>
      <c r="M2843" s="45" t="inlineStr">
        <is>
          <t>Mini-workshop - Inquiry based learning activities: Hands on activities to improve conceptual understanding</t>
        </is>
      </c>
      <c r="N2843" s="45" t="inlineStr">
        <is>
          <t>The primary goal of this mini-workshop is to assist participants in creating Inquiry Based Learning Activities (IBLAs) that promote better conceptual understanding for their students. This is part of more general goal of transforming engineering classrooms into more interactive formats that promote student engagement and lead to improved student outcomes. Specifically the workshop will introduce participants to the theoretical basis of IBLAs, provide examples of successful IBLAs and finally participants will develop their own IBLAs designed to repair common student misconceptions in the courses they teach. Through a highly interactive hands- on environment, participants are expected to leave this mini-workshop with: 1) Knowledge of the educational foundations of IBLAs, 2) A thorough understanding of the elements of IBLAs, 3) Experience working with several research-tested and classroom-proven IBLAs and 4) A preliminary design of an IBLA for one of their courses, reviewed by the workshop facilitators and participants. The workshop is intended as a forum for educators to learn about and to create innovative and research-based best practices to transform engineering education. © 2014 IEEE.</t>
        </is>
      </c>
      <c r="O2843" s="45" t="inlineStr">
        <is>
          <t>Proceedings - Frontiers in Education Conference, FIE</t>
        </is>
      </c>
      <c r="P2843" s="45" t="inlineStr">
        <is>
          <t>Artificial intelligence; Curricula; Education; Teaching; Active Learning; Hands-on activities; Inquiry-based learning; Misconceptions; Student engagement; Students</t>
        </is>
      </c>
      <c r="Q2843" s="43" t="inlineStr">
        <is>
          <t>10.1109/fie.2014.7044165</t>
        </is>
      </c>
    </row>
    <row r="2844" ht="105.75" customHeight="1" s="37">
      <c r="A2844" s="43" t="n">
        <v>2843</v>
      </c>
      <c r="B2844" s="52" t="inlineStr">
        <is>
          <t>Excluir</t>
        </is>
      </c>
      <c r="C2844" s="45" t="inlineStr">
        <is>
          <t>Fuera del alcance: no combina población en edad escolar con contexto doméstico</t>
        </is>
      </c>
      <c r="D2844" s="51" t="n"/>
      <c r="E2844" s="51" t="n"/>
      <c r="F2844" s="43" t="n">
        <v>3</v>
      </c>
      <c r="G2844" s="43" t="inlineStr">
        <is>
          <t>distracción+niños+contexto</t>
        </is>
      </c>
      <c r="H2844" s="43" t="inlineStr">
        <is>
          <t>Scopus</t>
        </is>
      </c>
      <c r="I2844" s="43" t="inlineStr">
        <is>
          <t>Scopus</t>
        </is>
      </c>
      <c r="J2844" s="43" t="inlineStr">
        <is>
          <t>2015</t>
        </is>
      </c>
      <c r="K2844" s="43" t="inlineStr">
        <is>
          <t>CONFERENCE</t>
        </is>
      </c>
      <c r="L2844" s="45" t="inlineStr">
        <is>
          <t>Fuad, M. Muztaba and Deb, Debzani and Whitaker, Shequi'Lla</t>
        </is>
      </c>
      <c r="M2844" s="45" t="inlineStr">
        <is>
          <t>Mobile interactive problem solving for active teaching and learning</t>
        </is>
      </c>
      <c r="N2844" s="45" t="inlineStr">
        <is>
          <t>In traditional classroom setting, lecturing is the prominent method of transferring knowledge to students. However this passive mode of instruction does not keep student engaged and interested longer in the class. Although mobile devices are used extensively in everyday life and have a bad reputation of creating distraction during class, it can be used to make student's class participation more interactive and engaging. This paper presents one such approach, which is fundamentally different than existing ones by allowing students to participate in active learning during class session by using their mobile devices. This research envision interactive problem applications which will run in student mobile devices, which faculty can initiate remotely and where student can actively participate to solve problem in a hands-on manner. This paper presents the development of a Karnaugh map interactive mobile application and its incorporation into Mobile Response System. © 2014 IEEE.</t>
        </is>
      </c>
      <c r="O2844" s="45" t="inlineStr">
        <is>
          <t>8th International Conference on Electrical and Computer Engineering: Advancing Technology for a Better Tomorrow, ICECE 2014</t>
        </is>
      </c>
      <c r="P2844" s="45" t="inlineStr">
        <is>
          <t>Artificial intelligence; Active Learning; Class participations; Classroom settings; Hands-on activities; Interactive mobile applications; Interactive problem solving; Interactive problems; Mobile response system; Students</t>
        </is>
      </c>
      <c r="Q2844" s="43" t="inlineStr">
        <is>
          <t>10.1109/icece.2014.7026849</t>
        </is>
      </c>
    </row>
    <row r="2845" ht="178.5" customHeight="1" s="37">
      <c r="A2845" s="43" t="n">
        <v>2844</v>
      </c>
      <c r="B2845" s="52" t="inlineStr">
        <is>
          <t>Excluir</t>
        </is>
      </c>
      <c r="C2845" s="45" t="inlineStr">
        <is>
          <t>Contexto doméstico o remoto, pero no población en edad escolar (mayoritariamente educación superior)</t>
        </is>
      </c>
      <c r="D2845" s="51" t="n"/>
      <c r="E2845" s="51" t="n"/>
      <c r="F2845" s="43" t="n">
        <v>3</v>
      </c>
      <c r="G2845" s="43" t="inlineStr">
        <is>
          <t>distracción+niños+intervención</t>
        </is>
      </c>
      <c r="H2845" s="43" t="inlineStr">
        <is>
          <t>Scopus</t>
        </is>
      </c>
      <c r="I2845" s="43" t="inlineStr">
        <is>
          <t>Scopus</t>
        </is>
      </c>
      <c r="J2845" s="43" t="inlineStr">
        <is>
          <t>2025</t>
        </is>
      </c>
      <c r="K2845" s="43" t="inlineStr">
        <is>
          <t>CONFERENCE</t>
        </is>
      </c>
      <c r="L2845" s="45" t="inlineStr">
        <is>
          <t>Arguson, Angelo C. and Malasaga, Elisa V. and Lagman, Ace C. and Ramos, Ronel F.</t>
        </is>
      </c>
      <c r="M2845" s="45" t="inlineStr">
        <is>
          <t>Modeling Motivation Drift in Senior High School Students during Oral Communication Practice: Performance Evaluation of a Hidden Markov Model</t>
        </is>
      </c>
      <c r="N2845" s="45" t="inlineStr">
        <is>
          <t>Motivation drift, defined as the gradual decline of student engagement during learning tasks, poses a persistent challenge in sustaining effective instruction. This study evaluates the use of a Hidden Markov Model (HMM) to detect motivation drift among 120 Grade 11 Humanities and Social Sciences (HUMSS) students from three schools in Manila, Philippines. A hybrid developmental and prescriptive design guided the creation of an Intelligent Tutoring System (ITS) prototype, which logged behavioral features such as task accuracy, response time, and hint requests. The HMM was benchmarked against Logistic Regression, Random Forest, and a lightweight LSTM model. Results show that the HMM achieved an AUC of 0.869, Accuracy of 96.0%, and the best Brier Score (0.073), with low detection delay (1.4 tasks) and a 2.1% false alarm rate. Strong generalization was observed through Leave-One-Student-Out (LOSO) validation (AUC=0.704). Feature importance analysis identified Time on Task and Correctness as key predictors of motivational dynamics. While inferred states correlated strongly with self-reported motivation (r=0.957), reliance on unimodal behavioral logs limits ecological validity. Future work should integrate multimodal data (e.g., facial expressions, voice tone) and address challenges in data ethics and computational cost through lightweight feature extraction and privacy safeguards. These findings confirm that HMMs are effective for real-time modeling of motivational dynamics in ITS environments, while highlighting opportunities for multimodal extensions and advanced sequential models such as Transformers and enhanced LSTMs. © 2025 IEEE.</t>
        </is>
      </c>
      <c r="O2845" s="45" t="inlineStr">
        <is>
          <t>2025 7th International Conference on Modern Educational Technology, ICMET 2025</t>
        </is>
      </c>
      <c r="P2845" s="45" t="inlineStr">
        <is>
          <t>Behavioral research; Computer aided instruction; Data privacy; E-learning; Education computing; Intelligent systems; Logistic regression; Long short-term memory; Students; Teaching; Communication practices; Hidden-Markov models; Humanities and social</t>
        </is>
      </c>
      <c r="Q2845" s="43" t="inlineStr">
        <is>
          <t>10.1109/icmet67594.2025.11451921</t>
        </is>
      </c>
    </row>
    <row r="2846" ht="95.25" customHeight="1" s="37">
      <c r="A2846" s="43" t="n">
        <v>2845</v>
      </c>
      <c r="B2846" s="52" t="inlineStr">
        <is>
          <t>Excluir</t>
        </is>
      </c>
      <c r="C2846" s="45" t="inlineStr">
        <is>
          <t>Libro o capítulo de libro</t>
        </is>
      </c>
      <c r="D2846" s="51" t="n"/>
      <c r="E2846" s="51" t="n"/>
      <c r="F2846" s="43" t="n">
        <v>3</v>
      </c>
      <c r="G2846" s="43" t="inlineStr">
        <is>
          <t>distracción+niños+contexto</t>
        </is>
      </c>
      <c r="H2846" s="43" t="inlineStr">
        <is>
          <t>Scopus</t>
        </is>
      </c>
      <c r="I2846" s="43" t="inlineStr">
        <is>
          <t>Scopus</t>
        </is>
      </c>
      <c r="J2846" s="43" t="inlineStr">
        <is>
          <t>2025</t>
        </is>
      </c>
      <c r="K2846" s="43" t="inlineStr">
        <is>
          <t>BOOK</t>
        </is>
      </c>
      <c r="L2846" s="45" t="inlineStr">
        <is>
          <t>Limon, Pete</t>
        </is>
      </c>
      <c r="M2846" s="45" t="inlineStr">
        <is>
          <t>Motivational Theories: Inspiring Faculty and Students Alike</t>
        </is>
      </c>
      <c r="N2846" s="45" t="inlineStr">
        <is>
          <t>This chapter explores the pivotal role of motivation in higher education, particularly within online and hybrid learning environments. Drawing on foundational theories including Maslow's Hierarchy of Needs, Self-Determination Theory, Expectancy Value Theory, and Attribution Theory, the chapter examines how motivational strategies influence both student engagement and faculty satisfaction. The chapter addresses challenges such as writing anxiety and lack of participation in discussion forums, presenting artificial intelligence (AI) as a transformative tool that enhances learning, fosters confidence, and supports instructional effectiveness. Through a convergent parallel mixed methods design, the research highlights how faculty implement motivational practices and how students respond, with attention to institutional policy, digital tools, and classroom structure. © 2026, IGI Global Scientific Publishing. All rights reserved.</t>
        </is>
      </c>
      <c r="O2846" s="45" t="inlineStr">
        <is>
          <t>Fostering Educational Culture for Student Success</t>
        </is>
      </c>
      <c r="P2846" s="45" t="inlineStr">
        <is>
          <t>Artificial intelligence; Computer aided instruction; Digital devices; Education computing; Students; Teaching; Discussion forum; Enhance learning; Expectancy-value theory; High educations; Hybrid learning; Learning environments; Maslow's Hierarchy; O</t>
        </is>
      </c>
      <c r="Q2846" s="43" t="inlineStr">
        <is>
          <t>10.4018/979-8-3373-6960-0.ch003</t>
        </is>
      </c>
    </row>
    <row r="2847" ht="199.5" customHeight="1" s="37">
      <c r="A2847" s="43" t="n">
        <v>2846</v>
      </c>
      <c r="B2847" s="52" t="inlineStr">
        <is>
          <t>Excluir</t>
        </is>
      </c>
      <c r="C2847" s="45" t="inlineStr">
        <is>
          <t>No aborda: distracción o atención, población escolar</t>
        </is>
      </c>
      <c r="D2847" s="51" t="n"/>
      <c r="E2847" s="51" t="n"/>
      <c r="F2847" s="43" t="n">
        <v>3</v>
      </c>
      <c r="G2847" s="43" t="inlineStr">
        <is>
          <t>distracción+niños+contexto</t>
        </is>
      </c>
      <c r="H2847" s="43" t="inlineStr">
        <is>
          <t>Scopus</t>
        </is>
      </c>
      <c r="I2847" s="43" t="inlineStr">
        <is>
          <t>Scopus</t>
        </is>
      </c>
      <c r="J2847" s="43" t="inlineStr">
        <is>
          <t>2026</t>
        </is>
      </c>
      <c r="K2847" s="43" t="inlineStr">
        <is>
          <t>ARTICLE</t>
        </is>
      </c>
      <c r="L2847" s="45" t="inlineStr">
        <is>
          <t>Natal, Melita Stephen and Gupta, Gaurav and Chaudhary, Narendra Singh</t>
        </is>
      </c>
      <c r="M2847" s="45" t="inlineStr">
        <is>
          <t>Motivators and Demotivators of Using Generative AI in Management Education: The Teacher’s Perspective</t>
        </is>
      </c>
      <c r="N2847" s="45" t="inlineStr">
        <is>
          <t>The rapid advancement of Generative AI (GenAI) has sparked discussions about its potential impact on various sectors, including management education. This qualitative study explores the motivators and demotivators influencing the adoption of GenAI tools by management educators in India. Semi-structured interviews were conducted with ten academicians from top-ranked Indian business schools to gain insights into their perspectives and experiences. Thematic analysis of the interview data revealed six main themes: Initial Engagement &amp; Motivation, Benefits &amp; Positive Impacts, Challenges &amp; Demotivators, Classroom Dynamics &amp; Student Interaction, Support &amp; Training, and Future Outlook &amp; Ethical Considerations. The findings suggest that personalized learning, enhanced student engagement, and reduced administrative burdens are key motivators for educators to incorporate GenAI into their teaching practices. However, the lack of adequate training, high implementation costs, and ethical concerns regarding data privacy and fairness emerge as significant demotivators. The study highlights the need for comprehensive training programs, ongoing technical support, and clear ethical guidelines to facilitate the effective integration of GenAI in management education. The results contribute to the growing body of literature on GenAI in education by providing contextually grounded evidence from the Indian management education perspective. The study emphasizes the importance of adopting a balanced approach that prioritizes human-AI collaboration to harness the benefits of GenAI while mitigating associated risks. Future research should explore student perceptions, conduct cross-cultural comparisons, and investigate the long-term impact of GenAI on learning outcomes and academic integrity. © The Author(s), under exclusive license to Springer Nature Singapore Pte Ltd. 2026.</t>
        </is>
      </c>
      <c r="O2847" s="45" t="inlineStr">
        <is>
          <t>Lecture Notes in Electrical Engineering</t>
        </is>
      </c>
      <c r="P2847" s="45" t="inlineStr">
        <is>
          <t>Artificial intelligence; Data privacy; Education computing; Ethical aspects; Learning systems; Personnel training; Teaching; Academic integrity; Demotivator; Generative AI; Human-AI collaboration; Management education; Motivator; Personalized learnin</t>
        </is>
      </c>
      <c r="Q2847" s="43" t="inlineStr">
        <is>
          <t>10.1007/978-981-95-6063-9_22</t>
        </is>
      </c>
    </row>
    <row r="2848" ht="116.25" customHeight="1" s="37">
      <c r="A2848" s="43" t="n">
        <v>2847</v>
      </c>
      <c r="B2848" s="52" t="inlineStr">
        <is>
          <t>Excluir</t>
        </is>
      </c>
      <c r="C2848" s="45" t="inlineStr">
        <is>
          <t>Contexto doméstico o remoto, pero no población en edad escolar (mayoritariamente educación superior)</t>
        </is>
      </c>
      <c r="D2848" s="51" t="n"/>
      <c r="E2848" s="51" t="n"/>
      <c r="F2848" s="43" t="n">
        <v>3</v>
      </c>
      <c r="G2848" s="43" t="inlineStr">
        <is>
          <t>distracción+niños+sensado</t>
        </is>
      </c>
      <c r="H2848" s="43" t="inlineStr">
        <is>
          <t>Scopus</t>
        </is>
      </c>
      <c r="I2848" s="43" t="inlineStr">
        <is>
          <t>Scopus</t>
        </is>
      </c>
      <c r="J2848" s="43" t="inlineStr">
        <is>
          <t>2023</t>
        </is>
      </c>
      <c r="K2848" s="43" t="inlineStr">
        <is>
          <t>ARTICLE</t>
        </is>
      </c>
      <c r="L2848" s="45" t="inlineStr">
        <is>
          <t>Gandhi, Saumya and Fadia, Aayush and Agrawal, Ritik and Agrawal, Surbhi and Kumar, Praveen</t>
        </is>
      </c>
      <c r="M2848" s="45" t="inlineStr">
        <is>
          <t>MuOE: A Multi-task Ordinality Aware Approach Towards Engagement Detection</t>
        </is>
      </c>
      <c r="N2848" s="45" t="inlineStr">
        <is>
          <t>With the increasing adoption of online learning, decreasing student engagement is becoming rampant. Detecting this is the first step in making online education more viable and effective. We present MuOE, a Multi-task Ordinality-aware Engagement detection model to identify attention levels from students’ webcam videos. MuOE uses a transformer with exceptional sequence-processing capability and a novel selector-based attention mechanism that picks important video frames. Facial cue detection is used as an auxillary task in our multi-task formulation of the problem, so the shared model base has more supervision. We leverage the ordinal nature of engagement levels by introducing a smooth loss function that penalizes predictions based on closeness to the true label. In this paper, we motivate each component of MuOE, and demonstrate its utility through a set of quantative experiments. We achieve a state-of-the-art accuracy of 57.65% (Top-2 accuracy 95.07%) on the DAiSEE dataset. © The Author(s), under exclusive license to Springer Nature Switzerland AG 2023.</t>
        </is>
      </c>
      <c r="O2848" s="45" t="inlineStr">
        <is>
          <t>Lecture Notes in Computer Science (including subseries Lecture Notes in Artificial Intelligence and Lecture Notes in Bioinformatics)</t>
        </is>
      </c>
      <c r="P2848" s="45" t="inlineStr">
        <is>
          <t>Deep learning; E-learning; Education computing; Learning systems; Deep spatio-temporal learning; Engagement detection; Multi tasks; Multitask learning; On-line education; Online learning; Ordinal regression; Spatio-temporal learning; Student engageme</t>
        </is>
      </c>
      <c r="Q2848" s="43" t="inlineStr">
        <is>
          <t>10.1007/978-3-031-45170-6_8</t>
        </is>
      </c>
    </row>
    <row r="2849" ht="168" customHeight="1" s="37">
      <c r="A2849" s="43" t="n">
        <v>2848</v>
      </c>
      <c r="B2849" s="52" t="inlineStr">
        <is>
          <t>Excluir</t>
        </is>
      </c>
      <c r="C2849" s="45" t="inlineStr">
        <is>
          <t>Contexto doméstico o remoto, pero no población en edad escolar (mayoritariamente educación superior)</t>
        </is>
      </c>
      <c r="D2849" s="51" t="n"/>
      <c r="E2849" s="51" t="n"/>
      <c r="F2849" s="43" t="n">
        <v>3</v>
      </c>
      <c r="G2849" s="43" t="inlineStr">
        <is>
          <t>distracción+niños+sensado</t>
        </is>
      </c>
      <c r="H2849" s="43" t="inlineStr">
        <is>
          <t>Scopus</t>
        </is>
      </c>
      <c r="I2849" s="43" t="inlineStr">
        <is>
          <t>Scopus</t>
        </is>
      </c>
      <c r="J2849" s="43" t="inlineStr">
        <is>
          <t>2026</t>
        </is>
      </c>
      <c r="K2849" s="43" t="inlineStr">
        <is>
          <t>CONFERENCE</t>
        </is>
      </c>
      <c r="L2849" s="45" t="inlineStr">
        <is>
          <t>Han, Wenyan and Li, Yanru</t>
        </is>
      </c>
      <c r="M2849" s="45" t="inlineStr">
        <is>
          <t>Multi-Head Temporal Attention-Enhanced Temporal-Aware Multimodal Framework for College English Teaching Evaluation</t>
        </is>
      </c>
      <c r="N2849" s="45" t="inlineStr">
        <is>
          <t>Evaluating college English teaching effectiveness requires objective, data-driven approaches capable of capturing temporal learning behaviors and dynamic student engagement. Traditional evaluation methods rely heavily on subjective surveys and static performance indicators, limiting their ability to reflect real instructional impact over time. To address these limitations, this paper presents an enhanced machine learning-based evaluation framework that extends a Temporal-Aware Multimodal Evaluation Model (TAMEM) by integrating a Multi-Head Temporal Attention-Long Short-Term Memory (MHTA-LSTM) mechanism. Initially, multimodal student learning data are preprocessed and temporally structured, followed by LSTM-based feature extraction to model sequential learning patterns across weekly intervals. Subsequently, a multi-head temporal attention mechanism is applied to selectively emphasize influential learning phases and engagement behaviors, enabling adaptive temporal representation learning. The refined temporal features are then forwarded to a hybrid evaluation module combining a neural network and Gradient Boosted Tree to predict Teaching Effectiveness Scores with improved accuracy and interpretability. Experimental results demonstrate that the proposed approach effectively captures critical instructional periods and outperforms conventional models in evaluation performance. The proposed framework provides a fair, explainable, and temporally aware solution for assessing college English teaching quality in modern data-rich educational environments. © 2026 IEEE.</t>
        </is>
      </c>
      <c r="O2849" s="45" t="inlineStr">
        <is>
          <t>3rd International Conference on Integrated Intelligence and Communication Systems, ICIICS 2026</t>
        </is>
      </c>
      <c r="P2849" s="45" t="inlineStr">
        <is>
          <t>Data mining; E-learning; Learning systems; Quality control; Students; Teaching; College english teachings; English teaching; English teaching quality; Evaluation models; Gradient boosted tree; Machine-learning; Multi-modal; Multimodal evaluation mode</t>
        </is>
      </c>
      <c r="Q2849" s="43" t="inlineStr">
        <is>
          <t>10.1109/iciics67880.2026.11483599</t>
        </is>
      </c>
    </row>
    <row r="2850" ht="147.75" customHeight="1" s="37">
      <c r="A2850" s="43" t="n">
        <v>2849</v>
      </c>
      <c r="B2850" s="52" t="inlineStr">
        <is>
          <t>Excluir</t>
        </is>
      </c>
      <c r="C2850" s="45" t="inlineStr">
        <is>
          <t>Contexto doméstico o remoto, pero no población en edad escolar (mayoritariamente educación superior)</t>
        </is>
      </c>
      <c r="D2850" s="51" t="n"/>
      <c r="E2850" s="51" t="n"/>
      <c r="F2850" s="43" t="n">
        <v>3</v>
      </c>
      <c r="G2850" s="43" t="inlineStr">
        <is>
          <t>distracción+niños+sensado</t>
        </is>
      </c>
      <c r="H2850" s="43" t="inlineStr">
        <is>
          <t>Scopus</t>
        </is>
      </c>
      <c r="I2850" s="43" t="inlineStr">
        <is>
          <t>Scopus</t>
        </is>
      </c>
      <c r="J2850" s="43" t="inlineStr">
        <is>
          <t>2025</t>
        </is>
      </c>
      <c r="K2850" s="43" t="inlineStr">
        <is>
          <t>CONFERENCE</t>
        </is>
      </c>
      <c r="L2850" s="45" t="inlineStr">
        <is>
          <t>Tilak, Geetali and Singh, Dheeraj and Chakravorty, Debahuti and Patole, Jayashree and Kaple, Gayatri and Anute, Nilesh</t>
        </is>
      </c>
      <c r="M2850" s="45" t="inlineStr">
        <is>
          <t>Multimodal AI-Enabled Learning Personalization System for Indian Education Reform</t>
        </is>
      </c>
      <c r="N2850" s="45" t="inlineStr">
        <is>
          <t>This paper envisages Multimodal AI-Enabled Learning Personalization System which is going to transform the education sector of India. The product incorporates various forms of data, such as text, video, and still images, to make the learning environment personalized to enhance the experience of students in the various schooling settings. The system accurately forecasts student engagement, learning outcomes with more than 85% thanks to Gradient Boosting Machine (GBM), an ensemble machine learning method. Due to the high performance of the deep learning framework TensorFlow, multimodal data integration and processing can be seamlessly achieved, and the technologies are suitable to perform multimodal data integration and processing in either high-resource or low-resource environments. This will go a long way in personalizing the education process because education is focused on the styles of learning and needs of a particular student to promote improved learning outcomes and participation. The capability to deploy the application on a mobile device, with the help of TensorFlow Lite, allows it to be accessible in remote and underdeveloped areas. The provided proposal solves the shortcomings of the classic approaches to education and preconditions the creation of adjustable, scaling learning models that will fit diverse educational environment that India. © 2025 IEEE.</t>
        </is>
      </c>
      <c r="O2850" s="45" t="inlineStr">
        <is>
          <t>Proceedings - 2025 International Conference on Recent Innovation in Science Engineering and Technology, ICRISET 2025</t>
        </is>
      </c>
      <c r="P2850" s="45" t="inlineStr">
        <is>
          <t>Adaptive boosting; Computer aided instruction; Data handling; Deep learning; E-learning; Education computing; Engineering education; Federated learning; Learning systems; Mobile computing; Tensors; Adaptive learning; Education reforms; Gradient boost</t>
        </is>
      </c>
      <c r="Q2850" s="43" t="inlineStr">
        <is>
          <t>10.1109/icriset64803.2025.11252217</t>
        </is>
      </c>
    </row>
    <row r="2851" ht="126.75" customHeight="1" s="37">
      <c r="A2851" s="43" t="n">
        <v>2850</v>
      </c>
      <c r="B2851" s="52" t="inlineStr">
        <is>
          <t>Excluir</t>
        </is>
      </c>
      <c r="C2851" s="45" t="inlineStr">
        <is>
          <t>Contexto doméstico o remoto, pero no población en edad escolar (mayoritariamente educación superior)</t>
        </is>
      </c>
      <c r="D2851" s="51" t="n"/>
      <c r="E2851" s="51" t="n"/>
      <c r="F2851" s="43" t="n">
        <v>3</v>
      </c>
      <c r="G2851" s="43" t="inlineStr">
        <is>
          <t>distracción+niños+sensado</t>
        </is>
      </c>
      <c r="H2851" s="43" t="inlineStr">
        <is>
          <t>Scopus</t>
        </is>
      </c>
      <c r="I2851" s="43" t="inlineStr">
        <is>
          <t>Scopus</t>
        </is>
      </c>
      <c r="J2851" s="43" t="inlineStr">
        <is>
          <t>2025</t>
        </is>
      </c>
      <c r="K2851" s="43" t="inlineStr">
        <is>
          <t>ARTICLE</t>
        </is>
      </c>
      <c r="L2851" s="45" t="inlineStr">
        <is>
          <t>Wang, Yang</t>
        </is>
      </c>
      <c r="M2851" s="45" t="inlineStr">
        <is>
          <t>Multimodal data-supported learning engagement analysis</t>
        </is>
      </c>
      <c r="N2851" s="45" t="inlineStr">
        <is>
          <t>Learning engagement is a key indicator of online learning. Given that interpretable learning engagement analysis method with multimodal data is to be explored, a multimodal data supported learning engagement analysis method was proposed and validated in this study. Specifically, 179 students’ behavioral, posting, and facial expression data during online learning were collected to analyze students’ engagement. The analysis result indicates that students’ behavioral data supported behavioral engagement analysis is consistent with their self-reported result (accuracy = 0.961, kappa = 0.875). The consistency analysis with the self-reported learning engagement results also supported the validity of the content data supported cognitive engagement analysis and facial expression data supported emotional engagement analysis. The relationship between students’ learning engagement and learning performance indicated that students’ behavioral and cognitive engagement were significantly correlated to their learning performance. This study proposes a reliable interpretable method for multimodal data supported learning engagement analysis. © 2025 Technology, Pedagogy and Education Association.</t>
        </is>
      </c>
      <c r="O2851" s="45" t="inlineStr">
        <is>
          <t>Technology, Pedagogy and Education</t>
        </is>
      </c>
      <c r="P2851" s="45" t="n"/>
      <c r="Q2851" s="43" t="inlineStr">
        <is>
          <t>10.1080/1475939x.2025.2465437</t>
        </is>
      </c>
    </row>
    <row r="2852" ht="157.5" customHeight="1" s="37">
      <c r="A2852" s="43" t="n">
        <v>2851</v>
      </c>
      <c r="B2852" s="52" t="inlineStr">
        <is>
          <t>Excluir</t>
        </is>
      </c>
      <c r="C2852" s="45" t="inlineStr">
        <is>
          <t>Libro o capítulo de libro</t>
        </is>
      </c>
      <c r="D2852" s="51" t="n"/>
      <c r="E2852" s="51" t="n"/>
      <c r="F2852" s="43" t="n">
        <v>3</v>
      </c>
      <c r="G2852" s="43" t="inlineStr">
        <is>
          <t>distracción+niños+contexto</t>
        </is>
      </c>
      <c r="H2852" s="43" t="inlineStr">
        <is>
          <t>Scopus</t>
        </is>
      </c>
      <c r="I2852" s="43" t="inlineStr">
        <is>
          <t>Scopus</t>
        </is>
      </c>
      <c r="J2852" s="43" t="inlineStr">
        <is>
          <t>2025</t>
        </is>
      </c>
      <c r="K2852" s="43" t="inlineStr">
        <is>
          <t>BOOK</t>
        </is>
      </c>
      <c r="L2852" s="45" t="inlineStr">
        <is>
          <t>Sarwar, Uzma and Sanhong, Tong and Akhtar, Muhammad Waheed and Aamir, Muhammad</t>
        </is>
      </c>
      <c r="M2852" s="45" t="inlineStr">
        <is>
          <t>Navigating Barriers to AI Implementation in the Classroom</t>
        </is>
      </c>
      <c r="N2852" s="45" t="inlineStr">
        <is>
          <t>As artificial intelligence (AI) technologies advance, their potential to transform education is promising. From personalized learning to intelligent tutoring systems, AI offers tools that enhance student engagement and streamline administrative tasks. However, implementing AI in the classroom comes with challenges. Educators, administrators, and policymakers must navigate barriers, including limited technical infrastructure, data privacy concerns, lack of teacher training, and equity access across schools. Understanding and addressing these obstacles ensures that AI enhances educational equity rather than increasing existing divides. Further exploration may reveal key challenges and identify strategies for integrating AI into classroom practice. Navigating Barriers to AI Implementation in the Classroom investigates the ways in which AI alters education by streamlining administrative tasks, introducing new individualized learning opportunities, and transforming instructional strategies. It examines the capabilities of AI in education, including intelligent instruction, automated assessments, data-driven insights, adaptive learning systems, and ethical issues related to its employment in classrooms. This book covers topics such as classroom management, policymaking, and student engagement, and is a useful resource for educators, computer engineers, policymakers, academicians, researchers, and scientists. © 2025 by IGI Global Scientific Publishing. All rights reserved.</t>
        </is>
      </c>
      <c r="O2852" s="45" t="inlineStr">
        <is>
          <t>Navigating Barriers to AI Implementation in the Classroom</t>
        </is>
      </c>
      <c r="P2852" s="45" t="inlineStr">
        <is>
          <t>Artificial intelligence; Computer aided instruction; Data privacy; Education computing; Engineering education; Learning systems; Students; Teaching; Administrative tasks; Artificial intelligence technologies; Intelligent tutoring; Personalized learni</t>
        </is>
      </c>
      <c r="Q2852" s="43" t="inlineStr">
        <is>
          <t>10.4018/979-8-3373-1827-1</t>
        </is>
      </c>
    </row>
    <row r="2853" ht="105.75" customHeight="1" s="37">
      <c r="A2853" s="43" t="n">
        <v>2852</v>
      </c>
      <c r="B2853" s="52" t="inlineStr">
        <is>
          <t>Excluir</t>
        </is>
      </c>
      <c r="C2853" s="45" t="inlineStr">
        <is>
          <t>Libro o capítulo de libro</t>
        </is>
      </c>
      <c r="D2853" s="51" t="n"/>
      <c r="E2853" s="51" t="n"/>
      <c r="F2853" s="43" t="n">
        <v>3</v>
      </c>
      <c r="G2853" s="43" t="inlineStr">
        <is>
          <t>distracción+niños+sensado</t>
        </is>
      </c>
      <c r="H2853" s="43" t="inlineStr">
        <is>
          <t>Scopus</t>
        </is>
      </c>
      <c r="I2853" s="43" t="inlineStr">
        <is>
          <t>Scopus</t>
        </is>
      </c>
      <c r="J2853" s="43" t="inlineStr">
        <is>
          <t>2024</t>
        </is>
      </c>
      <c r="K2853" s="43" t="inlineStr">
        <is>
          <t>BOOK</t>
        </is>
      </c>
      <c r="L2853" s="45" t="inlineStr">
        <is>
          <t>Dhamak, Pallavi Sakhahari and Aital, Padmanabha and Daftardar, Anand</t>
        </is>
      </c>
      <c r="M2853" s="45" t="inlineStr">
        <is>
          <t>Navigating Inclusion in the Industry 4.0 Horizon: Crafting a Pedagogical Future</t>
        </is>
      </c>
      <c r="N2853" s="45" t="inlineStr">
        <is>
          <t>This study investigates the integration of Industry 4.0 technologies in education, focusing on their usage across different educational levels and their impact on learning. Through a comprehensive literature review of articles from Scopus, ScienceDirect, and Web of Science databases, 51 articles were quantitatively analysed and 23 articles were qualitatively examined. Findings highlight the increasing use of augmented reality, virtual reality, the Internet of Things, and simulations, particularly in higher education, to enhance student engagement, promote active participation, and replicate real- world scenarios. Despite their benefits, these technologies are underutilised and mostly confined to manufacturing- related courses. The study underscores the potential of Industry 4.0 technologies to advance Education 4.0 across all educational levels, advocating for their broader implementation to create dynamic and effective learning environments. © 2025 by IGI Global. All rights reserved.</t>
        </is>
      </c>
      <c r="O2853" s="45" t="inlineStr">
        <is>
          <t>Global Practices in Inclusive Education Curriculum and Policy</t>
        </is>
      </c>
      <c r="P2853" s="45" t="inlineStr">
        <is>
          <t>Computer aided instruction; E-learning; Engineering education; Industry 4.0; Teaching; Virtual reality; Dynamic learning; Educational levels; Effective Learning Environment; High educations; Literature reviews; Real-world scenario; Student engagement</t>
        </is>
      </c>
      <c r="Q2853" s="43" t="inlineStr">
        <is>
          <t>10.4018/979-8-3693-4058-5.ch007</t>
        </is>
      </c>
    </row>
    <row r="2854" ht="210" customHeight="1" s="37">
      <c r="A2854" s="43" t="n">
        <v>2853</v>
      </c>
      <c r="B2854" s="52" t="inlineStr">
        <is>
          <t>Excluir</t>
        </is>
      </c>
      <c r="C2854" s="45" t="inlineStr">
        <is>
          <t>No aborda: distracción o atención</t>
        </is>
      </c>
      <c r="D2854" s="51" t="n"/>
      <c r="E2854" s="51" t="n"/>
      <c r="F2854" s="43" t="n">
        <v>3</v>
      </c>
      <c r="G2854" s="43" t="inlineStr">
        <is>
          <t>distracción+niños+contexto</t>
        </is>
      </c>
      <c r="H2854" s="43" t="inlineStr">
        <is>
          <t>Scopus</t>
        </is>
      </c>
      <c r="I2854" s="43" t="inlineStr">
        <is>
          <t>Scopus</t>
        </is>
      </c>
      <c r="J2854" s="43" t="inlineStr">
        <is>
          <t>2026</t>
        </is>
      </c>
      <c r="K2854" s="43" t="inlineStr">
        <is>
          <t>ARTICLE</t>
        </is>
      </c>
      <c r="L2854" s="45" t="inlineStr">
        <is>
          <t>Loughlin, Jodi</t>
        </is>
      </c>
      <c r="M2854" s="45" t="inlineStr">
        <is>
          <t>Navigating Landscape in Higher Education: A Human-Centered Approach to Integrating Technology for Enhanced Learning</t>
        </is>
      </c>
      <c r="N2854" s="45" t="inlineStr">
        <is>
          <t>The emergence of Artificial Intelligence (AI) has significantly transformed the landscape of teaching and learning in higher education. As AI technologies continue to evolve, they are redefining how educators deliver content, how students engage with learning materials, and how instructors assess student performance. Educators and researchers must continue to support a human-centered pedagogical system within our institutions while incorporating AI effectively. The ongoing research in this area seeks to explore best practices for integrating AI in a way which enhances learning outcomes without compromising academic integrity or human-centered, educational settings. Recent studies have indicated that AI technologies can facilitate student engagement, support differentiated instruction and provide curriculum which positively impacts the teaching and learning environment. The current research in this area explores best practices for integrating AI in a way that improves learning outcomes without compromising academic integrity or human-centered pedagogy. However, the effectiveness of AI in education depends on the digital literacy of both students and instructors. Students may unknowingly engage in AI practices that promote dishonest academic outcomes. Institutional guidelines and policies focused on using AI tools appropriately must be created and uniformly enforced in higher education. Furthermore, professional development and ongoing, consistent training are crucial to ensure educators can successfully integrate AI tools in the classroom. The rapid pace of technological change has made it difficult for universities to remain informed about best practices, often leading to a trial-and-error approach to implementation. Faculty and administrators must continue to remain current with trends and the latest developments in AI technologies while ensuring institutional goals, pedagogical frameworks, and accreditation standards are being upheld. AI has the potential to trans</t>
        </is>
      </c>
      <c r="O2854" s="45" t="inlineStr">
        <is>
          <t>Applied Human Factors and Ergonomics International</t>
        </is>
      </c>
      <c r="P2854" s="45" t="n"/>
      <c r="Q2854" s="43" t="inlineStr">
        <is>
          <t>10.54941/ahfe1007142</t>
        </is>
      </c>
    </row>
    <row r="2855" ht="157.5" customHeight="1" s="37">
      <c r="A2855" s="43" t="n">
        <v>2854</v>
      </c>
      <c r="B2855" s="52" t="inlineStr">
        <is>
          <t>Excluir</t>
        </is>
      </c>
      <c r="C2855" s="45" t="inlineStr">
        <is>
          <t>Libro o capítulo de libro</t>
        </is>
      </c>
      <c r="D2855" s="51" t="n"/>
      <c r="E2855" s="51" t="n"/>
      <c r="F2855" s="43" t="n">
        <v>3</v>
      </c>
      <c r="G2855" s="43" t="inlineStr">
        <is>
          <t>distracción+niños+sensado</t>
        </is>
      </c>
      <c r="H2855" s="43" t="inlineStr">
        <is>
          <t>Scopus</t>
        </is>
      </c>
      <c r="I2855" s="43" t="inlineStr">
        <is>
          <t>Scopus</t>
        </is>
      </c>
      <c r="J2855" s="43" t="inlineStr">
        <is>
          <t>2025</t>
        </is>
      </c>
      <c r="K2855" s="43" t="inlineStr">
        <is>
          <t>BOOK</t>
        </is>
      </c>
      <c r="L2855" s="45" t="inlineStr">
        <is>
          <t>Singh, Amrik</t>
        </is>
      </c>
      <c r="M2855" s="45" t="inlineStr">
        <is>
          <t>New Frontiers in Pedagogy: Immersive Technologies and Game-Based Learning</t>
        </is>
      </c>
      <c r="N2855" s="45" t="inlineStr">
        <is>
          <t>The landscape of education is undergoing a profound transformation, driven by the rapid evolution of digital technologies and a growing understanding of effective learning paradigms. This chapter, “New Frontiers in Pedagogy: Immersive Technologies and Game-Based Learning,” explores the revolutionary potential of virtual reality (VR), augmented reality (AR), mixed reality (MR), and game-based learning (GBL) to redefine instructional design and enhance student engagement. Moving beyond traditional didactic approaches, these innovative pedagogical tools offer dynamic, experiential, and highly interactive learning environments. We delve into how immersive technologies can transport learners to historical events, complex scientific phenomena, or simulated professional scenarios, fostering deeper understanding and practical skill development. This chapter synthesizes current research and practical applications, highlighting the benefits of increased learner agency, personalized pathways, and the development of 21st-century skills like critical thinking, creativity, and digital literacy. Copyright © 2026, IGI Global Scientific Publishing. Copying or distributing in print or electronic forms without written permission of IGI Global Scientific Publishing is prohibited. Use of this chapter to train generative artificial intelligence (AI) technologies is expressly prohibited. The publisher reserves all rights to license its use for generative AI training and machine learning model development.</t>
        </is>
      </c>
      <c r="O2855" s="45" t="inlineStr">
        <is>
          <t>Engaging Learners With Immersive Technologies and Game-Based Learning</t>
        </is>
      </c>
      <c r="P2855" s="45" t="inlineStr">
        <is>
          <t>Computer aided instruction; E-learning; Electronic publishing; Engineering education; Game design; Learning systems; Machine learning; Personnel training; Students; Teaching; Virtual reality; Digital technologies; Effective learning; Game-based Learn</t>
        </is>
      </c>
      <c r="Q2855" s="43" t="inlineStr">
        <is>
          <t>10.4018/979-8-3373-4465-2.ch002</t>
        </is>
      </c>
    </row>
    <row r="2856" ht="168" customHeight="1" s="37">
      <c r="A2856" s="43" t="n">
        <v>2855</v>
      </c>
      <c r="B2856" s="52" t="inlineStr">
        <is>
          <t>Excluir</t>
        </is>
      </c>
      <c r="C2856" s="45" t="inlineStr">
        <is>
          <t>No aborda: distracción o atención</t>
        </is>
      </c>
      <c r="D2856" s="51" t="n"/>
      <c r="E2856" s="51" t="n"/>
      <c r="F2856" s="43" t="n">
        <v>3</v>
      </c>
      <c r="G2856" s="43" t="inlineStr">
        <is>
          <t>distracción+niños+sensado</t>
        </is>
      </c>
      <c r="H2856" s="43" t="inlineStr">
        <is>
          <t>Scopus</t>
        </is>
      </c>
      <c r="I2856" s="43" t="inlineStr">
        <is>
          <t>Scopus|WoS</t>
        </is>
      </c>
      <c r="J2856" s="43" t="inlineStr">
        <is>
          <t>2025</t>
        </is>
      </c>
      <c r="K2856" s="43" t="inlineStr">
        <is>
          <t>ARTICLE</t>
        </is>
      </c>
      <c r="L2856" s="45" t="inlineStr">
        <is>
          <t>Zhu, Wanling and Leng, Xiaoxue and Mayer, Richard E. and Wang, Fuxing</t>
        </is>
      </c>
      <c r="M2856" s="45" t="inlineStr">
        <is>
          <t>No need for webcams with synchronous online learning</t>
        </is>
      </c>
      <c r="N2856" s="45" t="inlineStr">
        <is>
          <t>Background: When an instructor is delivering a synchronous online lecture using slides, an important consideration is whether to turn on the instructor's camera (i.e., creating instructor presence) and the student's camera (i.e., creating student presence). Aims: This study primarily focuses on the effect of instructor presence and student presence in synchronous online classes on learning outcomes (retention and transfer tests), subjective ratings (judgment of learning, mental effort, perceived difficulty, and social presence), and the learning process (head movements and facial expressions). Sample: Thirty-three university students was recruited in this study. Methods: A 2 × 2 within-subject design was used in which instructor presence (webcam on vs. webcam off) and student presence (webcam on vs. webcam off) were manipulated. Students came to a simulated real online teaching laboratory for four consecutive days to learn different English vocabulary words, with a different condition on each day. The learning conditions and material sequences were counterbalanced among the participants. Results: Turning off the instructor's camera led to better retention and transfer test scores, lower ratings of social presence, and more head movement (indicating less stress). Turning off the student's camera did not affect retention or transfer test scores, but did result in happier facial expression along with lower ratings of mental effort and confidence in learning. Conclusions: The results are consistent with the distraction hypothesis and suggest that there is no need for webcams in synchronous online lectures. © 2025 Elsevier Ltd</t>
        </is>
      </c>
      <c r="O2856" s="45" t="inlineStr">
        <is>
          <t>Learning and Instruction</t>
        </is>
      </c>
      <c r="P2856" s="45" t="n"/>
      <c r="Q2856" s="43" t="inlineStr">
        <is>
          <t>10.1016/j.learninstruc.2025.102131</t>
        </is>
      </c>
    </row>
    <row r="2857" ht="210" customHeight="1" s="37">
      <c r="A2857" s="43" t="n">
        <v>2856</v>
      </c>
      <c r="B2857" s="52" t="inlineStr">
        <is>
          <t>Excluir</t>
        </is>
      </c>
      <c r="C2857" s="45" t="inlineStr">
        <is>
          <t>Fuera del alcance: no combina población en edad escolar con contexto doméstico</t>
        </is>
      </c>
      <c r="D2857" s="51" t="n"/>
      <c r="E2857" s="51" t="n"/>
      <c r="F2857" s="43" t="n">
        <v>3</v>
      </c>
      <c r="G2857" s="43" t="inlineStr">
        <is>
          <t>distracción+niños+contexto</t>
        </is>
      </c>
      <c r="H2857" s="43" t="inlineStr">
        <is>
          <t>Scopus</t>
        </is>
      </c>
      <c r="I2857" s="43" t="inlineStr">
        <is>
          <t>Scopus|WoS</t>
        </is>
      </c>
      <c r="J2857" s="43" t="inlineStr">
        <is>
          <t>2026</t>
        </is>
      </c>
      <c r="K2857" s="43" t="inlineStr">
        <is>
          <t>ARTICLE</t>
        </is>
      </c>
      <c r="L2857" s="45" t="inlineStr">
        <is>
          <t>Kulintang, Mohammed Bien M. and Ngo, Andrew D. and Salas, Christian Joy C. and Sumaoy, Kristine C. and Alquwez, Nahed</t>
        </is>
      </c>
      <c r="M2857" s="45" t="inlineStr">
        <is>
          <t>Nurse educators' experiences integrating artificial intelligence in teaching and practice: A descriptive phenomenological study</t>
        </is>
      </c>
      <c r="N2857" s="45" t="inlineStr">
        <is>
          <t>Backgrounds: Artificial intelligence (AI) is rapidly reshaping nursing education by transforming teaching strategies, student engagement, and clinical learning. Despite its growing influence, there is limited evidence exploring how nurse educators experience and navigate the integration of AI, particularly within the Philippine academic context. Aim: To explore the lived experiences of nurse educators integrating AI in classroom and clinical instruction, focusing on adaptation processes, perceived benefits, ethical considerations, and evolving professional roles. Design: Descriptive phenomenological study grounded in Husserlian philosophy. Methods: Thirteen nurse educators with direct experience in AI-related teaching were purposively selected from nursing schools across the Philippines. Semi-structured interviews were conducted face-to-face and online. Data were analyzed using Colaizzi's seven-step method. Trustworthiness was ensured through bracketing, member checking, reflexive journaling, and audit trails. Results: Six themes emerged: (1) navigating AI adoption and readiness; (2) transforming pedagogy through AI; (3) reimagining nurse educators' identity; (4) adaptive practices and institutional support; (5) ethical stewardship and nursing values; and (6) human–technology partnership for the future. Educators perceived AI as a transformative yet ethically sensitive tool that enhances teaching efficiency, supports personalized learning, strengthens student engagement, and reshapes their professional roles. However, they emphasized the need for institutional readiness, faculty development, and clear guidelines to ensure the responsible and value-aligned use of AI. Conclusions: AI integration redefines nursing education by fostering innovation, adaptability, and reflective teaching. Responsible adoption necessitates human-centered approaches, robust ethical safeguards, and organizational support. Implications for nursing education: Developing structured AI policies</t>
        </is>
      </c>
      <c r="O2857" s="45" t="inlineStr">
        <is>
          <t>Nurse Education Today</t>
        </is>
      </c>
      <c r="P2857" s="45" t="inlineStr">
        <is>
          <t>Adult; Artificial Intelligence; Education, Nursing, Baccalaureate; Faculty, Nursing; Female; Humans; Interviews as Topic; Male; Middle Aged; Philippines; Qualitative Research; Teaching; article; artificial intelligence; clinical audit; clinical pract</t>
        </is>
      </c>
      <c r="Q2857" s="43" t="inlineStr">
        <is>
          <t>10.1016/j.nedt.2026.107050</t>
        </is>
      </c>
    </row>
    <row r="2858" ht="178.5" customHeight="1" s="37">
      <c r="A2858" s="43" t="n">
        <v>2857</v>
      </c>
      <c r="B2858" s="52" t="inlineStr">
        <is>
          <t>Excluir</t>
        </is>
      </c>
      <c r="C2858" s="45" t="inlineStr">
        <is>
          <t>No aborda: distracción o atención</t>
        </is>
      </c>
      <c r="D2858" s="51" t="n"/>
      <c r="E2858" s="51" t="n"/>
      <c r="F2858" s="43" t="n">
        <v>3</v>
      </c>
      <c r="G2858" s="43" t="inlineStr">
        <is>
          <t>distracción+niños+intervención</t>
        </is>
      </c>
      <c r="H2858" s="43" t="inlineStr">
        <is>
          <t>Scopus</t>
        </is>
      </c>
      <c r="I2858" s="43" t="inlineStr">
        <is>
          <t>Scopus</t>
        </is>
      </c>
      <c r="J2858" s="43" t="inlineStr">
        <is>
          <t>2024</t>
        </is>
      </c>
      <c r="K2858" s="43" t="inlineStr">
        <is>
          <t>CONFERENCE</t>
        </is>
      </c>
      <c r="L2858" s="45" t="inlineStr">
        <is>
          <t>dos Santos, Simone C. and Junior, Gilberto A.S.</t>
        </is>
      </c>
      <c r="M2858" s="45" t="inlineStr">
        <is>
          <t>Opportunities and Challenges of AI to Support Student Assessment in Computing Education: A Systematic Literature Review</t>
        </is>
      </c>
      <c r="N2858" s="45" t="inlineStr">
        <is>
          <t>This study investigates how Artificial Intelligence (AI) can support student assessment in computing education through a systematic literature review of twenty studies from the past decade. AI's evolution has significantly impacted various fields, including education, offering advanced capabilities for personalized teaching, continuous evaluation, and performance prediction. Analysing these studies, evidence showed a focus on undergraduate students and the employment primarily face-to-face teaching methods, with engineering education and serious games being more cited contexts. These studies also reveal AI's potential to create personalized learning experiences using techniques like fuzzy logic, KNN algorithms, and predictive models to analyse student interactions and performance, particularly in educational games and online courses. The positive findings demonstrate AI's effectiveness in classifying students' learning profiles, predicting employability, providing real-time assessments, facilitating targeted interventions, and improving learning outcomes through personalization. Automated assessments via AI have been shown to reduce teachers' workload by offering accurate, real-time feedback. However, the studies also highlighted challenges concerning student engagement, teacher material quality, model generalization, and technical obstacles such as natural language processing, algorithm stability, and data cleaning. These data-driven factors emphasize the necessity for further advancements in AI to enhance continuous and effective student assessment as part of the personalized learning process. Copyright © 2024 by SCITEPRESS – Science and Technology Publications, Lda.</t>
        </is>
      </c>
      <c r="O2858" s="45" t="inlineStr">
        <is>
          <t>International Conference on Computer Supported Education, CSEDU - Proceedings</t>
        </is>
      </c>
      <c r="P2858" s="45" t="inlineStr">
        <is>
          <t>Artificial intelligence; E-learning; Education computing; Fuzzy logic; Learning algorithms; Learning systems; Natural language processing systems; Serious games; Teaching; Computing education; Face to face; Learning experiences; Performance predictio</t>
        </is>
      </c>
      <c r="Q2858" s="43" t="inlineStr">
        <is>
          <t>10.5220/0012552500003693</t>
        </is>
      </c>
    </row>
    <row r="2859" ht="116.25" customHeight="1" s="37">
      <c r="A2859" s="43" t="n">
        <v>2858</v>
      </c>
      <c r="B2859" s="52" t="inlineStr">
        <is>
          <t>Excluir</t>
        </is>
      </c>
      <c r="C2859" s="45" t="inlineStr">
        <is>
          <t>Fuera del alcance: no combina población en edad escolar con contexto doméstico</t>
        </is>
      </c>
      <c r="D2859" s="51" t="n"/>
      <c r="E2859" s="51" t="n"/>
      <c r="F2859" s="43" t="n">
        <v>3</v>
      </c>
      <c r="G2859" s="43" t="inlineStr">
        <is>
          <t>distracción+niños+contexto</t>
        </is>
      </c>
      <c r="H2859" s="43" t="inlineStr">
        <is>
          <t>Scopus</t>
        </is>
      </c>
      <c r="I2859" s="43" t="inlineStr">
        <is>
          <t>Scopus|WoS</t>
        </is>
      </c>
      <c r="J2859" s="43" t="inlineStr">
        <is>
          <t>2026</t>
        </is>
      </c>
      <c r="K2859" s="43" t="inlineStr">
        <is>
          <t>ARTICLE</t>
        </is>
      </c>
      <c r="L2859" s="45" t="inlineStr">
        <is>
          <t>Pšenák, Peter and Pšenáková, Ildikó</t>
        </is>
      </c>
      <c r="M2859" s="45" t="inlineStr">
        <is>
          <t>Optimization of a Teacher’s Time Management Using Artificial Intelligence</t>
        </is>
      </c>
      <c r="N2859" s="45" t="inlineStr">
        <is>
          <t>Teaching in higher education is becoming increasingly complex due to expanding content requirements and rising expectations. The flipped classroom model, which emphasizes student engagement and deeper learning, places additional demands on educators to prepare accurate, self-contained study materials suitable for independent learning. This study explores the potential of generative AI tools to streamline the material preparation process in flipped classroom settings, particularly in informatics and statistics courses. A qualitative approach is adopted, based on the real teaching practices of university educators who integrated AI tools into various stages of lesson preparation, including content generation, terminology simplification, and development of quizzes and summaries. Time spent on different preparation phases, with and without AI support is measured, and t-tests are used to assess the statistical significance of observed time savings, with R as the analytical tool. © The Author(s), under exclusive license to Springer Nature Switzerland AG 2026.</t>
        </is>
      </c>
      <c r="O2859" s="45" t="inlineStr">
        <is>
          <t>Lecture Notes in Networks and Systems</t>
        </is>
      </c>
      <c r="P2859" s="45" t="inlineStr">
        <is>
          <t>Curricula; Students; Teaching; Flipped classroom; High educations; Independent learning; Material preparation; Optimisations; Rising expectations; Student engagement; Study materials; Teachers'; Time management; Artificial intelligence</t>
        </is>
      </c>
      <c r="Q2859" s="43" t="inlineStr">
        <is>
          <t>10.1007/978-3-032-18888-5_4</t>
        </is>
      </c>
    </row>
    <row r="2860" ht="157.5" customHeight="1" s="37">
      <c r="A2860" s="43" t="n">
        <v>2859</v>
      </c>
      <c r="B2860" s="52" t="inlineStr">
        <is>
          <t>Excluir</t>
        </is>
      </c>
      <c r="C2860" s="45" t="inlineStr">
        <is>
          <t>No aborda: distracción o atención, población escolar, contexto educativo</t>
        </is>
      </c>
      <c r="D2860" s="51" t="n"/>
      <c r="E2860" s="51" t="n"/>
      <c r="F2860" s="43" t="n">
        <v>3</v>
      </c>
      <c r="G2860" s="43" t="inlineStr">
        <is>
          <t>distracción+niños+sensado</t>
        </is>
      </c>
      <c r="H2860" s="43" t="inlineStr">
        <is>
          <t>Scopus</t>
        </is>
      </c>
      <c r="I2860" s="43" t="inlineStr">
        <is>
          <t>Scopus</t>
        </is>
      </c>
      <c r="J2860" s="43" t="inlineStr">
        <is>
          <t>2024</t>
        </is>
      </c>
      <c r="K2860" s="43" t="inlineStr">
        <is>
          <t>CONFERENCE</t>
        </is>
      </c>
      <c r="L2860" s="45" t="inlineStr">
        <is>
          <t>Jiang, Qiwen and Liu, Jialu and Yang, Xian</t>
        </is>
      </c>
      <c r="M2860" s="45" t="inlineStr">
        <is>
          <t>Optimization of indoor quality and thermal comfort for university classrooms using data-based machine learning</t>
        </is>
      </c>
      <c r="N2860" s="45" t="inlineStr">
        <is>
          <t>Improving indoor environment quality on university classrooms is a hot research topic. The on-site experiment was conducted on indoor environmental quality regarding temperature, humidity, air pollutants, light and acoustics during different seasonal conditions. The result shows that nearly 25% of indoor particulate matters exceeded the GB18883 standard when the outdoor environmental pollution was severe under natural ventilation conditions in autumn. More than 20% of students experienced symptoms of drowsiness, dizziness, chest tightness, poor breathing, as well as depression and irritability. From the analysis of occupant demand, indoor air pollution and thermal comfort are the most anticipated areas for students to improve their learning environment. This paper proposes an optimal IEQ prediction model integrated with students’ satisfaction and indoor environmental features using machine-learning classification algorithms. The back-propagation neural network shows the high prediction accuracy among different algorithms. The traditional PMV-PPD model shows an accuracy rate of only 28% for thermal sensation prediction, while the highest prediction accuracy obtained through machine learning algorithms is about 75%. Moreover, the influence of individual's thermal adaptation ability, including gender, long-term thermal experience, and psychological factors, and environmental factors was analyzed in this study. © The Authors, published by EDP Sciences.</t>
        </is>
      </c>
      <c r="O2860" s="45" t="inlineStr">
        <is>
          <t>E3S Web of Conferences</t>
        </is>
      </c>
      <c r="P2860" s="45" t="n"/>
      <c r="Q2860" s="43" t="inlineStr">
        <is>
          <t>10.1051/e3sconf/202454602011</t>
        </is>
      </c>
    </row>
    <row r="2861" ht="74.25" customHeight="1" s="37">
      <c r="A2861" s="43" t="n">
        <v>2860</v>
      </c>
      <c r="B2861" s="52" t="inlineStr">
        <is>
          <t>Excluir</t>
        </is>
      </c>
      <c r="C2861" s="45" t="inlineStr">
        <is>
          <t>Libro o capítulo de libro</t>
        </is>
      </c>
      <c r="D2861" s="51" t="n"/>
      <c r="E2861" s="51" t="n"/>
      <c r="F2861" s="43" t="n">
        <v>3</v>
      </c>
      <c r="G2861" s="43" t="inlineStr">
        <is>
          <t>distracción+niños+contexto</t>
        </is>
      </c>
      <c r="H2861" s="43" t="inlineStr">
        <is>
          <t>Scopus</t>
        </is>
      </c>
      <c r="I2861" s="43" t="inlineStr">
        <is>
          <t>Scopus</t>
        </is>
      </c>
      <c r="J2861" s="43" t="inlineStr">
        <is>
          <t>2025</t>
        </is>
      </c>
      <c r="K2861" s="43" t="inlineStr">
        <is>
          <t>BOOK</t>
        </is>
      </c>
      <c r="L2861" s="45" t="inlineStr">
        <is>
          <t>Rajput, Rubi</t>
        </is>
      </c>
      <c r="M2861" s="45" t="inlineStr">
        <is>
          <t>Overcoming Barriers to AI Implementation in the Classroom: A Roadmap for Educational Transformation</t>
        </is>
      </c>
      <c r="N2861" s="45" t="inlineStr">
        <is>
          <t>The integration of Artificial Intelligence (AI) in classrooms holds transformative potential for education, enabling personalized learning, efficient assessment, and enhanced student engagement. However, its widespread adoption is hindered by several barriers, including technological limitations, lack of teacher training, ethical concerns, and resistance to change. This chapter explores these challenges and provides a comprehensive roadmap for overcoming them to facilitate the effective implementation of AI in educational settings. © 2025 by IGI Global Scientific Publishing. All rights reserved.</t>
        </is>
      </c>
      <c r="O2861" s="45" t="inlineStr">
        <is>
          <t>Navigating Barriers to AI Implementation in the Classroom</t>
        </is>
      </c>
      <c r="P2861" s="45" t="inlineStr">
        <is>
          <t>Artificial intelligence; Students; Teaching; Educational settings; Ethical concerns; Personalized learning; Resistance to change; Roadmap; Student engagement; Teacher training; Technological limitations; Personnel training</t>
        </is>
      </c>
      <c r="Q2861" s="43" t="inlineStr">
        <is>
          <t>10.4018/979-8-3373-1827-1.ch015</t>
        </is>
      </c>
    </row>
    <row r="2862" ht="178.5" customHeight="1" s="37">
      <c r="A2862" s="43" t="n">
        <v>2861</v>
      </c>
      <c r="B2862" s="52" t="inlineStr">
        <is>
          <t>Excluir</t>
        </is>
      </c>
      <c r="C2862" s="45" t="inlineStr">
        <is>
          <t>Sin DOI verificable</t>
        </is>
      </c>
      <c r="D2862" s="51" t="n"/>
      <c r="E2862" s="51" t="n"/>
      <c r="F2862" s="43" t="n">
        <v>3</v>
      </c>
      <c r="G2862" s="43" t="inlineStr">
        <is>
          <t>distracción+niños+intervención</t>
        </is>
      </c>
      <c r="H2862" s="43" t="inlineStr">
        <is>
          <t>Scopus</t>
        </is>
      </c>
      <c r="I2862" s="43" t="inlineStr">
        <is>
          <t>Scopus</t>
        </is>
      </c>
      <c r="J2862" s="43" t="inlineStr">
        <is>
          <t>2025</t>
        </is>
      </c>
      <c r="K2862" s="43" t="inlineStr">
        <is>
          <t>CONFERENCE</t>
        </is>
      </c>
      <c r="L2862" s="45" t="inlineStr">
        <is>
          <t>Bonanzinga, Vittoria</t>
        </is>
      </c>
      <c r="M2862" s="45" t="inlineStr">
        <is>
          <t>PROBLEM SOLVING AND ARTIFICIAL INTELLIGENCE: A BLENDED INTENSIVE PROGRAMME EXPERIENCE</t>
        </is>
      </c>
      <c r="N2862" s="45" t="inlineStr">
        <is>
          <t>This study presents the outcomes of a mixed-methods evaluation of the “Problem Solving and A.I.” Blended Intensive Programme (BIP), an Erasmus+ initiative conducted at the DIIES Department of the Mediterranea University of Reggio Calabria. Designed to foster transversal skills and AI literacy through experiential and collaborative learning, the program engaged international students in interdisciplinary activities combining theoretical seminars, practical labs, and intercultural teamwork. Grounded in experiential learning and social constructivist theories, the study employed a structured post-course questionnaire (available in Appendix), (N=20) and final test performance (N=36) to assess teaching effectiveness, skill acquisition, and student engagement. Quantitative data revealed high satisfaction (average score: 4.3/5) and strong knowledge acquisition (average test score: 90.65%). Qualitative feedback, analyzed through thematic coding, highlighted the program's success in fostering transversal skills (e.g., critical thinking, teamwork) and intercultural engagement, particularly in problem-solving and intercultural communication. Challenges related to time management and content density were noted. The integration of theoretical AI foundations (e.g., neural networks, optimization algorithms) with hands-on applications (e.g., cryptography exercises, predictive maintenance models) proved particularly effective. Recommendations for future editions include optimizing session duration and offering modular content pathways. The study contributes to the growing literature on BIPs by offering insights into the pedagogical design and impact of AI-focused international education initiatives. © 2025 IADIS Press All rights reserved.</t>
        </is>
      </c>
      <c r="O2862" s="45" t="inlineStr">
        <is>
          <t>Proceedings of the International Conferences on e-Learning and Digital Learning 2025, ELDL 2025 and Sustainability, Technology and Education 2025, STE 2025 - part of the Multi Conference on Computer S</t>
        </is>
      </c>
      <c r="P2862" s="45" t="inlineStr">
        <is>
          <t>Curricula; E-learning; Information management; Information systems; Information use; International cooperation; Knowledge transfer; Neural networks; Students; Teaching; Blended intensive program; Calabria; Digital didactic; Erasmu+; Experiential lear</t>
        </is>
      </c>
      <c r="Q2862" s="43" t="n"/>
    </row>
    <row r="2863" ht="105.75" customHeight="1" s="37">
      <c r="A2863" s="43" t="n">
        <v>2862</v>
      </c>
      <c r="B2863" s="52" t="inlineStr">
        <is>
          <t>Excluir</t>
        </is>
      </c>
      <c r="C2863" s="45" t="inlineStr">
        <is>
          <t>No aborda: distracción o atención</t>
        </is>
      </c>
      <c r="D2863" s="51" t="n"/>
      <c r="E2863" s="51" t="n"/>
      <c r="F2863" s="43" t="n">
        <v>3</v>
      </c>
      <c r="G2863" s="43" t="inlineStr">
        <is>
          <t>distracción+niños+contexto</t>
        </is>
      </c>
      <c r="H2863" s="43" t="inlineStr">
        <is>
          <t>Scopus</t>
        </is>
      </c>
      <c r="I2863" s="43" t="inlineStr">
        <is>
          <t>Scopus|WoS</t>
        </is>
      </c>
      <c r="J2863" s="43" t="inlineStr">
        <is>
          <t>2026</t>
        </is>
      </c>
      <c r="K2863" s="43" t="inlineStr">
        <is>
          <t>ARTICLE</t>
        </is>
      </c>
      <c r="L2863" s="45" t="inlineStr">
        <is>
          <t>Fekete, Imre</t>
        </is>
      </c>
      <c r="M2863" s="45" t="inlineStr">
        <is>
          <t>Pedagogically grounded AI use in the EFL classroom: principles and classroom examples</t>
        </is>
      </c>
      <c r="N2863" s="45" t="inlineStr">
        <is>
          <t>Artificial intelligence (AI) is now widely available to teachers and learners through natural language prompts. While such tools create new opportunities for English language teaching, their classroom use often remains exploratory and detached from pedagogical aims. This article argues for a pedagogy-first approach, where AI use is deliberately aligned with learning objectives. Drawing on the Technological Pedagogical Content Knowledge (TPACK) framework and its recent adaptation to AI (AI-TPACK), the article shows how teachers can integrate technological, content, and pedagogical knowledge to ensure AI supports, rather than drives, language learning. The discussion is illustrated with adaptable and practical classroom examples that build AI literacy, enhance student engagement, and encourage critical reflection on the ethical and pedagogical boundaries of AI. © The Author(s) 2026. Published by Oxford University Press. All rights reserved.</t>
        </is>
      </c>
      <c r="O2863" s="45" t="inlineStr">
        <is>
          <t>ELT Journal</t>
        </is>
      </c>
      <c r="P2863" s="45" t="n"/>
      <c r="Q2863" s="43" t="inlineStr">
        <is>
          <t>10.1093/elt/ccaf055</t>
        </is>
      </c>
    </row>
    <row r="2864" ht="157.5" customHeight="1" s="37">
      <c r="A2864" s="43" t="n">
        <v>2863</v>
      </c>
      <c r="B2864" s="52" t="inlineStr">
        <is>
          <t>Excluir</t>
        </is>
      </c>
      <c r="C2864" s="45" t="inlineStr">
        <is>
          <t>No aborda: distracción o atención</t>
        </is>
      </c>
      <c r="D2864" s="51" t="n"/>
      <c r="E2864" s="51" t="n"/>
      <c r="F2864" s="43" t="n">
        <v>3</v>
      </c>
      <c r="G2864" s="43" t="inlineStr">
        <is>
          <t>distracción+niños+intervención</t>
        </is>
      </c>
      <c r="H2864" s="43" t="inlineStr">
        <is>
          <t>Scopus</t>
        </is>
      </c>
      <c r="I2864" s="43" t="inlineStr">
        <is>
          <t>Scopus</t>
        </is>
      </c>
      <c r="J2864" s="43" t="inlineStr">
        <is>
          <t>2026</t>
        </is>
      </c>
      <c r="K2864" s="43" t="inlineStr">
        <is>
          <t>ARTICLE</t>
        </is>
      </c>
      <c r="L2864" s="45" t="inlineStr">
        <is>
          <t>Spiteri, Benjamin Joseph and Dingli, Alexiei</t>
        </is>
      </c>
      <c r="M2864" s="45" t="inlineStr">
        <is>
          <t>Personalised Educational Scaffolding</t>
        </is>
      </c>
      <c r="N2864" s="45" t="inlineStr">
        <is>
          <t>Educational scaffolding plays a crucial role in supporting students to reach their full potential by providing individualised guidance and support. As the traditional one-size-fits-all educational approaches often fall short in catering to the diverse learning needs and styles of individual students, new education frameworks are coming into play. This new focus highlights the necessity for personalised learning experiences that adapt to specific student requirements. This research introduces the Digital Autonomous Virtual Educator (DAVE) project, an AI-powered chatbot integrated within the FAIE learning application used in Maltese primary schools. DAVE leverages AI technologies to analyse student academic data, personalise learning materials, and provide tailored educational scaffolding in real-time. Evaluation of DAVE’s implementation demonstrates its significant impact on student learning and user experience. Students utilizing DAVE achieved improved results on mathematics worksheets by a margin of 32%, while also reporting higher user satisfaction levels of 12%. Student feedback from the study reflected the high valuation of Scaffolding when receiving assistance as opposed to direct answers. These findings highlight the potential of AI-powered chatbots like DAVE to provide personalised educational scaffolding, leading to enhanced learning outcomes and increased student engagement. © The Author(s), under exclusive license to Springer Nature Singapore Pte Ltd. 2026.</t>
        </is>
      </c>
      <c r="O2864" s="45" t="inlineStr">
        <is>
          <t>Lecture Notes on Data Engineering and Communications Technologies</t>
        </is>
      </c>
      <c r="P2864" s="45" t="inlineStr">
        <is>
          <t>Artificial intelligence; Computer aided instruction; E-learning; Education computing; Engineering education; Students; User experience; AI in education; Chatbots; Educational approach; Learning experiences; LLM; Personalized education; Personalized l</t>
        </is>
      </c>
      <c r="Q2864" s="43" t="inlineStr">
        <is>
          <t>10.1007/978-981-95-4423-3_15</t>
        </is>
      </c>
    </row>
    <row r="2865" ht="210" customHeight="1" s="37">
      <c r="A2865" s="43" t="n">
        <v>2864</v>
      </c>
      <c r="B2865" s="52" t="inlineStr">
        <is>
          <t>Excluir</t>
        </is>
      </c>
      <c r="C2865" s="45" t="inlineStr">
        <is>
          <t>Contexto doméstico o remoto, pero no población en edad escolar (mayoritariamente educación superior)</t>
        </is>
      </c>
      <c r="D2865" s="51" t="n"/>
      <c r="E2865" s="51" t="n"/>
      <c r="F2865" s="43" t="n">
        <v>3</v>
      </c>
      <c r="G2865" s="43" t="inlineStr">
        <is>
          <t>distracción+niños+sensado</t>
        </is>
      </c>
      <c r="H2865" s="43" t="inlineStr">
        <is>
          <t>Scopus</t>
        </is>
      </c>
      <c r="I2865" s="43" t="inlineStr">
        <is>
          <t>Scopus|WoS</t>
        </is>
      </c>
      <c r="J2865" s="43" t="inlineStr">
        <is>
          <t>2025</t>
        </is>
      </c>
      <c r="K2865" s="43" t="inlineStr">
        <is>
          <t>ARTICLE</t>
        </is>
      </c>
      <c r="L2865" s="45" t="inlineStr">
        <is>
          <t>Weiling, Claireta Tang and Ling, Lew Sook and Yin, Ooi Shih</t>
        </is>
      </c>
      <c r="M2865" s="45" t="inlineStr">
        <is>
          <t>Personalised and Collaborative Learning Experience (PCLE) Framework for AI-driven Learning Management System (LMS)</t>
        </is>
      </c>
      <c r="N2865" s="45" t="inlineStr">
        <is>
          <t>Background: Understanding student engagement and academic performance is crucial in AI-driven e-learning environments. Many learning management systems (LMS) lack effective collaborative course recommendation strategies, limiting support for personalised learning experiences. Methods: This study developed and evaluated collaborative filtering and machine learning models to generate course recommendations. Machine learning models such as K-Nearest Neighbours (KNN), Singular Value Decomposition (SVD), and Neural Collaborative Filtering (NCF) were applied. Two education-related datasets from Kaggle were used. The first contains 100,000 course reviews from Coursera, and the second dataset includes 209,000 course details and comments from Udemy. Data preprocessing was conducted to clean and structure both datasets. The model effectiveness was evaluated using Mean Absolute Error (MAE), Hit Rate (HR), and Average Reciprocal Hit Ranking (ARHR). Results: K-Nearest Neighbours showed the highest performance on the Coursera dataset, while Singular Value Decomposition and Neural Collaborative Filtering maintained stable predictive accuracy across both datasets. The findings indicate that dataset characteristics influenced model performance. K-Nearest Neighbours worked effectively with structured and consistent data, while Singular Value Decomposition and Neural Collaborative Filtering produced consistent outcomes across diverse datasets. Conclusions: This study contributes to e-learning research by demonstrating the potential of collaborative filtering and machine learning in enhancing course recommendations and promoting engagement in the learning management system. Limitations include the use of two datasets and a limited set of machine learning models. Future work aims to integrate learning styles and evaluate the framework across more diverse educational contexts to support adaptive and collaborative learning. Copyright: © 2025 Weiling CT et al.</t>
        </is>
      </c>
      <c r="O2865" s="45" t="inlineStr">
        <is>
          <t>F1000Research</t>
        </is>
      </c>
      <c r="P2865" s="45" t="inlineStr">
        <is>
          <t>Artificial Intelligence; Cooperative Behavior; Humans; Learning; Machine Learning; article; collaborative learning; e-learning; electric potential; filtration; human; k nearest neighbor; learning; learning style; machine learning; mean absolute error</t>
        </is>
      </c>
      <c r="Q2865" s="43" t="inlineStr">
        <is>
          <t>10.12688/f1000research.166248.1</t>
        </is>
      </c>
    </row>
    <row r="2866" ht="105.75" customHeight="1" s="37">
      <c r="A2866" s="43" t="n">
        <v>2865</v>
      </c>
      <c r="B2866" s="52" t="inlineStr">
        <is>
          <t>Excluir</t>
        </is>
      </c>
      <c r="C2866" s="45" t="inlineStr">
        <is>
          <t>Libro o capítulo de libro</t>
        </is>
      </c>
      <c r="D2866" s="51" t="n"/>
      <c r="E2866" s="51" t="n"/>
      <c r="F2866" s="43" t="n">
        <v>3</v>
      </c>
      <c r="G2866" s="43" t="inlineStr">
        <is>
          <t>distracción+niños+contexto</t>
        </is>
      </c>
      <c r="H2866" s="43" t="inlineStr">
        <is>
          <t>Scopus</t>
        </is>
      </c>
      <c r="I2866" s="43" t="inlineStr">
        <is>
          <t>Scopus</t>
        </is>
      </c>
      <c r="J2866" s="43" t="inlineStr">
        <is>
          <t>2026</t>
        </is>
      </c>
      <c r="K2866" s="43" t="inlineStr">
        <is>
          <t>BOOK</t>
        </is>
      </c>
      <c r="L2866" s="45" t="inlineStr">
        <is>
          <t>Shafik, Wasswa</t>
        </is>
      </c>
      <c r="M2866" s="45" t="inlineStr">
        <is>
          <t>Personalization, Equity, and Ethics: AI Virtual Tutors in K12 Education</t>
        </is>
      </c>
      <c r="N2866" s="45" t="inlineStr">
        <is>
          <t>As the digital age transforms how knowledge is created and shared, artificial intelligence (AI) emerges as a powerful ally in reimagining K-12 education. This chapter explores the integration of AI-driven instructional tools that support personalized learning pathways, foster adaptive assessment practices, and enhance teacher effectiveness. It examines how intelligent tutoring systems, learning analytics, and classroom automation are reshaping traditional pedagogies while offering new opportunities for student engagement and curriculum innovation. Grounded in real-world examples and educational theory, the chapter also addresses critical considerations such as equity, data privacy, and ethical use of AI in the classroom. By highlighting both the potential and the limitations of these technologies, the chapter sets the stage for thoughtful adoption and sustainable implementation of AI in primary and secondary education. © 2026 by IGI Global Scientific Publishing. All rights reserved.</t>
        </is>
      </c>
      <c r="O2866" s="45" t="inlineStr">
        <is>
          <t>Virtual Tutors and AI-Powered Instructional Tools in K-12 Settings</t>
        </is>
      </c>
      <c r="P2866" s="45" t="inlineStr">
        <is>
          <t>Artificial intelligence; Curricula; Data privacy; E-learning; Education computing; Engineering education; Ethical technology; Students; Teaching; Assessment practices; Digital age; Instructional tool; Intelligent tutoring; K-12 education; Learning pa</t>
        </is>
      </c>
      <c r="Q2866" s="43" t="inlineStr">
        <is>
          <t>10.4018/979-8-3373-2637-5.ch002</t>
        </is>
      </c>
    </row>
    <row r="2867" ht="95.25" customHeight="1" s="37">
      <c r="A2867" s="43" t="n">
        <v>2866</v>
      </c>
      <c r="B2867" s="52" t="inlineStr">
        <is>
          <t>Excluir</t>
        </is>
      </c>
      <c r="C2867" s="45" t="inlineStr">
        <is>
          <t>Sin DOI verificable</t>
        </is>
      </c>
      <c r="D2867" s="51" t="n"/>
      <c r="E2867" s="51" t="n"/>
      <c r="F2867" s="43" t="n">
        <v>3</v>
      </c>
      <c r="G2867" s="43" t="inlineStr">
        <is>
          <t>distracción+niños+contexto</t>
        </is>
      </c>
      <c r="H2867" s="43" t="inlineStr">
        <is>
          <t>Scopus</t>
        </is>
      </c>
      <c r="I2867" s="43" t="inlineStr">
        <is>
          <t>Scopus</t>
        </is>
      </c>
      <c r="J2867" s="43" t="inlineStr">
        <is>
          <t>2025</t>
        </is>
      </c>
      <c r="K2867" s="43" t="inlineStr">
        <is>
          <t>CONFERENCE</t>
        </is>
      </c>
      <c r="L2867" s="45" t="inlineStr">
        <is>
          <t>Elkins, Aaron and Amadasun, Uyiosa Philip and Matook, Sabine</t>
        </is>
      </c>
      <c r="M2867" s="45" t="inlineStr">
        <is>
          <t>Personalized Learning Artificial Intelligence: Exploring Multimodal Social Robotics in the Classroom</t>
        </is>
      </c>
      <c r="N2867" s="45" t="inlineStr">
        <is>
          <t>Social robots, equipped with advanced communication abilities, can now serve as versatile classroom assistants. These robots understand and respond to speech, visual cues, and nonverbal signals, creating dynamic learning environments. Drawing on communication theory, they adapt to various learning styles and work alongside teachers to enhance education. We explore personalized instruction and improved student engagement through multimodal interactions with robot teaching assistants. Our research examines potential benefits, including individualized learning, increased motivation, and support for multilingual and special needs education. We address challenges in visual processing, communication, and cognitive load management. This work advances AI in Education by showing how AI-enhanced robots can create more effective and inclusive learning experiences. © 2025 Copyright for this paper by its authors.</t>
        </is>
      </c>
      <c r="O2867" s="45" t="inlineStr">
        <is>
          <t>CEUR Workshop Proceedings</t>
        </is>
      </c>
      <c r="P2867" s="45" t="inlineStr">
        <is>
          <t>Computer aided instruction; Educational robots; Intelligent robots; Learning systems; Social robots; Students; Teaching; Visual communication; Dynamic learning; Educational robotics; Humanoid robotics; Learning environments; Multi-modal; Non-verbal s</t>
        </is>
      </c>
      <c r="Q2867" s="43" t="n"/>
    </row>
    <row r="2868" ht="147.75" customHeight="1" s="37">
      <c r="A2868" s="43" t="n">
        <v>2867</v>
      </c>
      <c r="B2868" s="52" t="inlineStr">
        <is>
          <t>Excluir</t>
        </is>
      </c>
      <c r="C2868" s="45" t="inlineStr">
        <is>
          <t>No aborda: distracción o atención</t>
        </is>
      </c>
      <c r="D2868" s="51" t="n"/>
      <c r="E2868" s="51" t="n"/>
      <c r="F2868" s="43" t="n">
        <v>3</v>
      </c>
      <c r="G2868" s="43" t="inlineStr">
        <is>
          <t>distracción+niños+sensado</t>
        </is>
      </c>
      <c r="H2868" s="43" t="inlineStr">
        <is>
          <t>Scopus</t>
        </is>
      </c>
      <c r="I2868" s="43" t="inlineStr">
        <is>
          <t>Scopus</t>
        </is>
      </c>
      <c r="J2868" s="43" t="inlineStr">
        <is>
          <t>2026</t>
        </is>
      </c>
      <c r="K2868" s="43" t="inlineStr">
        <is>
          <t>ARTICLE</t>
        </is>
      </c>
      <c r="L2868" s="45" t="inlineStr">
        <is>
          <t>Mahmoud, Hasna and Boulmane, E.S.-S.A.I.D. and Badouch, Mohamed and Zioudi, Omar and Boutaounte, Mehdi</t>
        </is>
      </c>
      <c r="M2868" s="45" t="inlineStr">
        <is>
          <t>Personalized Learning in Smart Education: The Role of Recommender System and ICT</t>
        </is>
      </c>
      <c r="N2868" s="45" t="inlineStr">
        <is>
          <t>Smart education is an educational model that integrates information and communication technologies (ICT) to enhance and transform learning environments by utilizing advanced technological tools. This paper explores the role of recommendation systems that use collaborative, content-based, or hybrid filtering algorithms to provide personalized learning paths based on students’ progress and preferences. Additionally, it discusses the necessary ICT infrastructures, such as learning management systems (LMS), cloud services, and mobile applications, that enable the creation of digital learning environments. The paper also highlights the importance of artificial intelligence (AI) and big data analytics in optimizing recommendations and adapting them to learners’ needs in real time. Finally, it discusses the challenges of implementing ICT and recommendation systems in education, and considers emerging technologies, such as deep learning and natural language processing (NLP), which enhance the effectiveness of these systems. These findings provide practical guidance for institutions looking to adopt smart educational technologies to improve learning outcomes, offering key insights into the effective integration of these systems to boost student engagement and academic achievement. © The Author(s), under exclusive license to Springer Nature Switzerland AG 2026.</t>
        </is>
      </c>
      <c r="O2868" s="45" t="inlineStr">
        <is>
          <t>Green Energy and Technology</t>
        </is>
      </c>
      <c r="P2868" s="45" t="inlineStr">
        <is>
          <t>Advanced Analytics; Big data; Collaborative learning; Computer aided instruction; Deep learning; E-learning; Education computing; Engineering education; Learning algorithms; Learning systems; Natural language processing systems; Students; Content bas</t>
        </is>
      </c>
      <c r="Q2868" s="43" t="inlineStr">
        <is>
          <t>10.1007/978-3-031-99001-4_7</t>
        </is>
      </c>
    </row>
    <row r="2869" ht="210" customHeight="1" s="37">
      <c r="A2869" s="43" t="n">
        <v>2868</v>
      </c>
      <c r="B2869" s="52" t="inlineStr">
        <is>
          <t>Excluir</t>
        </is>
      </c>
      <c r="C2869" s="45" t="inlineStr">
        <is>
          <t>Sin DOI verificable</t>
        </is>
      </c>
      <c r="D2869" s="51" t="n"/>
      <c r="E2869" s="51" t="n"/>
      <c r="F2869" s="43" t="n">
        <v>3</v>
      </c>
      <c r="G2869" s="43" t="inlineStr">
        <is>
          <t>distracción+niños+contexto</t>
        </is>
      </c>
      <c r="H2869" s="43" t="inlineStr">
        <is>
          <t>Scopus</t>
        </is>
      </c>
      <c r="I2869" s="43" t="inlineStr">
        <is>
          <t>Scopus</t>
        </is>
      </c>
      <c r="J2869" s="43" t="inlineStr">
        <is>
          <t>2014</t>
        </is>
      </c>
      <c r="K2869" s="43" t="inlineStr">
        <is>
          <t>CONFERENCE</t>
        </is>
      </c>
      <c r="L2869" s="45" t="inlineStr">
        <is>
          <t>Kappers, Wendi M. and Cutler, Stephanie</t>
        </is>
      </c>
      <c r="M2869" s="45" t="inlineStr">
        <is>
          <t>Poll everywhere! even in the classroom: An investigation into the impact of using polleverywhere in a large-lecture classroom</t>
        </is>
      </c>
      <c r="N2869" s="45" t="inlineStr">
        <is>
          <t xml:space="preserve">Over the past several years, there has been a call in higher education to move from traditional lecturing to a more active classroom. However, many faculty members face multiple challenges when attempting to make a large lecture (over 100 students) an active learning environment1. One way researchers have suggested engaging a large lecture is through Concept Tests and Peer Instruction2, 3, which can require additional resources to be purchased by the students, such as electronic response systems or "clickers"4-6. This study will investigate the applicability of utilizing the free software PollEverywhere, which can be accessed using student cell phones (Text messages and Twitter) or personal laptop computers (www.pollev.com), as a potential method to improve student engagement by open-ended, reflective, multiple-choice, and content specific questions in a more efficient manner as perceived by students in a large-lecture classroom. The purpose of this study is to investigate the impact of implementing polling software (PollEverywhere) on student engagement in an introductory computer science large lecture classroom (n = 291). The ease of use of this technology can help with the adoption of this active learning strategy. Research needs to be done to measure the impact of this software. During the fall semester of 2013, a pilot study was completed in an introductory computing course for noncomputer science majors. During lecture, students were regularly asked to use the PollEverywhere software to respond to open-ended, reflective, multiple-choice, and content specific questions. At the end of the semester, students were asked to complete the survey to gauge if using the PollEverywhere software specifically changed their views of the course or about using response systems in the class. The results were generally positive with many of the students stating they enjoyed using PollEverywhere and felt more engaged when PollEverywhere was used. More students felt more engaged </t>
        </is>
      </c>
      <c r="O2869" s="45" t="inlineStr">
        <is>
          <t>ASEE Annual Conference and Exposition, Conference Proceedings</t>
        </is>
      </c>
      <c r="P2869" s="45" t="inlineStr">
        <is>
          <t>Artificial intelligence; Engineering education; Felt; Laptop computers; Surveys; Teaching; Active learning strategies; Electronic response systems; Introductory computer science; Introductory computing course; Multiple choice questions; Open-ended qu</t>
        </is>
      </c>
      <c r="Q2869" s="43" t="n"/>
    </row>
    <row r="2870" ht="157.5" customHeight="1" s="37">
      <c r="A2870" s="43" t="n">
        <v>2869</v>
      </c>
      <c r="B2870" s="52" t="inlineStr">
        <is>
          <t>Excluir</t>
        </is>
      </c>
      <c r="C2870" s="45" t="inlineStr">
        <is>
          <t>Libro o capítulo de libro</t>
        </is>
      </c>
      <c r="D2870" s="51" t="n"/>
      <c r="E2870" s="51" t="n"/>
      <c r="F2870" s="43" t="n">
        <v>3</v>
      </c>
      <c r="G2870" s="43" t="inlineStr">
        <is>
          <t>distracción+niños+sensado</t>
        </is>
      </c>
      <c r="H2870" s="43" t="inlineStr">
        <is>
          <t>Scopus</t>
        </is>
      </c>
      <c r="I2870" s="43" t="inlineStr">
        <is>
          <t>Scopus</t>
        </is>
      </c>
      <c r="J2870" s="43" t="inlineStr">
        <is>
          <t>2026</t>
        </is>
      </c>
      <c r="K2870" s="43" t="inlineStr">
        <is>
          <t>BOOK</t>
        </is>
      </c>
      <c r="L2870" s="45" t="inlineStr">
        <is>
          <t>Lokeshwari, D.V.</t>
        </is>
      </c>
      <c r="M2870" s="45" t="inlineStr">
        <is>
          <t>Post-Digital Design Education and Learning Environments: A Review of Emerging Practices and Future Directions</t>
        </is>
      </c>
      <c r="N2870" s="45" t="inlineStr">
        <is>
          <t>Over the recent years, post-digital design education has been changing at a breakneck pace, marked by the incorporation of new artificial intelligence, extended reality, and data-driven learning systems as well as the adoption of the hybrid and online studio environment due to the pandemic. This system review is based on 116 peer-reviewed studies that were published between 2009 and 2025 aiming to investigate the process of curriculum development, pedagogical approaches, technology integration, and student engagement on higher education design contexts. The discussion shows that the adoption of immersive tools, collaborative platforms, and generative AI are increasing in order to support creativity and match the needs of the industry, and issues related to the studio culture, equity, infrastructure, and ethical issues remain. It is on this understanding that the review recommends future research priorities focusing on scalable, inclusive, as wellas sustainable post-digital pedagogical frameworks. Copyright © 2026 by IGI Global Scientific Publishing. All rights reserved. No part of this publication may be reproduced, stored or distributed in any form or by any means, electronic or mechanical, including photocopying, without written permission from the publisher. Use of this publication to train generative artificial intelligence (AI) technologies is expressly prohibited. The publisher reserves all rights to license its use for generative AI training and machine learning model development.</t>
        </is>
      </c>
      <c r="O2870" s="45" t="inlineStr">
        <is>
          <t>Explorations in Post-Digital Design: Aesthetics, Computational Creativity, and Sustainability</t>
        </is>
      </c>
      <c r="P2870" s="45" t="inlineStr">
        <is>
          <t>Collaborative learning; Computer aided instruction; Curricula; Distributed computer systems; E-learning; Education computing; Engineering education; Learning systems; Machine learning; Personnel training; Publishing; Studios; Teaching; Curriculum dev</t>
        </is>
      </c>
      <c r="Q2870" s="43" t="inlineStr">
        <is>
          <t>10.4018/979-8-3373-4262-7.ch012</t>
        </is>
      </c>
    </row>
    <row r="2871" ht="126.75" customHeight="1" s="37">
      <c r="A2871" s="43" t="n">
        <v>2870</v>
      </c>
      <c r="B2871" s="52" t="inlineStr">
        <is>
          <t>Excluir</t>
        </is>
      </c>
      <c r="C2871" s="45" t="inlineStr">
        <is>
          <t>No aborda: distracción o atención</t>
        </is>
      </c>
      <c r="D2871" s="51" t="n"/>
      <c r="E2871" s="51" t="n"/>
      <c r="F2871" s="43" t="n">
        <v>3</v>
      </c>
      <c r="G2871" s="43" t="inlineStr">
        <is>
          <t>distracción+niños+contexto</t>
        </is>
      </c>
      <c r="H2871" s="43" t="inlineStr">
        <is>
          <t>Scopus</t>
        </is>
      </c>
      <c r="I2871" s="43" t="inlineStr">
        <is>
          <t>Scopus</t>
        </is>
      </c>
      <c r="J2871" s="43" t="inlineStr">
        <is>
          <t>2024</t>
        </is>
      </c>
      <c r="K2871" s="43" t="inlineStr">
        <is>
          <t>ARTICLE</t>
        </is>
      </c>
      <c r="L2871" s="45" t="inlineStr">
        <is>
          <t>Lu, Yao</t>
        </is>
      </c>
      <c r="M2871" s="45" t="inlineStr">
        <is>
          <t>Practical Innovation of Students’ Civic Education Model Based on Artificial Intelligence Technology</t>
        </is>
      </c>
      <c r="N2871" s="45" t="inlineStr">
        <is>
          <t>Integrating Artificial Intelligence (AI) into education, particularly civic education, represents a transformative shift. This study explores the innovative fusion of AI with teaching methodologies, aiming to enhance educational outcomes and foster comprehensive student development. We construct a multidimensional civic education framework by employing theoretical and empirical approaches, examining the dynamics between educators, students, content, and pedagogical strategies. We assess student academic performance and behavior by utilizing the Multi-Task Classroom Behavior Recognition Network (MCBRN) and multivariate analysis of variance (ANOVA). Our findings reveal that the AI-enhanced teaching model significantly boosts student engagement and learning achievements in the experimental group, with behavior recognition accuracy reaching 96.9%. Moreover, these students demonstrated superior examination scores and overall competency levels compared to the control group (P&lt;0.05), highlighting the effectiveness of this novel approach in elevating the quality of civic education through personalized and efficient learning experiences. © 2023 Yao Lu, published by Sciendo.</t>
        </is>
      </c>
      <c r="O2871" s="45" t="inlineStr">
        <is>
          <t>Applied Mathematics and Nonlinear Sciences</t>
        </is>
      </c>
      <c r="P2871" s="45" t="inlineStr">
        <is>
          <t>Analysis of variance (ANOVA); Artificial intelligence; Behavioral research; Education computing; Learning systems; Multivariant analysis; Quality control; Artificial intelligence technologies; Behaviour recognition; Civic education; Empirical approac</t>
        </is>
      </c>
      <c r="Q2871" s="43" t="inlineStr">
        <is>
          <t>10.2478/amns-2024-0827</t>
        </is>
      </c>
    </row>
    <row r="2872" ht="157.5" customHeight="1" s="37">
      <c r="A2872" s="43" t="n">
        <v>2871</v>
      </c>
      <c r="B2872" s="52" t="inlineStr">
        <is>
          <t>Excluir</t>
        </is>
      </c>
      <c r="C2872" s="45" t="inlineStr">
        <is>
          <t>No aborda: distracción o atención, población escolar</t>
        </is>
      </c>
      <c r="D2872" s="51" t="n"/>
      <c r="E2872" s="51" t="n"/>
      <c r="F2872" s="43" t="n">
        <v>3</v>
      </c>
      <c r="G2872" s="43" t="inlineStr">
        <is>
          <t>distracción+niños+contexto</t>
        </is>
      </c>
      <c r="H2872" s="43" t="inlineStr">
        <is>
          <t>Scopus</t>
        </is>
      </c>
      <c r="I2872" s="43" t="inlineStr">
        <is>
          <t>Scopus|WoS</t>
        </is>
      </c>
      <c r="J2872" s="43" t="inlineStr">
        <is>
          <t>2026</t>
        </is>
      </c>
      <c r="K2872" s="43" t="inlineStr">
        <is>
          <t>ARTICLE</t>
        </is>
      </c>
      <c r="L2872" s="45" t="inlineStr">
        <is>
          <t>Sujannah, Wahyu Diny and Suwarso, Pratnyawati Nuridi and Unsiah, Frida</t>
        </is>
      </c>
      <c r="M2872" s="45" t="inlineStr">
        <is>
          <t>Pre-service English teachers’ perceptions of artificial intelligence as pedagogical support during teaching practicum across educational level and frequency of AI use</t>
        </is>
      </c>
      <c r="N2872" s="45" t="inlineStr">
        <is>
          <t>Pre-service English teachers (PSETs) perceive artificial intelligence (AI) as pedagogical support potentially helping them manage cognitive load during teaching practicum. However, differences in their perceptions of AI use based on educational level and frequency of use remain understudied. Guided by Cognitive Load Theory (CLT) as theoretical lens, this comparative quantitative study involved 105 PSETs completing two months of teaching practicum in Indonesia. Data were collected using a four-point Likert-scale questionnaire with four dimensions: Perceived Utility and Effectiveness in Classroom Practice (PUECP), Readiness and Confidence in Practical Use (RCPU), Role of AI in Student Engagement and Inclusivity (RASEI), and Concerns and Challenges Experienced in Practicum (CCEP). Kruskal–Wallis test results revealed no significant differences based on educational level across all dimensions while significant differences based on frequency of AI use were found in the PUECP, RCPU, and RASEI dimensions, particularly between low and high AI usage groups, but not in the CCEP dimension. These findings suggest that higher frequencies of AI use are associated with positive perceptions regarding the usefulness of AI, readiness and confidence in using AI, and role of AI in enhancing student engagement and inclusivity. The findings highlight the importance of integrating AI literacy into teacher education programs. © 2026 The Author(s). Published by Informa UK Limited, trading as Taylor &amp; Francis Group.</t>
        </is>
      </c>
      <c r="O2872" s="45" t="inlineStr">
        <is>
          <t>Cogent Education</t>
        </is>
      </c>
      <c r="P2872" s="45" t="n"/>
      <c r="Q2872" s="43" t="inlineStr">
        <is>
          <t>10.1080/2331186x.2026.2699474</t>
        </is>
      </c>
    </row>
    <row r="2873" ht="137.25" customHeight="1" s="37">
      <c r="A2873" s="43" t="n">
        <v>2872</v>
      </c>
      <c r="B2873" s="52" t="inlineStr">
        <is>
          <t>Excluir</t>
        </is>
      </c>
      <c r="C2873" s="45" t="inlineStr">
        <is>
          <t>Fuera del alcance: no combina población en edad escolar con contexto doméstico</t>
        </is>
      </c>
      <c r="D2873" s="51" t="n"/>
      <c r="E2873" s="51" t="n"/>
      <c r="F2873" s="43" t="n">
        <v>3</v>
      </c>
      <c r="G2873" s="43" t="inlineStr">
        <is>
          <t>distracción+niños+sensado</t>
        </is>
      </c>
      <c r="H2873" s="43" t="inlineStr">
        <is>
          <t>Scopus</t>
        </is>
      </c>
      <c r="I2873" s="43" t="inlineStr">
        <is>
          <t>Scopus</t>
        </is>
      </c>
      <c r="J2873" s="43" t="inlineStr">
        <is>
          <t>2026</t>
        </is>
      </c>
      <c r="K2873" s="43" t="inlineStr">
        <is>
          <t>ARTICLE</t>
        </is>
      </c>
      <c r="L2873" s="45" t="inlineStr">
        <is>
          <t>Tutor, Ben Oliver D. and Rico, Emerson R.</t>
        </is>
      </c>
      <c r="M2873" s="45" t="inlineStr">
        <is>
          <t>Predicting Engagement in Technology-Enabled Academic Dishonesty Using Situated Decision-Making Model and Machine Learning Techniques</t>
        </is>
      </c>
      <c r="N2873" s="45" t="inlineStr">
        <is>
          <t>The integration of technology into education, though beneficial, has also raised concerns about academic dishonesty. Digital tools and platforms provide new opportunities for students to engage in behaviors that could undermine academic integrity. Understanding why students commit these acts is crucial for designing effective policies to mitigate these behaviors. This study applies Waltzer and Dahl’s Situated Decision-Making (SDM) model to the context of technology-enabled academic dishonesty. It also employs Machine Learning (ML) techniques to predict students’ engagement in dishonest behaviors based on their perceptions, moral evaluations, and competing motivations. The findings reinforce the SDM model’s core assumptions, showing that these factors are significant predictors of technology-enabled academic dishonesty. Among the formulated and evaluated ML models, the Artificial Neural Network (ANN) exhibited the best predictive performance. To foster a culture of integrity, Higher Education Institutions (HEIs) must clearly define what constitutes academic dishonesty and emphasize its moral unacceptability in technology-integrated classrooms, irrespective of external pressures and competing motivations. © The Author(s), under exclusive licence to Springer Nature B.V. 2025.</t>
        </is>
      </c>
      <c r="O2873" s="45" t="inlineStr">
        <is>
          <t>Journal of Academic Ethics</t>
        </is>
      </c>
      <c r="P2873" s="45" t="n"/>
      <c r="Q2873" s="43" t="inlineStr">
        <is>
          <t>10.1007/s10805-025-09688-y</t>
        </is>
      </c>
    </row>
    <row r="2874" ht="189" customHeight="1" s="37">
      <c r="A2874" s="43" t="n">
        <v>2873</v>
      </c>
      <c r="B2874" s="52" t="inlineStr">
        <is>
          <t>Excluir</t>
        </is>
      </c>
      <c r="C2874" s="45" t="inlineStr">
        <is>
          <t>No aborda: distracción o atención</t>
        </is>
      </c>
      <c r="D2874" s="51" t="n"/>
      <c r="E2874" s="51" t="n"/>
      <c r="F2874" s="43" t="n">
        <v>3</v>
      </c>
      <c r="G2874" s="43" t="inlineStr">
        <is>
          <t>distracción+niños+sensado</t>
        </is>
      </c>
      <c r="H2874" s="43" t="inlineStr">
        <is>
          <t>Scopus</t>
        </is>
      </c>
      <c r="I2874" s="43" t="inlineStr">
        <is>
          <t>Scopus</t>
        </is>
      </c>
      <c r="J2874" s="43" t="inlineStr">
        <is>
          <t>2024</t>
        </is>
      </c>
      <c r="K2874" s="43" t="inlineStr">
        <is>
          <t>ARTICLE</t>
        </is>
      </c>
      <c r="L2874" s="45" t="inlineStr">
        <is>
          <t>Salloum, Said A. and Salloum, Ayham and Alfaisal, Raghad and Basiouni, Azza and Shaalan, Khaled</t>
        </is>
      </c>
      <c r="M2874" s="45" t="inlineStr">
        <is>
          <t>Predicting Student Adaptability to Online Education Using Machine Learning</t>
        </is>
      </c>
      <c r="N2874" s="45" t="inlineStr">
        <is>
          <t>In the wake of global shifts towards digital platforms, online education has become a cornerstone of modern learning environments. Understanding student adaptability in these settings is crucial for developing effective educational strategies and ensuring successful learning outcomes. While the transition to online education offers numerous benefits, it also poses significant challenges, particularly in terms of student engagement and adaptability. Identifying factors that influence adaptability can help educators tailor interventions to assist students who may struggle with online learning modalities. This study utilized a dataset from Kaggle, consisting of 1,205 students with features encompassing demographic information, technological access, and personal educational environments. A Random Forest classifier was employed within a One-vs-Rest strategy to predict three levels of student adaptability to online education. The model's performance was evaluated using accuracy, precision, recall, and F1-score metrics. The Random Forest model achieved an accuracy of 88.3%. It showed high precision and recall for the ‘High’ and ‘Moderate’ adaptability classes but lower performance in predicting ‘Low’ adaptability. The analysis also revealed that class duration, financial condition, and age were among the most significant predictors of adaptability. The findings underscore the potential of machine learning in identifying key factors affecting student adaptability, which can inform the design of personalized learning experiences and interventions in online education. These insights are pivotal for educational institutions aiming to enhance student engagement and reduce dropout rates in digital learning environments. © The Author(s), under exclusive license to Springer Nature Switzerland AG 2024.</t>
        </is>
      </c>
      <c r="O2874" s="45" t="inlineStr">
        <is>
          <t>Communications in Computer and Information Science</t>
        </is>
      </c>
      <c r="P2874" s="45" t="inlineStr">
        <is>
          <t>Computer aided instruction; E-learning; Education computing; Educational technology; Forestry; Machine learning; Students; Digital platforms; Digital-learning; Educational strategy; Global shift; Learning environments; Learning outcome; Machine-learn</t>
        </is>
      </c>
      <c r="Q2874" s="43" t="inlineStr">
        <is>
          <t>10.1007/978-3-031-65996-6_16</t>
        </is>
      </c>
    </row>
    <row r="2875" ht="116.25" customHeight="1" s="37">
      <c r="A2875" s="43" t="n">
        <v>2874</v>
      </c>
      <c r="B2875" s="52" t="inlineStr">
        <is>
          <t>Excluir</t>
        </is>
      </c>
      <c r="C2875" s="45" t="inlineStr">
        <is>
          <t>No aborda: distracción o atención</t>
        </is>
      </c>
      <c r="D2875" s="51" t="n"/>
      <c r="E2875" s="51" t="n"/>
      <c r="F2875" s="43" t="n">
        <v>3</v>
      </c>
      <c r="G2875" s="43" t="inlineStr">
        <is>
          <t>distracción+niños+sensado</t>
        </is>
      </c>
      <c r="H2875" s="43" t="inlineStr">
        <is>
          <t>Scopus</t>
        </is>
      </c>
      <c r="I2875" s="43" t="inlineStr">
        <is>
          <t>Scopus|WoS</t>
        </is>
      </c>
      <c r="J2875" s="43" t="inlineStr">
        <is>
          <t>2025</t>
        </is>
      </c>
      <c r="K2875" s="43" t="inlineStr">
        <is>
          <t>ARTICLE</t>
        </is>
      </c>
      <c r="L2875" s="45" t="inlineStr">
        <is>
          <t>Angeioplastis, Athanasios and Aliprantis, John and Konstantakis, Markos and Tsimpiris, Alkiviadis</t>
        </is>
      </c>
      <c r="M2875" s="45" t="inlineStr">
        <is>
          <t>Predicting Student Performance and Enhancing Learning Outcomes: A Data-Driven Approach Using Educational Data Mining Techniques</t>
        </is>
      </c>
      <c r="N2875" s="45" t="inlineStr">
        <is>
          <t>This study investigates the use of educational data mining (EDM) techniques to predict student performance and enhance learning outcomes in higher education. Leveraging data from Moodle, a widely used learning management system (LMS), we analyzed 450 students’ academic records spanning nine semesters. Five machine learning algorithms—k-nearest neighbors, random forest, logistic regression, decision trees, and neural networks—were applied to identify correlations between courses and predict grades. The results indicated that courses with strong correlations (+0.3 and above) significantly enhanced predictive accuracy, particularly in binary classification tasks. kNN and neural networks emerged as the most robust models, achieving F1 scores exceeding 0.8. These findings underscore the potential of EDM to optimize instructional strategies and support personalized learning pathways. This study offers insights into the effective application of data-driven approaches to improve educational outcomes and foster student success. © 2025 by the authors.</t>
        </is>
      </c>
      <c r="O2875" s="45" t="inlineStr">
        <is>
          <t>Computers</t>
        </is>
      </c>
      <c r="P2875" s="45" t="inlineStr">
        <is>
          <t>Adversarial machine learning; Data accuracy; Federated learning; Random forests; Self-supervised learning; Students; Asynchronous learning; Educational data mining; High educations; Learning management system; Learning platform; Machine learning algo</t>
        </is>
      </c>
      <c r="Q2875" s="43" t="inlineStr">
        <is>
          <t>10.3390/computers14030083</t>
        </is>
      </c>
    </row>
    <row r="2876" ht="137.25" customHeight="1" s="37">
      <c r="A2876" s="43" t="n">
        <v>2875</v>
      </c>
      <c r="B2876" s="52" t="inlineStr">
        <is>
          <t>Excluir</t>
        </is>
      </c>
      <c r="C2876" s="45" t="inlineStr">
        <is>
          <t>No aborda: distracción o atención</t>
        </is>
      </c>
      <c r="D2876" s="51" t="n"/>
      <c r="E2876" s="51" t="n"/>
      <c r="F2876" s="43" t="n">
        <v>3</v>
      </c>
      <c r="G2876" s="43" t="inlineStr">
        <is>
          <t>distracción+niños+sensado</t>
        </is>
      </c>
      <c r="H2876" s="43" t="inlineStr">
        <is>
          <t>Scopus</t>
        </is>
      </c>
      <c r="I2876" s="43" t="inlineStr">
        <is>
          <t>Scopus|WoS</t>
        </is>
      </c>
      <c r="J2876" s="43" t="inlineStr">
        <is>
          <t>2025</t>
        </is>
      </c>
      <c r="K2876" s="43" t="inlineStr">
        <is>
          <t>ARTICLE</t>
        </is>
      </c>
      <c r="L2876" s="45" t="inlineStr">
        <is>
          <t>Sneiders, Martins and Urtans, Evalds and Abu Saa, Amjed</t>
        </is>
      </c>
      <c r="M2876" s="45" t="inlineStr">
        <is>
          <t>Predicting Student Performance on a Novel Moodle Dataset Using GRU Time Series Model</t>
        </is>
      </c>
      <c r="N2876" s="45" t="inlineStr">
        <is>
          <t>The prediction of student grades and behavior on online learning platforms is essential for enhancing teaching and learning outcomes. Traditional methods frequently neglect the temporal dynamics inherent in student activity. This study presents a novel Moodle dataset, available on Kaggle, comprising over one million student activity logs. It aims to develop a machine learning time series model designed to predict student grades and behavior, specifically within the context of small universities characterized by limited student populations and course sizes. Moreover, the research seeks to construct a highly accurate predictive model, achieving an accuracy of 83% for semester-long courses. The investigation systematically evaluates the impact of various factors-including course type, passing grade, predictive features, time-splitting schemes, supervised learning algorithms, and performance metrics-on prediction accuracy. The results indicate that GRU (gated recurrent units) models are particularly effective in forecasting student performance in courses that feature active and continuous student engagement. These findings may assist higher education institutions in identifying student performance determinants and establishing an early warning system for potential academic challenges. © 2025, University of Latvia. All rights reserved.</t>
        </is>
      </c>
      <c r="O2876" s="45" t="inlineStr">
        <is>
          <t>Baltic Journal of Modern Computing</t>
        </is>
      </c>
      <c r="P2876" s="45" t="n"/>
      <c r="Q2876" s="43" t="inlineStr">
        <is>
          <t>10.22364/bjmc.2025.13.4.07</t>
        </is>
      </c>
    </row>
    <row r="2877" ht="210" customHeight="1" s="37">
      <c r="A2877" s="43" t="n">
        <v>2876</v>
      </c>
      <c r="B2877" s="52" t="inlineStr">
        <is>
          <t>Excluir</t>
        </is>
      </c>
      <c r="C2877" s="45" t="inlineStr">
        <is>
          <t>No aborda: distracción o atención</t>
        </is>
      </c>
      <c r="D2877" s="51" t="n"/>
      <c r="E2877" s="51" t="n"/>
      <c r="F2877" s="43" t="n">
        <v>3</v>
      </c>
      <c r="G2877" s="43" t="inlineStr">
        <is>
          <t>distracción+niños+sensado</t>
        </is>
      </c>
      <c r="H2877" s="43" t="inlineStr">
        <is>
          <t>Scopus</t>
        </is>
      </c>
      <c r="I2877" s="43" t="inlineStr">
        <is>
          <t>Scopus|WoS</t>
        </is>
      </c>
      <c r="J2877" s="43" t="inlineStr">
        <is>
          <t>2024</t>
        </is>
      </c>
      <c r="K2877" s="43" t="inlineStr">
        <is>
          <t>ARTICLE</t>
        </is>
      </c>
      <c r="L2877" s="45" t="inlineStr">
        <is>
          <t>Althibyani, Hosam A.</t>
        </is>
      </c>
      <c r="M2877" s="45" t="inlineStr">
        <is>
          <t>Predicting student success in MOOCs: a comprehensive analysis using machine learning models</t>
        </is>
      </c>
      <c r="N2877" s="45" t="inlineStr">
        <is>
          <t xml:space="preserve">Background. This study was motivated by the increasing popularity of Massive Open Online Courses (MOOCs) and the challenges they face, such as high dropout and failure rates. The existing knowledge primarily focused on predicting student dropout, but this study aimed to go beyond that by predicting both student dropout and course results. By using machine learning models and analyzing various data sources, the study sought to improve our understanding of factors influencing student success in MOOCs. Objectives. The primary aim of this research was to develop accurate predictions of students’ course outcomes in MOOCs, specifically whether they would pass or fail. Unlike previous studies, this study took into account demographic, assessment, and student interaction data to provide comprehensive predictions. Methods. The study utilized demographic, assessment, and student interaction data to develop predictive models. Two machine learning methods, logistic regression, and random forest classification were employed to predict students’ course outcomes. The accuracy of the models was evaluated based on four-class classification (predicting four possible outcomes) and two-class classification (predicting pass or fail). Results and Conclusions. The study found that simple indicators, such as a student’s activity level on a given day, could be as effective as more complex data combinations or personal information in predicting student success. The logistic regression model achieved an accuracy of 72.1% for four-class classification and 92.4% for 2-class classification, while the random forest classifier achieved an accuracy of 74.6% for four-class classification and 95.7% for two-class classification. These findings highlight the potential of machine learning models in predicting and understanding students’ course outcomes in MOOCs, offering valuable insights for improving student engagement and success in online learning environments. Copyright 2024 Althibyani Distributed </t>
        </is>
      </c>
      <c r="O2877" s="45" t="inlineStr">
        <is>
          <t>PeerJ Computer Science</t>
        </is>
      </c>
      <c r="P2877" s="45" t="inlineStr">
        <is>
          <t>Contrastive Learning; Federated learning; Logistic regression; Prediction models; Students; Comprehensive analysis; Logistics regressions; Machine learning models; Machine-learning; Massive open online course; OULAD; Random forests; Student interacti</t>
        </is>
      </c>
      <c r="Q2877" s="43" t="inlineStr">
        <is>
          <t>10.7717/peerj-cs.2221</t>
        </is>
      </c>
    </row>
    <row r="2878" ht="147.75" customHeight="1" s="37">
      <c r="A2878" s="43" t="n">
        <v>2877</v>
      </c>
      <c r="B2878" s="52" t="inlineStr">
        <is>
          <t>Excluir</t>
        </is>
      </c>
      <c r="C2878" s="45" t="inlineStr">
        <is>
          <t>No aborda: distracción o atención</t>
        </is>
      </c>
      <c r="D2878" s="51" t="n"/>
      <c r="E2878" s="51" t="n"/>
      <c r="F2878" s="43" t="n">
        <v>3</v>
      </c>
      <c r="G2878" s="43" t="inlineStr">
        <is>
          <t>distracción+niños+sensado</t>
        </is>
      </c>
      <c r="H2878" s="43" t="inlineStr">
        <is>
          <t>Scopus</t>
        </is>
      </c>
      <c r="I2878" s="43" t="inlineStr">
        <is>
          <t>Scopus</t>
        </is>
      </c>
      <c r="J2878" s="43" t="inlineStr">
        <is>
          <t>2023</t>
        </is>
      </c>
      <c r="K2878" s="43" t="inlineStr">
        <is>
          <t>ARTICLE</t>
        </is>
      </c>
      <c r="L2878" s="45" t="inlineStr">
        <is>
          <t>Orji, Fidelia A. and Vassileva, Julita</t>
        </is>
      </c>
      <c r="M2878" s="45" t="inlineStr">
        <is>
          <t>Predicting the Persuasiveness of Influence Strategies From Student Online Learning Behaviour Using Machine Learning Methods</t>
        </is>
      </c>
      <c r="N2878" s="45" t="inlineStr">
        <is>
          <t>There is a dearth of knowledge on how persuasiveness of influence strategies affects students’ behaviours when using online educational systems. Persuasiveness is a term used in describing a system’s capability to motivate desired behaviour. Most existing approaches for assessing the persuasiveness of a system are based on subjective measures (questionnaires) which are static and do not allow for automatic measurement of systems persuasiveness at run-time. Being able to automatically predict a system’s persuasiveness at run-time is essential for dynamic and continuous adaptation of the system to reflect each individual user’s state. In this study, we investigate the links between persuasiveness of influence strategies and students’ behaviour in an online educational system for a course. We implemented and tested Machine Learning (ML) classification models to determine whether persuasiveness had a significant impact on students’ usage of a learning system. Our findings revealed that students learning data can be applied to predict the persuasiveness of different influence strategies. The implications are that by using machine learning classifiers powered with learning sessions data, online educational systems would be able to automatically adapt their persuasive strategies to improve students’ engagement and learning. © The Author(s) 2023.</t>
        </is>
      </c>
      <c r="O2878" s="45" t="inlineStr">
        <is>
          <t>Journal of Educational Computing Research</t>
        </is>
      </c>
      <c r="P2878" s="45" t="n"/>
      <c r="Q2878" s="43" t="inlineStr">
        <is>
          <t>10.1177/07356331231178873</t>
        </is>
      </c>
    </row>
    <row r="2879" ht="157.5" customHeight="1" s="37">
      <c r="A2879" s="43" t="n">
        <v>2878</v>
      </c>
      <c r="B2879" s="52" t="inlineStr">
        <is>
          <t>Excluir</t>
        </is>
      </c>
      <c r="C2879" s="45" t="inlineStr">
        <is>
          <t>No aborda: distracción o atención</t>
        </is>
      </c>
      <c r="D2879" s="51" t="n"/>
      <c r="E2879" s="51" t="n"/>
      <c r="F2879" s="43" t="n">
        <v>3</v>
      </c>
      <c r="G2879" s="43" t="inlineStr">
        <is>
          <t>distracción+niños+sensado</t>
        </is>
      </c>
      <c r="H2879" s="43" t="inlineStr">
        <is>
          <t>Scopus</t>
        </is>
      </c>
      <c r="I2879" s="43" t="inlineStr">
        <is>
          <t>Scopus|WoS</t>
        </is>
      </c>
      <c r="J2879" s="43" t="inlineStr">
        <is>
          <t>2024</t>
        </is>
      </c>
      <c r="K2879" s="43" t="inlineStr">
        <is>
          <t>ARTICLE</t>
        </is>
      </c>
      <c r="L2879" s="45" t="inlineStr">
        <is>
          <t>Jin, Lingxi and Wang, Yao and Song, Huiying and So, Hyo-Jeong</t>
        </is>
      </c>
      <c r="M2879" s="45" t="inlineStr">
        <is>
          <t>Predictive Modelling with the Open University Learning Analytics Dataset (OULAD): A Systematic Literature Review</t>
        </is>
      </c>
      <c r="N2879" s="45" t="inlineStr">
        <is>
          <t>Higher education has experienced an unparalleled digital transformation, driven by the widespread adoption of online learning with massive users, which has risen to an explosive growth in the generation and analysis of student-related data. Within this transformation, predictive modeling has emerged as a useful tool for predicting critical indicators in the learning process, encompassing students’ academic performance, class retention, and dropout rates. With this backdrop, this study aims to conduct a systematic review of recent publications focused on predictive modeling, with a specific emphasis on the Open University Learning Analytics Datasets (OULAD). Following the PRISMA process, we identified 17 research articles published from 2017 to 2024, concentrating on OULAD in higher education. For our analysis, we categorized the purpose of predictive modeling into three types: (a) predicting students’ performance, (b) identifying at-risk students, and (c) predicting student engagement. The central focus lies on the identification of algorithms predominantly employed in these studies, including machine learning, deep learning, and statistical models. By investigating the methodologies and algorithms employed, this review informs researchers in learning analytics and educational data mining of the potential opportunities and challenges associated with predictive modeling using OULAD in higher education. © The Author(s), under exclusive license to Springer Nature Switzerland AG 2024.</t>
        </is>
      </c>
      <c r="O2879" s="45" t="inlineStr">
        <is>
          <t>Communications in Computer and Information Science</t>
        </is>
      </c>
      <c r="P2879" s="45" t="inlineStr">
        <is>
          <t>Data mining; Deep learning; E-learning; Education computing; Learning algorithms; Learning systems; Metadata; Predictive analytics; Risk assessment; Digital transformation; Educational data mining; Explosive growth; High educations; Learning process;</t>
        </is>
      </c>
      <c r="Q2879" s="43" t="inlineStr">
        <is>
          <t>10.1007/978-3-031-64315-6_46</t>
        </is>
      </c>
    </row>
    <row r="2880" ht="157.5" customHeight="1" s="37">
      <c r="A2880" s="43" t="n">
        <v>2879</v>
      </c>
      <c r="B2880" s="52" t="inlineStr">
        <is>
          <t>Excluir</t>
        </is>
      </c>
      <c r="C2880" s="45" t="inlineStr">
        <is>
          <t>No aborda: distracción o atención</t>
        </is>
      </c>
      <c r="D2880" s="51" t="n"/>
      <c r="E2880" s="51" t="n"/>
      <c r="F2880" s="43" t="n">
        <v>3</v>
      </c>
      <c r="G2880" s="43" t="inlineStr">
        <is>
          <t>distracción+niños+sensado</t>
        </is>
      </c>
      <c r="H2880" s="43" t="inlineStr">
        <is>
          <t>Scopus</t>
        </is>
      </c>
      <c r="I2880" s="43" t="inlineStr">
        <is>
          <t>Scopus|WoS</t>
        </is>
      </c>
      <c r="J2880" s="43" t="inlineStr">
        <is>
          <t>2023</t>
        </is>
      </c>
      <c r="K2880" s="43" t="inlineStr">
        <is>
          <t>ARTICLE</t>
        </is>
      </c>
      <c r="L2880" s="45" t="inlineStr">
        <is>
          <t>Badal, Yudish Teshal and Sungkur, Roopesh Kevin</t>
        </is>
      </c>
      <c r="M2880" s="45" t="inlineStr">
        <is>
          <t>Predictive modelling and analytics of students’ grades using machine learning algorithms</t>
        </is>
      </c>
      <c r="N2880" s="45" t="inlineStr">
        <is>
          <t>The outbreak of COVID-19 has caused significant disruption in all sectors and industries around the world. To tackle the spread of the novel coronavirus, the learning process and the modes of delivery had to be altered. Most courses are delivered traditionally with face-to-face or a blended approach through online learning platforms. In addition, researchers and educational specialists around the globe always had a keen interest in predicting a student’s performance based on the student’s information such as previous exam results obtained and experiences. With the upsurge in using online learning platforms, predicting the student’s performance by including their interactions such as discussion forums could be integrated to create a predictive model. The aims of the research are to provide a predictive model to forecast students’ performance (grade/engagement) and to analyse the effect of online learning platform’s features. The model created in this study made use of machine learning techniques to predict the final grade and engagement level of a learner. The quantitative approach for student’s data analysis and processing proved that the Random Forest classifier outperformed the others. An accuracy of 85% and 83% were recorded for grade and engagement prediction respectively with attributes related to student profile and interaction on a learning platform. © 2022, The Author(s), under exclusive licence to Springer Science+Business Media, LLC, part of Springer Nature.</t>
        </is>
      </c>
      <c r="O2880" s="45" t="inlineStr">
        <is>
          <t>Education and Information Technologies</t>
        </is>
      </c>
      <c r="P2880" s="45" t="n"/>
      <c r="Q2880" s="43" t="inlineStr">
        <is>
          <t>10.1007/s10639-022-11299-8</t>
        </is>
      </c>
    </row>
    <row r="2881" ht="210" customHeight="1" s="37">
      <c r="A2881" s="43" t="n">
        <v>2880</v>
      </c>
      <c r="B2881" s="52" t="inlineStr">
        <is>
          <t>Excluir</t>
        </is>
      </c>
      <c r="C2881" s="45" t="inlineStr">
        <is>
          <t>Sin DOI verificable</t>
        </is>
      </c>
      <c r="D2881" s="51" t="n"/>
      <c r="E2881" s="51" t="n"/>
      <c r="F2881" s="43" t="n">
        <v>3</v>
      </c>
      <c r="G2881" s="43" t="inlineStr">
        <is>
          <t>distracción+niños+contexto</t>
        </is>
      </c>
      <c r="H2881" s="43" t="inlineStr">
        <is>
          <t>Scopus</t>
        </is>
      </c>
      <c r="I2881" s="43" t="inlineStr">
        <is>
          <t>Scopus</t>
        </is>
      </c>
      <c r="J2881" s="43" t="inlineStr">
        <is>
          <t>2023</t>
        </is>
      </c>
      <c r="K2881" s="43" t="inlineStr">
        <is>
          <t>CONFERENCE</t>
        </is>
      </c>
      <c r="L2881" s="45" t="inlineStr">
        <is>
          <t>Adeniran, Opeyemi Taiwo and Rahman, Md Mahmudur and Owolabi, Oludare Adegbola and Shourabi, Neda Bazyar and Sakk, Eric and Duru, Chukwuemeka and Efe, Frank and Abiodun, Pelumi Olaitan and Ladeji-Osias, Jumoke'Kemi'</t>
        </is>
      </c>
      <c r="M2881" s="45" t="inlineStr">
        <is>
          <t>Preliminary Experience and Impact of Experiment-focused Teaching Approach in a Computer Architecture Course in Computer Science</t>
        </is>
      </c>
      <c r="N2881" s="45" t="inlineStr">
        <is>
          <t>One of the key knowledge areas in Computer Science (CS) is Digital Logic and Computer Architecture where the learning outcome is an understanding of Boolean algebra, logic gates, registers, or arithmetic logic units, etc. and explaining how software and hardware are related to a computing system. Experimental Centric based Instructional Pedagogy (ECP) with portable laboratory instrumentation might provide real hands-on experience to obtain a practical understanding of those concepts at a lower cost compared to virtual hands-on laboratories that lack direct interaction with real apparatus or no integration of labs in the course. This work presents the initial adaptation of ECP to introduce the fundamentals of digital logic concepts in a Computer Architecture course in Spring 2022 for the first time in a CS department at a university teaching such courses without a lab and serving predominantly minority students. To establish a conducive and dynamic classroom environment by discovering course content through exploration, students majoring in CS were introduced to several logic gate types, worked with breadboards to connect circuits, and carried out operations to produce the necessary output using the commercial ADALM 1K Active Learning Module. To evaluate the impact of the ECP on students' performance in the class, three different evaluation methods were used, such as classroom observation, a signature assignment, and a Motivated Strategies for Learning Questionnaire (MSLQ) survey. The Classroom Observation Protocol for Undergraduate STEM (COPUS) findings indicated greater student engagement when ECP is used; the Signature assignment results indicated improved learning outcomes for students; and the MLSQ survey, which measures students' motivation, critical thinking, curiosity, collaboration, and metacognition, determined a positive impact of the ECP on the CS participants. © American Society for Engineering Education, 2023.</t>
        </is>
      </c>
      <c r="O2881" s="45" t="inlineStr">
        <is>
          <t>ASEE Annual Conference and Exposition, Conference Proceedings</t>
        </is>
      </c>
      <c r="P2881" s="45" t="inlineStr">
        <is>
          <t>Artificial intelligence; Boolean algebra; Computation theory; Computer architecture; Computer circuits; Curricula; Engineering education; Laboratories; Students; Teaching; Active Learning; Collaborative learning; Computer architecture course; Compute</t>
        </is>
      </c>
      <c r="Q2881" s="43" t="n"/>
    </row>
    <row r="2882" ht="105.75" customHeight="1" s="37">
      <c r="A2882" s="43" t="n">
        <v>2881</v>
      </c>
      <c r="B2882" s="52" t="inlineStr">
        <is>
          <t>Excluir</t>
        </is>
      </c>
      <c r="C2882" s="45" t="inlineStr">
        <is>
          <t>Sin DOI verificable</t>
        </is>
      </c>
      <c r="D2882" s="51" t="n"/>
      <c r="E2882" s="51" t="n"/>
      <c r="F2882" s="43" t="n">
        <v>3</v>
      </c>
      <c r="G2882" s="43" t="inlineStr">
        <is>
          <t>distracción+niños+sensado</t>
        </is>
      </c>
      <c r="H2882" s="43" t="inlineStr">
        <is>
          <t>Scopus</t>
        </is>
      </c>
      <c r="I2882" s="43" t="inlineStr">
        <is>
          <t>Scopus</t>
        </is>
      </c>
      <c r="J2882" s="43" t="inlineStr">
        <is>
          <t>2026</t>
        </is>
      </c>
      <c r="K2882" s="43" t="inlineStr">
        <is>
          <t>CONFERENCE</t>
        </is>
      </c>
      <c r="L2882" s="45" t="n"/>
      <c r="M2882" s="45" t="inlineStr">
        <is>
          <t>Proceedings of Second International Conference on Applied Mechanics and Optimization, ICAMeO 2025</t>
        </is>
      </c>
      <c r="N2882" s="45" t="inlineStr">
        <is>
          <t>The proceedings contain 16 papers. The topics discussed include: numerical investigation of fluid-structure interactions in a valveless micropump and its performance for viscous fluids; development and optimization of an integrated sawdust and coir pelletizing system for enhanced renewable energy utilization; design, analysis and fabrication of heat transfer fluid tubes in PTC; modeling and optimization of electrical–thermal energy dynamics in electric vehicles: a simulation approach; optimization of suspension system parameters for in-wheel motor electric vehicles; enhancing drug safety through AI: for predicting adverse drug reactions; analyzing and implementation of time domain features from long-duration EEG signal for seizure detection using machine learning; examining the role of chatbots in online learning and student engagement; artificial intelligence and smart technology in the evolution of healthcare; and Poynting effect in soft elastic and dielectric solids.</t>
        </is>
      </c>
      <c r="O2882" s="45" t="inlineStr">
        <is>
          <t>AIP Conference Proceedings</t>
        </is>
      </c>
      <c r="P2882" s="45" t="n"/>
      <c r="Q2882" s="43" t="n"/>
    </row>
    <row r="2883" ht="147.75" customHeight="1" s="37">
      <c r="A2883" s="43" t="n">
        <v>2882</v>
      </c>
      <c r="B2883" s="52" t="inlineStr">
        <is>
          <t>Excluir</t>
        </is>
      </c>
      <c r="C2883" s="45" t="inlineStr">
        <is>
          <t>Fuera del alcance: no combina población en edad escolar con contexto doméstico</t>
        </is>
      </c>
      <c r="D2883" s="51" t="n"/>
      <c r="E2883" s="51" t="n"/>
      <c r="F2883" s="43" t="n">
        <v>3</v>
      </c>
      <c r="G2883" s="43" t="inlineStr">
        <is>
          <t>distracción+niños+sensado</t>
        </is>
      </c>
      <c r="H2883" s="43" t="inlineStr">
        <is>
          <t>Scopus</t>
        </is>
      </c>
      <c r="I2883" s="43" t="inlineStr">
        <is>
          <t>Scopus</t>
        </is>
      </c>
      <c r="J2883" s="43" t="inlineStr">
        <is>
          <t>2025</t>
        </is>
      </c>
      <c r="K2883" s="43" t="inlineStr">
        <is>
          <t>ARTICLE</t>
        </is>
      </c>
      <c r="L2883" s="45" t="inlineStr">
        <is>
          <t>Arnedo-Moreno, Joan and García-Solórzano, David</t>
        </is>
      </c>
      <c r="M2883" s="45" t="inlineStr">
        <is>
          <t>Programming Fun(damentals): Using commercial video games to teach basic coding to adult learners</t>
        </is>
      </c>
      <c r="N2883" s="45" t="inlineStr">
        <is>
          <t>The acquisition of computational thinking and coding skills is of special significance in helping adult learners keep pace with a new context where those skills are required for many parts of the workforce. However, there is an agreement in the scientific literature that important challenges exist, such as keeping student engagement and the requirement of developing problem-solving skills, and not just learning the code syntax. The inclusion of digital Game-Based Learning (GBL) has shown great potential. To better understand how it can be helpful to adult learners in STEM degrees, a study was conducted on the application of two very popular commercial video games in different introductory programming courses at an online university, during the introduction of basic programming topics (CS1). The methods combined a descriptive qualitative and a quantitative approach, using a reflective journals and questionnaires, which helped students consider and express their experiences, how they interacted with the games, how the games helped them better understand the topics, and realize their personal progress and potential. Results showed that the use of these games as educational resources had a positive impact in their engagement and sense of self-efficacy, but only if some important instructional considerations are taken into account. © 2024 Elsevier B.V.</t>
        </is>
      </c>
      <c r="O2883" s="45" t="inlineStr">
        <is>
          <t>Entertainment Computing</t>
        </is>
      </c>
      <c r="P2883" s="45" t="inlineStr">
        <is>
          <t>Contrastive Learning; Federated learning; Adult learners; Commercial video; Computational thinkings; E - learning; Game-based Learning; Games to teach; Programming game; Self efficacy; Thinking skills; Video-games; Adversarial machine learning</t>
        </is>
      </c>
      <c r="Q2883" s="43" t="inlineStr">
        <is>
          <t>10.1016/j.entcom.2024.100850</t>
        </is>
      </c>
    </row>
    <row r="2884" ht="199.5" customHeight="1" s="37">
      <c r="A2884" s="43" t="n">
        <v>2883</v>
      </c>
      <c r="B2884" s="52" t="inlineStr">
        <is>
          <t>Excluir</t>
        </is>
      </c>
      <c r="C2884" s="45" t="inlineStr">
        <is>
          <t>Sin DOI verificable</t>
        </is>
      </c>
      <c r="D2884" s="51" t="n"/>
      <c r="E2884" s="51" t="n"/>
      <c r="F2884" s="43" t="n">
        <v>3</v>
      </c>
      <c r="G2884" s="43" t="inlineStr">
        <is>
          <t>distracción+niños+contexto</t>
        </is>
      </c>
      <c r="H2884" s="43" t="inlineStr">
        <is>
          <t>Scopus</t>
        </is>
      </c>
      <c r="I2884" s="43" t="inlineStr">
        <is>
          <t>Scopus</t>
        </is>
      </c>
      <c r="J2884" s="43" t="inlineStr">
        <is>
          <t>2014</t>
        </is>
      </c>
      <c r="K2884" s="43" t="inlineStr">
        <is>
          <t>CONFERENCE</t>
        </is>
      </c>
      <c r="L2884" s="45" t="inlineStr">
        <is>
          <t>Nimunkar, Amit Janardhan and Zhang, Xuan and Shokoueinejad, Mehdi and Webster, John G.</t>
        </is>
      </c>
      <c r="M2884" s="45" t="inlineStr">
        <is>
          <t>Promoting active learning in biomedical engineering classes through blended instruction</t>
        </is>
      </c>
      <c r="N2884" s="45" t="inlineStr">
        <is>
          <t>In 2013 we implemented blended teaching in one of the core biomedical engineering classes Bioinstrumentation (BME 310) in the Biomedical Engineering Department at the University of Wisconsin-Madison. BME 310 is a required sophomore level first course in bioinstrumentation covering clinical and research measurements. Each chapter in the textbook is explained through a list of Learning Objectives (LOs), which contains a summary of the concepts, relationships, and skills presented in this course. For each of the LOs we prepared a power point slide with an online video, which is about 1 to 4 min long. The students are required to view the video and take an online quiz with automated grading before they come to the lecture class. In the lecture class, we conduct 10 min in-class quizzes based on the material taught in the previous video and class. We have a 30 min in-class problem solving session with 7 students at each round table in a big classroom. The instructor and lab teaching assistants walk around and answer student questions in class. The instructor gives a 10 min lecture at the end of the class discussing the solutions to problems solved during lecture time. The solutions to these problems are posted on the course webpage. We assessed the traditional and blended teaching style for BME 310 with regards to the student engagement with the course inside and outside the classroom, and observed students' increased time involvement with the course. One of our challenges was the adequate space needed for blended instruction for 88 students. We wanted the students to sit in groups around a table, so they could work together and share ideas. However, this requires more space than for traditional classroom instruction, which we received through our college of engineering. In 2014 we implemented further changes. © American Society for Engineering Education, 2014.</t>
        </is>
      </c>
      <c r="O2884" s="45" t="inlineStr">
        <is>
          <t>ASEE Annual Conference and Exposition, Conference Proceedings</t>
        </is>
      </c>
      <c r="P2884" s="45" t="inlineStr">
        <is>
          <t>Artificial intelligence; Biomedical engineering; Biophysics; Engineering education; Grading; Teaching; Active Learning; Automated grading; Classroom instruction; Learning objectives; Problem-solving sessions; Sophomore-level; Student engagement; Teac</t>
        </is>
      </c>
      <c r="Q2884" s="43" t="n"/>
    </row>
    <row r="2885" ht="178.5" customHeight="1" s="37">
      <c r="A2885" s="43" t="n">
        <v>2884</v>
      </c>
      <c r="B2885" s="52" t="inlineStr">
        <is>
          <t>Excluir</t>
        </is>
      </c>
      <c r="C2885" s="45" t="inlineStr">
        <is>
          <t>No aborda: distracción o atención</t>
        </is>
      </c>
      <c r="D2885" s="51" t="n"/>
      <c r="E2885" s="51" t="n"/>
      <c r="F2885" s="43" t="n">
        <v>3</v>
      </c>
      <c r="G2885" s="43" t="inlineStr">
        <is>
          <t>distracción+niños+sensado</t>
        </is>
      </c>
      <c r="H2885" s="43" t="inlineStr">
        <is>
          <t>Scopus</t>
        </is>
      </c>
      <c r="I2885" s="43" t="inlineStr">
        <is>
          <t>Scopus</t>
        </is>
      </c>
      <c r="J2885" s="43" t="inlineStr">
        <is>
          <t>2024</t>
        </is>
      </c>
      <c r="K2885" s="43" t="inlineStr">
        <is>
          <t>CONFERENCE</t>
        </is>
      </c>
      <c r="L2885" s="45" t="inlineStr">
        <is>
          <t>Schaffland, Axel and Muller, Celina and Schöning, Julius</t>
        </is>
      </c>
      <c r="M2885" s="45" t="inlineStr">
        <is>
          <t>Promoting the Digital Transformation of STEM Education with the Mechanical Neural Network, a Physical Model for Future-Oriented and Student-Centered AI Education</t>
        </is>
      </c>
      <c r="N2885" s="45" t="inlineStr">
        <is>
          <t>Designed to bridge the artificial intelligence (AI) education gap within education systems, this paper introduces the Mechanical Neural Network (MNN), a pioneering tool for K-12 STEM education. The MNN, a physical representation of a Multilayer Perceptron (MLP) with Rectified Linear Units (ReLUs), engages students in hands-on experimentation via levers and pulleys. Together with a tablet app it forms an AI education system offering a personalized learning experience, allowing students to explore AI and their mathematical foundations at their own pace, regardless of programming background. In usability tests, this AI education system outperformed traditional teacher-centered approaches to AI education, with MNN-empowered education students correctly answering twice as many questions on AI and artificial neural networks. Subjective satisfaction levels were 1.5 times higher in the MNN group than in the teacher-centered group. Beyond its impact on AI education, the MNN promotes multidisciplinary learning, combining computer science with physics, mechanics, and additive manufacturing. The MNN serves as an educational tool and ignites student interest in STEM and AI research. Allowing students to construct the MNN themselves provides insights into pulley systems and levers, connecting mechanics to the functionality of ANNs. This model addresses contemporary AI research topics and contributes to the ongoing digital transformation of education. In conclusion, the AI education system combined from MNN and tablet app emerges as a promising concept for AI education, offering a unique blend of hands-on learning, multidisciplinary exploration, and student engagement in STEM and AI research. © 2024 IEEE.</t>
        </is>
      </c>
      <c r="O2885" s="45" t="inlineStr">
        <is>
          <t>IEEE Global Engineering Education Conference, EDUCON</t>
        </is>
      </c>
      <c r="P2885" s="45" t="inlineStr">
        <is>
          <t>E-learning; Education computing; Engineering education; Learning systems; Neural networks; Artificial intelligence research; Digital transformation; Education systems; Educational game; Mechanical; Mechanical computations; Neural-networks; Physical n</t>
        </is>
      </c>
      <c r="Q2885" s="43" t="inlineStr">
        <is>
          <t>10.1109/educon60312.2024.10578714</t>
        </is>
      </c>
    </row>
    <row r="2886" ht="84.75" customHeight="1" s="37">
      <c r="A2886" s="43" t="n">
        <v>2885</v>
      </c>
      <c r="B2886" s="52" t="inlineStr">
        <is>
          <t>Excluir</t>
        </is>
      </c>
      <c r="C2886" s="45" t="inlineStr">
        <is>
          <t>No aborda: distracción o atención</t>
        </is>
      </c>
      <c r="D2886" s="51" t="n"/>
      <c r="E2886" s="51" t="n"/>
      <c r="F2886" s="43" t="n">
        <v>3</v>
      </c>
      <c r="G2886" s="43" t="inlineStr">
        <is>
          <t>distracción+niños+sensado</t>
        </is>
      </c>
      <c r="H2886" s="43" t="inlineStr">
        <is>
          <t>Scopus</t>
        </is>
      </c>
      <c r="I2886" s="43" t="inlineStr">
        <is>
          <t>Scopus</t>
        </is>
      </c>
      <c r="J2886" s="43" t="inlineStr">
        <is>
          <t>2025</t>
        </is>
      </c>
      <c r="K2886" s="43" t="inlineStr">
        <is>
          <t>ARTICLE</t>
        </is>
      </c>
      <c r="L2886" s="45" t="inlineStr">
        <is>
          <t>Cuaya-Simbro, German and Gonzalez, Jose A. and Ruiz, Elias and Alemán, Helena CI and Barinas, Alexander</t>
        </is>
      </c>
      <c r="M2886" s="45" t="inlineStr">
        <is>
          <t>Proposal for an Adaptive Recommender System to Support Teaching Practices</t>
        </is>
      </c>
      <c r="N2886" s="45" t="inlineStr">
        <is>
          <t>The shift to online learning, which has grown by 70% in recent years, has brought unprecedented challenges to the educational landscape. This emphasizes the urgent need for innovative solutions that address the evolving needs of both educators and students. This study introduces a novel adaptive recommender system for educators, which has demonstrated significant improvements in teaching effectiveness through personalized strategy recommendations. Preliminary findings reveal a notable increase in student engagement and comprehension, underscoring the system’s potential to revolutionize educational practices. © 2025 by the authors of this article.</t>
        </is>
      </c>
      <c r="O2886" s="45" t="inlineStr">
        <is>
          <t>International Journal of Interactive Mobile Technologies</t>
        </is>
      </c>
      <c r="P2886" s="45" t="inlineStr">
        <is>
          <t>Contrastive Learning; Educator support; Innovative solutions; Machine-learning; Online learning; Pilot applications; Smart technology; Student engagement; Teaching effectiveness; Teaching practices; Web system; Adversarial machine learning</t>
        </is>
      </c>
      <c r="Q2886" s="43" t="inlineStr">
        <is>
          <t>10.3991/ijim.v19i05.52431</t>
        </is>
      </c>
    </row>
    <row r="2887" ht="105.75" customHeight="1" s="37">
      <c r="A2887" s="43" t="n">
        <v>2886</v>
      </c>
      <c r="B2887" s="52" t="inlineStr">
        <is>
          <t>Excluir</t>
        </is>
      </c>
      <c r="C2887" s="45" t="inlineStr">
        <is>
          <t>Sin DOI verificable</t>
        </is>
      </c>
      <c r="D2887" s="51" t="n"/>
      <c r="E2887" s="51" t="n"/>
      <c r="F2887" s="43" t="n">
        <v>3</v>
      </c>
      <c r="G2887" s="43" t="inlineStr">
        <is>
          <t>distracción+niños+contexto</t>
        </is>
      </c>
      <c r="H2887" s="43" t="inlineStr">
        <is>
          <t>Scopus</t>
        </is>
      </c>
      <c r="I2887" s="43" t="inlineStr">
        <is>
          <t>Scopus</t>
        </is>
      </c>
      <c r="J2887" s="43" t="inlineStr">
        <is>
          <t>2018</t>
        </is>
      </c>
      <c r="K2887" s="43" t="inlineStr">
        <is>
          <t>CONFERENCE</t>
        </is>
      </c>
      <c r="L2887" s="45" t="inlineStr">
        <is>
          <t>Lavin, Amy and Martin, Marie-Christine and Sclarow, Steve</t>
        </is>
      </c>
      <c r="M2887" s="45" t="inlineStr">
        <is>
          <t>Radically redesigning introductory MIS large-scale lectures: Creating enhanced learning environments</t>
        </is>
      </c>
      <c r="N2887" s="45" t="inlineStr">
        <is>
          <t>Traditional introductory Management Information Systems (MIS) large-scale lecture course models include a textbook, PowerPoint slides, and electronic files of exam questions utilized for assessing students’ understanding of the topics. Today’s Business professionals are required to think critically and apply explicit and tacit knowledge. The MIS department recognized that this traditional large-scale lecture format was not sustaining student engagement and it was evident that students were not developing these critical business skills when MIS professors were prescribing to the traditional textbook methodologies. The MIS Department revisited the traditional large-scale lecture-based format and created a new classroom curriculum centered on Activity Based Learning and conceptualized an Active Learning Funnel incorporating three dimensions: Technology, Content and Activity which form an Enhanced Learning Environment. © 2018 Association for Information Systems. All rights reserved.</t>
        </is>
      </c>
      <c r="O2887" s="45" t="inlineStr">
        <is>
          <t>2018 SIGED International Conference on Information Systems Education and Research</t>
        </is>
      </c>
      <c r="P2887" s="45" t="inlineStr">
        <is>
          <t>Artificial intelligence; Computer aided instruction; Education computing; Information management; Information use; Management information systems; Textbooks; Active Learning; Activity-based; Enhanced learning; Large-scale lectures; Management informa</t>
        </is>
      </c>
      <c r="Q2887" s="43" t="n"/>
    </row>
    <row r="2888" ht="84.75" customHeight="1" s="37">
      <c r="A2888" s="43" t="n">
        <v>2887</v>
      </c>
      <c r="B2888" s="52" t="inlineStr">
        <is>
          <t>Excluir</t>
        </is>
      </c>
      <c r="C2888" s="45" t="inlineStr">
        <is>
          <t>Sin DOI verificable</t>
        </is>
      </c>
      <c r="D2888" s="51" t="n"/>
      <c r="E2888" s="51" t="n"/>
      <c r="F2888" s="43" t="n">
        <v>3</v>
      </c>
      <c r="G2888" s="43" t="inlineStr">
        <is>
          <t>distracción+niños+contexto</t>
        </is>
      </c>
      <c r="H2888" s="43" t="inlineStr">
        <is>
          <t>Scopus</t>
        </is>
      </c>
      <c r="I2888" s="43" t="inlineStr">
        <is>
          <t>Scopus</t>
        </is>
      </c>
      <c r="J2888" s="43" t="inlineStr">
        <is>
          <t>2015</t>
        </is>
      </c>
      <c r="K2888" s="43" t="inlineStr">
        <is>
          <t>CONFERENCE</t>
        </is>
      </c>
      <c r="L2888" s="45" t="inlineStr">
        <is>
          <t>Jones, Beata M.</t>
        </is>
      </c>
      <c r="M2888" s="45" t="inlineStr">
        <is>
          <t>Re-engineering introductory information systems course for the 21st century</t>
        </is>
      </c>
      <c r="N2888" s="45" t="inlineStr">
        <is>
          <t>This paper reports on the author's low cost, innovative approach to an introductory Information Systems [IS] course, promoting twenty-first-century skills. By implementing several best instructional practices and through innovative use of technology to create community, the faculty member created a learning environment that students received with enthusiasm, and which helped them achieve at a higher level. The instructional practices included relevant AAC&amp;U high-impact practices, ConnectedLearning.tv framework, and flipped classroom. This paper describes the details of the approach and the course outcomes, followed by a discussion.</t>
        </is>
      </c>
      <c r="O2888" s="45" t="inlineStr">
        <is>
          <t>AIS SIGED: IAIM International Conference</t>
        </is>
      </c>
      <c r="P2888" s="45" t="inlineStr">
        <is>
          <t>Artificial intelligence; Computer aided instruction; Information systems; Students; Active Learning; Connected learning; Flipped classroom; High impact; Project based learning; Student engagement; Twenty-first century skills; Teaching</t>
        </is>
      </c>
      <c r="Q2888" s="43" t="n"/>
    </row>
    <row r="2889" ht="210" customHeight="1" s="37">
      <c r="A2889" s="43" t="n">
        <v>2888</v>
      </c>
      <c r="B2889" s="52" t="inlineStr">
        <is>
          <t>Excluir</t>
        </is>
      </c>
      <c r="C2889" s="45" t="inlineStr">
        <is>
          <t>No aborda: distracción o atención</t>
        </is>
      </c>
      <c r="D2889" s="51" t="n"/>
      <c r="E2889" s="51" t="n"/>
      <c r="F2889" s="43" t="n">
        <v>3</v>
      </c>
      <c r="G2889" s="43" t="inlineStr">
        <is>
          <t>distracción+niños+contexto</t>
        </is>
      </c>
      <c r="H2889" s="43" t="inlineStr">
        <is>
          <t>Scopus</t>
        </is>
      </c>
      <c r="I2889" s="43" t="inlineStr">
        <is>
          <t>Scopus</t>
        </is>
      </c>
      <c r="J2889" s="43" t="inlineStr">
        <is>
          <t>2026</t>
        </is>
      </c>
      <c r="K2889" s="43" t="inlineStr">
        <is>
          <t>ARTICLE</t>
        </is>
      </c>
      <c r="L2889" s="45" t="inlineStr">
        <is>
          <t>Pinckney, Harrison and Himschoot, Elizabeth and Outley, Corliss</t>
        </is>
      </c>
      <c r="M2889" s="45" t="inlineStr">
        <is>
          <t>Reacting or Responding: The Impact of AI on the Delivery of Leisure-Related Courses</t>
        </is>
      </c>
      <c r="N2889" s="45" t="inlineStr">
        <is>
          <t>Institutions of higher education are wrestling with developing comprehensive Artificial Intelligence (AI) policies while instructors are taking hard lines in support or opposition to the use of generative AI platforms by students. While generative AI might be fairly new, this reactive approach to dealing with emerging technology in the classroom (i.e. PowerPoint, laptops, mobile devices) is not. With each new development in technology, institutions and instructors have found themselves reacting rather than responding to potential changes in the classroom. As we navigate the integration of the latest technology into the learning process and classroom environment, the authors believe a thoughtful response to generative AI platforms starts with a reflection on philosophy of teaching. An intentionally developed philosophy of teaching can serve as a guide for effectively designing course policy, content delivery, student engagement and assessment in a way that isn’t reactionary to new or emerging phenomena. It pushes an instructor beyond teaching styles and technology policies to consider the foundations of what they believe about learning and teaching and why they believe it. A reactionary approach forces the instructor to ask, what should I do about AI? An established teaching philosophy allows us to question; how can AI complement or detract from my beliefs about teaching and learning?. By reflecting on our teaching and learning beliefs, we can develop a more thoughtful response to generative AI in the classroom. This manuscript will provide a series of reflective questions we should be asking ourselves and explore how our answers to these questions might shape our perspectives on and use of generative AI in the pedagogical process. Our response to these questions, as instructors, can serve as a starting point for being more reflective about how we respond to generative AI platforms based on both our philosophy of teaching and the learning objectives we have for our s</t>
        </is>
      </c>
      <c r="O2889" s="45" t="inlineStr">
        <is>
          <t>Leisure Sciences</t>
        </is>
      </c>
      <c r="P2889" s="45" t="n"/>
      <c r="Q2889" s="43" t="inlineStr">
        <is>
          <t>10.1080/01490400.2026.2694537</t>
        </is>
      </c>
    </row>
    <row r="2890" ht="210" customHeight="1" s="37">
      <c r="A2890" s="43" t="n">
        <v>2889</v>
      </c>
      <c r="B2890" s="52" t="inlineStr">
        <is>
          <t>Excluir</t>
        </is>
      </c>
      <c r="C2890" s="45" t="inlineStr">
        <is>
          <t>No aborda: distracción o atención, población escolar</t>
        </is>
      </c>
      <c r="D2890" s="51" t="n"/>
      <c r="E2890" s="51" t="n"/>
      <c r="F2890" s="43" t="n">
        <v>3</v>
      </c>
      <c r="G2890" s="43" t="inlineStr">
        <is>
          <t>distracción+niños+contexto</t>
        </is>
      </c>
      <c r="H2890" s="43" t="inlineStr">
        <is>
          <t>Scopus</t>
        </is>
      </c>
      <c r="I2890" s="43" t="inlineStr">
        <is>
          <t>Scopus</t>
        </is>
      </c>
      <c r="J2890" s="43" t="inlineStr">
        <is>
          <t>2025</t>
        </is>
      </c>
      <c r="K2890" s="43" t="inlineStr">
        <is>
          <t>ARTICLE</t>
        </is>
      </c>
      <c r="L2890" s="45" t="inlineStr">
        <is>
          <t>Sun, Yili and Liu, Fei</t>
        </is>
      </c>
      <c r="M2890" s="45" t="inlineStr">
        <is>
          <t>Real-world implementation of an AI learning tool-MetaGP-Edu in medical education: A multi-center cohort study</t>
        </is>
      </c>
      <c r="N2890" s="45" t="inlineStr">
        <is>
          <t>This study aimed to evaluate the real-world educational impact associated with the implementation of MetaGP-Edu, a bespoke generative artificial intelligence tool fine-tuned for medical learning, within the undergraduate Internal Medicine curriculum. We conducted a large-scale, multi-center retrospective cohort study utilizing historical academic records from six major medical schools in China (N = 1632). We evaluated student performance across multiple dimensions, including final scores that assessed both foundational knowledge recall and clinical reasoning—defined as the cognitive process of analyzing patient data to formulate a diagnosis and management plan. Formative in-tool skill metrics were also included. These outcomes were then compared between pre- and post-implementation cohorts (Pre-MetaGP-Edu vs. Post-MetaGP-Edu) using adjusted multivariable regression models. Analysis also included usage patterns and embedded competency test scores for the post-implementation cohort. Results indicated that students with access to MetaGP-Edu achieved significantly higher overall Internal Medicine scores (Adjusted Mean Difference: +8.2 points, P &lt; 0.001). This improvement was primarily associated with significantly higher scores in clinical reasoning assessments (P &lt; 0.001), with no significant difference observed in knowledge recall scores (P &gt; 0.05). The positive association also varied across clinical topics, being more pronounced in complex system modules. Furthermore, within the post-implementation cohort, significant skill development was observed over time, and higher total usage time significantly predicted greater skill gains (Adjusted OR = 2.42, P &lt; 0.001). In conclusion, supplementary integration of a domain-specific AI educational tool like MetaGP-Edu shows a positive association with enhanced medical student performance, particularly for higher-order reasoning skills, although student engagement appears critical to realizing these benefits. © 2025 Elsevier L</t>
        </is>
      </c>
      <c r="O2890" s="45" t="inlineStr">
        <is>
          <t>Computers and Education</t>
        </is>
      </c>
      <c r="P2890" s="45" t="inlineStr">
        <is>
          <t>Artificial intelligence; Curricula; Diagnosis; Education computing; Information management; Large scale systems; Learning systems; Regression analysis; Students; Teaching; Artificial intelligence in education; Cohort studies; Evaluation methodologies</t>
        </is>
      </c>
      <c r="Q2890" s="43" t="inlineStr">
        <is>
          <t>10.1016/j.compedu.2025.105388</t>
        </is>
      </c>
    </row>
    <row r="2891" ht="137.25" customHeight="1" s="37">
      <c r="A2891" s="43" t="n">
        <v>2890</v>
      </c>
      <c r="B2891" s="52" t="inlineStr">
        <is>
          <t>Excluir</t>
        </is>
      </c>
      <c r="C2891" s="45" t="inlineStr">
        <is>
          <t>No aborda: distracción o atención</t>
        </is>
      </c>
      <c r="D2891" s="51" t="n"/>
      <c r="E2891" s="51" t="n"/>
      <c r="F2891" s="43" t="n">
        <v>3</v>
      </c>
      <c r="G2891" s="43" t="inlineStr">
        <is>
          <t>distracción+niños+contexto</t>
        </is>
      </c>
      <c r="H2891" s="43" t="inlineStr">
        <is>
          <t>Scopus</t>
        </is>
      </c>
      <c r="I2891" s="43" t="inlineStr">
        <is>
          <t>Scopus</t>
        </is>
      </c>
      <c r="J2891" s="43" t="inlineStr">
        <is>
          <t>2025</t>
        </is>
      </c>
      <c r="K2891" s="43" t="inlineStr">
        <is>
          <t>ARTICLE</t>
        </is>
      </c>
      <c r="L2891" s="45" t="inlineStr">
        <is>
          <t>Camargo, Andrea and Francis, Jeanette</t>
        </is>
      </c>
      <c r="M2891" s="45" t="inlineStr">
        <is>
          <t>Redefining the Business Classroom: Leveraging AI for Efficiency, Empowering Teachers for Impact</t>
        </is>
      </c>
      <c r="N2891" s="45" t="inlineStr">
        <is>
          <t>In today’s rapidly evolving educational landscape, artificial intelligence (AI) is transforming traditional learning environments, particularly in business education. AI enables educators to automate routine tasks and personalize learning experiences, allowing them to focus on higher-order responsibilities, such as fostering creativity, empathy, and critical decision-making. This article explores the integration of AI within the classroom and addresses the critical balance between AI’s capabilities and the unique skills human educators bring, including mentorship, contextual understanding, and emotional intelligence. By optimizing collaboration between AI and instructors, we can enhance student engagement, promote deeper learning, and create a more dynamic, effective educational experience. This research highlights how AI, when embraced and strategically utilized, supports rather than replaces human instruction, offering new opportunities for enriching the learning process and improving educational outcomes, while shaping the future of education in ways that ensure both technological advancement and the continued development of essential human skills like adaptability, emotional intelligence, and ethical judgment. © 2025 Common Ground Research Networks. All rights reserved.</t>
        </is>
      </c>
      <c r="O2891" s="45" t="inlineStr">
        <is>
          <t>Ubiquitous Learning</t>
        </is>
      </c>
      <c r="P2891" s="45" t="n"/>
      <c r="Q2891" s="43" t="inlineStr">
        <is>
          <t>10.18848/1835-9795/cgp/v19i01/119-136</t>
        </is>
      </c>
    </row>
    <row r="2892" ht="199.5" customHeight="1" s="37">
      <c r="A2892" s="43" t="n">
        <v>2891</v>
      </c>
      <c r="B2892" s="52" t="inlineStr">
        <is>
          <t>Excluir</t>
        </is>
      </c>
      <c r="C2892" s="45" t="inlineStr">
        <is>
          <t>No aborda: distracción o atención</t>
        </is>
      </c>
      <c r="D2892" s="51" t="n"/>
      <c r="E2892" s="51" t="n"/>
      <c r="F2892" s="43" t="n">
        <v>3</v>
      </c>
      <c r="G2892" s="43" t="inlineStr">
        <is>
          <t>distracción+niños+contexto</t>
        </is>
      </c>
      <c r="H2892" s="43" t="inlineStr">
        <is>
          <t>Scopus</t>
        </is>
      </c>
      <c r="I2892" s="43" t="inlineStr">
        <is>
          <t>Scopus</t>
        </is>
      </c>
      <c r="J2892" s="43" t="inlineStr">
        <is>
          <t>2025</t>
        </is>
      </c>
      <c r="K2892" s="43" t="inlineStr">
        <is>
          <t>CONFERENCE</t>
        </is>
      </c>
      <c r="L2892" s="45" t="inlineStr">
        <is>
          <t>Wang, Lufan and Faria, Jose and Steiner, Lili</t>
        </is>
      </c>
      <c r="M2892" s="45" t="inlineStr">
        <is>
          <t>Redesigning the Construction Internship Course With Personalized Learning Paths</t>
        </is>
      </c>
      <c r="N2892" s="45" t="inlineStr">
        <is>
          <t>Internship experience is an essential component in construction pedagogy. It connects students' learning from the classroom with practical insights and real-world industry needs. However, in most universities, internship courses often lack a standard structure and students' performance is typically evaluated based on a log of daily work activities and a final report. This is a waste of opportunity for providing students with a deeper, reflective, and individualized learning experience. Therefore, this paper presents an innovative and structured approach to transforming the student internship course, using the Construction Management program at Florida International University (FIU) as a case study. The redesigned course aims to provide students with a more personalized learning experience, allowing them to reflect, share, and learn from each other, as well as to promote a more robust professional network. The course includes both mandatory and optional modules, which covers not only technical skills such as training on the tools widely-used in the industry (e.g., Procore and Bluebeam), but also soft skills such as time management, public speech, professional writing, and advanced topics like artificial intelligence applications in construction. Students have the flexibility to complete the different modules in any desired order at their own pace, and select 70% from the optional modules based on their interests and career goals. This new course structure is intended to equip students with critical skills relevant to the construction industry, promote lifelong learning attitudes, and help them have a successful and balanced career. Student assignments and reports from five semesters are further analyzed using text mining techniques. The results indicate that the redesigned internship course has positively impacted student engagement, professional growth, and readiness for careers in the construction industry. The results of this paper provide insights that can suppor</t>
        </is>
      </c>
      <c r="O2892" s="45" t="inlineStr">
        <is>
          <t>IEEE Global Engineering Education Conference, EDUCON</t>
        </is>
      </c>
      <c r="P2892" s="45" t="inlineStr">
        <is>
          <t xml:space="preserve">Apprentices; Artificial intelligence; Curricula; Education computing; Employment; Engineering education; Learning systems; Personnel training; Professional aspects; Project management; Students; Teaching; Technical writing; Text mining; Construction </t>
        </is>
      </c>
      <c r="Q2892" s="43" t="inlineStr">
        <is>
          <t>10.1109/educon62633.2025.11016588</t>
        </is>
      </c>
    </row>
    <row r="2893" ht="116.25" customHeight="1" s="37">
      <c r="A2893" s="43" t="n">
        <v>2892</v>
      </c>
      <c r="B2893" s="52" t="inlineStr">
        <is>
          <t>Excluir</t>
        </is>
      </c>
      <c r="C2893" s="45" t="inlineStr">
        <is>
          <t>Contexto doméstico o remoto, pero no población en edad escolar (mayoritariamente educación superior)</t>
        </is>
      </c>
      <c r="D2893" s="51" t="n"/>
      <c r="E2893" s="51" t="n"/>
      <c r="F2893" s="43" t="n">
        <v>3</v>
      </c>
      <c r="G2893" s="43" t="inlineStr">
        <is>
          <t>distracción+niños+sensado</t>
        </is>
      </c>
      <c r="H2893" s="43" t="inlineStr">
        <is>
          <t>Scopus</t>
        </is>
      </c>
      <c r="I2893" s="43" t="inlineStr">
        <is>
          <t>Scopus</t>
        </is>
      </c>
      <c r="J2893" s="43" t="inlineStr">
        <is>
          <t>2026</t>
        </is>
      </c>
      <c r="K2893" s="43" t="inlineStr">
        <is>
          <t>ARTICLE</t>
        </is>
      </c>
      <c r="L2893" s="45" t="inlineStr">
        <is>
          <t>Meng, LingYan and Huang, Xuan</t>
        </is>
      </c>
      <c r="M2893" s="45" t="inlineStr">
        <is>
          <t>Reimagining Education Through IoT: Assessing the Pedagogical and Ethical Impacts of Smart Assessment Systems</t>
        </is>
      </c>
      <c r="N2893" s="45" t="inlineStr">
        <is>
          <t>This study examines how Internet of Things (IoT) technologies are supporting global education. It notes that IoT is improving assessment methods, increasing student engagement, enabling personalized learning, and strengthening educational connections across countries. It also highlights issues related to privacy and cybersecurity. Using a mixed research methodology, data were collected from 210 students and 158 teachers through questionnaires. Interviews were also conducted with 58 teachers. Quantitative data were performed using Multivariate Analysis of Variance (MANOVA) and Partial Least Squares Structural Equation Modelling (PLS-SEM) methods; qualitative data were performed using NVivo. Results indicated that IoT-based assessments enhance fairness and accuracy in grading and increase student participation. However, data security and privacy challenges remain. Therefore, secure digital systems need to be developed, digital skills of teachers and students need to be improved, and IoT tools need to be used in a way that is compatible with teaching methods. © 2026 Taylor &amp; Francis Group, LLC.</t>
        </is>
      </c>
      <c r="O2893" s="45" t="inlineStr">
        <is>
          <t>International Journal of Human-Computer Interaction</t>
        </is>
      </c>
      <c r="P2893" s="45" t="inlineStr">
        <is>
          <t>Data accuracy; Data privacy; E-learning; Education computing; Engineering education; Internet of things; Network security; Students; Teaching; Assessment accuracy; Assessment system; Cyber security; Data privacy and securities; Global education; Inte</t>
        </is>
      </c>
      <c r="Q2893" s="43" t="inlineStr">
        <is>
          <t>10.1080/10447318.2026.2626813</t>
        </is>
      </c>
    </row>
    <row r="2894" ht="157.5" customHeight="1" s="37">
      <c r="A2894" s="43" t="n">
        <v>2893</v>
      </c>
      <c r="B2894" s="52" t="inlineStr">
        <is>
          <t>Excluir</t>
        </is>
      </c>
      <c r="C2894" s="45" t="inlineStr">
        <is>
          <t>No aborda: distracción o atención</t>
        </is>
      </c>
      <c r="D2894" s="51" t="n"/>
      <c r="E2894" s="51" t="n"/>
      <c r="F2894" s="43" t="n">
        <v>3</v>
      </c>
      <c r="G2894" s="43" t="inlineStr">
        <is>
          <t>distracción+niños+contexto</t>
        </is>
      </c>
      <c r="H2894" s="43" t="inlineStr">
        <is>
          <t>Scopus</t>
        </is>
      </c>
      <c r="I2894" s="43" t="inlineStr">
        <is>
          <t>Scopus</t>
        </is>
      </c>
      <c r="J2894" s="43" t="inlineStr">
        <is>
          <t>2025</t>
        </is>
      </c>
      <c r="K2894" s="43" t="inlineStr">
        <is>
          <t>CONFERENCE</t>
        </is>
      </c>
      <c r="L2894" s="45" t="inlineStr">
        <is>
          <t>Biscocho, Sheryl and Punzalan, Christopher and Ujano, Windel</t>
        </is>
      </c>
      <c r="M2894" s="45" t="inlineStr">
        <is>
          <t>Reimagining Laboratory Learning: A Qualitative Study of Online Science Instruction in Higher Education</t>
        </is>
      </c>
      <c r="N2894" s="45" t="inlineStr">
        <is>
          <t>This qualitative study explores the lived experiences of faculty and students engaged in online laboratory-based instruction in a Philippine higher education institution. Using a focus group discussion method and thematic analysis, the research examined how laboratory courses were adapted for remote delivery, the ICT tools employed, and the challenges and strategies experienced by both instructors and learners. Four key themes emerged: access and optimization of learning resources, adaptive pedagogies through creativity and innovation, reimagining assessment practices, and support systems for digital learning environments. While modular content and digital platforms facilitated theoretical learning, significant barriers such as a lack of access to high-spec software, limited laboratory equipment, and inadequate hands-on practice hindered skill development and student engagement. Participants demonstrated resilience through creative solutions, including DIY experiments and resourceful use of open-source tools. However, it is evident that remote laboratory learning still has concerns about its long-term effectiveness. The study recommends that hybrid instructional models, institutional digital infrastructure, faculty training, and improved technical support must be adopted and implemented to fully harness the benefits of online laboratory education. These findings add to the current conversation on pedagogies used in the face of a shifting digital learning environment. © 2025 IEEE.</t>
        </is>
      </c>
      <c r="O2894" s="45" t="inlineStr">
        <is>
          <t>Proceedings - 2025 11th International Conference on Education and Technology: Personalized AI for Digital Well-being: Bridging Technology and Humanity, ICET 2025</t>
        </is>
      </c>
      <c r="P2894" s="45" t="inlineStr">
        <is>
          <t>Computer aided instruction; Curricula; E-learning; Education computing; Engineering education; Laboratories; Learning systems; Open source software; Open systems; Personnel training; Students; Teaching; Digital pedagogy; High educations; Ict in scien</t>
        </is>
      </c>
      <c r="Q2894" s="43" t="inlineStr">
        <is>
          <t>10.1109/icet67257.2025.11290941</t>
        </is>
      </c>
    </row>
    <row r="2895" ht="126.75" customHeight="1" s="37">
      <c r="A2895" s="43" t="n">
        <v>2894</v>
      </c>
      <c r="B2895" s="52" t="inlineStr">
        <is>
          <t>Excluir</t>
        </is>
      </c>
      <c r="C2895" s="45" t="inlineStr">
        <is>
          <t>Libro o capítulo de libro</t>
        </is>
      </c>
      <c r="D2895" s="51" t="n"/>
      <c r="E2895" s="51" t="n"/>
      <c r="F2895" s="43" t="n">
        <v>3</v>
      </c>
      <c r="G2895" s="43" t="inlineStr">
        <is>
          <t>distracción+niños+contexto</t>
        </is>
      </c>
      <c r="H2895" s="43" t="inlineStr">
        <is>
          <t>Scopus</t>
        </is>
      </c>
      <c r="I2895" s="43" t="inlineStr">
        <is>
          <t>Scopus</t>
        </is>
      </c>
      <c r="J2895" s="43" t="inlineStr">
        <is>
          <t>2026</t>
        </is>
      </c>
      <c r="K2895" s="43" t="inlineStr">
        <is>
          <t>BOOK</t>
        </is>
      </c>
      <c r="L2895" s="45" t="inlineStr">
        <is>
          <t>Yadav, Seema</t>
        </is>
      </c>
      <c r="M2895" s="45" t="inlineStr">
        <is>
          <t>Reimagining Learning With the AI-Enabled Classroom: The Transformative Power of Artificial Intelligence in Education</t>
        </is>
      </c>
      <c r="N2895" s="45" t="inlineStr">
        <is>
          <t>Artificial Intelligence (AI) is reshaping the landscape of education by transforming how learning is designed, delivered, and experienced. This chapter examines the evolving role of AI as a catalyst for pedagogical innovation, institutional efficiency, and inclusive learning. It explores key AI applications such as personalized learning systems, intelligent tutoring models, automated assessments, and AI-driven analytics that enhance both teaching and student engagement. The chapter highlights how AI supports educators by reducing administrative burdens, enabling data-informed decision-making, and enriching professional development. It also addresses the ethical considerations surrounding AI deployment, including issues of privacy, bias, transparency, and digital well-being. Through global examples and emerging trends, the chapter underscores AI’s potential to strengthen educational equity and prepare learners for future work environments. Ultimately, it argues for responsible, human-centered AI integration to ensure that technological advancement aligns with the core values of education. Copyright © 2026, IGI Global Scientific Publishing.</t>
        </is>
      </c>
      <c r="O2895" s="45" t="inlineStr">
        <is>
          <t>Redefining the Roles of Educators and Students in the AI Era</t>
        </is>
      </c>
      <c r="P2895" s="45" t="inlineStr">
        <is>
          <t>Artificial intelligence; Computer aided instruction; Education computing; Learning systems; Students; Teaching; Administrative burdens; Artificial intelligence in education; Automated assessment; Informed decision; Intelligence support; Intelligent t</t>
        </is>
      </c>
      <c r="Q2895" s="43" t="inlineStr">
        <is>
          <t>10.4018/979-8-3373-8027-8.ch002</t>
        </is>
      </c>
    </row>
    <row r="2896" ht="168" customHeight="1" s="37">
      <c r="A2896" s="43" t="n">
        <v>2895</v>
      </c>
      <c r="B2896" s="52" t="inlineStr">
        <is>
          <t>Excluir</t>
        </is>
      </c>
      <c r="C2896" s="45" t="inlineStr">
        <is>
          <t>Contexto doméstico o remoto, pero no población en edad escolar (mayoritariamente educación superior)</t>
        </is>
      </c>
      <c r="D2896" s="51" t="n"/>
      <c r="E2896" s="51" t="n"/>
      <c r="F2896" s="43" t="n">
        <v>3</v>
      </c>
      <c r="G2896" s="43" t="inlineStr">
        <is>
          <t>distracción+niños+sensado</t>
        </is>
      </c>
      <c r="H2896" s="43" t="inlineStr">
        <is>
          <t>Scopus</t>
        </is>
      </c>
      <c r="I2896" s="43" t="inlineStr">
        <is>
          <t>Scopus|WoS</t>
        </is>
      </c>
      <c r="J2896" s="43" t="inlineStr">
        <is>
          <t>2025</t>
        </is>
      </c>
      <c r="K2896" s="43" t="inlineStr">
        <is>
          <t>ARTICLE</t>
        </is>
      </c>
      <c r="L2896" s="45" t="inlineStr">
        <is>
          <t>Marengo, Agostino and Pagano, Alessandro and Lund, Brady and Santamato, Vito</t>
        </is>
      </c>
      <c r="M2896" s="45" t="inlineStr">
        <is>
          <t>Research AI: integrating AI and gamification in higher education for e-learning optimization and soft skills assessment through a cross-study synthesis</t>
        </is>
      </c>
      <c r="N2896" s="45" t="inlineStr">
        <is>
          <t>Introduction: The integration of Artificial Intelligence (AI) and gamification into higher education is reshaping educational practices by personalizing learning and fostering essential workforce skills. This study critically examines the effectiveness of these technologies, their impact on student engagement, and the factors influencing students’ acceptance. Methods: A systematic literature review complemented by Topic Modeling using Latent Dirichlet Allocation (LDA) identified key research themes. Subsequently, predictive modeling with machine learning algorithms, hyperparameter optimization, and Local Interpretable Model-Agnostic Explanations (LIME) were applied to classify academic documents and interpret influential factors. Results: Findings indicate that AI effectively customizes educational pathways, enhancing engagement and academic performance. Gamification notably supports soft skill development, providing more interactive assessments than traditional approaches. However, challenges related to data privacy and technological accessibility remain significant, particularly affecting international students and institutions with limited resources. Discussion: AI and gamification demonstrate considerable potential for transforming higher education through personalized learning and interactive skill assessments. Nevertheless, widespread adoption depends on addressing data privacy concerns and ensuring technological equity. Future research should investigate the long-term implications of these technologies in developing students’ adaptability within a dynamic global workforce. Copyright © 2025 Marengo, Pagano, Lund and Santamato.</t>
        </is>
      </c>
      <c r="O2896" s="45" t="inlineStr">
        <is>
          <t>Frontiers in Computer Science</t>
        </is>
      </c>
      <c r="P2896" s="45" t="n"/>
      <c r="Q2896" s="43" t="inlineStr">
        <is>
          <t>10.3389/fcomp.2025.1587040</t>
        </is>
      </c>
    </row>
    <row r="2897" ht="126.75" customHeight="1" s="37">
      <c r="A2897" s="43" t="n">
        <v>2896</v>
      </c>
      <c r="B2897" s="52" t="inlineStr">
        <is>
          <t>Excluir</t>
        </is>
      </c>
      <c r="C2897" s="45" t="inlineStr">
        <is>
          <t>No aborda: distracción o atención, población escolar</t>
        </is>
      </c>
      <c r="D2897" s="51" t="n"/>
      <c r="E2897" s="51" t="n"/>
      <c r="F2897" s="43" t="n">
        <v>3</v>
      </c>
      <c r="G2897" s="43" t="inlineStr">
        <is>
          <t>distracción+niños+intervención</t>
        </is>
      </c>
      <c r="H2897" s="43" t="inlineStr">
        <is>
          <t>Scopus</t>
        </is>
      </c>
      <c r="I2897" s="43" t="inlineStr">
        <is>
          <t>Scopus</t>
        </is>
      </c>
      <c r="J2897" s="43" t="inlineStr">
        <is>
          <t>2025</t>
        </is>
      </c>
      <c r="K2897" s="43" t="inlineStr">
        <is>
          <t>CONFERENCE</t>
        </is>
      </c>
      <c r="L2897" s="45" t="inlineStr">
        <is>
          <t>Dong, Qin and Xue, Jiao</t>
        </is>
      </c>
      <c r="M2897" s="45" t="inlineStr">
        <is>
          <t>Research on the Deepseek Empowered PAD+BOPPPS Teaching Model: A Case Study of Ideological and Political Education at a University</t>
        </is>
      </c>
      <c r="N2897" s="45" t="inlineStr">
        <is>
          <t>With the rapid advancement of Generative Artificial Intelligence (GAI) technologies, the limitations of traditional classrooms in fostering personalized learning and higher-order cognitive skills have become increasingly apparent. This study proposes a hybrid teaching model empowered by DeepSeek, integrating the structured framework of the BOPPPS model with the 'Lecture-Assimilation-Discussion' mechanism of the PAD model, all underpinned by the Outcome-Based Education (OBE) philosophy. The model establishes a closed-loop instructional process encompassing pre-class, in-class, and post-class stages. Leveraging the capabilities of the DeepSeek large language model, it facilitates intelligent content generation, dynamic feedback, and learning analytics, thereby promoting a shift toward human-AI collaborative teaching. Empirical implementation in ideological and political education courses at a Chinese university demonstrates that this model significantly enhances student engagement and knowledge assimilation. The results offer a replicable and innovative paradigm for the digital transformation of higher education. © 2025 IEEE.</t>
        </is>
      </c>
      <c r="O2897" s="45" t="inlineStr">
        <is>
          <t>8th International Conference on Educational Technology Management, ICETM 2025</t>
        </is>
      </c>
      <c r="P2897" s="45" t="inlineStr">
        <is>
          <t>Artificial intelligence; Collaborative learning; Curricula; Education computing; Engineering education; Learning systems; Students; BOPPPS model; Case-studies; Collaborative teaching; Deepseek; Humanai collaborative teaching; Hybrid teaching innovati</t>
        </is>
      </c>
      <c r="Q2897" s="43" t="inlineStr">
        <is>
          <t>10.1109/icetm67477.2025.11413507</t>
        </is>
      </c>
    </row>
    <row r="2898" ht="210" customHeight="1" s="37">
      <c r="A2898" s="43" t="n">
        <v>2897</v>
      </c>
      <c r="B2898" s="52" t="inlineStr">
        <is>
          <t>Excluir</t>
        </is>
      </c>
      <c r="C2898" s="45" t="inlineStr">
        <is>
          <t>No aborda: distracción o atención</t>
        </is>
      </c>
      <c r="D2898" s="51" t="n"/>
      <c r="E2898" s="51" t="n"/>
      <c r="F2898" s="43" t="n">
        <v>3</v>
      </c>
      <c r="G2898" s="43" t="inlineStr">
        <is>
          <t>distracción+niños+contexto</t>
        </is>
      </c>
      <c r="H2898" s="43" t="inlineStr">
        <is>
          <t>Scopus</t>
        </is>
      </c>
      <c r="I2898" s="43" t="inlineStr">
        <is>
          <t>Scopus|WoS</t>
        </is>
      </c>
      <c r="J2898" s="43" t="inlineStr">
        <is>
          <t>2026</t>
        </is>
      </c>
      <c r="K2898" s="43" t="inlineStr">
        <is>
          <t>ARTICLE</t>
        </is>
      </c>
      <c r="L2898" s="45" t="inlineStr">
        <is>
          <t>Ragab, Karim and Martínez-Jiménez, Enrique and Fernandez-Ahumada, Elvira</t>
        </is>
      </c>
      <c r="M2898" s="45" t="inlineStr">
        <is>
          <t>Reshaping Teaching Practices Through Interactive Technology Training: A Case Study in Applied Technology School</t>
        </is>
      </c>
      <c r="N2898" s="45" t="inlineStr">
        <is>
          <t>Background: Interactive technology refers to digital tools that facilitate two-way interactions between learners and content, such as virtual reality (VR) and artificial intelligence (AI). The integration of interactive technologies in education requires specialised teacher training, where evidence of its effectiveness in the United Arab Emirates context remains limited. Objectives: This case study investigated the observed changes following a three-week interactive technology training program involving 11 teachers across grades 9–12 in one applied technology school in the UAE, with teachers from science, mathematics, language arts, and vocational education participating in a total of 90 h of training on integrating interactive technology, such as virtual reality (VR) and artificial intelligence (AI). Methods: This study employed an embedded mixed-methods case study design, incorporating lesson plan analysis (n = 22), classroom observations (n = 11), and semi-structured interviews (n = 11), with 11 lesson plans analysed pre-training and post-training to assess instructional shifts, and observations conducted exclusively after implementation. Lesson plans were evaluated using rubrics aligned with the TPACK framework, SAMR model, and student competency indicators. Classroom observations were assessed using the Technology Integration Observation Instrument (TIOI), and interviews explored teachers' reflections and challenges. Results and Conclusions: Findings revealed notable improvements in TPACK dimensions, particularly technological and pedagogical knowledge, as well as increased planning for student engagement across cognitive, social, and reflective domains. Teachers reported deeper confidence with interactive tools and pedagogical transformation towards student-centered practices. Takeaways: Although the results reflect the specific context of one school and should be interpreted cautiously, they suggest the transformative potential of targeted, TPACK-informed pro</t>
        </is>
      </c>
      <c r="O2898" s="45" t="inlineStr">
        <is>
          <t>Journal of Computer Assisted Learning</t>
        </is>
      </c>
      <c r="P2898" s="45" t="n"/>
      <c r="Q2898" s="43" t="inlineStr">
        <is>
          <t>10.1002/jcal.70280</t>
        </is>
      </c>
    </row>
    <row r="2899" ht="105.75" customHeight="1" s="37">
      <c r="A2899" s="43" t="n">
        <v>2898</v>
      </c>
      <c r="B2899" s="52" t="inlineStr">
        <is>
          <t>Excluir</t>
        </is>
      </c>
      <c r="C2899" s="45" t="inlineStr">
        <is>
          <t>Libro o capítulo de libro</t>
        </is>
      </c>
      <c r="D2899" s="51" t="n"/>
      <c r="E2899" s="51" t="n"/>
      <c r="F2899" s="43" t="n">
        <v>3</v>
      </c>
      <c r="G2899" s="43" t="inlineStr">
        <is>
          <t>distracción+niños+sensado</t>
        </is>
      </c>
      <c r="H2899" s="43" t="inlineStr">
        <is>
          <t>Scopus</t>
        </is>
      </c>
      <c r="I2899" s="43" t="inlineStr">
        <is>
          <t>Scopus</t>
        </is>
      </c>
      <c r="J2899" s="43" t="inlineStr">
        <is>
          <t>2025</t>
        </is>
      </c>
      <c r="K2899" s="43" t="inlineStr">
        <is>
          <t>BOOK</t>
        </is>
      </c>
      <c r="L2899" s="45" t="inlineStr">
        <is>
          <t>Sharma, Ankita</t>
        </is>
      </c>
      <c r="M2899" s="45" t="inlineStr">
        <is>
          <t>Revolutionizing Education: Artificial Intelligence-Powered Learning in Business Education</t>
        </is>
      </c>
      <c r="N2899" s="45" t="inlineStr">
        <is>
          <t>Artificial Intelligence (AI)-powered learning tools in business education highlight their role in improving student engagement, curriculum delivery, and real-world problem-solving capabilities. Despite their potential, AI implementation in business education faces challenges such as ethical concerns, data privacy issues, and the digital divide. The reliance on AI-generated content raises concerns about misinformation and the need for human oversight in curriculum design. Additionally, the cost of AI adoption and faculty adaptation to AI-driven teaching methods pose barriers to widespread integration. This study underscores the need for ethical AI governance, faculty training, and strategic investments in digital infrastructure. By addressing these challenges, AI can revolutionize business education, equipping students with the skills required for an increasingly digital and data-driven corporate landscape. © 2026 by Apple Academic Press, Inc.</t>
        </is>
      </c>
      <c r="O2899" s="45" t="inlineStr">
        <is>
          <t>Transforming Business Education through Artificial Intelligence</t>
        </is>
      </c>
      <c r="P2899" s="45" t="inlineStr">
        <is>
          <t>Curricula; Data privacy; E-learning; Education computing; Educational technology; Engineering education; Ethical aspects; Investments; Learning systems; Personnel training; Students; Teaching; Artificial intelligence in business education; Artificial</t>
        </is>
      </c>
      <c r="Q2899" s="43" t="inlineStr">
        <is>
          <t>10.1201/9781998511471-21</t>
        </is>
      </c>
    </row>
    <row r="2900" ht="137.25" customHeight="1" s="37">
      <c r="A2900" s="43" t="n">
        <v>2899</v>
      </c>
      <c r="B2900" s="52" t="inlineStr">
        <is>
          <t>Excluir</t>
        </is>
      </c>
      <c r="C2900" s="45" t="inlineStr">
        <is>
          <t>No aborda: distracción o atención, población escolar</t>
        </is>
      </c>
      <c r="D2900" s="51" t="n"/>
      <c r="E2900" s="51" t="n"/>
      <c r="F2900" s="43" t="n">
        <v>3</v>
      </c>
      <c r="G2900" s="43" t="inlineStr">
        <is>
          <t>distracción+niños+intervención</t>
        </is>
      </c>
      <c r="H2900" s="43" t="inlineStr">
        <is>
          <t>Scopus</t>
        </is>
      </c>
      <c r="I2900" s="43" t="inlineStr">
        <is>
          <t>Scopus</t>
        </is>
      </c>
      <c r="J2900" s="43" t="inlineStr">
        <is>
          <t>2025</t>
        </is>
      </c>
      <c r="K2900" s="43" t="inlineStr">
        <is>
          <t>CONFERENCE</t>
        </is>
      </c>
      <c r="L2900" s="45" t="inlineStr">
        <is>
          <t>Sarker, Anik and Islam, Md. Tafsherul and Karmaker, Rakesh and Chowdhury, Shagato and Roychoudhury, Srimanti and Muthukumar, P.</t>
        </is>
      </c>
      <c r="M2900" s="45" t="inlineStr">
        <is>
          <t>Revolutionizing Education: The CourseSphere AI Platform for Personalized Learning</t>
        </is>
      </c>
      <c r="N2900" s="45" t="inlineStr">
        <is>
          <t>In the context of digital transformation, tailored learning and improvement of academic performance have become key for educational success. This paper proposes CourseSphere AI as a conceptual AI-driven platform designed to provide 24/7 academic-related query resolution, personalized learning paths, and integrated assignment support to transform the academic experience. CourseSphere AI aims to utilize LLM and cutting-edge AI algorithms to gather and analyze crucial information about student performance, schedule quizzes and exams, and offer real-time feedback through interactive quizzes and gamified learning modules. The design also includes emotional intelligence support to assist students with stress and mental well-being. A fundamental aspect of CourseSphere AI is the proposed integration with existing educational systems such as Blended Learning Center (BLC) and University ERP, which would enable a seamless flow of structured data to CourseSphere AI and automatic processing of that data to generate detailed reports for faculty to take targeted actions when necessary. On launching, the proposed work for CourseSphere AI could become an indispensable asset in contemporary education, with anticipated results showing notable gains in student engagement, learning retention, and ability development. © 2025 IEEE.</t>
        </is>
      </c>
      <c r="O2900" s="45" t="inlineStr">
        <is>
          <t>2025 8th International Conference on Circuit, Power and Computing Technologies, ICCPCT 2025</t>
        </is>
      </c>
      <c r="P2900" s="45" t="inlineStr">
        <is>
          <t>Artificial intelligence; Curricula; Data handling; E-learning; Education computing; Engineering education; Learning algorithms; Learning systems; Students; Teaching; Academic performance; AI algorithms; AI in education; Cutting edges; Digital transfo</t>
        </is>
      </c>
      <c r="Q2900" s="43" t="inlineStr">
        <is>
          <t>10.1109/iccpct65132.2025.11176711</t>
        </is>
      </c>
    </row>
    <row r="2901" ht="168" customHeight="1" s="37">
      <c r="A2901" s="43" t="n">
        <v>2900</v>
      </c>
      <c r="B2901" s="52" t="inlineStr">
        <is>
          <t>Excluir</t>
        </is>
      </c>
      <c r="C2901" s="45" t="inlineStr">
        <is>
          <t>Libro o capítulo de libro</t>
        </is>
      </c>
      <c r="D2901" s="51" t="n"/>
      <c r="E2901" s="51" t="n"/>
      <c r="F2901" s="43" t="n">
        <v>3</v>
      </c>
      <c r="G2901" s="43" t="inlineStr">
        <is>
          <t>distracción+niños+sensado</t>
        </is>
      </c>
      <c r="H2901" s="43" t="inlineStr">
        <is>
          <t>Scopus</t>
        </is>
      </c>
      <c r="I2901" s="43" t="inlineStr">
        <is>
          <t>Scopus</t>
        </is>
      </c>
      <c r="J2901" s="43" t="inlineStr">
        <is>
          <t>2024</t>
        </is>
      </c>
      <c r="K2901" s="43" t="inlineStr">
        <is>
          <t>BOOK</t>
        </is>
      </c>
      <c r="L2901" s="45" t="inlineStr">
        <is>
          <t>Shaw, Rabi and Kalia, Simanjeet and Mohanty, Sourabh</t>
        </is>
      </c>
      <c r="M2901" s="45" t="inlineStr">
        <is>
          <t>Revolutionizing learning experiences by enhancing learning proficiency using artificial intelligence and human-computer interaction</t>
        </is>
      </c>
      <c r="N2901" s="45" t="inlineStr">
        <is>
          <t>This research chapter explores the collaborative integration of electroencephalography (EEG), artificial intelligence (AI), machine learning (ML), and pedagogy to revolutionize human activity recognition within educational settings. A primary focus lies in the utilization of ML models to scrutinize EEG data, presenting a groundbreaking approach for the early detection and classification of neurological disorders. The study reveals promising correlations between cognitive performance and character skills, unraveling their pivotal roles in shaping learning behavior. Furthermore, the investigation assesses the transformative impact of virtual reality (VR) on cognitive load within multimedia learning environments, shed-ding light on the intricate dynamics that VR introduces to the educational landscape. The utilization of brain-computer interfaces (BCIs) in mainstream education emerges as a key exploration, showcasing the potential of BCIs to bridge the gap between technological innovation and traditional learning methodologies. It includes the analysis of cognitive load, the examination of environmental and postural effects on learning outcomes, the development of robust seizure detection systems, and the evaluation of student engagement in online learning platforms. The research findings collectively offer a holistic understanding of how integrated technologies can not only enhance educational practices but also pave the way for a more personalized and adaptive learning experience. This study thus underscores the transformative potential of combining neuroscience, AI, and pedagogy to shape the future of education. © 2024, IGI Global. All rights reserved.</t>
        </is>
      </c>
      <c r="O2901" s="45" t="inlineStr">
        <is>
          <t>Harnessing Artificial Emotional Intelligence for Improved Human-Computer Interactions</t>
        </is>
      </c>
      <c r="P2901" s="45" t="n"/>
      <c r="Q2901" s="43" t="inlineStr">
        <is>
          <t>10.4018/979-8-3693-2794-4.ch008</t>
        </is>
      </c>
    </row>
    <row r="2902" ht="178.5" customHeight="1" s="37">
      <c r="A2902" s="43" t="n">
        <v>2901</v>
      </c>
      <c r="B2902" s="52" t="inlineStr">
        <is>
          <t>Excluir</t>
        </is>
      </c>
      <c r="C2902" s="45" t="inlineStr">
        <is>
          <t>Sin DOI verificable</t>
        </is>
      </c>
      <c r="D2902" s="51" t="n"/>
      <c r="E2902" s="51" t="n"/>
      <c r="F2902" s="43" t="n">
        <v>3</v>
      </c>
      <c r="G2902" s="43" t="inlineStr">
        <is>
          <t>distracción+niños+contexto</t>
        </is>
      </c>
      <c r="H2902" s="43" t="inlineStr">
        <is>
          <t>Scopus</t>
        </is>
      </c>
      <c r="I2902" s="43" t="inlineStr">
        <is>
          <t>Scopus</t>
        </is>
      </c>
      <c r="J2902" s="43" t="inlineStr">
        <is>
          <t>2024</t>
        </is>
      </c>
      <c r="K2902" s="43" t="inlineStr">
        <is>
          <t>ARTICLE</t>
        </is>
      </c>
      <c r="L2902" s="45" t="inlineStr">
        <is>
          <t>Al-Shammari, Abdulaziz and Al-Enezi, Sharefah</t>
        </is>
      </c>
      <c r="M2902" s="45" t="inlineStr">
        <is>
          <t>Role of Artificial Intelligence in Enhancing Learning Outcomes of Pre-Service Social Studies Teachers</t>
        </is>
      </c>
      <c r="N2902" s="45" t="inlineStr">
        <is>
          <t>As the use of artificial intelligence (AI) in academic fields increases, it has become necessary to evaluate its effectiveness before integrating it extensively into the training of school teachers. While AI is known to improve pre-service teachers’ classroom management skills, its role in improving their learning outcomes is understudied. This descriptive study aimed to examine whether the use of artificial intelligence (AI) improves the learning outcomes of pre-service social studies teachers in Kuwait. A questionnaire survey was conducted among a randomly selected sample of 100 female teachers at Kuwait University's College of Education. The data were analyzed using SPSS software and simple linear regression analysis to derive Pearson’s correlation coefficient, Cronbach's alpha, means, frequencies, percentages, and standard deviations. The results revealed that using AI applications significantly enhanced the participants' learning outcomes, indicating AI’s potential to transform educator training. Pre-service teachers demonstrated a strong grasp of AI's value in education and proficiency in integrating AI into their lessons. They effectively utilized Intelligent Tutoring Systems (ITS) and Smart Content, highlighting their ability to leverage advanced AI tools to enhance teaching strategies and student engagement. This study highlights the critical role of AI in contemporary education, contributes to the theoretical literature, and paves the way for further research. Moreover, it holds practical significance as the findings can be used to extensively adopt AI-supported learning in teacher preparation courses to align teaching methods with modern educational trends. © 2024, Association for Social Studies Educa. All rights reserved.</t>
        </is>
      </c>
      <c r="O2902" s="45" t="inlineStr">
        <is>
          <t>Journal of Social Studies Education Research</t>
        </is>
      </c>
      <c r="P2902" s="45" t="n"/>
      <c r="Q2902" s="43" t="n"/>
    </row>
    <row r="2903" ht="147.75" customHeight="1" s="37">
      <c r="A2903" s="43" t="n">
        <v>2902</v>
      </c>
      <c r="B2903" s="52" t="inlineStr">
        <is>
          <t>Excluir</t>
        </is>
      </c>
      <c r="C2903" s="45" t="inlineStr">
        <is>
          <t>Sin DOI verificable</t>
        </is>
      </c>
      <c r="D2903" s="51" t="n"/>
      <c r="E2903" s="51" t="n"/>
      <c r="F2903" s="43" t="n">
        <v>3</v>
      </c>
      <c r="G2903" s="43" t="inlineStr">
        <is>
          <t>distracción+niños+contexto</t>
        </is>
      </c>
      <c r="H2903" s="43" t="inlineStr">
        <is>
          <t>Scopus</t>
        </is>
      </c>
      <c r="I2903" s="43" t="inlineStr">
        <is>
          <t>Scopus</t>
        </is>
      </c>
      <c r="J2903" s="43" t="inlineStr">
        <is>
          <t>2024</t>
        </is>
      </c>
      <c r="K2903" s="43" t="inlineStr">
        <is>
          <t>BOOK</t>
        </is>
      </c>
      <c r="L2903" s="45" t="inlineStr">
        <is>
          <t>Kapoor, Shweta and Kalia, Gitanjali</t>
        </is>
      </c>
      <c r="M2903" s="45" t="inlineStr">
        <is>
          <t>Role of Virtual Reality in Education: Its Scope, Reach and Effect on Student Behavior</t>
        </is>
      </c>
      <c r="N2903" s="45" t="inlineStr">
        <is>
          <t>The same ideology stands true for the virtual reality that is shifting the way the world works. Whether in hospitals, IT firms, manufacturing companies, etc., the new emerging technologies, such as artificial intelligence and virtual reality, are now being used experimentally in different sectors in order to bring a new paradigm shift in their functionality. One such transforming sector is education, which is now changing with the help of the emerging technology of virtual reality (VR). It is an experience which is created on-screen to give a 3D or immersive feel to the person. In the world of VR, everything seems real since it engages the user to give an in-person feel. In this chapter, the authors will focus on the scope of virtual reality, especially in the field of education, where it is said to bring a paradigm shift in student engagement and better learning outcomes. The chapter will cover its implementation and types, and how it is not only helping students in classroom teaching but also in simplifying and understanding the concepts. The chapter further discusses the reach of VR, i.e., how it is forming new perspectives for students in education. Most importantly, it will discuss the effects of virtual reality on student behavior, i.e., how this immersive technology is shaping their thought process, mindset and behavior, including the end result of using this tool of engagement. © 2024 Scrivener Publishing LLC.</t>
        </is>
      </c>
      <c r="O2903" s="45" t="inlineStr">
        <is>
          <t>Transforming Education with Virtual Reality</t>
        </is>
      </c>
      <c r="P2903" s="45" t="n"/>
      <c r="Q2903" s="43" t="n"/>
    </row>
    <row r="2904" ht="168" customHeight="1" s="37">
      <c r="A2904" s="43" t="n">
        <v>2903</v>
      </c>
      <c r="B2904" s="52" t="inlineStr">
        <is>
          <t>Excluir</t>
        </is>
      </c>
      <c r="C2904" s="45" t="inlineStr">
        <is>
          <t>No aborda: distracción o atención</t>
        </is>
      </c>
      <c r="D2904" s="51" t="n"/>
      <c r="E2904" s="51" t="n"/>
      <c r="F2904" s="43" t="n">
        <v>3</v>
      </c>
      <c r="G2904" s="43" t="inlineStr">
        <is>
          <t>distracción+niños+contexto</t>
        </is>
      </c>
      <c r="H2904" s="43" t="inlineStr">
        <is>
          <t>Scopus</t>
        </is>
      </c>
      <c r="I2904" s="43" t="inlineStr">
        <is>
          <t>Scopus</t>
        </is>
      </c>
      <c r="J2904" s="43" t="inlineStr">
        <is>
          <t>2025</t>
        </is>
      </c>
      <c r="K2904" s="43" t="inlineStr">
        <is>
          <t>ARTICLE</t>
        </is>
      </c>
      <c r="L2904" s="45" t="inlineStr">
        <is>
          <t>Shaik, Khamar Jahan and Paliwal, Purva and Singh, Chandra Shekhar and Barbhuiya, Sahanur Zakaria and Hoque, Mir Masudul and Ebiraj, K. and Jagdish Mohan Rao, A.</t>
        </is>
      </c>
      <c r="M2904" s="45" t="inlineStr">
        <is>
          <t>SHAPING MINDS: THE ROLE OF CANONICAL LITERATURE IN DEVELOPING CRITICAL THINKING SKILLS IN HIGHER EDUCATION</t>
        </is>
      </c>
      <c r="N2904" s="45" t="inlineStr">
        <is>
          <t>Canonical literature remains a foundational element in higher education, fostering critical thinking and transmitting cultural heritage. However, traditional pedagogical methods often fail to engage digital-native students, creating a gap between established literary study and contemporary learning expectations. This study empirically investigates how digital platforms and artificial intelligence tools can enhance the teaching of canonical texts to develop critical thinking skills and cultural awareness. Employing a qualitative multiple-case design, the research combined classroom observations, semi-structured interviews with students and faculty, and analysis of student essays and reflective journals across three universities. Findings indicate that AIassisted text analysis, interactive e-textbooks, and virtual reality environments substantially increased student engagement and interpretive depth, as evidenced by high rubric scores and positive perceptions of learning experiences. Nevertheless, persistent challenges in recognizing counterarguments, along with concerns about data privacy and digital inequity, highlight the limitations of relying solely on technological interventions. The study underscores the importance of aligning digital integration with culturally sustaining pedagogies and ethical safeguards. Implications recommend investing in infrastructure, developing faculty training, and designing policies that promote equitable access and responsible technology use. Future research should include longitudinal and cross-cultural studies to assess sustained impacts on learning outcomes. © 2025, University of AEGEAN. All rights reserved.</t>
        </is>
      </c>
      <c r="O2904" s="45" t="inlineStr">
        <is>
          <t>Scientific Culture</t>
        </is>
      </c>
      <c r="P2904" s="45" t="n"/>
      <c r="Q2904" s="43" t="inlineStr">
        <is>
          <t>10.5281/zenodo.11322507</t>
        </is>
      </c>
    </row>
    <row r="2905" ht="178.5" customHeight="1" s="37">
      <c r="A2905" s="43" t="n">
        <v>2904</v>
      </c>
      <c r="B2905" s="52" t="inlineStr">
        <is>
          <t>Excluir</t>
        </is>
      </c>
      <c r="C2905" s="45" t="inlineStr">
        <is>
          <t>Contexto doméstico o remoto, pero no población en edad escolar (mayoritariamente educación superior)</t>
        </is>
      </c>
      <c r="D2905" s="51" t="n"/>
      <c r="E2905" s="51" t="n"/>
      <c r="F2905" s="43" t="n">
        <v>3</v>
      </c>
      <c r="G2905" s="43" t="inlineStr">
        <is>
          <t>distracción+niños+sensado</t>
        </is>
      </c>
      <c r="H2905" s="43" t="inlineStr">
        <is>
          <t>Scopus</t>
        </is>
      </c>
      <c r="I2905" s="43" t="inlineStr">
        <is>
          <t>Scopus</t>
        </is>
      </c>
      <c r="J2905" s="43" t="inlineStr">
        <is>
          <t>2025</t>
        </is>
      </c>
      <c r="K2905" s="43" t="inlineStr">
        <is>
          <t>CONFERENCE</t>
        </is>
      </c>
      <c r="L2905" s="45" t="inlineStr">
        <is>
          <t>Gary, Kevin A. and La Place, Cecilia and Rupak, Vidya and Modi, Rakshilkumar and Vaida, Karthik</t>
        </is>
      </c>
      <c r="M2905" s="45" t="inlineStr">
        <is>
          <t>SUCCESS: A Summer Camp Promoting On-campus Connections in Software Engineering</t>
        </is>
      </c>
      <c r="N2905" s="45" t="inlineStr">
        <is>
          <t>This paper presents the design, implementation, and results of a summer camp in software engineering created in response to declining student engagement in on-campus classes. COVID 19 accelerated the adoption of online education, not only in higher education but in elementary and high schools. Our faculty in Software Engineering anecdotally noticed a drop-off in student engagement in on-campus students, and an increase in local students opting for the online modality of our degree program. They hypothesized this was due to the onset of online education during the pandemic. To increase visibility and interest in software engineering, and advocate a return to in-person education, SUCCESS (A Survey of Computing, Coding, and Engineering Software Systems) summer camp was created for 6th-11th graders to reignite pathways in engineering. The SUCCESS program is a one-week summer camp emphasizing a different theme each day - IoT, AI, Game development, AR/VR, and Security. The final day included a showcase for parents and friends to review the youth's work, and a certificate of completion was given during a camp graduation ceremony. The initial offering in 2024 enrolled 16 students from grades 6 through 11 who participated in technical activities, usually in pairs, in a fun, informal format. A pre-post custom survey instrument, based on prior summer camp studies, was given (with informed parental consent) with the results showing increased interest in software engineering, though the results related to on-campus connection were mixed. This paper will describe the camp, lessons learned, and present the results of our survey. © American Society for Engineering Education, 2025.</t>
        </is>
      </c>
      <c r="O2905" s="45" t="inlineStr">
        <is>
          <t>ASEE Annual Conference and Exposition, Conference Proceedings</t>
        </is>
      </c>
      <c r="P2905" s="45" t="inlineStr">
        <is>
          <t>E-learning; Education computing; Engineering education; Software design; Teaching; Computing software; Design implementation; Elementary schools; Engineering software; High educations; Higher School; On-line education; Software-systems; Student engag</t>
        </is>
      </c>
      <c r="Q2905" s="43" t="inlineStr">
        <is>
          <t>10.18260/1-2--57161</t>
        </is>
      </c>
    </row>
    <row r="2906" ht="178.5" customHeight="1" s="37">
      <c r="A2906" s="43" t="n">
        <v>2905</v>
      </c>
      <c r="B2906" s="52" t="inlineStr">
        <is>
          <t>Excluir</t>
        </is>
      </c>
      <c r="C2906" s="45" t="inlineStr">
        <is>
          <t>No aborda: distracción o atención</t>
        </is>
      </c>
      <c r="D2906" s="51" t="n"/>
      <c r="E2906" s="51" t="n"/>
      <c r="F2906" s="43" t="n">
        <v>3</v>
      </c>
      <c r="G2906" s="43" t="inlineStr">
        <is>
          <t>distracción+niños+contexto</t>
        </is>
      </c>
      <c r="H2906" s="43" t="inlineStr">
        <is>
          <t>Scopus</t>
        </is>
      </c>
      <c r="I2906" s="43" t="inlineStr">
        <is>
          <t>Scopus</t>
        </is>
      </c>
      <c r="J2906" s="43" t="inlineStr">
        <is>
          <t>2019</t>
        </is>
      </c>
      <c r="K2906" s="43" t="inlineStr">
        <is>
          <t>ARTICLE</t>
        </is>
      </c>
      <c r="L2906" s="45" t="inlineStr">
        <is>
          <t>Mio, Cristina and Ventura-Medina, Esther and João, Elsa</t>
        </is>
      </c>
      <c r="M2906" s="45" t="inlineStr">
        <is>
          <t>Scenario-based eLearning to promote active learning in large cohorts: Students' perspective</t>
        </is>
      </c>
      <c r="N2906" s="45" t="inlineStr">
        <is>
          <t>This work presents results from an investigation on the students' perspective of the use of scenario-based (SBL) e-learning and their performance in a first-year core chemical engineering module in a Scottish university. SBL is a pedagogy that promotes active learning by bringing to the classroom practical and industrial experience. When combined with online delivery, SBL can be used to increase students' engagement in large cohorts. The scenario developed and used in this work was delivered via the Scenario-Based Learning Interactive tool. A survey was used to capture students' insights on the activity and the use of the software. These data were then analyzed in combination with students' exam performance. Two cohorts with around 100 students each participated in this study over 2 years (with 91% response rate in the evaluation questionnaire). They indicate that students fully engaged with this form of learning as it links module content with real industrial applications. There is, however, a significant difference between female and male students in terms of the enjoyment they derived from the computer-based activity with male students preferring the activity over tutorials with opposite results for females. There is no relationship between the perceived level of difficulty of the scenario and the exam performance in either cohort. The majority of students identified that they developed their problem-solving and analytical skills through doing the scenario activity. In general, the students found the software difficult to use which suggests the need to explore other tools for the delivery of scenario-based activities. © 2019 Wiley Periodicals, Inc.</t>
        </is>
      </c>
      <c r="O2906" s="45" t="inlineStr">
        <is>
          <t>Computer Applications in Engineering Education</t>
        </is>
      </c>
      <c r="P2906" s="45" t="inlineStr">
        <is>
          <t>Artificial intelligence; Computer aided instruction; E-learning; Surveys; Active Learning; Computer based instruction; Interactive learning environment; Professional skills; Scenario based learning; Students</t>
        </is>
      </c>
      <c r="Q2906" s="43" t="inlineStr">
        <is>
          <t>10.1002/cae.22123</t>
        </is>
      </c>
    </row>
    <row r="2907" ht="199.5" customHeight="1" s="37">
      <c r="A2907" s="43" t="n">
        <v>2906</v>
      </c>
      <c r="B2907" s="52" t="inlineStr">
        <is>
          <t>Excluir</t>
        </is>
      </c>
      <c r="C2907" s="45" t="inlineStr">
        <is>
          <t>Sin DOI verificable</t>
        </is>
      </c>
      <c r="D2907" s="51" t="n"/>
      <c r="E2907" s="51" t="n"/>
      <c r="F2907" s="43" t="n">
        <v>3</v>
      </c>
      <c r="G2907" s="43" t="inlineStr">
        <is>
          <t>distracción+niños+contexto</t>
        </is>
      </c>
      <c r="H2907" s="43" t="inlineStr">
        <is>
          <t>Scopus</t>
        </is>
      </c>
      <c r="I2907" s="43" t="inlineStr">
        <is>
          <t>Scopus</t>
        </is>
      </c>
      <c r="J2907" s="43" t="inlineStr">
        <is>
          <t>2012</t>
        </is>
      </c>
      <c r="K2907" s="43" t="inlineStr">
        <is>
          <t>CONFERENCE</t>
        </is>
      </c>
      <c r="L2907" s="45" t="inlineStr">
        <is>
          <t>Lam, Paul and Tong, Aiden</t>
        </is>
      </c>
      <c r="M2907" s="45" t="inlineStr">
        <is>
          <t>Should teachers hold an open attitude to students using digital devices in the classroom: A pilot study</t>
        </is>
      </c>
      <c r="N2907" s="45" t="inlineStr">
        <is>
          <t>Followed by an increasing number of note book initiatives with full access to wi-fi among universities around the world, computers, especially the portable ones such as light-weight notebooks and tablet computers, have become almost standard equipment in tertiary education(Weaver and Nilson, 2 005). More and more teachers are facing the decision whether they should allow students the use of technology in the classroom. The decision is difficult as there are apparently both advantages and disadvantages in doing either way. In terms of positive impacts, research revealed that the use of note books in a ubiquitous computing environment was capable of facilitating faculty-student interactions and in-class participation, which in turn enhanced engagement and active learning (Fitch, 2004; Partee, 1996; Stephens, 2005). In spite of these benefits, evidence was also identified to show a relationship between notebook use and distraction in class. The pilot study was to investigate the desirability of allowing notebook computers in class in our Iocal context, and to explore the factors that influence the success of the practice. The study was conducted in a postgraduate course at The Chinese University of Hong Kong. Students were allowed to use computers in the lessons (free use) while at some of the time the teacher also held computer-related learning activities with the class together (guided use). Results in general supported the use of digital devices in class: it impacts positively on learning although participants also acknowledged the disadvantage of the temptation to use the computers for irrelevant purposes in class. Participants were also very conservative about channeling the use of computers in classroom to other academic contexts. The answer to the question whether computers be allowed in class thus is not a simple yes or no but is a series of suggestions concerning when and how.</t>
        </is>
      </c>
      <c r="O2907" s="45" t="inlineStr">
        <is>
          <t>Proceedings of the International Conference on e-Learning, ICEL</t>
        </is>
      </c>
      <c r="P2907" s="45" t="inlineStr">
        <is>
          <t>Artificial intelligence; Digital devices; Students; Ubiquitous computing; Chinese universities; Computers in classrooms; Distraction; Faculty-student interaction; Postgraduate course; Standard equipments; Technology in the classroom; Ubiquitous compu</t>
        </is>
      </c>
      <c r="Q2907" s="43" t="n"/>
    </row>
    <row r="2908" ht="126.75" customHeight="1" s="37">
      <c r="A2908" s="43" t="n">
        <v>2907</v>
      </c>
      <c r="B2908" s="52" t="inlineStr">
        <is>
          <t>Excluir</t>
        </is>
      </c>
      <c r="C2908" s="45" t="inlineStr">
        <is>
          <t>No aborda: distracción o atención</t>
        </is>
      </c>
      <c r="D2908" s="51" t="n"/>
      <c r="E2908" s="51" t="n"/>
      <c r="F2908" s="43" t="n">
        <v>3</v>
      </c>
      <c r="G2908" s="43" t="inlineStr">
        <is>
          <t>distracción+niños+intervención</t>
        </is>
      </c>
      <c r="H2908" s="43" t="inlineStr">
        <is>
          <t>Scopus</t>
        </is>
      </c>
      <c r="I2908" s="43" t="inlineStr">
        <is>
          <t>Scopus</t>
        </is>
      </c>
      <c r="J2908" s="43" t="inlineStr">
        <is>
          <t>2025</t>
        </is>
      </c>
      <c r="K2908" s="43" t="inlineStr">
        <is>
          <t>CONFERENCE</t>
        </is>
      </c>
      <c r="L2908" s="45" t="inlineStr">
        <is>
          <t>Shashanka, P. and Srishanth, Goparapu and Anitha, G. and Vardhan, Gajengi Harsha and Krishna, Getteboina Murali</t>
        </is>
      </c>
      <c r="M2908" s="45" t="inlineStr">
        <is>
          <t>Smart Tutoring and Adaptive Learning - Leveraging AI to Personalize Education in Real-Time: A Model for Engaging, Individualized, and Effective Learning Experiences</t>
        </is>
      </c>
      <c r="N2908" s="45" t="inlineStr">
        <is>
          <t>Smarttutoring systems and adaptive learning technologies are transforming the landscape of education by offering personalized and dynamic learning experiences. These systems leverage Automated learning algorithms and artificial intelligence (AI) to assess students' progress, identify learning gaps, and tailor instructional content to meet individual needs. Smart tutoring systems aim to mimic the guidance of human tutors, providing instant feedback, personalized problemsolving approaches, and adaptive challenges to students, while adjusting the difficulty level based on performance. In parallel, adaptive learning platforms enable real-time customization of learning pathways, ensuring that students are presented with the most relevant content at each stage of their educational journey. This paper explores the key principles and technologies behind smart tutoring and adaptive learning, highlighting their potential to enhance student engagement, improve learning outcomes, and promote self-directed learning. Furthermore, the challenges associated with implementing these systems, such as data privacy concerns, system scalability, and accessibility, are discussed. © 2025 IEEE.</t>
        </is>
      </c>
      <c r="O2908" s="45" t="inlineStr">
        <is>
          <t>2025 8th International Conference on Circuit, Power and Computing Technologies, ICCPCT 2025</t>
        </is>
      </c>
      <c r="P2908" s="45" t="inlineStr">
        <is>
          <t>Computer aided instruction; Data privacy; E-learning; Education computing; Engineering education; Federated learning; Feedback; Intelligent systems; Learning algorithms; Learning systems; Students; Teaching; Artificial intelligence in education; Auto</t>
        </is>
      </c>
      <c r="Q2908" s="43" t="inlineStr">
        <is>
          <t>10.1109/iccpct65132.2025.11176528</t>
        </is>
      </c>
    </row>
    <row r="2909" ht="210" customHeight="1" s="37">
      <c r="A2909" s="43" t="n">
        <v>2908</v>
      </c>
      <c r="B2909" s="52" t="inlineStr">
        <is>
          <t>Excluir</t>
        </is>
      </c>
      <c r="C2909" s="45" t="inlineStr">
        <is>
          <t>No aborda: distracción o atención</t>
        </is>
      </c>
      <c r="D2909" s="51" t="n"/>
      <c r="E2909" s="51" t="n"/>
      <c r="F2909" s="43" t="n">
        <v>3</v>
      </c>
      <c r="G2909" s="43" t="inlineStr">
        <is>
          <t>distracción+niños+contexto</t>
        </is>
      </c>
      <c r="H2909" s="43" t="inlineStr">
        <is>
          <t>Scopus</t>
        </is>
      </c>
      <c r="I2909" s="43" t="inlineStr">
        <is>
          <t>Scopus</t>
        </is>
      </c>
      <c r="J2909" s="43" t="inlineStr">
        <is>
          <t>2025</t>
        </is>
      </c>
      <c r="K2909" s="43" t="inlineStr">
        <is>
          <t>ARTICLE</t>
        </is>
      </c>
      <c r="L2909" s="45" t="inlineStr">
        <is>
          <t>Almarzouq, Nouf Salem and Almedlij, Modhawi Abdulrazaq and Alshahrani, Haya</t>
        </is>
      </c>
      <c r="M2909" s="45" t="inlineStr">
        <is>
          <t>Special Education Teachers’ Perspectives on the Use of Artificial Intelligence Applications in Teaching Students with Disabilities</t>
        </is>
      </c>
      <c r="N2909" s="45" t="inlineStr">
        <is>
          <t>Background/Purpose. This study investigates the extent to which artificial intelligence (AI) applications are utilized in special education classrooms in Kuwait, drawing on the perspectives of special education teachers. It aims to identify the gap between teachers’ recognition of AI’s potential and their actual classroom practices, as well as to identify key barriers that hinder effective AI integration. Materials/Methods. A quantitative, descriptive-analytic design was adopted. Data were collected using a structured questionnaire administered to a randomly selected sample of 96 special education teachers in the Hawalli district. The instrument measured three dimensions: (1) current use of AI applications in teaching students with disabilities, (2) perceived importance of AI in special education, and (3) obstacles to its effective use. Reliability analyses showed high internal consistency (Cronbach’s α = 0.92 for the overall scale), and data were analyzed using descriptive statistics, Pearson correlations, and inferential tests. Results. Findings revealed a striking disparity between perception and practice. The actual use of AI applications was rated very low (M = 1.10, SD = 0.44), whereas perceived importance was rated high (M = 3.99, SD = 0.07). Teachers valued AI for its potential to enhance collaboration, support individualized learning, and increase student engagement. However, obstacles were rated very high (M = 4.52, SD = 0.16), with the most critical being the lack of technological infrastructure (M = 4.96) and insufficient training in AI use (M = 4.86). Conclusion. The results underscore an urgent need for targeted professional development programs that build teachers’ technical competence in AI integration, alongside investments in robust technological infrastructure. Addressing these barriers could bridge the gap between awareness and implementation, enabling AI to fulfill its potential in improving learning outcomes for students with disabilities in Ku</t>
        </is>
      </c>
      <c r="O2909" s="45" t="inlineStr">
        <is>
          <t>Educational Process: International Journal</t>
        </is>
      </c>
      <c r="P2909" s="45" t="n"/>
      <c r="Q2909" s="43" t="inlineStr">
        <is>
          <t>10.22521/edupij.2025.17.407</t>
        </is>
      </c>
    </row>
    <row r="2910" ht="189" customHeight="1" s="37">
      <c r="A2910" s="43" t="n">
        <v>2909</v>
      </c>
      <c r="B2910" s="52" t="inlineStr">
        <is>
          <t>Excluir</t>
        </is>
      </c>
      <c r="C2910" s="45" t="inlineStr">
        <is>
          <t>No aborda: distracción o atención</t>
        </is>
      </c>
      <c r="D2910" s="51" t="n"/>
      <c r="E2910" s="51" t="n"/>
      <c r="F2910" s="43" t="n">
        <v>3</v>
      </c>
      <c r="G2910" s="43" t="inlineStr">
        <is>
          <t>distracción+niños+sensado</t>
        </is>
      </c>
      <c r="H2910" s="43" t="inlineStr">
        <is>
          <t>Scopus</t>
        </is>
      </c>
      <c r="I2910" s="43" t="inlineStr">
        <is>
          <t>Scopus|WoS</t>
        </is>
      </c>
      <c r="J2910" s="43" t="inlineStr">
        <is>
          <t>2022</t>
        </is>
      </c>
      <c r="K2910" s="43" t="inlineStr">
        <is>
          <t>ARTICLE</t>
        </is>
      </c>
      <c r="L2910" s="45" t="inlineStr">
        <is>
          <t>Lyu, Li and Zhang, Ya and Chi, Meng-Ya and Yang, Fei and Zhang, Shu-Gang and Liu, Peng and Lu, Wei-Gang</t>
        </is>
      </c>
      <c r="M2910" s="45" t="inlineStr">
        <is>
          <t>Spontaneous facial expression database of learners’ academic emotions in online learning with hand occlusion</t>
        </is>
      </c>
      <c r="N2910" s="45" t="inlineStr">
        <is>
          <t>Academic emotions refer to various emotional experiences in connection with learners’ academic activities while learning, and these emotions are vital to the development of learners’ physiology and mentality. Facial expression recognition (FER) technology has been widely used in online learning to identify learners’ academic emotions. However, learners often inadvertently cover part of their face with their hands during online learning, which affects the accuracy of the technology's recognition of academic emotions. Most existing databases lack facial expression data with hand occlusion, which makes it difficult for researchers to further improve recognition accuracy. Therefore, this research established an online learners’ facial expression database with hand occlusion (OLFED-HO) to solve the above problem. This database has a total of 92,947 facial expression images of online learners, including four different hand occlusion situations (no occlusion, left occlusion, middle occlusion, and right occlusion) and seven academic emotions (confusion, curiosity, distraction, enjoyment, fatigue, depression, and neutrality). Then, to indicate the high reliability of the database established in this study, we analyzed the confusion matrix and concluded that the expression labels marked by different external coders have a high internal consistency. The database is expected to further promote the application of expression recognition technology in the field of education and provide online learners’ facial expressions with hand occlusion for the academic emotion database. In addition, an automatic facial expression recognition method with transfer learning based on region attention networks (RAN) is proposed in this paper, which efficiently reduces the impact of hand occlusion. The proposed architecture achieves an accuracy of 89% on the test set of our database. © 2021</t>
        </is>
      </c>
      <c r="O2910" s="45" t="inlineStr">
        <is>
          <t>Computers and Electrical Engineering</t>
        </is>
      </c>
      <c r="P2910" s="45" t="inlineStr">
        <is>
          <t>E-learning; Face recognition; Learning systems; Palmprint recognition; Academic activities; Academic Emotions; Emotional experiences; Facial expression data; Facial expression database; Facial expression recognition; Facial Expressions; Hand occlusio</t>
        </is>
      </c>
      <c r="Q2910" s="43" t="inlineStr">
        <is>
          <t>10.1016/j.compeleceng.2021.107667</t>
        </is>
      </c>
    </row>
    <row r="2911" ht="84.75" customHeight="1" s="37">
      <c r="A2911" s="43" t="n">
        <v>2910</v>
      </c>
      <c r="B2911" s="52" t="inlineStr">
        <is>
          <t>Excluir</t>
        </is>
      </c>
      <c r="C2911" s="45" t="inlineStr">
        <is>
          <t>No aborda: distracción o atención</t>
        </is>
      </c>
      <c r="D2911" s="51" t="n"/>
      <c r="E2911" s="51" t="n"/>
      <c r="F2911" s="43" t="n">
        <v>3</v>
      </c>
      <c r="G2911" s="43" t="inlineStr">
        <is>
          <t>distracción+niños+contexto</t>
        </is>
      </c>
      <c r="H2911" s="43" t="inlineStr">
        <is>
          <t>Scopus</t>
        </is>
      </c>
      <c r="I2911" s="43" t="inlineStr">
        <is>
          <t>Scopus</t>
        </is>
      </c>
      <c r="J2911" s="43" t="inlineStr">
        <is>
          <t>2023</t>
        </is>
      </c>
      <c r="K2911" s="43" t="inlineStr">
        <is>
          <t>ARTICLE</t>
        </is>
      </c>
      <c r="L2911" s="45" t="inlineStr">
        <is>
          <t>Lopez, Angelica Aguilar and Herrera Padilla, Luis Felipe and Carrion, Belinda and Mendez Reguera, Elsa Aniela</t>
        </is>
      </c>
      <c r="M2911" s="45" t="inlineStr">
        <is>
          <t>Student Learning and Motivation: What, How, and Why?</t>
        </is>
      </c>
      <c r="N2911" s="45" t="inlineStr">
        <is>
          <t>The learning process is continuous and active, influenced by extrinsic and intrinsic factors, such as motivation. This study aimed to identify the perception of 32 students about strategies that helped them learn and engage in the classroom. The results showed that repetitive activities in the learning spaces and note-taking were perceived as the most preferred when learning, while the most motivating factors were discussion, participation, and technology platforms. The design and implementation of strategies in the classroom should occur in active environments that motivate students to learn. © 2013 IEEE.</t>
        </is>
      </c>
      <c r="O2911" s="45" t="inlineStr">
        <is>
          <t>Revista Iberoamericana de Tecnologias del Aprendizaje</t>
        </is>
      </c>
      <c r="P2911" s="45" t="inlineStr">
        <is>
          <t>Artificial intelligence; Educational technology; Interactive computer systems; Motivation; Students; Teaching; Active Learning; Collaboration; Educational innovations; Game; High educations; Interactive platform; Meaningful learning; Real - Time syst</t>
        </is>
      </c>
      <c r="Q2911" s="43" t="inlineStr">
        <is>
          <t>10.1109/rita.2023.3250511</t>
        </is>
      </c>
    </row>
    <row r="2912" ht="137.25" customHeight="1" s="37">
      <c r="A2912" s="43" t="n">
        <v>2911</v>
      </c>
      <c r="B2912" s="52" t="inlineStr">
        <is>
          <t>Excluir</t>
        </is>
      </c>
      <c r="C2912" s="45" t="inlineStr">
        <is>
          <t>No aborda: distracción o atención</t>
        </is>
      </c>
      <c r="D2912" s="51" t="n"/>
      <c r="E2912" s="51" t="n"/>
      <c r="F2912" s="43" t="n">
        <v>3</v>
      </c>
      <c r="G2912" s="43" t="inlineStr">
        <is>
          <t>distracción+niños+intervención</t>
        </is>
      </c>
      <c r="H2912" s="43" t="inlineStr">
        <is>
          <t>Scopus</t>
        </is>
      </c>
      <c r="I2912" s="43" t="inlineStr">
        <is>
          <t>Scopus</t>
        </is>
      </c>
      <c r="J2912" s="43" t="inlineStr">
        <is>
          <t>2026</t>
        </is>
      </c>
      <c r="K2912" s="43" t="inlineStr">
        <is>
          <t>CONFERENCE</t>
        </is>
      </c>
      <c r="L2912" s="45" t="inlineStr">
        <is>
          <t>Sharma, Jatin and Agrawal, Saksham and Naik, Kalpitha and Patel, Baljeet Kumar and Sanjana, V.H. and Shilpa, M.</t>
        </is>
      </c>
      <c r="M2912" s="45" t="inlineStr">
        <is>
          <t>Student Micro-Learning Hub: A Generative AI-Driven Platform for Automated Content Transformation, Active Recall and Gamified Learning</t>
        </is>
      </c>
      <c r="N2912" s="45" t="inlineStr">
        <is>
          <t>The rapid digitalization of education has increased access to learning resources but students continue to feel overwhelmed with information, practice passive learning habits, and struggle to identify areas of personal weakness. Both microlearning and Active Recall are long-established effective learning techniques that help improve retention, but creating structured study resources for quizzes and flashcards manually still makes them difficult for teachers to adopt. This paper proposes the Student Micro-Learning Hub, a Generative-AI-powered platform that transforms unstructured notes into interactive micro-learning content. Using Optical Character Recognition (OCR), Retrieval-Augmented Generation (RAG), and Large Language Models (LLMs), the system automatically generates summaries, flashcards, quizzes, and personalized reinforcement plans. A Weakness Detection Engine tracks user performance and dynamically adjusts learning difficulty. A gamification layer further increases engagement through realtime 'Study Battles' and leaderboards. Experimental validation shows that automated micro-learning improves student engagement, reduces preparation effort, and supports measurable Active Recall performance improvements. © 2026 IEEE.</t>
        </is>
      </c>
      <c r="O2912" s="45" t="inlineStr">
        <is>
          <t>2026 2nd International Conference on Computing for Sustainability and Intelligent Future, COMP-SIF 2026</t>
        </is>
      </c>
      <c r="P2912" s="45" t="inlineStr">
        <is>
          <t>Active learning; Artificial intelligence; E-learning; Education computing; Federated learning; Gamification; Learning systems; Students; Teaching; Active recall; Adaptive learning; Gamification; Generative AI; Information practices; Learning resource</t>
        </is>
      </c>
      <c r="Q2912" s="43" t="inlineStr">
        <is>
          <t>10.1109/comp-sif69752.2026.11481914</t>
        </is>
      </c>
    </row>
    <row r="2913" ht="116.25" customHeight="1" s="37">
      <c r="A2913" s="43" t="n">
        <v>2912</v>
      </c>
      <c r="B2913" s="52" t="inlineStr">
        <is>
          <t>Excluir</t>
        </is>
      </c>
      <c r="C2913" s="45" t="inlineStr">
        <is>
          <t>No aborda: distracción o atención</t>
        </is>
      </c>
      <c r="D2913" s="51" t="n"/>
      <c r="E2913" s="51" t="n"/>
      <c r="F2913" s="43" t="n">
        <v>3</v>
      </c>
      <c r="G2913" s="43" t="inlineStr">
        <is>
          <t>distracción+niños+sensado</t>
        </is>
      </c>
      <c r="H2913" s="43" t="inlineStr">
        <is>
          <t>Scopus</t>
        </is>
      </c>
      <c r="I2913" s="43" t="inlineStr">
        <is>
          <t>Scopus|WoS</t>
        </is>
      </c>
      <c r="J2913" s="43" t="inlineStr">
        <is>
          <t>2018</t>
        </is>
      </c>
      <c r="K2913" s="43" t="inlineStr">
        <is>
          <t>ARTICLE</t>
        </is>
      </c>
      <c r="L2913" s="45" t="inlineStr">
        <is>
          <t>Cundell, Alicia and Sheepy, Emily</t>
        </is>
      </c>
      <c r="M2913" s="45" t="inlineStr">
        <is>
          <t>Student perceptions of the most effective and engaging online learning activities in a blended graduate seminar</t>
        </is>
      </c>
      <c r="N2913" s="45" t="inlineStr">
        <is>
          <t>The principal concern of this research was to learn more about effective designs of learning activities in online environments. A questionnaire was administered in three sections of a not-for-credit intensive blended graduate seminar in university teaching. The online activities included readings, videos, discussion forum activities and other activities using a range of web-based technologies. Students rated each of the activities on four target criteria: alignment with the course learning outcomes, deep learning, engagement, and value. Students also were asked to identify the most useful activities for each of the five modules and evaluate the course as a whole in terms of navigation, expectations, instructions, availability of materials, instructor presence, and technical quality of media. The results suggest that students’ perceptions of the activities followed very similar patterns across the four target criteria. The discussion highlights four distinct design features that characterize the most highly rated activities. © 2018, The Online Learning Consortium. All rights reserved.</t>
        </is>
      </c>
      <c r="O2913" s="45" t="inlineStr">
        <is>
          <t>Online Learning Journal</t>
        </is>
      </c>
      <c r="P2913" s="45" t="n"/>
      <c r="Q2913" s="43" t="inlineStr">
        <is>
          <t>10.24059/olj.v22i3.1467</t>
        </is>
      </c>
    </row>
    <row r="2914" ht="95.25" customHeight="1" s="37">
      <c r="A2914" s="43" t="n">
        <v>2913</v>
      </c>
      <c r="B2914" s="52" t="inlineStr">
        <is>
          <t>Excluir</t>
        </is>
      </c>
      <c r="C2914" s="45" t="inlineStr">
        <is>
          <t>No aborda: distracción o atención</t>
        </is>
      </c>
      <c r="D2914" s="51" t="n"/>
      <c r="E2914" s="51" t="n"/>
      <c r="F2914" s="43" t="n">
        <v>3</v>
      </c>
      <c r="G2914" s="43" t="inlineStr">
        <is>
          <t>distracción+niños+intervención</t>
        </is>
      </c>
      <c r="H2914" s="43" t="inlineStr">
        <is>
          <t>Scopus</t>
        </is>
      </c>
      <c r="I2914" s="43" t="inlineStr">
        <is>
          <t>Scopus</t>
        </is>
      </c>
      <c r="J2914" s="43" t="inlineStr">
        <is>
          <t>2025</t>
        </is>
      </c>
      <c r="K2914" s="43" t="inlineStr">
        <is>
          <t>ARTICLE</t>
        </is>
      </c>
      <c r="L2914" s="45" t="inlineStr">
        <is>
          <t>Heskebeck, Frida and Tufvesson, Pex and Hällström, Ask</t>
        </is>
      </c>
      <c r="M2914" s="45" t="inlineStr">
        <is>
          <t>Student usage of Lund University Pole-Zero Explorer interactive tool in automatic control teaching</t>
        </is>
      </c>
      <c r="N2914" s="45" t="inlineStr">
        <is>
          <t>This study examines the effectiveness of LU-PZE, a web-based interactive tool designed to help students visualize and interact with fundamental concepts in automatic control. A total of 200 students enrolled in an introductory course on automatic control had the option to use LU-PZE as an additional resource for learning. LU-PZE offers users randomized quizzes, structured assignments, and real-time visualizations of theoretical concepts. An analysis of student usage shows that LU-PZE successfully increased student engagement and improved their understanding of automatic control principles. Student feedback also reveals that the students appreciate interactive tools for learning. These findings suggest that LU-PZE can be a valuable tool for teachers to promote active learning and enhance student outcomes in introductory courses in automatic control. © 2025 The Authors</t>
        </is>
      </c>
      <c r="O2914" s="45" t="inlineStr">
        <is>
          <t>European Journal of Control</t>
        </is>
      </c>
      <c r="P2914" s="45" t="inlineStr">
        <is>
          <t>Artificial intelligence; Automation; Computer aided instruction; Curricula; E-learning; Education computing; Information systems; Information use; Learning systems; Process control; Computer-aided learning; Control course; Control course and lab; Con</t>
        </is>
      </c>
      <c r="Q2914" s="43" t="inlineStr">
        <is>
          <t>10.1016/j.ejcon.2025.101313</t>
        </is>
      </c>
    </row>
    <row r="2915" ht="157.5" customHeight="1" s="37">
      <c r="A2915" s="43" t="n">
        <v>2914</v>
      </c>
      <c r="B2915" s="52" t="inlineStr">
        <is>
          <t>Excluir</t>
        </is>
      </c>
      <c r="C2915" s="45" t="inlineStr">
        <is>
          <t>Publicado antes de 2015</t>
        </is>
      </c>
      <c r="D2915" s="51" t="n"/>
      <c r="E2915" s="51" t="n"/>
      <c r="F2915" s="43" t="n">
        <v>3</v>
      </c>
      <c r="G2915" s="43" t="inlineStr">
        <is>
          <t>distracción+niños+contexto</t>
        </is>
      </c>
      <c r="H2915" s="43" t="inlineStr">
        <is>
          <t>Scopus</t>
        </is>
      </c>
      <c r="I2915" s="43" t="inlineStr">
        <is>
          <t>Scopus</t>
        </is>
      </c>
      <c r="J2915" s="43" t="inlineStr">
        <is>
          <t>2013</t>
        </is>
      </c>
      <c r="K2915" s="43" t="inlineStr">
        <is>
          <t>ARTICLE</t>
        </is>
      </c>
      <c r="L2915" s="45" t="inlineStr">
        <is>
          <t>Matsuda, Noboru and Yarzebinski, Evelyn and Keiser, Victoria and Raizada, Rohan and Stylianides, Gabriel J. and Koedinger, Kenneth R.</t>
        </is>
      </c>
      <c r="M2915" s="45" t="inlineStr">
        <is>
          <t>Studying the effect of a competitive game show in a learning by teaching environment</t>
        </is>
      </c>
      <c r="N2915" s="45" t="inlineStr">
        <is>
          <t>In this paper we investigate how competition among tutees in the context of learning by teaching affects tutors' engagement as well as tutor learning. We conducted this investigation by incorporating a competitive Game Show feature into an online learning environment where students learn to solve algebraic equations by teaching a synthetic peer, called SimStudent. In the Game Show, pairs of SimStudents trained by students beforehand competed against each other by solving challenging problems to attain higher ratings. The results of a classroom study with 141 7th through 9th grade students showed the following: (1) Students improved their proficiency to solve equations after teaching SimStudent, but there was no observed improvement in their conceptual understanding. (2) Overall, the competitive Game Show promoted students' extrinsic and intrinsic motivations - when the competitive Game Show was available, students' engagement in tutoring (intrinsic motivation) was increased; students who arguably had a higher desire to win strategically selected opponents with lower proficiency for an easy win (extrinsic motivation). (3) The availability of the competitive Game Show did not affect tutor learning; there was no notable correlation between students' motivation (intrinsic or extrinsic) and tutor learning. Based on these findings, we propose design improvements to increase tutor learning. © 2013 International Artificial Intelligence in Education Society.</t>
        </is>
      </c>
      <c r="O2915" s="45" t="inlineStr">
        <is>
          <t>International Journal of Artificial Intelligence in Education</t>
        </is>
      </c>
      <c r="P2915" s="45" t="inlineStr">
        <is>
          <t>Algebra; Motivation; Students; Conceptual understanding; Extrinsic motivation; Learning by teaching; Motivation and engagements; Online learning environment; SimStudent; Students' engagements; Teachable agents; Teaching</t>
        </is>
      </c>
      <c r="Q2915" s="43" t="inlineStr">
        <is>
          <t>10.1007/s40593-013-0009-1</t>
        </is>
      </c>
    </row>
    <row r="2916" ht="210" customHeight="1" s="37">
      <c r="A2916" s="43" t="n">
        <v>2915</v>
      </c>
      <c r="B2916" s="52" t="inlineStr">
        <is>
          <t>Excluir</t>
        </is>
      </c>
      <c r="C2916" s="45" t="inlineStr">
        <is>
          <t>No aborda: distracción o atención</t>
        </is>
      </c>
      <c r="D2916" s="51" t="n"/>
      <c r="E2916" s="51" t="n"/>
      <c r="F2916" s="43" t="n">
        <v>3</v>
      </c>
      <c r="G2916" s="43" t="inlineStr">
        <is>
          <t>distracción+niños+sensado</t>
        </is>
      </c>
      <c r="H2916" s="43" t="inlineStr">
        <is>
          <t>Scopus</t>
        </is>
      </c>
      <c r="I2916" s="43" t="inlineStr">
        <is>
          <t>Scopus</t>
        </is>
      </c>
      <c r="J2916" s="43" t="inlineStr">
        <is>
          <t>2026</t>
        </is>
      </c>
      <c r="K2916" s="43" t="inlineStr">
        <is>
          <t>ARTICLE</t>
        </is>
      </c>
      <c r="L2916" s="45" t="inlineStr">
        <is>
          <t>Kanagathurai, Tharsan and Kumara, Banage T. G. S. and Abishethvarman, Vadivel and Prasanth, Senthan and Kuhaneswaran, Banujan</t>
        </is>
      </c>
      <c r="M2916" s="45" t="inlineStr">
        <is>
          <t>Subject-Wise Impact of VAK Learning Styles on Student Personalization Using Ensemble Learning</t>
        </is>
      </c>
      <c r="N2916" s="45" t="inlineStr">
        <is>
          <t>Visual, Auditory, and Kinesthetic (VAK) learning styles fundamentally shape how students engage with and comprehend educational content, yet their subject-specific impacts remain understudied in diverse educational contexts. Despite widespread recognition of learning style importance, limited research examines how VAK preferences influence student achievement across different subjects, particularly in South Asian secondary education systems where traditional one-size-fits-all teaching approaches dominate. This study investigated VAK learning style impacts on student performance across six core subjects (Mathematics, Science, English, History, Religion, and Mother Language) in Sri Lankan secondary schools using advanced ensemble machine learning techniques. We collected data from multiple sources including Kaggle’s Student Learning Preferences dataset and custom surveys, then applied three ensemble methods bagging, boosting, and stacking to classify learning styles and analyze their subject-wise effects. The stacked ensemble model, utilizing Feedforward Neural Networks and Random Forest as base learners with XGBoost as meta-learner, achieved 91.70% classification accuracy. Results revealed distinct learning style preferences by subject: kinesthetic dominance in Mathematics (41.4%) and Science (47.8%), auditory preference in Mother Language (40.9%) and History (37.5%), and balanced distributions in English and Religion. These findings demonstrate that optimal learning styles vary significantly across subjects, challenging uniform pedagogical approaches. The research provides actionable insights for educators to adapt teaching methods according to subject-specific learning style distributions, potentially improving student engagement and achievement. This work establishes a foundation for developing adaptive learning systems that can dynamically adjust instructional strategies based on both individual learning preferences and subject requirements. © The Author(s), unde</t>
        </is>
      </c>
      <c r="O2916" s="45" t="inlineStr">
        <is>
          <t>Communications in Computer and Information Science</t>
        </is>
      </c>
      <c r="P2916" s="45" t="inlineStr">
        <is>
          <t>E-learning; Education computing; Federated learning; Feedforward neural networks; Learning algorithms; Learning systems; Students; Teaching; Auditory; Ensemble learning; Kinesthetic (visual, auditory, and kinesthetic); Kinesthetics; Learning preferen</t>
        </is>
      </c>
      <c r="Q2916" s="43" t="inlineStr">
        <is>
          <t>10.1007/978-3-032-18319-4_12</t>
        </is>
      </c>
    </row>
    <row r="2917" ht="137.25" customHeight="1" s="37">
      <c r="A2917" s="43" t="n">
        <v>2916</v>
      </c>
      <c r="B2917" s="52" t="inlineStr">
        <is>
          <t>Excluir</t>
        </is>
      </c>
      <c r="C2917" s="45" t="inlineStr">
        <is>
          <t>No aborda: distracción o atención, población escolar</t>
        </is>
      </c>
      <c r="D2917" s="51" t="n"/>
      <c r="E2917" s="51" t="n"/>
      <c r="F2917" s="43" t="n">
        <v>3</v>
      </c>
      <c r="G2917" s="43" t="inlineStr">
        <is>
          <t>distracción+niños+intervención</t>
        </is>
      </c>
      <c r="H2917" s="43" t="inlineStr">
        <is>
          <t>Scopus</t>
        </is>
      </c>
      <c r="I2917" s="43" t="inlineStr">
        <is>
          <t>Scopus</t>
        </is>
      </c>
      <c r="J2917" s="43" t="inlineStr">
        <is>
          <t>2026</t>
        </is>
      </c>
      <c r="K2917" s="43" t="inlineStr">
        <is>
          <t>ARTICLE</t>
        </is>
      </c>
      <c r="L2917" s="45" t="inlineStr">
        <is>
          <t>Al Nabhani, Fatema and Hamzah, Mahizer bin and Abuhassna, Hassan</t>
        </is>
      </c>
      <c r="M2917" s="45" t="inlineStr">
        <is>
          <t>Systematic Literature Review of AI-Enhanced E-Learning: Pedagogical Innovations and Learning Outcomes</t>
        </is>
      </c>
      <c r="N2917" s="45" t="inlineStr">
        <is>
          <t>The integration of artificial intelligence (AI) in e-learning has emerged as a transformative force, offering opportunities to enhance instructional methodologies, automate assessments, and provide personalized learning experiences. This systematic literature review examines recent empirical studies on AI-enhanced e-learning, focusing on its pedagogical innovations, learning outcomes, and associated challenges. Following a structured selection and analysis process, this study synthesizes findings from peer-reviewed research to identify key trends in AI applications for education, including adaptive learning systems, intelligent tutoring, and real-time learning analytics. The review highlights the potential of AI to improve student engagement, knowledge retention, and assessment accuracy, while also addressing critical challenges related to ethical considerations, data privacy, and the alignment of AI technologies with pedagogical frameworks. By providing a comprehensive analysis of AI-driven innovations in e-learning, this study offers valuable insights for educators, researchers, and policymakers seeking to leverage AI’s capabilities in digital education. © The Author(s), under exclusive license to Springer Nature Switzerland AG 2026.</t>
        </is>
      </c>
      <c r="O2917" s="45" t="inlineStr">
        <is>
          <t>Studies in Computational Intelligence</t>
        </is>
      </c>
      <c r="P2917" s="45" t="n"/>
      <c r="Q2917" s="43" t="inlineStr">
        <is>
          <t>10.1007/978-3-032-00232-7_53</t>
        </is>
      </c>
    </row>
    <row r="2918" ht="84.75" customHeight="1" s="37">
      <c r="A2918" s="43" t="n">
        <v>2917</v>
      </c>
      <c r="B2918" s="52" t="inlineStr">
        <is>
          <t>Excluir</t>
        </is>
      </c>
      <c r="C2918" s="45" t="inlineStr">
        <is>
          <t>Fuera del alcance: no combina población en edad escolar con contexto doméstico</t>
        </is>
      </c>
      <c r="D2918" s="51" t="n"/>
      <c r="E2918" s="51" t="n"/>
      <c r="F2918" s="43" t="n">
        <v>3</v>
      </c>
      <c r="G2918" s="43" t="inlineStr">
        <is>
          <t>distracción+niños+contexto</t>
        </is>
      </c>
      <c r="H2918" s="43" t="inlineStr">
        <is>
          <t>Scopus</t>
        </is>
      </c>
      <c r="I2918" s="43" t="inlineStr">
        <is>
          <t>Scopus</t>
        </is>
      </c>
      <c r="J2918" s="43" t="inlineStr">
        <is>
          <t>2019</t>
        </is>
      </c>
      <c r="K2918" s="43" t="inlineStr">
        <is>
          <t>CONFERENCE</t>
        </is>
      </c>
      <c r="L2918" s="45" t="inlineStr">
        <is>
          <t>MacLeod, Jason and Yang, Harrison Hao and Shi, Yinghui</t>
        </is>
      </c>
      <c r="M2918" s="45" t="inlineStr">
        <is>
          <t>Systematic review of technology enabled active learning classrooms in higher education</t>
        </is>
      </c>
      <c r="N2918" s="45" t="inlineStr">
        <is>
          <t>Technology enabled active learning classrooms have become a prominent blended learning environment that has been highly recommended for mass expansions and normalization in higher education. Early research on the topic has shown that the environment offers good potential for increasing student engagement and learning achievement in higher education. However, no literature reviews have summarized the available knowledge documented in existing research. This study presents a synthesis of comparative research [1-12] which examines the technology enabled active learning classroom in higher education. © 2019 IEEE.</t>
        </is>
      </c>
      <c r="O2918" s="45" t="inlineStr">
        <is>
          <t>Proceedings - 2019 International Symposium on Educational Technology, ISET 2019</t>
        </is>
      </c>
      <c r="P2918" s="45" t="inlineStr">
        <is>
          <t>Artificial intelligence; Educational technology; Active Learning; Blended learning environments; Comparative research; Learning achievement; Literature reviews; Student engagement; Systematic Review; TEAL; Computer aided instruction</t>
        </is>
      </c>
      <c r="Q2918" s="43" t="inlineStr">
        <is>
          <t>10.1109/iset.2019.00044</t>
        </is>
      </c>
    </row>
    <row r="2919" ht="157.5" customHeight="1" s="37">
      <c r="A2919" s="43" t="n">
        <v>2918</v>
      </c>
      <c r="B2919" s="52" t="inlineStr">
        <is>
          <t>Excluir</t>
        </is>
      </c>
      <c r="C2919" s="45" t="inlineStr">
        <is>
          <t>No aborda: distracción o atención</t>
        </is>
      </c>
      <c r="D2919" s="51" t="n"/>
      <c r="E2919" s="51" t="n"/>
      <c r="F2919" s="43" t="n">
        <v>3</v>
      </c>
      <c r="G2919" s="43" t="inlineStr">
        <is>
          <t>distracción+niños+contexto</t>
        </is>
      </c>
      <c r="H2919" s="43" t="inlineStr">
        <is>
          <t>Scopus</t>
        </is>
      </c>
      <c r="I2919" s="43" t="inlineStr">
        <is>
          <t>Scopus|WoS</t>
        </is>
      </c>
      <c r="J2919" s="43" t="inlineStr">
        <is>
          <t>2026</t>
        </is>
      </c>
      <c r="K2919" s="43" t="inlineStr">
        <is>
          <t>ARTICLE</t>
        </is>
      </c>
      <c r="L2919" s="45" t="inlineStr">
        <is>
          <t>Yang, Wen-Hsien and Yang, Li-Zu and Wang, Mei-Jung</t>
        </is>
      </c>
      <c r="M2919" s="45" t="inlineStr">
        <is>
          <t>Talk, tech, and transformation: accountable discourse and generative AI in East Asian EMI classrooms</t>
        </is>
      </c>
      <c r="N2919" s="45" t="inlineStr">
        <is>
          <t>This study investigated the role of accountable talk (AT) in fostering deeper learning and critical thinking in an English-medium instruction (EMI) classroom in Taiwan. Given the challenges students face in EMI settings, such as the cultural factors of face-preserving and the linguistic factors of varying English proficiency levels and difficulties with verbal communication, this research explored how AT can enhance discourse interactions and improve students’ engagement. Using a mixed-methods approach, the study examined students’ discoursal interactions, perceptions, and attitudes toward AT through discourse analysis, surveys, and interviews. Findings revealed that AT effectively promoted student engagement, encouraged verbal exchanges, and supported cognitive and linguistic development. The study identified key types of verbal interactions in AT activities and highlighted shifts toward inquiry-driven discourse. The integration of generative artificial intelligence (GenAI) for question generation was also analyzed, revealing its benefits for enhancing structured questioning and its limitations in maintaining contextual relevance and spontaneity. The study concluded that AT provides a valuable framework for improving student participation in EMI contexts, although the role of AI in facilitating these discussions remains an area for further exploration. Pedagogical implications emphasize the importance of structured scaffolding and instructor support to sustain AT practices in East Asian EMI classrooms. © The Author(s) 2026</t>
        </is>
      </c>
      <c r="O2919" s="45" t="inlineStr">
        <is>
          <t>Language Teaching Research</t>
        </is>
      </c>
      <c r="P2919" s="45" t="n"/>
      <c r="Q2919" s="43" t="inlineStr">
        <is>
          <t>10.1177/13621688261427680</t>
        </is>
      </c>
    </row>
    <row r="2920" ht="95.25" customHeight="1" s="37">
      <c r="A2920" s="43" t="n">
        <v>2919</v>
      </c>
      <c r="B2920" s="52" t="inlineStr">
        <is>
          <t>Excluir</t>
        </is>
      </c>
      <c r="C2920" s="45" t="inlineStr">
        <is>
          <t>Contexto doméstico o remoto, pero no población en edad escolar (mayoritariamente educación superior)</t>
        </is>
      </c>
      <c r="D2920" s="51" t="n"/>
      <c r="E2920" s="51" t="n"/>
      <c r="F2920" s="43" t="n">
        <v>3</v>
      </c>
      <c r="G2920" s="43" t="inlineStr">
        <is>
          <t>distracción+niños+intervención</t>
        </is>
      </c>
      <c r="H2920" s="43" t="inlineStr">
        <is>
          <t>Scopus</t>
        </is>
      </c>
      <c r="I2920" s="43" t="inlineStr">
        <is>
          <t>Scopus</t>
        </is>
      </c>
      <c r="J2920" s="43" t="inlineStr">
        <is>
          <t>2025</t>
        </is>
      </c>
      <c r="K2920" s="43" t="inlineStr">
        <is>
          <t>CONFERENCE</t>
        </is>
      </c>
      <c r="L2920" s="45" t="inlineStr">
        <is>
          <t>Kabdrgalinova, Saniya and Kenzhebekova, Altynay and Baisbay, Nazym and Kalmykbayeva, Aizhan and Abdulina, Meruyert and Amanbekova, Nurganym</t>
        </is>
      </c>
      <c r="M2920" s="45" t="inlineStr">
        <is>
          <t>Teacher Perspectives on AI in ESL: Motivations, Challenges, and Ethical Considerations</t>
        </is>
      </c>
      <c r="N2920" s="45" t="inlineStr">
        <is>
          <t>This study explores the impact of artificial intelligence (AI) on English as Second Language (ESL) learning through the lens of 36 teachers from diverse educational settings in Kazakhstan. An online survey combining quantitative and qualitative data reveals that while AI tools like personalized content and AI-driven feedback can enhance student engagement and autonomy, concerns remain regarding over-reliance, equitable access, and ethical implications. The findings highlight the need for a balanced and critical approach to AI integration in language education, supported by teacher training and robust digital literacy initiatives. This study contributes practical insights for optimizing motivation in language classrooms through strategic AI integration, while acknowledging its limitations and potential biases. © 2025 The Authors.</t>
        </is>
      </c>
      <c r="O2920" s="45" t="inlineStr">
        <is>
          <t>Procedia Computer Science</t>
        </is>
      </c>
      <c r="P2920" s="45" t="inlineStr">
        <is>
          <t xml:space="preserve">Artificial intelligence; E-learning; Ethical technology; Learning systems; Linguistics; Students; Teaching; Artificial intelligence in language learning; English as a second language; English as a second language english as second language); English </t>
        </is>
      </c>
      <c r="Q2920" s="43" t="inlineStr">
        <is>
          <t>10.1016/j.procs.2025.10.223</t>
        </is>
      </c>
    </row>
    <row r="2921" ht="147.75" customHeight="1" s="37">
      <c r="A2921" s="43" t="n">
        <v>2920</v>
      </c>
      <c r="B2921" s="52" t="inlineStr">
        <is>
          <t>Excluir</t>
        </is>
      </c>
      <c r="C2921" s="45" t="inlineStr">
        <is>
          <t>Libro o capítulo de libro</t>
        </is>
      </c>
      <c r="D2921" s="51" t="n"/>
      <c r="E2921" s="51" t="n"/>
      <c r="F2921" s="43" t="n">
        <v>3</v>
      </c>
      <c r="G2921" s="43" t="inlineStr">
        <is>
          <t>distracción+niños+contexto</t>
        </is>
      </c>
      <c r="H2921" s="43" t="inlineStr">
        <is>
          <t>Scopus</t>
        </is>
      </c>
      <c r="I2921" s="43" t="inlineStr">
        <is>
          <t>Scopus</t>
        </is>
      </c>
      <c r="J2921" s="43" t="inlineStr">
        <is>
          <t>2024</t>
        </is>
      </c>
      <c r="K2921" s="43" t="inlineStr">
        <is>
          <t>BOOK</t>
        </is>
      </c>
      <c r="L2921" s="45" t="inlineStr">
        <is>
          <t>Çela, Eriona and Vajjhala, Narasimha Rao and Fonkam, Mathias Mbu</t>
        </is>
      </c>
      <c r="M2921" s="45" t="inlineStr">
        <is>
          <t>Teachers' roles and perspectives on AI integration in schools</t>
        </is>
      </c>
      <c r="N2921" s="45" t="inlineStr">
        <is>
          <t>The integration of artificial intelligence (AI) in schools is reshaping the role of teachers, causing new opportunities and challenges in the classroom. As AI technologies become integrated into educational tools and curricula, teachers are positioned as academic leaders expected to guide students in navigating the ethical and practical implications of AI. Teachers' perspectives on AI integration vary, with some embracing it as a powerful tool to personalize learning, enhance student engagement, and streamline administrative tasks, while others express concerns about its potential to undermine human connection and equity in education. Understanding teachers' roles in this landscape is essential for ensuring AI is used to complement traditional pedagogies, support diverse learning needs, and foster critical thinking in students. Teachers' Roles and Perspectives on AI Integration in Schools explores the role of academic leaders in the utilization of AI in education. It examines the various tools used by educators to assist students in intelligent technology literacy, and the challenges associated with AI innovations. This book covers topics such as curriculum design, education technology, and academic leadership, and is a useful resource for academicians, educators, computer engineers, scientists, and researchers. © 2025 by IGI Global Scientific Publishing. All rights reserved.</t>
        </is>
      </c>
      <c r="O2921" s="45" t="inlineStr">
        <is>
          <t>Teachers' Roles and Perspectives on AI Integration in Schools</t>
        </is>
      </c>
      <c r="P2921" s="45" t="inlineStr">
        <is>
          <t>Artificial intelligence; Education computing; Engineering education; Ethical technology; Integration; Students; Teaching; Administrative tasks; Artificial intelligence in education; Artificial intelligence technologies; Critical thinking; Educational</t>
        </is>
      </c>
      <c r="Q2921" s="43" t="inlineStr">
        <is>
          <t>10.4018/979-8-3373-1017-6</t>
        </is>
      </c>
    </row>
    <row r="2922" ht="95.25" customHeight="1" s="37">
      <c r="A2922" s="43" t="n">
        <v>2921</v>
      </c>
      <c r="B2922" s="52" t="inlineStr">
        <is>
          <t>Excluir</t>
        </is>
      </c>
      <c r="C2922" s="45" t="inlineStr">
        <is>
          <t>No aborda: distracción o atención</t>
        </is>
      </c>
      <c r="D2922" s="51" t="n"/>
      <c r="E2922" s="51" t="n"/>
      <c r="F2922" s="43" t="n">
        <v>3</v>
      </c>
      <c r="G2922" s="43" t="inlineStr">
        <is>
          <t>distracción+niños+contexto</t>
        </is>
      </c>
      <c r="H2922" s="43" t="inlineStr">
        <is>
          <t>Scopus</t>
        </is>
      </c>
      <c r="I2922" s="43" t="inlineStr">
        <is>
          <t>Scopus</t>
        </is>
      </c>
      <c r="J2922" s="43" t="inlineStr">
        <is>
          <t>2022</t>
        </is>
      </c>
      <c r="K2922" s="43" t="inlineStr">
        <is>
          <t>ARTICLE</t>
        </is>
      </c>
      <c r="L2922" s="45" t="inlineStr">
        <is>
          <t>Schroeder, Kersten T. and Hubertz, Martha and Van Campenhout, Rachel and Johnson, Benny G.</t>
        </is>
      </c>
      <c r="M2922" s="45" t="inlineStr">
        <is>
          <t>Teaching and Learning with AI-Generated Courseware: Lessons from the Classroom</t>
        </is>
      </c>
      <c r="N2922" s="45" t="inlineStr">
        <is>
          <t>While research in the learning sciences has spurred advancements in educational technology, the implementation of those learning resources in natural learning contexts advances teaching and learning. In this paper, two faculty members at the University of Central Florida used courseware generated with artificial intelligence as the primary learning resource for their students. The selection and enhancement of this courseware is contextualized for each course. Instructor implementation practices over multiple semesters are described and related to resulting student engagement and exam scores. Finally, benefits of the adaptive courseware are discussed not only for student outcomes, but the qualitative changes faculty identified and the impact that iterative changes in teaching practice had on instructors as well as students. © 2022, The Online Learning Consortium. All rights reserved.</t>
        </is>
      </c>
      <c r="O2922" s="45" t="inlineStr">
        <is>
          <t>Online Learning Journal</t>
        </is>
      </c>
      <c r="P2922" s="45" t="n"/>
      <c r="Q2922" s="43" t="inlineStr">
        <is>
          <t>10.24059/olj.v26i3.3370</t>
        </is>
      </c>
    </row>
    <row r="2923" ht="84.75" customHeight="1" s="37">
      <c r="A2923" s="43" t="n">
        <v>2922</v>
      </c>
      <c r="B2923" s="52" t="inlineStr">
        <is>
          <t>Excluir</t>
        </is>
      </c>
      <c r="C2923" s="45" t="inlineStr">
        <is>
          <t>No aborda: distracción o atención</t>
        </is>
      </c>
      <c r="D2923" s="51" t="n"/>
      <c r="E2923" s="51" t="n"/>
      <c r="F2923" s="43" t="n">
        <v>3</v>
      </c>
      <c r="G2923" s="43" t="inlineStr">
        <is>
          <t>distracción+niños+contexto</t>
        </is>
      </c>
      <c r="H2923" s="43" t="inlineStr">
        <is>
          <t>Scopus</t>
        </is>
      </c>
      <c r="I2923" s="43" t="inlineStr">
        <is>
          <t>Scopus</t>
        </is>
      </c>
      <c r="J2923" s="43" t="inlineStr">
        <is>
          <t>2026</t>
        </is>
      </c>
      <c r="K2923" s="43" t="inlineStr">
        <is>
          <t>ARTICLE</t>
        </is>
      </c>
      <c r="L2923" s="45" t="inlineStr">
        <is>
          <t>Cenek, Martin and Santos, Ronnie Delos</t>
        </is>
      </c>
      <c r="M2923" s="45" t="inlineStr">
        <is>
          <t>Teaching and Using AI in the Classroom: Integrating AI Modules in Undergraduate Computer Science Education</t>
        </is>
      </c>
      <c r="N2923" s="45" t="inlineStr">
        <is>
          <t>Undoubtedly, the future workforce will be impacted by the increasing adoption of generative AI across industries. To prepare students for this evolving landscape, AI must be integrated into undergraduate computer science education. To address this, we explore the redesign of a core computer science course to include experiential learning modules on AI literacy, generative AI tools, and responsible AI usage. In addition, we report on the benefits, challenges, and ethical considerations of using small language models (SLMs) for automated grading. Finally, through an analysis of student engagement, learning outcomes, and perceptions of AI-driven instruction, we provide insights into best practices for responsible AI adoption in academia. © The Author(s), under exclusive license to Springer Nature Switzerland AG 2026.</t>
        </is>
      </c>
      <c r="O2923" s="45" t="inlineStr">
        <is>
          <t>Communications in Computer and Information Science</t>
        </is>
      </c>
      <c r="P2923" s="45" t="inlineStr">
        <is>
          <t>Artificial intelligence; Curricula; Education computing; Engineering education; Ethical aspects; Students; Teaching; AI skill for software engineer; Automated grading; Computer Science course; Computer Science Education; Ethical considerations; Exper</t>
        </is>
      </c>
      <c r="Q2923" s="43" t="inlineStr">
        <is>
          <t>10.1007/978-3-032-13056-3_3</t>
        </is>
      </c>
    </row>
    <row r="2924" ht="168" customHeight="1" s="37">
      <c r="A2924" s="43" t="n">
        <v>2923</v>
      </c>
      <c r="B2924" s="52" t="inlineStr">
        <is>
          <t>Excluir</t>
        </is>
      </c>
      <c r="C2924" s="45" t="inlineStr">
        <is>
          <t>No aborda: distracción o atención</t>
        </is>
      </c>
      <c r="D2924" s="51" t="n"/>
      <c r="E2924" s="51" t="n"/>
      <c r="F2924" s="43" t="n">
        <v>3</v>
      </c>
      <c r="G2924" s="43" t="inlineStr">
        <is>
          <t>distracción+niños+contexto</t>
        </is>
      </c>
      <c r="H2924" s="43" t="inlineStr">
        <is>
          <t>Scopus</t>
        </is>
      </c>
      <c r="I2924" s="43" t="inlineStr">
        <is>
          <t>Scopus</t>
        </is>
      </c>
      <c r="J2924" s="43" t="inlineStr">
        <is>
          <t>2024</t>
        </is>
      </c>
      <c r="K2924" s="43" t="inlineStr">
        <is>
          <t>ARTICLE</t>
        </is>
      </c>
      <c r="L2924" s="45" t="inlineStr">
        <is>
          <t>Rodeghiero Neto, Italo and Amaral, Fernando Gonçalves</t>
        </is>
      </c>
      <c r="M2924" s="45" t="inlineStr">
        <is>
          <t>Teaching occupational health and safety in engineering using active learning: A systematic review</t>
        </is>
      </c>
      <c r="N2924" s="45" t="inlineStr">
        <is>
          <t>Occupational Health and Safety (OHS) teaching within engineering is complex due to its multidisciplinary and the difficulty of reproducing its definitions in the classroom dynamically and attractively. An alternative to overcome these problems is using active learning strategies since they assist in developing knowledge and different competencies from a different perspective than traditional ones. Therefore, this study aims to investigate the Active Learning strategies used to teach OHS in engineering, showing their main characteristics and advantages. A Systematic Literature Review was performed with the help of the PRISMA protocol based on three research questions. Sixty-two articles were selected for analysis, covering quantitative and qualitative analyses. The main findings observed in this study were the three Active Learning strategies currently utilized (Problem-based Learning, Project-based Learning, and Gamification) and the different advantages, disadvantages, and skills developed. The results also indicate various advantages of these approaches. Finally, the other OHS subjects were related to each strategy, enabling professionals in this field to obtain theoretical support and be incentivized to apply active learning to improve students' engagement and learning performance relating OHS. Concerning the practice, it was possible to observe several limitations involving the university, such as the infrastructure for training and the incentive for the teacher to use active learning, for example, workload and excessive administrative demands, and for the student, such as lack of commitment and resistance to change. © 2023 Elsevier Ltd</t>
        </is>
      </c>
      <c r="O2924" s="45" t="inlineStr">
        <is>
          <t>Safety Science</t>
        </is>
      </c>
      <c r="P2924" s="45" t="inlineStr">
        <is>
          <t>Artificial intelligence; Engineering education; Industrial hygiene; Learning systems; Occupational risks; Personnel training; Students; Active Learning; Active learning strategies; Competency in occupational health and safety; Occupational health and</t>
        </is>
      </c>
      <c r="Q2924" s="43" t="inlineStr">
        <is>
          <t>10.1016/j.ssci.2023.106391</t>
        </is>
      </c>
    </row>
    <row r="2925" ht="147.75" customHeight="1" s="37">
      <c r="A2925" s="43" t="n">
        <v>2924</v>
      </c>
      <c r="B2925" s="52" t="inlineStr">
        <is>
          <t>Excluir</t>
        </is>
      </c>
      <c r="C2925" s="45" t="inlineStr">
        <is>
          <t>No aborda: distracción o atención</t>
        </is>
      </c>
      <c r="D2925" s="51" t="n"/>
      <c r="E2925" s="51" t="n"/>
      <c r="F2925" s="43" t="n">
        <v>3</v>
      </c>
      <c r="G2925" s="43" t="inlineStr">
        <is>
          <t>distracción+niños+contexto</t>
        </is>
      </c>
      <c r="H2925" s="43" t="inlineStr">
        <is>
          <t>Scopus</t>
        </is>
      </c>
      <c r="I2925" s="43" t="inlineStr">
        <is>
          <t>Scopus</t>
        </is>
      </c>
      <c r="J2925" s="43" t="inlineStr">
        <is>
          <t>2025</t>
        </is>
      </c>
      <c r="K2925" s="43" t="inlineStr">
        <is>
          <t>ARTICLE</t>
        </is>
      </c>
      <c r="L2925" s="45" t="inlineStr">
        <is>
          <t>Joyce, Ann and Secker, Danielle and Keyhani, Mary and Moreno, Silvia and Bleiweiss, Neil and Quichocho, Alyscia and Masys, Anthony J.</t>
        </is>
      </c>
      <c r="M2925" s="45" t="inlineStr">
        <is>
          <t>Tech Enabled Approaches to Support Access and Equity in Public Health Education</t>
        </is>
      </c>
      <c r="N2925" s="45" t="inlineStr">
        <is>
          <t>The effect of the COVID-19 pandemic on the education system and learners was palpable. It was considered to be ‘…the most significant disruption of education systems in human history, affecting nearly 1.6 billion learners in more than 200 countries’ (Pokhrel and Chhetri in High Educ Future 8:133–141, [12]) cited in (Gopika and Rekha in Int J Educ Reform, 105678792311733, [5]):2). In response to the pandemic, the closure of schools, institutions, and other learning spaces brought about significant changes in educational delivery methods and student learning impacting more than 94% of the world's student population (Pokhrel and Chhetri in High Educ Future 8:133–141, [12]). By the same token it also ushered in innovative strategies to support remote learning thereby transforming education and creating new opportunities for knowledge access and equity across the learning community. With the advent of Artificial Intelligence (AI) becoming mainstream and accessible, it is now part of the e-learning pedagogy creating opportunities for enhanced student engagement and AI literacy. This chapter focuses on the development of e-learning strategies to support public health education in post-secondary institutions as well as support adult learning, workforce development and lifelong learning. © The Author(s), under exclusive license to Springer Nature Switzerland AG 2025.</t>
        </is>
      </c>
      <c r="O2925" s="45" t="inlineStr">
        <is>
          <t>Advanced Sciences and Technologies for Security Applications</t>
        </is>
      </c>
      <c r="P2925" s="45" t="n"/>
      <c r="Q2925" s="43" t="inlineStr">
        <is>
          <t>10.1007/978-3-031-86997-6_10</t>
        </is>
      </c>
    </row>
    <row r="2926" ht="84.75" customHeight="1" s="37">
      <c r="A2926" s="43" t="n">
        <v>2925</v>
      </c>
      <c r="B2926" s="52" t="inlineStr">
        <is>
          <t>Excluir</t>
        </is>
      </c>
      <c r="C2926" s="45" t="inlineStr">
        <is>
          <t>Dominio fuera de alcance: conducción</t>
        </is>
      </c>
      <c r="D2926" s="51" t="n"/>
      <c r="E2926" s="51" t="n"/>
      <c r="F2926" s="43" t="n">
        <v>3</v>
      </c>
      <c r="G2926" s="43" t="inlineStr">
        <is>
          <t>distracción+niños+intervención</t>
        </is>
      </c>
      <c r="H2926" s="43" t="inlineStr">
        <is>
          <t>Scopus</t>
        </is>
      </c>
      <c r="I2926" s="43" t="inlineStr">
        <is>
          <t>Scopus</t>
        </is>
      </c>
      <c r="J2926" s="43" t="inlineStr">
        <is>
          <t>2026</t>
        </is>
      </c>
      <c r="K2926" s="43" t="inlineStr">
        <is>
          <t>ARTICLE</t>
        </is>
      </c>
      <c r="L2926" s="45" t="inlineStr">
        <is>
          <t>Williams, Michael</t>
        </is>
      </c>
      <c r="M2926" s="45" t="inlineStr">
        <is>
          <t>Tech in education: driving force, or distraction?</t>
        </is>
      </c>
      <c r="N2926" s="45" t="n"/>
      <c r="O2926" s="45" t="inlineStr">
        <is>
          <t>Eye (Basingstoke)</t>
        </is>
      </c>
      <c r="P2926" s="45" t="inlineStr">
        <is>
          <t>anatomical variation; anesthesiologist; artificial intelligence; attitude to health; auscultation; Canadian; cannulation; catheterization; clinical practice; corneal surgery; cost control; device failure; digital technology; e-learning; Editorial; ed</t>
        </is>
      </c>
      <c r="Q2926" s="43" t="inlineStr">
        <is>
          <t>10.1038/s41433-025-04189-z</t>
        </is>
      </c>
    </row>
    <row r="2927" ht="199.5" customHeight="1" s="37">
      <c r="A2927" s="43" t="n">
        <v>2926</v>
      </c>
      <c r="B2927" s="52" t="inlineStr">
        <is>
          <t>Excluir</t>
        </is>
      </c>
      <c r="C2927" s="45" t="inlineStr">
        <is>
          <t>Fuera del alcance: no combina población en edad escolar con contexto doméstico</t>
        </is>
      </c>
      <c r="D2927" s="51" t="n"/>
      <c r="E2927" s="51" t="n"/>
      <c r="F2927" s="43" t="n">
        <v>3</v>
      </c>
      <c r="G2927" s="43" t="inlineStr">
        <is>
          <t>distracción+niños+contexto</t>
        </is>
      </c>
      <c r="H2927" s="43" t="inlineStr">
        <is>
          <t>Scopus</t>
        </is>
      </c>
      <c r="I2927" s="43" t="inlineStr">
        <is>
          <t>Scopus|WoS</t>
        </is>
      </c>
      <c r="J2927" s="43" t="inlineStr">
        <is>
          <t>2025</t>
        </is>
      </c>
      <c r="K2927" s="43" t="inlineStr">
        <is>
          <t>ARTICLE</t>
        </is>
      </c>
      <c r="L2927" s="45" t="inlineStr">
        <is>
          <t>Martín-Rodríguez, Alexandra and Madrigal-Cerezo, Rubén</t>
        </is>
      </c>
      <c r="M2927" s="45" t="inlineStr">
        <is>
          <t>Technology-Enhanced Pedagogy in Physical Education: Bridging Engagement, Learning, and Lifelong Activity</t>
        </is>
      </c>
      <c r="N2927" s="45" t="inlineStr">
        <is>
          <t xml:space="preserve">The integration of technology into physical education (PE) has grown significantly in recent years, aiming to enhance student engagement, learning outcomes, and long-term adherence to physical activity. This study aims to critically examine the impact of technology-enhanced pedagogy in PE by reviewing the latest research on digital tools used in teaching and learning. Specifically, it explores how these technologies affect student engagement, knowledge retention, motor skill development, and self-regulated learning. Additionally, it seeks to identify potential barriers and strategies for optimizing their implementation in PE curricula. This study conducts a literature review, applying thematic analysis to categorize findings into key areas such as wearable technology, gamification, virtual and augmented reality, and artificial intelligence in physical education. Focused on the literature published between 2010 and 2025, it was conducted using academic databases such as PubMed, Scopus, and Web of Science. Finally, 151 articles were selected involving data extraction and qualitative synthesis of findings. Inclusion criteria encompassed peer-reviewed empirical studies, systematic reviews, and meta-analyses that investigated the application of technology in PE. The findings suggest that integrating technology into PE enhances motivation, engagement, motor skills, tactical understanding, and cognitive learning. However, issues such as digital inequality, lack of teacher training, and ethical concerns regarding student data collection pose significant challenges to widespread adoption. Also, this review identifies critical gaps and ethical considerations in the use of technology in PE, offering practical recommendations for its effective integration. Technology-enhanced pedagogy in PE offers numerous advantages, but its success depends on proper implementation, adequate teacher training, and equitable access to resources. However, this study is limited by the variability </t>
        </is>
      </c>
      <c r="O2927" s="45" t="inlineStr">
        <is>
          <t>Education Sciences</t>
        </is>
      </c>
      <c r="P2927" s="45" t="n"/>
      <c r="Q2927" s="43" t="inlineStr">
        <is>
          <t>10.3390/educsci15040409</t>
        </is>
      </c>
    </row>
    <row r="2928" ht="126.75" customHeight="1" s="37">
      <c r="A2928" s="43" t="n">
        <v>2927</v>
      </c>
      <c r="B2928" s="52" t="inlineStr">
        <is>
          <t>Excluir</t>
        </is>
      </c>
      <c r="C2928" s="45" t="inlineStr">
        <is>
          <t>Libro o capítulo de libro</t>
        </is>
      </c>
      <c r="D2928" s="51" t="n"/>
      <c r="E2928" s="51" t="n"/>
      <c r="F2928" s="43" t="n">
        <v>3</v>
      </c>
      <c r="G2928" s="43" t="inlineStr">
        <is>
          <t>distracción+niños+contexto</t>
        </is>
      </c>
      <c r="H2928" s="43" t="inlineStr">
        <is>
          <t>Scopus</t>
        </is>
      </c>
      <c r="I2928" s="43" t="inlineStr">
        <is>
          <t>Scopus</t>
        </is>
      </c>
      <c r="J2928" s="43" t="inlineStr">
        <is>
          <t>2025</t>
        </is>
      </c>
      <c r="K2928" s="43" t="inlineStr">
        <is>
          <t>BOOK</t>
        </is>
      </c>
      <c r="L2928" s="45" t="inlineStr">
        <is>
          <t>Saseendran, Harris and Selwin, Sonia and Vemavarapu, Koteswara Rao and Manikeswari, Devi and Soni, Anand</t>
        </is>
      </c>
      <c r="M2928" s="45" t="inlineStr">
        <is>
          <t>The AI Classroom Genie Effect: Empowering Educators for Smarter Teaching and Personalized Engagement</t>
        </is>
      </c>
      <c r="N2928" s="45" t="inlineStr">
        <is>
          <t>The rapid integration of Artificial Intelligence (AI) in higher education is redefining the role of educators and institutional functions. Using hermeneutic phenomenology and Interpretative Phenomenological Analysis (IPA), this study explores how AI technologies influence learning, through the lived experiences of educators from various countries. The findings showcase the AI-LPE (Learning, Pedagogy, Ethics) framework to critically examine AI’s dual potential, as a powerful teaching assistant and a source of institutional challenge. Findings highlight three thematic areas including AI-Driven Learning Tools, enhancing student engagement, creativity and personalization; Pedagogical Integration, where faculty evolve toward mentorship and adaptive instruction; and Ethical Governance, addressing concerns over data privacy, algorithmic bias, and academic integrity. This chapter offers practical, research-informed strategic solutions for academic leaders, educators and policymakers, underscoring the importance of human-centered AI implementation for institutional effectiveness. © 2026 by IGI Global Scientific Publishing. All rights reserved.</t>
        </is>
      </c>
      <c r="O2928" s="45" t="inlineStr">
        <is>
          <t>Potential of AI to Replace Teachers’ Expertise: Ethics and Challenges</t>
        </is>
      </c>
      <c r="P2928" s="45" t="inlineStr">
        <is>
          <t>Artificial intelligence; Data privacy; Engineering education; Ethical technology; Adaptive instruction; Algorithmics; Artificial intelligence technologies; High educations; Learning pedagogy; Learning tool; Personalizations; Phenomenological analysis</t>
        </is>
      </c>
      <c r="Q2928" s="43" t="inlineStr">
        <is>
          <t>10.4018/979-8-3373-0396-3.ch001</t>
        </is>
      </c>
    </row>
    <row r="2929" ht="210" customHeight="1" s="37">
      <c r="A2929" s="43" t="n">
        <v>2928</v>
      </c>
      <c r="B2929" s="52" t="inlineStr">
        <is>
          <t>Excluir</t>
        </is>
      </c>
      <c r="C2929" s="45" t="inlineStr">
        <is>
          <t>No aborda: distracción o atención</t>
        </is>
      </c>
      <c r="D2929" s="51" t="n"/>
      <c r="E2929" s="51" t="n"/>
      <c r="F2929" s="43" t="n">
        <v>3</v>
      </c>
      <c r="G2929" s="43" t="inlineStr">
        <is>
          <t>distracción+niños+contexto</t>
        </is>
      </c>
      <c r="H2929" s="43" t="inlineStr">
        <is>
          <t>Scopus</t>
        </is>
      </c>
      <c r="I2929" s="43" t="inlineStr">
        <is>
          <t>Scopus</t>
        </is>
      </c>
      <c r="J2929" s="43" t="inlineStr">
        <is>
          <t>2025</t>
        </is>
      </c>
      <c r="K2929" s="43" t="inlineStr">
        <is>
          <t>CONFERENCE</t>
        </is>
      </c>
      <c r="L2929" s="45" t="inlineStr">
        <is>
          <t>Mkuti, Sky L. and Munyeka, Wiza</t>
        </is>
      </c>
      <c r="M2929" s="45" t="inlineStr">
        <is>
          <t>The Changing Trends in Higher Education: Lecturertainers’ Pedagogy and Personality Blending</t>
        </is>
      </c>
      <c r="N2929" s="45" t="inlineStr">
        <is>
          <t>In the era of the ‘New Normal,’ marked by rapid digital transformation and evolving student expectations, traditional approaches to teaching face unprecedented challenges. To avoid being redundant, Teaching and Learning (T&amp;L) teams are tasked to upskill their T&amp;L roles in the classrooms and practice in the institutions of Higher Learning. To better serve the needs of the millennials and to advance academic excellence, lecturers and the education system must adapt to new and innovative approaches to T&amp;L. Only then can Higher Education systems enable a Lecturertainer to supplement the existing traditional learning interventions. A lecturertainer is a new concept which compliments the contemporary T&amp;L approaches in contemporary Higher Education.Whilst these must respond effectively to the hyper-transformative and highlypersonalised solutions to match the evolving digital academic environment, this new concept enables lecturers to proactively shape students’ learning experiences. This paper addresses the changing trends and trajectories in Higher Education which influence Lecturer’s pedagogy and personality blending in the post-COVID-19 era. A lecturertainer’s goal is to ensure adaptability to the digitalization in the classroom environment by utilising multimedia tools and enhance interactive pedagogy to captivate students, bridge digital divides, and foster academic excellence in both virtual and hybrid settings. This study’s theoretical background conceptualises the term lecturertainer drawing on empirical studies and practical examples to uncover how lecturertainers navigate the demands of digital fluency, student engagement, and curriculum relevance in an increasingly diverse academic environment. The proposed lecturertainer model suggests that university educators must tap into lecturertaining transformational practices to enhance learning outcomes and enrich educational experiences. Thus, redefining pedagogical excellence in contemporary higher education. © Proce</t>
        </is>
      </c>
      <c r="O2929" s="45" t="inlineStr">
        <is>
          <t>Proceedings of the 2nd International Conference on Education Research, ICER 2025</t>
        </is>
      </c>
      <c r="P2929" s="45" t="inlineStr">
        <is>
          <t>Blending; Curricula; E-learning; Education computing; Multimedia systems; Students; Teaching; Virtual reality; Academic environment; Academic excellence; Changing trends; Digital transformation; Digitalization; High educations; Learning; Lecturertain</t>
        </is>
      </c>
      <c r="Q2929" s="43" t="inlineStr">
        <is>
          <t>10.34190/icer.2.1.4234</t>
        </is>
      </c>
    </row>
    <row r="2930" ht="116.25" customHeight="1" s="37">
      <c r="A2930" s="43" t="n">
        <v>2929</v>
      </c>
      <c r="B2930" s="52" t="inlineStr">
        <is>
          <t>Excluir</t>
        </is>
      </c>
      <c r="C2930" s="45" t="inlineStr">
        <is>
          <t>No aborda: distracción o atención</t>
        </is>
      </c>
      <c r="D2930" s="51" t="n"/>
      <c r="E2930" s="51" t="n"/>
      <c r="F2930" s="43" t="n">
        <v>3</v>
      </c>
      <c r="G2930" s="43" t="inlineStr">
        <is>
          <t>distracción+niños+contexto</t>
        </is>
      </c>
      <c r="H2930" s="43" t="inlineStr">
        <is>
          <t>Scopus</t>
        </is>
      </c>
      <c r="I2930" s="43" t="inlineStr">
        <is>
          <t>Scopus|WoS</t>
        </is>
      </c>
      <c r="J2930" s="43" t="inlineStr">
        <is>
          <t>2025</t>
        </is>
      </c>
      <c r="K2930" s="43" t="inlineStr">
        <is>
          <t>ARTICLE</t>
        </is>
      </c>
      <c r="L2930" s="45" t="inlineStr">
        <is>
          <t>Jumah, Jood and Jumah, Omar and Hassan, Eman</t>
        </is>
      </c>
      <c r="M2930" s="45" t="inlineStr">
        <is>
          <t>The Impact of Artificial Intelligence on Flipped Learning and Online Learning</t>
        </is>
      </c>
      <c r="N2930" s="45" t="inlineStr">
        <is>
          <t>The integration of Artificial Intelligence (AI) into educational methodologies has significantly transformed traditional learning models, particularly flipped learning and online learning. Flipped learning, which contradicts the conventional classroom structure by delivering instructional content outside of class and engaging students in interactive activities during class time, has greatly benefited from AI. In online learning, AI has revolutionized personalized learning paths and intelligent content delivery, significantly improved student engagement and learning outcomes. This paper aims to provide a short review of the current literature on the impact of AI in flipped and online learning, highlighting the benefits, challenges, and prospects. By examining recent case studies and empirical research, we aim to offer insights into how AI can be effectively integrated into these learning models to enhance educational outcomes while addressing potential ethical and practical issues. © The Author(s), under exclusive license to Springer Nature Switzerland AG 2025.</t>
        </is>
      </c>
      <c r="O2930" s="45" t="inlineStr">
        <is>
          <t>Communications in Computer and Information Science</t>
        </is>
      </c>
      <c r="P2930" s="45" t="inlineStr">
        <is>
          <t>E-learning; Engineering education; Learning systems; Students; Educational methodologies; Engaging students; Flipped learning; Interactive activities; Learning models; Learning paths; Online learning; Personalized learning; Technology; Traditional le</t>
        </is>
      </c>
      <c r="Q2930" s="43" t="inlineStr">
        <is>
          <t>10.1007/978-3-032-02675-0_8</t>
        </is>
      </c>
    </row>
    <row r="2931" ht="210" customHeight="1" s="37">
      <c r="A2931" s="43" t="n">
        <v>2930</v>
      </c>
      <c r="B2931" s="52" t="inlineStr">
        <is>
          <t>Excluir</t>
        </is>
      </c>
      <c r="C2931" s="45" t="inlineStr">
        <is>
          <t>No aborda: distracción o atención, población escolar</t>
        </is>
      </c>
      <c r="D2931" s="51" t="n"/>
      <c r="E2931" s="51" t="n"/>
      <c r="F2931" s="43" t="n">
        <v>3</v>
      </c>
      <c r="G2931" s="43" t="inlineStr">
        <is>
          <t>distracción+niños+contexto</t>
        </is>
      </c>
      <c r="H2931" s="43" t="inlineStr">
        <is>
          <t>Scopus</t>
        </is>
      </c>
      <c r="I2931" s="43" t="inlineStr">
        <is>
          <t>Scopus</t>
        </is>
      </c>
      <c r="J2931" s="43" t="inlineStr">
        <is>
          <t>2023</t>
        </is>
      </c>
      <c r="K2931" s="43" t="inlineStr">
        <is>
          <t>ARTICLE</t>
        </is>
      </c>
      <c r="L2931" s="45" t="inlineStr">
        <is>
          <t>Sun, Xianghe and Song, Yanjun</t>
        </is>
      </c>
      <c r="M2931" s="45" t="inlineStr">
        <is>
          <t>The Impact of Big Data and AI on Teacher Performance Reviews: A Study of Private Higher Vocational Colleges</t>
        </is>
      </c>
      <c r="N2931" s="45" t="inlineStr">
        <is>
          <t>In the quick-changing world of education, the integration of big data analytics and artificial intelligence (AI) has become a revolutionary force. However, it is still completely unknown how these technologies affect teacher performance, particularly in the setting of China's educational system. The purpose of this study was to thoroughly evaluate the effects of using big data analytics and implementing AI on teacher effectiveness in China. In order to provide a complete picture of the intricate dynamics at play, the study set out to clarify both direct effects and the potential interaction of mediating and moderating factors. To collect data, 750 teachers from various Chinese private higher vocational colleges were questioned using a cross-sectional methodology. Participants were chosen using convenience sampling, and data was collected using a standardized survey. To analyze the data, statistical tools were utilized along with descriptive statistics, multiple regression analysis, and moderation analysis. The findings demonstrated that big data analytics and AI adoption had a direct positive impact on teacher performance across multiple aspects of instructional effectiveness, student engagement, and professional development. Additionally, it was shown that data accuracy was a key mediator, suggesting that accurate data-driven insights can magnify the effects of technology on teacher performance. Furthermore, technical literacy appeared as an important moderator, impacting the amount to which technology integration translates to improved educator performance. This study contributes to academic discourse by resolving a research gap and highlighting the relationship between technology and teacher performance. For educators, administrators, and policymakers, the findings have real-world applications that may be used to inform integration plans for technology in the classroom. The study's limitations include potential sample bias due to restricted participant recruitmen</t>
        </is>
      </c>
      <c r="O2931" s="45" t="inlineStr">
        <is>
          <t>Journal of Information Systems Engineering and Management</t>
        </is>
      </c>
      <c r="P2931" s="45" t="n"/>
      <c r="Q2931" s="43" t="inlineStr">
        <is>
          <t>10.55267/iadt.07.14050</t>
        </is>
      </c>
    </row>
    <row r="2932" ht="199.5" customHeight="1" s="37">
      <c r="A2932" s="43" t="n">
        <v>2931</v>
      </c>
      <c r="B2932" s="52" t="inlineStr">
        <is>
          <t>Excluir</t>
        </is>
      </c>
      <c r="C2932" s="45" t="inlineStr">
        <is>
          <t>No aborda: distracción o atención, tecnología de sensado</t>
        </is>
      </c>
      <c r="D2932" s="51" t="n"/>
      <c r="E2932" s="51" t="n"/>
      <c r="F2932" s="43" t="n">
        <v>3</v>
      </c>
      <c r="G2932" s="43" t="inlineStr">
        <is>
          <t>distracción+niños+intervención</t>
        </is>
      </c>
      <c r="H2932" s="43" t="inlineStr">
        <is>
          <t>Scopus</t>
        </is>
      </c>
      <c r="I2932" s="43" t="inlineStr">
        <is>
          <t>Scopus</t>
        </is>
      </c>
      <c r="J2932" s="43" t="inlineStr">
        <is>
          <t>2025</t>
        </is>
      </c>
      <c r="K2932" s="43" t="inlineStr">
        <is>
          <t>ARTICLE</t>
        </is>
      </c>
      <c r="L2932" s="45" t="inlineStr">
        <is>
          <t>Bujišić, Ljiljana and Miščević, Gordana and Mandić, Danimir and Kostadinović, Ivan</t>
        </is>
      </c>
      <c r="M2932" s="45" t="inlineStr">
        <is>
          <t>The Impact of an Informatics-Developmental Teaching Approach in the Subject Nature and Society on Students’ Motivation</t>
        </is>
      </c>
      <c r="N2932" s="45" t="inlineStr">
        <is>
          <t>In this study, we examined the extent to which implementing an informatics-developmental teaching approach with e-learning in the Nature and Society course influences student motivation. The motivation level of ten-year-old students was assessed before and after implementing this instructional approach, comparing an experimental group (innovative instruction) to a control group (traditional approach). The research was conducted using a parallel-groups experimental design on a sample of 189 fourth-grade primary school students. In the experimental group, the subject was taught following an informatics-developmental model using digital technologies (tablets, multimedia content, gamification elements), while the control group was taught using a traditional approach. Student motivation was measured with an adapted Likert scale before and after the intervention. Data were analyzed with descriptive statistics, independent and paired-samples t-tests. Before the experiment, no significant difference in motivation was found between the two groups. At the final measurement, the experimental group had a statistically significantly higher level of motivation than the control group. The findings confirm that innovative, digitally supported instruction can enhance students’ learning motivation compared to traditional methods. The contemporary approach fostered greater student engagement and interest, which was reflected in a rise in their motivation. It is recommended to more broadly implement digitally enriched instructional strategies in primary schools to stimulate student motivation. It is also necessary to provide continuous professional development for teachers for effective integration of ICT in instruction. Future research should consider the long-term effects of such innovations and their impact on various educational outcomes. © 2025 by the authors.</t>
        </is>
      </c>
      <c r="O2932" s="45" t="inlineStr">
        <is>
          <t>International Journal of Cognitive Research in Science, Engineering and Education</t>
        </is>
      </c>
      <c r="P2932" s="45" t="n"/>
      <c r="Q2932" s="43" t="inlineStr">
        <is>
          <t>10.23947/2334-8496-2025-13-3-563-571</t>
        </is>
      </c>
    </row>
    <row r="2933" ht="199.5" customHeight="1" s="37">
      <c r="A2933" s="43" t="n">
        <v>2932</v>
      </c>
      <c r="B2933" s="52" t="inlineStr">
        <is>
          <t>Excluir</t>
        </is>
      </c>
      <c r="C2933" s="45" t="inlineStr">
        <is>
          <t>No aborda: distracción o atención, tecnología de sensado</t>
        </is>
      </c>
      <c r="D2933" s="51" t="n"/>
      <c r="E2933" s="51" t="n"/>
      <c r="F2933" s="43" t="n">
        <v>3</v>
      </c>
      <c r="G2933" s="43" t="inlineStr">
        <is>
          <t>distracción+niños+contexto</t>
        </is>
      </c>
      <c r="H2933" s="43" t="inlineStr">
        <is>
          <t>Scopus</t>
        </is>
      </c>
      <c r="I2933" s="43" t="inlineStr">
        <is>
          <t>Scopus|WoS</t>
        </is>
      </c>
      <c r="J2933" s="43" t="inlineStr">
        <is>
          <t>2023</t>
        </is>
      </c>
      <c r="K2933" s="43" t="inlineStr">
        <is>
          <t>ARTICLE</t>
        </is>
      </c>
      <c r="L2933" s="45" t="inlineStr">
        <is>
          <t>Garlinska, Magdalena and Osial, Magdalena and Proniewska, Klaudia and Pregowska, Agnieszka</t>
        </is>
      </c>
      <c r="M2933" s="45" t="inlineStr">
        <is>
          <t>The Influence of Emerging Technologies on Distance Education</t>
        </is>
      </c>
      <c r="N2933" s="45" t="inlineStr">
        <is>
          <t>Recently, during the COVID-19 pandemic, distance education became mainstream. Many students were not prepared for this situation—they lacked equipment or were not even connected to the Internet. Schools and government institutions had to react quickly to allow students to learn remotely. They had to provide students with equipment (e.g., computers, tablets, and goggles) but also provide them with access to the Internet and other necessary tools. On the other hand, teachers were trying to adopt new technologies in the teaching process to enable more interactivity, mitigate feelings of isolation and disconnection, and enhance student engagement. New technologies, including Virtual Reality (VR), Augmented Reality (AR), Mixed Reality (MR), Extended Reality (XR, so-called Metaverse), Big Data, Blockchain, and Free Space Optics (FSO) changed learning, teaching, and assessing. Despite that, some tools were implemented fast, and the COVID-19 pandemic was the trigger for this process; most of these technologies will be used further, even in classroom teaching in both schools and universities. This paper presents a concise review of the emerging technologies applied in distance education. The main emphasis was placed on their influence on the efficiency of the learning process and their psychological impact on users. It turned out that both students and teachers were satisfied with remote learning, while in the case of undergraduate children and high-school students, parents very often expressed their dissatisfaction. The limitation of the availability of remote learning is related to access to stable Internet and computer equipment, which turned out to be a rarity. In the current social context, the obtained results provided valuable insights into factors affecting the acceptance and emerging technologies applied in distance education. Finally, this paper suggests a research direction for the development of effective remote learning techniques. © 2023 by the authors.</t>
        </is>
      </c>
      <c r="O2933" s="45" t="inlineStr">
        <is>
          <t>Electronics (Switzerland)</t>
        </is>
      </c>
      <c r="P2933" s="45" t="n"/>
      <c r="Q2933" s="43" t="inlineStr">
        <is>
          <t>10.3390/electronics12071550</t>
        </is>
      </c>
    </row>
    <row r="2934" ht="84.75" customHeight="1" s="37">
      <c r="A2934" s="43" t="n">
        <v>2933</v>
      </c>
      <c r="B2934" s="52" t="inlineStr">
        <is>
          <t>Excluir</t>
        </is>
      </c>
      <c r="C2934" s="45" t="inlineStr">
        <is>
          <t>Fuera del alcance: no combina población en edad escolar con contexto doméstico</t>
        </is>
      </c>
      <c r="D2934" s="51" t="n"/>
      <c r="E2934" s="51" t="n"/>
      <c r="F2934" s="43" t="n">
        <v>3</v>
      </c>
      <c r="G2934" s="43" t="inlineStr">
        <is>
          <t>distracción+niños+contexto</t>
        </is>
      </c>
      <c r="H2934" s="43" t="inlineStr">
        <is>
          <t>Scopus</t>
        </is>
      </c>
      <c r="I2934" s="43" t="inlineStr">
        <is>
          <t>Scopus</t>
        </is>
      </c>
      <c r="J2934" s="43" t="inlineStr">
        <is>
          <t>2021</t>
        </is>
      </c>
      <c r="K2934" s="43" t="inlineStr">
        <is>
          <t>CONFERENCE</t>
        </is>
      </c>
      <c r="L2934" s="45" t="inlineStr">
        <is>
          <t>Martinez-Maldonado, Roberto and Echeverria, Vanessa and Mangaroska, Katerina and Shibani, Antonette and Fernandez-Nieto, Gloria and Schulte, Jurgen and Shum, Simon Buckingham</t>
        </is>
      </c>
      <c r="M2934" s="45" t="inlineStr">
        <is>
          <t>The Moodoo Library: Quantitative Metrics to Model How Teachers Make Use of the Classroom Space by Analysing Indoor Positioning Traces (Extended Abstract)</t>
        </is>
      </c>
      <c r="N2934" s="45" t="inlineStr">
        <is>
          <t>Teachers' spatial behaviours in the classroom can strongly influence students' engagement, motivation and other behaviours that shape their learning. However, classroom teaching behaviour is ephemeral, and has largely remained opaque to computational analysis. This paper presents a library called 'Moodoo' that can serve to automatically model how teachers make use of the classroom space by analysing indoor positioning traces. The system automatically extracts spatial metrics (e.g. teacher-student ratios, frequency of visits to students' personal spaces, presence in classroom spaces of interest, index of dispersion and entropy), mapping from the teachers' low-level positioning data to higher-order spatial constructs. © 2021 International Joint Conferences on Artificial Intelligence. All rights reserved.</t>
        </is>
      </c>
      <c r="O2934" s="45" t="inlineStr">
        <is>
          <t>IJCAI International Joint Conference on Artificial Intelligence</t>
        </is>
      </c>
      <c r="P2934" s="45" t="inlineStr">
        <is>
          <t>Artificial intelligence; Indoor positioning systems; Classroom teaching; Computational analysis; Extended abstracts; Indoor positioning; Quantitative metric; Ratio frequencies; Spatial behaviors; Spatial metrics; Student engagement; Teachers'; Studen</t>
        </is>
      </c>
      <c r="Q2934" s="43" t="inlineStr">
        <is>
          <t>10.24963/ijcai.2021/654</t>
        </is>
      </c>
    </row>
    <row r="2935" ht="116.25" customHeight="1" s="37">
      <c r="A2935" s="43" t="n">
        <v>2934</v>
      </c>
      <c r="B2935" s="52" t="inlineStr">
        <is>
          <t>Excluir</t>
        </is>
      </c>
      <c r="C2935" s="45" t="inlineStr">
        <is>
          <t>Libro o capítulo de libro</t>
        </is>
      </c>
      <c r="D2935" s="51" t="n"/>
      <c r="E2935" s="51" t="n"/>
      <c r="F2935" s="43" t="n">
        <v>3</v>
      </c>
      <c r="G2935" s="43" t="inlineStr">
        <is>
          <t>distracción+niños+intervención</t>
        </is>
      </c>
      <c r="H2935" s="43" t="inlineStr">
        <is>
          <t>Scopus</t>
        </is>
      </c>
      <c r="I2935" s="43" t="inlineStr">
        <is>
          <t>Scopus</t>
        </is>
      </c>
      <c r="J2935" s="43" t="inlineStr">
        <is>
          <t>2025</t>
        </is>
      </c>
      <c r="K2935" s="43" t="inlineStr">
        <is>
          <t>BOOK</t>
        </is>
      </c>
      <c r="L2935" s="45" t="inlineStr">
        <is>
          <t>Jafary, Mohamadreza and Kotamjani, Sadigheh Shakib</t>
        </is>
      </c>
      <c r="M2935" s="45" t="inlineStr">
        <is>
          <t>The Role of Artificial Intelligence in Supporting Canadian Plurilingual Graduate Students: Opportunities, Challenges, and Implications for inclusive Education</t>
        </is>
      </c>
      <c r="N2935" s="45" t="inlineStr">
        <is>
          <t>The evolution of Artificial Intelligence (AI) in education offers new possibilities for supporting plurilingual students within Canada’s varied linguistic landscape, where learners balance official and community languages while developing academic proficiency and negotiating identities. AI tools, such as adaptive learning platforms, natural language processing technologies, and real-time translation software, provide inclusive, personalized environments. Grounded in plurilingualism and inclusive education, this chapter outlines AI’s potential to support language acquisition, foster cultural inclusivity, and promote identity negotiation. It also explores systemic barriers, presenting case studies from Canadian classrooms that illustrate AI’s impact on student engagement and learning. Although AI offers innovative opportunities, concerns regarding equitable access, algorithmic bias, and data privacy must be addressed. Strategies for ethical application are proposed, along with context-sensitive plurilingual practices to foster metalinguistic awareness and equitable learning spaces. © 2026 by IGI Global Scientific Publishing. All rights reserved.</t>
        </is>
      </c>
      <c r="O2935" s="45" t="inlineStr">
        <is>
          <t>AI-Powered Solutions for Bilingual Proficiency and Communication</t>
        </is>
      </c>
      <c r="P2935" s="45" t="inlineStr">
        <is>
          <t>Artificial intelligence; Data privacy; Education computing; Engineering education; Natural language processing systems; Adaptive learning; Artificial intelligence in education; Artificial intelligence tools; Graduate students; Inclusive education; La</t>
        </is>
      </c>
      <c r="Q2935" s="43" t="inlineStr">
        <is>
          <t>10.4018/979-8-3373-0275-1.ch009</t>
        </is>
      </c>
    </row>
    <row r="2936" ht="116.25" customHeight="1" s="37">
      <c r="A2936" s="43" t="n">
        <v>2935</v>
      </c>
      <c r="B2936" s="52" t="inlineStr">
        <is>
          <t>Excluir</t>
        </is>
      </c>
      <c r="C2936" s="45" t="inlineStr">
        <is>
          <t>Libro o capítulo de libro</t>
        </is>
      </c>
      <c r="D2936" s="51" t="n"/>
      <c r="E2936" s="51" t="n"/>
      <c r="F2936" s="43" t="n">
        <v>3</v>
      </c>
      <c r="G2936" s="43" t="inlineStr">
        <is>
          <t>distracción+niños+contexto</t>
        </is>
      </c>
      <c r="H2936" s="43" t="inlineStr">
        <is>
          <t>Scopus</t>
        </is>
      </c>
      <c r="I2936" s="43" t="inlineStr">
        <is>
          <t>Scopus</t>
        </is>
      </c>
      <c r="J2936" s="43" t="inlineStr">
        <is>
          <t>2026</t>
        </is>
      </c>
      <c r="K2936" s="43" t="inlineStr">
        <is>
          <t>BOOK</t>
        </is>
      </c>
      <c r="L2936" s="45" t="inlineStr">
        <is>
          <t>Aliyu, Umar and Jibrin, Habib Shehu and Ahmed, Aminu Adamu and Ringim, Shamsu Dauda</t>
        </is>
      </c>
      <c r="M2936" s="45" t="inlineStr">
        <is>
          <t>The Role of Artificial Intelligence in the Classroom Management System</t>
        </is>
      </c>
      <c r="N2936" s="45" t="inlineStr">
        <is>
          <t>This chapter explores the future trends of artificial intelligence (AI) in education, emphasizing its transformative potential and the necessity for proactive engagement from educators, and stakeholders. It begins by recapping key points, including the emergence of AI technologies such as predictive analytics and natural language processing, which are reshaping personalized learning experiences and enhancing student engagement. The chapter discusses predictions for the next decade, highlighting the expected shift towards more personalized educational practices, the evolving role of educators as facilitators of learning, and the growing importance of addressing ethical concerns related to AI deployment in educational contexts. Furthermore, it emphasizes the urgent need for professional development to equip educators with the skills necessary to effectively integrate AI tools into their teaching practices. The chapter concludes with a call to action, urging all stakeholders to collaborate in fostering an educational environment that leverages AI technologies responsibly and equitably. © 2026 by IGI Global Scientific Publishing. All rights reserved.</t>
        </is>
      </c>
      <c r="O2936" s="45" t="inlineStr">
        <is>
          <t>AI-Powered Pedagogy, Academic Transformation, and Faculty Empowerment</t>
        </is>
      </c>
      <c r="P2936" s="45" t="inlineStr">
        <is>
          <t>Artificial intelligence; Engineering education; Ethical technology; Personnel; Students; Teaching; Artificial intelligence in education; Artificial intelligence technologies; Classroom management; Future trends; Keypoints; Language processing; Learni</t>
        </is>
      </c>
      <c r="Q2936" s="43" t="inlineStr">
        <is>
          <t>10.4018/979-8-3373-9220-2.ch012</t>
        </is>
      </c>
    </row>
    <row r="2937" ht="116.25" customHeight="1" s="37">
      <c r="A2937" s="43" t="n">
        <v>2936</v>
      </c>
      <c r="B2937" s="52" t="inlineStr">
        <is>
          <t>Excluir</t>
        </is>
      </c>
      <c r="C2937" s="45" t="inlineStr">
        <is>
          <t>Contexto doméstico o remoto, pero no población en edad escolar (mayoritariamente educación superior)</t>
        </is>
      </c>
      <c r="D2937" s="51" t="n"/>
      <c r="E2937" s="51" t="n"/>
      <c r="F2937" s="43" t="n">
        <v>3</v>
      </c>
      <c r="G2937" s="43" t="inlineStr">
        <is>
          <t>distracción+niños+intervención</t>
        </is>
      </c>
      <c r="H2937" s="43" t="inlineStr">
        <is>
          <t>Scopus</t>
        </is>
      </c>
      <c r="I2937" s="43" t="inlineStr">
        <is>
          <t>Scopus</t>
        </is>
      </c>
      <c r="J2937" s="43" t="inlineStr">
        <is>
          <t>2024</t>
        </is>
      </c>
      <c r="K2937" s="43" t="inlineStr">
        <is>
          <t>ARTICLE</t>
        </is>
      </c>
      <c r="L2937" s="45" t="inlineStr">
        <is>
          <t>Ghalkhani, Maryam and Mehrtash, Moein</t>
        </is>
      </c>
      <c r="M2937" s="45" t="inlineStr">
        <is>
          <t>The Role of Discussion Forum and Assignment Choice for Students with Different Educational Backgrounds</t>
        </is>
      </c>
      <c r="N2937" s="45" t="inlineStr">
        <is>
          <t>Educators regularly struggle with how to engage students in an environment in which students are increasingly distracted especially with online courses. Courses delivered online found a rapidly growing component of higher education since online delivery makes colleges and universities accessible to a more significant number of students at a fraction of the cost of in-person delivery. Therefore, The challenge for active student engagement increases considerably in online teaching and learning. The paper proposes an active-learning strategy to improve class engagement and enhance student learning by adapting the online discussion board for use during and out of the class session to keep students connected and engaged with the weekly topics. Student feedback shows that combining the technologies, synchronous teaching, and active learning activities in both online classes is effective for interactive learning and using student–content interactions, student-instructor interactions, and student-student interactions in online teaching and learning. © The Author(s), under exclusive license to Springer Nature Switzerland AG 2024.</t>
        </is>
      </c>
      <c r="O2937" s="45" t="inlineStr">
        <is>
          <t>Lecture Notes in Networks and Systems</t>
        </is>
      </c>
      <c r="P2937" s="45" t="inlineStr">
        <is>
          <t>Artificial intelligence; E-learning; Learning systems; Teaching; Active student engagement; Discussion forum; Engineering-pedagogical approach; High educations; Online course; Online teaching and learning; Pedagogical approach; Student engagement; St</t>
        </is>
      </c>
      <c r="Q2937" s="43" t="inlineStr">
        <is>
          <t>10.1007/978-3-031-51979-6_56</t>
        </is>
      </c>
    </row>
    <row r="2938" ht="178.5" customHeight="1" s="37">
      <c r="A2938" s="43" t="n">
        <v>2937</v>
      </c>
      <c r="B2938" s="52" t="inlineStr">
        <is>
          <t>Excluir</t>
        </is>
      </c>
      <c r="C2938" s="45" t="inlineStr">
        <is>
          <t>Contexto doméstico o remoto, pero no población en edad escolar (mayoritariamente educación superior)</t>
        </is>
      </c>
      <c r="D2938" s="51" t="n"/>
      <c r="E2938" s="51" t="n"/>
      <c r="F2938" s="43" t="n">
        <v>3</v>
      </c>
      <c r="G2938" s="43" t="inlineStr">
        <is>
          <t>distracción+niños+sensado</t>
        </is>
      </c>
      <c r="H2938" s="43" t="inlineStr">
        <is>
          <t>Scopus</t>
        </is>
      </c>
      <c r="I2938" s="43" t="inlineStr">
        <is>
          <t>Scopus</t>
        </is>
      </c>
      <c r="J2938" s="43" t="inlineStr">
        <is>
          <t>2025</t>
        </is>
      </c>
      <c r="K2938" s="43" t="inlineStr">
        <is>
          <t>CONFERENCE</t>
        </is>
      </c>
      <c r="L2938" s="45" t="inlineStr">
        <is>
          <t>Sucharitha, M. Martha and Kumar, Padmini Sasi and Ayesha, Samreen and Thomas, Rejoice and Basha, Md Shaik Amzad</t>
        </is>
      </c>
      <c r="M2938" s="45" t="inlineStr">
        <is>
          <t>The Role of Machine Learning in Shaping Virtual Reality Educational Experiences: A Multi-Model Analysis</t>
        </is>
      </c>
      <c r="N2938" s="45" t="inlineStr">
        <is>
          <t>The integration of Virtual Reality (VR) in educational settings offers unique opportunities for enhancing learning experiences and outcomes. This study evaluates the efficacy of various machine learning models in predicting student engagement and educational outcomes within VR-enhanced learning environments. Utilizing a dataset comprising 5,000 entries related to VR usage in education, we applied both classification and regression machine learning techniques to predict binary outcomes (e.g., the usage of VR in education) and continuous outcomes (e.g., levels of student engagement). Models such as Logistic Regression, Random Forest, Support Vector Machines (SVM), K-Nearest Neighbors (KNN), Decision Trees, and advanced regression techniques including Ridge, Lasso, Polynomial Regression, and Support Vector Regression (SVR) were systematically analyzed. The performance of each model was assessed based on accuracy, precision, recall, F1-score, R&lt;sup&gt;2&lt;/sup&gt;, MSE, and MAE. We find that models such as SVM and Random Forest performed well for classification tasks and handled imbalances in classes gracefully, while SVR and Random Forest Regressor did a better job at regression tasks, being able to capture complex, nonlinear relationships in the data. It highlights the possibility that machine learning can accurately predict outcomes of VR engagement and perhaps can help inform VR-based education design to be more effective. The goal of this comparative analysis is to provide guidance for educators and technologists in deciding which machine learning strategy is suitable to facilitate education in VR with regard to improving educational outcomes. © 2025 IEEE.</t>
        </is>
      </c>
      <c r="O2938" s="45" t="inlineStr">
        <is>
          <t>4th IEEE International Conference on Distributed Computing and Electrical Circuits and Electronics, ICDCECE 2025</t>
        </is>
      </c>
      <c r="P2938" s="45" t="inlineStr">
        <is>
          <t>Classification (of information); Computer aided instruction; Decision trees; E-learning; k-nearest neighbors; Learning systems; Logistic regression; Polynomial regression; Random forests; Students; Support vector regression; Classification models; Ed</t>
        </is>
      </c>
      <c r="Q2938" s="43" t="inlineStr">
        <is>
          <t>10.1109/icdcece65353.2025.11035517</t>
        </is>
      </c>
    </row>
    <row r="2939" ht="105.75" customHeight="1" s="37">
      <c r="A2939" s="43" t="n">
        <v>2938</v>
      </c>
      <c r="B2939" s="52" t="inlineStr">
        <is>
          <t>Excluir</t>
        </is>
      </c>
      <c r="C2939" s="45" t="inlineStr">
        <is>
          <t>Fuera del alcance: no combina población en edad escolar con contexto doméstico</t>
        </is>
      </c>
      <c r="D2939" s="51" t="n"/>
      <c r="E2939" s="51" t="n"/>
      <c r="F2939" s="43" t="n">
        <v>3</v>
      </c>
      <c r="G2939" s="43" t="inlineStr">
        <is>
          <t>distracción+niños+contexto</t>
        </is>
      </c>
      <c r="H2939" s="43" t="inlineStr">
        <is>
          <t>Scopus</t>
        </is>
      </c>
      <c r="I2939" s="43" t="inlineStr">
        <is>
          <t>Scopus|WoS</t>
        </is>
      </c>
      <c r="J2939" s="43" t="inlineStr">
        <is>
          <t>2025</t>
        </is>
      </c>
      <c r="K2939" s="43" t="inlineStr">
        <is>
          <t>ARTICLE</t>
        </is>
      </c>
      <c r="L2939" s="45" t="inlineStr">
        <is>
          <t>Gouveia, António Jorge and Valente, Andreia and Pires, Sérgio and Silva, Ana Sofia</t>
        </is>
      </c>
      <c r="M2939" s="45" t="inlineStr">
        <is>
          <t>The Role of Social Media in Enhancing Classroom Engagement: A Systematic Literature Review</t>
        </is>
      </c>
      <c r="N2939" s="45" t="inlineStr">
        <is>
          <t>The use of social media in the educational context is a growing practice that offers numerous opportunities to enhance student learning and teaching methods. This study conducted a systematic literature review to investigate the potential contributions of social media in the classroom. Several benefits resulting from the use of social media were identified, such as increased student engagement, improved collaboration and communication, resource sharing, and more effective teaching practices. To ensure the successful integration of these tools in education, careful planning is essential to promote student interest, participation, and engagement, maximizing the potential of social media as valuable resources for teachers. The results of this review highlight the importance of structured adoption of social media in the educational environment, emphasizing the need for further research to fully explore its impact on student learning and development. © The Author(s), under exclusive license to Springer Nature Switzerland AG 2025.</t>
        </is>
      </c>
      <c r="O2939" s="45" t="inlineStr">
        <is>
          <t>Communications in Computer and Information Science</t>
        </is>
      </c>
      <c r="P2939" s="45" t="inlineStr">
        <is>
          <t>Education computing; Reviews; Students; Teaching; Benefit and challenges; Educational context; Integrating AI in programming education; Learning and teachings; Learning methods; Programming education; Social media; Student engagement; Student learnin</t>
        </is>
      </c>
      <c r="Q2939" s="43" t="inlineStr">
        <is>
          <t>10.1007/978-3-032-02672-9_21</t>
        </is>
      </c>
    </row>
    <row r="2940" ht="199.5" customHeight="1" s="37">
      <c r="A2940" s="43" t="n">
        <v>2939</v>
      </c>
      <c r="B2940" s="52" t="inlineStr">
        <is>
          <t>Excluir</t>
        </is>
      </c>
      <c r="C2940" s="45" t="inlineStr">
        <is>
          <t>Sin DOI verificable</t>
        </is>
      </c>
      <c r="D2940" s="51" t="n"/>
      <c r="E2940" s="51" t="n"/>
      <c r="F2940" s="43" t="n">
        <v>3</v>
      </c>
      <c r="G2940" s="43" t="inlineStr">
        <is>
          <t>distracción+niños+sensado</t>
        </is>
      </c>
      <c r="H2940" s="43" t="inlineStr">
        <is>
          <t>Scopus</t>
        </is>
      </c>
      <c r="I2940" s="43" t="inlineStr">
        <is>
          <t>Scopus</t>
        </is>
      </c>
      <c r="J2940" s="43" t="inlineStr">
        <is>
          <t>2024</t>
        </is>
      </c>
      <c r="K2940" s="43" t="inlineStr">
        <is>
          <t>CONFERENCE</t>
        </is>
      </c>
      <c r="L2940" s="45" t="inlineStr">
        <is>
          <t>Bakrania, Smitesh</t>
        </is>
      </c>
      <c r="M2940" s="45" t="inlineStr">
        <is>
          <t>The Value and Instructor Perceptions of Learning Analytics for Small Classes</t>
        </is>
      </c>
      <c r="N2940" s="45" t="inlineStr">
        <is>
          <t>After the majority of education moved online during the COVID-19 pandemic, it became increasingly critical to gauge student learning and engagement without in-person interactions. Without the visual cues present in classrooms, instructors were blind to the nuances of engagement afforded by face-to-face instructions. Instead, instructors relied on student performances on assessments as the proxy or the lagging indicator for engagement. Learning analytics, on the other hand, provides an additional window into student engagement that is frequently underutilized. Learning analytics uses the data generated as the students interact with the learning management system (LMS) to augment instructor insights. Learning analytics has been often used to conduct predictive functions for student performance within massive open online courses. How can learning analytics assist instructors teaching smaller classes or even in-person classes? To investigate the value learning analytics provides, two fully online, small asynchronous engineering courses were studied retroactively. Aspects of student engagement and performance were analyzed for trends. The trends were then used to draw insights that can be used to improve the student experience for both in-person and remote settings. Secondly, recognizing the value of learning analytics, instructor perspectives were surveyed to gain useful insights on current practices and attitudes towards the topic. The results suggest that challenges exist for widespread adoption of learning analytics for typically smaller courses. Common hurdles were documented. The combination of the learning analysis and the faculty survey provide insights on the opportunities that exist as we continue to leverage the lessons learned during the pandemic. The exercise can also guide the development of effective online or in-person learning environments. © American Society for Engineering Education, 2024.</t>
        </is>
      </c>
      <c r="O2940" s="45" t="inlineStr">
        <is>
          <t>ASEE Annual Conference and Exposition, Conference Proceedings</t>
        </is>
      </c>
      <c r="P2940" s="45" t="inlineStr">
        <is>
          <t>Adversarial machine learning; Engineering education; Federated learning; Predictive analytics; Self-supervised learning; Students; Face-to-face instruction; Instructor perceptions; Lagging indicators; Learning management system; Perception of learnin</t>
        </is>
      </c>
      <c r="Q2940" s="43" t="n"/>
    </row>
    <row r="2941" ht="199.5" customHeight="1" s="37">
      <c r="A2941" s="43" t="n">
        <v>2940</v>
      </c>
      <c r="B2941" s="52" t="inlineStr">
        <is>
          <t>Excluir</t>
        </is>
      </c>
      <c r="C2941" s="45" t="inlineStr">
        <is>
          <t>No aborda: distracción o atención, tecnología de sensado</t>
        </is>
      </c>
      <c r="D2941" s="51" t="n"/>
      <c r="E2941" s="51" t="n"/>
      <c r="F2941" s="43" t="n">
        <v>3</v>
      </c>
      <c r="G2941" s="43" t="inlineStr">
        <is>
          <t>distracción+niños+contexto</t>
        </is>
      </c>
      <c r="H2941" s="43" t="inlineStr">
        <is>
          <t>Scopus</t>
        </is>
      </c>
      <c r="I2941" s="43" t="inlineStr">
        <is>
          <t>Scopus|WoS</t>
        </is>
      </c>
      <c r="J2941" s="43" t="inlineStr">
        <is>
          <t>2025</t>
        </is>
      </c>
      <c r="K2941" s="43" t="inlineStr">
        <is>
          <t>ARTICLE</t>
        </is>
      </c>
      <c r="L2941" s="45" t="inlineStr">
        <is>
          <t>Liu, Ran and Pang, Wei and Chen, Junming and Balakrishnan, Vishalache A.P and Chin, Hai Leng</t>
        </is>
      </c>
      <c r="M2941" s="45" t="inlineStr">
        <is>
          <t>The application of scaffolding instruction and AI-driven diffusion models in children’s aesthetic education: A case study on teaching traditional chinese painting of the twenty-four solar terms in chinese culture</t>
        </is>
      </c>
      <c r="N2941" s="45" t="inlineStr">
        <is>
          <t>In the context of globalization, adapting to modern educational needs and adopting innovative teaching methods have become increasingly crucial, particularly in the field of children’s aesthetic education. This study explores the integration of scaffolding instruction and AI-driven diffusion models in children’s aesthetic education, with a special focus on teaching the traditional Chinese cultural concept of the Twenty-Four Solar Terms. The study develops a specialized dataset for traditional Chinese paintings of the Twenty-Four Solar Terms and introduces a novel compound loss function to optimize the AI models’ training process, thus enhancing the quality of instructional image resources. A scaffolding teaching framework, supported by an AI-driven diffusion model, is established to provide systematic and structured guidance tailored to children’s learning needs. The experimental results indicate that the proposed approach significantly enhances students’ engagement and comprehension of traditional cultural concepts. Specifically, students demonstrated a deeper understanding of the symbolic and artistic meanings embedded in the Twenty-Four Solar Terms, which leads to enhanced cultural appreciation and critical thinking. Moreover, the approach fostered active participation in learning activities, with students exhibiting increased interaction with the educational content. These improvements were particularly evident in the way students creatively interpreted cultural symbols and applied these concepts in their own artistic expressions. This study confirms the potential of AI-driven diffusion models to support more effective teaching practices in aesthetic education, offering valuable insights for integrating modern technology with traditional cultural education and providing key theoretical and practical references for future reforms in children’s aesthetic education. These findings possess significant practical implications, particularly within the education domain.</t>
        </is>
      </c>
      <c r="O2941" s="45" t="inlineStr">
        <is>
          <t>Education and Information Technologies</t>
        </is>
      </c>
      <c r="P2941" s="45" t="n"/>
      <c r="Q2941" s="43" t="inlineStr">
        <is>
          <t>10.1007/s10639-024-13135-7</t>
        </is>
      </c>
    </row>
    <row r="2942" ht="210" customHeight="1" s="37">
      <c r="A2942" s="43" t="n">
        <v>2941</v>
      </c>
      <c r="B2942" s="52" t="inlineStr">
        <is>
          <t>Excluir</t>
        </is>
      </c>
      <c r="C2942" s="45" t="inlineStr">
        <is>
          <t>Contexto doméstico o remoto, pero no población en edad escolar (mayoritariamente educación superior)</t>
        </is>
      </c>
      <c r="D2942" s="51" t="n"/>
      <c r="E2942" s="51" t="n"/>
      <c r="F2942" s="43" t="n">
        <v>3</v>
      </c>
      <c r="G2942" s="43" t="inlineStr">
        <is>
          <t>distracción+niños+sensado</t>
        </is>
      </c>
      <c r="H2942" s="43" t="inlineStr">
        <is>
          <t>Scopus</t>
        </is>
      </c>
      <c r="I2942" s="43" t="inlineStr">
        <is>
          <t>Scopus</t>
        </is>
      </c>
      <c r="J2942" s="43" t="inlineStr">
        <is>
          <t>2024</t>
        </is>
      </c>
      <c r="K2942" s="43" t="inlineStr">
        <is>
          <t>ARTICLE</t>
        </is>
      </c>
      <c r="L2942" s="45" t="inlineStr">
        <is>
          <t>Cristea, Alexandra I. and Alamri, Ahmed and Alshehri, Mohammed and Pereira, Filipe Dwan and Toda, Armando M. and de Oliveira, Elaine Harada T. and Stewart, Craig</t>
        </is>
      </c>
      <c r="M2942" s="45" t="inlineStr">
        <is>
          <t>The engage taxonomy: SDT-based measurable engagement indicators for MOOCs and their evaluation</t>
        </is>
      </c>
      <c r="N2942" s="45" t="inlineStr">
        <is>
          <t>Massive Online Open Course (MOOC) platforms are considered a distinctive way to deliver a modern educational experience, open to a worldwide public. However, student engagement in MOOCs is a less explored area, although it is known that MOOCs suffer from one of the highest dropout rates within learning environments in general, and in e-learning in particular. A special challenge in this area is finding early, measurable indicators of engagement. This paper tackles this issue with a unique blend of data analytics and NLP and machine learning techniques together with a solid foundation in psychological theories. Importantly, we show for the first time how Self-Determination Theory (SDT) can be mapped onto concrete features extracted from tracking student behaviour on MOOCs. We map the dimensions of Autonomy, Relatedness and Competence, leading to methods to characterise engaged and disengaged MOOC student behaviours, and exploring what triggers and promotes MOOC students’ interest and engagement. The paper further contributes by building the Engage Taxonomy, the first taxonomy of MOOC engagement tracking parameters, mapped over 4 engagement theories: SDT, Drive, ET, Process of Engagement. Moreover, we define and analyse students’ engagement tracking, with a larger than usual body of content (6 MOOC courses from two different universities with 26 runs spanning between 2013 and 2018) and students (initially around 218.235). Importantly, the paper also serves as the first large-scale evaluation of the SDT theory itself, providing a blueprint for large-scale theory evaluation. It also provides for the first-time metrics for measurable engagement in MOOCs, including specific measures for Autonomy, Relatedness and Competence; it evaluates these based on existing (and expanded) measures of success in MOOCs: Completion rate, Correct Answer ratio and Reply ratio. In addition, to further illustrate the use of the proposed SDT metrics, this study is the first to use SDT construc</t>
        </is>
      </c>
      <c r="O2942" s="45" t="inlineStr">
        <is>
          <t>User Modeling and User-Adapted Interaction</t>
        </is>
      </c>
      <c r="P2942" s="45" t="inlineStr">
        <is>
          <t>Blueprints; Computer aided instruction; Curricula; Data Analytics; Digital storage; E-learning; Learning systems; Taxonomies; Data analytics; E - learning; Educational experiences; Large-scales; Learning analytic; Learning environments; MOOC; Self-de</t>
        </is>
      </c>
      <c r="Q2942" s="43" t="inlineStr">
        <is>
          <t>10.1007/s11257-023-09374-x</t>
        </is>
      </c>
    </row>
    <row r="2943" ht="126.75" customHeight="1" s="37">
      <c r="A2943" s="43" t="n">
        <v>2942</v>
      </c>
      <c r="B2943" s="52" t="inlineStr">
        <is>
          <t>Excluir</t>
        </is>
      </c>
      <c r="C2943" s="45" t="inlineStr">
        <is>
          <t>Fuera del alcance: no combina población en edad escolar con contexto doméstico</t>
        </is>
      </c>
      <c r="D2943" s="51" t="n"/>
      <c r="E2943" s="51" t="n"/>
      <c r="F2943" s="43" t="n">
        <v>3</v>
      </c>
      <c r="G2943" s="43" t="inlineStr">
        <is>
          <t>distracción+niños+contexto</t>
        </is>
      </c>
      <c r="H2943" s="43" t="inlineStr">
        <is>
          <t>Scopus</t>
        </is>
      </c>
      <c r="I2943" s="43" t="inlineStr">
        <is>
          <t>Scopus</t>
        </is>
      </c>
      <c r="J2943" s="43" t="inlineStr">
        <is>
          <t>2026</t>
        </is>
      </c>
      <c r="K2943" s="43" t="inlineStr">
        <is>
          <t>ARTICLE</t>
        </is>
      </c>
      <c r="L2943" s="45" t="inlineStr">
        <is>
          <t>Xia, Liangliang and Zhang, Liyin and Shen, Kexin and Dong, Yan</t>
        </is>
      </c>
      <c r="M2943" s="45" t="inlineStr">
        <is>
          <t>The impact of generative artificial intelligence (GenAI) on university students’ learning agency: A mixed-methods study</t>
        </is>
      </c>
      <c r="N2943" s="45" t="inlineStr">
        <is>
          <t>Learning agency provides a core framework for understanding how university students’ engagement with generative artificial intelligence (GenAI) and informing corresponding instructional adaptations. However, existing studies have typically relied on a single analytical approach and have often lacked an explicit theoretical framework to guide analysis, resulting in a partial examination of learning agency. To provide a comprehensive understanding of learning agency in GenAI-supported contexts, this study adopted a mixed-methods approach grounded in a three-dimensional theoretical framework. Seventy-eight participants were assigned to a GenAI group or a control group. Quantitative results showed that GenAI facilitated learning agency by enhancing self-regulated learning propensities. In contrast, qualitative results indicated that although the GenAI group produced more arguments than the control group, they exhibited excessive reliance and uncritical reproduction of AI-generated content. This study offers both theoretical and practical insights into how learning agency can be understood and supported in GenAI-enhanced learning environments. © 2026 Informa UK Limited, trading as Taylor &amp; Francis Group.</t>
        </is>
      </c>
      <c r="O2943" s="45" t="inlineStr">
        <is>
          <t>Teaching in Higher Education</t>
        </is>
      </c>
      <c r="P2943" s="45" t="n"/>
      <c r="Q2943" s="43" t="inlineStr">
        <is>
          <t>10.1080/13562517.2026.2649818</t>
        </is>
      </c>
    </row>
    <row r="2944" ht="168" customHeight="1" s="37">
      <c r="A2944" s="43" t="n">
        <v>2943</v>
      </c>
      <c r="B2944" s="52" t="inlineStr">
        <is>
          <t>Excluir</t>
        </is>
      </c>
      <c r="C2944" s="45" t="inlineStr">
        <is>
          <t>Contexto doméstico o remoto, pero no población en edad escolar (mayoritariamente educación superior)</t>
        </is>
      </c>
      <c r="D2944" s="51" t="n"/>
      <c r="E2944" s="51" t="n"/>
      <c r="F2944" s="43" t="n">
        <v>3</v>
      </c>
      <c r="G2944" s="43" t="inlineStr">
        <is>
          <t>distracción+niños+sensado</t>
        </is>
      </c>
      <c r="H2944" s="43" t="inlineStr">
        <is>
          <t>Scopus</t>
        </is>
      </c>
      <c r="I2944" s="43" t="inlineStr">
        <is>
          <t>Scopus</t>
        </is>
      </c>
      <c r="J2944" s="43" t="inlineStr">
        <is>
          <t>2023</t>
        </is>
      </c>
      <c r="K2944" s="43" t="inlineStr">
        <is>
          <t>CONFERENCE</t>
        </is>
      </c>
      <c r="L2944" s="45" t="inlineStr">
        <is>
          <t>Bakri, F.P. and Budi, E. and Rahmawati, Y.</t>
        </is>
      </c>
      <c r="M2944" s="45" t="inlineStr">
        <is>
          <t>The integration of mobile learning in STEM-PjBL for Physics learning: A systematic literature review</t>
        </is>
      </c>
      <c r="N2944" s="45" t="inlineStr">
        <is>
          <t>Mobile learning (m-learning) has emerged as a promising educational approach that utilizes mobile devices to enhance learning experiences. In the field of STEM education, the integration of m-learning with PjBL as means to foster student engagement and facilitate deep learning. This Systematic Literature Review (SLR) aims to examine the existing research on integrating m-learning in STEM-PjBL specifically focused on physics learning. The research method used is an SLR collected 214 articles and then selected 50 articles based on themes about m-learning integration, STEM-PjBL, and physics learning from scientific international literature indexed by Google Scholar, Scopus, Research Gate, Elsevier, ERIC, Springer, Taylor &amp; Francis Group. The synthesis of existing studies informs about 1) the effectiveness of integration m-learning in STEM for kinematics, magnetism, and other physics topics; 2) the benefits obtained are knowing the media for learning, increasing students' motivation, HOTS, problem-solving skills, and science process skills; and 3) the challenges of technological development in education are very fast and associated with this instructional approach. With 18 articles or 36% of the entire article, devoted to the quantitative method, those three primary topics are the device/m-learning, PjBL, and learning models. Based on the findings of this literature review, m-learning materials for physics instruction, m-learning that is integrated with different learning models, and STEM-PjBL implementation for improving students' 21st-century skills. © Published under licence by IOP Publishing Ltd.</t>
        </is>
      </c>
      <c r="O2944" s="45" t="inlineStr">
        <is>
          <t>Journal of Physics: Conference Series</t>
        </is>
      </c>
      <c r="P2944" s="45" t="inlineStr">
        <is>
          <t>Deep learning; E-learning; Education computing; Engineering education; Integration; Educational approach; Enhance learning; Learning experiences; Learning models; Mobile Learning; Physics learning; Research method; STEM education; Student engagement;</t>
        </is>
      </c>
      <c r="Q2944" s="43" t="inlineStr">
        <is>
          <t>10.1088/1742-6596/2596/1/012065</t>
        </is>
      </c>
    </row>
    <row r="2945" ht="105.75" customHeight="1" s="37">
      <c r="A2945" s="43" t="n">
        <v>2944</v>
      </c>
      <c r="B2945" s="52" t="inlineStr">
        <is>
          <t>Excluir</t>
        </is>
      </c>
      <c r="C2945" s="45" t="inlineStr">
        <is>
          <t>Sin DOI verificable</t>
        </is>
      </c>
      <c r="D2945" s="51" t="n"/>
      <c r="E2945" s="51" t="n"/>
      <c r="F2945" s="43" t="n">
        <v>3</v>
      </c>
      <c r="G2945" s="43" t="inlineStr">
        <is>
          <t>distracción+niños+sensado</t>
        </is>
      </c>
      <c r="H2945" s="43" t="inlineStr">
        <is>
          <t>Scopus</t>
        </is>
      </c>
      <c r="I2945" s="43" t="inlineStr">
        <is>
          <t>Scopus</t>
        </is>
      </c>
      <c r="J2945" s="43" t="inlineStr">
        <is>
          <t>2006</t>
        </is>
      </c>
      <c r="K2945" s="43" t="inlineStr">
        <is>
          <t>ARTICLE</t>
        </is>
      </c>
      <c r="L2945" s="45" t="inlineStr">
        <is>
          <t>Mansour, Samah and El-Said, Mostafa and Rude-Parkins, Carolyn and Nandigam, Jagadeesh</t>
        </is>
      </c>
      <c r="M2945" s="45" t="inlineStr">
        <is>
          <t>The interactive effect of Avatar visual fidelity and behavioral fidelity in the collaborative virtual reality environment on the perception of social interaction</t>
        </is>
      </c>
      <c r="N2945" s="45" t="inlineStr">
        <is>
          <t>Collaboration is an important method for online student engagement. Currently employed communication media lack features that foster maximum perception of social interaction in e-learning. New technologies enable researchers and designers to test collaborative learning in the Collaborative Virtual Reality Environment (CVRE), an emerging tool with the potential to provide an interactive e-learning environment. The current study examined how the perception of social interaction in the CVRE is influenced by variations in how much the avatar resembles a human being in appearance and behavior. We measured the extent to which virtual representations were both perceived and treated as if they were human, via self-report questionnaire. Interactive effect for visual fidelity and behavioral fidelity of the avatar was found, suggesting that evaluating the effect of visual fidelity on social interaction without taking into consideration the behavioral fidelity of the avatar (and vice versa) can lead to misleading results.</t>
        </is>
      </c>
      <c r="O2945" s="45" t="inlineStr">
        <is>
          <t>WSEAS Transactions on Communications</t>
        </is>
      </c>
      <c r="P2945" s="45" t="inlineStr">
        <is>
          <t>Artificial intelligence; Human computer interaction; Learning systems; Sensory perception; User interfaces; Behavioral fidelity; Collaborative virtual reality environment; Electronic learning; Photorealism; Visual fidelity; Virtual reality</t>
        </is>
      </c>
      <c r="Q2945" s="43" t="n"/>
    </row>
    <row r="2946" ht="84.75" customHeight="1" s="37">
      <c r="A2946" s="43" t="n">
        <v>2945</v>
      </c>
      <c r="B2946" s="52" t="inlineStr">
        <is>
          <t>Excluir</t>
        </is>
      </c>
      <c r="C2946" s="45" t="inlineStr">
        <is>
          <t>Publicado antes de 2015</t>
        </is>
      </c>
      <c r="D2946" s="51" t="n"/>
      <c r="E2946" s="51" t="n"/>
      <c r="F2946" s="43" t="n">
        <v>3</v>
      </c>
      <c r="G2946" s="43" t="inlineStr">
        <is>
          <t>distracción+niños+sensado</t>
        </is>
      </c>
      <c r="H2946" s="43" t="inlineStr">
        <is>
          <t>Scopus</t>
        </is>
      </c>
      <c r="I2946" s="43" t="inlineStr">
        <is>
          <t>Scopus</t>
        </is>
      </c>
      <c r="J2946" s="43" t="inlineStr">
        <is>
          <t>2013</t>
        </is>
      </c>
      <c r="K2946" s="43" t="inlineStr">
        <is>
          <t>ARTICLE</t>
        </is>
      </c>
      <c r="L2946" s="45" t="inlineStr">
        <is>
          <t>Hershkovitz, Arnon and Baker, Ryan S. J. D. and Moore, Gregory R. and Rossi, Lisa M. and Van Velsen, Martin</t>
        </is>
      </c>
      <c r="M2946" s="45" t="inlineStr">
        <is>
          <t>The interplay between affect and engagement in classrooms using AIED software</t>
        </is>
      </c>
      <c r="N2946" s="45" t="inlineStr">
        <is>
          <t>Affect has been hypothesized to play a significant role in triggering engagement/disengagement during learning. In this paper, we study the inter-relationships between students' affect (boredom, confusion, frustration, engaged concentration) and their engaged and disengaged behaviors (off-task, on-task solitary, on-task conversation, gaming the system). We study these relationships in the context of four different software programs, involving students of different ages, in order to increase confidence in the generalizability of the findings. Understanding these relationships might assist in maintaining students' engagement over time. © 2013 Springer-Verlag Berlin Heidelberg.</t>
        </is>
      </c>
      <c r="O2946" s="45" t="inlineStr">
        <is>
          <t>Lecture Notes in Computer Science (including subseries Lecture Notes in Artificial Intelligence and Lecture Notes in Bioinformatics)</t>
        </is>
      </c>
      <c r="P2946" s="45" t="inlineStr">
        <is>
          <t>Adversarial machine learning; Contrastive Learning; Students; Affect; Different ages; Disengagement; Field observations; Inter-relationships; Quantitative field observation; Software project; Student engagement; Federated learning</t>
        </is>
      </c>
      <c r="Q2946" s="43" t="inlineStr">
        <is>
          <t>10.1007/978-3-642-39112-5_65</t>
        </is>
      </c>
    </row>
    <row r="2947" ht="210" customHeight="1" s="37">
      <c r="A2947" s="43" t="n">
        <v>2946</v>
      </c>
      <c r="B2947" s="52" t="inlineStr">
        <is>
          <t>Excluir</t>
        </is>
      </c>
      <c r="C2947" s="45" t="inlineStr">
        <is>
          <t>No aborda: distracción o atención</t>
        </is>
      </c>
      <c r="D2947" s="51" t="n"/>
      <c r="E2947" s="51" t="n"/>
      <c r="F2947" s="43" t="n">
        <v>3</v>
      </c>
      <c r="G2947" s="43" t="inlineStr">
        <is>
          <t>distracción+niños+sensado</t>
        </is>
      </c>
      <c r="H2947" s="43" t="inlineStr">
        <is>
          <t>Scopus</t>
        </is>
      </c>
      <c r="I2947" s="43" t="inlineStr">
        <is>
          <t>Scopus</t>
        </is>
      </c>
      <c r="J2947" s="43" t="inlineStr">
        <is>
          <t>2024</t>
        </is>
      </c>
      <c r="K2947" s="43" t="inlineStr">
        <is>
          <t>ARTICLE</t>
        </is>
      </c>
      <c r="L2947" s="45" t="inlineStr">
        <is>
          <t>Alnasyan, Bayan and Basheri, Mohammed and Alassafi, Madini</t>
        </is>
      </c>
      <c r="M2947" s="45" t="inlineStr">
        <is>
          <t>The power of Deep Learning techniques for predicting student performance in Virtual Learning Environments: A systematic literature review</t>
        </is>
      </c>
      <c r="N2947" s="45" t="inlineStr">
        <is>
          <t>With the advances in Artificial Intelligence (AI) and the increasing volume of online educational data, Deep Learning techniques have played a critical role in predicting student performance. Recent developments have assisted instructors in determining the strengths and weaknesses of student achievement. This understanding will benefit from adopting the necessary interventions to assist students in improving their performance, helping at-risk of failure students, and preventing dropout rates. The review analyzed 46 studies between 2019 and 2023 that apply one or more Deep Learning (DL) techniques, either single or in combination with Machine Learning (ML) or Ensemble Learning techniques. Moreover, the review utilized datasets from public Massive Open Online Courses (MOOCs), private Learning Management Systems (LMSs), and other platforms. Four categories were used to group the features: demographic, previous academic performance, current academic performance, and learning behavior/activity features. The analysis revealed that the DNNs and CNN-LSTM models were the most common techniques. Moreover, the studies that used DL techniques, such as CNNs, DNNs, and LSTMs, performed well by achieving high prediction accuracy above 90%; other studies achieved accuracy ranging (60 to 90)%. For datasets used within the reviewed studies, even though 44% of the studies used LMSs datasets, Open University Learning Analytics Dataset (OULAD) was the most used dataset from MOOCs. The analysis of grouped features shows that among the various categories examined, learning behavior and activity features stand out as the most significant predictors, suggesting that students engagement with their learning environment through their overall participation offers crucial insights into their success. The educational prediction findings hopefully serve as a strong foundation for administrators and instructors to observe student performance and provide a suitable educational adaptation that can me</t>
        </is>
      </c>
      <c r="O2947" s="45" t="inlineStr">
        <is>
          <t>Computers and Education: Artificial Intelligence</t>
        </is>
      </c>
      <c r="P2947" s="45" t="inlineStr">
        <is>
          <t>Computer aided instruction; E-learning; Learning algorithms; Learning systems; Long short-term memory; Online systems; Students; Deep learning; Ensemble learning; Hybrid model; Learner performance; Learning management system; Learning techniques; Mac</t>
        </is>
      </c>
      <c r="Q2947" s="43" t="inlineStr">
        <is>
          <t>10.1016/j.caeai.2024.100231</t>
        </is>
      </c>
    </row>
    <row r="2948" ht="105.75" customHeight="1" s="37">
      <c r="A2948" s="43" t="n">
        <v>2947</v>
      </c>
      <c r="B2948" s="52" t="inlineStr">
        <is>
          <t>Excluir</t>
        </is>
      </c>
      <c r="C2948" s="45" t="inlineStr">
        <is>
          <t>No aborda: distracción o atención</t>
        </is>
      </c>
      <c r="D2948" s="51" t="n"/>
      <c r="E2948" s="51" t="n"/>
      <c r="F2948" s="43" t="n">
        <v>3</v>
      </c>
      <c r="G2948" s="43" t="inlineStr">
        <is>
          <t>distracción+niños+contexto</t>
        </is>
      </c>
      <c r="H2948" s="43" t="inlineStr">
        <is>
          <t>Scopus</t>
        </is>
      </c>
      <c r="I2948" s="43" t="inlineStr">
        <is>
          <t>Scopus|WoS</t>
        </is>
      </c>
      <c r="J2948" s="43" t="inlineStr">
        <is>
          <t>2025</t>
        </is>
      </c>
      <c r="K2948" s="43" t="inlineStr">
        <is>
          <t>ARTICLE</t>
        </is>
      </c>
      <c r="L2948" s="45" t="inlineStr">
        <is>
          <t>Holtbrügge, Dirk and Wicht, Luisa and Bernhard, Theresa</t>
        </is>
      </c>
      <c r="M2948" s="45" t="inlineStr">
        <is>
          <t>The use and usefulness of artificial intelligence in international business education. Evidence from a field study</t>
        </is>
      </c>
      <c r="N2948" s="45" t="inlineStr">
        <is>
          <t>This field study is among the first empirical investigations into the integration of an artificial intelligence (AI) enhanced video course in management and international business (IB) education. Moving beyond conceptual discussions, it evaluates the use and perceived usefulness of an AI-enhanced video course in a real classroom setting. Findings highlight that such AI tools support personalized learning, increase student engagement, and offer particular benefits for culturally diverse learners by reducing communication barriers and accommodating different educational backgrounds. While exploratory in scope, the study offers practical insights for educators seeking to implement AI in an inclusive and effective manner. Limitations include reliance on self-reported perceptions and a focus solely on student experiences. Future research should examine the impact of AI on learning outcomes and explore the reasons for using AI tools further, for example by investigating emotional and affective components. © 2025 The Authors</t>
        </is>
      </c>
      <c r="O2948" s="45" t="inlineStr">
        <is>
          <t>International Journal of Management Education</t>
        </is>
      </c>
      <c r="P2948" s="45" t="n"/>
      <c r="Q2948" s="43" t="inlineStr">
        <is>
          <t>10.1016/j.ijme.2025.101258</t>
        </is>
      </c>
    </row>
    <row r="2949" ht="199.5" customHeight="1" s="37">
      <c r="A2949" s="43" t="n">
        <v>2948</v>
      </c>
      <c r="B2949" s="52" t="inlineStr">
        <is>
          <t>Excluir</t>
        </is>
      </c>
      <c r="C2949" s="45" t="inlineStr">
        <is>
          <t>No aborda: distracción o atención</t>
        </is>
      </c>
      <c r="D2949" s="51" t="n"/>
      <c r="E2949" s="51" t="n"/>
      <c r="F2949" s="43" t="n">
        <v>3</v>
      </c>
      <c r="G2949" s="43" t="inlineStr">
        <is>
          <t>distracción+niños+sensado</t>
        </is>
      </c>
      <c r="H2949" s="43" t="inlineStr">
        <is>
          <t>Scopus</t>
        </is>
      </c>
      <c r="I2949" s="43" t="inlineStr">
        <is>
          <t>Scopus</t>
        </is>
      </c>
      <c r="J2949" s="43" t="inlineStr">
        <is>
          <t>2020</t>
        </is>
      </c>
      <c r="K2949" s="43" t="inlineStr">
        <is>
          <t>CONFERENCE</t>
        </is>
      </c>
      <c r="L2949" s="45" t="inlineStr">
        <is>
          <t>Ponomarev, Andrey and Proletarskiy, Andrey and Serebrennikov, Oleg and Guglya, Gleb and Korotkevich, Oleg</t>
        </is>
      </c>
      <c r="M2949" s="45" t="inlineStr">
        <is>
          <t>The use of artificial intelligence technologies to implement a multi-factor analysis of a student's actions during an exam</t>
        </is>
      </c>
      <c r="N2949" s="45" t="inlineStr">
        <is>
          <t>Conducting an exam after the course is always a very complicated process, the main problem of which is the credibility of the student's knowledge evaluation. In this article, we will discuss the problem that affects the assessment most critically-cheating. The elimination of this factor will help to increase the quality of knowledge evaluation, and later the quality of the curriculum itself. It is difficult for one teacher to maintain the procedure of examination during special verification activities. The more students taking the exam at the same time, the more difficult it is to control the process. In this article I would like to propose the idea of automating the process of controlling students during the exam using personal computers equipped with a camera and a microphone. This idea implies an increase in the quality of objective evaluation of students' actual knowledge using clear criteria inherent in this technology. In addition, such an approach eliminates disciplinary deviations from the training programs, appearing in the form of subjective attitude of the teaching staff to the exam and directly to the students. The control will be carried out with the help of a complex software system with the use of the following technologies: an artificial intelligence module for the user's face recognition and also the direction of his attention based on eye gazement estimation technology; verification of the identity with the personal card of the student, with the help of a database system and a computing subprogram; voice recognition and the subsequent transformation of the voice into text, with accompanying analysis. Recognition of the direction of the gaze lets us allocate the "safe" and "dangerous" areas of attention around the student. Also, the article highlights the main criteria by which students can be suspected of cheating, such as the presence of people in the frame, the presence of unauthorized voices, distraction from the testing window, and other "suspi</t>
        </is>
      </c>
      <c r="O2949" s="45" t="inlineStr">
        <is>
          <t>eLearning and Software for Education Conference</t>
        </is>
      </c>
      <c r="P2949" s="45" t="n"/>
      <c r="Q2949" s="43" t="inlineStr">
        <is>
          <t>10.12753/2066-026x-20-143</t>
        </is>
      </c>
    </row>
    <row r="2950" ht="157.5" customHeight="1" s="37">
      <c r="A2950" s="43" t="n">
        <v>2949</v>
      </c>
      <c r="B2950" s="52" t="inlineStr">
        <is>
          <t>Excluir</t>
        </is>
      </c>
      <c r="C2950" s="45" t="inlineStr">
        <is>
          <t>No aborda: distracción o atención</t>
        </is>
      </c>
      <c r="D2950" s="51" t="n"/>
      <c r="E2950" s="51" t="n"/>
      <c r="F2950" s="43" t="n">
        <v>3</v>
      </c>
      <c r="G2950" s="43" t="inlineStr">
        <is>
          <t>distracción+niños+intervención</t>
        </is>
      </c>
      <c r="H2950" s="43" t="inlineStr">
        <is>
          <t>Scopus</t>
        </is>
      </c>
      <c r="I2950" s="43" t="inlineStr">
        <is>
          <t>Scopus</t>
        </is>
      </c>
      <c r="J2950" s="43" t="inlineStr">
        <is>
          <t>2025</t>
        </is>
      </c>
      <c r="K2950" s="43" t="inlineStr">
        <is>
          <t>CONFERENCE</t>
        </is>
      </c>
      <c r="L2950" s="45" t="inlineStr">
        <is>
          <t>Lamberte, Christopher Anthony R. and Criste, Clihne Arjay Xeus and Alba, Ervin Raphael R. and Santos, Maverick Victor J. and Cabatuan, Melvin K.</t>
        </is>
      </c>
      <c r="M2950" s="45" t="inlineStr">
        <is>
          <t>ToCylog: T5-Based spaCy NLP Pipeline for Automated Filipino Assessment in Gamified Education Applications</t>
        </is>
      </c>
      <c r="N2950" s="45" t="inlineStr">
        <is>
          <t>This study proposes a curriculum-aligned gamified web application to improve Tagalog proficiency and dialect-translation performance among primary school students, motivated by the scarcity of resources for low-resource Philippine languages and the need for standards-compliant instructional tools. The proposed system collects and curate Tagalog linguistic data from diverse sources and implements a transformer-based T5 model within a spaCy pipeline, augmented by data augmentation strategies and a task-specific Named Entity Recognition (NER) module. Translation quality was assessed quantitatively using BLEU (Bilingual Evaluation Understudy) metrics and qualitatively through expert review; the NER component achieved a 96.32% POS accuracy score, an F1 score of 94.91%, and translation outputs demonstrated measurable improvement validated by BLEU and educator feedback. Pedagogically, the application offers interactive gamified modes: Conversation, Make-a-Sentence, and Multiple Choice; supported by a dynamic scoring system and instant feedback, and is aligned with Department of Education (DepEd) curricular standards. The responsive, user-centered interface supports multi-device deployment. Results indicate that coupling advanced Natural Language Processing with a sound gamification framework can substantially enhance dialect-translation accuracy and student engagement in Tagalog literacy, with practical implications for low-resource language education. © 2025 IEEE.</t>
        </is>
      </c>
      <c r="O2950" s="45" t="inlineStr">
        <is>
          <t>2025 IEEE 17th International Conference on Humanoid, Nanotechnology, Information Technology, Communication and Control, Environment, and Management, HNICEM 2025</t>
        </is>
      </c>
      <c r="P2950" s="45" t="inlineStr">
        <is>
          <t>Artificial intelligence; Computational linguistics; E-learning; Education computing; Engineering research; Feedback; Learning systems; Natural language processing systems; Students; Translation (languages); Dialect translation; Gamified learning; Lan</t>
        </is>
      </c>
      <c r="Q2950" s="43" t="inlineStr">
        <is>
          <t>10.1109/hnicem69498.2025.11569149</t>
        </is>
      </c>
    </row>
    <row r="2951" ht="147.75" customHeight="1" s="37">
      <c r="A2951" s="43" t="n">
        <v>2950</v>
      </c>
      <c r="B2951" s="52" t="inlineStr">
        <is>
          <t>Excluir</t>
        </is>
      </c>
      <c r="C2951" s="45" t="inlineStr">
        <is>
          <t>No aborda: distracción o atención, población escolar</t>
        </is>
      </c>
      <c r="D2951" s="51" t="n"/>
      <c r="E2951" s="51" t="n"/>
      <c r="F2951" s="43" t="n">
        <v>3</v>
      </c>
      <c r="G2951" s="43" t="inlineStr">
        <is>
          <t>distracción+niños+sensado</t>
        </is>
      </c>
      <c r="H2951" s="43" t="inlineStr">
        <is>
          <t>Scopus</t>
        </is>
      </c>
      <c r="I2951" s="43" t="inlineStr">
        <is>
          <t>Scopus</t>
        </is>
      </c>
      <c r="J2951" s="43" t="inlineStr">
        <is>
          <t>2026</t>
        </is>
      </c>
      <c r="K2951" s="43" t="inlineStr">
        <is>
          <t>ARTICLE</t>
        </is>
      </c>
      <c r="L2951" s="45" t="inlineStr">
        <is>
          <t>Wen, Jigang and Xie, Kun and Chen, Yuxiang and Liang, Wei</t>
        </is>
      </c>
      <c r="M2951" s="45" t="inlineStr">
        <is>
          <t>Towards Next-Generation Computer Network Education: AI-Driven Reform</t>
        </is>
      </c>
      <c r="N2951" s="45" t="inlineStr">
        <is>
          <t>This paper explores the reform of computer network course instruction in the context of rapid technological advancement and interdisciplinary integration. Traditional teaching models are constrained by outdated theoretical content, weak practical components, and limited responsiveness to emerging technologies such as AI, IoT, cloud computing, and edge computing. To address these issues, a collaborative model combining instructor-led design and large language model (LLM) support is proposed. LLMs are used to assist with dynamic content updates, interdisciplinary case generation, and intelligent teaching resource construction. The reform focuses on three major aspects: restructuring curriculum content with real-world applications, integrating interactive learning and hands-on tasks, and aligning theoretical instruction with cross-domain problem-solving. The curriculum reform introduces flexible course structures and AI-supported personalized learning paths, along with the establishment of an online teaching and experimentation platform to sustain continuous updates and student engagement. This framework provides a replicable model for cultivating high-quality network professionals with solid theoretical foundations, practical competencies, and innovative capabilities in the AI era. © The Author(s), under exclusive license to Springer Nature Singapore Pte Ltd. 2026.</t>
        </is>
      </c>
      <c r="O2951" s="45" t="inlineStr">
        <is>
          <t>Communications in Computer and Information Science</t>
        </is>
      </c>
      <c r="P2951" s="45" t="inlineStr">
        <is>
          <t>Computer aided instruction; Curricula; E-learning; Edge computing; Education computing; Engineering education; Learning systems; Teaching; Artificial intelligence in education; Cloud-computing; Collaborative modeling; Computer networks educations; Ed</t>
        </is>
      </c>
      <c r="Q2951" s="43" t="inlineStr">
        <is>
          <t>10.1007/978-981-95-7731-6_1</t>
        </is>
      </c>
    </row>
    <row r="2952" ht="210" customHeight="1" s="37">
      <c r="A2952" s="43" t="n">
        <v>2951</v>
      </c>
      <c r="B2952" s="52" t="inlineStr">
        <is>
          <t>Excluir</t>
        </is>
      </c>
      <c r="C2952" s="45" t="inlineStr">
        <is>
          <t>Contexto doméstico o remoto, pero no población en edad escolar (mayoritariamente educación superior)</t>
        </is>
      </c>
      <c r="D2952" s="51" t="n"/>
      <c r="E2952" s="51" t="n"/>
      <c r="F2952" s="43" t="n">
        <v>3</v>
      </c>
      <c r="G2952" s="43" t="inlineStr">
        <is>
          <t>distracción+niños+intervención</t>
        </is>
      </c>
      <c r="H2952" s="43" t="inlineStr">
        <is>
          <t>Scopus</t>
        </is>
      </c>
      <c r="I2952" s="43" t="inlineStr">
        <is>
          <t>Scopus|WoS</t>
        </is>
      </c>
      <c r="J2952" s="43" t="inlineStr">
        <is>
          <t>2026</t>
        </is>
      </c>
      <c r="K2952" s="43" t="inlineStr">
        <is>
          <t>ARTICLE</t>
        </is>
      </c>
      <c r="L2952" s="45" t="inlineStr">
        <is>
          <t>Petrovic, Ana and Jaksic, Danijela</t>
        </is>
      </c>
      <c r="M2952" s="45" t="inlineStr">
        <is>
          <t>Towards Smart and Socially Integrated Learning: A Systematic Review of LMS, Social Media and Artificial Intelligence Synergies</t>
        </is>
      </c>
      <c r="N2952" s="45" t="inlineStr">
        <is>
          <t>This systematic literature review investigates the synergistic role of Learning Management Systems (LMS), social media (SM) and artificial intelligence (AI) in enhancing student engagement, satisfaction, and academic success within smart online and blended learning environments. LMS platforms are highlighted as the backbone of digital pedagogy, offering increasingly personalized, interactive, and adaptive experiences. The paper examines 34 peer-reviewed articles sourced from Scopus and Web of Science that address the connection between LMS and SM in higher education. In addition, a separate search query was conducted for research question 3, resulting in 11 studies that focus specifically on the intersection of AI, LMS, and SM. Findings indicate that LMS tools such as discussion forums, automated assessment, learning analytics, and interactive content modules consistently support motivation, timely feedback, and improved academic outcomes. The integration of SM enhances these outcomes by introducing familiar, interactive and collaborative dynamics that foster peer engagement and community-building. Case studies-including platforms like Moodle-VKontakte, KnowMore, and my.eskwela-show how features like newsfeeds, chatbots, and analytics can transform static learning portals into autonomous learning ecosystems. Looking ahead, the review also identifies significant potential for emerging technologies-particularly AI-to elevate the effectiveness of LMS and SM integrations. Future learning environments may incorporate AI-driven personalization, predictive analytics for early intervention, and chatbot assistants that provide academic guidance or direct students to well-being resources in an empathetic, non-diagnostic manner, influencing their engagement and overall satisfaction with learning. Immersive virtual spaces such as metaverse-based classrooms also offer new avenues for simulation-based learning and collaborative engagement. Together, these developments signal a sh</t>
        </is>
      </c>
      <c r="O2952" s="45" t="inlineStr">
        <is>
          <t>Electronic Journal of e-Learning</t>
        </is>
      </c>
      <c r="P2952" s="45" t="n"/>
      <c r="Q2952" s="43" t="inlineStr">
        <is>
          <t>10.34190/ejel.24.1.4417</t>
        </is>
      </c>
    </row>
    <row r="2953" ht="116.25" customHeight="1" s="37">
      <c r="A2953" s="43" t="n">
        <v>2952</v>
      </c>
      <c r="B2953" s="52" t="inlineStr">
        <is>
          <t>Excluir</t>
        </is>
      </c>
      <c r="C2953" s="45" t="inlineStr">
        <is>
          <t>No aborda: distracción o atención</t>
        </is>
      </c>
      <c r="D2953" s="51" t="n"/>
      <c r="E2953" s="51" t="n"/>
      <c r="F2953" s="43" t="n">
        <v>3</v>
      </c>
      <c r="G2953" s="43" t="inlineStr">
        <is>
          <t>distracción+niños+sensado</t>
        </is>
      </c>
      <c r="H2953" s="43" t="inlineStr">
        <is>
          <t>Scopus</t>
        </is>
      </c>
      <c r="I2953" s="43" t="inlineStr">
        <is>
          <t>Scopus</t>
        </is>
      </c>
      <c r="J2953" s="43" t="inlineStr">
        <is>
          <t>2024</t>
        </is>
      </c>
      <c r="K2953" s="43" t="inlineStr">
        <is>
          <t>CONFERENCE</t>
        </is>
      </c>
      <c r="L2953" s="45" t="inlineStr">
        <is>
          <t>Dehbi, Amine and Bakhouyi, Abdellah and Dehbi, Rachid and Talea, Mohamed</t>
        </is>
      </c>
      <c r="M2953" s="45" t="inlineStr">
        <is>
          <t>Towards a Smart Learning Environment : A Model for Smart Education using IoT and AI</t>
        </is>
      </c>
      <c r="N2953" s="45" t="inlineStr">
        <is>
          <t>Smart education has become a hallmark of information and communication technology in education (ICTE). The continuous introduction of new technologies into learning environments aims to enable learners to develop and enhance their skills, leading to improved learning outcomes. Technologies such as the Internet of Things (IoT), Generative AI, and mobile technology are among the latest to be integrated into educational infrastructures and systems. These smart technologies offer personalized content creation, automate administrative tasks, and enhance student engagement through adaptive interactions. However, despite the promising benefits, challenges such as security and privacy concerns, the need for robust infrastructure, and ongoing technical support must be addressed. This paper proposes a comprehensive model for implementing smart education technologies, addressing these challenges. The proposed model serves as a blueprint for educational institutions aiming to leverage modern technologies to create smarter, more efficient learning environments. © 2024 IEEE.</t>
        </is>
      </c>
      <c r="O2953" s="45" t="inlineStr">
        <is>
          <t>2024 6th International Symposium on Advanced Electrical and Communication Technologies, ISAECT 2024</t>
        </is>
      </c>
      <c r="P2953" s="45" t="inlineStr">
        <is>
          <t>Adversarial machine learning; Contrastive Learning; AI Technologies; E - learning; Generative AI; Information and Communication Technologies; Information and communication technology in education; Internet of thing; Learning environments; Learning ou</t>
        </is>
      </c>
      <c r="Q2953" s="43" t="inlineStr">
        <is>
          <t>10.1109/isaect64333.2024.10799743</t>
        </is>
      </c>
    </row>
    <row r="2954" ht="210" customHeight="1" s="37">
      <c r="A2954" s="43" t="n">
        <v>2953</v>
      </c>
      <c r="B2954" s="52" t="inlineStr">
        <is>
          <t>Excluir</t>
        </is>
      </c>
      <c r="C2954" s="45" t="inlineStr">
        <is>
          <t>No aborda: distracción o atención, población escolar</t>
        </is>
      </c>
      <c r="D2954" s="51" t="n"/>
      <c r="E2954" s="51" t="n"/>
      <c r="F2954" s="43" t="n">
        <v>3</v>
      </c>
      <c r="G2954" s="43" t="inlineStr">
        <is>
          <t>distracción+niños+sensado</t>
        </is>
      </c>
      <c r="H2954" s="43" t="inlineStr">
        <is>
          <t>Scopus</t>
        </is>
      </c>
      <c r="I2954" s="43" t="inlineStr">
        <is>
          <t>Scopus</t>
        </is>
      </c>
      <c r="J2954" s="43" t="inlineStr">
        <is>
          <t>2024</t>
        </is>
      </c>
      <c r="K2954" s="43" t="inlineStr">
        <is>
          <t>ARTICLE</t>
        </is>
      </c>
      <c r="L2954" s="45" t="inlineStr">
        <is>
          <t>Wang, Jianjun</t>
        </is>
      </c>
      <c r="M2954" s="45" t="inlineStr">
        <is>
          <t>Towards an open university based on machine learning for the teaching service support system using backpropagation neural networks</t>
        </is>
      </c>
      <c r="N2954" s="45" t="inlineStr">
        <is>
          <t>The combination of information technology and machine learning fuels the rapid evolution of today's educational landscape. Revolutions in both fields and a common goal of improving education drive this transformative journey. In a time when resources and information are more readily available than ever, traditional teaching strategies are changing to include digital tools that meet the various needs of students. For a teaching services support system (TSS), this paper proposed a novel machine learning-based model that utilizes the powerful backpropagation (BP) neural network, well known for its machine learning and data analysis capabilities. Increasing the effectiveness of online learning is the primary objective of the TSS, which focuses on contributing to a complete learning environment and promoting self-directed learning. This work closely examines the construction and functionality of the BP neural network within the TSS, contribution visions into input–output mechanisms, activation functions, and weight coefficients. This novel approach can bring concerning a digital age educational revolution by increasing the effectiveness and caliber of online learning, rekindling students’ enthusiasm for learning, and making the best use of teaching resources. In addition, the research explores the field of data-mining-based online teaching support services in Open Universities. It clarifies the system’s architecture, which includes virtual teaching modules, resource management, and user authentication. Machine learning methods such as adaptive genetic algorithms and BP neural networks optimize the system’s architecture. Experimental results achieved remarkable BP neural network accuracy and stability, significantly enhancing instructional quality and student engagement. The results show an impressive 83.4% accuracy, outperforming traditional methods such as SVM, KNN, DT, RF, and XGBoost. This demonstrates how learning outcomes and productivity can be enhanced by incorpor</t>
        </is>
      </c>
      <c r="O2954" s="45" t="inlineStr">
        <is>
          <t>Soft Computing</t>
        </is>
      </c>
      <c r="P2954" s="45" t="inlineStr">
        <is>
          <t>Authentication; Computer aided instruction; Data mining; Digital devices; Digital storage; E-learning; Education computing; Genetic algorithms; Learning algorithms; Learning systems; Machine learning; Network architecture; Neural networks; Adaptive g</t>
        </is>
      </c>
      <c r="Q2954" s="43" t="inlineStr">
        <is>
          <t>10.1007/s00500-024-09639-6</t>
        </is>
      </c>
    </row>
    <row r="2955" ht="157.5" customHeight="1" s="37">
      <c r="A2955" s="43" t="n">
        <v>2954</v>
      </c>
      <c r="B2955" s="52" t="inlineStr">
        <is>
          <t>Excluir</t>
        </is>
      </c>
      <c r="C2955" s="45" t="inlineStr">
        <is>
          <t>No aborda: distracción o atención</t>
        </is>
      </c>
      <c r="D2955" s="51" t="n"/>
      <c r="E2955" s="51" t="n"/>
      <c r="F2955" s="43" t="n">
        <v>3</v>
      </c>
      <c r="G2955" s="43" t="inlineStr">
        <is>
          <t>distracción+niños+sensado</t>
        </is>
      </c>
      <c r="H2955" s="43" t="inlineStr">
        <is>
          <t>Scopus</t>
        </is>
      </c>
      <c r="I2955" s="43" t="inlineStr">
        <is>
          <t>Scopus|WoS</t>
        </is>
      </c>
      <c r="J2955" s="43" t="inlineStr">
        <is>
          <t>2024</t>
        </is>
      </c>
      <c r="K2955" s="43" t="inlineStr">
        <is>
          <t>ARTICLE</t>
        </is>
      </c>
      <c r="L2955" s="45" t="inlineStr">
        <is>
          <t>Mohamedhen, Ahmed Salem and Alfazi, Abdullah and Arfaoui, Nouha and Ejbali, Ridha and Nanne, Mohamedade Farouk</t>
        </is>
      </c>
      <c r="M2955" s="45" t="inlineStr">
        <is>
          <t>Towards multi-agent system for learning object recommendation</t>
        </is>
      </c>
      <c r="N2955" s="45" t="inlineStr">
        <is>
          <t>The rapid increase of online educational content has made it harder for students to find specific information. E-learning recommender systems help students easily find the learning objects they require, improving the learning experience. The effectiveness of these systems is further improved by integrating deep learning with multi-agent systems. Multi-agent systems facilitate adaptable interactions within the system's various parts, and deep learning processes extensive data to understand learners' preferences. This collaboration results in custom-made suggestions that cater to individual learners. Our research introduces a multi-agent system tailored for suggesting learning objects in line with learners' knowledge levels and learning styles. This system uniquely comprises four agents: the learner agent, the tutor agent, the learning object agent, and the recommendation agent. It applies the Felder and Silverman model to pinpoint various student learning styles and organizes educational content based on the newest IEEE Learning Object Metadata standard. The system uses advanced techniques, such as Convolutional Neural Networks (CNN) and Multilayer Perceptrons (MLP), to propose learning objects. In terms of creating personalized learning experiences, this system is a considerable step forward. It effectively suggests learning objects that closely match each learner's personal profile, greatly enhancing student engagement and making the learning process more efficient. © 2024</t>
        </is>
      </c>
      <c r="O2955" s="45" t="inlineStr">
        <is>
          <t>Heliyon</t>
        </is>
      </c>
      <c r="P2955" s="45" t="n"/>
      <c r="Q2955" s="43" t="inlineStr">
        <is>
          <t>10.1016/j.heliyon.2024.e39088</t>
        </is>
      </c>
    </row>
    <row r="2956" ht="137.25" customHeight="1" s="37">
      <c r="A2956" s="43" t="n">
        <v>2955</v>
      </c>
      <c r="B2956" s="52" t="inlineStr">
        <is>
          <t>Excluir</t>
        </is>
      </c>
      <c r="C2956" s="45" t="inlineStr">
        <is>
          <t>No aborda: distracción o atención</t>
        </is>
      </c>
      <c r="D2956" s="51" t="n"/>
      <c r="E2956" s="51" t="n"/>
      <c r="F2956" s="43" t="n">
        <v>3</v>
      </c>
      <c r="G2956" s="43" t="inlineStr">
        <is>
          <t>distracción+niños+contexto</t>
        </is>
      </c>
      <c r="H2956" s="43" t="inlineStr">
        <is>
          <t>Scopus</t>
        </is>
      </c>
      <c r="I2956" s="43" t="inlineStr">
        <is>
          <t>Scopus</t>
        </is>
      </c>
      <c r="J2956" s="43" t="inlineStr">
        <is>
          <t>2025</t>
        </is>
      </c>
      <c r="K2956" s="43" t="inlineStr">
        <is>
          <t>ARTICLE</t>
        </is>
      </c>
      <c r="L2956" s="45" t="inlineStr">
        <is>
          <t>Joubert, Dalene and Strever, Albert</t>
        </is>
      </c>
      <c r="M2956" s="45" t="inlineStr">
        <is>
          <t>Towards pedagogies of distrust: Higher education learning in the age of generative artificial intelligence</t>
        </is>
      </c>
      <c r="N2956" s="45" t="inlineStr">
        <is>
          <t>Since the release of ChatGPT, generative artificial intelligence (AI) tools have become ubiquitous in higher education teaching-learning-assessment (TLA). This paper explores how generative AI impacts trust relationships within the TLA context between students and lecturers in relation to AI technologies. Framed by Rolfe, Freshwater and Jasper’s (2001) reflective model of what, so what, now what, we draw on practical experiences to demonstrate how an integrated model of AI literacies can enhance student engagement and foster critical interaction with generative AI, ultimately cultivating a criticality toward traditional ways of knowledge construction in the classroom. Instead of fostering unquestioning trust, we propose a pedagogy of distrust – an environment of healthy scepticism where students (and lecturers) critically interrogate both generative AI and human contributions to knowledge creation. This approach encourages reflective learning, deeper engagement, and the development of lifelong learning skills. It urges lecturers to embrace evolving roles, shifting from sole knowledge sources to facilitators who enable students to navigate complex learning environments independently. © This publication is covered by a Creative Commons Attribution 4.0 International license. For further information please see: http://creativecommons.org/licenses/by/4.0/.</t>
        </is>
      </c>
      <c r="O2956" s="45" t="inlineStr">
        <is>
          <t>Critical Studies in Teaching and Learning</t>
        </is>
      </c>
      <c r="P2956" s="45" t="n"/>
      <c r="Q2956" s="43" t="inlineStr">
        <is>
          <t>10.14426/cristal.v13isi2.2506</t>
        </is>
      </c>
    </row>
    <row r="2957" ht="147.75" customHeight="1" s="37">
      <c r="A2957" s="43" t="n">
        <v>2956</v>
      </c>
      <c r="B2957" s="52" t="inlineStr">
        <is>
          <t>Excluir</t>
        </is>
      </c>
      <c r="C2957" s="45" t="inlineStr">
        <is>
          <t>No aborda: distracción o atención, población escolar</t>
        </is>
      </c>
      <c r="D2957" s="51" t="n"/>
      <c r="E2957" s="51" t="n"/>
      <c r="F2957" s="43" t="n">
        <v>3</v>
      </c>
      <c r="G2957" s="43" t="inlineStr">
        <is>
          <t>distracción+niños+contexto</t>
        </is>
      </c>
      <c r="H2957" s="43" t="inlineStr">
        <is>
          <t>Scopus</t>
        </is>
      </c>
      <c r="I2957" s="43" t="inlineStr">
        <is>
          <t>Scopus|WoS</t>
        </is>
      </c>
      <c r="J2957" s="43" t="inlineStr">
        <is>
          <t>2024</t>
        </is>
      </c>
      <c r="K2957" s="43" t="inlineStr">
        <is>
          <t>CONFERENCE</t>
        </is>
      </c>
      <c r="L2957" s="45" t="inlineStr">
        <is>
          <t>Woerner, Jan H.R. and Turtova, Aleksandra P. and Lang, Andrew S.I.D.</t>
        </is>
      </c>
      <c r="M2957" s="45" t="inlineStr">
        <is>
          <t>Transformative Potentials and Ethical Considerations of AI Tools in Higher Education: Case Studies and Reflections</t>
        </is>
      </c>
      <c r="N2957" s="45" t="inlineStr">
        <is>
          <t>This paper examines the transformative impact of Artificial Intelligence (AI) tools, especially Large Language Models like ChatGPT, on higher education. Focusing on how AI can enhance and challenge the learning environment, it navigates through the benefits and ethical concerns, such as privacy issues, overreliance on the technology itself, and potential biases. The article's core comprises two practical case studies-one in computer science, where ChatGPT aids in teaching programming, and another in English composition, exploring its role in developing writing skills. In the computer science context, ChatGPT shows how AI can introduce diverse problem-solving approaches and elevate student engagement, with notable improvements in students' comprehension and application of programming techniques. In English composition, the integration of ChatGPT assists in crafting texts, highlighting the balance needed between AI assistance and human critical thinking. Concluding with a call for a balanced approach, the study emphasizes that AI should complement, not substitute, traditional teaching methods. It advocates for a responsible and ethical application of AI in education, underlining the need to integrate technological advancements with fundamental core literacies to elevate the academic experience of all students. © 2024 IEEE.</t>
        </is>
      </c>
      <c r="O2957" s="45" t="inlineStr">
        <is>
          <t>Conference Proceedings - IEEE SOUTHEASTCON</t>
        </is>
      </c>
      <c r="P2957" s="45" t="inlineStr">
        <is>
          <t>Artificial intelligence; Computer aided instruction; Computer programming; Education computing; Ethical technology; Learning systems; Teaching; Artificial intelligence tools; Case-studies; Classroom; Computer-mediated; Concern; English composition; H</t>
        </is>
      </c>
      <c r="Q2957" s="43" t="inlineStr">
        <is>
          <t>10.1109/southeastcon52093.2024.10500042</t>
        </is>
      </c>
    </row>
    <row r="2958" ht="199.5" customHeight="1" s="37">
      <c r="A2958" s="43" t="n">
        <v>2957</v>
      </c>
      <c r="B2958" s="52" t="inlineStr">
        <is>
          <t>Excluir</t>
        </is>
      </c>
      <c r="C2958" s="45" t="inlineStr">
        <is>
          <t>No aborda: distracción o atención</t>
        </is>
      </c>
      <c r="D2958" s="51" t="n"/>
      <c r="E2958" s="51" t="n"/>
      <c r="F2958" s="43" t="n">
        <v>3</v>
      </c>
      <c r="G2958" s="43" t="inlineStr">
        <is>
          <t>distracción+niños+sensado</t>
        </is>
      </c>
      <c r="H2958" s="43" t="inlineStr">
        <is>
          <t>Scopus</t>
        </is>
      </c>
      <c r="I2958" s="43" t="inlineStr">
        <is>
          <t>Scopus</t>
        </is>
      </c>
      <c r="J2958" s="43" t="inlineStr">
        <is>
          <t>2024</t>
        </is>
      </c>
      <c r="K2958" s="43" t="inlineStr">
        <is>
          <t>CONFERENCE</t>
        </is>
      </c>
      <c r="L2958" s="45" t="inlineStr">
        <is>
          <t>Mukund and Sharma, Rishabh K. and Varman, Utkarsh and Sharma, Pushkar and Jeetashree, A.</t>
        </is>
      </c>
      <c r="M2958" s="45" t="inlineStr">
        <is>
          <t>Transforming E-Learning: The Impact of CampusIQ</t>
        </is>
      </c>
      <c r="N2958" s="45" t="inlineStr">
        <is>
          <t>The problem of fitting in the individual learning needs in traditional e-learning environments and LMS has frequently generated learner disinterest and raised attrition rates. Many of these traditional solutions are usually uniform, ignoring the fact that students have different strengths and weaknesses. Despite the extensive functionality of such online education systems, they do not significantly impact a student's progress. To address these challenges, we propose CampusIQ, an AI-driven gamified application built using Flutter. This system is made to serve the purpose for its users throughout their education by embedding adaptive learning via analytics and recommendations engine. CampusIQ relies on artificial intelligence which performs a detailed analysis of student data right from the time they board, by using class averages, and individual performance metrics among others. For each student, it creates a personalized plan for every learner that can recognize all areas in need of improvement or that are strong points for him/her leading to excellence. Moreover, the incorporation of game mechanics promotes engagement and motivation levels hence transforming a dull monotonous process into an interesting personalized experience. This paper presents the architecture, methodology, and results of CampusIQ, demonstrating its effectiveness in addressing traditional educational shortcomings and offers an example of how to deal with the conventional educational defects and promote adaptive education by enhancing engagement and increasing learning productivity and memory rates in students. Our comprehensive evaluation shows that there are noteworthy improvements in academic performance, memorization rates, and stress management, indicating that CampusIQ could potentially disrupt traditional education methods. © 2024 IEEE.</t>
        </is>
      </c>
      <c r="O2958" s="45" t="inlineStr">
        <is>
          <t>2024 Global Conference on Communications and Information Technologies, GCCIT 2024</t>
        </is>
      </c>
      <c r="P2958" s="45" t="inlineStr">
        <is>
          <t>Adversarial machine learning; Contrastive Learning; Federated learning; Gamification; Information management; Self-supervised learning; Academic performance; Academic performance improvement; Adaptive learning; AI-driven education; Artificial intelli</t>
        </is>
      </c>
      <c r="Q2958" s="43" t="inlineStr">
        <is>
          <t>10.1109/gccit63234.2024.10862637</t>
        </is>
      </c>
    </row>
    <row r="2959" ht="178.5" customHeight="1" s="37">
      <c r="A2959" s="43" t="n">
        <v>2958</v>
      </c>
      <c r="B2959" s="52" t="inlineStr">
        <is>
          <t>Excluir</t>
        </is>
      </c>
      <c r="C2959" s="45" t="inlineStr">
        <is>
          <t>Libro o capítulo de libro</t>
        </is>
      </c>
      <c r="D2959" s="51" t="n"/>
      <c r="E2959" s="51" t="n"/>
      <c r="F2959" s="43" t="n">
        <v>3</v>
      </c>
      <c r="G2959" s="43" t="inlineStr">
        <is>
          <t>distracción+niños+intervención</t>
        </is>
      </c>
      <c r="H2959" s="43" t="inlineStr">
        <is>
          <t>Scopus</t>
        </is>
      </c>
      <c r="I2959" s="43" t="inlineStr">
        <is>
          <t>Scopus</t>
        </is>
      </c>
      <c r="J2959" s="43" t="inlineStr">
        <is>
          <t>2026</t>
        </is>
      </c>
      <c r="K2959" s="43" t="inlineStr">
        <is>
          <t>BOOK</t>
        </is>
      </c>
      <c r="L2959" s="45" t="inlineStr">
        <is>
          <t>Karmakar, Santu and Nandi, Ankur and Das, Tapash and Halder, Tarini</t>
        </is>
      </c>
      <c r="M2959" s="45" t="inlineStr">
        <is>
          <t>Transforming Education: The Role of AI-Driven Chatbots in Advancing Equal Access, Accountability, and Empowerment in Educational Systems</t>
        </is>
      </c>
      <c r="N2959" s="45" t="inlineStr">
        <is>
          <t>This chapter explores the transformative potential of artificial intelligence (AI)-driven chatbots in reshaping education to promote human rights principles, such as equity, access, and accountability. With the number of digital education platforms growing, chatbots have become integral to personalized, on-demand learning, breaking traditional educational barriers related to geography, time, and socioeconomic status. Central to this chapter's argument is that chatbots, when ethically implemented, can democratize educational access, empowering students with real-time support and fostering accountability across learning environments. This chapter addresses the gap in understanding how AI can meaningfully contribute to human rights within education, fitting seamlessly within the book's broader theme of democracy, rule of law, and human rights. Positioned against existing literature on digital education and AI ethics, the chapter employs frameworks in digital inclusion and equity to examine AI's potential to support fair access to education. Through a unique lens on human rights, it positions chatbots as not only technological tools but as contributors to systemic reform in education. Methodologically, this chapter relies on case studies, empirical data, and literature analysis to assess AI's impact on student engagement and administrative efficiency, analyzing chatbot applications in real-world educational contexts. Key findings indicate that while chatbots enhance accessibility and foster inclusive learning, ethical challenges around privacy, bias, and over-reliance on AI need addressing. © 2026 selection and editorial matter, Pushan Kumar Dutta, Bhupinder Singh, Vishal Jain, Christian Kaunert, and Komal Vig; individual chapters, the contributors.</t>
        </is>
      </c>
      <c r="O2959" s="45" t="inlineStr">
        <is>
          <t>Artificial Intelligence and Human Rights, Democracy, and the Rule of Law</t>
        </is>
      </c>
      <c r="P2959" s="45" t="inlineStr">
        <is>
          <t>Artificial intelligence; Chatbots; Computer aided instruction; E-learning; Economics; Education computing; Ethical technology; Breakings; Chatbots; Digital inclusion; Educational systems; Human rights; Learning environments; On demand learning; Real-</t>
        </is>
      </c>
      <c r="Q2959" s="43" t="inlineStr">
        <is>
          <t>10.1201/9781003668657-18</t>
        </is>
      </c>
    </row>
    <row r="2960" ht="199.5" customHeight="1" s="37">
      <c r="A2960" s="43" t="n">
        <v>2959</v>
      </c>
      <c r="B2960" s="52" t="inlineStr">
        <is>
          <t>Excluir</t>
        </is>
      </c>
      <c r="C2960" s="45" t="inlineStr">
        <is>
          <t>No aborda: distracción o atención</t>
        </is>
      </c>
      <c r="D2960" s="51" t="n"/>
      <c r="E2960" s="51" t="n"/>
      <c r="F2960" s="43" t="n">
        <v>3</v>
      </c>
      <c r="G2960" s="43" t="inlineStr">
        <is>
          <t>distracción+niños+contexto</t>
        </is>
      </c>
      <c r="H2960" s="43" t="inlineStr">
        <is>
          <t>Scopus</t>
        </is>
      </c>
      <c r="I2960" s="43" t="inlineStr">
        <is>
          <t>Scopus</t>
        </is>
      </c>
      <c r="J2960" s="43" t="inlineStr">
        <is>
          <t>2026</t>
        </is>
      </c>
      <c r="K2960" s="43" t="inlineStr">
        <is>
          <t>ARTICLE</t>
        </is>
      </c>
      <c r="L2960" s="45" t="inlineStr">
        <is>
          <t>Khoudri, Insaf and Khoudri, Abderrafiî and Zeriouh, Mohammed and Chalfi, Rida and Bourray, Mounir and Zaari, Mostafa and Aoujil, Said</t>
        </is>
      </c>
      <c r="M2960" s="45" t="inlineStr">
        <is>
          <t>Transforming Education: Utilizing AI to Create a Personalized Learning Experience for University Students</t>
        </is>
      </c>
      <c r="N2960" s="45" t="inlineStr">
        <is>
          <t>Traditional teaching approaches usually struggle to adapt to and fulfill students’ learning needs and paces. Thus, it is undeniable that a one-size-fits-all model fails to meet each learner’s full potential. Students’ learning styles, speeds, and talents differ; nonetheless, conventional classroom-based education often struggles to accommodate these differences. Consequently, this leads to disengagement and unfulfilled potential. However, the advent of Artificial Intelligence (AI) tools provides a breakthrough solution by addressing individualized and personalized learning for students. The purpose of this paper is to explore the reasons and methods university teachers utilize AI to revolutionize education and foster personalized education for learners. To achieve this objective, the study utilized a semi-structured questionnaire to collect data from 257 Moroccan university professors across various institutions within the English department. Data was analyzed using SPSS version 19. Drawing on the results, it was found that university educators have started using AI because they find it effective in boosting students’ engagement, motivation, and outcomes. AI also serves the needs of diverse students; caters to the demands of the twenty-first century; and aligns with their interests, pace, and preferences. On the contrary, some university teachers expressed hesitance toward the utilization of AI owing to concerns about personal data risks, deceptive or inaccurate information, and laziness. The findings propose that while many teachers are optimistic and excited about using AI, others are cautious about the challenges it may present. It should be highlighted that teachers must recognize AI as a tool, not a replacement for their expertise. When adopting AI tools, they should proceed prudently, as these tools might sometimes fail to adapt to ensure a truly individualized and personalized learning experience for all students. © The Author(s), under exclusive license to S</t>
        </is>
      </c>
      <c r="O2960" s="45" t="inlineStr">
        <is>
          <t>Advances in Science, Technology and Innovation</t>
        </is>
      </c>
      <c r="P2960" s="45" t="n"/>
      <c r="Q2960" s="43" t="inlineStr">
        <is>
          <t>10.1007/978-3-031-97825-8_14</t>
        </is>
      </c>
    </row>
    <row r="2961" ht="95.25" customHeight="1" s="37">
      <c r="A2961" s="43" t="n">
        <v>2960</v>
      </c>
      <c r="B2961" s="52" t="inlineStr">
        <is>
          <t>Excluir</t>
        </is>
      </c>
      <c r="C2961" s="45" t="inlineStr">
        <is>
          <t>Fuera del alcance: no combina población en edad escolar con contexto doméstico</t>
        </is>
      </c>
      <c r="D2961" s="51" t="n"/>
      <c r="E2961" s="51" t="n"/>
      <c r="F2961" s="43" t="n">
        <v>3</v>
      </c>
      <c r="G2961" s="43" t="inlineStr">
        <is>
          <t>distracción+niños+contexto</t>
        </is>
      </c>
      <c r="H2961" s="43" t="inlineStr">
        <is>
          <t>Scopus</t>
        </is>
      </c>
      <c r="I2961" s="43" t="inlineStr">
        <is>
          <t>Scopus</t>
        </is>
      </c>
      <c r="J2961" s="43" t="inlineStr">
        <is>
          <t>2026</t>
        </is>
      </c>
      <c r="K2961" s="43" t="inlineStr">
        <is>
          <t>CONFERENCE</t>
        </is>
      </c>
      <c r="L2961" s="45" t="inlineStr">
        <is>
          <t>Guntuboina, Shanthi and Rathod, Manisha N. and Vemula, Murali and Mirthivada, Ashwini-Reddy</t>
        </is>
      </c>
      <c r="M2961" s="45" t="inlineStr">
        <is>
          <t>Transforming English Language Learning: The Impact of Artificial Intelligence (AI) in the Classroom</t>
        </is>
      </c>
      <c r="N2961" s="45" t="inlineStr">
        <is>
          <t>The study analyses the revolutionary potential of artificial intelligence (AI) in English language instruction. It looks into how artificial intelligence (AI) tools, such as adaptive learning systems and natural language processing, affect the fluency, comprehension, and acquisition of English. In order to comprehend the effects of AI on teaching strategies, student engagement, and personalized learning experiences, the research uses a mixed-methods approach that blends quantitative analysis with qualitative data from surveys, interviews, and observations. We'll also talk about the challenges of using AI, such as pedagogical adaptation and accessibility. This study's ultimate objective is to provide organizations, educators, and policymakers with relevant information about how to employ AI to enhance English language competency. © 2026 Author(s).</t>
        </is>
      </c>
      <c r="O2961" s="45" t="inlineStr">
        <is>
          <t>AIP Conference Proceedings</t>
        </is>
      </c>
      <c r="P2961" s="45" t="n"/>
      <c r="Q2961" s="43" t="inlineStr">
        <is>
          <t>10.1063/5.0343939</t>
        </is>
      </c>
    </row>
    <row r="2962" ht="157.5" customHeight="1" s="37">
      <c r="A2962" s="43" t="n">
        <v>2961</v>
      </c>
      <c r="B2962" s="52" t="inlineStr">
        <is>
          <t>Excluir</t>
        </is>
      </c>
      <c r="C2962" s="45" t="inlineStr">
        <is>
          <t>No aborda: distracción o atención, población escolar</t>
        </is>
      </c>
      <c r="D2962" s="51" t="n"/>
      <c r="E2962" s="51" t="n"/>
      <c r="F2962" s="43" t="n">
        <v>3</v>
      </c>
      <c r="G2962" s="43" t="inlineStr">
        <is>
          <t>distracción+niños+intervención</t>
        </is>
      </c>
      <c r="H2962" s="43" t="inlineStr">
        <is>
          <t>Scopus</t>
        </is>
      </c>
      <c r="I2962" s="43" t="inlineStr">
        <is>
          <t>Scopus</t>
        </is>
      </c>
      <c r="J2962" s="43" t="inlineStr">
        <is>
          <t>2026</t>
        </is>
      </c>
      <c r="K2962" s="43" t="inlineStr">
        <is>
          <t>ARTICLE</t>
        </is>
      </c>
      <c r="L2962" s="45" t="inlineStr">
        <is>
          <t>El Gourari, Abdelali and Ezzini, Mustapha and Ennejjar, Mohammed and Mouachi, Raja and Raoufi, Mustapha and Skouri, Mohammed</t>
        </is>
      </c>
      <c r="M2962" s="45" t="inlineStr">
        <is>
          <t>Transforming Remote Practical Learning Through AI and Embedded Systems: Redefining the Role of Educators</t>
        </is>
      </c>
      <c r="N2962" s="45" t="inlineStr">
        <is>
          <t>The integration of artificial intelligence (AI) and embedded systems into e-learning has transformed remote education by bridging theoretical knowledge with practical experiences through real-time experimental setups. While AI-driven platforms enhance accessibility, automate assessments, and personalize learning pathways, this study investigates whether AI redefines or replaces educators. Through empirical analysis including a 35% increase in student engagement with AI tools, a 40% reduction in time educators spend on administrative tasks, and a 25% improvement in performance among AI-supported cohorts this research demonstrates that AI enhances educational efficiency but cannot substitute for the human role in fostering critical thinking, creativity, and motivation. As educators transition from traditional content delivery to mentoring and adaptive pedagogy, embedded systems enable scalable, hands-on learning experiences. We propose a collaborative framework where AI handles repetitive tasks such as grading and analytics, allowing teachers to focus on personalized instruction and student development. This synergy between technology and human expertise ensures equitable, engaging, and outcomes-driven digital education. Institutions are urged to prioritize human-AI collaboration, positioning AI as a tool to amplify rather than overshadow educators’ irreplaceable contributions. © The Author(s), under exclusive license to Springer Nature Switzerland AG 2026.</t>
        </is>
      </c>
      <c r="O2962" s="45" t="inlineStr">
        <is>
          <t>Lecture Notes in Networks and Systems</t>
        </is>
      </c>
      <c r="P2962" s="45" t="inlineStr">
        <is>
          <t>Artificial intelligence; Computer aided instruction; E-learning; Education computing; Engineering education; Learning systems; Real time systems; Students; Teaching; Adaptive learning systems; Artificial intelligence in education; Artificial intellig</t>
        </is>
      </c>
      <c r="Q2962" s="43" t="inlineStr">
        <is>
          <t>10.1007/978-3-032-18857-1_23</t>
        </is>
      </c>
    </row>
    <row r="2963" ht="178.5" customHeight="1" s="37">
      <c r="A2963" s="43" t="n">
        <v>2962</v>
      </c>
      <c r="B2963" s="52" t="inlineStr">
        <is>
          <t>Excluir</t>
        </is>
      </c>
      <c r="C2963" s="45" t="inlineStr">
        <is>
          <t>No aborda: distracción o atención, población escolar</t>
        </is>
      </c>
      <c r="D2963" s="51" t="n"/>
      <c r="E2963" s="51" t="n"/>
      <c r="F2963" s="43" t="n">
        <v>3</v>
      </c>
      <c r="G2963" s="43" t="inlineStr">
        <is>
          <t>distracción+niños+contexto</t>
        </is>
      </c>
      <c r="H2963" s="43" t="inlineStr">
        <is>
          <t>Scopus</t>
        </is>
      </c>
      <c r="I2963" s="43" t="inlineStr">
        <is>
          <t>Scopus|WoS</t>
        </is>
      </c>
      <c r="J2963" s="43" t="inlineStr">
        <is>
          <t>2025</t>
        </is>
      </c>
      <c r="K2963" s="43" t="inlineStr">
        <is>
          <t>ARTICLE</t>
        </is>
      </c>
      <c r="L2963" s="45" t="inlineStr">
        <is>
          <t>Zhai, Xiaoming</t>
        </is>
      </c>
      <c r="M2963" s="45" t="inlineStr">
        <is>
          <t>Transforming Teachers’ Roles and Agencies in the Era of Generative AI: Perceptions, Acceptance, Knowledge, and Practices</t>
        </is>
      </c>
      <c r="N2963" s="45" t="inlineStr">
        <is>
          <t>This paper explores the transformative impact of generative artificial intelligence (GenAI) on teachers’ roles and agencies in education, presenting a comprehensive framework that addresses teachers’ perceptions, knowledge, acceptance, and practices of GenAI. As GenAI technologies, such as ChatGPT, become increasingly integrated into educational settings, both in-service and future teachers are required to adapt to evolving classroom dynamics, where AI plays a significant role in content creation, personalized learning, and student engagement. However, existing literature often treats these factors in isolation, overlooking how they collectively influence teachers’ ability to effectively integrate GenAI into their pedagogical practices. This paper fills this gap by proposing a framework that categorizes teachers (including both pre- and in-service teachers, hereafter) into four roles—Observer, Adopter, Collaborator, and Innovator—each representing different levels of GenAI engagement, outlining teachers’ agencies in GenAI classrooms. By highlighting the need for quality teacher education programs, continuous professional development and institutional support, we use examples to demonstrate how teachers can evolve from basic GenAI users to co-creators of knowledge alongside GenAI systems. The findings emphasize that for GenAI to reach its full educational potential, teachers must not only accept and understand its capabilities but also integrate it deeply into their teaching practices. This study contributes to the growing literature on GenAI in education, offering practical implications for supporting both in-service and future teachers in navigating the complexities of GenAI adoption. © The Author(s), under exclusive licence to Springer Nature B.V. 2024.</t>
        </is>
      </c>
      <c r="O2963" s="45" t="inlineStr">
        <is>
          <t>Journal of Science Education and Technology</t>
        </is>
      </c>
      <c r="P2963" s="45" t="n"/>
      <c r="Q2963" s="43" t="inlineStr">
        <is>
          <t>10.1007/s10956-024-10174-0</t>
        </is>
      </c>
    </row>
    <row r="2964" ht="116.25" customHeight="1" s="37">
      <c r="A2964" s="43" t="n">
        <v>2963</v>
      </c>
      <c r="B2964" s="52" t="inlineStr">
        <is>
          <t>Excluir</t>
        </is>
      </c>
      <c r="C2964" s="45" t="inlineStr">
        <is>
          <t>Libro o capítulo de libro</t>
        </is>
      </c>
      <c r="D2964" s="51" t="n"/>
      <c r="E2964" s="51" t="n"/>
      <c r="F2964" s="43" t="n">
        <v>3</v>
      </c>
      <c r="G2964" s="43" t="inlineStr">
        <is>
          <t>distracción+niños+contexto</t>
        </is>
      </c>
      <c r="H2964" s="43" t="inlineStr">
        <is>
          <t>Scopus</t>
        </is>
      </c>
      <c r="I2964" s="43" t="inlineStr">
        <is>
          <t>Scopus</t>
        </is>
      </c>
      <c r="J2964" s="43" t="inlineStr">
        <is>
          <t>2024</t>
        </is>
      </c>
      <c r="K2964" s="43" t="inlineStr">
        <is>
          <t>BOOK</t>
        </is>
      </c>
      <c r="L2964" s="45" t="inlineStr">
        <is>
          <t>Langat, Albine Kipkoech</t>
        </is>
      </c>
      <c r="M2964" s="45" t="inlineStr">
        <is>
          <t>Transition from analogue to digital technology: Examining teaching, learning, and assessment in higher education in Kenya</t>
        </is>
      </c>
      <c r="N2964" s="45" t="inlineStr">
        <is>
          <t>Integration of digital techniques like learning management systems and artificial intelligence has revolutionized teaching methodologies. Blended learning models, combining face-to-face instruction with online components, foster dynamic learning experiences and democratize access to resources, promoting flexibility and inclusivity. In Kenya, digital adoption in higher education has surged, enhancing accessibility and efficiency in instructional and administrative processes. Digital tools facilitate active learning, collaboration and personalized learning, transforming traditional instructional methods and promoting student engagement and motivation. The flipped classroom model supported by digital technologies, encourages active learning and critical thinking. Effective tutor training is crucial for integrating digitization, focusing on developing digital competencies and pedagogical skills. Although challenges persist, the digital era offers opportunities for enhancing teaching and learning, making education more accessible. © 2025, IGI Global. All rights reserved.</t>
        </is>
      </c>
      <c r="O2964" s="45" t="inlineStr">
        <is>
          <t>Artificial Intelligence, Digital Learning, and Leadership: Redefining Higher Education</t>
        </is>
      </c>
      <c r="P2964" s="45" t="n"/>
      <c r="Q2964" s="43" t="inlineStr">
        <is>
          <t>10.4018/979-8-3373-0025-2.ch004</t>
        </is>
      </c>
    </row>
    <row r="2965" ht="116.25" customHeight="1" s="37">
      <c r="A2965" s="43" t="n">
        <v>2964</v>
      </c>
      <c r="B2965" s="52" t="inlineStr">
        <is>
          <t>Excluir</t>
        </is>
      </c>
      <c r="C2965" s="45" t="inlineStr">
        <is>
          <t>Libro o capítulo de libro</t>
        </is>
      </c>
      <c r="D2965" s="51" t="n"/>
      <c r="E2965" s="51" t="n"/>
      <c r="F2965" s="43" t="n">
        <v>3</v>
      </c>
      <c r="G2965" s="43" t="inlineStr">
        <is>
          <t>distracción+niños+contexto</t>
        </is>
      </c>
      <c r="H2965" s="43" t="inlineStr">
        <is>
          <t>Scopus</t>
        </is>
      </c>
      <c r="I2965" s="43" t="inlineStr">
        <is>
          <t>Scopus</t>
        </is>
      </c>
      <c r="J2965" s="43" t="inlineStr">
        <is>
          <t>2025</t>
        </is>
      </c>
      <c r="K2965" s="43" t="inlineStr">
        <is>
          <t>BOOK</t>
        </is>
      </c>
      <c r="L2965" s="45" t="inlineStr">
        <is>
          <t>Pala, Fatih</t>
        </is>
      </c>
      <c r="M2965" s="45" t="inlineStr">
        <is>
          <t>Trend and Transformation of EdTech (Educational Technologies) in Special Education</t>
        </is>
      </c>
      <c r="N2965" s="45" t="inlineStr">
        <is>
          <t>The development of Educational Technology (EdTech) has made education more personalized and accessible, especially in the field of special education. Gamification and interactive learning methods have increased student engagement, while the COVID-19 pandemic accelerated the shift to remote learning, highlighting the importance of digital learning platforms. EdTech supports educational processes through components such as artificial intelligence, augmented and virtual reality, and cloud technologies. Digital learning materials, video conferencing tools, and adaptive learning systems enable students to receive education tailored to their individual needs. However, for teachers to use these technologies effectively, they must have sufficient knowledge and training. In special education, the use of technology enhances students' independence and promotes equal opportunities in education. However, challenges such as teachers' access to these technologies, their integration into educational processes, and high costs remain significant obstacles. © 2026, IGI Global Scientific Publishing. All rights reserved.</t>
        </is>
      </c>
      <c r="O2965" s="45" t="inlineStr">
        <is>
          <t>The Role of Smart Education in a Complex World</t>
        </is>
      </c>
      <c r="P2965" s="45" t="inlineStr">
        <is>
          <t>Artificial intelligence; E-learning; Education computing; Educational technology; Engineering education; Learning systems; Students; Teaching; Virtual reality; Digital-learning; Educational process; Gamification; Interactive learning methods; Learnin</t>
        </is>
      </c>
      <c r="Q2965" s="43" t="inlineStr">
        <is>
          <t>10.4018/979-8-3373-7912-8.ch008</t>
        </is>
      </c>
    </row>
    <row r="2966" ht="137.25" customHeight="1" s="37">
      <c r="A2966" s="43" t="n">
        <v>2965</v>
      </c>
      <c r="B2966" s="52" t="inlineStr">
        <is>
          <t>Excluir</t>
        </is>
      </c>
      <c r="C2966" s="45" t="inlineStr">
        <is>
          <t>No aborda: distracción o atención, población escolar</t>
        </is>
      </c>
      <c r="D2966" s="51" t="n"/>
      <c r="E2966" s="51" t="n"/>
      <c r="F2966" s="43" t="n">
        <v>3</v>
      </c>
      <c r="G2966" s="43" t="inlineStr">
        <is>
          <t>distracción+niños+contexto</t>
        </is>
      </c>
      <c r="H2966" s="43" t="inlineStr">
        <is>
          <t>Scopus</t>
        </is>
      </c>
      <c r="I2966" s="43" t="inlineStr">
        <is>
          <t>Scopus</t>
        </is>
      </c>
      <c r="J2966" s="43" t="inlineStr">
        <is>
          <t>2026</t>
        </is>
      </c>
      <c r="K2966" s="43" t="inlineStr">
        <is>
          <t>ARTICLE</t>
        </is>
      </c>
      <c r="L2966" s="45" t="inlineStr">
        <is>
          <t>Samala, Agariadne Dwinggo and Rawas, Soha</t>
        </is>
      </c>
      <c r="M2966" s="45" t="inlineStr">
        <is>
          <t>Triadic fusion: investigating the educational impact of AI, AR, and NLP integration in creating immersive and conversational learning environments</t>
        </is>
      </c>
      <c r="N2966" s="45" t="inlineStr">
        <is>
          <t>This study introduces Triadic Fusion—a novel framework that integrates Artificial Intelligence (AI), Augmented Reality (AR), and Natural Language Processing (NLP) to create immersive and conversational learning environments. Unlike existing multimodal or cross-technology models, Triadic Fusion is grounded in constructivist, socio-cultural, and cognitive load theories, aligning technological orchestration with pedagogical intent across cognitive, contextual, and communicative domains. Using a mixed-methods approach, we studied 120 students and 10 educators through pre- and post-assessments, surveys, classroom observations, and interviews. The framework was applied across diverse disciplines and educational levels. Results demonstrated that Triadic Fusion significantly enhanced student engagement, content comprehension, and collaborative learning outcomes. Educators reported improvements in personalization and interactive teaching. This research contributes both theoretically and practically by differentiating Triadic Fusion from prior models and demonstrating its empirical benefits. It offers actionable insights for educators, technologists, and policymakers developing the next generation of immersive educational technologies. © 2025 Informa UK Limited, trading as Taylor &amp; Francis Group.</t>
        </is>
      </c>
      <c r="O2966" s="45" t="inlineStr">
        <is>
          <t>Interactive Learning Environments</t>
        </is>
      </c>
      <c r="P2966" s="45" t="n"/>
      <c r="Q2966" s="43" t="inlineStr">
        <is>
          <t>10.1080/10494820.2025.2554987</t>
        </is>
      </c>
    </row>
    <row r="2967" ht="157.5" customHeight="1" s="37">
      <c r="A2967" s="43" t="n">
        <v>2966</v>
      </c>
      <c r="B2967" s="52" t="inlineStr">
        <is>
          <t>Excluir</t>
        </is>
      </c>
      <c r="C2967" s="45" t="inlineStr">
        <is>
          <t>No aborda: distracción o atención</t>
        </is>
      </c>
      <c r="D2967" s="51" t="n"/>
      <c r="E2967" s="51" t="n"/>
      <c r="F2967" s="43" t="n">
        <v>3</v>
      </c>
      <c r="G2967" s="43" t="inlineStr">
        <is>
          <t>distracción+niños+contexto</t>
        </is>
      </c>
      <c r="H2967" s="43" t="inlineStr">
        <is>
          <t>Scopus</t>
        </is>
      </c>
      <c r="I2967" s="43" t="inlineStr">
        <is>
          <t>Scopus</t>
        </is>
      </c>
      <c r="J2967" s="43" t="inlineStr">
        <is>
          <t>2025</t>
        </is>
      </c>
      <c r="K2967" s="43" t="inlineStr">
        <is>
          <t>CONFERENCE</t>
        </is>
      </c>
      <c r="L2967" s="45" t="inlineStr">
        <is>
          <t>Matthe, Panagiota Ismini and Virvou, Maria</t>
        </is>
      </c>
      <c r="M2967" s="45" t="inlineStr">
        <is>
          <t>Trustworthiness of an LLM in the Classroom Through a Role-Playing Game: The Case of ChatGPT</t>
        </is>
      </c>
      <c r="N2967" s="45" t="inlineStr">
        <is>
          <t>This paper presents the research design and results of an appropriately designed role-playing game for students, involving large language models (LLMs) in the context of classrooms in a public model high school. The activity included structured, guided tasks in which students worked in pairs to interact with the AI tool. The study investigated students' interactions and experiences with ChatGPT as a representative case of an LLM, focusing on their perceptions of the learning process and the development of trust in AI systems. Data were collected through post-activity questionnaires and classroom observations, enabling both qualitative and quantitative analysis. Findings suggest that integrating ChatGPT into a role-playing pedagogical framework can enhance student engagement and positively influence perceived learning outcomes. A modest increase in students' trust in LLMs was observed. However, a considerable number of AI-generated responses were accepted without critical evaluation on the part of students, indicating gaps in their evaluative reasoning. The results underscore the necessity of embedding AI literacy and critical thinking into secondary education. Although the activity did not explicitly focus on the limitations of LLMs, the study highlights the essential role of educational institutions in preparing students for responsible and informed engagement with AI technologies. A larger-scale subsequent study is planned to validate and expand these findings. © 2025 IEEE.</t>
        </is>
      </c>
      <c r="O2967" s="45" t="inlineStr">
        <is>
          <t>16th International Conference on Information, Intelligence, Systems and Applications, IISA 2025</t>
        </is>
      </c>
      <c r="P2967" s="45" t="inlineStr">
        <is>
          <t>Education computing; Engineering education; Human computer interaction; Learning systems; Students; Teaching; AI in education; ChatGPT; Higher School; Human-AI trust; Language model; Large language model; Research designs; Research results; Role-play</t>
        </is>
      </c>
      <c r="Q2967" s="43" t="inlineStr">
        <is>
          <t>10.1109/iisa66859.2025.11311301</t>
        </is>
      </c>
    </row>
    <row r="2968" ht="157.5" customHeight="1" s="37">
      <c r="A2968" s="43" t="n">
        <v>2967</v>
      </c>
      <c r="B2968" s="52" t="inlineStr">
        <is>
          <t>Excluir</t>
        </is>
      </c>
      <c r="C2968" s="45" t="inlineStr">
        <is>
          <t>No aborda: distracción o atención, tecnología de sensado</t>
        </is>
      </c>
      <c r="D2968" s="51" t="n"/>
      <c r="E2968" s="51" t="n"/>
      <c r="F2968" s="43" t="n">
        <v>3</v>
      </c>
      <c r="G2968" s="43" t="inlineStr">
        <is>
          <t>distracción+niños+intervención</t>
        </is>
      </c>
      <c r="H2968" s="43" t="inlineStr">
        <is>
          <t>Scopus</t>
        </is>
      </c>
      <c r="I2968" s="43" t="inlineStr">
        <is>
          <t>Scopus|WoS</t>
        </is>
      </c>
      <c r="J2968" s="43" t="inlineStr">
        <is>
          <t>2026</t>
        </is>
      </c>
      <c r="K2968" s="43" t="inlineStr">
        <is>
          <t>ARTICLE</t>
        </is>
      </c>
      <c r="L2968" s="45" t="inlineStr">
        <is>
          <t>Díaz, Laura and Carmona-Galindo, Víctor D.</t>
        </is>
      </c>
      <c r="M2968" s="45" t="inlineStr">
        <is>
          <t>Turning the Page: Pre-Class AI-Generated Podcasts Improve Student Outcomes in Ecology and Environmental Biology</t>
        </is>
      </c>
      <c r="N2968" s="45" t="inlineStr">
        <is>
          <t>In the aftermath of the COVID-19 pandemic, instructors in higher education have reported a decline in foundational reading habits, particularly in STEM courses where dense, technical texts are common. This study examines a low-barrier instructional intervention that used generative AI (GenAI) to support pre-class preparation in two upper-division biology courses. Weekly AI-generated audio overviews—“podcasts”—were paired with timed, textbook-based online quizzes. These tools were not intended to replace reading, but to scaffold engagement, reduce preparation anxiety, and promote early familiarity with course content. We analyzed student engagement, perceptions, and performance using pre/post surveys, quiz scores, and exam outcomes. Students reported that the podcasts helped manage time constraints, improved their readiness for lecture, and increased their motivation to read. Those who consistently completed the quizzes performed significantly better on closed-book, in-class exams and earned higher final course grades. Our findings suggest that GenAI tools, when integrated intentionally, can reintroduce structured learning behaviors in post-pandemic classrooms. By meeting students where they are—without compromising cognitive rigor—audio-based scaffolds may offer inclusive, scalable strategies for improving academic performance and reengaging students with scientific content in an increasingly attention-fragmented educational landscape. © 2026 by the authors.</t>
        </is>
      </c>
      <c r="O2968" s="45" t="inlineStr">
        <is>
          <t>Education Sciences</t>
        </is>
      </c>
      <c r="P2968" s="45" t="n"/>
      <c r="Q2968" s="43" t="inlineStr">
        <is>
          <t>10.3390/educsci16010168</t>
        </is>
      </c>
    </row>
    <row r="2969" ht="210" customHeight="1" s="37">
      <c r="A2969" s="43" t="n">
        <v>2968</v>
      </c>
      <c r="B2969" s="52" t="inlineStr">
        <is>
          <t>Excluir</t>
        </is>
      </c>
      <c r="C2969" s="45" t="inlineStr">
        <is>
          <t>No aborda: distracción o atención</t>
        </is>
      </c>
      <c r="D2969" s="51" t="n"/>
      <c r="E2969" s="51" t="n"/>
      <c r="F2969" s="43" t="n">
        <v>3</v>
      </c>
      <c r="G2969" s="43" t="inlineStr">
        <is>
          <t>distracción+niños+intervención</t>
        </is>
      </c>
      <c r="H2969" s="43" t="inlineStr">
        <is>
          <t>Scopus</t>
        </is>
      </c>
      <c r="I2969" s="43" t="inlineStr">
        <is>
          <t>Scopus</t>
        </is>
      </c>
      <c r="J2969" s="43" t="inlineStr">
        <is>
          <t>2025</t>
        </is>
      </c>
      <c r="K2969" s="43" t="inlineStr">
        <is>
          <t>ARTICLE</t>
        </is>
      </c>
      <c r="L2969" s="45" t="inlineStr">
        <is>
          <t>Chavez, Odicar Joice Fial and Palaoag, Thelma</t>
        </is>
      </c>
      <c r="M2969" s="45" t="inlineStr">
        <is>
          <t>UI/UX prototype design for a personalized learning mobile app to boost comprehension: a design thinking model</t>
        </is>
      </c>
      <c r="N2969" s="45" t="inlineStr">
        <is>
          <t>Purpose – The purpose of this study is to develop and evaluate a UI/UX prototype for an AI-driven mobile application designed to enhance reading comprehension. The study aims to leverage user-centered design principles and the design thinking (DT) methodology to create a personalized and adaptive learning environment that addresses the unique needs of each student. By integrating theoretical principles with practical application, the study seeks to demonstrate the potential of well-designed educational technology to improve student engagement, personalization and overall learning outcomes. Design/methodology/approach – The study used the design thinking methodology, involving five iterative phases: empathize (understanding student needs through interviews and surveys), define (articulating problem statements and design goals), ideate (brainstorming solutions), prototype (creating high-fidelity prototypes with Figma) and test (evaluating usability with the System Usability Scale). Findings – The findings from the testing phase indicate that the AI-driven mobile app prototype is generally well-received by users, with a SUS score of 73.33%, which is considered good according to benchmarks provided by Bangor et al. and MeasuringU. Positive feedback was received on key aspects such as ease of use, frequency and the learning curve. However, areas such as complexity, consistency and the need for technical support were identified as opportunities for further improvement. The study demonstrates that integrating user-centered design principles and iterative processes can create effective educational technology that enhances student engagement and personalization. Research limitations/implications – The prototype’s limitations include restricted user testing, platform-specific challenges and scalability issues. These factors highlight the need for further testing and refinement before full-scale implementation. Practical implications – The study contributes to the body of know</t>
        </is>
      </c>
      <c r="O2969" s="45" t="inlineStr">
        <is>
          <t>TQM Journal</t>
        </is>
      </c>
      <c r="P2969" s="45" t="inlineStr">
        <is>
          <t>Artificial intelligence; Benchmarking; Computer aided instruction; E-learning; Education computing; Educational technology; Engineering education; Federated learning; Iterative methods; Learning systems; Mobile applications; Mobile computing; Product</t>
        </is>
      </c>
      <c r="Q2969" s="43" t="inlineStr">
        <is>
          <t>10.1108/tqm-09-2024-0359</t>
        </is>
      </c>
    </row>
    <row r="2970" ht="105.75" customHeight="1" s="37">
      <c r="A2970" s="43" t="n">
        <v>2969</v>
      </c>
      <c r="B2970" s="52" t="inlineStr">
        <is>
          <t>Excluir</t>
        </is>
      </c>
      <c r="C2970" s="45" t="inlineStr">
        <is>
          <t>No aborda: distracción o atención, población escolar</t>
        </is>
      </c>
      <c r="D2970" s="51" t="n"/>
      <c r="E2970" s="51" t="n"/>
      <c r="F2970" s="43" t="n">
        <v>3</v>
      </c>
      <c r="G2970" s="43" t="inlineStr">
        <is>
          <t>distracción+niños+sensado</t>
        </is>
      </c>
      <c r="H2970" s="43" t="inlineStr">
        <is>
          <t>Scopus</t>
        </is>
      </c>
      <c r="I2970" s="43" t="inlineStr">
        <is>
          <t>Scopus</t>
        </is>
      </c>
      <c r="J2970" s="43" t="inlineStr">
        <is>
          <t>2026</t>
        </is>
      </c>
      <c r="K2970" s="43" t="inlineStr">
        <is>
          <t>ARTICLE</t>
        </is>
      </c>
      <c r="L2970" s="45" t="inlineStr">
        <is>
          <t>Khan, Arshia</t>
        </is>
      </c>
      <c r="M2970" s="45" t="inlineStr">
        <is>
          <t>Unconventional Active Learning for IoT Class: Sensors and IoT Course Utilizing-Brainstorming, Collaboration, and Creative Problem-Solving Through Hands-on Activities</t>
        </is>
      </c>
      <c r="N2970" s="45" t="inlineStr">
        <is>
          <t>The Sensors and IoT course offers a unique learning experience, moving away from traditional, rigidly structured approaches. It is designed to encourage active learning through brainstorming, collaboration, and the exploration of innovative ideas in the realm of Internet of Things (IoT) technologies and sensor systems. By removing exams and focusing on five hands-on assignments, a capstone project, and ten embedded systems labs, this course fosters an environment where creativity and critical thinking thrive. Students engage in brainstorming sessions, collaborate with peers, and develop solutions that reflect their own innovative approaches. This paper describes the course’s design, structure, and outcomes, highlighting how the integration of brainstorming and collaborative activities results in enhanced creativity, diversity of thought, and overall student engagement. © The Author(s), under exclusive license to Springer Nature Switzerland AG 2026.</t>
        </is>
      </c>
      <c r="O2970" s="45" t="inlineStr">
        <is>
          <t>Communications in Computer and Information Science</t>
        </is>
      </c>
      <c r="P2970" s="45" t="inlineStr">
        <is>
          <t>Collaborative learning; Curricula; Distributed computer systems; E-learning; Internet of things; Learning systems; Students; Active Learning; Collaborative learning; Creative problem-solving; Embedded-system; Hands-on activities; Hands-on educations;</t>
        </is>
      </c>
      <c r="Q2970" s="43" t="inlineStr">
        <is>
          <t>10.1007/978-3-032-13056-3_45</t>
        </is>
      </c>
    </row>
    <row r="2971" ht="210" customHeight="1" s="37">
      <c r="A2971" s="43" t="n">
        <v>2970</v>
      </c>
      <c r="B2971" s="52" t="inlineStr">
        <is>
          <t>Excluir</t>
        </is>
      </c>
      <c r="C2971" s="45" t="inlineStr">
        <is>
          <t>No aborda: distracción o atención</t>
        </is>
      </c>
      <c r="D2971" s="51" t="n"/>
      <c r="E2971" s="51" t="n"/>
      <c r="F2971" s="43" t="n">
        <v>3</v>
      </c>
      <c r="G2971" s="43" t="inlineStr">
        <is>
          <t>distracción+niños+contexto</t>
        </is>
      </c>
      <c r="H2971" s="43" t="inlineStr">
        <is>
          <t>Scopus</t>
        </is>
      </c>
      <c r="I2971" s="43" t="inlineStr">
        <is>
          <t>Scopus</t>
        </is>
      </c>
      <c r="J2971" s="43" t="inlineStr">
        <is>
          <t>2025</t>
        </is>
      </c>
      <c r="K2971" s="43" t="inlineStr">
        <is>
          <t>ARTICLE</t>
        </is>
      </c>
      <c r="L2971" s="45" t="inlineStr">
        <is>
          <t>Xia, Miaoyue and Guo, Shenglin</t>
        </is>
      </c>
      <c r="M2971" s="45" t="inlineStr">
        <is>
          <t>Understanding learners' perceptions of artificial intelligence-mediated Informal Digital Learning of English: A Q methodology approach</t>
        </is>
      </c>
      <c r="N2971" s="45" t="inlineStr">
        <is>
          <t>Artificial intelligence-mediated informal digital English learning (AI-IDLE) creates new possibilities for language learning beyond the formal classroom. Its core value lies not only in the learning convenience empowered by technology, but also in its potential to meet learners' psychological needs. Analyzing the technology acceptance behavior in AI-IDLE from a psychological perspective involves revealing the formation mechanism of behavioral intention under the interaction of cognitive evaluation, emotional experience, and social influence. This requires moving beyond a surface-level description of tool effectiveness and exploring how individuals construct subjective psychological processes in making technology adoption decisions. This study investigates Chinese university students' perceptions of AI-IDLE by integrating The Extended Unified Theory of Acceptance and Use of Technology (UTAUT2) with Q methodology. A total of 34 students participated in a Q-sort task concerning their experiences with AI-IDLE, followed by retrospective interviews to elicit in-depth reflections. The analysis revealed three primary factors shaping students' engagement with AI-IDLE: (1) Interactive Engagement, (2) A Bipolar Dimension: Digitally Scaffolded Adopters vs. Externally Constrained Skeptics, and (3) Perceived Usefulness and Ease of Use. Factor 1, distinctive in degree and mechanism relative to non-AI technologies, stems from human-computer interaction and highlights the emotional and informational support provided by AI, thereby significantly enhancing learners' positive affective experiences, relational appraisals, and intention to use. Factor 2 encompasses two poles: digitally scaffolded adopters and externally constrained skeptics, emphasizing the role of external support from online communities, teachers, peers, and family, particularly noting the influential role of the digital environment. Factor 3 centers on learners' performance and effort expectancies, recognizing AI as a</t>
        </is>
      </c>
      <c r="O2971" s="45" t="inlineStr">
        <is>
          <t>Acta Psychologica</t>
        </is>
      </c>
      <c r="P2971" s="45" t="inlineStr">
        <is>
          <t>Adult; Artificial Intelligence; China; Female; Humans; Language; Learning; Male; Students; Young Adult; adult; Article; artificial intelligence; cognition; content validity; digital english learning; digital technology; emotion; English (language); f</t>
        </is>
      </c>
      <c r="Q2971" s="43" t="inlineStr">
        <is>
          <t>10.1016/j.actpsy.2025.105980</t>
        </is>
      </c>
    </row>
    <row r="2972" ht="116.25" customHeight="1" s="37">
      <c r="A2972" s="43" t="n">
        <v>2971</v>
      </c>
      <c r="B2972" s="52" t="inlineStr">
        <is>
          <t>Excluir</t>
        </is>
      </c>
      <c r="C2972" s="45" t="inlineStr">
        <is>
          <t>No aborda: distracción o atención, población escolar</t>
        </is>
      </c>
      <c r="D2972" s="51" t="n"/>
      <c r="E2972" s="51" t="n"/>
      <c r="F2972" s="43" t="n">
        <v>3</v>
      </c>
      <c r="G2972" s="43" t="inlineStr">
        <is>
          <t>distracción+niños+contexto</t>
        </is>
      </c>
      <c r="H2972" s="43" t="inlineStr">
        <is>
          <t>Scopus</t>
        </is>
      </c>
      <c r="I2972" s="43" t="inlineStr">
        <is>
          <t>Scopus</t>
        </is>
      </c>
      <c r="J2972" s="43" t="inlineStr">
        <is>
          <t>2025</t>
        </is>
      </c>
      <c r="K2972" s="43" t="inlineStr">
        <is>
          <t>CONFERENCE</t>
        </is>
      </c>
      <c r="L2972" s="45" t="inlineStr">
        <is>
          <t>Suroso, Jarot S. and Ahmad Fadhil, N. and Suprayitno, Hadi and Ferdianto, Robertus</t>
        </is>
      </c>
      <c r="M2972" s="45" t="inlineStr">
        <is>
          <t>Using Artificial Intelligence Tools to Enhance Learning Outcomes in Indonesian Secondary Schools: A Quasi-Experimental Study</t>
        </is>
      </c>
      <c r="N2972" s="45" t="inlineStr">
        <is>
          <t>Integrating artificial intelligence (AI) technologies in secondary education offers new opportunities to address long-standing challenges in developing countries, especially where personalized instruction is limited by large class sizes and resource constraints. This study investigates the impact of four AI-enhanced learning modalities - intelligent tutoring systems, automated writing assistance, conversational learning agents, and adaptive assessments - implemented among 120 Grade XI students at SMA Xaverius Bandar Lampung. Using a 12-week quasi-experimental pre-post design, we found substantial improvements in academic achievement (+35%, d=1.54), homework efficiency (-28%, d=1.25), student engagement (+42%, d=1.63), and learning autonomy (+50%, d=1.55). These results demonstrate that AI learning technologies can significantly enhance educational outcomes in Indonesian secondary schools without requiring high-end infrastructure. Implications for curriculum alignment, teacher adoption, and scalability across the Merdeka Curriculum are discussed. © 2025 IEEE.</t>
        </is>
      </c>
      <c r="O2972" s="45" t="inlineStr">
        <is>
          <t>2025 13th International Conference on Orange Technology, ICOT 2025</t>
        </is>
      </c>
      <c r="P2972" s="45" t="inlineStr">
        <is>
          <t>Computer aided instruction; Curricula; Developing countries; Education computing; Engineering education; Intelligent agents; Learning systems; Students; Teaching; Academic performance; Adaptive learning; Artificial intelligence technologies; Artifici</t>
        </is>
      </c>
      <c r="Q2972" s="43" t="inlineStr">
        <is>
          <t>10.1109/icot68409.2025.11425527</t>
        </is>
      </c>
    </row>
    <row r="2973" ht="105.75" customHeight="1" s="37">
      <c r="A2973" s="43" t="n">
        <v>2972</v>
      </c>
      <c r="B2973" s="52" t="inlineStr">
        <is>
          <t>Excluir</t>
        </is>
      </c>
      <c r="C2973" s="45" t="inlineStr">
        <is>
          <t>No aborda: distracción o atención</t>
        </is>
      </c>
      <c r="D2973" s="51" t="n"/>
      <c r="E2973" s="51" t="n"/>
      <c r="F2973" s="43" t="n">
        <v>3</v>
      </c>
      <c r="G2973" s="43" t="inlineStr">
        <is>
          <t>distracción+niños+sensado</t>
        </is>
      </c>
      <c r="H2973" s="43" t="inlineStr">
        <is>
          <t>Scopus</t>
        </is>
      </c>
      <c r="I2973" s="43" t="inlineStr">
        <is>
          <t>Scopus</t>
        </is>
      </c>
      <c r="J2973" s="43" t="inlineStr">
        <is>
          <t>2024</t>
        </is>
      </c>
      <c r="K2973" s="43" t="inlineStr">
        <is>
          <t>CONFERENCE</t>
        </is>
      </c>
      <c r="L2973" s="45" t="inlineStr">
        <is>
          <t>Constantinescu, George-Gabriel and Silion, Dragos and Iftene, Adrian</t>
        </is>
      </c>
      <c r="M2973" s="45" t="inlineStr">
        <is>
          <t>Using Artificial Intelligence and Mixed Realities to Create Educational Applications of the Future</t>
        </is>
      </c>
      <c r="N2973" s="45" t="inlineStr">
        <is>
          <t>In the evolving landscape of digital interaction, the integration of Artificial Intelligence (AI) and Mixed Realities (MR) presents unprecedented opportunities to enhance learning environments. This article explores the potential of AI-driven tools and techniques and MR platforms to transform traditional educational models, focusing on applications applied to student needs. By incorporating advanced AI algorithms and immersive MR experiences, we can offer personalized learning pathways and interactive, engaging content that meets the diverse needs of students across various disciplines. Our solutions highlight multiple use cases where these technologies have significantly increased student engagement and learning outcomes. The combination of Artificial Intelligence and Mixed Realities not only levels the playing field for access to high-quality education/training while also creating new paths in the eLearning field, showcasing significant progress in educational practices and accessibility. © 2024 The Authors.</t>
        </is>
      </c>
      <c r="O2973" s="45" t="inlineStr">
        <is>
          <t>Procedia Computer Science</t>
        </is>
      </c>
      <c r="P2973" s="45" t="inlineStr">
        <is>
          <t>Adversarial machine learning; Blender; Digital future; Digital interactions; E - learning; Educational Applications; Enhance learning; Learning environments; Mixed reality; Unity; Users' experiences; Contrastive Learning</t>
        </is>
      </c>
      <c r="Q2973" s="43" t="inlineStr">
        <is>
          <t>10.1016/j.procs.2024.09.308</t>
        </is>
      </c>
    </row>
    <row r="2974" ht="137.25" customHeight="1" s="37">
      <c r="A2974" s="43" t="n">
        <v>2973</v>
      </c>
      <c r="B2974" s="52" t="inlineStr">
        <is>
          <t>Excluir</t>
        </is>
      </c>
      <c r="C2974" s="45" t="inlineStr">
        <is>
          <t>Contexto doméstico o remoto, pero no población en edad escolar (mayoritariamente educación superior)</t>
        </is>
      </c>
      <c r="D2974" s="51" t="n"/>
      <c r="E2974" s="51" t="n"/>
      <c r="F2974" s="43" t="n">
        <v>3</v>
      </c>
      <c r="G2974" s="43" t="inlineStr">
        <is>
          <t>distracción+niños+sensado</t>
        </is>
      </c>
      <c r="H2974" s="43" t="inlineStr">
        <is>
          <t>Scopus</t>
        </is>
      </c>
      <c r="I2974" s="43" t="inlineStr">
        <is>
          <t>Scopus</t>
        </is>
      </c>
      <c r="J2974" s="43" t="inlineStr">
        <is>
          <t>2017</t>
        </is>
      </c>
      <c r="K2974" s="43" t="inlineStr">
        <is>
          <t>ARTICLE</t>
        </is>
      </c>
      <c r="L2974" s="45" t="inlineStr">
        <is>
          <t>Johnson, Carol and Hill, Laurie and Lock, Jennifer and Altowairiki, Noha and Ostrowski, Chris and dos Santos, Luciano da Rosa and Liu, Yang</t>
        </is>
      </c>
      <c r="M2974" s="45" t="inlineStr">
        <is>
          <t>Using Design-Based Research to Develop Meaningful Online Discussions in Undergraduate Field Experience Courses</t>
        </is>
      </c>
      <c r="N2974" s="45" t="inlineStr">
        <is>
          <t>From a design perspective, the intentionality of students to engage in surface or deep learning is often experienced through prescribed activities and learning tasks. Educators understand that meaningful learning can be furthered through the structural and organizational design of the online environment that motivates the student towards task completion. However, learning engagement is unique for each student. It is dependent on both how students learn and their intentions for learning. Based on this challenge, the design of online discussions becomes a pedagogical means in developing students' intentionality for the adoption of strategies leading to deep learning. Through a Design-Based Research (DBR) approach, iterative design of online learning components for undergraduate field experience courses were studied. For this paper, the focus of the research is on examining factors that influenced deep and surface levels of learning in online discussion forums. The results indicate that design factors (i.e., student engagement, group structures, and organization) influence the nature and degree of deep learning. From the findings, two implications for practice are shared to inform the design and scaffolding of online discussion forums to foster deep approaches to student learning.</t>
        </is>
      </c>
      <c r="O2974" s="45" t="inlineStr">
        <is>
          <t>International Review of Research in Open and Distributed Learning</t>
        </is>
      </c>
      <c r="P2974" s="45" t="n"/>
      <c r="Q2974" s="43" t="inlineStr">
        <is>
          <t>10.19173/irrodl.v18i6.2901</t>
        </is>
      </c>
    </row>
    <row r="2975" ht="168" customHeight="1" s="37">
      <c r="A2975" s="43" t="n">
        <v>2974</v>
      </c>
      <c r="B2975" s="52" t="inlineStr">
        <is>
          <t>Excluir</t>
        </is>
      </c>
      <c r="C2975" s="45" t="inlineStr">
        <is>
          <t>Fuera del alcance: no combina población en edad escolar con contexto doméstico</t>
        </is>
      </c>
      <c r="D2975" s="51" t="n"/>
      <c r="E2975" s="51" t="n"/>
      <c r="F2975" s="43" t="n">
        <v>3</v>
      </c>
      <c r="G2975" s="43" t="inlineStr">
        <is>
          <t>distracción+niños+sensado</t>
        </is>
      </c>
      <c r="H2975" s="43" t="inlineStr">
        <is>
          <t>Scopus</t>
        </is>
      </c>
      <c r="I2975" s="43" t="inlineStr">
        <is>
          <t>Scopus</t>
        </is>
      </c>
      <c r="J2975" s="43" t="inlineStr">
        <is>
          <t>2025</t>
        </is>
      </c>
      <c r="K2975" s="43" t="inlineStr">
        <is>
          <t>ARTICLE</t>
        </is>
      </c>
      <c r="L2975" s="45" t="inlineStr">
        <is>
          <t>Wang, Chih-Chien and Chang, Shu-Chen and Yu, Yu Han</t>
        </is>
      </c>
      <c r="M2975" s="45" t="inlineStr">
        <is>
          <t>Using gamification to enhance learning: A college course case study</t>
        </is>
      </c>
      <c r="N2975" s="45" t="inlineStr">
        <is>
          <t>Gamification means using game design elements, such as rules, structure, voluntary participation, uncertain outcomes, conflict, decision-making, and outcomes, in non-game contexts. The study compares the differences in learning outcomes and engagement between gamified and traditional instruction methods in university classrooms. Two groups of university students were taught by the same teacher, using the same materials and exams but with different teaching designs. The experimental group used the gamified software Classcraft for assignments, which involved points, badges, leaderboards, and social and entertaining game features, while the control group used traditional lectures and assignments. The results showed a significant improvement in the exam scores of the experimental group of gamified instruction compared to the control group of traditional lecture instruction. Additionally, the study found that gamified instruction has several positive effects, such as reducing learning stress, increasing course enjoyment, and enhancing both in-class engagement and after-school learning motivation. Gamified instruction enhances learning engagement, which positively influences academic performance and increases the range of improvement. This study provides empirical evidence for using gamified teaching in university education and discusses the design principles and practical applications of gamified teaching. The study concludes that gamification can be used in university classrooms to improve student engagement and learning performance. © 2025</t>
        </is>
      </c>
      <c r="O2975" s="45" t="inlineStr">
        <is>
          <t>Entertainment Computing</t>
        </is>
      </c>
      <c r="P2975" s="45" t="inlineStr">
        <is>
          <t>Adversarial machine learning; Decision making; Federated learning; Game design; Gamification; Students; Classcraft; College course; Control groups; Enhance learning; Experimental groups; Gamification; Gamified design; Learning effects; Learning engag</t>
        </is>
      </c>
      <c r="Q2975" s="43" t="inlineStr">
        <is>
          <t>10.1016/j.entcom.2025.100942</t>
        </is>
      </c>
    </row>
    <row r="2976" ht="210" customHeight="1" s="37">
      <c r="A2976" s="43" t="n">
        <v>2975</v>
      </c>
      <c r="B2976" s="52" t="inlineStr">
        <is>
          <t>Excluir</t>
        </is>
      </c>
      <c r="C2976" s="45" t="inlineStr">
        <is>
          <t>Sin DOI verificable</t>
        </is>
      </c>
      <c r="D2976" s="51" t="n"/>
      <c r="E2976" s="51" t="n"/>
      <c r="F2976" s="43" t="n">
        <v>3</v>
      </c>
      <c r="G2976" s="43" t="inlineStr">
        <is>
          <t>distracción+niños+contexto</t>
        </is>
      </c>
      <c r="H2976" s="43" t="inlineStr">
        <is>
          <t>Scopus</t>
        </is>
      </c>
      <c r="I2976" s="43" t="inlineStr">
        <is>
          <t>Scopus</t>
        </is>
      </c>
      <c r="J2976" s="43" t="inlineStr">
        <is>
          <t>2012</t>
        </is>
      </c>
      <c r="K2976" s="43" t="inlineStr">
        <is>
          <t>CONFERENCE</t>
        </is>
      </c>
      <c r="L2976" s="45" t="inlineStr">
        <is>
          <t>Lucke, T.</t>
        </is>
      </c>
      <c r="M2976" s="45" t="inlineStr">
        <is>
          <t>Using hands-on activities to engage students in engineering mechanics</t>
        </is>
      </c>
      <c r="N2976" s="45" t="inlineStr">
        <is>
          <t xml:space="preserve">Active learning principles recognise that when students are actively engaged with their learning, they are much more likely to understand the concepts. The more involved and engaged the student is with the program, the greater his or her level of knowledge acquisition and general cognitive development [1]. Another important finding that is emerging from current engineering education literature is the value of successful group collaboration project work for students' personal and academic development. Such activities tend to maximise all the group members' learning outcomes and have been shown to promote higher individual achievement than competitive or individualistic approaches [1]. This paper describes an initiative that was undertaken to promote student engagement and improve learning outcomes in two new core undergraduate engineering mechanics courses at the University of the Sunshine Coast (USC). A set of low cost, hands-on, interactive models were developed for students to use in small groups that demonstrated the underlying theory and helped them to better understand the basic engineering mechanics principles. Engineering Statics and Mechanics of Materials are foundation engineering courses that are traditionally regarded by many students as conceptually difficult and overly theoretical. Engineering students often experience substantial difficulties with foundation mechanics courses and it is widely noted in the literature that pass rates in typical foundation mechanics courses tend to be unacceptably low [8,9,10]. It has been shown that poor performance in these early engineering courses causes many students to lose confidence in their abilities and to consequently drop out of engineering programs. A literature review was undertaken to identify successful teaching approaches that have been used to improving student learning outcomes in foundation engineering courses. The review findings suggested that a more effective teaching strategy would be to move away </t>
        </is>
      </c>
      <c r="O2976" s="45" t="inlineStr">
        <is>
          <t>Proceedings of the 40th SEFI Annual Conference 2012 - Engineering Education 2020: Meet the Future</t>
        </is>
      </c>
      <c r="P2976" s="45" t="inlineStr">
        <is>
          <t>Artificial intelligence; Cost engineering; Education; Education computing; Engineering education; Foundations; Mechanics; Reviews; Teaching; Technical presentations; Active learning principles; Group collaboration; Mechanics of materials; Student eng</t>
        </is>
      </c>
      <c r="Q2976" s="43" t="n"/>
    </row>
    <row r="2977" ht="105.75" customHeight="1" s="37">
      <c r="A2977" s="43" t="n">
        <v>2976</v>
      </c>
      <c r="B2977" s="52" t="inlineStr">
        <is>
          <t>Excluir</t>
        </is>
      </c>
      <c r="C2977" s="45" t="inlineStr">
        <is>
          <t>No aborda: distracción o atención</t>
        </is>
      </c>
      <c r="D2977" s="51" t="n"/>
      <c r="E2977" s="51" t="n"/>
      <c r="F2977" s="43" t="n">
        <v>3</v>
      </c>
      <c r="G2977" s="43" t="inlineStr">
        <is>
          <t>distracción+niños+contexto</t>
        </is>
      </c>
      <c r="H2977" s="43" t="inlineStr">
        <is>
          <t>Scopus</t>
        </is>
      </c>
      <c r="I2977" s="43" t="inlineStr">
        <is>
          <t>Scopus</t>
        </is>
      </c>
      <c r="J2977" s="43" t="inlineStr">
        <is>
          <t>2025</t>
        </is>
      </c>
      <c r="K2977" s="43" t="inlineStr">
        <is>
          <t>ARTICLE</t>
        </is>
      </c>
      <c r="L2977" s="45" t="inlineStr">
        <is>
          <t>Gallini, Nadezhda and Saveliev, Andrey and Grishin, Igor</t>
        </is>
      </c>
      <c r="M2977" s="45" t="inlineStr">
        <is>
          <t>Using the REN’AI Program for Developing Scientific Thinking in Youth Through Visual Novels</t>
        </is>
      </c>
      <c r="N2977" s="45" t="inlineStr">
        <is>
          <t>The article examines the development and conceptual analysis of the Ren’AI program as a tool for fostering scientific thinking in youth while studying courses on artificial intelligence technologies in a distance learning environment. The program offers an interactive approach by using visual novels to engage students in the process of analyzing and solving scientific problems. The study includes an analysis of the structure of Ren’AI, its algorithms, and its educational potential. A literature review confirms the effectiveness of gamified methods and interactive learning in developing critical thinking. The developed algorithm for creating visual novels provides a structured approach to forming educational content and can be adapted for various academic disciplines. In the future, testing of the program among applied informatics students is planned, which will allow for an empirical evaluation of its impact on material comprehension and student engagement. © The Author(s), under exclusive license to Springer Nature Switzerland AG 2025.</t>
        </is>
      </c>
      <c r="O2977" s="45" t="inlineStr">
        <is>
          <t>Lecture Notes in Networks and Systems</t>
        </is>
      </c>
      <c r="P2977" s="45" t="inlineStr">
        <is>
          <t>Artificial intelligence; Computer aided instruction; Curricula; E-learning; Education computing; Educational technology; Engineering education; Learning systems; Software testing; Students; Artificial intelligence technologies; Conceptual analysis; C</t>
        </is>
      </c>
      <c r="Q2977" s="43" t="inlineStr">
        <is>
          <t>10.1007/978-3-032-04365-8_11</t>
        </is>
      </c>
    </row>
    <row r="2978" ht="168" customHeight="1" s="37">
      <c r="A2978" s="43" t="n">
        <v>2977</v>
      </c>
      <c r="B2978" s="52" t="inlineStr">
        <is>
          <t>Excluir</t>
        </is>
      </c>
      <c r="C2978" s="45" t="inlineStr">
        <is>
          <t>No aborda: distracción o atención</t>
        </is>
      </c>
      <c r="D2978" s="51" t="n"/>
      <c r="E2978" s="51" t="n"/>
      <c r="F2978" s="43" t="n">
        <v>3</v>
      </c>
      <c r="G2978" s="43" t="inlineStr">
        <is>
          <t>distracción+niños+contexto</t>
        </is>
      </c>
      <c r="H2978" s="43" t="inlineStr">
        <is>
          <t>Scopus</t>
        </is>
      </c>
      <c r="I2978" s="43" t="inlineStr">
        <is>
          <t>Scopus</t>
        </is>
      </c>
      <c r="J2978" s="43" t="inlineStr">
        <is>
          <t>2024</t>
        </is>
      </c>
      <c r="K2978" s="43" t="inlineStr">
        <is>
          <t>CONFERENCE</t>
        </is>
      </c>
      <c r="L2978" s="45" t="inlineStr">
        <is>
          <t>Hermila, A. and Bau, Rahmat Taufik R.L. and Latief, Mukhlisulfatih</t>
        </is>
      </c>
      <c r="M2978" s="45" t="inlineStr">
        <is>
          <t>Utilisation of Artificial Intelligence through ChatGPT in Teaching: A Comprehensive Review of Perspectives and Future Directions</t>
        </is>
      </c>
      <c r="N2978" s="45" t="inlineStr">
        <is>
          <t>This article provides a comprehensive literature review on the utilization of artificial intelligence, particularly ChatGPT, in educational settings, focusing on both high school and higher education. A systematic search strategy was employed, identifying 200 Indonesian articles on ChatGPT's use in higher education and 200 in junior high schools over the past five years. The thematic analysis identified key trends, benefits, challenges, and future potential of ChatGPT in teaching, as well as the ethical concerns related to its use. The findings reveal that ChatGPT has significantly impacted educational practices, particularly in enhancing student engagement, motivation, and cognitive skills. However, the use of this AI tool raises concerns about academic integrity, over-reliance on technology, and ethical challenges. Word frequency and co-occurrence network analyses showed a strong emphasis on pedagogical roles in high school, focusing on teacher-student interactions and skill development. In contrast, higher education research highlights broader institutional and technological adoption, emphasizing academic tasks and ethical implications. The sharp rise in research from 2023 onwards reflects the growing relevance and capabilities of AI in education. While both high schools and universities adopt ChatGPT, they prioritize different areas: classroom engagement in high schools and institutional digital transformation in higher education. The article also outlines key gaps in the literature, suggesting future research directions to explore long-term impacts and the ethical integration of AI in education. © 2024 IEEE.</t>
        </is>
      </c>
      <c r="O2978" s="45" t="inlineStr">
        <is>
          <t>Proceedings of 2024 IEEE International Conference on Data and Software Engineering: Data-Driven Innovation: Transforming Industries and Societies, ICoDSE 2024</t>
        </is>
      </c>
      <c r="P2978" s="45" t="inlineStr">
        <is>
          <t>Artificial intelligence; Artificial intelligence in education; Chatbots; ChatGPT in education; Digital-learning; Educational settings; High educations; Higher School; Literature reviews; School education; Contrastive Learning</t>
        </is>
      </c>
      <c r="Q2978" s="43" t="inlineStr">
        <is>
          <t>10.1109/icodse63307.2024.10829912</t>
        </is>
      </c>
    </row>
    <row r="2979" ht="189" customHeight="1" s="37">
      <c r="A2979" s="43" t="n">
        <v>2978</v>
      </c>
      <c r="B2979" s="52" t="inlineStr">
        <is>
          <t>Excluir</t>
        </is>
      </c>
      <c r="C2979" s="45" t="inlineStr">
        <is>
          <t>Contexto doméstico o remoto, pero no población en edad escolar (mayoritariamente educación superior)</t>
        </is>
      </c>
      <c r="D2979" s="51" t="n"/>
      <c r="E2979" s="51" t="n"/>
      <c r="F2979" s="43" t="n">
        <v>3</v>
      </c>
      <c r="G2979" s="43" t="inlineStr">
        <is>
          <t>distracción+niños+intervención</t>
        </is>
      </c>
      <c r="H2979" s="43" t="inlineStr">
        <is>
          <t>Scopus</t>
        </is>
      </c>
      <c r="I2979" s="43" t="inlineStr">
        <is>
          <t>Scopus</t>
        </is>
      </c>
      <c r="J2979" s="43" t="inlineStr">
        <is>
          <t>2025</t>
        </is>
      </c>
      <c r="K2979" s="43" t="inlineStr">
        <is>
          <t>ARTICLE</t>
        </is>
      </c>
      <c r="L2979" s="45" t="inlineStr">
        <is>
          <t>Chen, Eason and Lin, Chenyu and Huang, Yu-Kai and Tang, Xinyi and Xi, Aprille and Lin, Jionghao and Koedinger, Kenneth</t>
        </is>
      </c>
      <c r="M2979" s="45" t="inlineStr">
        <is>
          <t>VTutor: An Animated Pedagogical Agent SDK that Provide Real Time Multi-model Feedback</t>
        </is>
      </c>
      <c r="N2979" s="45" t="inlineStr">
        <is>
          <t>Pedagogical Agents (PAs) show significant potential for boosting student engagement and learning outcomes by providing adaptive, on-demand support in educational contexts. However, existing PA solutions are often hampered by pre-scripted dialogue, unnatural animations, uncanny visual realism, and high development costs. To address these gaps, we introduce VTutor, an open-source SDK leveraging lightweight WebGL, Unity, and JavaScript frameworks. VTutor receives text outputs from a large language model (LLM), converts them into audio via text-to-speech, and then renders a real-time, lip-synced pedagogical agent (PA) for immediate, large-scale deployment on web-based learning platforms. By providing on-demand, personalized feedback, VTutor strengthens students’ motivation and deepens their engagement with instructional material. Using an anime-like aesthetic, VTutor alleviates the uncanny valley effect, allowing learners to engage with expressive yet comfortably stylized characters. Our evaluation with 50 participants revealed that VTutor significantly outperforms the existing talking-head approaches (e.g., SadTalker) on perceived synchronization accuracy, naturalness, emotional expressiveness, and overall preference. As an open-source project, VTutor welcomes community-driven contributions—from novel character designs to specialized showcases of pedagogical agent applications—that fuel ongoing innovation in AI-enhanced education. By providing an accessible, customizable, and learner-centered PA solution, VTutor aims to elevate human-AI interaction experience in education fields, ultimately broadening the impact of AI in learning contexts. The demo link to VTutor is at https://vtutor-aied25.vercel.app. © The Author(s), under exclusive license to Springer Nature Switzerland AG 2025.</t>
        </is>
      </c>
      <c r="O2979" s="45" t="inlineStr">
        <is>
          <t>Communications in Computer and Information Science</t>
        </is>
      </c>
      <c r="P2979" s="45" t="inlineStr">
        <is>
          <t>Animation; Artificial intelligence; E-learning; Education computing; Learning systems; Open systems; Students; Teaching; Animated pedagogical agent; Generative AI; Model feedback; Multi-modelling; On demands; Pedagogical agents; Real- time; Student e</t>
        </is>
      </c>
      <c r="Q2979" s="43" t="inlineStr">
        <is>
          <t>10.1007/978-3-031-99267-4_19</t>
        </is>
      </c>
    </row>
    <row r="2980" ht="178.5" customHeight="1" s="37">
      <c r="A2980" s="43" t="n">
        <v>2979</v>
      </c>
      <c r="B2980" s="52" t="inlineStr">
        <is>
          <t>Excluir</t>
        </is>
      </c>
      <c r="C2980" s="45" t="inlineStr">
        <is>
          <t>Fuera del alcance: no combina población en edad escolar con contexto doméstico</t>
        </is>
      </c>
      <c r="D2980" s="51" t="n"/>
      <c r="E2980" s="51" t="n"/>
      <c r="F2980" s="43" t="n">
        <v>3</v>
      </c>
      <c r="G2980" s="43" t="inlineStr">
        <is>
          <t>distracción+niños+contexto</t>
        </is>
      </c>
      <c r="H2980" s="43" t="inlineStr">
        <is>
          <t>Scopus</t>
        </is>
      </c>
      <c r="I2980" s="43" t="inlineStr">
        <is>
          <t>Scopus|WoS</t>
        </is>
      </c>
      <c r="J2980" s="43" t="inlineStr">
        <is>
          <t>2026</t>
        </is>
      </c>
      <c r="K2980" s="43" t="inlineStr">
        <is>
          <t>ARTICLE</t>
        </is>
      </c>
      <c r="L2980" s="45" t="inlineStr">
        <is>
          <t>Guttena, Revanth Kumar</t>
        </is>
      </c>
      <c r="M2980" s="45" t="inlineStr">
        <is>
          <t>Value co-creation in AI-influenced management education: Gamification as a relational mechanism</t>
        </is>
      </c>
      <c r="N2980" s="45" t="inlineStr">
        <is>
          <t>This study examines how gamification facilitates value co-creation in management education within learning environments where artificial intelligence tools are increasingly integrated into students’ study routines. Drawing on service-dominant logic, learning is conceptualized as a co-created process shaped by relationship quality and student engagement. The study investigates how utilitarian, hedonic, and social gamification elements contribute to these mechanisms. Survey data were collected from 409 management students across five universities in South India who had prior exposure to gamified classroom activities. Partial least squares structural equation modeling was employed to test the relationships among gamification elements, relationship quality, student engagement, and value co-creation. The findings indicate that recognition and social influence strengthen both relationship quality and engagement, while playfulness enhances engagement. Utilitarian elements such as usefulness and ease of use exhibit limited direct effects. Relationship quality and student engagement, in turn, strongly predict value co-creation. These results suggest that gamification supports co-creation through interaction-oriented features that reinforce relational ties and visible participation, rather than solely through instrumental or usability-focused elements. The study extends service-dominant logic in management education by clarifying how classroom-level design features shape co-creation in AI-influenced learning environments and offers practical guidance for educators seeking to balance technological efficiency with human-centered engagement. © 2026 Elsevier Ltd</t>
        </is>
      </c>
      <c r="O2980" s="45" t="inlineStr">
        <is>
          <t>International Journal of Management Education</t>
        </is>
      </c>
      <c r="P2980" s="45" t="n"/>
      <c r="Q2980" s="43" t="inlineStr">
        <is>
          <t>10.1016/j.ijme.2026.101425</t>
        </is>
      </c>
    </row>
    <row r="2981" ht="105.75" customHeight="1" s="37">
      <c r="A2981" s="43" t="n">
        <v>2980</v>
      </c>
      <c r="B2981" s="52" t="inlineStr">
        <is>
          <t>Excluir</t>
        </is>
      </c>
      <c r="C2981" s="45" t="inlineStr">
        <is>
          <t>No aborda: distracción o atención</t>
        </is>
      </c>
      <c r="D2981" s="51" t="n"/>
      <c r="E2981" s="51" t="n"/>
      <c r="F2981" s="43" t="n">
        <v>3</v>
      </c>
      <c r="G2981" s="43" t="inlineStr">
        <is>
          <t>distracción+niños+contexto</t>
        </is>
      </c>
      <c r="H2981" s="43" t="inlineStr">
        <is>
          <t>Scopus</t>
        </is>
      </c>
      <c r="I2981" s="43" t="inlineStr">
        <is>
          <t>Scopus|WoS</t>
        </is>
      </c>
      <c r="J2981" s="43" t="inlineStr">
        <is>
          <t>2022</t>
        </is>
      </c>
      <c r="K2981" s="43" t="inlineStr">
        <is>
          <t>ARTICLE</t>
        </is>
      </c>
      <c r="L2981" s="45" t="inlineStr">
        <is>
          <t>Pereira, Rodrigo and Reis, Arsénio and Barroso, João and Sousa, José and Pinto, Tiago</t>
        </is>
      </c>
      <c r="M2981" s="45" t="inlineStr">
        <is>
          <t>Virtual Assistants Applications in Education</t>
        </is>
      </c>
      <c r="N2981" s="45" t="inlineStr">
        <is>
          <t>Due to the rapid development of artificial intelligence, popular Virtual Assistants like Amazon Alexa or Google Assistant, can be applied to a wide variety of business areas. One area in which Virtual Assistants can be very useful is in Education, specially due to the pandemics that is occurring during the last years, as it can provide to students, teachers and staff an alternative administration tool as well as introduce new learning processes in classroom or on online classes. This work reviews and analyses some applications of Virtual Assistants in the education process. The reviewed work relies mainly on three categories: Student engagement with academic life, Education process during lessons and Learning of foreign languages. The presented solutions generally have great potential but the majority are simple proof of concepts and need more development and proper tests to enable retrieving more accurate results. © 2022, The Author(s), under exclusive license to Springer Nature Switzerland AG.</t>
        </is>
      </c>
      <c r="O2981" s="45" t="inlineStr">
        <is>
          <t>Communications in Computer and Information Science</t>
        </is>
      </c>
      <c r="P2981" s="45" t="inlineStr">
        <is>
          <t>E-learning; Application in education; Education process; Google+; Learning; Learning process; Online class; Student staff; Student teachers; Three categories; Virtual assistants; Students</t>
        </is>
      </c>
      <c r="Q2981" s="43" t="inlineStr">
        <is>
          <t>10.1007/978-3-031-22918-3_38</t>
        </is>
      </c>
    </row>
    <row r="2982" ht="157.5" customHeight="1" s="37">
      <c r="A2982" s="43" t="n">
        <v>2981</v>
      </c>
      <c r="B2982" s="52" t="inlineStr">
        <is>
          <t>Excluir</t>
        </is>
      </c>
      <c r="C2982" s="45" t="inlineStr">
        <is>
          <t>No aborda: distracción o atención</t>
        </is>
      </c>
      <c r="D2982" s="51" t="n"/>
      <c r="E2982" s="51" t="n"/>
      <c r="F2982" s="43" t="n">
        <v>3</v>
      </c>
      <c r="G2982" s="43" t="inlineStr">
        <is>
          <t>distracción+niños+sensado</t>
        </is>
      </c>
      <c r="H2982" s="43" t="inlineStr">
        <is>
          <t>Scopus</t>
        </is>
      </c>
      <c r="I2982" s="43" t="inlineStr">
        <is>
          <t>Scopus|WoS</t>
        </is>
      </c>
      <c r="J2982" s="43" t="inlineStr">
        <is>
          <t>2024</t>
        </is>
      </c>
      <c r="K2982" s="43" t="inlineStr">
        <is>
          <t>ARTICLE</t>
        </is>
      </c>
      <c r="L2982" s="45" t="inlineStr">
        <is>
          <t>Bagunaid, Wala and Chilamkurti, Naveen and Shahraki, Ahmad Salehi and Bamashmos, Saeed</t>
        </is>
      </c>
      <c r="M2982" s="45" t="inlineStr">
        <is>
          <t>Visual Data and Pattern Analysis for Smart Education: A Robust DRL-Based Early Warning System for Student Performance Prediction</t>
        </is>
      </c>
      <c r="N2982" s="45" t="inlineStr">
        <is>
          <t>Artificial Intelligence (AI) and Deep Reinforcement Learning (DRL) have revolutionised e-learning by creating personalised, adaptive, and secure environments. However, challenges such as privacy, bias, and data limitations persist. E-FedCloud aims to address these issues by providing more agile, personalised, and secure e-learning experiences. This study introduces E-FedCloud, an AI-assisted, adaptive e-learning system that automates personalised recommendations and tracking, thereby enhancing student performance. It employs federated learning-based authentication to ensure secure and private access for both course instructors and students. Intelligent Software Agents (ISAs) evaluate weekly student engagement using the Shannon Entropy method, classifying students into either engaged or not-engaged clusters. E-FedCloud utilises weekly engagement status, demographic information, and an innovative DRL-based early warning system, specifically ID2QN, to predict the performance of not-engaged students. Based on these predictions, the system categorises students into three groups: risk of dropping out, risk of scoring lower in the final exam, and risk of failing the end exam. It employs a multi-disciplinary ontology graph and an attention-based capsule network for automated, personalised recommendations. The system also integrates performance tracking to enhance student engagement. Data are securely stored on a blockchain using the LWEA encryption method. © 2024 by the authors.</t>
        </is>
      </c>
      <c r="O2982" s="45" t="inlineStr">
        <is>
          <t>Future Internet</t>
        </is>
      </c>
      <c r="P2982" s="45" t="inlineStr">
        <is>
          <t>Classification (of information); Cryptography; Deep learning; E-learning; Forecasting; Learning systems; Reinforcement learning; Adversarial networks; Cycle general adversarial network; Duelling deep Q network (ID2QN); E - learning; E-fedcloud; Early</t>
        </is>
      </c>
      <c r="Q2982" s="43" t="inlineStr">
        <is>
          <t>10.3390/fi16060206</t>
        </is>
      </c>
    </row>
    <row r="2983" ht="199.5" customHeight="1" s="37">
      <c r="A2983" s="43" t="n">
        <v>2982</v>
      </c>
      <c r="B2983" s="52" t="inlineStr">
        <is>
          <t>Excluir</t>
        </is>
      </c>
      <c r="C2983" s="45" t="inlineStr">
        <is>
          <t>Contexto doméstico o remoto, pero no población en edad escolar (mayoritariamente educación superior)</t>
        </is>
      </c>
      <c r="D2983" s="51" t="n"/>
      <c r="E2983" s="51" t="n"/>
      <c r="F2983" s="43" t="n">
        <v>3</v>
      </c>
      <c r="G2983" s="43" t="inlineStr">
        <is>
          <t>distracción+niños+sensado</t>
        </is>
      </c>
      <c r="H2983" s="43" t="inlineStr">
        <is>
          <t>Scopus</t>
        </is>
      </c>
      <c r="I2983" s="43" t="inlineStr">
        <is>
          <t>Scopus|WoS</t>
        </is>
      </c>
      <c r="J2983" s="43" t="inlineStr">
        <is>
          <t>2025</t>
        </is>
      </c>
      <c r="K2983" s="43" t="inlineStr">
        <is>
          <t>ARTICLE</t>
        </is>
      </c>
      <c r="L2983" s="45" t="inlineStr">
        <is>
          <t>Yao, Qiaohong and Wang, Mengmeng and Li, Yubin</t>
        </is>
      </c>
      <c r="M2983" s="45" t="inlineStr">
        <is>
          <t>Visual Geometry Group-SwishNet-Based Asymmetric Facial Emotion Recognition for Multi-Face Engagement Detection in Online Learning Environments</t>
        </is>
      </c>
      <c r="N2983" s="45" t="inlineStr">
        <is>
          <t>In the contemporary global educational environment, the automatic assessment of students’ online engagement has garnered widespread attention. A substantial number of studies have demonstrated that facial expressions are a crucial indicator for measuring engagement. However, due to the asymmetry inherent in facial expressions and the varying degrees of deviation of students’ faces from a camera, significant challenges have been posed to accurate emotion recognition in the online learning environment. To address these challenges, this work proposes a novel VGG-SwishNet model, which is based on the VGG-16 model and aims to enhance the recognition ability of asymmetric facial expressions, thereby improving the reliability of student engagement assessment in online education. The Swish activation function is introduced into the model due to its smoothness and self-gating mechanism. Its smoothness aids in stabilizing gradient updates during backpropagation and facilitates better handling of minor variations in input data. This enables the model to more effectively capture subtle differences and asymmetric variations in facial expressions. Additionally, the self-gating mechanism allows the function to automatically adjust its degree of nonlinearity. This helps the model to learn more effective asymmetric feature representations and mitigates the vanishing gradient problem to some extent. Subsequently, this model was applied to the assessment of engagement and provided a visualization of the results. In terms of performance, the proposed method achieved high recognition accuracy on the JAFFE, KDEF, and CK+ datasets. Specifically, under 80–20% and 10-fold cross-validation (CV) scenarios, the recognition accuracy exceeded 95%. According to the obtained results, the proposed approach demonstrates higher accuracy and robust stability. © 2025 by the authors.</t>
        </is>
      </c>
      <c r="O2983" s="45" t="inlineStr">
        <is>
          <t>Symmetry</t>
        </is>
      </c>
      <c r="P2983" s="45" t="n"/>
      <c r="Q2983" s="43" t="inlineStr">
        <is>
          <t>10.3390/sym17050711</t>
        </is>
      </c>
    </row>
    <row r="2984" ht="199.5" customHeight="1" s="37">
      <c r="A2984" s="43" t="n">
        <v>2983</v>
      </c>
      <c r="B2984" s="52" t="inlineStr">
        <is>
          <t>Excluir</t>
        </is>
      </c>
      <c r="C2984" s="45" t="inlineStr">
        <is>
          <t>No aborda: distracción o atención</t>
        </is>
      </c>
      <c r="D2984" s="51" t="n"/>
      <c r="E2984" s="51" t="n"/>
      <c r="F2984" s="43" t="n">
        <v>3</v>
      </c>
      <c r="G2984" s="43" t="inlineStr">
        <is>
          <t>distracción+niños+intervención</t>
        </is>
      </c>
      <c r="H2984" s="43" t="inlineStr">
        <is>
          <t>Scopus</t>
        </is>
      </c>
      <c r="I2984" s="43" t="inlineStr">
        <is>
          <t>Scopus</t>
        </is>
      </c>
      <c r="J2984" s="43" t="inlineStr">
        <is>
          <t>2025</t>
        </is>
      </c>
      <c r="K2984" s="43" t="inlineStr">
        <is>
          <t>ARTICLE</t>
        </is>
      </c>
      <c r="L2984" s="45" t="inlineStr">
        <is>
          <t>Noel, Ernica and Gay, Glenda</t>
        </is>
      </c>
      <c r="M2984" s="45" t="inlineStr">
        <is>
          <t>Voices of Change: How Student Input Drives Educational Transformation</t>
        </is>
      </c>
      <c r="N2984" s="45" t="inlineStr">
        <is>
          <t>Artificial Intelligence (AI) has become integral in providing feedback in educational institutions. As emerging technologies continue to reshape the educational landscape, AI will become even more integrated into teaching and learning. Higher education institutions face resource constraints and limited instructor availability. AI tools, particularly chatbots, can provide personalized learning experiences, which can be particularly beneficial in resource-constrained environments. In developing countries, there is also limited research on how students perceive and experience these emerging technologies. This study therefore investigated the experiences of graduate students in an online campus, who participated in a course with a closed-domain chatbot. Data was obtained through focus groups at the end of the course, providing a dynamic setting for students to express shared and divergent views on the AI tool. Thematic analysis of their discussions revealed mixed feelings about AI-supported learning, highlighting the necessity for balancing automated and human interactions. While some students acknowledged the convenience of the chatbot, others noted its lack of empathy and adaptability compared to their instructors. One important recommendation was the engagement of students in orientation sessions to better prepare them for interacting with the AI chatbot in order to meet their expectations. The study emphasizes that embedding AI in education can enhance student engagement and learning outcomes, necessitating careful consideration of student experiences and feedback in the ongoing digital transformation of education. It underscores the transformative potential of student feedback in educational reform. By incorporating these insights, faculty could develop strategies to merge technology-driven, yet student-focused learning environments. © The Author(s), under exclusive license to Springer Nature Switzerland AG 2025.</t>
        </is>
      </c>
      <c r="O2984" s="45" t="inlineStr">
        <is>
          <t>Lecture Notes in Computer Science</t>
        </is>
      </c>
      <c r="P2984" s="45" t="inlineStr">
        <is>
          <t>Computer aided instruction; Curricula; E-learning; Education computing; Engineering education; Feedback; Students; Teaching; Artificial intelligence tools; Chatbots; Educational institutions; Emerging technologies; High educations; Higher education i</t>
        </is>
      </c>
      <c r="Q2984" s="43" t="inlineStr">
        <is>
          <t>10.1007/978-3-031-93746-0_22</t>
        </is>
      </c>
    </row>
    <row r="2985" ht="189" customHeight="1" s="37">
      <c r="A2985" s="43" t="n">
        <v>2984</v>
      </c>
      <c r="B2985" s="52" t="inlineStr">
        <is>
          <t>Excluir</t>
        </is>
      </c>
      <c r="C2985" s="45" t="inlineStr">
        <is>
          <t>No aborda: distracción o atención, población escolar</t>
        </is>
      </c>
      <c r="D2985" s="51" t="n"/>
      <c r="E2985" s="51" t="n"/>
      <c r="F2985" s="43" t="n">
        <v>3</v>
      </c>
      <c r="G2985" s="43" t="inlineStr">
        <is>
          <t>distracción+niños+intervención</t>
        </is>
      </c>
      <c r="H2985" s="43" t="inlineStr">
        <is>
          <t>Scopus</t>
        </is>
      </c>
      <c r="I2985" s="43" t="inlineStr">
        <is>
          <t>Scopus</t>
        </is>
      </c>
      <c r="J2985" s="43" t="inlineStr">
        <is>
          <t>2025</t>
        </is>
      </c>
      <c r="K2985" s="43" t="inlineStr">
        <is>
          <t>CONFERENCE</t>
        </is>
      </c>
      <c r="L2985" s="45" t="inlineStr">
        <is>
          <t>Simmons, Archer and Holanda, Maristela and Da Silva, Dilma</t>
        </is>
      </c>
      <c r="M2985" s="45" t="inlineStr">
        <is>
          <t>WIP: Context-Aware AI in Learning Management Systems for Computer Science Courses</t>
        </is>
      </c>
      <c r="N2985" s="45" t="inlineStr">
        <is>
          <t>The growing adoption of virtual assistants in education has sparked interest in integrating artificial intelligence (AI) into Learning Management Systems (LMSes). This study presents ongoing research on the development and evaluation of an AI-powered plugin for the Moodle LMS that implements a context-aware virtual assistant for Computer Science 1 (CS1) courses. The proposed framework comprises three components: (1) a chat interface embedded within the student's Moodle session, (2) an interchangeable large language model (LLM) hosted locally or via the cloud, and (3) a microservice using LangChain to embed real-time student data in prompts before inference. The main objective is to develop a virtual assistant that seamlessly integrates with the Moodle platform and delivers context-aware, personalized responses. The plugin was built using Moodle's open-source block-plugin framework. A Python-based FastAPI microservice connects the front end to the LLM, utilizing LangChain to access student-specific data-such as grades, submitted code, and chat history-during prompt construction. System performance was assessed using benchmarks for latency, context awareness, and hallucination rates. Preliminary results in a simulated environment show that the system effectively embeds student data to generate accurate responses with low latency. The interchangeable LLM design offers flexibility in deployment configurations for various use cases. This research demonstrates the technical feasibility of embedding AI assistants in LMS environments and sets the stage for future mixed-methods studies. Upcoming pilot implementations will assess the virtual assistant's effectiveness in supporting student engagement and improving learning outcomes in real-world settings. © 2025 IEEE.</t>
        </is>
      </c>
      <c r="O2985" s="45" t="inlineStr">
        <is>
          <t>Proceedings - Frontiers in Education Conference, FIE</t>
        </is>
      </c>
      <c r="P2985" s="45" t="inlineStr">
        <is>
          <t>Artificial intelligence; Chatbots; Computer aided instruction; Computer systems programming; Curricula; E-learning; Education computing; Embeddings; Engineering education; Open source software; Open systems; Students; Technical presentations; Chatbot</t>
        </is>
      </c>
      <c r="Q2985" s="43" t="inlineStr">
        <is>
          <t>10.1109/fie63693.2025.11328241</t>
        </is>
      </c>
    </row>
    <row r="2986" ht="168" customHeight="1" s="37">
      <c r="A2986" s="43" t="n">
        <v>2985</v>
      </c>
      <c r="B2986" s="52" t="inlineStr">
        <is>
          <t>Excluir</t>
        </is>
      </c>
      <c r="C2986" s="45" t="inlineStr">
        <is>
          <t>Sin DOI verificable</t>
        </is>
      </c>
      <c r="D2986" s="51" t="n"/>
      <c r="E2986" s="51" t="n"/>
      <c r="F2986" s="43" t="n">
        <v>3</v>
      </c>
      <c r="G2986" s="43" t="inlineStr">
        <is>
          <t>distracción+niños+intervención</t>
        </is>
      </c>
      <c r="H2986" s="43" t="inlineStr">
        <is>
          <t>Scopus</t>
        </is>
      </c>
      <c r="I2986" s="43" t="inlineStr">
        <is>
          <t>Scopus</t>
        </is>
      </c>
      <c r="J2986" s="43" t="inlineStr">
        <is>
          <t>2021</t>
        </is>
      </c>
      <c r="K2986" s="43" t="inlineStr">
        <is>
          <t>CONFERENCE</t>
        </is>
      </c>
      <c r="L2986" s="45" t="inlineStr">
        <is>
          <t>Maxim, Bruce R. and Limbaugh, Thomas</t>
        </is>
      </c>
      <c r="M2986" s="45" t="inlineStr">
        <is>
          <t>WIP: Engaging Software Engineering Students in Synchronous and Asynchronous On-line Course</t>
        </is>
      </c>
      <c r="N2986" s="45" t="inlineStr">
        <is>
          <t>Many engineering educators regard experiential learning as the most effective way to train future generations of engineers. The authors have noticed higher levels of engagement when students participate in class activities than when they are simply listening to lectures. These activities may include games, discussions, group activities, and peer reviews. Covid19 restrictions forced a shift to the online delivery of all courses at our university this year. Often, activities developed for face-to-face delivery of software engineering topics cannot be used without modification in the online delivery of either synchronous or asynchronous courses. This paper describes the authors' experiences using active learning materials in an online software engineering course. Students taking this course were allowed to take it either synchronously or asynchronously. The project team critically examined existing active learning materials used for face-to-face delivery of the course and adapted them for online course delivery. The authors monitored the levels of student engagement in each group and surveyed individual students to measure their perceived level of engagement with course activities. Our initial assessment data suggest that students attending synchronous class meetings were slightly more engaged with the course materials than those who did not. Students interacting with the active learning course materials, whether synchronously or asynchronously, felt more engaged with the course than they would have with a traditional online lecture course. © American Society for Engineering Education, 2021</t>
        </is>
      </c>
      <c r="O2986" s="45" t="inlineStr">
        <is>
          <t>ASEE Annual Conference and Exposition, Conference Proceedings</t>
        </is>
      </c>
      <c r="P2986" s="45" t="inlineStr">
        <is>
          <t>Artificial intelligence; E-learning; Engineering education; Software engineering; Active Learning; Course material; Engineering educators; Experiential learning; Face to face; Future generations; Learning materials; Online course; Online delivery; So</t>
        </is>
      </c>
      <c r="Q2986" s="43" t="n"/>
    </row>
    <row r="2987" ht="126.75" customHeight="1" s="37">
      <c r="A2987" s="43" t="n">
        <v>2986</v>
      </c>
      <c r="B2987" s="52" t="inlineStr">
        <is>
          <t>Excluir</t>
        </is>
      </c>
      <c r="C2987" s="45" t="inlineStr">
        <is>
          <t>Contexto doméstico o remoto, pero no población en edad escolar (mayoritariamente educación superior)</t>
        </is>
      </c>
      <c r="D2987" s="51" t="n"/>
      <c r="E2987" s="51" t="n"/>
      <c r="F2987" s="43" t="n">
        <v>3</v>
      </c>
      <c r="G2987" s="43" t="inlineStr">
        <is>
          <t>distracción+niños+sensado</t>
        </is>
      </c>
      <c r="H2987" s="43" t="inlineStr">
        <is>
          <t>Scopus</t>
        </is>
      </c>
      <c r="I2987" s="43" t="inlineStr">
        <is>
          <t>Scopus</t>
        </is>
      </c>
      <c r="J2987" s="43" t="inlineStr">
        <is>
          <t>2022</t>
        </is>
      </c>
      <c r="K2987" s="43" t="inlineStr">
        <is>
          <t>CONFERENCE</t>
        </is>
      </c>
      <c r="L2987" s="45" t="inlineStr">
        <is>
          <t>Deepa, D. and Selvaraj, S. and Vijaya Lakshmi, D.M. and Sarneshwar, S. and Vignesh Balaji, N. and Vikash, M.</t>
        </is>
      </c>
      <c r="M2987" s="45" t="inlineStr">
        <is>
          <t>Web Application to Track Student Attentiveness during Online Class using CNN and Eye Aspect Ratio</t>
        </is>
      </c>
      <c r="N2987" s="45" t="inlineStr">
        <is>
          <t>During this COVID-19 pandemic online class platforms are the only solution to transfer the knowledge in the field of education. Even though the physical classes are being practiced slowly in some countries, still academicians are in the need of online classes. In addition to content delivery, teachers are in the need to concern about throughout the class time whether the students are listening and be active in online classes. Due to more bandwidth consumption of the audio and video streaming, students can't be compelled to unmute the audio and video when the teacher delivers the content. So, there is no option for the teachers to observe the student's activity. With the advancement of technology and enhanced image analysis capacity of deep learning techniques, a system is proposed to compute the student's activity and can report it to the teachers during the class time itself. Drowsiness detection is tested using CNN based segmentation on our own set of 5000 images collected from 1000 students. The observed result shows 90% accuracy in predicting the drowsiness of the student by observing the face pattern of the student without streaming the video to the teacher's device. © 2022 IEEE.</t>
        </is>
      </c>
      <c r="O2987" s="45" t="inlineStr">
        <is>
          <t>Proceedings - 6th International Conference on Computing Methodologies and Communication, ICCMC 2022</t>
        </is>
      </c>
      <c r="P2987" s="45" t="inlineStr">
        <is>
          <t xml:space="preserve">Aspect ratio; Computer aided instruction; Deep learning; E-learning; Image enhancement; Image segmentation; Video streaming; Aspect-ratio; Contents deliveries; COVID-19 pandemic; Deep learning; Face pattern; Online class; Teachers'; Video-streaming; </t>
        </is>
      </c>
      <c r="Q2987" s="43" t="inlineStr">
        <is>
          <t>10.1109/iccmc53470.2022.9753863</t>
        </is>
      </c>
    </row>
    <row r="2988" ht="178.5" customHeight="1" s="37">
      <c r="A2988" s="43" t="n">
        <v>2987</v>
      </c>
      <c r="B2988" s="52" t="inlineStr">
        <is>
          <t>Excluir</t>
        </is>
      </c>
      <c r="C2988" s="45" t="inlineStr">
        <is>
          <t>No aborda: distracción o atención</t>
        </is>
      </c>
      <c r="D2988" s="51" t="n"/>
      <c r="E2988" s="51" t="n"/>
      <c r="F2988" s="43" t="n">
        <v>3</v>
      </c>
      <c r="G2988" s="43" t="inlineStr">
        <is>
          <t>distracción+niños+contexto</t>
        </is>
      </c>
      <c r="H2988" s="43" t="inlineStr">
        <is>
          <t>Scopus</t>
        </is>
      </c>
      <c r="I2988" s="43" t="inlineStr">
        <is>
          <t>Scopus</t>
        </is>
      </c>
      <c r="J2988" s="43" t="inlineStr">
        <is>
          <t>2026</t>
        </is>
      </c>
      <c r="K2988" s="43" t="inlineStr">
        <is>
          <t>ARTICLE</t>
        </is>
      </c>
      <c r="L2988" s="45" t="inlineStr">
        <is>
          <t>Park, Hyejin and Li, Haiying</t>
        </is>
      </c>
      <c r="M2988" s="45" t="inlineStr">
        <is>
          <t>Who Controls Personalized Learning in AI Digital Textbooks? A Case Study on Agency Distribution in South Korea’s Elementary English AIDTs</t>
        </is>
      </c>
      <c r="N2988" s="45" t="inlineStr">
        <is>
          <t>This study examines how agency is configured in South Korea’s AI Digital Textbooks (AIDTs), a nationally deployed AI-driven personalization platform designed to deliver adaptive learning experiences. Agency, the capacity to exercise ownership of one’s learning and make informed choices, is pivotal for self-regulated and active learning, serving as a foundation for personalized learning. While AI-driven personalization enhances learning through automated content recommendation and pedagogical functions, the locus of control becomes increasingly ambiguous, consequently decreasing student engagement, motivation, and teacher professionalism. Existing research lacks analytic frameworks to operationalize agency in adaptive learning systems. Instead, it relies on qualitative analysis of user perceptions within specific learning systems rather than examining the agency distribution across modules. This study bridges this gap by investigating how AIDT interface modules afford agentic spaces, using the Decision-Intervenability framework that we developed. This framework determines where control is located (Decision) and the extent to which users can intervene in the system (Intervenability), and consequently, identifies teaching-learning factors that preserve or diminish human agency. Analysis of our case study yielded seven control types. Findings revealed domain-driven control distribution that prioritizes system and teacher authority over student agency, enabling further investigation into the impact of these dynamic patterns on learning performance and engagement. © The Author(s), under exclusive license to Springer Nature Switzerland AG 2026.</t>
        </is>
      </c>
      <c r="O2988" s="45" t="inlineStr">
        <is>
          <t>Communications in Computer and Information Science</t>
        </is>
      </c>
      <c r="P2988" s="45" t="inlineStr">
        <is>
          <t xml:space="preserve">Artificial intelligence; E-learning; Learning systems; Students; Teaching; Adaptive learning; Agency; AI digital textbook; Case-studies; Digital textbooks; Learning experiences; Personalizations; Personalized learning; Self-regulated learning; South </t>
        </is>
      </c>
      <c r="Q2988" s="43" t="inlineStr">
        <is>
          <t>10.1007/978-3-032-29791-4_23</t>
        </is>
      </c>
    </row>
    <row r="2989" ht="189" customHeight="1" s="37">
      <c r="A2989" s="43" t="n">
        <v>2988</v>
      </c>
      <c r="B2989" s="52" t="inlineStr">
        <is>
          <t>Excluir</t>
        </is>
      </c>
      <c r="C2989" s="45" t="inlineStr">
        <is>
          <t>Fuera del alcance: no combina población en edad escolar con contexto doméstico</t>
        </is>
      </c>
      <c r="D2989" s="51" t="n"/>
      <c r="E2989" s="51" t="n"/>
      <c r="F2989" s="43" t="n">
        <v>3</v>
      </c>
      <c r="G2989" s="43" t="inlineStr">
        <is>
          <t>distracción+niños+contexto</t>
        </is>
      </c>
      <c r="H2989" s="43" t="inlineStr">
        <is>
          <t>Scopus</t>
        </is>
      </c>
      <c r="I2989" s="43" t="inlineStr">
        <is>
          <t>Scopus|WoS</t>
        </is>
      </c>
      <c r="J2989" s="43" t="inlineStr">
        <is>
          <t>2025</t>
        </is>
      </c>
      <c r="K2989" s="43" t="inlineStr">
        <is>
          <t>ARTICLE</t>
        </is>
      </c>
      <c r="L2989" s="45" t="inlineStr">
        <is>
          <t>Galan-Elvira, Jaime and Palau-Irisarri, Pablo</t>
        </is>
      </c>
      <c r="M2989" s="45" t="inlineStr">
        <is>
          <t>Who’s Who in Zoology: transversal application of gamification and new technologies in university teaching</t>
        </is>
      </c>
      <c r="N2989" s="45" t="inlineStr">
        <is>
          <t>Introduction: In today’s hyperstimulating digital environment, shaped by social media and artificial intelligence, education struggles to retain students’ attention. Traditional teaching models risk obsolescence if they fail to adapt to rapidly evolving societal dynamics. However, this context offers an opportunity to innovate while maintaining academic rigor. Methods: To enhance student engagement and modernize the learning experience, we implemented various gamification tools in the Biology course of the Veterinary Medicine degree. Strategies included a zoology-themed version of the classic game “Who’s Who?”, the use of the Kahoot! platform to review practical content, and interactive sessions designed to promote debate and teamwork in solving complex problems. The impact of these methods was assessed through academic performance data and student surveys focusing on engagement, knowledge acquisition, subject interest, and perceptions of the teaching team. Results: The introduction of gamified teaching strategies yielded highly positive results. Students reported increased motivation, deeper interest in the subject matter, and a more favorable perception of the teaching team. Moreover, a clear improvement in academic performance was observed, with higher average grades compared to previous years. Discussion: Our findings support gamification as a valuable tool in higher education, particularly in science-based courses. By aligning teaching methods with students’ expectations and cognitive habits, educators can improve both learning outcomes and classroom dynamics. Gamification offers a means to deliver rigorous content in an engaging format, helping bridge the gap between traditional education and today’s fast-paced, digital society. Copyright © 2025 Galan-Elvira and Palau-Irisarri.</t>
        </is>
      </c>
      <c r="O2989" s="45" t="inlineStr">
        <is>
          <t>Frontiers in Veterinary Science</t>
        </is>
      </c>
      <c r="P2989" s="45" t="inlineStr">
        <is>
          <t>academic achievement; article; artificial intelligence; cognition; education; game-based learning; gamification; human; learning; Palau; social media; student engagement; teaching; teamwork; veterinary education; veterinary medicine; zoology</t>
        </is>
      </c>
      <c r="Q2989" s="43" t="inlineStr">
        <is>
          <t>10.3389/fvets.2025.1596906</t>
        </is>
      </c>
    </row>
    <row r="2990" ht="157.5" customHeight="1" s="37">
      <c r="A2990" s="43" t="n">
        <v>2989</v>
      </c>
      <c r="B2990" s="52" t="inlineStr">
        <is>
          <t>Excluir</t>
        </is>
      </c>
      <c r="C2990" s="45" t="inlineStr">
        <is>
          <t>Fuera del alcance: no combina población en edad escolar con contexto doméstico</t>
        </is>
      </c>
      <c r="D2990" s="51" t="n"/>
      <c r="E2990" s="51" t="n"/>
      <c r="F2990" s="43" t="n">
        <v>3</v>
      </c>
      <c r="G2990" s="43" t="inlineStr">
        <is>
          <t>distracción+niños+contexto</t>
        </is>
      </c>
      <c r="H2990" s="43" t="inlineStr">
        <is>
          <t>Scopus</t>
        </is>
      </c>
      <c r="I2990" s="43" t="inlineStr">
        <is>
          <t>Scopus</t>
        </is>
      </c>
      <c r="J2990" s="43" t="inlineStr">
        <is>
          <t>2023</t>
        </is>
      </c>
      <c r="K2990" s="43" t="inlineStr">
        <is>
          <t>CONFERENCE</t>
        </is>
      </c>
      <c r="L2990" s="45" t="inlineStr">
        <is>
          <t>Dai, Yi and Huang, YiZhe and Zhang, YunFeng and Xu, XiaoShu</t>
        </is>
      </c>
      <c r="M2990" s="45" t="inlineStr">
        <is>
          <t>Why technology-supported classrooms: An analysis of classroom behavior data from AIGC</t>
        </is>
      </c>
      <c r="N2990" s="45" t="inlineStr">
        <is>
          <t>The infusion of technology into educational settings has become a pivotal element in modern teaching methodologies. Technology-Supported Classrooms (TSCs) blend digital tools with traditional teaching methods, fostering an interactive learning environment. While these classrooms offer distinct advantages, such as streamlined teaching workflows and heightened student engagement, they have not consistently translated into improved academic outcomes. This paper explores the potential of Artificial Intelligence Generated Content (AIGC) to address these limitations. Through data analytics, the study evaluates and refines learning processes and academic results, focusing on three unique types of TSCs: Cloud-Service, Cloud-Interaction, and Cloud-Collaboration Classrooms. Several critical factors are scrutinized, including the ability of TSCs to support cognitive development, the appropriateness of software tools across various academic disciplines, shifts in student behavior trends, and the effectiveness of these classrooms in generating student-driven content. The findings underscore the effectiveness of TSCs in improving learning efficiency, fostering classroom interaction, and facilitating independent learning. However, it is essential to acknowledge the limitation of relying on a restricted dataset for AI analysis. This research offers valuable insights for educators and policymakers, emphasizing the transformative potential of AIGC and AI in the educational landscape. © 2023 IEEE.</t>
        </is>
      </c>
      <c r="O2990" s="45" t="inlineStr">
        <is>
          <t>2023 International Conference on Intelligent Education and Intelligent Research, IEIR 2023</t>
        </is>
      </c>
      <c r="P2990" s="45" t="inlineStr">
        <is>
          <t>Computer aided instruction; Data Analytics; Digital devices; Engineering education; Students; Teaching; Artificial intelligence generated content; Behavior analysis; Digital tools; Education innovation; Educational settings; Learning analytic; Studen</t>
        </is>
      </c>
      <c r="Q2990" s="43" t="inlineStr">
        <is>
          <t>10.1109/ieir59294.2023.10391211</t>
        </is>
      </c>
    </row>
    <row r="2991" ht="178.5" customHeight="1" s="37">
      <c r="A2991" s="43" t="n">
        <v>2990</v>
      </c>
      <c r="B2991" s="52" t="inlineStr">
        <is>
          <t>Excluir</t>
        </is>
      </c>
      <c r="C2991" s="45" t="inlineStr">
        <is>
          <t>No aborda: distracción o atención, población escolar</t>
        </is>
      </c>
      <c r="D2991" s="51" t="n"/>
      <c r="E2991" s="51" t="n"/>
      <c r="F2991" s="43" t="n">
        <v>3</v>
      </c>
      <c r="G2991" s="43" t="inlineStr">
        <is>
          <t>distracción+niños+contexto</t>
        </is>
      </c>
      <c r="H2991" s="43" t="inlineStr">
        <is>
          <t>Scopus</t>
        </is>
      </c>
      <c r="I2991" s="43" t="inlineStr">
        <is>
          <t>Scopus</t>
        </is>
      </c>
      <c r="J2991" s="43" t="inlineStr">
        <is>
          <t>2026</t>
        </is>
      </c>
      <c r="K2991" s="43" t="inlineStr">
        <is>
          <t>ARTICLE</t>
        </is>
      </c>
      <c r="L2991" s="45" t="inlineStr">
        <is>
          <t>Miština, Juraj</t>
        </is>
      </c>
      <c r="M2991" s="45" t="inlineStr">
        <is>
          <t>Women in Science and Technology: Generative AI as a Tool for Gender Equality in STEM Education</t>
        </is>
      </c>
      <c r="N2991" s="45" t="inlineStr">
        <is>
          <t>Gender disparities continue to persist in science, technology, engineering, and mathematics (STEM) education, despite increasing international awareness and policy-level interventions. This chapter examines how recent advances in Generative Artificial Intelligence (AI) can contribute to addressing these disparities through targeted educational practices. The study was conducted in Slovakia, focusing on secondary technical schools in the region of Western Slovakia and selected bachelor-level study programmes at the University of Ss. Cyril and Methodius in Trnava. A mixed-methods research design was applied, combining qualitative data from interviews with students and educators and quantitative data from surveys and classroom-based pilot interventions. The findings suggest that AI-powered educational tools can personalise learning experiences, elevate the visibility of female role models in STEM, support automated and adaptive assessments, and encourage reflection on gender-related stereotypes. These interventions were associated with increased student engagement and a measurable shift toward more equitable gender perceptions, particularly among underrepresented learners. At the same time, the study identifies key ethical and practical challenges, such as algorithmic bias and digital inequality, that must be addressed to ensure responsible and inclusive AI integration in educational contexts. By situating the findings within the broader discourse on educational innovation and social inclusion, this chapter offers practical and scalable insights into how emerging technologies can be leveraged to promote gender equity in STEM education. © The Author(s), under exclusive license to Springer Nature Switzerland AG 2026.</t>
        </is>
      </c>
      <c r="O2991" s="45" t="inlineStr">
        <is>
          <t>Studies in Computational Intelligence</t>
        </is>
      </c>
      <c r="P2991" s="45" t="n"/>
      <c r="Q2991" s="43" t="inlineStr">
        <is>
          <t>10.1007/978-3-032-16157-4_9</t>
        </is>
      </c>
    </row>
    <row r="2992" ht="157.5" customHeight="1" s="37">
      <c r="A2992" s="43" t="n">
        <v>2991</v>
      </c>
      <c r="B2992" s="52" t="inlineStr">
        <is>
          <t>Excluir</t>
        </is>
      </c>
      <c r="C2992" s="45" t="inlineStr">
        <is>
          <t>Sin DOI verificable</t>
        </is>
      </c>
      <c r="D2992" s="51" t="n"/>
      <c r="E2992" s="51" t="n"/>
      <c r="F2992" s="43" t="n">
        <v>3</v>
      </c>
      <c r="G2992" s="43" t="inlineStr">
        <is>
          <t>distracción+niños+intervención</t>
        </is>
      </c>
      <c r="H2992" s="43" t="inlineStr">
        <is>
          <t>Scopus</t>
        </is>
      </c>
      <c r="I2992" s="43" t="inlineStr">
        <is>
          <t>Scopus</t>
        </is>
      </c>
      <c r="J2992" s="43" t="inlineStr">
        <is>
          <t>2021</t>
        </is>
      </c>
      <c r="K2992" s="43" t="inlineStr">
        <is>
          <t>CONFERENCE</t>
        </is>
      </c>
      <c r="L2992" s="45" t="inlineStr">
        <is>
          <t>Vasquez, Erick S. and Elsass, Michael J.</t>
        </is>
      </c>
      <c r="M2992" s="45" t="inlineStr">
        <is>
          <t>Work in Progress: Active Learning Techniques for Online Teaching of Chemical Engineering Courses</t>
        </is>
      </c>
      <c r="N2992" s="45" t="inlineStr">
        <is>
          <t>Active and collaborative learning strategies are well-known for engaging and motivating students in chemical engineering courses. However, the unexpected transition to online teaching modalities due to the COVID-19 global pandemic presented instructors with an additional burden to maintain an active learning modality while teaching remotely. This work's primary goal is to evaluate the implementation of active learning techniques for asynchronous and synchronous online teaching, including hyflex teaching delivered to junior-level students in a fluid flow and heat transfer course. For asynchronous teaching, the authors highlight the use of open-source video recording software to produce high-quality videos with the example of filling in a traditional handouts-with-gaps lecture while displaying the instructor's face. Student teams recorded videos using the video conferencing tool Zoom to solve open-ended problem assignments while studying remotely. For synchronous or hyflex teaching, the instructor implemented two well-established active learning techniques: Jigsaw and multiple-choice quizzes. Empirical surveys assessed the students' interest in these activities, and results showed positive outcomes for online collaborative experiences. Qualitative student feedback also revealed a few negative points and is discussed throughout the text. Overall, the tools and techniques presented can apply to other engineering courses or traditional in-person lectures. © American Society for Engineering Education, 2021</t>
        </is>
      </c>
      <c r="O2992" s="45" t="inlineStr">
        <is>
          <t>ASEE Annual Conference and Exposition, Conference Proceedings</t>
        </is>
      </c>
      <c r="P2992" s="45" t="inlineStr">
        <is>
          <t>Artificial intelligence; Drops; E-learning; Engineering education; Flow of fluids; Heat transfer; Learning algorithms; Open source software; Open systems; Students; Teaching; Video conferencing; Video recording; Active and collaborative learning; Act</t>
        </is>
      </c>
      <c r="Q2992" s="43" t="n"/>
    </row>
    <row r="2993" ht="178.5" customHeight="1" s="37">
      <c r="A2993" s="43" t="n">
        <v>2992</v>
      </c>
      <c r="B2993" s="52" t="inlineStr">
        <is>
          <t>Excluir</t>
        </is>
      </c>
      <c r="C2993" s="45" t="inlineStr">
        <is>
          <t>Publicado antes de 2015</t>
        </is>
      </c>
      <c r="D2993" s="51" t="n"/>
      <c r="E2993" s="51" t="n"/>
      <c r="F2993" s="43" t="n">
        <v>3</v>
      </c>
      <c r="G2993" s="43" t="inlineStr">
        <is>
          <t>distracción+niños+contexto</t>
        </is>
      </c>
      <c r="H2993" s="43" t="inlineStr">
        <is>
          <t>Scopus</t>
        </is>
      </c>
      <c r="I2993" s="43" t="inlineStr">
        <is>
          <t>Scopus</t>
        </is>
      </c>
      <c r="J2993" s="43" t="inlineStr">
        <is>
          <t>2014</t>
        </is>
      </c>
      <c r="K2993" s="43" t="inlineStr">
        <is>
          <t>CONFERENCE</t>
        </is>
      </c>
      <c r="L2993" s="45" t="inlineStr">
        <is>
          <t>Llorens, Marisa and Nevin, Edmund and Mageean, Eileen</t>
        </is>
      </c>
      <c r="M2993" s="45" t="inlineStr">
        <is>
          <t>Work in progress: Online resource platform for mathematics education</t>
        </is>
      </c>
      <c r="N2993" s="45" t="inlineStr">
        <is>
          <t>Mathematics is intrinsic to engineering and as such plays an integral role in the education of engineers. New challenges are being faced in higher education particularly in the areas of student motivation, engagement and attainment. As a result mathematics is often the focus of engineering education research. Traditional methods of delivery such as lectures and tutorials need to evolve to counter these challenges with new pedagogical approaches explored including the use of new technologies. Today's students are immersed in an increasingly technological world and are willing to adapt to new technological advances. This paper describes a study being undertaken in the College of Engineering and the Built Environment at the Dublin Institute of Technology to develop and explore the use of a Sharable Content Object Reference Model (SCORM) that integrates a web-based platform for the study of mathematics as part of an active learning constructivist setting. Students will utilise graphics tablets to create online content consisting of solutions to mathematical problems which will then be used by other students to reinforce core concepts. The platform will provide active support to engineering students especially those in their first year of study and mature students returning to education. It is expected that early use of the platform will help identify areas of weakness and provide the self-learning environment required for students to become more proficient in those areas. By challenging the student to demonstrate an active engagement in their learning and by encouraging the meaningful use of technology in the classroom, an improvement in the quality of learning that students experience should be realised. © 2014 AISTI.</t>
        </is>
      </c>
      <c r="O2993" s="45" t="inlineStr">
        <is>
          <t>Iberian Conference on Information Systems and Technologies, CISTI</t>
        </is>
      </c>
      <c r="P2993" s="45" t="inlineStr">
        <is>
          <t>Artificial intelligence; Computer aided instruction; Engineering education; Information systems; Teaching; Active Learning; Engineering mathematics; graphics tablets; Student engagement; Student learning experiences; Students</t>
        </is>
      </c>
      <c r="Q2993" s="43" t="inlineStr">
        <is>
          <t>10.1109/cisti.2014.6876867</t>
        </is>
      </c>
    </row>
    <row r="2994" ht="178.5" customHeight="1" s="37">
      <c r="A2994" s="43" t="n">
        <v>2993</v>
      </c>
      <c r="B2994" s="52" t="inlineStr">
        <is>
          <t>Excluir</t>
        </is>
      </c>
      <c r="C2994" s="45" t="inlineStr">
        <is>
          <t>Publicado antes de 2015</t>
        </is>
      </c>
      <c r="D2994" s="51" t="n"/>
      <c r="E2994" s="51" t="n"/>
      <c r="F2994" s="43" t="n">
        <v>3</v>
      </c>
      <c r="G2994" s="43" t="inlineStr">
        <is>
          <t>distracción+niños+contexto</t>
        </is>
      </c>
      <c r="H2994" s="43" t="inlineStr">
        <is>
          <t>Scopus</t>
        </is>
      </c>
      <c r="I2994" s="43" t="inlineStr">
        <is>
          <t>Scopus</t>
        </is>
      </c>
      <c r="J2994" s="43" t="inlineStr">
        <is>
          <t>2014</t>
        </is>
      </c>
      <c r="K2994" s="43" t="inlineStr">
        <is>
          <t>CONFERENCE</t>
        </is>
      </c>
      <c r="L2994" s="45" t="inlineStr">
        <is>
          <t>Llorens, Marisa and Nevin, Edmund and Mageean, Eileen</t>
        </is>
      </c>
      <c r="M2994" s="45" t="inlineStr">
        <is>
          <t>Work in progress: Online resource platform for mathematics education</t>
        </is>
      </c>
      <c r="N2994" s="45" t="inlineStr">
        <is>
          <t>Mathematics is intrinsic to engineering and as such plays an integral role in the education of engineers. New challenges are being faced in higher education particularly in the areas of student motivation, engagement and attainment. As a result mathematics is often the focus of engineering education research. Traditional methods of delivery such as lectures and tutorials need to evolve to counter these challenges with new pedagogical approaches explored including the use of new technologies. Today's students are immersed in an increasingly technological world and are willing to adapt to new technological advances. This paper describes a study being undertaken in the College of Engineering and the Built Environment at the Dublin Institute of Technology to develop and explore the use of a Sharable Content Object Reference Model (SCORM) that integrates a web-based platform for the study of mathematics as part of an active learning constructivist setting. Students will utilise graphics tablets to create online content consisting of solutions to mathematical problems which will then be used by other students to reinforce core concepts. The platform will provide active support to engineering students especially those in their first year of study and mature students returning to education. It is expected that early use of the platform will help identify areas of weakness and provide the self-learning environment required for students to become more proficient in those areas. By challenging the student to demonstrate an active engagement in their learning and by encouraging the meaningful use of technology in the classroom, an improvement in the quality of learning that students experience should be realised. © 2014 AISTI.</t>
        </is>
      </c>
      <c r="O2994" s="45" t="inlineStr">
        <is>
          <t>Iberian Conference on Information Systems and Technologies, CISTI</t>
        </is>
      </c>
      <c r="P2994" s="45" t="inlineStr">
        <is>
          <t>Artificial intelligence; Computer aided instruction; Engineering education; Information systems; Teaching; Active Learning; Engineering mathematics; graphics tablets; Student engagement; Student learning experiences; Students</t>
        </is>
      </c>
      <c r="Q2994" s="43" t="inlineStr">
        <is>
          <t>10.1109/cisti.2014.6877081</t>
        </is>
      </c>
    </row>
    <row r="2995" ht="210" customHeight="1" s="37">
      <c r="A2995" s="43" t="n">
        <v>2994</v>
      </c>
      <c r="B2995" s="52" t="inlineStr">
        <is>
          <t>Excluir</t>
        </is>
      </c>
      <c r="C2995" s="45" t="inlineStr">
        <is>
          <t>Sin DOI verificable</t>
        </is>
      </c>
      <c r="D2995" s="51" t="n"/>
      <c r="E2995" s="51" t="n"/>
      <c r="F2995" s="43" t="n">
        <v>3</v>
      </c>
      <c r="G2995" s="43" t="inlineStr">
        <is>
          <t>distracción+niños+contexto</t>
        </is>
      </c>
      <c r="H2995" s="43" t="inlineStr">
        <is>
          <t>Scopus</t>
        </is>
      </c>
      <c r="I2995" s="43" t="inlineStr">
        <is>
          <t>Scopus</t>
        </is>
      </c>
      <c r="J2995" s="43" t="inlineStr">
        <is>
          <t>2026</t>
        </is>
      </c>
      <c r="K2995" s="43" t="inlineStr">
        <is>
          <t>ARTICLE</t>
        </is>
      </c>
      <c r="L2995" s="45" t="n"/>
      <c r="M2995" s="45" t="inlineStr">
        <is>
          <t>Workshop on 15th International Conference in Methodologies and intelligent Systems for Technology Enhanced Learning, MIS4TEL 2025</t>
        </is>
      </c>
      <c r="N2995" s="45" t="inlineStr">
        <is>
          <t>The proceedings contain 30 papers. The special focus in this conference is on Methodologies and intelligent Systems for Technology Enhanced Learning. The topics include: Block-Based Programming vs Prompt-Based Programming: An Exploratory Study on the Potential of Generative AI to Facilitate Learning CT Skills in K-12; AI as Facilitator of Human-Led Creativity, Creative Partner, or Semi-autonomous Creative Artefact Generator? The Role of AI in Supporting Creative Processes; Eliciting User Requirements for AI-Enhanced Learning Environments Using a Participatory Approach; example-Tracing Authoring of Automated Support for Open Learning Environments; Generative AI Accessibility and Approachability in Education and How This Impacts a Student’s Journey; Towards Explainable Learner Profiling in AI-Enhanced Education; example-Tracing Skill-Based Analytics: Empowering Teachers in Open Learning Environments; prediction of High School Study Outcome through Clustering and Embedding; training for Peer-Assessment: An Approach through Conversational Agents; Learning Analytics Through Generative AI: An Exploratory Study; using a Virtual Whiteboard for Teaching Mathematics in Face-To-Face Classroom Settings; an Enhanced Lattice Rule with an Optimized Generating Vector for High-Dimensional Sensitivity Analysis; understanding the Impact of Data Collection and Artificial Intelligence Usage in the Context of Electronics Manufacturing; student Engagement Analysis in e-learning Platforms: Application of Process Mining; AI, Gender, and Attitudinal Analytics in Educational Technologies: A Systematic Review; the Role of Artificial Intelligence in Forming Information Competence Among Technical University Students; Personalization of Learning Resources for STEM Education; general Aspects of Knowledge Management for the Assessment of Academic Outcomes; personalized Educational Maze Game – A Case Study; simulation-Supported Onboarding of Nurses in Intensive Cardiovascular Care: A Pilot Quality I</t>
        </is>
      </c>
      <c r="O2995" s="45" t="inlineStr">
        <is>
          <t>Lecture Notes in Networks and Systems</t>
        </is>
      </c>
      <c r="P2995" s="45" t="n"/>
      <c r="Q2995" s="43" t="n"/>
    </row>
    <row r="2996" ht="126.75" customHeight="1" s="37">
      <c r="A2996" s="43" t="n">
        <v>2995</v>
      </c>
      <c r="B2996" s="52" t="inlineStr">
        <is>
          <t>Excluir</t>
        </is>
      </c>
      <c r="C2996" s="45" t="inlineStr">
        <is>
          <t>Contexto doméstico o remoto, pero no población en edad escolar (mayoritariamente educación superior)</t>
        </is>
      </c>
      <c r="D2996" s="51" t="n"/>
      <c r="E2996" s="51" t="n"/>
      <c r="F2996" s="43" t="n">
        <v>3</v>
      </c>
      <c r="G2996" s="43" t="inlineStr">
        <is>
          <t>distracción+niños+sensado</t>
        </is>
      </c>
      <c r="H2996" s="43" t="inlineStr">
        <is>
          <t>Scopus</t>
        </is>
      </c>
      <c r="I2996" s="43" t="inlineStr">
        <is>
          <t>Scopus</t>
        </is>
      </c>
      <c r="J2996" s="43" t="inlineStr">
        <is>
          <t>2024</t>
        </is>
      </c>
      <c r="K2996" s="43" t="inlineStr">
        <is>
          <t>CONFERENCE</t>
        </is>
      </c>
      <c r="L2996" s="45" t="inlineStr">
        <is>
          <t>Christoforou, Christoforos and Singh, Amritpal and Takos, Antonios</t>
        </is>
      </c>
      <c r="M2996" s="45" t="inlineStr">
        <is>
          <t>Your Brain on STEM Video Lessons: Exploring Neurophysiological Patterns and Educational Engagement to Video Content</t>
        </is>
      </c>
      <c r="N2996" s="45" t="inlineStr">
        <is>
          <t>The COVID-19 pandemic catalyzed a significant shift towards online learning, revealing the potential of online educational videos as an educational tool in the post-crisis era. As we venture through this evolved educational terrain, it becomes crucial to understand the effectiveness and impact educational video content has on students' engagement and performance. This research explores how different styles of educational video content on STEM (Science Technology, Engineering, and Mathematics) topics impact students' engagement and comprehension using Electroencephalography (EEG) and eye-tracking data of participants viewing the educational video. In particular, we propose a machine learning driven analysis framework to study which EEG and eye-gaze-based metrics are informative of students' engagement and attention to STEM-related educational videos and predict student-population-wide comprehension. Although still in the preliminary stages, our research endeavors to identify correlations between neurophysiological patterns and educational engagement across disciplines. Copyright © 2024 by the authors.</t>
        </is>
      </c>
      <c r="O2996" s="45" t="inlineStr">
        <is>
          <t>Proceedings of the International Florida Artificial Intelligence Research Society Conference, FLAIRS</t>
        </is>
      </c>
      <c r="P2996" s="45" t="inlineStr">
        <is>
          <t>COVID-19; E-learning; Electrophysiology; Engineering education; Eye tracking; Neurophysiology; Students; Video recording; Educational tools; Educational videos; Engineering and mathematics; Eye-tracking; Online learning; Science technologies; Student</t>
        </is>
      </c>
      <c r="Q2996" s="43" t="inlineStr">
        <is>
          <t>10.32473/flairs.37.1.135387</t>
        </is>
      </c>
    </row>
    <row r="2997" ht="157.5" customHeight="1" s="37">
      <c r="A2997" s="43" t="n">
        <v>2996</v>
      </c>
      <c r="B2997" s="52" t="inlineStr">
        <is>
          <t>Excluir</t>
        </is>
      </c>
      <c r="C2997" s="45" t="inlineStr">
        <is>
          <t>No aborda: distracción o atención</t>
        </is>
      </c>
      <c r="D2997" s="51" t="n"/>
      <c r="E2997" s="51" t="n"/>
      <c r="F2997" s="43" t="n">
        <v>3</v>
      </c>
      <c r="G2997" s="43" t="inlineStr">
        <is>
          <t>distracción+niños+contexto</t>
        </is>
      </c>
      <c r="H2997" s="43" t="inlineStr">
        <is>
          <t>Scopus</t>
        </is>
      </c>
      <c r="I2997" s="43" t="inlineStr">
        <is>
          <t>Scopus</t>
        </is>
      </c>
      <c r="J2997" s="43" t="inlineStr">
        <is>
          <t>2025</t>
        </is>
      </c>
      <c r="K2997" s="43" t="inlineStr">
        <is>
          <t>ARTICLE</t>
        </is>
      </c>
      <c r="L2997" s="45" t="inlineStr">
        <is>
          <t>Damayanti, Ika Lestari and Febrianti, Yusnita and Suryatama, Kurniawan and Dewi, Finita and Lubis, Arif Husein</t>
        </is>
      </c>
      <c r="M2997" s="45" t="inlineStr">
        <is>
          <t>“IS KANCIL KIND?”: EXPLORING THE INTERPLAY OF VERBAL AND VISUAL TEXTS IN A PICTURE BOOK FOR TEACHING ENGLISH TO YOUNG LEARNERS</t>
        </is>
      </c>
      <c r="N2997" s="45" t="inlineStr">
        <is>
          <t>Picture books have long been recognized as a valuable vehicle for language learning, offering the combination of visual and linguistic support, and despite the rise of digital media, they remain an essential resource for language learning. This study scrutinizes the relationship between verbal and visual texts in a picture book for meaning-making and explores the potential of a picture book for the teaching of English to young learners. This qualitative study uses two primary data sources: the Indonesian children’s picture book The Kind Mouse Deer and video-recorded teaching simulations from two elementary English teachers. The book was analyzed using the Multimodal Discourse Analysis (MDA) approach and the videos were analyzed using content analysis. The findings show that the book employs visual texts to repeat or complement the verbal elements. The complementarity of verbal and visual elements was found to be used by teachers to help young EFL learners understand the story in English. During the simulations, they also used a mix of Bahasa Indonesia and English, supplemented by facial expressions and gestures to convey meaning in terms of story plot and description of characters. Further research is needed to investigate classroom implementation, highlighting students’ engagement with picture books in developing their English proficiency. © 2025, Association for the teaching of English as a Foreign Language in Indonesia. All rights reserved.</t>
        </is>
      </c>
      <c r="O2997" s="45" t="inlineStr">
        <is>
          <t>Teflin Journal</t>
        </is>
      </c>
      <c r="P2997" s="45" t="n"/>
      <c r="Q2997" s="43" t="inlineStr">
        <is>
          <t>10.15639/teflinjournal.v36i1/21-43</t>
        </is>
      </c>
    </row>
    <row r="2998" ht="210" customHeight="1" s="37">
      <c r="A2998" s="43" t="n">
        <v>2997</v>
      </c>
      <c r="B2998" s="52" t="inlineStr">
        <is>
          <t>Excluir</t>
        </is>
      </c>
      <c r="C2998" s="45" t="inlineStr">
        <is>
          <t>No aborda: distracción o atención</t>
        </is>
      </c>
      <c r="D2998" s="51" t="n"/>
      <c r="E2998" s="51" t="n"/>
      <c r="F2998" s="43" t="n">
        <v>3</v>
      </c>
      <c r="G2998" s="43" t="inlineStr">
        <is>
          <t>distracción+niños+intervención</t>
        </is>
      </c>
      <c r="H2998" s="43" t="inlineStr">
        <is>
          <t>Scopus</t>
        </is>
      </c>
      <c r="I2998" s="43" t="inlineStr">
        <is>
          <t>Scopus</t>
        </is>
      </c>
      <c r="J2998" s="43" t="inlineStr">
        <is>
          <t>2025</t>
        </is>
      </c>
      <c r="K2998" s="43" t="inlineStr">
        <is>
          <t>ARTICLE</t>
        </is>
      </c>
      <c r="L2998" s="45" t="inlineStr">
        <is>
          <t>Dutt, Sarthika and Ahuja, Neelu Jyothi</t>
        </is>
      </c>
      <c r="M2998" s="45" t="inlineStr">
        <is>
          <t>“Intelligent tutoring effects on induced emotions and cognitive load of learning-disabled learners”</t>
        </is>
      </c>
      <c r="N2998" s="45" t="inlineStr">
        <is>
          <t>Purpose: This study addresses the learning requirements of learners with learning difficulties by monitoring their learning experience in an Intelligent Tutoring System. Intelligent Tutoring Systems were developed to enrich the teaching-learning process. Materials and Methods: In the present work, the interface is designed and developed utilizing the potential of Artificial Intelligence to meet their individual needs. Designing an online learning platform for a learners with learning difficulties requires consideration of their learning problems and preferences. The interface was developed focusing on all the requirements of the LD learners. The objective of the present study is to monitor the learning experience in the form of induced emotions and cognitive load of the learners to determine the impact of learning. Results: 83 learners were observed during various stage of learning. The results obtained through the Support Vector machine (SVM) classification technique showed the positive attitude towards intelligent tutoring. The analysis revealed that a total of 0.23% of learners were positively induced. Their learning experience was positive and effective. The cognition load on learners was minimum with single-mode instruction and least disturbed. Conclusions: The system was improved based on preference feedback on design features. This helps in improving content design and creating device independent and responsive visual design. The fatigue effect analysis on cognitive load implied that multiple modes of instruction increased drowsiness. Single mode of instruction have a positive impact on the learning process and it reduces the cognitive load of the learners.Implications for Rehabilitation The user interface designed and developed for learners with Dyslexia, Dysgraphia and Dyscalculia has learning disabled-friendly features. These can be used to create a device-independent and responsive design. Learning experience is monitored along with the impact on cognitiv</t>
        </is>
      </c>
      <c r="O2998" s="45" t="inlineStr">
        <is>
          <t>Disability and Rehabilitation: Assistive Technology</t>
        </is>
      </c>
      <c r="P2998" s="45" t="inlineStr">
        <is>
          <t>Adolescent; Adult; Artificial Intelligence; Cognition; Computer-Assisted Instruction; Emotions; Female; Humans; Learning; Learning Disabilities; Male; Young Adult; adolescent; adult; artificial intelligence; cognition; emotion; female; human; learnin</t>
        </is>
      </c>
      <c r="Q2998" s="43" t="inlineStr">
        <is>
          <t>10.1080/17483107.2024.2357685</t>
        </is>
      </c>
    </row>
    <row r="2999" ht="74.25" customHeight="1" s="37">
      <c r="A2999" s="43" t="n">
        <v>2998</v>
      </c>
      <c r="B2999" s="52" t="inlineStr">
        <is>
          <t>Excluir</t>
        </is>
      </c>
      <c r="C2999" s="45" t="inlineStr">
        <is>
          <t>Fuera del alcance: no combina población en edad escolar con contexto doméstico</t>
        </is>
      </c>
      <c r="D2999" s="51" t="n"/>
      <c r="E2999" s="51" t="n"/>
      <c r="F2999" s="43" t="n">
        <v>3</v>
      </c>
      <c r="G2999" s="43" t="inlineStr">
        <is>
          <t>distracción+niños+contexto</t>
        </is>
      </c>
      <c r="H2999" s="43" t="inlineStr">
        <is>
          <t>WoS</t>
        </is>
      </c>
      <c r="I2999" s="43" t="inlineStr">
        <is>
          <t>WoS</t>
        </is>
      </c>
      <c r="J2999" s="43" t="inlineStr">
        <is>
          <t>2022</t>
        </is>
      </c>
      <c r="K2999" s="43" t="inlineStr">
        <is>
          <t>Proceedings Paper</t>
        </is>
      </c>
      <c r="L2999" s="45" t="inlineStr">
        <is>
          <t>Wang, GF; Gong, C; Wang, SX</t>
        </is>
      </c>
      <c r="M2999" s="45" t="inlineStr">
        <is>
          <t>A Review of Automatic Detection of Learner States in Four Typical Learning Scenarios</t>
        </is>
      </c>
      <c r="N2999" s="45" t="inlineStr">
        <is>
          <t>Artificial intelligence technology has already been applied in the education scene, and the automatic detecting technology of learning state has attracted the attention of many researchers. This paper summarizes the main types of learning state that researchers pay attention to at present, including affect, engagement, attention, and cognitive load. Based on four typical learning scenarios: computer-based learning, mobile learning, traditional classroom-based learning, and individual computer-free learning, this paper discusses the shortcomings and development trends of detecting hardware and methods used in this field, and the social problems in obtaining a large amount of personal privacy data.</t>
        </is>
      </c>
      <c r="O2999" s="45" t="inlineStr">
        <is>
          <t>ADAPTIVE INSTRUCTIONAL SYSTEMS, AIS 2022</t>
        </is>
      </c>
      <c r="P2999" s="45" t="n"/>
      <c r="Q2999" s="43" t="inlineStr">
        <is>
          <t>10.1007/978-3-031-05887-5_5</t>
        </is>
      </c>
    </row>
    <row r="3000" ht="189" customHeight="1" s="37">
      <c r="A3000" s="43" t="n">
        <v>2999</v>
      </c>
      <c r="B3000" s="52" t="inlineStr">
        <is>
          <t>Excluir</t>
        </is>
      </c>
      <c r="C3000" s="45" t="inlineStr">
        <is>
          <t>No aborda: distracción o atención, población escolar</t>
        </is>
      </c>
      <c r="D3000" s="51" t="n"/>
      <c r="E3000" s="51" t="n"/>
      <c r="F3000" s="43" t="n">
        <v>3</v>
      </c>
      <c r="G3000" s="43" t="inlineStr">
        <is>
          <t>distracción+niños+intervención</t>
        </is>
      </c>
      <c r="H3000" s="43" t="inlineStr">
        <is>
          <t>WoS</t>
        </is>
      </c>
      <c r="I3000" s="43" t="inlineStr">
        <is>
          <t>WoS</t>
        </is>
      </c>
      <c r="J3000" s="43" t="inlineStr">
        <is>
          <t>2025</t>
        </is>
      </c>
      <c r="K3000" s="43" t="inlineStr">
        <is>
          <t>Article</t>
        </is>
      </c>
      <c r="L3000" s="45" t="inlineStr">
        <is>
          <t>Johari, K; Kim, JJ; Yow, WQ; Tan, UX</t>
        </is>
      </c>
      <c r="M3000" s="45" t="inlineStr">
        <is>
          <t>A foundation model-based framework for unsupervised gaze anomaly detection</t>
        </is>
      </c>
      <c r="N3000" s="45" t="inlineStr">
        <is>
          <t>Traditional gaze analysis methods for online lecture largely depend on predefined average gaze features and self-reported ground-truths, limiting their ability to obtain real-time status in unsupervised settings. To address this, we propose Gaze-READ (Gaze Representative Embedding and Anomaly Detection), a framework that integrates gaze behavior analysis with unsupervised anomaly detection to systematically identify attention shifts caused by external stimuli. Our approach leverages GazeMTM (Masked Time-Series Modeling of Gaze), which employs MOMENT, a time-series foundation model, to extract gaze embeddings that capture temporal dependencies in eye movements. We establish a baseline for normal gaze behavior using a control group (students without distractions) and apply unsupervised clustering to define representative gaze patterns. By comparing this baseline with gaze data from students exposed to distractors, Gaze-READ detects deviations, flagging them as potential indicators of distraction. Experimental results show that MOMENTGET (further pre-trained MOMENT) improves gaze reconstruction, reducing mean squared error (MSE) by at least 28% compared to its pre-trained version and outperforming baseline linear interpolation for oculomotor event representation. Additionally, Gaze-READ achieves a higher clustering silhouette score (0.38) and a lower Davies-Bouldin Index (0.88) than traditional time-series clustering methods, demonstrating its effectiveness in distinguishing gaze patterns. These findings highlight the potential of our framework to enable automated, real-time engagement tracking in online learning environments, offering a scalable solution for identifying attentional shifts without requiring labeled data.</t>
        </is>
      </c>
      <c r="O3000" s="45" t="inlineStr">
        <is>
          <t>KNOWLEDGE-BASED SYSTEMS</t>
        </is>
      </c>
      <c r="P3000" s="45" t="n"/>
      <c r="Q3000" s="43" t="inlineStr">
        <is>
          <t>10.1016/j.knosys.2025.113774</t>
        </is>
      </c>
    </row>
    <row r="3001" ht="116.25" customHeight="1" s="37">
      <c r="A3001" s="43" t="n">
        <v>3000</v>
      </c>
      <c r="B3001" s="52" t="inlineStr">
        <is>
          <t>Excluir</t>
        </is>
      </c>
      <c r="C3001" s="45" t="inlineStr">
        <is>
          <t>No aborda: distracción o atención, tecnología de sensado</t>
        </is>
      </c>
      <c r="D3001" s="51" t="n"/>
      <c r="E3001" s="51" t="n"/>
      <c r="F3001" s="43" t="n">
        <v>3</v>
      </c>
      <c r="G3001" s="43" t="inlineStr">
        <is>
          <t>distracción+niños+contexto</t>
        </is>
      </c>
      <c r="H3001" s="43" t="inlineStr">
        <is>
          <t>WoS</t>
        </is>
      </c>
      <c r="I3001" s="43" t="inlineStr">
        <is>
          <t>WoS</t>
        </is>
      </c>
      <c r="J3001" s="43" t="inlineStr">
        <is>
          <t>2025</t>
        </is>
      </c>
      <c r="K3001" s="43" t="inlineStr">
        <is>
          <t>Article</t>
        </is>
      </c>
      <c r="L3001" s="45" t="inlineStr">
        <is>
          <t>Wang, D; Dong, XB; Fang, Z; Wang, LYK; Jin, Z</t>
        </is>
      </c>
      <c r="M3001" s="45" t="inlineStr">
        <is>
          <t>AI in the Classroom: GPT Usage and Learner Typologies in Programming</t>
        </is>
      </c>
      <c r="N3001" s="45" t="inlineStr">
        <is>
          <t>This study examines GPT usage in university-level programming education, focusing on patterns and correlations in students' learning behaviors. A survey of 438 students from four universities was conducted to analyze their adoption of AI, learning dispositions, and behavioral patterns. The research aimed to understand the current state of GPT adoption and the connection between student learning approaches and their use of these technologies. Findings show that while a majority of students use GPT applications, the frequency and depth of this engagement vary significantly. Students who favor self-directed learning tend to leverage this technology more for personalized learning and self-assessment. Conversely, students more accustomed to traditional teaching methods use it more conservatively. The study identified four distinct learner groups through cluster analysis, each with unique interaction styles. Furthermore, a correlation analysis indicated that learning orientations, such as Technology-Driven Learning and intrinsic motivation, are positively associated with more frequent and effective GPT use.</t>
        </is>
      </c>
      <c r="O3001" s="45" t="inlineStr">
        <is>
          <t>EDUCATION SCIENCES</t>
        </is>
      </c>
      <c r="P3001" s="45" t="n"/>
      <c r="Q3001" s="43" t="inlineStr">
        <is>
          <t>10.3390/educsci15101353</t>
        </is>
      </c>
    </row>
    <row r="3002" ht="74.25" customHeight="1" s="37">
      <c r="A3002" s="43" t="n">
        <v>3001</v>
      </c>
      <c r="B3002" s="52" t="inlineStr">
        <is>
          <t>Excluir</t>
        </is>
      </c>
      <c r="C3002" s="45" t="inlineStr">
        <is>
          <t>No aborda: distracción o atención</t>
        </is>
      </c>
      <c r="D3002" s="51" t="n"/>
      <c r="E3002" s="51" t="n"/>
      <c r="F3002" s="43" t="n">
        <v>3</v>
      </c>
      <c r="G3002" s="43" t="inlineStr">
        <is>
          <t>distracción+niños+contexto</t>
        </is>
      </c>
      <c r="H3002" s="43" t="inlineStr">
        <is>
          <t>WoS</t>
        </is>
      </c>
      <c r="I3002" s="43" t="inlineStr">
        <is>
          <t>WoS</t>
        </is>
      </c>
      <c r="J3002" s="43" t="inlineStr">
        <is>
          <t>2026</t>
        </is>
      </c>
      <c r="K3002" s="43" t="inlineStr">
        <is>
          <t>Article</t>
        </is>
      </c>
      <c r="L3002" s="45" t="inlineStr">
        <is>
          <t>Petrova, L</t>
        </is>
      </c>
      <c r="M3002" s="45" t="inlineStr">
        <is>
          <t>APPLICATION OF METACOGNITIVE STRATEGIES AND ARTIFICIAL INTELLIGENCE IN THE LEARNING PROCESS</t>
        </is>
      </c>
      <c r="N3002" s="45" t="inlineStr">
        <is>
          <t>This article examines the application of metacognitive strategies in the instruction of rational inequalities for 9th-grade students. The study presents a pedagogical model that integrates artificial intelligence (AI) tools-specifically ChatGPT and Desmos-to support students' self-reflection and self-regulation. Conducted as a qualitative classroom-based observation over 12 lessons, the study explores how these digital tools may act as cognitive supports within mathematical problem-solving. The focus is on describing the dynamics of student engagement and reflective thinking in an authentic classroom environment rather than on providing controlled empirical measurement of the outcomes.</t>
        </is>
      </c>
      <c r="O3002" s="45" t="inlineStr">
        <is>
          <t>MATHEMATICS AND INFORMATICS</t>
        </is>
      </c>
      <c r="P3002" s="45" t="n"/>
      <c r="Q3002" s="43" t="inlineStr">
        <is>
          <t>10.53656/math2026-4-4-ams</t>
        </is>
      </c>
    </row>
    <row r="3003" ht="210" customHeight="1" s="37">
      <c r="A3003" s="43" t="n">
        <v>3002</v>
      </c>
      <c r="B3003" s="52" t="inlineStr">
        <is>
          <t>Excluir</t>
        </is>
      </c>
      <c r="C3003" s="45" t="inlineStr">
        <is>
          <t>No aborda: distracción o atención, población escolar</t>
        </is>
      </c>
      <c r="D3003" s="51" t="n"/>
      <c r="E3003" s="51" t="n"/>
      <c r="F3003" s="43" t="n">
        <v>3</v>
      </c>
      <c r="G3003" s="43" t="inlineStr">
        <is>
          <t>distracción+niños+sensado</t>
        </is>
      </c>
      <c r="H3003" s="43" t="inlineStr">
        <is>
          <t>WoS</t>
        </is>
      </c>
      <c r="I3003" s="43" t="inlineStr">
        <is>
          <t>WoS</t>
        </is>
      </c>
      <c r="J3003" s="43" t="inlineStr">
        <is>
          <t>2025</t>
        </is>
      </c>
      <c r="K3003" s="43" t="inlineStr">
        <is>
          <t>Article</t>
        </is>
      </c>
      <c r="L3003" s="45" t="inlineStr">
        <is>
          <t>Nadeesha, PAL; Weerasinghe, TA; Abeyweera, WRNS</t>
        </is>
      </c>
      <c r="M3003" s="45" t="inlineStr">
        <is>
          <t>AUTOMATIC SCORING OF KNOWLEDGE GAINED AND SHARED THROUGH DISCUSSION FORUMS: BASED ON THE COMMUNITY OF INQUIRY MODEL</t>
        </is>
      </c>
      <c r="N3003" s="45" t="inlineStr">
        <is>
          <t>The Community of Inquiry (CoI) framework has been widely employed for the past two decades to assess the knowledge gained and shared through online discussion forums. The cognitive presence component of the CoI framework helps identify the evidence of thoughtful knowledge reconstructions through meaning-making during inquiry-based learning. Identifying and scoring these cognitive presences is essential for assessing the students' learning achievements through online discussion forums. Considering the difficulties associated with manual coding and identifying cognitive presences in discussion forums and the limitations in the existing techniques for auto- identifying and scoring cognitive presences, this research attempted to develop a more efficient tool to identify and score cognitive presences in online discussion forums. The research employed the constructive research approach. The methodology integrated Random Forest (RF) classification with TF-IDF feature extraction and Support Vector Machine (SVM) classification with Word2Vec embedding. A rule-based classifier, constructed upon indicator mappings, enriched the classification process. A weighted voting ensemble method was employed to combine the outputs of the individual classifiers. Our approach was trained and tested on two datasets comprising 781 messages containing 47,592 words. This ensemble method demonstrated notable efficacy, achieving a 69% accuracy rate in classification tasks. This highlights the robustness of the combined approach in enhancing classification performance. Furthermore, the study introduces a scoring model that calculates individual student scores based on post categories, enabling detailed evaluations of student engagement and participation. By assigning scores reflective of discussion contributions, this model advances comprehensive assessments of online learning interactions. Our work contributes to the ongoing conversation on leveraging machine learning for cognitive analysis in on</t>
        </is>
      </c>
      <c r="O3003" s="45" t="inlineStr">
        <is>
          <t>INFORMATION TECHNOLOGIES AND LEARNING TOOLS</t>
        </is>
      </c>
      <c r="P3003" s="45" t="n"/>
      <c r="Q3003" s="43" t="inlineStr">
        <is>
          <t>10.33407/itlt.v105i1.5912</t>
        </is>
      </c>
    </row>
    <row r="3004" ht="157.5" customHeight="1" s="37">
      <c r="A3004" s="43" t="n">
        <v>3003</v>
      </c>
      <c r="B3004" s="52" t="inlineStr">
        <is>
          <t>Excluir</t>
        </is>
      </c>
      <c r="C3004" s="45" t="inlineStr">
        <is>
          <t>Contexto doméstico o remoto, pero no población en edad escolar (mayoritariamente educación superior)</t>
        </is>
      </c>
      <c r="D3004" s="51" t="n"/>
      <c r="E3004" s="51" t="n"/>
      <c r="F3004" s="43" t="n">
        <v>3</v>
      </c>
      <c r="G3004" s="43" t="inlineStr">
        <is>
          <t>distracción+niños+sensado</t>
        </is>
      </c>
      <c r="H3004" s="43" t="inlineStr">
        <is>
          <t>WoS</t>
        </is>
      </c>
      <c r="I3004" s="43" t="inlineStr">
        <is>
          <t>WoS</t>
        </is>
      </c>
      <c r="J3004" s="43" t="inlineStr">
        <is>
          <t>2026</t>
        </is>
      </c>
      <c r="K3004" s="43" t="inlineStr">
        <is>
          <t>Proceedings Paper</t>
        </is>
      </c>
      <c r="L3004" s="45" t="inlineStr">
        <is>
          <t>Rajput, V; Patil, S; Shingne, D; Tajmat, U; Undre, Y; Wagh, U</t>
        </is>
      </c>
      <c r="M3004" s="45" t="inlineStr">
        <is>
          <t>Adaptive Learning Platform: Empowering Students with Grasping Abilities</t>
        </is>
      </c>
      <c r="N3004" s="45" t="inlineStr">
        <is>
          <t>With the rapid advancements in artificial intelligence (AI) and machine learning (ML) within the Ed-Tech sector, our project explores the development of an Adaptive Learning Platform aimed at enhancing student comprehension and engagement. The platform is specifically designed to cater to diverse learning styles by delivering personalized learning experiences that adapt to each individual's pace, needs, and preferences. Leveraging AI-driven features, the platform ensures that students achieve mastery of core concepts. By identifying patterns in user interactions, such as repeated engagement with specific video segments or prolonged pauses, the system recognizes areas where learners may struggle and responds with customized explanations powered by GPT technology to clarify complex concepts in text form. Upon successful course completion, the system generates certificates as formal recognition of the user's mastery, providing tangible proof of their progress and achievement. This innovative approach not only addresses the inherent limitations in traditional e-learning platforms by fostering a dynamic and responsive learning environment but also sets a new benchmark in personalized education technology. By incorporating cutting-edge AI and ML, this platform promises to significantly enhance student learning efficiency, knowledge retention, and overall academic performance, offering a transformative shift in how education is delivered and experienced.</t>
        </is>
      </c>
      <c r="O3004" s="45" t="inlineStr">
        <is>
          <t>SMART TRENDS IN COMPUTING AND COMMUNICATIONS, SMARTCOM 2025, VOL 2</t>
        </is>
      </c>
      <c r="P3004" s="45" t="n"/>
      <c r="Q3004" s="43" t="inlineStr">
        <is>
          <t>10.1007/978-981-96-7499-2_8</t>
        </is>
      </c>
    </row>
    <row r="3005" ht="126.75" customHeight="1" s="37">
      <c r="A3005" s="43" t="n">
        <v>3004</v>
      </c>
      <c r="B3005" s="52" t="inlineStr">
        <is>
          <t>Excluir</t>
        </is>
      </c>
      <c r="C3005" s="45" t="inlineStr">
        <is>
          <t>No aborda: distracción o atención</t>
        </is>
      </c>
      <c r="D3005" s="51" t="n"/>
      <c r="E3005" s="51" t="n"/>
      <c r="F3005" s="43" t="n">
        <v>3</v>
      </c>
      <c r="G3005" s="43" t="inlineStr">
        <is>
          <t>distracción+niños+intervención</t>
        </is>
      </c>
      <c r="H3005" s="43" t="inlineStr">
        <is>
          <t>WoS</t>
        </is>
      </c>
      <c r="I3005" s="43" t="inlineStr">
        <is>
          <t>WoS</t>
        </is>
      </c>
      <c r="J3005" s="43" t="inlineStr">
        <is>
          <t>2026</t>
        </is>
      </c>
      <c r="K3005" s="43" t="inlineStr">
        <is>
          <t>Article; Early Access</t>
        </is>
      </c>
      <c r="L3005" s="45" t="inlineStr">
        <is>
          <t>Zammit, J</t>
        </is>
      </c>
      <c r="M3005" s="45" t="inlineStr">
        <is>
          <t>Applying the artificial intelligence muse: secondary school teachers' innovative approaches in Maltese language teaching and learning</t>
        </is>
      </c>
      <c r="N3005" s="45" t="inlineStr">
        <is>
          <t>As artificial intelligence (AI) continues to transform education, its application in language learning offers new opportunities for personalised, adaptive and engaging instruction. This study investigates the use of generative AI in Maltese language teaching among 47 secondary school teachers working with students aged 13-16 in Malta. This study, informed by sociocultural theory and constructivist learning principles, found that generative AI fostered student engagement and supported emotional and cognitive development. The teachers reported that AI-driven personalised feedback improved students' Maltese language proficiency by providing immediate, targeted corrections. AI-generated resources, including interactive storytelling and contextual language activities, also increased learners' motivation and participation. Furthermore, educators highlighted AI's capacity to identify individual learning needs, enabling differentiated instruction across varying proficiency levels. The findings demonstrate the potential of generative AI to strengthen Maltese language teaching and provide practical insights for promoting more effective, inclusive and engaging language learning experiences.</t>
        </is>
      </c>
      <c r="O3005" s="45" t="inlineStr">
        <is>
          <t>TECHNOLOGY PEDAGOGY AND EDUCATION</t>
        </is>
      </c>
      <c r="P3005" s="45" t="n"/>
      <c r="Q3005" s="43" t="inlineStr">
        <is>
          <t>10.1080/1475939x.2026.2715526</t>
        </is>
      </c>
    </row>
    <row r="3006" ht="157.5" customHeight="1" s="37">
      <c r="A3006" s="43" t="n">
        <v>3005</v>
      </c>
      <c r="B3006" s="52" t="inlineStr">
        <is>
          <t>Excluir</t>
        </is>
      </c>
      <c r="C3006" s="45" t="inlineStr">
        <is>
          <t>No es artículo revisado por pares (tesis o disertación)</t>
        </is>
      </c>
      <c r="D3006" s="51" t="n"/>
      <c r="E3006" s="51" t="n"/>
      <c r="F3006" s="43" t="n">
        <v>3</v>
      </c>
      <c r="G3006" s="43" t="inlineStr">
        <is>
          <t>distracción+niños+contexto</t>
        </is>
      </c>
      <c r="H3006" s="43" t="inlineStr">
        <is>
          <t>WoS</t>
        </is>
      </c>
      <c r="I3006" s="43" t="inlineStr">
        <is>
          <t>WoS</t>
        </is>
      </c>
      <c r="J3006" s="43" t="inlineStr">
        <is>
          <t>2025</t>
        </is>
      </c>
      <c r="K3006" s="43" t="inlineStr">
        <is>
          <t>Dissertation/Thesis</t>
        </is>
      </c>
      <c r="L3006" s="45" t="inlineStr">
        <is>
          <t>West, Farrell Mercia</t>
        </is>
      </c>
      <c r="M3006" s="45" t="inlineStr">
        <is>
          <t>Artificial Intelligence and the Flipped Classroom : Lecturer Perceptions in a South African Private-Higher-Education Institution</t>
        </is>
      </c>
      <c r="N3006" s="45" t="inlineStr">
        <is>
          <t>Artificial intelligence (AI) is transforming higher education on a global scale, providing new possibilities for content delivery, student engagement, and teaching practices. In South African private-higher-education institutions, the transformation corresponds to limitations around lecturer readiness, ethical use, and institutional support. This qualitative case study explores how lecturers perceive and experience the combination of AI within the flipped classroom, a strategy that emphasises active, student-centred learning. Guided by the unified theory of acceptance and use of technology (UTAUT), the study investigates lecturer perceptions of AI adoption in the flipped classroom. Data was collected through semi-structured interviews and analysed using Saldaña’s (2013) two-cycle coding process and Braun and Clarke’s (2019) thematic framework. Findings indicate that while AI is welcomed for its potential to support lesson planning and reduce workload (performance expectancy), concerns remain pertaining to student misuse, reduced learning depth, and the need for pedagogical alignment. Effort expectancy is defined by time constraints and tool overload rather than a lack of technical skills, while social influence and facilitating conditions emerge as major factors enabling AI implementation. The study highlights the importance of structured, context-specific assistance to ensure AI complements rather than compromises teaching practice, offering recommendations for responsible AI integration at private-higher-education institutions in South Africa.</t>
        </is>
      </c>
      <c r="O3006" s="45" t="n"/>
      <c r="P3006" s="45" t="n"/>
      <c r="Q3006" s="43" t="n"/>
    </row>
    <row r="3007" ht="147.75" customHeight="1" s="37">
      <c r="A3007" s="43" t="n">
        <v>3006</v>
      </c>
      <c r="B3007" s="52" t="inlineStr">
        <is>
          <t>Excluir</t>
        </is>
      </c>
      <c r="C3007" s="45" t="inlineStr">
        <is>
          <t>Fuera del alcance: no combina población en edad escolar con contexto doméstico</t>
        </is>
      </c>
      <c r="D3007" s="51" t="n"/>
      <c r="E3007" s="51" t="n"/>
      <c r="F3007" s="43" t="n">
        <v>3</v>
      </c>
      <c r="G3007" s="43" t="inlineStr">
        <is>
          <t>distracción+niños+intervención</t>
        </is>
      </c>
      <c r="H3007" s="43" t="inlineStr">
        <is>
          <t>WoS</t>
        </is>
      </c>
      <c r="I3007" s="43" t="inlineStr">
        <is>
          <t>WoS</t>
        </is>
      </c>
      <c r="J3007" s="43" t="inlineStr">
        <is>
          <t>2025</t>
        </is>
      </c>
      <c r="K3007" s="43" t="inlineStr">
        <is>
          <t>Review</t>
        </is>
      </c>
      <c r="L3007" s="45" t="inlineStr">
        <is>
          <t>Nguyen, DH; Nguyen, NA; Nguyen, HKT</t>
        </is>
      </c>
      <c r="M3007" s="45" t="inlineStr">
        <is>
          <t>Augmented or obsolete: a book review of Augmented education in the global age: navigating the future of learning and work</t>
        </is>
      </c>
      <c r="N3007" s="45" t="inlineStr">
        <is>
          <t>This review examines Araya and Marber's timely edited volume "Augmented Education in the Global Age" (2023), which arrives as AI classrooms move from science fiction to reality and emotion-sensing systems begin monitoring student engagement. The review explores how this comprehensive work tackles the fundamental question: Will AI liberate human potential or render traditional skills obsolete? Through three interconnected sections, the book navigates the rapidly evolving relationship between artificial intelligence, education, and the future of work. The authors introduce provocative concepts like the "Turing trap" and reimagine human cognition through the intriguing "brain as magpie" metaphor, challenging conventional thinking about learning and skill development. The review highlights the book's optimistic outlook while raising critical questions about structural barriers to equitable AI implementation and power dynamics in technology development. For educators, policymakers, and technologists navigating our AI-augmented future, this volume offers compelling insights into how humanity might adapt alongside increasingly sophisticated technologies. The review suggests this work is essential reading for anyone seeking to understand what may be required to thrive in an era where the boundaries between human and machine intelligence continue to blur and evolve.</t>
        </is>
      </c>
      <c r="O3007" s="45" t="inlineStr">
        <is>
          <t>AI &amp; SOCIETY</t>
        </is>
      </c>
      <c r="P3007" s="45" t="n"/>
      <c r="Q3007" s="43" t="inlineStr">
        <is>
          <t>10.1007/s00146-025-02322-w</t>
        </is>
      </c>
    </row>
    <row r="3008" ht="157.5" customHeight="1" s="37">
      <c r="A3008" s="43" t="n">
        <v>3007</v>
      </c>
      <c r="B3008" s="52" t="inlineStr">
        <is>
          <t>Excluir</t>
        </is>
      </c>
      <c r="C3008" s="45" t="inlineStr">
        <is>
          <t>Contexto doméstico o remoto, pero no población en edad escolar (mayoritariamente educación superior)</t>
        </is>
      </c>
      <c r="D3008" s="51" t="n"/>
      <c r="E3008" s="51" t="n"/>
      <c r="F3008" s="43" t="n">
        <v>3</v>
      </c>
      <c r="G3008" s="43" t="inlineStr">
        <is>
          <t>distracción+contexto+sensado</t>
        </is>
      </c>
      <c r="H3008" s="43" t="inlineStr">
        <is>
          <t>WoS</t>
        </is>
      </c>
      <c r="I3008" s="43" t="inlineStr">
        <is>
          <t>WoS</t>
        </is>
      </c>
      <c r="J3008" s="43" t="inlineStr">
        <is>
          <t>2021</t>
        </is>
      </c>
      <c r="K3008" s="43" t="inlineStr">
        <is>
          <t>Proceedings Paper</t>
        </is>
      </c>
      <c r="L3008" s="45" t="inlineStr">
        <is>
          <t>Karimah, S; Hasegawa, S</t>
        </is>
      </c>
      <c r="M3008" s="45" t="inlineStr">
        <is>
          <t>Automatic Engagement Recognition for Distance Learning Systems: A Literature Study of Engagement Datasets and Methods</t>
        </is>
      </c>
      <c r="N3008" s="45" t="inlineStr">
        <is>
          <t>With the paradigm shift of learning processes from traditional classroom to distance learning systems, the recent success of artificial intelligent research and applications, including machine learning and deep neural networks, have increasingly been leveraged to learn how to include engagement state analysis into the distance learning process. Recent automatic engagement estimations employ several modalities, such as, video, audio, and biological signals or neuro-sensing information as source input to be analyzed. In this paper, we provide a literature review of engagement estimation, including dataset, algorithms as well as the discussion and evaluation. First of all, we present the engagement datasets, including publicly available and proprietary sources built for some specific concerns. We then describe the methodology of engagement measurements that are widely used in literature and state-of-the-art algorithms to automate the estimation. The advantages and limitations of the algorithms are briefly discussed and summarized in benchmark of the used modalities and datasets. Additionally, we extend this literature review to the insight for the practical use of automatic engagement estimation in a real education process that is crucial to distance learning improvement. Finally, we review the remaining challenges for robust engagement estimation as part of attempts in improving distance learning quality and performance by taking personalized engagement into account.</t>
        </is>
      </c>
      <c r="O3008" s="45" t="inlineStr">
        <is>
          <t>AUGMENTED COGNITION, AC 2021</t>
        </is>
      </c>
      <c r="P3008" s="45" t="n"/>
      <c r="Q3008" s="43" t="inlineStr">
        <is>
          <t>10.1007/978-3-030-78114-9_19</t>
        </is>
      </c>
    </row>
    <row r="3009" ht="126.75" customHeight="1" s="37">
      <c r="A3009" s="43" t="n">
        <v>3008</v>
      </c>
      <c r="B3009" s="52" t="inlineStr">
        <is>
          <t>Excluir</t>
        </is>
      </c>
      <c r="C3009" s="45" t="inlineStr">
        <is>
          <t>Sin DOI verificable</t>
        </is>
      </c>
      <c r="D3009" s="51" t="n"/>
      <c r="E3009" s="51" t="n"/>
      <c r="F3009" s="43" t="n">
        <v>3</v>
      </c>
      <c r="G3009" s="43" t="inlineStr">
        <is>
          <t>distracción+niños+contexto</t>
        </is>
      </c>
      <c r="H3009" s="43" t="inlineStr">
        <is>
          <t>WoS</t>
        </is>
      </c>
      <c r="I3009" s="43" t="inlineStr">
        <is>
          <t>WoS</t>
        </is>
      </c>
      <c r="J3009" s="43" t="inlineStr">
        <is>
          <t>2024</t>
        </is>
      </c>
      <c r="K3009" s="43" t="inlineStr">
        <is>
          <t>Proceedings Paper</t>
        </is>
      </c>
      <c r="L3009" s="45" t="inlineStr">
        <is>
          <t>Van Campenhout, R; Johnson, BG; Clark, M; Deininger, M; Harper, S; Odenweller, KG; Wilgenbusch, E</t>
        </is>
      </c>
      <c r="M3009" s="45" t="inlineStr">
        <is>
          <t>Automatically Generated Practice in the Classroom: Exploring Performance and Impact Across Courses</t>
        </is>
      </c>
      <c r="N3009" s="45" t="inlineStr">
        <is>
          <t>In recent years, artificial intelligence has been leveraged to develop an automatic question generation (AQG) system that places formative practice questions alongside textbook content in an ereader platform. Engaging with formative practice while reading is a highly effective learning strategy. AQG made it possible to scale this method to thousands of textbooks and millions of students for free. Previous research studies used aggregated data from all questions answered by all students to complete the largest evaluation of the performance metrics for automatically generated questions. However, these studies also indicated that when assigned in a classroom setting, student behavior and question performance metrics would differ. In this study, we evaluate data collected from 19 course sections taught by four faculty members at Iowa State University to gain a broader understanding of how students engage with these AI-generated practice questions when part of their university courses. Implementation strategies for the courses, student engagement, and question performance metrics are analyzed, and implications for further use in higher education classrooms is discussed.</t>
        </is>
      </c>
      <c r="O3009" s="45" t="inlineStr">
        <is>
          <t>2024 32ND INTERNATIONAL CONFERENCE ON SOFTWARE, TELECOMMUNICATIONS AND COMPUTER NETWORKS, SOFTCOM 2024</t>
        </is>
      </c>
      <c r="P3009" s="45" t="n"/>
      <c r="Q3009" s="43" t="n"/>
    </row>
    <row r="3010" ht="157.5" customHeight="1" s="37">
      <c r="A3010" s="43" t="n">
        <v>3009</v>
      </c>
      <c r="B3010" s="52" t="inlineStr">
        <is>
          <t>Excluir</t>
        </is>
      </c>
      <c r="C3010" s="45" t="inlineStr">
        <is>
          <t>No aborda: tecnología de sensado, contexto educativo</t>
        </is>
      </c>
      <c r="D3010" s="51" t="n"/>
      <c r="E3010" s="51" t="n"/>
      <c r="F3010" s="43" t="n">
        <v>3</v>
      </c>
      <c r="G3010" s="43" t="inlineStr">
        <is>
          <t>distracción+niños+intervención</t>
        </is>
      </c>
      <c r="H3010" s="43" t="inlineStr">
        <is>
          <t>WoS</t>
        </is>
      </c>
      <c r="I3010" s="43" t="inlineStr">
        <is>
          <t>WoS</t>
        </is>
      </c>
      <c r="J3010" s="43" t="inlineStr">
        <is>
          <t>2025</t>
        </is>
      </c>
      <c r="K3010" s="43" t="inlineStr">
        <is>
          <t>Article</t>
        </is>
      </c>
      <c r="L3010" s="45" t="inlineStr">
        <is>
          <t>Han, TT; Liu, RQ; Dou, SW; Wang, W; Ding, XM; Zhang, WX; Lang, JH; Li, WX; Han, JX</t>
        </is>
      </c>
      <c r="M3010" s="45" t="inlineStr">
        <is>
          <t>Balancing act: engagement detection in online learning through master-assistant models with an enhanced hierarchical attention mechanism</t>
        </is>
      </c>
      <c r="N3010" s="45" t="inlineStr">
        <is>
          <t>The rapid expansion of online learning calls for the establishment of effective approaches to monitor and boost student engagement, which constitutes a key element influencing learning outcomes. The class imbalances within engagement datasets pose substantial challenges to precise detection and classification. Existing methods for detecting student engagement in online learning adopt weighted loss to address the issue of class imbalance in public datasets. However, due to the challenge of selecting appropriate weights and the risk of overfitting, the effectiveness of this approach often relies on extensive experiments for manual adjustments. To tackle this problem, we propose a Master-Assistant model to address the performance degradation caused by class imbalance to ensure effective detection of student engagement. The Assistant model is designed for coarse-grained classification according to different assistant strategies to assist the Master model for fine-grained classification. Furthermore, we extract multiple engagement-related handcrafted features and assigned different weights via an enhanced hierarchical attention mechanism. Finally, an accuracy of 70.69% and an F1-score of 68% are achieved on the Dataset for Affective States in E-Environments (DAiSEE), setting new state-of-the-art (SOTA) scores. Additionally, experiments on three other imbalanced datasets also validate the robustness of the Master-Assistant model in solving the class imbalance problem.</t>
        </is>
      </c>
      <c r="O3010" s="45" t="inlineStr">
        <is>
          <t>APPLIED INTELLIGENCE</t>
        </is>
      </c>
      <c r="P3010" s="45" t="n"/>
      <c r="Q3010" s="43" t="inlineStr">
        <is>
          <t>10.1007/s10489-025-06893-5</t>
        </is>
      </c>
    </row>
    <row r="3011" ht="199.5" customHeight="1" s="37">
      <c r="A3011" s="43" t="n">
        <v>3010</v>
      </c>
      <c r="B3011" s="52" t="inlineStr">
        <is>
          <t>Excluir</t>
        </is>
      </c>
      <c r="C3011" s="45" t="inlineStr">
        <is>
          <t>No aborda: población escolar</t>
        </is>
      </c>
      <c r="D3011" s="51" t="n"/>
      <c r="E3011" s="51" t="n"/>
      <c r="F3011" s="43" t="n">
        <v>3</v>
      </c>
      <c r="G3011" s="43" t="inlineStr">
        <is>
          <t>distracción+sensado+intervención</t>
        </is>
      </c>
      <c r="H3011" s="43" t="inlineStr">
        <is>
          <t>WoS</t>
        </is>
      </c>
      <c r="I3011" s="43" t="inlineStr">
        <is>
          <t>WoS</t>
        </is>
      </c>
      <c r="J3011" s="43" t="inlineStr">
        <is>
          <t>2024</t>
        </is>
      </c>
      <c r="K3011" s="43" t="inlineStr">
        <is>
          <t>Article</t>
        </is>
      </c>
      <c r="L3011" s="45" t="inlineStr">
        <is>
          <t>Khojasteh, L; Zarifsanaiey, N; Karimian, Z</t>
        </is>
      </c>
      <c r="M3011" s="45" t="inlineStr">
        <is>
          <t>Bichronous scientific writing course for medical faculty during Covid-19: a SWOT analysis experience</t>
        </is>
      </c>
      <c r="N3011" s="45" t="inlineStr">
        <is>
          <t>Introduction Writing and publishing scholarly articles in international peer-reviewed journals can be a challenging undertaking for medical and healthcare professionals in universities, especially in non-English speaking countries. Surprisingly, very few faculty members report receiving guidance on scientific writing. To encourage more faculty engagement in professional development courses aimed at enhancing their writing abilities, we have revamped scientific writing courses to incorporate bichronous (a combination of asynchronous and synchronous) teaching methods.Methods After forming a team, we performed a SWOT (strengths, weaknesses, opportunities, and threats) study of the medical faculty's present programs and proposed alternatives to prior course issues. In this interventional study, fifty-nine eligible medical educators selected by purposeful sampling underwent a two-and-a-half-month bichronous scientific writing course from March to August 2021. The perspectives of the participants were evaluated through a SWOT analysis. The data were collected through online semi-structured interviews, and data collection continued until data saturation was achieved (40 participants). Data were then coded and analyzed based on conventional qualitative content analysis principles.Results Our planned blending sequence and e-feedback increased the medical faculty's drive to learn, self-confidence, and autonomy while improving their writing skills. Poor ICT and network infrastructure hindered course adoption. Due to the course's time and the faculty's own online teaching, many battled with computer vision syndrome, self-discipline, and distractions. Our participants struggled with self-discipline and distractions, so setting a daily time limit may help them concentrate.Discussion Given the faculty's demanding professional lives, this designed course provided a learning opportunity for many that would not have been feasible otherwise.</t>
        </is>
      </c>
      <c r="O3011" s="45" t="inlineStr">
        <is>
          <t>FRONTIERS IN EDUCATION</t>
        </is>
      </c>
      <c r="P3011" s="45" t="n"/>
      <c r="Q3011" s="43" t="inlineStr">
        <is>
          <t>10.3389/feduc.2024.1327087</t>
        </is>
      </c>
    </row>
    <row r="3012" ht="137.25" customHeight="1" s="37">
      <c r="A3012" s="43" t="n">
        <v>3011</v>
      </c>
      <c r="B3012" s="52" t="inlineStr">
        <is>
          <t>Excluir</t>
        </is>
      </c>
      <c r="C3012" s="45" t="inlineStr">
        <is>
          <t>Dominio fuera de alcance: industrial</t>
        </is>
      </c>
      <c r="D3012" s="51" t="n"/>
      <c r="E3012" s="51" t="n"/>
      <c r="F3012" s="43" t="n">
        <v>3</v>
      </c>
      <c r="G3012" s="43" t="inlineStr">
        <is>
          <t>distracción+niños+intervención</t>
        </is>
      </c>
      <c r="H3012" s="43" t="inlineStr">
        <is>
          <t>WoS</t>
        </is>
      </c>
      <c r="I3012" s="43" t="inlineStr">
        <is>
          <t>WoS</t>
        </is>
      </c>
      <c r="J3012" s="43" t="inlineStr">
        <is>
          <t>2026</t>
        </is>
      </c>
      <c r="K3012" s="43" t="inlineStr">
        <is>
          <t>Proceedings Paper</t>
        </is>
      </c>
      <c r="L3012" s="45" t="inlineStr">
        <is>
          <t>Pacheco-Meraz, K; Vaca-Cárdenas, L; Ordoñez-Avila, R</t>
        </is>
      </c>
      <c r="M3012" s="45" t="inlineStr">
        <is>
          <t>Data Mining Patterns in Virtual Classrooms in Online Higher Education</t>
        </is>
      </c>
      <c r="N3012" s="45" t="inlineStr">
        <is>
          <t>Virtual classrooms have become essential in higher education due to their flexibility and accessibility, but they also present challenges in monitoring student engagement and predicting academic success. This study proposes a hybrid data mining framework to analyze student behavior by integrating clustering, association rule mining, and classification techniques. We analyzed over four million interaction records from the Moodle platform of the online Psychology program at the Technical University of Manabi. After data cleaning and transformation, clustering revealed four distinct behavioral profiles, from highly engaged and high-performing students to those with low interaction and academic risk. Association rules identified key activities linked to better performance, such as forum participation and timely assignment submissions. Classification models, particularly Random Forest and Support Vector Machines (SVM), achieved up to 91% accuracy in predicting student performance. The proposed framework allows early detection of at-risk students and offers valuable insights into behavioral patterns in virtual learning environments. These results contribute to the development of effective, data-driven strategies aimed at improving student retention and academic outcomes in online education.</t>
        </is>
      </c>
      <c r="O3012" s="45" t="inlineStr">
        <is>
          <t>ADVANCED RESEARCH IN TECHNOLOGIES, INFORMATION, INNOVATION AND SUSTAINABILITY, ARTIIS 2025, PT II</t>
        </is>
      </c>
      <c r="P3012" s="45" t="n"/>
      <c r="Q3012" s="43" t="inlineStr">
        <is>
          <t>10.1007/978-3-032-16758-3_35</t>
        </is>
      </c>
    </row>
    <row r="3013" ht="210" customHeight="1" s="37">
      <c r="A3013" s="43" t="n">
        <v>3012</v>
      </c>
      <c r="B3013" s="52" t="inlineStr">
        <is>
          <t>Excluir</t>
        </is>
      </c>
      <c r="C3013" s="45" t="inlineStr">
        <is>
          <t>No aborda: distracción o atención</t>
        </is>
      </c>
      <c r="D3013" s="51" t="n"/>
      <c r="E3013" s="51" t="n"/>
      <c r="F3013" s="43" t="n">
        <v>3</v>
      </c>
      <c r="G3013" s="43" t="inlineStr">
        <is>
          <t>distracción+niños+contexto</t>
        </is>
      </c>
      <c r="H3013" s="43" t="inlineStr">
        <is>
          <t>WoS</t>
        </is>
      </c>
      <c r="I3013" s="43" t="inlineStr">
        <is>
          <t>WoS</t>
        </is>
      </c>
      <c r="J3013" s="43" t="inlineStr">
        <is>
          <t>2024</t>
        </is>
      </c>
      <c r="K3013" s="43" t="inlineStr">
        <is>
          <t>Proceedings Paper</t>
        </is>
      </c>
      <c r="L3013" s="45" t="inlineStr">
        <is>
          <t>Dede, C</t>
        </is>
      </c>
      <c r="M3013" s="45" t="inlineStr">
        <is>
          <t>Designing a Model for Massive Digital Lifelong Learning</t>
        </is>
      </c>
      <c r="N3013" s="45" t="inlineStr">
        <is>
          <t>A decade ago, massively open online courses (MOOCs) were heralded as the solution to universal global access to higher education. While they failed to reach this vision, primarily because of presentational/assimilative instruction (a PDF of the residential classroom), MOOCs provided foundational models and infrastructure for emergency remote learning in the pandemic. Reports of remote learning's death post-pandemic are greatly exaggerated, since the world is now irreversibly hybrid-and will stay that way because many people and organizations value the new opportunities this presents. From now on, all of us must have skills and attributes for adept, engaging performance both face-toface and across distance. Moreover, online/hybrid interactions enable the multi-dimensional streams of data and natural language essential for personalizing instruction and motivating learning.Further, as discussed in recent reports from Harvard, MIT, and Stanford, innovative approaches to digital learning were developed during the pandemic that are now improving campus-based learning [1]. Insights from these approaches offer the opportunity for student engagement at scale, taking advantage of strengths of online instruction such as collapsing time, bridging space, personalizing via rich patterns from micro-behaviors, using AIbased instructional assistants and learning partners, delivering content and experience across providers, and sustaining online learning communities that continue beyond formal instruction. Frameworks like Community of Inquiry (COI) can help organize these levers for engagement and learning [2].Beyond transforming the process of instruction, shifting priorities to emphasize expanded learning outcomes is vital. The world faces a turbulent half-century in which adults must continuously upskill and reskill to succeed in work and life [3]. Many will have multiple careers, which means that cross-cutting skills like negotiation may have greater value than specific preparati</t>
        </is>
      </c>
      <c r="O3013" s="45" t="inlineStr">
        <is>
          <t>PROCEEDINGS OF THE ELEVENTH ACM CONFERENCE ON LEARNING@SCALE, L@S 2024</t>
        </is>
      </c>
      <c r="P3013" s="45" t="n"/>
      <c r="Q3013" s="43" t="inlineStr">
        <is>
          <t>10.1145/3657604.3665449</t>
        </is>
      </c>
    </row>
    <row r="3014" ht="168" customHeight="1" s="37">
      <c r="A3014" s="43" t="n">
        <v>3013</v>
      </c>
      <c r="B3014" s="52" t="inlineStr">
        <is>
          <t>Excluir</t>
        </is>
      </c>
      <c r="C3014" s="45" t="inlineStr">
        <is>
          <t>Sin DOI verificable</t>
        </is>
      </c>
      <c r="D3014" s="51" t="n"/>
      <c r="E3014" s="51" t="n"/>
      <c r="F3014" s="43" t="n">
        <v>3</v>
      </c>
      <c r="G3014" s="43" t="inlineStr">
        <is>
          <t>distracción+niños+sensado</t>
        </is>
      </c>
      <c r="H3014" s="43" t="inlineStr">
        <is>
          <t>WoS</t>
        </is>
      </c>
      <c r="I3014" s="43" t="inlineStr">
        <is>
          <t>WoS</t>
        </is>
      </c>
      <c r="J3014" s="43" t="inlineStr">
        <is>
          <t>2019</t>
        </is>
      </c>
      <c r="K3014" s="43" t="inlineStr">
        <is>
          <t>Article</t>
        </is>
      </c>
      <c r="L3014" s="45" t="inlineStr">
        <is>
          <t>Deena, G; Raja, K</t>
        </is>
      </c>
      <c r="M3014" s="45" t="inlineStr">
        <is>
          <t>Designing an Automated Intelligent e-Learning System to Enhance the Knowledge using Machine Learning Techniques</t>
        </is>
      </c>
      <c r="N3014" s="45" t="inlineStr">
        <is>
          <t>The modern digital world requires its users to learn continuously in order to enhance their knowledge in the working environment and the academic sector. This kind of learning is significantly facilitated by the E-Learning platform, which is better than the traditional methods. As E-Learning offers benefits like time and space independence, many learners have made it their choice. However, since an abundant of E-Learning courses are available on websites, learners are confused as to which is the right one to choose. This paper proposes an Automated Intelligent Learning (AIL) methodology which covers the entire Teaching-Learning Process (TLP) to overcome this issue. It enables the selection of suitable topics and framing an appropriate course syllabus and assessment questions for the users. In it, the learner satisfies topic selection based on Bloom's taxonomy. This enables high-quality knowledge outcomes in the learner. The subject curriculum is framed by using Hierarchical clustering techniques. This helps the user to fix suitable topics and conveniently generate questions using machine learning techniques. The proposed methodology was evaluated by carrying out post and pre-assessment tests on undergraduate students from computer science courses. The performance analysis of the proposed methodology was compared with that of the existing methodology. It was observed that the proposed methodology is effective in applying the topic selection hierarchical method to make a perfect syllabus for the course, and assessment questions. Besides, it was found to enable the learner to learn without any confusion or distraction.</t>
        </is>
      </c>
      <c r="O3014" s="45" t="inlineStr">
        <is>
          <t>INTERNATIONAL JOURNAL OF ADVANCED COMPUTER SCIENCE AND APPLICATIONS</t>
        </is>
      </c>
      <c r="P3014" s="45" t="n"/>
      <c r="Q3014" s="43" t="n"/>
    </row>
    <row r="3015" ht="210" customHeight="1" s="37">
      <c r="A3015" s="43" t="n">
        <v>3014</v>
      </c>
      <c r="B3015" s="52" t="inlineStr">
        <is>
          <t>Excluir</t>
        </is>
      </c>
      <c r="C3015" s="45" t="inlineStr">
        <is>
          <t>Sin DOI verificable</t>
        </is>
      </c>
      <c r="D3015" s="51" t="n"/>
      <c r="E3015" s="51" t="n"/>
      <c r="F3015" s="43" t="n">
        <v>3</v>
      </c>
      <c r="G3015" s="43" t="inlineStr">
        <is>
          <t>distracción+niños+sensado</t>
        </is>
      </c>
      <c r="H3015" s="43" t="inlineStr">
        <is>
          <t>WoS</t>
        </is>
      </c>
      <c r="I3015" s="43" t="inlineStr">
        <is>
          <t>WoS</t>
        </is>
      </c>
      <c r="J3015" s="43" t="inlineStr">
        <is>
          <t>2018</t>
        </is>
      </c>
      <c r="K3015" s="43" t="inlineStr">
        <is>
          <t>Proceedings Paper</t>
        </is>
      </c>
      <c r="L3015" s="45" t="inlineStr">
        <is>
          <t>Hickman, L; Akdere, M</t>
        </is>
      </c>
      <c r="M3015" s="45" t="inlineStr">
        <is>
          <t>Developing Intercultural Competencies through Virtual Reality: Internet of Things Applications in Education and Learning</t>
        </is>
      </c>
      <c r="N3015" s="45" t="inlineStr">
        <is>
          <t>The 21st century workplace is an increasingly intercultural and collaborative environment. As a result, soft skills are being recognized as deficient in science, technology, engineering, and math (STEM) graduates. Our program, Purdue Polytechnic Leadership Academy seeks to improve essential workplace skills for STEM students through virtual reality (VR) simulations that immerse students in intercultural leadership case studies. Experiencing something from a distance is a new type of collaborative technology enabled by the internet of things known as telehora. Students will actively participate in the virtual environment, both responding to and looking around in the virtual environment. Students will experience firsthand how the choices they make within the modules change the outcomes of the case. Once developed, the modules can be deployed in traditional and online classrooms or as self-study. The modules can be scaled to provide a safe and replicable experience for large student cohorts, with potential to expand to multiple universities and industry. Students are unable to gain these experiences through formal education by other means, making the experiences good candidates for VR application. Virtual reality combined with sensors for emotion tracking represent a novel educational application of Internet of Things hardware. We will compare efficacy of high-cost VR hardware to low-cost VR and traditional computers, examining how student engagement and outcomes are affected by the different delivery mediums, thereby contributing to our understanding of these novel technologies. Research methods will include measures of intercultural competence, tolerance for ambiguity, facial emotion detection, and a combination of galvanic skin response and electromyography. This data triangulation will provide insights into the effectiveness of the interventions on traditional outcomes and give researchers a better understanding of emotion's role in intercultural leadership interac</t>
        </is>
      </c>
      <c r="O3015" s="45" t="inlineStr">
        <is>
          <t>2018 15TH LEARNING AND TECHNOLOGY CONFERENCE (L&amp;T)</t>
        </is>
      </c>
      <c r="P3015" s="45" t="n"/>
      <c r="Q3015" s="43" t="n"/>
    </row>
    <row r="3016" ht="168" customHeight="1" s="37">
      <c r="A3016" s="43" t="n">
        <v>3015</v>
      </c>
      <c r="B3016" s="52" t="inlineStr">
        <is>
          <t>Excluir</t>
        </is>
      </c>
      <c r="C3016" s="45" t="inlineStr">
        <is>
          <t>No aborda: distracción o atención</t>
        </is>
      </c>
      <c r="D3016" s="51" t="n"/>
      <c r="E3016" s="51" t="n"/>
      <c r="F3016" s="43" t="n">
        <v>3</v>
      </c>
      <c r="G3016" s="43" t="inlineStr">
        <is>
          <t>distracción+niños+sensado</t>
        </is>
      </c>
      <c r="H3016" s="43" t="inlineStr">
        <is>
          <t>WoS</t>
        </is>
      </c>
      <c r="I3016" s="43" t="inlineStr">
        <is>
          <t>WoS</t>
        </is>
      </c>
      <c r="J3016" s="43" t="inlineStr">
        <is>
          <t>2026</t>
        </is>
      </c>
      <c r="K3016" s="43" t="inlineStr">
        <is>
          <t>Article</t>
        </is>
      </c>
      <c r="L3016" s="45" t="inlineStr">
        <is>
          <t>Loveridge, C; Graham, L; Lindsay, SL</t>
        </is>
      </c>
      <c r="M3016" s="45" t="inlineStr">
        <is>
          <t>Developing global citizenship competencies through debate: supporting student learning of contentious issues</t>
        </is>
      </c>
      <c r="N3016" s="45" t="inlineStr">
        <is>
          <t>In the face of current 21st century challenges and areas of contention, to enable them to adapt and succeed, graduates must develop both mastery of subject-specific knowledge and attributes, such as critical thinking, effective communication, self-reflection, being confident, adaptable, and ethically and socially aware. Debate is used as a teaching method within the problem-based pedagogical paradigm to enhance student engagement and deeper learning. However, literature surrounding the use of debate as a pedagogy and method of teaching and assessing controversial issues is lacking. Reflecting on our practice of using debate as an assessment method to teach the contentious subject of integrating artificial intelligence and machine learning in delivering precision medicine healthcare, we argue that it aligns closely with global citizenship pedagogical frameworks. This offers a valuable method for teaching and assessing learning of contentious materials more broadly. We outline interconnections between debate, contentious materials and principles of global citizenship pedagogy. Drawing on each element of existing global citizenship frameworks, we discuss the advantages and potential challenges of using debate. Finally, we propose future directions and adaptations for addressing even more highly contentious subjects than our example. We conclude by offering key recommendations to guide educators in implementing debate effectively within their teaching practice to promote meaningful student engagement and the development of global citizenship competencies.</t>
        </is>
      </c>
      <c r="O3016" s="45" t="inlineStr">
        <is>
          <t>FRONTIERS IN EDUCATION</t>
        </is>
      </c>
      <c r="P3016" s="45" t="n"/>
      <c r="Q3016" s="43" t="inlineStr">
        <is>
          <t>10.3389/feduc.2026.1686543</t>
        </is>
      </c>
    </row>
    <row r="3017" ht="137.25" customHeight="1" s="37">
      <c r="A3017" s="43" t="n">
        <v>3016</v>
      </c>
      <c r="B3017" s="52" t="inlineStr">
        <is>
          <t>Excluir</t>
        </is>
      </c>
      <c r="C3017" s="45" t="inlineStr">
        <is>
          <t>Sin DOI verificable</t>
        </is>
      </c>
      <c r="D3017" s="51" t="n"/>
      <c r="E3017" s="51" t="n"/>
      <c r="F3017" s="43" t="n">
        <v>3</v>
      </c>
      <c r="G3017" s="43" t="inlineStr">
        <is>
          <t>distracción+niños+sensado</t>
        </is>
      </c>
      <c r="H3017" s="43" t="inlineStr">
        <is>
          <t>WoS</t>
        </is>
      </c>
      <c r="I3017" s="43" t="inlineStr">
        <is>
          <t>WoS</t>
        </is>
      </c>
      <c r="J3017" s="43" t="inlineStr">
        <is>
          <t>2018</t>
        </is>
      </c>
      <c r="K3017" s="43" t="inlineStr">
        <is>
          <t>Article</t>
        </is>
      </c>
      <c r="L3017" s="45" t="inlineStr">
        <is>
          <t>Marrone, M; Taylor, M; Hammerle, M</t>
        </is>
      </c>
      <c r="M3017" s="45" t="inlineStr">
        <is>
          <t>Do International Students Appreciate Active Learning in Lectures?</t>
        </is>
      </c>
      <c r="N3017" s="45" t="inlineStr">
        <is>
          <t>Active learning has been linked with increased student motivation, engagement and understanding of course material. It promotes deep learning, helping to develop critical thinking and writing skills in students. Less well understood, however, are the responses of international students to active learning. Using social constructivist theory, the purpose of this study is to examine domestic and international student perceptions of active learning introduced into large undergraduate Accounting Information Systems lectures. Several active learning strategies were implemented over one semester and examined through the use of semi-structured interviews as well as pre- and post-implementation surveys. Our results suggest broad improvements for international students in student engagement and understanding of unit material when implementing active learning strategies. Other key implications include international student preference for active learning compared with passive learning styles, and that international students may receive greater benefits from active learning strategies than domestic students due to social factors. Based on these findings this paper proposes that educators should seek to implement active learning to better assist and integrate students of diverse backgrounds.</t>
        </is>
      </c>
      <c r="O3017" s="45" t="inlineStr">
        <is>
          <t>AUSTRALASIAN JOURNAL OF INFORMATION SYSTEMS</t>
        </is>
      </c>
      <c r="P3017" s="45" t="n"/>
      <c r="Q3017" s="43" t="n"/>
    </row>
    <row r="3018" ht="105.75" customHeight="1" s="37">
      <c r="A3018" s="43" t="n">
        <v>3017</v>
      </c>
      <c r="B3018" s="52" t="inlineStr">
        <is>
          <t>Excluir</t>
        </is>
      </c>
      <c r="C3018" s="45" t="inlineStr">
        <is>
          <t>Sin DOI verificable</t>
        </is>
      </c>
      <c r="D3018" s="51" t="n"/>
      <c r="E3018" s="51" t="n"/>
      <c r="F3018" s="43" t="n">
        <v>3</v>
      </c>
      <c r="G3018" s="43" t="inlineStr">
        <is>
          <t>distracción+niños+intervención</t>
        </is>
      </c>
      <c r="H3018" s="43" t="inlineStr">
        <is>
          <t>WoS</t>
        </is>
      </c>
      <c r="I3018" s="43" t="inlineStr">
        <is>
          <t>WoS</t>
        </is>
      </c>
      <c r="J3018" s="43" t="inlineStr">
        <is>
          <t>2025</t>
        </is>
      </c>
      <c r="K3018" s="43" t="inlineStr">
        <is>
          <t>Article</t>
        </is>
      </c>
      <c r="L3018" s="45" t="inlineStr">
        <is>
          <t>Radu, N; Caramihai, MD; Blanquez, F; Adroguer, MS; Mulesa, O; Silva, A; Teodorescu, R</t>
        </is>
      </c>
      <c r="M3018" s="45" t="inlineStr">
        <is>
          <t>EXPERT PERCEPTIONS ON DIGITAL EDUCATION TOOLS AND ASSESSMENT STRATEGIES UNDER THE EUROPEAN GREEN DEAL FRAMEWORK</t>
        </is>
      </c>
      <c r="N3018" s="45" t="inlineStr">
        <is>
          <t>This study investigates expert opinions from five universities across Romania, Spain, Portugal, and Ukraine regarding the use of digital learning, gamification, and artificial intelligence (AI) in enhancing education aligned with the European Green Deal (EGD). Based on structured survey responses from academic professionals, the findings reveal that 65% of participants view online learning as a potential contributor to social isolation, highlighting the value of blended learning approaches. Gamification received broad support, with over 70% of experts agreeing it improves student engagement and comprehension, although concerns about cost and implementation persist. AI was acknowledged as a valuable tool for academic integrity and assessment, though its effectiveness in providing real-time personalized feedback remains inconclusive. These results suggest that a balanced integration of digital tools can support improved educational outcomes and better understanding ofsustainability-related content.</t>
        </is>
      </c>
      <c r="O3018" s="45" t="inlineStr">
        <is>
          <t>SCIENTIFIC PAPERS-SERIES E-LAND RECLAMATION EARTH OBSERVATION &amp; SURVEYING ENVIRONMENTAL ENGINEERING</t>
        </is>
      </c>
      <c r="P3018" s="45" t="n"/>
      <c r="Q3018" s="43" t="n"/>
    </row>
    <row r="3019" ht="168" customHeight="1" s="37">
      <c r="A3019" s="43" t="n">
        <v>3018</v>
      </c>
      <c r="B3019" s="52" t="inlineStr">
        <is>
          <t>Excluir</t>
        </is>
      </c>
      <c r="C3019" s="45" t="inlineStr">
        <is>
          <t>Sin DOI verificable</t>
        </is>
      </c>
      <c r="D3019" s="51" t="n"/>
      <c r="E3019" s="51" t="n"/>
      <c r="F3019" s="43" t="n">
        <v>3</v>
      </c>
      <c r="G3019" s="43" t="inlineStr">
        <is>
          <t>distracción+niños+sensado</t>
        </is>
      </c>
      <c r="H3019" s="43" t="inlineStr">
        <is>
          <t>WoS</t>
        </is>
      </c>
      <c r="I3019" s="43" t="inlineStr">
        <is>
          <t>WoS</t>
        </is>
      </c>
      <c r="J3019" s="43" t="inlineStr">
        <is>
          <t>2025</t>
        </is>
      </c>
      <c r="K3019" s="43" t="inlineStr">
        <is>
          <t>Review</t>
        </is>
      </c>
      <c r="L3019" s="45" t="inlineStr">
        <is>
          <t>Alhebaishi, S; Stone, R; Ameen, M</t>
        </is>
      </c>
      <c r="M3019" s="45" t="inlineStr">
        <is>
          <t>Emotional Engagement and Teaching Innovations for Deep Learning and Retention in Education: A Literature Review</t>
        </is>
      </c>
      <c r="N3019" s="45" t="inlineStr">
        <is>
          <t>The goal of this examination is to identify key factors that enhance educational settings through innovative teaching methods and the integration of technology, emphasizing the transformative role of digital tools, particularly in mathematics and science education, and their impact on student engagement, problem-solving skills, and conceptual understanding. The increasing digitalization of education necessitates the adoption of pedagogical strategies that enhance both cognitive and emotional engagement, ensuring students develop critical thinking and long-term knowledge retention skills. Various educational theories, including Behaviorism, Cognitivism, Constructivism, and Social Learning Theory, are analyzed to demonstrate their relevance in both traditional and online learning environments. Emotional engagement is explored as a crucial element in learning, focusing on its connection to memory retention and cognitive development. Pedagogical recall is highlighted as essential for optimizing longterm knowledge retention, particularly in online and blended learning environments, while the effectiveness of different teaching strategies in fostering deep learning and sustaining knowledge over time is evaluated. The findings advocate for a holistic educational approach that integrates both cognitive and emotional factors, leveraging technological advancements and innovative pedagogical methods to create inclusive, adaptive, and effective learning environments. Continuous pedagogical evolution is necessary to address emerging educational challenges and enhance student success in an increasingly digitalized academic landscape.</t>
        </is>
      </c>
      <c r="O3019" s="45" t="inlineStr">
        <is>
          <t>INTERNATIONAL JOURNAL OF ADVANCED COMPUTER SCIENCE AND APPLICATIONS</t>
        </is>
      </c>
      <c r="P3019" s="45" t="n"/>
      <c r="Q3019" s="43" t="n"/>
    </row>
    <row r="3020" ht="116.25" customHeight="1" s="37">
      <c r="A3020" s="43" t="n">
        <v>3019</v>
      </c>
      <c r="B3020" s="52" t="inlineStr">
        <is>
          <t>Excluir</t>
        </is>
      </c>
      <c r="C3020" s="45" t="inlineStr">
        <is>
          <t>Fuera del alcance: no combina población en edad escolar con contexto doméstico</t>
        </is>
      </c>
      <c r="D3020" s="51" t="n"/>
      <c r="E3020" s="51" t="n"/>
      <c r="F3020" s="43" t="n">
        <v>3</v>
      </c>
      <c r="G3020" s="43" t="inlineStr">
        <is>
          <t>distracción+niños+contexto</t>
        </is>
      </c>
      <c r="H3020" s="43" t="inlineStr">
        <is>
          <t>WoS</t>
        </is>
      </c>
      <c r="I3020" s="43" t="inlineStr">
        <is>
          <t>WoS</t>
        </is>
      </c>
      <c r="J3020" s="43" t="inlineStr">
        <is>
          <t>2024</t>
        </is>
      </c>
      <c r="K3020" s="43" t="inlineStr">
        <is>
          <t>Proceedings Paper</t>
        </is>
      </c>
      <c r="L3020" s="45" t="inlineStr">
        <is>
          <t>Metzger, S; Jones, A</t>
        </is>
      </c>
      <c r="M3020" s="45" t="inlineStr">
        <is>
          <t>Empowering Student Learning Through AI: Building Chatbots for Enhanced Problem-Solving Skills (InnovateX)</t>
        </is>
      </c>
      <c r="N3020" s="45" t="inlineStr">
        <is>
          <t>The implementation of Artificial Intelligence (AI) can support various teaching approaches in the classroom. This paper explores its use in facilitating learner-centered methods to enhance student engagement, agency, and future-ready competencies. It outlines the step-by-step process high school students, guided by their teacher and an educational consultant, took to create personalized chatbots or trained assistants to solve real-world problems as part of studying Enduring Issues in a 9th grade World History class in the U.S.A. Students engaged in design thinking, creative problem-solving, and teamwork, all while building their AI literacy skills. Materials used in the lesson are provided as open-source resources. Student perspectives were collected anonymously and are included in the discussion. Results indicate that the lesson broadened students' perspectives on the value of AI in problem-solving and increased their willingness to use AI chatbots. The discussion includes recommendations for improvement and customization of the lesson plan for future use.</t>
        </is>
      </c>
      <c r="O3020" s="45" t="inlineStr">
        <is>
          <t>CREATIVE APPROACHES TO TECHNOLOGY-ENHANCED LEARNING FOR THE WORKPLACE AND HIGHER EDUCATION, VOL 2, TLIC 2024</t>
        </is>
      </c>
      <c r="P3020" s="45" t="n"/>
      <c r="Q3020" s="43" t="inlineStr">
        <is>
          <t>10.1007/978-3-031-73427-4_2</t>
        </is>
      </c>
    </row>
    <row r="3021" ht="116.25" customHeight="1" s="37">
      <c r="A3021" s="43" t="n">
        <v>3020</v>
      </c>
      <c r="B3021" s="52" t="inlineStr">
        <is>
          <t>Excluir</t>
        </is>
      </c>
      <c r="C3021" s="45" t="inlineStr">
        <is>
          <t>Contexto doméstico o remoto, pero no población en edad escolar (mayoritariamente educación superior)</t>
        </is>
      </c>
      <c r="D3021" s="51" t="n"/>
      <c r="E3021" s="51" t="n"/>
      <c r="F3021" s="43" t="n">
        <v>3</v>
      </c>
      <c r="G3021" s="43" t="inlineStr">
        <is>
          <t>distracción+niños+sensado</t>
        </is>
      </c>
      <c r="H3021" s="43" t="inlineStr">
        <is>
          <t>WoS</t>
        </is>
      </c>
      <c r="I3021" s="43" t="inlineStr">
        <is>
          <t>WoS</t>
        </is>
      </c>
      <c r="J3021" s="43" t="inlineStr">
        <is>
          <t>2022</t>
        </is>
      </c>
      <c r="K3021" s="43" t="inlineStr">
        <is>
          <t>Article</t>
        </is>
      </c>
      <c r="L3021" s="45" t="inlineStr">
        <is>
          <t>Khenkar, S; Jarraya, SK</t>
        </is>
      </c>
      <c r="M3021" s="45" t="inlineStr">
        <is>
          <t>Engagement Detection Based on Analyzing Micro Body Gestures Using 3D CNN</t>
        </is>
      </c>
      <c r="N3021" s="45" t="inlineStr">
        <is>
          <t>This paper proposes a novel, efficient and affordable approach to detect the students' engagement levels in an e-learning environment by using webcams. Our method analyzes spatiotemporal features of e-learners' micro body gestures, which will be mapped to emotions and appropriate engagement states. The proposed engagement detection model uses a three-dimensional convolutional neural network to analyze both temporal and spatial information across video frames. We follow a transfer learning approach by using the C3D model that was trained on the Sports-1M dataset. The adopted C3D model was used based on two different approaches; as a feature extractor with linear classifiers and a classifier after applying fine-tuning to the pretrained model. Our model was tested and its performance was evaluated and compared to the existing models. It proved its effectiveness and superiority over the other existing methods with an accuracy of 94%. The results of this work will contribute to the development of smart and interactive e-learning systems with adaptive responses based on users' engagement levels.</t>
        </is>
      </c>
      <c r="O3021" s="45" t="inlineStr">
        <is>
          <t>CMC-COMPUTERS MATERIALS &amp; CONTINUA</t>
        </is>
      </c>
      <c r="P3021" s="45" t="n"/>
      <c r="Q3021" s="43" t="inlineStr">
        <is>
          <t>10.32604/cmc.2022.019152</t>
        </is>
      </c>
    </row>
    <row r="3022" ht="178.5" customHeight="1" s="37">
      <c r="A3022" s="43" t="n">
        <v>3021</v>
      </c>
      <c r="B3022" s="52" t="inlineStr">
        <is>
          <t>Excluir</t>
        </is>
      </c>
      <c r="C3022" s="45" t="inlineStr">
        <is>
          <t>Contexto doméstico o remoto, pero no población en edad escolar (mayoritariamente educación superior)</t>
        </is>
      </c>
      <c r="D3022" s="51" t="n"/>
      <c r="E3022" s="51" t="n"/>
      <c r="F3022" s="43" t="n">
        <v>3</v>
      </c>
      <c r="G3022" s="43" t="inlineStr">
        <is>
          <t>distracción+niños+sensado</t>
        </is>
      </c>
      <c r="H3022" s="43" t="inlineStr">
        <is>
          <t>WoS</t>
        </is>
      </c>
      <c r="I3022" s="43" t="inlineStr">
        <is>
          <t>WoS</t>
        </is>
      </c>
      <c r="J3022" s="43" t="inlineStr">
        <is>
          <t>2019</t>
        </is>
      </c>
      <c r="K3022" s="43" t="inlineStr">
        <is>
          <t>Review</t>
        </is>
      </c>
      <c r="L3022" s="45" t="inlineStr">
        <is>
          <t>Dewan, MAA; Murshed, M; Lin, FH</t>
        </is>
      </c>
      <c r="M3022" s="45" t="inlineStr">
        <is>
          <t>Engagement detection in online learning: a review</t>
        </is>
      </c>
      <c r="N3022" s="45" t="inlineStr">
        <is>
          <t>Online learners participate in various educational activities including reading, writing, watching video tutorials, online exams, and online meetings. During the participation in these educational activities, they show various engagement levels, such as boredom, frustration, delight, neutral, confusion, and learning gain. To provide personalized pedagogical support through interventions to online learners, it is important for online educators to detect their online learners' engagement status precisely and efficiently. This paper presents a review of the state of the art in engagement detection in the context of online learning. We classify the existing methods into three main categories-automatic, semi-automatic and manual-considering the methods' dependencies on learners' participation. Methods in each category are then divided into subcategories based on the data types (e.g., audio, video, texts for learner log data etc.) they process for the engagement detection. In particular, the computer vision based methods in the automatic category that use facial expressions are examined in more details because they are found to be promising in the online learning environment. These methods are nonintrusive in nature, and the hardware and the software that these methods use to capture and analyze video data are cost-effective and easily achievable. Different techniques in the field of computer vision and machine learning are applied in these methods for the engagement detection. We then identify their challenges of engagement detection and explore available datasets and performance metrics for engagement detection, and provide recommendations for the future to advance the technology of engagement detection for online education.</t>
        </is>
      </c>
      <c r="O3022" s="45" t="inlineStr">
        <is>
          <t>SMART LEARNING ENVIRONMENTS</t>
        </is>
      </c>
      <c r="P3022" s="45" t="n"/>
      <c r="Q3022" s="43" t="inlineStr">
        <is>
          <t>10.1186/s40561-018-0080-z</t>
        </is>
      </c>
    </row>
    <row r="3023" ht="105.75" customHeight="1" s="37">
      <c r="A3023" s="43" t="n">
        <v>3022</v>
      </c>
      <c r="B3023" s="52" t="inlineStr">
        <is>
          <t>Excluir</t>
        </is>
      </c>
      <c r="C3023" s="45" t="inlineStr">
        <is>
          <t>No aborda: distracción o atención, población escolar, tecnología de sensado</t>
        </is>
      </c>
      <c r="D3023" s="51" t="n"/>
      <c r="E3023" s="51" t="n"/>
      <c r="F3023" s="43" t="n">
        <v>3</v>
      </c>
      <c r="G3023" s="43" t="inlineStr">
        <is>
          <t>distracción+niños+contexto</t>
        </is>
      </c>
      <c r="H3023" s="43" t="inlineStr">
        <is>
          <t>WoS</t>
        </is>
      </c>
      <c r="I3023" s="43" t="inlineStr">
        <is>
          <t>WoS</t>
        </is>
      </c>
      <c r="J3023" s="43" t="inlineStr">
        <is>
          <t>2025</t>
        </is>
      </c>
      <c r="K3023" s="43" t="inlineStr">
        <is>
          <t>Proceedings Paper</t>
        </is>
      </c>
      <c r="L3023" s="45" t="inlineStr">
        <is>
          <t>Snyder, B; Yasmin, S; Powell, E</t>
        </is>
      </c>
      <c r="M3023" s="45" t="inlineStr">
        <is>
          <t>Enhancing Literary Understanding in Secondary Education through Role Playing Games</t>
        </is>
      </c>
      <c r="N3023" s="45" t="inlineStr">
        <is>
          <t>This project explores the idea of role-playing games (RPG) in secondary education, which was developed by combining AI and programming. As part of our research in game-based learning, the classic epic poem "Beowulf," widely taught in high schools in the United States, has been adapted into an RPG. The core objective is to refresh literary education by offering an engaging and interactive platform for a deeper understanding and appreciation of this classic work. In the game, the player navigates the legendary village of Heorot, as described in the original poem, engages with non-player-controlled (NPC) characters who offer insights and narrative progression, and confronts challenges that mirror the poem's key events. The gameplay is enriched with narratives, cutscenes, and boss fights that bring Beowulf's story to life. Findings demonstrated that a game-based presentation of the literary work can enhance student engagement in the classroom, fostering a deeper understanding of the content.</t>
        </is>
      </c>
      <c r="O3023" s="45" t="inlineStr">
        <is>
          <t>COMPANION PROCEEDINGS OF THE ANNUAL SYMPOSIUM ON COMPUTER-HUMAN INTERACTION IN PLAY, CHI PLAY COMPANION 2025</t>
        </is>
      </c>
      <c r="P3023" s="45" t="n"/>
      <c r="Q3023" s="43" t="inlineStr">
        <is>
          <t>10.1145/3744736.3749352</t>
        </is>
      </c>
    </row>
    <row r="3024" ht="168" customHeight="1" s="37">
      <c r="A3024" s="43" t="n">
        <v>3023</v>
      </c>
      <c r="B3024" s="52" t="inlineStr">
        <is>
          <t>Excluir</t>
        </is>
      </c>
      <c r="C3024" s="45" t="inlineStr">
        <is>
          <t>No aborda: población escolar, tecnología de sensado</t>
        </is>
      </c>
      <c r="D3024" s="51" t="n"/>
      <c r="E3024" s="51" t="n"/>
      <c r="F3024" s="43" t="n">
        <v>3</v>
      </c>
      <c r="G3024" s="43" t="inlineStr">
        <is>
          <t>distracción+niños+intervención</t>
        </is>
      </c>
      <c r="H3024" s="43" t="inlineStr">
        <is>
          <t>WoS</t>
        </is>
      </c>
      <c r="I3024" s="43" t="inlineStr">
        <is>
          <t>WoS</t>
        </is>
      </c>
      <c r="J3024" s="43" t="inlineStr">
        <is>
          <t>2026</t>
        </is>
      </c>
      <c r="K3024" s="43" t="inlineStr">
        <is>
          <t>Article; Early Access</t>
        </is>
      </c>
      <c r="L3024" s="45" t="inlineStr">
        <is>
          <t>Ghaluh, BM; Wulandari, E; Sari, ES; Suryaman, M</t>
        </is>
      </c>
      <c r="M3024" s="45" t="inlineStr">
        <is>
          <t>Enhancing digital and multimodal literacy in Indonesia's language education: a strategic policy framework for twenty-first-century engagement</t>
        </is>
      </c>
      <c r="N3024" s="45" t="inlineStr">
        <is>
          <t>In the digital era, multimodal literacy - the ability to interpret and create meaning through various communication modes such as text, images, audio, and video - is essential for developing twenty-first-century skills. This study presents a strategic framework to integrate multimodal literacy into Indonesia's language education policy to enhance digital literacy and student engagement. Building on contemporary educational theories, the framework emphasizes incorporating digital tools into language curricula to accommodate different learning styles and promote critical thinking. Employing a mixed-methods approach, the research conducts a policy analysis to identify gaps and opportunities for multimodal integration within Indonesia's language education system. The framework was piloted in selected schools through curriculum redesign, professional development for educators, and digital infrastructure investment. Pre- and post-intervention assessments indicate significant improvements in students' digital literacy skills and engagement. Qualitative insights from interviews and focus groups support these findings, highlighting enhanced instructional practices and increased proficiency in utilizing multimodal resources. The study underscores the critical role of strategic policy integration in advancing multimodal literacy within language education, offering implications for policymakers, educators, and stakeholders. By promoting an inclusive learning environment, the framework serves as a catalyst for transformative practices that prepare students for success in a digitally interconnected world.</t>
        </is>
      </c>
      <c r="O3024" s="45" t="inlineStr">
        <is>
          <t>CURRENT ISSUES IN LANGUAGE PLANNING</t>
        </is>
      </c>
      <c r="P3024" s="45" t="n"/>
      <c r="Q3024" s="43" t="inlineStr">
        <is>
          <t>10.1080/14664208.2026.2633476</t>
        </is>
      </c>
    </row>
    <row r="3025" ht="210" customHeight="1" s="37">
      <c r="A3025" s="43" t="n">
        <v>3024</v>
      </c>
      <c r="B3025" s="52" t="inlineStr">
        <is>
          <t>Excluir</t>
        </is>
      </c>
      <c r="C3025" s="45" t="inlineStr">
        <is>
          <t>No es artículo revisado por pares (tesis o disertación)</t>
        </is>
      </c>
      <c r="D3025" s="51" t="n"/>
      <c r="E3025" s="51" t="n"/>
      <c r="F3025" s="43" t="n">
        <v>3</v>
      </c>
      <c r="G3025" s="43" t="inlineStr">
        <is>
          <t>distracción+niños+contexto</t>
        </is>
      </c>
      <c r="H3025" s="43" t="inlineStr">
        <is>
          <t>WoS</t>
        </is>
      </c>
      <c r="I3025" s="43" t="inlineStr">
        <is>
          <t>WoS</t>
        </is>
      </c>
      <c r="J3025" s="43" t="inlineStr">
        <is>
          <t>2025</t>
        </is>
      </c>
      <c r="K3025" s="43" t="inlineStr">
        <is>
          <t>Dissertation/Thesis</t>
        </is>
      </c>
      <c r="L3025" s="45" t="inlineStr">
        <is>
          <t>Barker, Kimberly</t>
        </is>
      </c>
      <c r="M3025" s="45" t="inlineStr">
        <is>
          <t>Exploring Educational Technology in the Classroom: An Analysis of Middle School Teachers’ Technological Knowledge, Integration and Pedagogical Approaches</t>
        </is>
      </c>
      <c r="N3025" s="45" t="inlineStr">
        <is>
          <t>The rapid expansion of educational technology following the COVID-19 pandemic has left many school districts seeking to understand how digital tools are being utilized in classrooms to support student learning. This qualitative study investigates middle school teachers' experiences with technology integration in a post-pandemic context. Using survey data from thirty-one teachers across various content areas and levels of experience, the study explores three guiding questions: (1) How do teachers integrate technological skills, pedagogical knowledge, and reflective practices into instruction? (2) What educational technologies are utilized, and how do teachers make selections? (3) What are teachers’ professional development needs related to designing engaging, technology-enhanced lessons?  Findings revealed that technology is most frequently used to support student engagement, differentiation, and access for diverse learners. Participants emphasized the benefits of student choice, multimodal demonstrations of learning, and self-paced instruction facilitated by digital tools. However, barriers such as limited time for mastering new technologies, inconsistent training, funding constraints, and concerns about student distraction and overreliance on technology persist.  Teachers expressed a strong need for professional development that is continuous, differentiated by experience level, focused on instructional integration, and inclusive of emerging tools like artificial intelligence. Implications for practice include redefining teacher proficiency to emphasize pedagogical intentionality, improving communication about available digital resources, and creating sustainable funding models for technology upgrades.  The study concludes that effective technology integration requires more than device availability; it demands intentional instructional design, collaborative professional learning structures, and district policies that prioritize both equitable access and high-qualit</t>
        </is>
      </c>
      <c r="O3025" s="45" t="n"/>
      <c r="P3025" s="45" t="n"/>
      <c r="Q3025" s="43" t="n"/>
    </row>
    <row r="3026" ht="199.5" customHeight="1" s="37">
      <c r="A3026" s="43" t="n">
        <v>3025</v>
      </c>
      <c r="B3026" s="52" t="inlineStr">
        <is>
          <t>Excluir</t>
        </is>
      </c>
      <c r="C3026" s="45" t="inlineStr">
        <is>
          <t>No es artículo revisado por pares (tesis o disertación)</t>
        </is>
      </c>
      <c r="D3026" s="51" t="n"/>
      <c r="E3026" s="51" t="n"/>
      <c r="F3026" s="43" t="n">
        <v>3</v>
      </c>
      <c r="G3026" s="43" t="inlineStr">
        <is>
          <t>distracción+niños+contexto</t>
        </is>
      </c>
      <c r="H3026" s="43" t="inlineStr">
        <is>
          <t>WoS</t>
        </is>
      </c>
      <c r="I3026" s="43" t="inlineStr">
        <is>
          <t>WoS</t>
        </is>
      </c>
      <c r="J3026" s="43" t="inlineStr">
        <is>
          <t>2024</t>
        </is>
      </c>
      <c r="K3026" s="43" t="inlineStr">
        <is>
          <t>Dissertation/Thesis</t>
        </is>
      </c>
      <c r="L3026" s="45" t="inlineStr">
        <is>
          <t>DeCuir, Richelle</t>
        </is>
      </c>
      <c r="M3026" s="45" t="inlineStr">
        <is>
          <t>Exploring Pre-Service Teachers' Experiences with Emerging Technologies in Secondary Education: A Phenomenological Study</t>
        </is>
      </c>
      <c r="N3026" s="45" t="inlineStr">
        <is>
          <t>This research was an investigation of the role of emerging technologies in preparing preservice teachers to engage with secondary learners effectively. A phenomenological approach was utilized to explore how instructional design models and constructivist learning theories shape technology training in two Southeastern public universities. The research was focused on pre-service teachers' experiences developing digital competencies, integrating instructional design, and utilizing emerging technologies in educational settings. Data was collected through semi-structured interviews and demographic surveys to understand the participants’ perspectives comprehensively. The study findings revealed that while pre-service teachers recognize the value of technology in enhancing student engagement and supporting personalized learning, they often struggle with the practical implementation of these tools. A lack of hands-on training and experiential opportunities have limited students’ ability to integrate technology effectively in real-world classroom scenarios. Results of this study indicated that teacher preparation programs should prioritize training that mirrors real-world classroom conditions, offering pre-service teachers increased opportunities to practice technology integration through simulations, student teaching experiences, and targeted instructional strategies. By fostering a more comprehensive approach to technology-enabled education, preparation provider programs can better prepare future teachers to create dynamic, student-centered, and inquiry-based learning environments. This research contributed to the ongoing discussion about enhancing teacher readiness for modern educational challenges, offering recommendations to align theoretical training with classroom realities, ultimately leading to improved educational outcomes in secondary settings.</t>
        </is>
      </c>
      <c r="O3026" s="45" t="n"/>
      <c r="P3026" s="45" t="n"/>
      <c r="Q3026" s="43" t="n"/>
    </row>
    <row r="3027" ht="126.75" customHeight="1" s="37">
      <c r="A3027" s="43" t="n">
        <v>3026</v>
      </c>
      <c r="B3027" s="52" t="inlineStr">
        <is>
          <t>Excluir</t>
        </is>
      </c>
      <c r="C3027" s="45" t="inlineStr">
        <is>
          <t>No aborda: distracción o atención</t>
        </is>
      </c>
      <c r="D3027" s="51" t="n"/>
      <c r="E3027" s="51" t="n"/>
      <c r="F3027" s="43" t="n">
        <v>3</v>
      </c>
      <c r="G3027" s="43" t="inlineStr">
        <is>
          <t>niños+sensado+intervención</t>
        </is>
      </c>
      <c r="H3027" s="43" t="inlineStr">
        <is>
          <t>WoS</t>
        </is>
      </c>
      <c r="I3027" s="43" t="inlineStr">
        <is>
          <t>WoS</t>
        </is>
      </c>
      <c r="J3027" s="43" t="inlineStr">
        <is>
          <t>2024</t>
        </is>
      </c>
      <c r="K3027" s="43" t="inlineStr">
        <is>
          <t>Article</t>
        </is>
      </c>
      <c r="L3027" s="45" t="inlineStr">
        <is>
          <t>Hu, XH; Gao, J; Romano, D</t>
        </is>
      </c>
      <c r="M3027" s="45" t="inlineStr">
        <is>
          <t>Exploring the effects of multiple online interaction on emotions of L2 learners in synchronous online classes</t>
        </is>
      </c>
      <c r="N3027" s="45" t="inlineStr">
        <is>
          <t>The decline in both the quantity and quality of interaction has emerged as a notable challenge in online learning. However, the definition of interaction quality remains unclear. This study clarifies it as a decrease in the breadth of interaction, which refers to interaction that can only cover a smaller number of learners. To address this, a synchronous interaction modality, termed Multiple Online Interaction (MOI), based on Zoom's interactive tools, was introduced. In a quasiexperiment involving 58 Chinese L2 learners (with 30 beginner and 28 intermediate students), emotions were assessed using the Brief Mood Introspection Scale (BMIS) while real-time emotional dynamics were revealed through the analysis of 5129 facial expression images during a 35-min synchronous class. MOI participants reported higher levels of Lively and Happy but also experienced more Nervous and less Calm. These emotional dynamics, tracked through expression recognition technology, demonstrate that MOI's impact is primarily observed during the first Grammar &amp; Practice section of the teaching. The empirical findings of this study provide practical insights for educators aiming to conduct effective online teaching in the future.</t>
        </is>
      </c>
      <c r="O3027" s="45" t="inlineStr">
        <is>
          <t>HELIYON</t>
        </is>
      </c>
      <c r="P3027" s="45" t="n"/>
      <c r="Q3027" s="43" t="inlineStr">
        <is>
          <t>10.1016/j.heliyon.2024.e37619</t>
        </is>
      </c>
    </row>
    <row r="3028" ht="189" customHeight="1" s="37">
      <c r="A3028" s="43" t="n">
        <v>3027</v>
      </c>
      <c r="B3028" s="52" t="inlineStr">
        <is>
          <t>Excluir</t>
        </is>
      </c>
      <c r="C3028" s="45" t="inlineStr">
        <is>
          <t>Contexto doméstico o remoto, pero no población en edad escolar (mayoritariamente educación superior)</t>
        </is>
      </c>
      <c r="D3028" s="51" t="n"/>
      <c r="E3028" s="51" t="n"/>
      <c r="F3028" s="43" t="n">
        <v>3</v>
      </c>
      <c r="G3028" s="43" t="inlineStr">
        <is>
          <t>distracción+niños+sensado</t>
        </is>
      </c>
      <c r="H3028" s="43" t="inlineStr">
        <is>
          <t>WoS</t>
        </is>
      </c>
      <c r="I3028" s="43" t="inlineStr">
        <is>
          <t>WoS</t>
        </is>
      </c>
      <c r="J3028" s="43" t="inlineStr">
        <is>
          <t>2026</t>
        </is>
      </c>
      <c r="K3028" s="43" t="inlineStr">
        <is>
          <t>Article</t>
        </is>
      </c>
      <c r="L3028" s="45" t="inlineStr">
        <is>
          <t>Han, CLY; Salim, F; Lee, S; Choi, K; Noh, J; Gwak, B; Shin, J; Bahn, S</t>
        </is>
      </c>
      <c r="M3028" s="45" t="inlineStr">
        <is>
          <t>Extending Attention Analysis in E-Learning: Eye-Tracking Metrics That Analyze Gaze Within and Outside AOIs</t>
        </is>
      </c>
      <c r="N3028" s="45" t="inlineStr">
        <is>
          <t>With the increasing prevalence of e-learning, accurately detecting moment-to-moment learner attention has become increasingly important for adaptive and personalized instruction. This study proposes an eye-tracking approach for evaluating attention in online video learning environments that complements conventional areas of interest (AOIs) with entropy- and velocity-based metrics that can be computed over the full screen. Nineteen university students watched diverse educational videos while their gaze data were recorded using a Tobii Eye Tracker 5 under focused and experimentally distracted conditions. Distraction was induced through a cognitively demanding serial-subtraction task, providing a more objective manipulation than self-reported mind wandering alone. Results showed that AOI-based measures capturing gaze shifts outside relevant regions, especially saccade out distance ratio and out saccade count ratio, significantly differentiated focused and distracted states. Non-AOI metrics further showed that distracted learners exhibited shorter fixations, more abrupt gaze-velocity peaks, and greater temporal irregularity, whereas attentive learners showed longer fixations, broader but more structured spatial exploration, and more consistent information sampling. To support interpretation under the modest sample, standardized effect sizes are reported alongside significance tests, and the findings are framed as exploratory validation. Overall, the results suggest that attention in e-learning is better characterized as stable, intentional visual exploration than as a simple reduction in eye movement. The proposed metrics provide a practical basis for more automated attention assessment beyond manual AOI setup. Future work should test generalizability across broader learner populations, content types, and multimodal sensing conditions.</t>
        </is>
      </c>
      <c r="O3028" s="45" t="inlineStr">
        <is>
          <t>IEEE TRANSACTIONS ON LEARNING TECHNOLOGIES</t>
        </is>
      </c>
      <c r="P3028" s="45" t="n"/>
      <c r="Q3028" s="43" t="inlineStr">
        <is>
          <t>10.1109/tlt.2026.3700863</t>
        </is>
      </c>
    </row>
    <row r="3029" ht="116.25" customHeight="1" s="37">
      <c r="A3029" s="43" t="n">
        <v>3028</v>
      </c>
      <c r="B3029" s="52" t="inlineStr">
        <is>
          <t>Excluir</t>
        </is>
      </c>
      <c r="C3029" s="45" t="inlineStr">
        <is>
          <t>Sin DOI verificable</t>
        </is>
      </c>
      <c r="D3029" s="51" t="n"/>
      <c r="E3029" s="51" t="n"/>
      <c r="F3029" s="43" t="n">
        <v>3</v>
      </c>
      <c r="G3029" s="43" t="inlineStr">
        <is>
          <t>distracción+niños+contexto</t>
        </is>
      </c>
      <c r="H3029" s="43" t="inlineStr">
        <is>
          <t>WoS</t>
        </is>
      </c>
      <c r="I3029" s="43" t="inlineStr">
        <is>
          <t>WoS</t>
        </is>
      </c>
      <c r="J3029" s="43" t="inlineStr">
        <is>
          <t>2024</t>
        </is>
      </c>
      <c r="K3029" s="43" t="inlineStr">
        <is>
          <t>Article</t>
        </is>
      </c>
      <c r="L3029" s="45" t="inlineStr">
        <is>
          <t>Sharma, S</t>
        </is>
      </c>
      <c r="M3029" s="45" t="inlineStr">
        <is>
          <t>Fostering Academic Integrity in the Digital Age: Empowering Student Voices to Navigate Technology as a Tool for Classroom Policies</t>
        </is>
      </c>
      <c r="N3029" s="45" t="inlineStr">
        <is>
          <t>Digital technology has transformed classrooms, enabling new teaching methods. With widespread personal technology, students' devices can enhance learning but also cause distractions. This research amplifies secondary students' voices, exploring how they use technology and how it should be managed. The study addresses the question: What considerations are needed for school policies on personal, digital technologies? Conducted in an Ontario secondary school with Grade 11 students, data was collected through observations, conferences, focus groups, and journaling. Findings highlight that while technology is vital for learning, it can distract users and classmates. Students want clear directives on device use and training on managing distractions. This research underscores the role of teachers in promoting responsible technology use. By involving students in policy development and providing guidance, educators can empower them to use technology effectively while maintaining academic integrity in the digital era that now includes artificial intelligence.</t>
        </is>
      </c>
      <c r="O3029" s="45" t="inlineStr">
        <is>
          <t>BROCK EDUCATION-A JOURNAL OF EDUCATIONAL RESEARCH AND PRACTICE</t>
        </is>
      </c>
      <c r="P3029" s="45" t="n"/>
      <c r="Q3029" s="43" t="n"/>
    </row>
    <row r="3030" ht="264" customHeight="1" s="37">
      <c r="A3030" s="43" t="n">
        <v>3029</v>
      </c>
      <c r="B3030" s="52" t="inlineStr">
        <is>
          <t>Excluir</t>
        </is>
      </c>
      <c r="C3030" s="45" t="inlineStr">
        <is>
          <t>Sin DOI verificable</t>
        </is>
      </c>
      <c r="D3030" s="51" t="n"/>
      <c r="E3030" s="51" t="n"/>
      <c r="F3030" s="43" t="n">
        <v>3</v>
      </c>
      <c r="G3030" s="43" t="inlineStr">
        <is>
          <t>distracción+niños+contexto</t>
        </is>
      </c>
      <c r="H3030" s="43" t="inlineStr">
        <is>
          <t>WoS</t>
        </is>
      </c>
      <c r="I3030" s="43" t="inlineStr">
        <is>
          <t>WoS</t>
        </is>
      </c>
      <c r="J3030" s="43" t="inlineStr">
        <is>
          <t>2025</t>
        </is>
      </c>
      <c r="K3030" s="43" t="inlineStr">
        <is>
          <t>research-article</t>
        </is>
      </c>
      <c r="L3030" s="45" t="inlineStr">
        <is>
          <t>Yu, Jeongsu</t>
        </is>
      </c>
      <c r="M3030" s="45" t="inlineStr">
        <is>
          <t>How to Use Artificial Intelligence in Educational Apps</t>
        </is>
      </c>
      <c r="N3030" s="45" t="inlineStr">
        <is>
          <t>AI는 교육 분야에서 우리가 가르치고 배우는 방식을 혁신하여 개인화된 학습에서 행정 업무 자동화에 이르기까지 다양한 방식 으로 교육을 더욱 효율적으로 접근 가능하게 만들 혁신적인 잠재력을 지니고 있다. 특히 학생들은 AI기반 앱 등을 사용하여 학생 개개인의 학습 수준과 요구에 따른 개인화된 학습 환경에서 학생의 학습 성과를 향상시킬 수 있게 되었다. 본 논문은 학생 및 교사 가 AI 기술을 활용하여 보다 효과적인 교육 환경을 만드는 방법을 탐구하고자 한다. 우리는 AI기반 교육용 앱을 통해 기존 교실 수 업에서 직면해 있는 개인화와 학생 성과 평가에 활용되는 교육용 앱 등을 분석하고, AI 기술 도입 과정에서 관련된 위험을 줄이기 위해 적용된 AI 기술을 살펴보았다. 이를 위해 교실 교육에서 사용되는 AI기반 교육용 앱 등에 관한 문헌들을 조사하였다. 연구 결 과에 따르면 적용된 AI 기술은 학생 참여도 향상, 학습의 개인화, 학생들의 고품질 교육 제공 및 학생 성과 평가 등에 장점이 있는 것으로 나타났다. 그러나 AI 기술 적용 시 개인정보보호, 윤리적 문제, 형평성 등의 문제도 내포하고 있음을 알 수 있었다. 따라서 AI 기술이 교육을 더 효율적으로 접근하고 개선할 수 있는 엄청난 역량을 가지고 있지만 신중하게 적용해야 할 것이다.; In recent years, Artificial Intelligence (AI) holds transformative potential in the realm of education, has had applications in every industry and has been widely adopted in the EdTech. It offers a wide range of benefits that have the potential to revolutionize the learning experiences for students and the teaching experiences for teachers. In particular, students can leverage AI-powered apps to improve student learning outcomes in a personalized learning environment based on their individual learning levels and needs in classroom settings. In this paper, we explore how AI-based educational apps can be used to foster more effective educational envi ronments for students and teachers. We undertake a thorough analysis of the challenges faced in traditional classrooms, including personalization and assessment of student performance. We then explore the AI techniques applied to mitigate the risks associated with AI technology. To this end we have conducted a comprehensive survey of the literature on AI-powered educational apps em ployed in classroom education. The findings of the survey demonstrate that the application of AI technologies can enhance student engagement, personalize learning, deliver high-quality education to students, and assess student performance. However, the survey also highlights privacy, ethical, and equity concern</t>
        </is>
      </c>
      <c r="O3030" s="45" t="inlineStr">
        <is>
          <t>Journal of Practical Engineering Education</t>
        </is>
      </c>
      <c r="P3030" s="45" t="n"/>
      <c r="Q3030" s="43" t="n"/>
    </row>
    <row r="3031" ht="126.75" customHeight="1" s="37">
      <c r="A3031" s="43" t="n">
        <v>3030</v>
      </c>
      <c r="B3031" s="52" t="inlineStr">
        <is>
          <t>Excluir</t>
        </is>
      </c>
      <c r="C3031" s="45" t="inlineStr">
        <is>
          <t>No aborda: distracción o atención, tecnología de sensado</t>
        </is>
      </c>
      <c r="D3031" s="51" t="n"/>
      <c r="E3031" s="51" t="n"/>
      <c r="F3031" s="43" t="n">
        <v>3</v>
      </c>
      <c r="G3031" s="43" t="inlineStr">
        <is>
          <t>distracción+niños+contexto</t>
        </is>
      </c>
      <c r="H3031" s="43" t="inlineStr">
        <is>
          <t>WoS</t>
        </is>
      </c>
      <c r="I3031" s="43" t="inlineStr">
        <is>
          <t>WoS</t>
        </is>
      </c>
      <c r="J3031" s="43" t="inlineStr">
        <is>
          <t>2025</t>
        </is>
      </c>
      <c r="K3031" s="43" t="inlineStr">
        <is>
          <t>Article</t>
        </is>
      </c>
      <c r="L3031" s="45" t="inlineStr">
        <is>
          <t>Lyu, Y; Adnan, AB; Zhang, LJ</t>
        </is>
      </c>
      <c r="M3031" s="45" t="inlineStr">
        <is>
          <t>Influencing factors on NLP technology integration in teaching: A case study in Shanghai</t>
        </is>
      </c>
      <c r="N3031" s="45" t="inlineStr">
        <is>
          <t>This study presents a comprehensive examination of the applications, challenges, and strategies associated with the integration of natural language processing (NLP) technologies in university teaching. By employing qualitative analyses, including interviews, classroom observations, and document review, the study explores the diverse applications of NLP and its perceived effectiveness by teachers of different disciplines. The study revealed that 80% of the five teachers interviewed had employed NLP technology in their classrooms, with 60% of them deeming it effective in fostering student engagement. Nevertheless, considerable obstacles to the implementation of NLP were identified, including policy constraints, technological limitations, and resistance from educators. The study proposes that these obstacles can be surmounted through the provision of enhanced institutional support, the implementation of professional development initiatives, and the fostering of interdisciplinary collaboration. By elucidating the function of NLP in pedagogical innovation, this study contributes to the broader discourse on educational technology and pedagogy, offering insights that will inform future educational policy and practice.</t>
        </is>
      </c>
      <c r="O3031" s="45" t="inlineStr">
        <is>
          <t>EDUCATION AND INFORMATION TECHNOLOGIES</t>
        </is>
      </c>
      <c r="P3031" s="45" t="n"/>
      <c r="Q3031" s="43" t="inlineStr">
        <is>
          <t>10.1007/s10639-024-13063-6</t>
        </is>
      </c>
    </row>
    <row r="3032" ht="199.5" customHeight="1" s="37">
      <c r="A3032" s="43" t="n">
        <v>3031</v>
      </c>
      <c r="B3032" s="52" t="inlineStr">
        <is>
          <t>Excluir</t>
        </is>
      </c>
      <c r="C3032" s="45" t="inlineStr">
        <is>
          <t>Sin DOI verificable</t>
        </is>
      </c>
      <c r="D3032" s="51" t="n"/>
      <c r="E3032" s="51" t="n"/>
      <c r="F3032" s="43" t="n">
        <v>3</v>
      </c>
      <c r="G3032" s="43" t="inlineStr">
        <is>
          <t>distracción+niños+contexto</t>
        </is>
      </c>
      <c r="H3032" s="43" t="inlineStr">
        <is>
          <t>WoS</t>
        </is>
      </c>
      <c r="I3032" s="43" t="inlineStr">
        <is>
          <t>WoS</t>
        </is>
      </c>
      <c r="J3032" s="43" t="inlineStr">
        <is>
          <t>2025</t>
        </is>
      </c>
      <c r="K3032" s="43" t="inlineStr">
        <is>
          <t>Review</t>
        </is>
      </c>
      <c r="L3032" s="45" t="inlineStr">
        <is>
          <t>Sevillano-Vega, V; Chavez-Perez, J; Torres-Ceclén, C; Iparraguirre-Villanueva, O</t>
        </is>
      </c>
      <c r="M3032" s="45" t="inlineStr">
        <is>
          <t>Integrating Chatbots into E-Learning Platforms: A Systematic Review</t>
        </is>
      </c>
      <c r="N3032" s="45" t="inlineStr">
        <is>
          <t>The application of chatbots in e-learning has experienced rapid growth in recent years, but a dilemma remains about their pedagogical contribution in practice. For this reason, the aim of this systematic literature review was to analyze the implementation of chatbots in e-learning platforms, evaluating their benefits, academic impact and challenges. The methodology used was PRISMA 2020 (Preferred Reporting Items for Systematic Reviews and Meta-Analyses), based on a structured search in databases such as Scopus, Web of Science, Springer and ScienceDirect. The selection included 55 studies published between 2020 and 2024, after applying rigorous inclusion and exclusion controls. The research results show that personalization of learning, self-regulation, increased student engagement and educational efficiency benefit most when chatbots are integrated with active methodologies. Geographically, scientific output was dominated by the UK, Malaysia and Spain, with 38.18% of publications in 2024. It was also found that the majority of methodological approaches were quantitative, followed by mixed and qualitative studies less frequently. Among the barriers that emerged in terms of the pedagogical dimension were teacher resistance and limited training in artificial intelligence tools. Educational issues, privacy concerns, and biases in generated responses also emerged. Keywords from co-occurrence analysis using VOSviewer revealed the prominence of terms such as chatbot, intelligent tutoring and technology-enhanced learning in recent scientific output. Thus, it is concluded that chatbots are a determinant of autonomy, motivation and effectiveness of online learning, leading to a change in future educational environments, where students will adopt emerging technology. Among the limitations of this review were the scarcity of longitudinal studies and restricted access to certain articles.</t>
        </is>
      </c>
      <c r="O3032" s="45" t="inlineStr">
        <is>
          <t>INTERNATIONAL JOURNAL OF ADVANCED COMPUTER SCIENCE AND APPLICATIONS</t>
        </is>
      </c>
      <c r="P3032" s="45" t="n"/>
      <c r="Q3032" s="43" t="n"/>
    </row>
    <row r="3033" ht="147.75" customHeight="1" s="37">
      <c r="A3033" s="43" t="n">
        <v>3032</v>
      </c>
      <c r="B3033" s="52" t="inlineStr">
        <is>
          <t>Excluir</t>
        </is>
      </c>
      <c r="C3033" s="45" t="inlineStr">
        <is>
          <t>No es artículo revisado por pares (tesis o disertación)</t>
        </is>
      </c>
      <c r="D3033" s="51" t="n"/>
      <c r="E3033" s="51" t="n"/>
      <c r="F3033" s="43" t="n">
        <v>3</v>
      </c>
      <c r="G3033" s="43" t="inlineStr">
        <is>
          <t>distracción+niños+contexto</t>
        </is>
      </c>
      <c r="H3033" s="43" t="inlineStr">
        <is>
          <t>WoS</t>
        </is>
      </c>
      <c r="I3033" s="43" t="inlineStr">
        <is>
          <t>WoS</t>
        </is>
      </c>
      <c r="J3033" s="43" t="inlineStr">
        <is>
          <t>2025</t>
        </is>
      </c>
      <c r="K3033" s="43" t="inlineStr">
        <is>
          <t>Dissertation/Thesis</t>
        </is>
      </c>
      <c r="L3033" s="45" t="inlineStr">
        <is>
          <t>Govender, Denzyl Soobramoney</t>
        </is>
      </c>
      <c r="M3033" s="45" t="inlineStr">
        <is>
          <t>Lecturers’ Adoption of AI in STEM Teaching for First-Year Undergraduate Students at a Private Higher Education Institution in South Africa</t>
        </is>
      </c>
      <c r="N3033" s="45" t="inlineStr">
        <is>
          <t xml:space="preserve">This study examines various factors that influence the adoption of Artificial Intelligence (AI) in STEM teaching for first-year undergraduate students at a private higher education institution in South Africa. Grounded in the Technology Acceptance Model (TAM), the research utilises a qualitative approach, including interviews with lecturers, focus groups discussions, and classroom observations to capture the lecturers' perceptions, challenges, and strategies in AI integration. Key findings reveal diverse integration patterns, from sporadic to structured use of AI tools such as ChatGPT, with notable benefits in enhancing student engagement, facilitating complex problem-solving, and streamlining lesson planning. However, challenges such as student misuse, technical limitations, and insufficient institutional support were evident. Lecturers demonstrated adaptability by leveraging AI-generated content as teachable moments, guiding responsible use, and relying on peer networks for informal support. The study underscores the importance of tailored institutional policies, continuous training, and community-driven learning networks to foster effective AI adoption in STEM teaching. Insights gained contribute to the wider discussion on AI's role in transforming educational practices and highlight pathways for improving AI integration through targeted support and adaptive strategies.  </t>
        </is>
      </c>
      <c r="O3033" s="45" t="n"/>
      <c r="P3033" s="45" t="n"/>
      <c r="Q3033" s="43" t="n"/>
    </row>
    <row r="3034" ht="168" customHeight="1" s="37">
      <c r="A3034" s="43" t="n">
        <v>3033</v>
      </c>
      <c r="B3034" s="52" t="inlineStr">
        <is>
          <t>Excluir</t>
        </is>
      </c>
      <c r="C3034" s="45" t="inlineStr">
        <is>
          <t>No aborda: distracción o atención, población escolar</t>
        </is>
      </c>
      <c r="D3034" s="51" t="n"/>
      <c r="E3034" s="51" t="n"/>
      <c r="F3034" s="43" t="n">
        <v>3</v>
      </c>
      <c r="G3034" s="43" t="inlineStr">
        <is>
          <t>niños+sensado+intervención</t>
        </is>
      </c>
      <c r="H3034" s="43" t="inlineStr">
        <is>
          <t>WoS</t>
        </is>
      </c>
      <c r="I3034" s="43" t="inlineStr">
        <is>
          <t>WoS</t>
        </is>
      </c>
      <c r="J3034" s="43" t="inlineStr">
        <is>
          <t>2024</t>
        </is>
      </c>
      <c r="K3034" s="43" t="inlineStr">
        <is>
          <t>Article</t>
        </is>
      </c>
      <c r="L3034" s="45" t="inlineStr">
        <is>
          <t>Deri, MN; Singh, A; Zaazie, P; Anandene, D</t>
        </is>
      </c>
      <c r="M3034" s="45" t="inlineStr">
        <is>
          <t>Leveraging Artificial Intelligence in Higher Educational Institutions: A Comprehensive Overview</t>
        </is>
      </c>
      <c r="N3034" s="45" t="inlineStr">
        <is>
          <t>As the landscape of education undergoes rapid transformations in the digital era, higher educational institutions are increasingly turning to Artificial Intelligence (AI) to enhance teaching, learning, and administrative processes. This abstract provides a comprehensive overview of the current state and future prospects of integrating AI in higher education.The integration of AI in higher educational institutions encompasses various facets, including personalized learning, intelligent tutoring systems, automated grading, and administrative efficiency. AI-powered educational tools leverage machine learning algorithms to analyze individual student performance, adapt content delivery, and provide personalized feedback, thereby optimizing the learning experience. This not only caters to diverse learning styles but also fosters a more inclusive and engaging educational environment. AI plays a pivotal role in automating administrative tasks, such as admissions processes, course scheduling, and resource allocation. This streamlining of administrative functions not only reduces the burden on educational institutions but also contributes to cost-effectiveness and operational efficiency. The abstract provides a snapshot of the current landscape of AI in higher educational institutions, offering insights into the transformative power of AI technologies and the challenges and opportunities that lie ahead. As educational paradigms continue to evolve, the judicious integration of AI has the potential to revolutionize teaching and learning methodologies, paving the way for a more efficient, adaptive, and inclusive higher education system.</t>
        </is>
      </c>
      <c r="O3034" s="45" t="inlineStr">
        <is>
          <t>REVISTA DE EDUCACION Y DERECHO-EDUCATIONAL AND LAW REVIEW</t>
        </is>
      </c>
      <c r="P3034" s="45" t="n"/>
      <c r="Q3034" s="43" t="inlineStr">
        <is>
          <t>10.1344/reyd2024.30.45777</t>
        </is>
      </c>
    </row>
    <row r="3035" ht="126.75" customHeight="1" s="37">
      <c r="A3035" s="43" t="n">
        <v>3034</v>
      </c>
      <c r="B3035" s="52" t="inlineStr">
        <is>
          <t>Excluir</t>
        </is>
      </c>
      <c r="C3035" s="45" t="inlineStr">
        <is>
          <t>No aborda: distracción o atención, tecnología de sensado</t>
        </is>
      </c>
      <c r="D3035" s="51" t="n"/>
      <c r="E3035" s="51" t="n"/>
      <c r="F3035" s="43" t="n">
        <v>3</v>
      </c>
      <c r="G3035" s="43" t="inlineStr">
        <is>
          <t>distracción+niños+contexto</t>
        </is>
      </c>
      <c r="H3035" s="43" t="inlineStr">
        <is>
          <t>WoS</t>
        </is>
      </c>
      <c r="I3035" s="43" t="inlineStr">
        <is>
          <t>WoS</t>
        </is>
      </c>
      <c r="J3035" s="43" t="inlineStr">
        <is>
          <t>2020</t>
        </is>
      </c>
      <c r="K3035" s="43" t="inlineStr">
        <is>
          <t>Article</t>
        </is>
      </c>
      <c r="L3035" s="45" t="inlineStr">
        <is>
          <t>Siguroardóttir, MS; Heijstra, TM</t>
        </is>
      </c>
      <c r="M3035" s="45" t="inlineStr">
        <is>
          <t>Mixed Approaches to Learning in the Flipped Classroom: How Students Approach the Learning Environment</t>
        </is>
      </c>
      <c r="N3035" s="45" t="inlineStr">
        <is>
          <t>Flipped teaching is a trend within higher education. Through flipped teaching the learning environment can be altered by moving the lecture out of the classroom through online recordings, while in-classroom sessions focus on active learning and engaging students in their own learning process. In this paper, we used focus groups comprised of male students in a qualitative research course with the aim of understanding the ways in which we might improve active student engagement and motivation within the flipped classroom. The findings indicated that, within the flipped classroom, students mix surface and deep-learning approaches. The online recordings, which students interact with through a surface approach, can function as a stepping stone toward a deep-learning approach to in-class activities, but only if students come to class prepared. The findings therefore suggest that students must be made aware of the importance of preparation prior to flipped classroom in-class activities to ensure the active learning process is successful. By not listening to the recordings (e.g., due to technological failure, as was the case in this study), students can result in only employing a surface approach.</t>
        </is>
      </c>
      <c r="O3035" s="45" t="inlineStr">
        <is>
          <t>CANADIAN JOURNAL FOR THE SCHOLARSHIP OF TEACHING AND LEARNING</t>
        </is>
      </c>
      <c r="P3035" s="45" t="n"/>
      <c r="Q3035" s="43" t="inlineStr">
        <is>
          <t>10.5206/cjsotl-rcacea.2020.1.8098</t>
        </is>
      </c>
    </row>
    <row r="3036" ht="116.25" customHeight="1" s="37">
      <c r="A3036" s="43" t="n">
        <v>3035</v>
      </c>
      <c r="B3036" s="52" t="inlineStr">
        <is>
          <t>Excluir</t>
        </is>
      </c>
      <c r="C3036" s="45" t="inlineStr">
        <is>
          <t>No aborda: distracción o atención, tecnología de sensado</t>
        </is>
      </c>
      <c r="D3036" s="51" t="n"/>
      <c r="E3036" s="51" t="n"/>
      <c r="F3036" s="43" t="n">
        <v>3</v>
      </c>
      <c r="G3036" s="43" t="inlineStr">
        <is>
          <t>niños+contexto+intervención</t>
        </is>
      </c>
      <c r="H3036" s="43" t="inlineStr">
        <is>
          <t>WoS</t>
        </is>
      </c>
      <c r="I3036" s="43" t="inlineStr">
        <is>
          <t>WoS</t>
        </is>
      </c>
      <c r="J3036" s="43" t="inlineStr">
        <is>
          <t>2020</t>
        </is>
      </c>
      <c r="K3036" s="43" t="inlineStr">
        <is>
          <t>Proceedings Paper</t>
        </is>
      </c>
      <c r="L3036" s="45" t="inlineStr">
        <is>
          <t>Huang, GY; Chen, JH; Liu, HC; Fu, WP; Ding, WBA; Tang, JL; Yang, SF; Li, GL; Liu, ZT</t>
        </is>
      </c>
      <c r="M3036" s="45" t="inlineStr">
        <is>
          <t>Neural Multi-task Learning for Teacher Question Detection in Online Classrooms</t>
        </is>
      </c>
      <c r="N3036" s="45" t="inlineStr">
        <is>
          <t>Asking questions is one of the most crucial pedagogical techniques used by teachers in class. It not only offers open-ended discussions between teachers and students to exchange ideas but also provokes deeper student thought and critical analysis. Providing teachers with such pedagogical feedback will remarkably help teachers improve their overall teaching quality over time in classrooms. Therefore, in this work, we build an end-to-end neural framework that automatically detects questions from teachers' audio recordings. Compared with traditional methods, our approach not only avoids cumbersome feature engineering, but also adapts to the task of multi-class question detection in real education scenarios. By incorporating multi-task learning techniques, we are able to strengthen the understanding of semantic relations among different types of questions. We conducted extensive experiments on the question detection tasks in a real-world online classroom dataset and the results demonstrate the superiority of our model in terms of various evaluation metrics.</t>
        </is>
      </c>
      <c r="O3036" s="45" t="inlineStr">
        <is>
          <t>ARTIFICIAL INTELLIGENCE IN EDUCATION (AIED 2020), PT I</t>
        </is>
      </c>
      <c r="P3036" s="45" t="n"/>
      <c r="Q3036" s="43" t="inlineStr">
        <is>
          <t>10.1007/978-3-030-52237-7_22</t>
        </is>
      </c>
    </row>
    <row r="3037" ht="210" customHeight="1" s="37">
      <c r="A3037" s="43" t="n">
        <v>3036</v>
      </c>
      <c r="B3037" s="52" t="inlineStr">
        <is>
          <t>Excluir</t>
        </is>
      </c>
      <c r="C3037" s="45" t="inlineStr">
        <is>
          <t>No aborda: distracción o atención</t>
        </is>
      </c>
      <c r="D3037" s="51" t="n"/>
      <c r="E3037" s="51" t="n"/>
      <c r="F3037" s="43" t="n">
        <v>3</v>
      </c>
      <c r="G3037" s="43" t="inlineStr">
        <is>
          <t>distracción+niños+contexto</t>
        </is>
      </c>
      <c r="H3037" s="43" t="inlineStr">
        <is>
          <t>WoS</t>
        </is>
      </c>
      <c r="I3037" s="43" t="inlineStr">
        <is>
          <t>WoS</t>
        </is>
      </c>
      <c r="J3037" s="43" t="inlineStr">
        <is>
          <t>2026</t>
        </is>
      </c>
      <c r="K3037" s="43" t="inlineStr">
        <is>
          <t>Article; Early Access</t>
        </is>
      </c>
      <c r="L3037" s="45" t="inlineStr">
        <is>
          <t>López-Vargas, A; Rodríguez-Vidal, J; García-Beltrán, A; Vigara, P; de León-Torres, L</t>
        </is>
      </c>
      <c r="M3037" s="45" t="inlineStr">
        <is>
          <t>Performance, interaction, and ethical evaluation in the use of generative artificial intelligence in engineering education</t>
        </is>
      </c>
      <c r="N3037" s="45" t="inlineStr">
        <is>
          <t xml:space="preserve">Generative artificial intelligence is increasingly incorporated into engineering education, particularly in programming courses, raising questions about its effects on learning processes and its acceptability in academic contexts. Empirical evidence examining both interaction patterns and ethical evaluation of Generative artificial intelligence use in real classroom settings remains limited, and studies addressing these dimensions jointly are scarce. This study adopts a multi-phase empirical design to examine student engagement with Generative artificial intelligence across these two complementary dimensions. In Phase 1, a classroom-based activity was conducted with 340 first-year engineering students who completed a time-constrained debugging task using Generative artificial intelligence as the sole external assistance tool. The results indicate that access to Generative artificial intelligence did not ensure reported successful task completion. Instead, successful outcomes were associated with prompt efficiency and verification practices, whereas higher prompting frequency was negatively associated with task success under time constraints. In Phase 2, a qualitative exploratory study was conducted with 16 engineering students through a structured role-play activity simulating an ethics committee, followed by individual voting and survey-based data collection. Acceptance was higher when Generative artificial intelligence was framed as supportive or formative, and lower in scenarios involving summative assessment, surveillance, or autonomous decision making. These preliminary findings suggest that Generative artificial intelligence use in engineering education requires attention not only to tool access or technical performance, but also to students' interaction strategies, verification practices, and ethical evaluation of context-specific uses. From a socio-technical perspective, the study advances engineering education research by linking technical interaction with </t>
        </is>
      </c>
      <c r="O3037" s="45" t="inlineStr">
        <is>
          <t>EDUCATION AND INFORMATION TECHNOLOGIES</t>
        </is>
      </c>
      <c r="P3037" s="45" t="n"/>
      <c r="Q3037" s="43" t="inlineStr">
        <is>
          <t>10.1007/s10639-026-14112-y</t>
        </is>
      </c>
    </row>
    <row r="3038" ht="210" customHeight="1" s="37">
      <c r="A3038" s="43" t="n">
        <v>3037</v>
      </c>
      <c r="B3038" s="52" t="inlineStr">
        <is>
          <t>Excluir</t>
        </is>
      </c>
      <c r="C3038" s="45" t="inlineStr">
        <is>
          <t>No es artículo revisado por pares (tesis o disertación)</t>
        </is>
      </c>
      <c r="D3038" s="51" t="n"/>
      <c r="E3038" s="51" t="n"/>
      <c r="F3038" s="43" t="n">
        <v>3</v>
      </c>
      <c r="G3038" s="43" t="inlineStr">
        <is>
          <t>distracción+niños+contexto</t>
        </is>
      </c>
      <c r="H3038" s="43" t="inlineStr">
        <is>
          <t>WoS</t>
        </is>
      </c>
      <c r="I3038" s="43" t="inlineStr">
        <is>
          <t>WoS</t>
        </is>
      </c>
      <c r="J3038" s="43" t="inlineStr">
        <is>
          <t>2025</t>
        </is>
      </c>
      <c r="K3038" s="43" t="inlineStr">
        <is>
          <t>Dissertation/Thesis</t>
        </is>
      </c>
      <c r="L3038" s="45" t="inlineStr">
        <is>
          <t>McNeil, Kelly</t>
        </is>
      </c>
      <c r="M3038" s="45" t="inlineStr">
        <is>
          <t>Playful Professional Learning to Support Adoption of Digital Game Based Learning</t>
        </is>
      </c>
      <c r="N3038" s="45" t="inlineStr">
        <is>
          <t>Technology integration in the classroom, including the use of digital games, has been shown to increase student engagement, enhance motivation, and improve learning outcomes while fostering transferable skills essential for future success in a technology-driven global marketplace. However, barriers such as limited time, inadequate resources, and ineffective professional development (PD) often hinder effective adoption. Playful professional development offers a potential solution by engaging teachers in interactive, collaborative, experiential learning, which may influence behavior toward adoption of digital tools and enhance both teacher effectiveness and student engagement. This study examined a Playful Professional Learning series implemented within a digital game environment to explore its impact on teacher perceptions and behavioral intentions regarding game-based learning. The innovation was grounded in constructionist principles and aligned with effective teacher PD practices to determine whether participation influenced teachers’ willingness to integrate digital games into instruction. A mixed-methods action research design was employed using the Technology Acceptance Model (TAM) to assess teachers’ behavioral intention to use digital games in the classroom before and after the sessions. The study included seven middle and high school STEM educators from diverse school districts with varying levels of experience and interest in game-based learning. Data collection focused on three areas: • Perceived ease of use of digital games • Perceived usefulness of digital games • Behavioral intent to adopt digital games in teaching Quantitative findings indicated no statistically significant changes in behavioral intention. However, qualitative responses revealed high levels of enthusiasm, appreciation, and engagement, along with the co-creation of several digital game-based lessons shared with the broader community, suggesting that playful PD may positively influence m</t>
        </is>
      </c>
      <c r="O3038" s="45" t="n"/>
      <c r="P3038" s="45" t="n"/>
      <c r="Q3038" s="43" t="n"/>
    </row>
    <row r="3039" ht="95.25" customHeight="1" s="37">
      <c r="A3039" s="43" t="n">
        <v>3038</v>
      </c>
      <c r="B3039" s="52" t="inlineStr">
        <is>
          <t>Excluir</t>
        </is>
      </c>
      <c r="C3039" s="45" t="inlineStr">
        <is>
          <t>No aborda: población escolar</t>
        </is>
      </c>
      <c r="D3039" s="51" t="n"/>
      <c r="E3039" s="51" t="n"/>
      <c r="F3039" s="43" t="n">
        <v>3</v>
      </c>
      <c r="G3039" s="43" t="inlineStr">
        <is>
          <t>distracción+sensado+intervención</t>
        </is>
      </c>
      <c r="H3039" s="43" t="inlineStr">
        <is>
          <t>WoS</t>
        </is>
      </c>
      <c r="I3039" s="43" t="inlineStr">
        <is>
          <t>WoS</t>
        </is>
      </c>
      <c r="J3039" s="43" t="inlineStr">
        <is>
          <t>2022</t>
        </is>
      </c>
      <c r="K3039" s="43" t="inlineStr">
        <is>
          <t>Proceedings Paper</t>
        </is>
      </c>
      <c r="L3039" s="45" t="inlineStr">
        <is>
          <t>Villaroya, SM; Bernardino, A; Castillo, JC; Gamboa-Montero, JJ; Maroto-Gómez, M; Salichs, MA</t>
        </is>
      </c>
      <c r="M3039" s="45" t="inlineStr">
        <is>
          <t>Real-time Engagement Detection from Facial Features</t>
        </is>
      </c>
      <c r="N3039" s="45" t="inlineStr">
        <is>
          <t>Nowadays, engagement detection plays an essential role in e-learning education and robotics. In the field of human-agent interaction, it is of great interest to know the attitude of the human peer towards the interaction so that the agent can react accordingly. The goal of this paper is to develop an automatic real-time engagement recognition system using a combination of non-verbal features (gaze direction, head position, facial expression and distance between users) extracted using computer vision techniques. Our system uses a machine learning model based on Random Forest and achieves 86% accuracy, improving the results of the state-of-the-art methods by 22.2% in engagement level detection accuracy on the Daisee dataset. Furthermore, using an RGB camera, the system can detect the level of user engagement in real-time and classify it into four levels of intensity.</t>
        </is>
      </c>
      <c r="O3039" s="45" t="inlineStr">
        <is>
          <t>2022 IEEE INTERNATIONAL CONFERENCE ON DEVELOPMENT AND LEARNING, ICDL</t>
        </is>
      </c>
      <c r="P3039" s="45" t="n"/>
      <c r="Q3039" s="43" t="inlineStr">
        <is>
          <t>10.1109/icdl53763.2022.9962228</t>
        </is>
      </c>
    </row>
    <row r="3040" ht="199.5" customHeight="1" s="37">
      <c r="A3040" s="43" t="n">
        <v>3039</v>
      </c>
      <c r="B3040" s="52" t="inlineStr">
        <is>
          <t>Excluir</t>
        </is>
      </c>
      <c r="C3040" s="45" t="inlineStr">
        <is>
          <t>No es artículo revisado por pares (tesis o disertación)</t>
        </is>
      </c>
      <c r="D3040" s="51" t="n"/>
      <c r="E3040" s="51" t="n"/>
      <c r="F3040" s="43" t="n">
        <v>3</v>
      </c>
      <c r="G3040" s="43" t="inlineStr">
        <is>
          <t>distracción+niños+contexto</t>
        </is>
      </c>
      <c r="H3040" s="43" t="inlineStr">
        <is>
          <t>WoS</t>
        </is>
      </c>
      <c r="I3040" s="43" t="inlineStr">
        <is>
          <t>WoS</t>
        </is>
      </c>
      <c r="J3040" s="43" t="inlineStr">
        <is>
          <t>2025</t>
        </is>
      </c>
      <c r="K3040" s="43" t="inlineStr">
        <is>
          <t>Dissertation/Thesis</t>
        </is>
      </c>
      <c r="L3040" s="45" t="inlineStr">
        <is>
          <t>Nuara, Frank</t>
        </is>
      </c>
      <c r="M3040" s="45" t="inlineStr">
        <is>
          <t>Secondary Educators’ Perspectives About the Influence of Artificial Intelligence as an Instructional Tool in Secondary Education</t>
        </is>
      </c>
      <c r="N3040" s="45" t="inlineStr">
        <is>
          <t>As Artificial Intelligence (AI) rapidly transforms various sectors of society, its implications for secondary education have become increasingly influential. This qualitative dissertation explores how educators in secondary education institutions on Long Island, New York, perceive the influence of Artificial Intelligence as an instructional tool. While Artificial Intelligence offers promise in enhancing lesson planning, differentiation, and teacher efficiency, as an instructional tool into the classroom. The influence of artificial intelligence as an instructional tool also raises significant questions related to student engagement, cognitive development, educational equity, and teacher preparedness. The purpose of this study was to examine these perceptions in order to inform responsible and equitable Artificial Intelligence implementation strategies in education.This study was influenced by Grounded Theory and Phenomenological approaches; the study employed a two-phase design. A survey was distributed to 208 secondary educators across multiple content areas, followed by interviews with six educators from English and Social Studies departments. The research addressed four sub-questions concerning educators’ views on Artificial Intelligence’s benefits and challenges, its impact on instructional practices, the role of professional development, and ethical considerations. The date analysis revealed a pattern of cautious optimism. While the majority of participants acknowledged Artificial Intelligence’s potential to reduce workload and support differentiated instruction, many expressed concerns about student overreliance on Artificial Intelligence, its effect on executive functioning, and its potential to widen educational inequities. Only 35.3% of respondents felt adequately trained to implement Artificial Intelligence in their instruction, while over 79% expressed a desire for further professional development. The study concluded that successful integration of Artifi</t>
        </is>
      </c>
      <c r="O3040" s="45" t="n"/>
      <c r="P3040" s="45" t="n"/>
      <c r="Q3040" s="43" t="n"/>
    </row>
    <row r="3041" ht="199.5" customHeight="1" s="37">
      <c r="A3041" s="43" t="n">
        <v>3040</v>
      </c>
      <c r="B3041" s="52" t="inlineStr">
        <is>
          <t>Excluir</t>
        </is>
      </c>
      <c r="C3041" s="45" t="inlineStr">
        <is>
          <t>No aborda: distracción o atención, tecnología de sensado</t>
        </is>
      </c>
      <c r="D3041" s="51" t="n"/>
      <c r="E3041" s="51" t="n"/>
      <c r="F3041" s="43" t="n">
        <v>3</v>
      </c>
      <c r="G3041" s="43" t="inlineStr">
        <is>
          <t>niños+contexto+intervención</t>
        </is>
      </c>
      <c r="H3041" s="43" t="inlineStr">
        <is>
          <t>WoS</t>
        </is>
      </c>
      <c r="I3041" s="43" t="inlineStr">
        <is>
          <t>WoS</t>
        </is>
      </c>
      <c r="J3041" s="43" t="inlineStr">
        <is>
          <t>2026</t>
        </is>
      </c>
      <c r="K3041" s="43" t="inlineStr">
        <is>
          <t>Article</t>
        </is>
      </c>
      <c r="L3041" s="45" t="inlineStr">
        <is>
          <t>Selvi, AE; Irgatoglu, A; Yurttadur, O; Dagbasi, G</t>
        </is>
      </c>
      <c r="M3041" s="45" t="inlineStr">
        <is>
          <t>Sustainable L2 writing pedagogy in Turkish higher education: Effects of AI-mediated feedback on self-regulated learning and writing performance</t>
        </is>
      </c>
      <c r="N3041" s="45" t="inlineStr">
        <is>
          <t>In response to growing demands for sustainable, scalable, and learner-centered feedback practices in higher education, this study examined the effects of different feedback modalities on Foreign Language (FL) learners' self-regulated learning (SRL) strategies and writing performance within the Turkish university context. Guided by self-regulated learning theory and national digital transformation priorities, a quasi-experimental design was employed with three groups: an Automated Feedback (AF) group using Grammarly, a Generative AI Feedback (GenAI-F) group using ChatGPT, and an Instructor-Mediated Feedback (IMF) group without automated feedback. Eighty-four preparatory school students participated in a ten-week intervention involving multiple argumentative writing tasks, pre- and post-writing assessments, and a validated SRL strategy questionnaire. Mixed factorial ANOVAs revealed significant main effects of time on cognitive and metacognitive SRL strategies, alongside significant interaction effects between feedback type and time for idea planning and interest enhancement. The GenAI-F group demonstrated the largest gains in metacognitive and motivational regulation strategies and achieved significantly higher improvements in overall writing performance and content quality compared with the AF and IMF groups. Moderation analyses further indicated that CEFR-based proficiency levels shaped feedback effectiveness, with GenAI-F yielding stronger benefits for intermediate-level learners. These findings suggest that generative AI-mediated feedback can support sustainable EFL writing instruction by fostering autonomous learning capacities, with potential implications for reducing instructor workload through scalable feedback support, although this dimension was not directly measured in the present study, and promoting lifelong learning skills aligned with higher education sustainability agendas.</t>
        </is>
      </c>
      <c r="O3041" s="45" t="inlineStr">
        <is>
          <t>PLOS ONE</t>
        </is>
      </c>
      <c r="P3041" s="45" t="n"/>
      <c r="Q3041" s="43" t="inlineStr">
        <is>
          <t>10.1371/journal.pone.0344618</t>
        </is>
      </c>
    </row>
    <row r="3042" ht="157.5" customHeight="1" s="37">
      <c r="A3042" s="43" t="n">
        <v>3041</v>
      </c>
      <c r="B3042" s="52" t="inlineStr">
        <is>
          <t>Excluir</t>
        </is>
      </c>
      <c r="C3042" s="45" t="inlineStr">
        <is>
          <t>Sin DOI verificable</t>
        </is>
      </c>
      <c r="D3042" s="51" t="n"/>
      <c r="E3042" s="51" t="n"/>
      <c r="F3042" s="43" t="n">
        <v>3</v>
      </c>
      <c r="G3042" s="43" t="inlineStr">
        <is>
          <t>distracción+niños+contexto</t>
        </is>
      </c>
      <c r="H3042" s="43" t="inlineStr">
        <is>
          <t>WoS</t>
        </is>
      </c>
      <c r="I3042" s="43" t="inlineStr">
        <is>
          <t>WoS</t>
        </is>
      </c>
      <c r="J3042" s="43" t="inlineStr">
        <is>
          <t>2018</t>
        </is>
      </c>
      <c r="K3042" s="43" t="inlineStr">
        <is>
          <t>Proceedings Paper</t>
        </is>
      </c>
      <c r="L3042" s="45" t="inlineStr">
        <is>
          <t>Docherty, M</t>
        </is>
      </c>
      <c r="M3042" s="45" t="inlineStr">
        <is>
          <t>TEACHING THE NEXT GENERATION: ENGAGING AND EMPOWERING THE LEARNERS OF TOMORROW</t>
        </is>
      </c>
      <c r="N3042" s="45" t="inlineStr">
        <is>
          <t>How should we teach in an age of uncertainty, when two-thirds of today's school children will work in jobs that don't yet exist [1]? In an age where artificial intelligence will equal their own intelligence by the time they finish school [2, p. 16]? In an age of mass education, when more students over the next thirty years will graduate than since the beginning of recorded history [3, p. 136]. How can instructors efficiently and effectively manage such an incursion? Also the next generation of students are the first true digital natives, they take in information instantaneously and lose interest just as fast [4]. They are more likely to look for a solution on the internet than to ask for advice and are accustomed to watching online lessons to learn, yet still value a university degree [5]. How can we meet their expectations and engage them meaningfully? This paper looks at teaching methodologies that can be implemented in order to enthuse the next generation of students. It looks at ways to improve student agency, engagement, motivation and encourage higher-order thinking skills, ultimately aiming to empower them with the competencies that they will need to succeed. It sees the role of the instructor as a guide rather than a gatekeeper to knowledge, after all, knowledge transfer today, and therefore traditional teaching methods, have been outsourced to the likes of YouTube and Netflix [2, p. 59]. Finally, it ties all of the research together into a concrete teaching approach that can be directly applied in the classroom.</t>
        </is>
      </c>
      <c r="O3042" s="45" t="inlineStr">
        <is>
          <t>12TH INTERNATIONAL TECHNOLOGY, EDUCATION AND DEVELOPMENT CONFERENCE (INTED)</t>
        </is>
      </c>
      <c r="P3042" s="45" t="n"/>
      <c r="Q3042" s="43" t="n"/>
    </row>
    <row r="3043" ht="157.5" customHeight="1" s="37">
      <c r="A3043" s="43" t="n">
        <v>3042</v>
      </c>
      <c r="B3043" s="52" t="inlineStr">
        <is>
          <t>Excluir</t>
        </is>
      </c>
      <c r="C3043" s="45" t="inlineStr">
        <is>
          <t>Sin DOI verificable</t>
        </is>
      </c>
      <c r="D3043" s="51" t="n"/>
      <c r="E3043" s="51" t="n"/>
      <c r="F3043" s="43" t="n">
        <v>3</v>
      </c>
      <c r="G3043" s="43" t="inlineStr">
        <is>
          <t>distracción+niños+contexto</t>
        </is>
      </c>
      <c r="H3043" s="43" t="inlineStr">
        <is>
          <t>WoS</t>
        </is>
      </c>
      <c r="I3043" s="43" t="inlineStr">
        <is>
          <t>WoS</t>
        </is>
      </c>
      <c r="J3043" s="43" t="inlineStr">
        <is>
          <t>2024</t>
        </is>
      </c>
      <c r="K3043" s="43" t="inlineStr">
        <is>
          <t>Article</t>
        </is>
      </c>
      <c r="L3043" s="45" t="inlineStr">
        <is>
          <t>Alharbi, JSN; Köprülü, F</t>
        </is>
      </c>
      <c r="M3043" s="45" t="inlineStr">
        <is>
          <t>THE VIEWS OF THE TEACHERS ON ARTIFICIAL INTELLIGENCE'S EFFECTS ON EDUCATION PROCESS</t>
        </is>
      </c>
      <c r="N3043" s="45" t="inlineStr">
        <is>
          <t>It would be tedious and ineffective for students to try to learn from a teacher who constantly dumps knowledge into their minds while they are in class. The students are full of challenges as a result of their use of technology, particularly artificial intelligence. Incorporating technology is crucial for engaging modern students, as traditional teaching methods are no longer effective. Therefore, teachers must use innovative techniques to overcome the challenges of integrating AI in the classroom. In recent years, there has been a growing inclination towards utilizing modern technologies and methodologies to enhance the overall learning experience. Examples of such technologies include learning management systems, video assisted learning, and virtual reality, all of which can aid in improving student engagement and educational planning. Today, it has evolved to use embedded computer systems and other technologies such as robots with human features using online chatbots to carry out instructors' tasks. responsibilities and autonomous actions or in collaboration with instructors. The purpose of this article is to explore the positive impact of artificial intelligence (AI) on education. The application of AI in education (AIED) provides new opportunities, challenges, and possibilities for educational practices. The goal of this study is to investigate the influence of AI on the educational process of female eighth grade pupils aged 13 to 14 and to identify strategies for overcoming the drawbacks of technology use.</t>
        </is>
      </c>
      <c r="O3043" s="45" t="inlineStr">
        <is>
          <t>SYNESIS</t>
        </is>
      </c>
      <c r="P3043" s="45" t="n"/>
      <c r="Q3043" s="43" t="n"/>
    </row>
    <row r="3044" ht="157.5" customHeight="1" s="37">
      <c r="A3044" s="43" t="n">
        <v>3043</v>
      </c>
      <c r="B3044" s="52" t="inlineStr">
        <is>
          <t>Excluir</t>
        </is>
      </c>
      <c r="C3044" s="45" t="inlineStr">
        <is>
          <t>No es artículo revisado por pares (tesis o disertación)</t>
        </is>
      </c>
      <c r="D3044" s="51" t="n"/>
      <c r="E3044" s="51" t="n"/>
      <c r="F3044" s="43" t="n">
        <v>3</v>
      </c>
      <c r="G3044" s="43" t="inlineStr">
        <is>
          <t>distracción+niños+contexto</t>
        </is>
      </c>
      <c r="H3044" s="43" t="inlineStr">
        <is>
          <t>WoS</t>
        </is>
      </c>
      <c r="I3044" s="43" t="inlineStr">
        <is>
          <t>WoS</t>
        </is>
      </c>
      <c r="J3044" s="43" t="inlineStr">
        <is>
          <t>2025</t>
        </is>
      </c>
      <c r="K3044" s="43" t="inlineStr">
        <is>
          <t>Dissertation/Thesis</t>
        </is>
      </c>
      <c r="L3044" s="45" t="inlineStr">
        <is>
          <t>Zumwalt, Samuel David</t>
        </is>
      </c>
      <c r="M3044" s="45" t="inlineStr">
        <is>
          <t>Teacher Perceptions of AI Integration in Secondary English Classrooms: Resources, Challenges, and Instructional Implications</t>
        </is>
      </c>
      <c r="N3044" s="45" t="inlineStr">
        <is>
          <t>The integration of Artificial Intelligence (AI) in secondary education has introduced transformative possibilities for personalized instruction, efficient classroom management, and enhanced student engagement. However, the success of these AI tools hinges on teachers’ perspectives and their capacity to adapt AI to existing instructional frameworks. This qualitative phenomenological study seeks to explore upper-level secondary English teachers’ perceptions of AI in the classroom, focusing on the resources they identify as necessary for effective integration, the barriers they encounter, and their overall attitudes toward its use in instructional practices. Data were collected through semi-structured interview with teachers in a large suburban school district in Southeast Texas, and thematic analysis was employed to uncover shared experiences and challenges associated with AI integration. The findings of this study provided valuable insights for policymakers and school administrators regarding the types of support and resources that facilitated successful AI adoption in education. By identifying teachers’ perspectives and the obstacles they faced, this research aimed to guide the development of tailored professional development programs and strategic planning efforts to maximize AI’s educational benefits. This study also addressed a gap in the existing literature by offering a focused examination of AI’s role in secondary education, particularly in upper-level English classrooms where critical thinking and analytical skills were prioritized.</t>
        </is>
      </c>
      <c r="O3044" s="45" t="n"/>
      <c r="P3044" s="45" t="n"/>
      <c r="Q3044" s="43" t="n"/>
    </row>
    <row r="3045" ht="84.75" customHeight="1" s="37">
      <c r="A3045" s="43" t="n">
        <v>3044</v>
      </c>
      <c r="B3045" s="52" t="inlineStr">
        <is>
          <t>Excluir</t>
        </is>
      </c>
      <c r="C3045" s="45" t="inlineStr">
        <is>
          <t>Sin DOI verificable</t>
        </is>
      </c>
      <c r="D3045" s="51" t="n"/>
      <c r="E3045" s="51" t="n"/>
      <c r="F3045" s="43" t="n">
        <v>3</v>
      </c>
      <c r="G3045" s="43" t="inlineStr">
        <is>
          <t>distracción+niños+contexto</t>
        </is>
      </c>
      <c r="H3045" s="43" t="inlineStr">
        <is>
          <t>WoS</t>
        </is>
      </c>
      <c r="I3045" s="43" t="inlineStr">
        <is>
          <t>WoS</t>
        </is>
      </c>
      <c r="J3045" s="43" t="inlineStr">
        <is>
          <t>2022</t>
        </is>
      </c>
      <c r="K3045" s="43" t="inlineStr">
        <is>
          <t>Article</t>
        </is>
      </c>
      <c r="L3045" s="45" t="inlineStr">
        <is>
          <t>Schroeder, KT; Hubertz, M; Van Campenhout, R; Johnson, BG</t>
        </is>
      </c>
      <c r="M3045" s="45" t="inlineStr">
        <is>
          <t>Teaching and Learning with AI-Generated Courseware: Lessons from the Classroom</t>
        </is>
      </c>
      <c r="N3045" s="45" t="inlineStr">
        <is>
          <t>While research in the learning sciences has spurred advancements in educational technology, the implementation of those learning resources in natural learning contexts advances teaching and learning. In this paper, two faculty members at the University of Central Florida used courseware generated with artificial intelligence as the primary learning resource for their students. The selection and enhancement of this courseware is contextualized for each course. Instructor implementation practices over multiple semesters are described and related to resulting student engagement and exam scores. Finally, benefits of the adaptive courseware are discussed not only for student outcomes, but the qualitative changes faculty identified and the impact that iterative changes in teaching practice had on instructors as well as students.</t>
        </is>
      </c>
      <c r="O3045" s="45" t="inlineStr">
        <is>
          <t>ONLINE LEARNING</t>
        </is>
      </c>
      <c r="P3045" s="45" t="n"/>
      <c r="Q3045" s="43" t="n"/>
    </row>
    <row r="3046" ht="157.5" customHeight="1" s="37">
      <c r="A3046" s="43" t="n">
        <v>3045</v>
      </c>
      <c r="B3046" s="52" t="inlineStr">
        <is>
          <t>Excluir</t>
        </is>
      </c>
      <c r="C3046" s="45" t="inlineStr">
        <is>
          <t>Sin DOI verificable</t>
        </is>
      </c>
      <c r="D3046" s="51" t="n"/>
      <c r="E3046" s="51" t="n"/>
      <c r="F3046" s="43" t="n">
        <v>3</v>
      </c>
      <c r="G3046" s="43" t="inlineStr">
        <is>
          <t>distracción+niños+contexto</t>
        </is>
      </c>
      <c r="H3046" s="43" t="inlineStr">
        <is>
          <t>WoS</t>
        </is>
      </c>
      <c r="I3046" s="43" t="inlineStr">
        <is>
          <t>WoS</t>
        </is>
      </c>
      <c r="J3046" s="43" t="inlineStr">
        <is>
          <t>2023</t>
        </is>
      </c>
      <c r="K3046" s="43" t="inlineStr">
        <is>
          <t>Article</t>
        </is>
      </c>
      <c r="L3046" s="45" t="inlineStr">
        <is>
          <t>Lin, YS; Lin, YH</t>
        </is>
      </c>
      <c r="M3046" s="45" t="inlineStr">
        <is>
          <t>The Relationship Between Self-Regulated Learning Behavior and Attitudes in Project-Based Learning Classes: A Case Study</t>
        </is>
      </c>
      <c r="N3046" s="45" t="inlineStr">
        <is>
          <t>This study aims to explore the relationship between students' learning behavior, perceptions of project-based learning (PjBL), and learning outcomes in the context of engineering education. The study presents a case study of PjBL implementation at a private university in Taiwan, offering valuable insights from the instructor's perspective. A survey was conducted with 209 students in PjBL classes and 50 students in non-PjBL classes, focusing on six key learning attitude, and satisfaction. The findings reveal that students' self-regulated learning attitude has a significant impact on their satisfaction and application attitude, mediated by their participation attitude, academic integration, and academic conscientiousness. The study provides empirical evidence supporting the effectiveness of PjBL in enhancing self-regulated learning, student engagement, and satisfaction levels. Moreover, it suggests that fostering a self-regulated learning attitude can motivate students to actively participate in the learning process, enhance their academic integration skills, and ultimately influence their satisfaction and application attitudes. This study underscores the potential of PjBL in improving students' employability and equipping them with the necessary skills to tackle challenges in the engineering profession. The insights gained from this research can inform educational practices and curriculum design to promote effective project-based learning experiences in engineering education.</t>
        </is>
      </c>
      <c r="O3046" s="45" t="inlineStr">
        <is>
          <t>INTERNATIONAL JOURNAL OF ENGINEERING EDUCATION</t>
        </is>
      </c>
      <c r="P3046" s="45" t="n"/>
      <c r="Q3046" s="43" t="n"/>
    </row>
    <row r="3047" ht="189" customHeight="1" s="37">
      <c r="A3047" s="43" t="n">
        <v>3046</v>
      </c>
      <c r="B3047" s="52" t="inlineStr">
        <is>
          <t>Excluir</t>
        </is>
      </c>
      <c r="C3047" s="45" t="inlineStr">
        <is>
          <t>Fuera del alcance: no combina población en edad escolar con contexto doméstico</t>
        </is>
      </c>
      <c r="D3047" s="51" t="n"/>
      <c r="E3047" s="51" t="n"/>
      <c r="F3047" s="43" t="n">
        <v>3</v>
      </c>
      <c r="G3047" s="43" t="inlineStr">
        <is>
          <t>distracción+niños+contexto</t>
        </is>
      </c>
      <c r="H3047" s="43" t="inlineStr">
        <is>
          <t>WoS</t>
        </is>
      </c>
      <c r="I3047" s="43" t="inlineStr">
        <is>
          <t>WoS</t>
        </is>
      </c>
      <c r="J3047" s="43" t="inlineStr">
        <is>
          <t>2026</t>
        </is>
      </c>
      <c r="K3047" s="43" t="inlineStr">
        <is>
          <t>Article; Early Access</t>
        </is>
      </c>
      <c r="L3047" s="45" t="inlineStr">
        <is>
          <t>Wang, YH</t>
        </is>
      </c>
      <c r="M3047" s="45" t="inlineStr">
        <is>
          <t>The Role of Artificial Intelligence in Personalized Learning From a Psychological Perspective</t>
        </is>
      </c>
      <c r="N3047" s="45" t="inlineStr">
        <is>
          <t>The artificial intelligence (AI) in learning is being increasingly applied for the personalization of learning, but the psychological implications of AI-powered platforms on students, particularly in areas with poor infrastructure, are yet to be investigated. Although there are studies that mostly concentrate on the performance of the systems and learning gains, the psychological experiences of students are still not well understood. These experiences include motivation, self-regulation, and anxiety related to algorithms. To complement this deficiency, this model examines the impact of AI-based personalized learning on students' motivation, engagement, and algorithm-related anxiety. A convergent parallel mixed-methods design was used, combining quantitative analysis and qualitative thematic analysis of learner experiences. The study is grounded in Self-Determination Theory, Technology Acceptance Models, and Sociotechnical Systems Theory. Findings indicate that AI-based personalized learning enhances student motivation and self-regulated learning, while perceived system usability influences engagement and anxiety. In addition, institutional and infrastructural differences moderate these effects. The study highlights the psychological and contextual implications of AI in education and offers insights for improving personalized learning systems. The digital infrastructure plays a crucial role in reducing students' anxiety toward algorithm-driven systems by providing stable access, reliable connectivity, and smoother interaction with AI-based learning platforms. This improved technological environment enhances student engagement and active participation in AI-supported learning activities. The findings highlight that when infrastructure is robust, learners are more comfortable using AI tools, leading to better learning experiences and outcomes.</t>
        </is>
      </c>
      <c r="O3047" s="45" t="inlineStr">
        <is>
          <t>EDUCATION FOR INFORMATION</t>
        </is>
      </c>
      <c r="P3047" s="45" t="n"/>
      <c r="Q3047" s="43" t="inlineStr">
        <is>
          <t>10.1177/01678329261463736</t>
        </is>
      </c>
    </row>
    <row r="3048" ht="210" customHeight="1" s="37">
      <c r="A3048" s="43" t="n">
        <v>3047</v>
      </c>
      <c r="B3048" s="52" t="inlineStr">
        <is>
          <t>Excluir</t>
        </is>
      </c>
      <c r="C3048" s="45" t="inlineStr">
        <is>
          <t>No aborda: distracción o atención</t>
        </is>
      </c>
      <c r="D3048" s="51" t="n"/>
      <c r="E3048" s="51" t="n"/>
      <c r="F3048" s="43" t="n">
        <v>3</v>
      </c>
      <c r="G3048" s="43" t="inlineStr">
        <is>
          <t>distracción+niños+contexto</t>
        </is>
      </c>
      <c r="H3048" s="43" t="inlineStr">
        <is>
          <t>WoS</t>
        </is>
      </c>
      <c r="I3048" s="43" t="inlineStr">
        <is>
          <t>WoS</t>
        </is>
      </c>
      <c r="J3048" s="43" t="inlineStr">
        <is>
          <t>2024</t>
        </is>
      </c>
      <c r="K3048" s="43" t="inlineStr">
        <is>
          <t>Review</t>
        </is>
      </c>
      <c r="L3048" s="45" t="inlineStr">
        <is>
          <t>Soyoof, A; Reynolds, BL; Neumann, M; Scull, J; Tour, E; Mclay, K</t>
        </is>
      </c>
      <c r="M3048" s="45" t="inlineStr">
        <is>
          <t>The impact of parent mediation on young children's home digital literacy practices and learning: A narrative review</t>
        </is>
      </c>
      <c r="N3048" s="45" t="inlineStr">
        <is>
          <t>BackgroundIn today's society, a growing body of literature attests to the importance of young children's early digital literacy skills in their home environments and how acquisition of these digital literacy skills relates to their future learning and digital literacy.ObjectivesResearch on young children's digital literacy practices at home was reviewed to explore the positive and negative influences on early learning. This is important due to the children's rapid uptake of online digital technologies over the past decade.MethodsPeer-reviewed research articles on home digital literacy practices of children (aged 0-8 years old) published between 2010 and 2021 from four education databases were carefully selected based upon pre-determined criteria and examined using content analysis.Results and ConclusionA high proportion of studies (29 of the 31; 93.5%) demonstrated significant benefits of young children gaining a range of skills, including digital operational, early literacy and language, socio-emotional, and STEM, through the use of digital technologies at home. Five of the 31 (16.12%) studies reported negative effects of digital technologies in the home context, including distraction, aggressive behaviour, and false self-confidence. Tablets and smartphone use gained greater momentum in the home context, especially between 2015 and 2021, and there was a positive shift in parental mediation, family involvement, and the children's home digital literacy practices.ImplicationsBy leveraging children's acquisition of digital literacy skills in the home and taking into account the sociocultural context, we can enhance young children's preparation for the future and provide opportunities for skill development across various learning domains.What is already known about this topicImplications for practice and/or policyThe literature shows use of tablets in the home by children have gained momentum.Parents have different attitudes towards using digital technologies in the hom</t>
        </is>
      </c>
      <c r="O3048" s="45" t="inlineStr">
        <is>
          <t>JOURNAL OF COMPUTER ASSISTED LEARNING</t>
        </is>
      </c>
      <c r="P3048" s="45" t="n"/>
      <c r="Q3048" s="43" t="inlineStr">
        <is>
          <t>10.1111/jcal.12866</t>
        </is>
      </c>
    </row>
    <row r="3049" ht="168" customHeight="1" s="37">
      <c r="A3049" s="43" t="n">
        <v>3048</v>
      </c>
      <c r="B3049" s="52" t="inlineStr">
        <is>
          <t>Excluir</t>
        </is>
      </c>
      <c r="C3049" s="45" t="inlineStr">
        <is>
          <t>No es artículo revisado por pares (tesis o disertación)</t>
        </is>
      </c>
      <c r="D3049" s="51" t="n"/>
      <c r="E3049" s="51" t="n"/>
      <c r="F3049" s="43" t="n">
        <v>3</v>
      </c>
      <c r="G3049" s="43" t="inlineStr">
        <is>
          <t>distracción+niños+contexto</t>
        </is>
      </c>
      <c r="H3049" s="43" t="inlineStr">
        <is>
          <t>WoS</t>
        </is>
      </c>
      <c r="I3049" s="43" t="inlineStr">
        <is>
          <t>WoS</t>
        </is>
      </c>
      <c r="J3049" s="43" t="inlineStr">
        <is>
          <t>2025</t>
        </is>
      </c>
      <c r="K3049" s="43" t="inlineStr">
        <is>
          <t>Dissertation/Thesis</t>
        </is>
      </c>
      <c r="L3049" s="45" t="inlineStr">
        <is>
          <t>Ray, Ojas</t>
        </is>
      </c>
      <c r="M3049" s="45" t="inlineStr">
        <is>
          <t>Transforming Education: Role of Artificial Intelligence in Enhancing Teacher Efficiency</t>
        </is>
      </c>
      <c r="N3049" s="45" t="inlineStr">
        <is>
          <t>Artificial Intelligence reshapes secondary education by altering pedagogical praxis and redefining teacher roles. This study examined how AI tools affect classroom practices, lesson planning, and administrative tasks, while influencing techno-professional identity. Grounded in the TPACK framework, this research follows secondary teachers, as they work with adaptive content generators, design accelerators, and language models over an extended period. Teachers reported that AI streamlined lesson planning and reduced administrative burden. This shift provided them more time for differentiated instruction and direct student engagement. In the interviews, educators explained that AI supports classroom analytics and guides instructional choices. Some expressed concerns about algorithmic governance influencing curriculum decisions, suggesting that reliance on automated systems may sideline traditional teaching expertise and diminish human judgment. This study reframes the TPACK framework to account for the effects of AI on everyday teaching practices and highlights emerging challenges related to digital ethics in technology-rich classrooms. This calls for updates in teacher training and the creation of institutional guidelines for managing AI integration. These findings challenge the idea that technology alone can solve educational issues, and stress the need to balance AI benefits with the preservation of teacher autonomy. Future research should examine how ongoing AI use can alter teachers’ identity and reshape classroom dynamics.</t>
        </is>
      </c>
      <c r="O3049" s="45" t="n"/>
      <c r="P3049" s="45" t="n"/>
      <c r="Q3049" s="43" t="n"/>
    </row>
    <row r="3050" ht="126.75" customHeight="1" s="37">
      <c r="A3050" s="43" t="n">
        <v>3049</v>
      </c>
      <c r="B3050" s="52" t="inlineStr">
        <is>
          <t>Excluir</t>
        </is>
      </c>
      <c r="C3050" s="45" t="inlineStr">
        <is>
          <t>No es artículo revisado por pares (tesis o disertación)</t>
        </is>
      </c>
      <c r="D3050" s="51" t="n"/>
      <c r="E3050" s="51" t="n"/>
      <c r="F3050" s="43" t="n">
        <v>3</v>
      </c>
      <c r="G3050" s="43" t="inlineStr">
        <is>
          <t>distracción+niños+sensado</t>
        </is>
      </c>
      <c r="H3050" s="43" t="inlineStr">
        <is>
          <t>WoS</t>
        </is>
      </c>
      <c r="I3050" s="43" t="inlineStr">
        <is>
          <t>WoS</t>
        </is>
      </c>
      <c r="J3050" s="43" t="inlineStr">
        <is>
          <t>2025</t>
        </is>
      </c>
      <c r="K3050" s="43" t="inlineStr">
        <is>
          <t>Dissertation/Thesis</t>
        </is>
      </c>
      <c r="L3050" s="45" t="inlineStr">
        <is>
          <t>Moreno, Isaac Munoz</t>
        </is>
      </c>
      <c r="M3050" s="45" t="inlineStr">
        <is>
          <t>Understanding Dialogic Interactions in Online Religious Education</t>
        </is>
      </c>
      <c r="N3050" s="45" t="inlineStr">
        <is>
          <t>In this study, I explored how Latter-day Saint higher education professors experienced and facilitated dialogic interactions in online religion courses. Seven instructors who taught synchronous and asynchronous virtual courses at Brigham Young University participated in semi-structured interviews focused on their pedagogical approaches, relational practices, and perceptions of student engagement. Guided by hermeneutic phenomenology and drawing on principles of dialogic pedagogy, I explored how religion instructors cultivated dialogue in virtual classrooms grounded in doctrinal instruction. The findings revealed how professors created a relational presence, navigated institutional constraints, and fostered deep learning and spiritual growth environments. While some participants viewed online dialogue as comparable to inperson experiences, others expressed concerns about barriers to authentic connection in virtual spaces. Overall, the study offers practice-based insight into how educators cultivate meaningful, reciprocal interaction in online religious education, with implications for improving engagement and supporting transformative learning in digital faith contexts.</t>
        </is>
      </c>
      <c r="O3050" s="45" t="n"/>
      <c r="P3050" s="45" t="n"/>
      <c r="Q3050" s="43" t="n"/>
    </row>
    <row r="3051" ht="126.75" customHeight="1" s="37">
      <c r="A3051" s="43" t="n">
        <v>3050</v>
      </c>
      <c r="B3051" s="52" t="inlineStr">
        <is>
          <t>Excluir</t>
        </is>
      </c>
      <c r="C3051" s="45" t="inlineStr">
        <is>
          <t>Sin DOI verificable</t>
        </is>
      </c>
      <c r="D3051" s="51" t="n"/>
      <c r="E3051" s="51" t="n"/>
      <c r="F3051" s="43" t="n">
        <v>3</v>
      </c>
      <c r="G3051" s="43" t="inlineStr">
        <is>
          <t>distracción+niños+contexto</t>
        </is>
      </c>
      <c r="H3051" s="43" t="inlineStr">
        <is>
          <t>WoS</t>
        </is>
      </c>
      <c r="I3051" s="43" t="inlineStr">
        <is>
          <t>WoS</t>
        </is>
      </c>
      <c r="J3051" s="43" t="inlineStr">
        <is>
          <t>2017</t>
        </is>
      </c>
      <c r="K3051" s="43" t="inlineStr">
        <is>
          <t>Proceedings Paper</t>
        </is>
      </c>
      <c r="L3051" s="45" t="inlineStr">
        <is>
          <t>Liu, SY; d'Aquin, M</t>
        </is>
      </c>
      <c r="M3051" s="45" t="inlineStr">
        <is>
          <t>Unsupervised Learning for Understanding Student Achievement in a Distance Learning Setting</t>
        </is>
      </c>
      <c r="N3051" s="45" t="inlineStr">
        <is>
          <t>Many factors could affect the achievement of students in distance learning settings. Internal factors such as age, gender, previous education level and engagement in online learning activities can play an important role in obtaining successful learning outcomes, as well as external factors such as regions where they come from and the learning environment that they can access. Identifying the relationships between student characteristics and distance learning outcomes is a central issue in learning analytics. This paper presents a study that applies unsupervised learning for identifying how demographic characteristics of students and their engagement in online learning activities can affect their learning achievement. We utilise the K-Prototypes clustering method to identify groups of students based on demographic characteristics and interactions with online learning environments, and also investigate the learning achievement of each group. Knowing these groups of students who have successful or poor learning outcomes can aid faculty for designing online courses that adapt to different students' needs. It can also assist students in selecting online courses that are appropriate to them.</t>
        </is>
      </c>
      <c r="O3051" s="45" t="inlineStr">
        <is>
          <t>PROCEEDINGS OF 2017 IEEE GLOBAL ENGINEERING EDUCATION CONFERENCE (EDUCON2017)</t>
        </is>
      </c>
      <c r="P3051" s="45" t="n"/>
      <c r="Q3051" s="43" t="n"/>
    </row>
    <row r="3052" ht="137.25" customHeight="1" s="37">
      <c r="A3052" s="43" t="n">
        <v>3051</v>
      </c>
      <c r="B3052" s="52" t="inlineStr">
        <is>
          <t>Excluir</t>
        </is>
      </c>
      <c r="C3052" s="45" t="inlineStr">
        <is>
          <t>No aborda: distracción o atención</t>
        </is>
      </c>
      <c r="D3052" s="51" t="n"/>
      <c r="E3052" s="51" t="n"/>
      <c r="F3052" s="43" t="n">
        <v>3</v>
      </c>
      <c r="G3052" s="43" t="inlineStr">
        <is>
          <t>distracción+niños+sensado</t>
        </is>
      </c>
      <c r="H3052" s="43" t="inlineStr">
        <is>
          <t>WoS</t>
        </is>
      </c>
      <c r="I3052" s="43" t="inlineStr">
        <is>
          <t>WoS</t>
        </is>
      </c>
      <c r="J3052" s="43" t="inlineStr">
        <is>
          <t>2025</t>
        </is>
      </c>
      <c r="K3052" s="43" t="inlineStr">
        <is>
          <t>Review</t>
        </is>
      </c>
      <c r="L3052" s="45" t="inlineStr">
        <is>
          <t>Naeem, NIK; Iqbal, H; Naeem, ZEF; Anwer, A</t>
        </is>
      </c>
      <c r="M3052" s="45" t="inlineStr">
        <is>
          <t>Using Artificial Intelligence in Online Learning Environments for Positive Student Outcomes: A Review</t>
        </is>
      </c>
      <c r="N3052" s="45" t="inlineStr">
        <is>
          <t>With advancing technologies and advances in online learning, the potential of Artificial Intelligence (AI) tools to revolutionize education is undeniable. This scoping review aims to explore the roles thatAI can play in online learning environments in higher education. Utilizing the revised Arksey and O'Malley protocol we identified 24 roles and 47 subroles that enhance learning in digital cyberspace. AI technologies using machine learning, natural linguistic processing and predictive analysis can enable cognitive skill development, provide personalized learning and undertake efficient content curation for the learners. These applications are supported by five identified AI Attributes-responsiveness, adaptability, predictiveness, proactiveness and decisiveness, each contributing to an interactive learning environment. By leveraging these attributes, educators and administrators can create data-driven, adaptive learning frameworks that improve student engagement and performance in online platforms. This scoping review consolidates existing research and provides a structured analysis of functions where AI can be used in education. Findings highlight AI's potential to not only enhance accessibility but also optimize learning outcomes through intelligent automation and personalized learning.</t>
        </is>
      </c>
      <c r="O3052" s="45" t="inlineStr">
        <is>
          <t>ANNALS OF KING EDWARD MEDICAL UNIVERSITY LAHORE PAKISTAN</t>
        </is>
      </c>
      <c r="P3052" s="45" t="n"/>
      <c r="Q3052" s="43" t="inlineStr">
        <is>
          <t>10.21649/akemu.v31ispl2.5811</t>
        </is>
      </c>
    </row>
    <row r="3053" ht="137.25" customHeight="1" s="37">
      <c r="A3053" s="43" t="n">
        <v>3052</v>
      </c>
      <c r="B3053" s="52" t="inlineStr">
        <is>
          <t>Excluir</t>
        </is>
      </c>
      <c r="C3053" s="45" t="inlineStr">
        <is>
          <t>No aborda: distracción o atención</t>
        </is>
      </c>
      <c r="D3053" s="51" t="n"/>
      <c r="E3053" s="51" t="n"/>
      <c r="F3053" s="43" t="n">
        <v>3</v>
      </c>
      <c r="G3053" s="43" t="inlineStr">
        <is>
          <t>distracción+niños+sensado</t>
        </is>
      </c>
      <c r="H3053" s="43" t="inlineStr">
        <is>
          <t>WoS</t>
        </is>
      </c>
      <c r="I3053" s="43" t="inlineStr">
        <is>
          <t>WoS</t>
        </is>
      </c>
      <c r="J3053" s="43" t="inlineStr">
        <is>
          <t>2025</t>
        </is>
      </c>
      <c r="K3053" s="43" t="inlineStr">
        <is>
          <t>Review</t>
        </is>
      </c>
      <c r="L3053" s="45" t="inlineStr">
        <is>
          <t>Naeem, NIK; Iqbal, H; Naeem, ZEF; Anwer, A</t>
        </is>
      </c>
      <c r="M3053" s="45" t="inlineStr">
        <is>
          <t>Using Artificial Intelligence in Online Learning Environments for Positive Student Outcomes: A Scoping Review</t>
        </is>
      </c>
      <c r="N3053" s="45" t="inlineStr">
        <is>
          <t>With advancing technologies and advances in online learning, the potential of Artificial Intelligence (AI) tools to revolutionize education is undeniable. This scoping review aims to explore the roles thatAI can play in online learning environments in higher education. Utilizing the revised Arksey and O'Malley protocol we identified 24 roles and 47 subroles that enhance learning in digital cyberspace. AI technologies using machine learning, natural linguistic processing and predictive analysis can enable cognitive skill development, provide personalized learning and undertake efficient content curation for the learners. These applications are supported by five identified AI Attributes-responsiveness, adaptability, predictiveness, proactiveness and decisiveness, each contributing to an interactive learning environment. By leveraging these attributes, educators and administrators can create data-driven, adaptive learning frameworks that improve student engagement and performance in online platforms. This scoping review consolidates existing research and provides a structured analysis of functions where AI can be used in education. Findings highlight AI's potential to not only enhance accessibility but also optimize learning outcomes through intelligent automation and personalized learning.</t>
        </is>
      </c>
      <c r="O3053" s="45" t="inlineStr">
        <is>
          <t>ANNALS OF KING EDWARD MEDICAL UNIVERSITY LAHORE PAKISTAN</t>
        </is>
      </c>
      <c r="P3053" s="45" t="n"/>
      <c r="Q3053" s="43" t="inlineStr">
        <is>
          <t>10.2164/akemu.v31i5pl2.5811</t>
        </is>
      </c>
    </row>
    <row r="3054" ht="137.25" customHeight="1" s="37">
      <c r="A3054" s="43" t="n">
        <v>3053</v>
      </c>
      <c r="B3054" s="52" t="inlineStr">
        <is>
          <t>Excluir</t>
        </is>
      </c>
      <c r="C3054" s="45" t="inlineStr">
        <is>
          <t>Sin DOI verificable</t>
        </is>
      </c>
      <c r="D3054" s="51" t="n"/>
      <c r="E3054" s="51" t="n"/>
      <c r="F3054" s="43" t="n">
        <v>3</v>
      </c>
      <c r="G3054" s="43" t="inlineStr">
        <is>
          <t>distracción+niños+sensado</t>
        </is>
      </c>
      <c r="H3054" s="43" t="inlineStr">
        <is>
          <t>WoS</t>
        </is>
      </c>
      <c r="I3054" s="43" t="inlineStr">
        <is>
          <t>WoS</t>
        </is>
      </c>
      <c r="J3054" s="43" t="inlineStr">
        <is>
          <t>2017</t>
        </is>
      </c>
      <c r="K3054" s="43" t="inlineStr">
        <is>
          <t>Article</t>
        </is>
      </c>
      <c r="L3054" s="45" t="inlineStr">
        <is>
          <t>Johnson, C; Hill, L; Lock, J; Altowairiki, N; Ostrowski, C; dos Santos, LD; Liu, Y</t>
        </is>
      </c>
      <c r="M3054" s="45" t="inlineStr">
        <is>
          <t>Using Design-Based Research to Develop Meaningful Online Discussions in Undergraduate Field Experience Courses</t>
        </is>
      </c>
      <c r="N3054" s="45" t="inlineStr">
        <is>
          <t>From a design perspective, the intentionality of students to engage in surface or deep learning is often experienced through prescribed activities and learning tasks. Educators understand that meaningful learning can be furthered through the structural and organizational design of the online environment that motivates the student towards task completion. However, learning engagement is unique for each student. It is dependent on both how students learn and their intentions for learning. Based on this challenge, the design of online discussions becomes a pedagogical means in developing students' intentionality for the adoption of strategies leading to deep learning. Through a Design-Based Research (DBR) approach, iterative design of online learning components for undergraduate field experience courses were studied. For this paper, the focus of the research is on examining factors that influenced deep and surface levels of learning in online discussion forums. The results indicate that design factors (i.e., student engagement, group structures, and organization) influence the nature and degree of deep learning. From the findings, two implications for practice are shared to inform the design and scaffolding of online discussion forums to foster deep approaches to student learning.</t>
        </is>
      </c>
      <c r="O3054" s="45" t="inlineStr">
        <is>
          <t>INTERNATIONAL REVIEW OF RESEARCH IN OPEN AND DISTRIBUTED LEARNING</t>
        </is>
      </c>
      <c r="P3054" s="45" t="n"/>
      <c r="Q3054" s="43" t="n"/>
    </row>
    <row r="3055" ht="157.5" customHeight="1" s="37">
      <c r="A3055" s="43" t="n">
        <v>3054</v>
      </c>
      <c r="B3055" s="52" t="inlineStr">
        <is>
          <t>Excluir</t>
        </is>
      </c>
      <c r="C3055" s="45" t="inlineStr">
        <is>
          <t>Sin DOI verificable</t>
        </is>
      </c>
      <c r="D3055" s="51" t="n"/>
      <c r="E3055" s="51" t="n"/>
      <c r="F3055" s="43" t="n">
        <v>3</v>
      </c>
      <c r="G3055" s="43" t="inlineStr">
        <is>
          <t>distracción+niños+contexto</t>
        </is>
      </c>
      <c r="H3055" s="43" t="inlineStr">
        <is>
          <t>WoS</t>
        </is>
      </c>
      <c r="I3055" s="43" t="inlineStr">
        <is>
          <t>WoS</t>
        </is>
      </c>
      <c r="J3055" s="43" t="inlineStr">
        <is>
          <t>2022</t>
        </is>
      </c>
      <c r="K3055" s="43" t="inlineStr">
        <is>
          <t>Proceedings Paper</t>
        </is>
      </c>
      <c r="L3055" s="45" t="inlineStr">
        <is>
          <t>Racha, M; Chandrasekaran, S; Stojcevski, A</t>
        </is>
      </c>
      <c r="M3055" s="45" t="inlineStr">
        <is>
          <t>Work in Progress Augmented Reality Smart Tele-Assisting Technology for Enhancing Engineering Education</t>
        </is>
      </c>
      <c r="N3055" s="45" t="inlineStr">
        <is>
          <t>The laboratories play an important phase in the educational learning process by providing an interactive learning technique and inspiring students to acquire practical skills. However, the current coronavirus pandemic (COVID-19) has increased educational uncertainty significantly. Laboratory experiments have been suspended indefinitely, compelling the education institutions to accept wider use of virtual and remote learning. This research aims to understand the issues students confront in physical/remote laboratories and explores how physical labs could be digitalized through Augmented Reality (AR) smart glasses. The research paper presents a survey of undergraduate engineering students' perceptions towards the use ofAR smart glasses in laboratories. Fosters student to carry out experiments through AR smart glasses to view digital warning messages superimposed on the actual environment, allowing them to dive deeper into information and better comprehend the topic. According to the findings, more than 85% of students are interested in adopting AR smart glasses. The survey findings show that integrating emerging technologies such as Augmented Reality (AR) and Artificial Intelligence (AI) will improve student engagement and learning outcomes by increasing students' depth of connections between the content students are learning and the real world outside the classroom. Additionally, it enables students to perform experiments remotely without affecting their self-efficacy by experimenting with laboratory kits delivered off-campus.</t>
        </is>
      </c>
      <c r="O3055" s="45" t="inlineStr">
        <is>
          <t>PROCEEDINGS OF THE 2022 IEEE GLOBAL ENGINEERING EDUCATION CONFERENCE (EDUCON 2022)</t>
        </is>
      </c>
      <c r="P3055" s="45" t="n"/>
      <c r="Q3055" s="43" t="n"/>
    </row>
    <row r="3056" ht="178.5" customHeight="1" s="37">
      <c r="A3056" s="43" t="n">
        <v>3055</v>
      </c>
      <c r="B3056" s="52" t="inlineStr">
        <is>
          <t>Excluir</t>
        </is>
      </c>
      <c r="C3056" s="45" t="inlineStr">
        <is>
          <t>No aborda: distracción o atención, tecnología de sensado</t>
        </is>
      </c>
      <c r="D3056" s="51" t="n"/>
      <c r="E3056" s="51" t="n"/>
      <c r="F3056" s="43" t="n">
        <v>2</v>
      </c>
      <c r="G3056" s="43" t="inlineStr">
        <is>
          <t>distracción+niños</t>
        </is>
      </c>
      <c r="H3056" s="43" t="inlineStr">
        <is>
          <t>ACM</t>
        </is>
      </c>
      <c r="I3056" s="43" t="inlineStr">
        <is>
          <t>ACM</t>
        </is>
      </c>
      <c r="J3056" s="43" t="inlineStr">
        <is>
          <t>2022</t>
        </is>
      </c>
      <c r="K3056" s="43" t="inlineStr">
        <is>
          <t>inproceedings</t>
        </is>
      </c>
      <c r="L3056" s="45" t="inlineStr">
        <is>
          <t>Robledo, Dave Arthur Roldan and Prudente, Maricar Sison</t>
        </is>
      </c>
      <c r="M3056" s="45" t="inlineStr">
        <is>
          <t>"A Virtual Fieldtrip": Effects of Google Earth Learning Activities (GELA) on Students' Environmental Awareness and Environmental Attitudes</t>
        </is>
      </c>
      <c r="N3056" s="45" t="inlineStr">
        <is>
          <t>Environmental education allows students to investigate environmental problems, formulate necessary tests and analyses, and undertake activities to improve the condition of the environment, which are primarily done through field trips, forest visits, and community immersions. However, these outdoor activities have been discontinued and prohibited due to the travel restrictions brought by the COVID-19 pandemic. This study utilized virtual Google Earth Learning Activities (GELA) to provide alternative virtual experiences for the students learning environmental concepts. Moreover, this study aimed to assess the effects of GELA on students' environmental awareness and environmental attitudes. A quasi-experimental research design following a mixed-method approach was used in the study. The participants were 156 senior high school students from a private school in Manila, Philippines. Survey questionnaires were distributed online via Google forms, and the Focus Group Discussion was conducted synchronously thru Zoom video conferencing. Results revealed that students' environmental awareness moderately increased after performing the GELA (g=0.87, p&amp;lt;0.05), while there was a significantly high increase in students' environmental attitudes (g=0.66, p&amp;lt;0.05). Furthermore, it was also revealed that ecological awareness could predict ecological attitude, implying that there is also a good attitude towards the environment to those with great environmental awareness. Three themes were generated in the thematic analysis: Scientific Learning, Independent Learning, and Student Engagement. Overall, this study found that GELA is an effective teaching tool enhancing students' environmental awareness and attitude.</t>
        </is>
      </c>
      <c r="O3056" s="45" t="inlineStr">
        <is>
          <t>Proceedings of the 2022 13th International Conference on E-Education, E-Business, E-Management, and E-Learning</t>
        </is>
      </c>
      <c r="P3056" s="45" t="inlineStr">
        <is>
          <t>Google Earth Learning Activities, Environmental Education, Environmental Awareness, Environmental Attitude</t>
        </is>
      </c>
      <c r="Q3056" s="43" t="inlineStr">
        <is>
          <t>10.1145/3514262.3514293</t>
        </is>
      </c>
    </row>
    <row r="3057" ht="147.75" customHeight="1" s="37">
      <c r="A3057" s="43" t="n">
        <v>3056</v>
      </c>
      <c r="B3057" s="52" t="inlineStr">
        <is>
          <t>Excluir</t>
        </is>
      </c>
      <c r="C3057" s="45" t="inlineStr">
        <is>
          <t>No aborda: distracción o atención, tecnología de sensado</t>
        </is>
      </c>
      <c r="D3057" s="51" t="n"/>
      <c r="E3057" s="51" t="n"/>
      <c r="F3057" s="43" t="n">
        <v>2</v>
      </c>
      <c r="G3057" s="43" t="inlineStr">
        <is>
          <t>distracción+niños</t>
        </is>
      </c>
      <c r="H3057" s="43" t="inlineStr">
        <is>
          <t>ACM</t>
        </is>
      </c>
      <c r="I3057" s="43" t="inlineStr">
        <is>
          <t>ACM</t>
        </is>
      </c>
      <c r="J3057" s="43" t="inlineStr">
        <is>
          <t>2021</t>
        </is>
      </c>
      <c r="K3057" s="43" t="inlineStr">
        <is>
          <t>article</t>
        </is>
      </c>
      <c r="L3057" s="45" t="inlineStr">
        <is>
          <t>Chen, Xinyue and Chen, Si and Wang, Xu and Huang, Yun</t>
        </is>
      </c>
      <c r="M3057" s="45" t="inlineStr">
        <is>
          <t>"I was afraid, but now I enjoy being a streamer!": Understanding the Challenges and Prospects of Using Live Streaming for Online Education</t>
        </is>
      </c>
      <c r="N3057" s="45" t="inlineStr">
        <is>
          <t>The outbreak of COVID-19 has led to a sharp transition from offline to online education in many countries and areas. This transition heightens the intensity of existing challenges of online education, such as student attendance and education equality. During this time of uncertainty, the vast disparities in teachers? online experience and technical backgrounds, students' education level and their families' economic status, and schools' support, further pose new challenges to teachers and students. In this work, we study how Chinese teachers and students addressed challenges during this transition. We interviewed 15 teachers and 18 students from diverse backgrounds at varying education levels (K-12 and college). Our work makes timely and new contributions to the literature of online education. For example, our results showed that teachers applied Live Video Streaming (LVS) on multiple social media platforms and re-purposed different entertainment features to deliver online teaching for better student engagement; some teachers came to enjoy this new form of instruction after being resistant to it in the beginning, and students developed a better sense of intimacy with their teachers after experiencing certain online interactions. Our work also reveals the remaining challenges and prospects of LVS-based online education and sheds light on the future design of collaborative technologies for online education.</t>
        </is>
      </c>
      <c r="O3057" s="45" t="inlineStr">
        <is>
          <t>Proc. ACM Hum.-Comput. Interact.</t>
        </is>
      </c>
      <c r="P3057" s="45" t="inlineStr">
        <is>
          <t>education equality, live video streaming, livestreaming, online education, transition</t>
        </is>
      </c>
      <c r="Q3057" s="43" t="inlineStr">
        <is>
          <t>10.1145/3432936</t>
        </is>
      </c>
    </row>
    <row r="3058" ht="137.25" customHeight="1" s="37">
      <c r="A3058" s="43" t="n">
        <v>3057</v>
      </c>
      <c r="B3058" s="52" t="inlineStr">
        <is>
          <t>Excluir</t>
        </is>
      </c>
      <c r="C3058" s="45" t="inlineStr">
        <is>
          <t>No aborda: distracción o atención, población escolar, contexto educativo</t>
        </is>
      </c>
      <c r="D3058" s="51" t="n"/>
      <c r="E3058" s="51" t="n"/>
      <c r="F3058" s="43" t="n">
        <v>2</v>
      </c>
      <c r="G3058" s="43" t="inlineStr">
        <is>
          <t>distracción+intervención</t>
        </is>
      </c>
      <c r="H3058" s="43" t="inlineStr">
        <is>
          <t>ACM</t>
        </is>
      </c>
      <c r="I3058" s="43" t="inlineStr">
        <is>
          <t>ACM</t>
        </is>
      </c>
      <c r="J3058" s="43" t="inlineStr">
        <is>
          <t>2025</t>
        </is>
      </c>
      <c r="K3058" s="43" t="inlineStr">
        <is>
          <t>article</t>
        </is>
      </c>
      <c r="L3058" s="45" t="inlineStr">
        <is>
          <t>Kegalle, Hiruni Nuwanthika and Hettiachchi, Danula and Chan, Jeffrey and Salim, Flora D. and Sanderson, Mark</t>
        </is>
      </c>
      <c r="M3058" s="45" t="inlineStr">
        <is>
          <t>"Nuisance is Better Than Nothing?": Exploring How Pedestrians and Cyclists Perceive Automated E-Scooter Alerts in Shared Spaces</t>
        </is>
      </c>
      <c r="N3058" s="45" t="inlineStr">
        <is>
          <t>Electric scooters (e-scooters) offer flexible urban mobility but raise safety concerns in shared spaces. This study investigates how e-scooters can better communicate their presence to pedestrians and cyclists in shared active mobility environments. A focus group with e-scooter riders identified notifying others of arrival as a key challenge. To address this, we co-designed audio and visual alerts in a participatory workshop and evaluated them in a real-world Wizard of Oz (WoZ) study involving live encounters. WoZ self-report data showed that voice and bell alerts were rated significantly higher in visibility, safety, communication, and acceptance than continuous sounds and flashing lights. These findings were supported by video analysis, which captured clear spatial responses such as turning or moving aside. Cyclists rated alerts as more distracting than pedestrians. Eye-tracking data revealed increased pedestrian attention during overtaking. By combining self-reports, video, and gaze data, we provide in-situ evidence and design recommendations to improve e-scooter signalling and reduce conflict. The dataset, including anonymized ratings, fixation data, alert designs, and analysis scripts, is available at https://github.com/HiruniNuwanthika/User-Perception-Evaluation-Escooter-Alerts.git.</t>
        </is>
      </c>
      <c r="O3058" s="45" t="inlineStr">
        <is>
          <t>Proc. ACM Hum.-Comput. Interact.</t>
        </is>
      </c>
      <c r="P3058" s="45" t="inlineStr">
        <is>
          <t>E-scooter, Focus group, design workshop, WoZ</t>
        </is>
      </c>
      <c r="Q3058" s="43" t="inlineStr">
        <is>
          <t>10.1145/3743732</t>
        </is>
      </c>
    </row>
    <row r="3059" ht="116.25" customHeight="1" s="37">
      <c r="A3059" s="43" t="n">
        <v>3058</v>
      </c>
      <c r="B3059" s="52" t="inlineStr">
        <is>
          <t>Excluir</t>
        </is>
      </c>
      <c r="C3059" s="45" t="inlineStr">
        <is>
          <t>No aborda: población escolar, tecnología de sensado, contexto educativo</t>
        </is>
      </c>
      <c r="D3059" s="51" t="n"/>
      <c r="E3059" s="51" t="n"/>
      <c r="F3059" s="43" t="n">
        <v>2</v>
      </c>
      <c r="G3059" s="43" t="inlineStr">
        <is>
          <t>distracción+intervención</t>
        </is>
      </c>
      <c r="H3059" s="43" t="inlineStr">
        <is>
          <t>ACM</t>
        </is>
      </c>
      <c r="I3059" s="43" t="inlineStr">
        <is>
          <t>ACM</t>
        </is>
      </c>
      <c r="J3059" s="43" t="inlineStr">
        <is>
          <t>2016</t>
        </is>
      </c>
      <c r="K3059" s="43" t="inlineStr">
        <is>
          <t>inproceedings</t>
        </is>
      </c>
      <c r="L3059" s="45" t="inlineStr">
        <is>
          <t>Kushlev, Kostadin and Proulx, Jason and Dunn, Elizabeth W.</t>
        </is>
      </c>
      <c r="M3059" s="45" t="inlineStr">
        <is>
          <t>"Silence Your Phones": Smartphone Notifications Increase Inattention and Hyperactivity Symptoms</t>
        </is>
      </c>
      <c r="N3059" s="45" t="inlineStr">
        <is>
          <t>As smartphones increasingly pervade our daily lives, people are ever more interrupted by alerts and notifications. Using both correlational and experimental methods, we explored whether such interruptions might be causing inattention and hyperactivity-symptoms associated with Attention Deficit Hyperactivity Disorder (ADHD) even in people not clinically diagnosed with ADHD. We recruited a sample of 221 participants from the general population. For one week, participants were assigned to maximize phone interruptions by keeping notification alerts on and their phones within their reach/sight. During another week, participants were assigned to minimize phone interruptions by keeping alerts off and their phones away. Participants reported higher levels of inattention and hyperactivity when alerts were on than when alerts were off. Higher levels of inattention in turn predicted lower productivity and psychological well-being. These findings highlight some of the costs of ubiquitous connectivity and suggest how people can reduce these costs simply by adjusting existing phone settings.</t>
        </is>
      </c>
      <c r="O3059" s="45" t="inlineStr">
        <is>
          <t>Proceedings of the 2016 CHI Conference on Human Factors in Computing Systems</t>
        </is>
      </c>
      <c r="P3059" s="45" t="inlineStr">
        <is>
          <t>subjective well-being, smartphones, psychology, pervasive computing, multitasking, interruptions, experimental study, attention management</t>
        </is>
      </c>
      <c r="Q3059" s="43" t="inlineStr">
        <is>
          <t>10.1145/2858036.2858359</t>
        </is>
      </c>
    </row>
    <row r="3060" ht="95.25" customHeight="1" s="37">
      <c r="A3060" s="43" t="n">
        <v>3059</v>
      </c>
      <c r="B3060" s="52" t="inlineStr">
        <is>
          <t>Excluir</t>
        </is>
      </c>
      <c r="C3060" s="45" t="inlineStr">
        <is>
          <t>No aborda: población escolar, contexto educativo</t>
        </is>
      </c>
      <c r="D3060" s="51" t="n"/>
      <c r="E3060" s="51" t="n"/>
      <c r="F3060" s="43" t="n">
        <v>2</v>
      </c>
      <c r="G3060" s="43" t="inlineStr">
        <is>
          <t>distracción+sensado</t>
        </is>
      </c>
      <c r="H3060" s="43" t="inlineStr">
        <is>
          <t>ACM</t>
        </is>
      </c>
      <c r="I3060" s="43" t="inlineStr">
        <is>
          <t>ACM</t>
        </is>
      </c>
      <c r="J3060" s="43" t="inlineStr">
        <is>
          <t>2020</t>
        </is>
      </c>
      <c r="K3060" s="43" t="inlineStr">
        <is>
          <t>inproceedings</t>
        </is>
      </c>
      <c r="L3060" s="45" t="inlineStr">
        <is>
          <t>Ruvimova, Anastasia and Kim, Junhyeok and Fritz, Thomas and Hancock, Mark and Shepherd, David C.</t>
        </is>
      </c>
      <c r="M3060" s="45" t="inlineStr">
        <is>
          <t>"Transport Me Away": Fostering Flow in Open Offices through Virtual Reality</t>
        </is>
      </c>
      <c r="N3060" s="45" t="inlineStr">
        <is>
          <t>Open offices are cost-effective and continue to be popular. However, research shows that these environments, brimming with distractions and sensory overload, frequently hamper productivity. Our research investigates the use of virtual reality (VR) to mitigate distractions in an open office setting and improve one's ability to be in flow. In a lab study, 35 participants performed visual programming tasks in four combinations of physical (open or closed office) and virtual environments (beach or virtual office). While participants both preferred and were in flow more in a closed office without VR, in an open office, the VR environments outperformed the no VR condition in all measures of flow, performance, and preference. Especially considering the recent rapid advancements in VR, our findings illustrate the potential VR has to improve flow and satisfaction in open offices.</t>
        </is>
      </c>
      <c r="O3060" s="45" t="inlineStr">
        <is>
          <t>Proceedings of the 2020 CHI Conference on Human Factors in Computing Systems</t>
        </is>
      </c>
      <c r="P3060" s="45" t="inlineStr">
        <is>
          <t>flow, open offices, virtual reality, work</t>
        </is>
      </c>
      <c r="Q3060" s="43" t="inlineStr">
        <is>
          <t>10.1145/3313831.3376724</t>
        </is>
      </c>
    </row>
    <row r="3061" ht="147.75" customHeight="1" s="37">
      <c r="A3061" s="43" t="n">
        <v>3060</v>
      </c>
      <c r="B3061" s="52" t="inlineStr">
        <is>
          <t>Excluir</t>
        </is>
      </c>
      <c r="C3061" s="45" t="inlineStr">
        <is>
          <t>No aborda: distracción o atención, población escolar, tecnología de sensado, contexto educativo</t>
        </is>
      </c>
      <c r="D3061" s="51" t="n"/>
      <c r="E3061" s="51" t="n"/>
      <c r="F3061" s="43" t="n">
        <v>2</v>
      </c>
      <c r="G3061" s="43" t="inlineStr">
        <is>
          <t>distracción+intervención</t>
        </is>
      </c>
      <c r="H3061" s="43" t="inlineStr">
        <is>
          <t>ACM</t>
        </is>
      </c>
      <c r="I3061" s="43" t="inlineStr">
        <is>
          <t>ACM</t>
        </is>
      </c>
      <c r="J3061" s="43" t="inlineStr">
        <is>
          <t>2017</t>
        </is>
      </c>
      <c r="K3061" s="43" t="inlineStr">
        <is>
          <t>inproceedings</t>
        </is>
      </c>
      <c r="L3061" s="45" t="inlineStr">
        <is>
          <t>Tang, Jingsheng and Zhou, Zongtan and Liu, Yadong</t>
        </is>
      </c>
      <c r="M3061" s="45" t="inlineStr">
        <is>
          <t>A 3D Visual Stimuli Based P300 Brain-computer Interface: for a Robotic Arm Control</t>
        </is>
      </c>
      <c r="N3061" s="45" t="inlineStr">
        <is>
          <t>The brain-computer interface (BCI) is a technology that allows human brain to directly control devices. Among various kinds of BCI based system, the brain actuated robotic arm is a meaningful research for many fields. Due to the multiple freedom of robotic arm, the evoked potential is usually adopted to build the BCI in which a computer displayer is usually adopted as the stimulation interface. However, the introducing of the displayer is usually leading to the distracting for the user. To alleviate this problem, we designed a LED stimulator to mount on the end-effector of the robotic arm so that the stimulator and the controlled devices are integrated together. This stimulator includes six LEDs, and each LED positioned on the corresponding direction of the robotic arm. In this way, the visual stimulus is overlapped on the device. Therefore, the distracting in robotic arm is effectively restrained. Additionally, a slide-window based P300 classifier is designed to fast identify human intent. With this system, human could control the robotic arm in real-time. Online experiment is performed; three subjects participated in the test. They are instructed to control the robotic arm to grasp a bottle on the desk and place it in the target box. Each subject takes 10 trials, and all of them could complete more than seven tasks. The results proved the effectiveness of our system.</t>
        </is>
      </c>
      <c r="O3061" s="45" t="inlineStr">
        <is>
          <t>Proceedings of the 2017 International Conference on Artificial Intelligence, Automation and Control Technologies</t>
        </is>
      </c>
      <c r="P3061" s="45" t="inlineStr">
        <is>
          <t>Brain computer interface, robotic arm</t>
        </is>
      </c>
      <c r="Q3061" s="43" t="inlineStr">
        <is>
          <t>10.1145/3080845.3080863</t>
        </is>
      </c>
    </row>
    <row r="3062" ht="126.75" customHeight="1" s="37">
      <c r="A3062" s="43" t="n">
        <v>3061</v>
      </c>
      <c r="B3062" s="52" t="inlineStr">
        <is>
          <t>Excluir</t>
        </is>
      </c>
      <c r="C3062" s="45" t="inlineStr">
        <is>
          <t>No aborda: distracción o atención, población escolar, tecnología de sensado</t>
        </is>
      </c>
      <c r="D3062" s="51" t="n"/>
      <c r="E3062" s="51" t="n"/>
      <c r="F3062" s="43" t="n">
        <v>2</v>
      </c>
      <c r="G3062" s="43" t="inlineStr">
        <is>
          <t>distracción+niños</t>
        </is>
      </c>
      <c r="H3062" s="43" t="inlineStr">
        <is>
          <t>ACM</t>
        </is>
      </c>
      <c r="I3062" s="43" t="inlineStr">
        <is>
          <t>ACM</t>
        </is>
      </c>
      <c r="J3062" s="43" t="inlineStr">
        <is>
          <t>2025</t>
        </is>
      </c>
      <c r="K3062" s="43" t="inlineStr">
        <is>
          <t>inproceedings</t>
        </is>
      </c>
      <c r="L3062" s="45" t="inlineStr">
        <is>
          <t>Fang, Yuan and Li, Yuxin and Fan, Lei</t>
        </is>
      </c>
      <c r="M3062" s="45" t="inlineStr">
        <is>
          <t>A Case Study on the 3D Interactive Virtual Geological Scene of the Yangshan Monument for Geology Education</t>
        </is>
      </c>
      <c r="N3062" s="45" t="inlineStr">
        <is>
          <t>Virtual Reality (VR) technology is a computer simulation system that uses real-life data to create immersive virtual environments. This technology is extensively employed across various industries, particularly in interactive training and education on construction-related subjects such as site visualization, construction processes, and health and safety. Moreover, VR serves as a valuable supplementary tool for field trips, which are a crucial component of civil engineering courses. In this study, we present the development and implementation of a virtual geology site for educational purposes. Utilizing dense point cloud data captured at an actual geology site and a web-based VR tool, we created an immersive virtual environment. We employed Potree, an open-source point cloud renderer based on a web graphics library designed for handling large point clouds. The virtual environment was enhanced with geological features, measurements, and annotations to increase student engagement and improve teaching effectiveness. This versatile tool holds significant potential for ongoing and future applications in geology education and beyond.</t>
        </is>
      </c>
      <c r="O3062" s="45" t="inlineStr">
        <is>
          <t>Proceedings of the 2024 International Conference on Virtual Reality Technology</t>
        </is>
      </c>
      <c r="P3062" s="45" t="inlineStr">
        <is>
          <t>education, field trip, geology, point cloud, virtual reality</t>
        </is>
      </c>
      <c r="Q3062" s="43" t="inlineStr">
        <is>
          <t>10.1145/3711496.3711506</t>
        </is>
      </c>
    </row>
    <row r="3063" ht="210" customHeight="1" s="37">
      <c r="A3063" s="43" t="n">
        <v>3062</v>
      </c>
      <c r="B3063" s="52" t="inlineStr">
        <is>
          <t>Excluir</t>
        </is>
      </c>
      <c r="C3063" s="45" t="inlineStr">
        <is>
          <t>No aborda: distracción o atención, tecnología de sensado</t>
        </is>
      </c>
      <c r="D3063" s="51" t="n"/>
      <c r="E3063" s="51" t="n"/>
      <c r="F3063" s="43" t="n">
        <v>2</v>
      </c>
      <c r="G3063" s="43" t="inlineStr">
        <is>
          <t>distracción+niños</t>
        </is>
      </c>
      <c r="H3063" s="43" t="inlineStr">
        <is>
          <t>ACM</t>
        </is>
      </c>
      <c r="I3063" s="43" t="inlineStr">
        <is>
          <t>ACM</t>
        </is>
      </c>
      <c r="J3063" s="43" t="inlineStr">
        <is>
          <t>2025</t>
        </is>
      </c>
      <c r="K3063" s="43" t="inlineStr">
        <is>
          <t>inproceedings</t>
        </is>
      </c>
      <c r="L3063" s="45" t="inlineStr">
        <is>
          <t>Maurat, John Ivan Curbano and Isip, Elsie Villareal and Lumabas, Aileen Gail Regala</t>
        </is>
      </c>
      <c r="M3063" s="45" t="inlineStr">
        <is>
          <t>A Comparative Study of Gender Differences in the Utilization and Effectiveness of AI-Assisted Learning Tools in Programming Among University Students</t>
        </is>
      </c>
      <c r="N3063" s="45" t="inlineStr">
        <is>
          <t>This comparative study examines gender differences in the use and efficacy of AI-assisted learning tools for programming among university students. A survey-based methodology was used to collect data from a varied sample of students across different academic years, ensuring representation from diverse demographic groups. The study sought to investigate the frequency of AI tool use and students' assessments of their efficacy in learning programming fundamentals. Notably, the findings reveal that students overwhelmingly prefer ChatGPT as the primary AI tool for learning programming concepts, with 312 mentions, making it the most popular and presumably the most useful tool among respondents. Following ChatGPT, Blackbox AI was the second most mentioned, with 74 students highlighting its utility. Gemini, Co-pilot, Assistguru, and Amazon Code Whisperer followed in popularity, with varying levels of student engagement and perceived usefulness. The study also found a substantial positive association (r = 0.296, p &amp;lt; 0.05) between AI tool usage frequency and perceived effectiveness in programming education, indicating the potential benefits of increased interaction with AI tools. Gender disparities in tool preferences were identified, with male students showing a preference for specific instruments over their female counterparts. Despite these differences, there was little variation in the overall perceived efficacy of AI technology between genders. Furthermore, first-year students exhibited the highest frequency of AI tool usage, particularly on a weekly basis, emphasizing the importance of early exposure on usage patterns throughout students' academic careers. These findings underscore the necessity of considering gender preferences and demographics when developing and implementing AI-powered educational systems. The study recommends individualized approaches to enhance inclusivity and effectiveness in programming education, aiming to inform future advancements in educat</t>
        </is>
      </c>
      <c r="O3063" s="45" t="inlineStr">
        <is>
          <t>Proceedings of the 2024 International Conference on Artificial Intelligence and Teacher Education</t>
        </is>
      </c>
      <c r="P3063" s="45" t="inlineStr">
        <is>
          <t>Educational Technology, Gender Differences, Learning Outcomes, Programming, User Preferences</t>
        </is>
      </c>
      <c r="Q3063" s="43" t="inlineStr">
        <is>
          <t>10.1145/3702386.3702392</t>
        </is>
      </c>
    </row>
    <row r="3064" ht="84.75" customHeight="1" s="37">
      <c r="A3064" s="43" t="n">
        <v>3063</v>
      </c>
      <c r="B3064" s="52" t="inlineStr">
        <is>
          <t>Excluir</t>
        </is>
      </c>
      <c r="C3064" s="45" t="inlineStr">
        <is>
          <t>No aborda: tecnología de sensado, contexto educativo</t>
        </is>
      </c>
      <c r="D3064" s="51" t="n"/>
      <c r="E3064" s="51" t="n"/>
      <c r="F3064" s="43" t="n">
        <v>2</v>
      </c>
      <c r="G3064" s="43" t="inlineStr">
        <is>
          <t>distracción+niños</t>
        </is>
      </c>
      <c r="H3064" s="43" t="inlineStr">
        <is>
          <t>ACM</t>
        </is>
      </c>
      <c r="I3064" s="43" t="inlineStr">
        <is>
          <t>ACM</t>
        </is>
      </c>
      <c r="J3064" s="43" t="inlineStr">
        <is>
          <t>2015</t>
        </is>
      </c>
      <c r="K3064" s="43" t="inlineStr">
        <is>
          <t>inproceedings</t>
        </is>
      </c>
      <c r="L3064" s="45" t="inlineStr">
        <is>
          <t>Settle, Amber and Lalor, John and Steinbach, Theresa</t>
        </is>
      </c>
      <c r="M3064" s="45" t="inlineStr">
        <is>
          <t>A Computer Science Linked-courses Learning Community</t>
        </is>
      </c>
      <c r="N3064" s="45" t="inlineStr">
        <is>
          <t>Previous work has shown that factors such as student engagement and involvement can impact progress for computer science majors. One promising approach for improving student engagement is learning communities, which have a long history in academia but are relatively uncommon in computing. In this article we describe a linked-courses learning community for women and men of color majoring in development-focused computing degrees. We provide logistical information about the first offering of the learning community and assess the effectiveness of the community via a student survey. Our results show that students in the learning community are more likely to report that they have support for success in computer science courses and that they are a part of a community of programmers.</t>
        </is>
      </c>
      <c r="O3064" s="45" t="inlineStr">
        <is>
          <t>Proceedings of the 2015 ACM Conference on Innovation and Technology in Computer Science Education</t>
        </is>
      </c>
      <c r="P3064" s="45" t="inlineStr">
        <is>
          <t>python, programming, engagement, confidence, community, attitudes, CS1</t>
        </is>
      </c>
      <c r="Q3064" s="43" t="inlineStr">
        <is>
          <t>10.1145/2729094.2742621</t>
        </is>
      </c>
    </row>
    <row r="3065" ht="116.25" customHeight="1" s="37">
      <c r="A3065" s="43" t="n">
        <v>3064</v>
      </c>
      <c r="B3065" s="52" t="inlineStr">
        <is>
          <t>Excluir</t>
        </is>
      </c>
      <c r="C3065" s="45" t="inlineStr">
        <is>
          <t>Dominio fuera de alcance: conducción</t>
        </is>
      </c>
      <c r="D3065" s="51" t="n"/>
      <c r="E3065" s="51" t="n"/>
      <c r="F3065" s="43" t="n">
        <v>2</v>
      </c>
      <c r="G3065" s="43" t="inlineStr">
        <is>
          <t>distracción+sensado</t>
        </is>
      </c>
      <c r="H3065" s="43" t="inlineStr">
        <is>
          <t>ACM</t>
        </is>
      </c>
      <c r="I3065" s="43" t="inlineStr">
        <is>
          <t>ACM</t>
        </is>
      </c>
      <c r="J3065" s="43" t="inlineStr">
        <is>
          <t>2026</t>
        </is>
      </c>
      <c r="K3065" s="43" t="inlineStr">
        <is>
          <t>inproceedings</t>
        </is>
      </c>
      <c r="L3065" s="45" t="inlineStr">
        <is>
          <t>Hwang, Seokhyun and Shen, Xiyuan and Filipowicz, Alexandre L. S. and Best, Andrew and Costa, Jean and Carter, Scott and Fogarty, James and Wobbrock, Jacob O.</t>
        </is>
      </c>
      <c r="M3065" s="45" t="inlineStr">
        <is>
          <t>A Framework for Adapting In-Car Touchscreen Interfaces to Driver Behaviors, Perception, and Cognition</t>
        </is>
      </c>
      <c r="N3065" s="45" t="inlineStr">
        <is>
          <t>Although in-car touchscreens expand interaction possibilities, they risk compromising driver safety and vigilance. We propose a data- and expert-informed framework for designing adaptive touchscreens that respond to a driver’s usage profile and cognitive state, maximizing usability while mitigating safety risks. First, in a driving simulator study, we find that cognitive load slows touchscreen button selections by 20% and produced shorter, more frequent off-road glances. We also find that enlarging buttons improves selection speeds by 0.3 seconds but at the cost of requiring more display pages. Next, these findings informed a co-design session with expert in-cabin designers, generating guidelines for adaptive interfaces that balance usability and safety. These guidelines form the basis of our Profile-State Adaptive (PSA) framework, which integrates driver profiles with cognitive states to guide interface adaptations. We then extend the framework to include a quantitative Time-Cost model as well as design patterns for adaptive layouts across usage profiles and cognitive demands.</t>
        </is>
      </c>
      <c r="O3065" s="45" t="inlineStr">
        <is>
          <t>Proceedings of the 2026 CHI Conference on Human Factors in Computing Systems</t>
        </is>
      </c>
      <c r="P3065" s="45" t="inlineStr">
        <is>
          <t>Adaptive User Interfaces, Automotive User Interfaces, Cognitive Load, Driver Distraction, Touchscreen Interaction, Eye Tracking</t>
        </is>
      </c>
      <c r="Q3065" s="43" t="inlineStr">
        <is>
          <t>10.1145/3772318.3790434</t>
        </is>
      </c>
    </row>
    <row r="3066" ht="116.25" customHeight="1" s="37">
      <c r="A3066" s="43" t="n">
        <v>3065</v>
      </c>
      <c r="B3066" s="52" t="inlineStr">
        <is>
          <t>Excluir</t>
        </is>
      </c>
      <c r="C3066" s="45" t="inlineStr">
        <is>
          <t>No aborda: distracción o atención, población escolar</t>
        </is>
      </c>
      <c r="D3066" s="51" t="n"/>
      <c r="E3066" s="51" t="n"/>
      <c r="F3066" s="43" t="n">
        <v>2</v>
      </c>
      <c r="G3066" s="43" t="inlineStr">
        <is>
          <t>distracción+niños</t>
        </is>
      </c>
      <c r="H3066" s="43" t="inlineStr">
        <is>
          <t>ACM</t>
        </is>
      </c>
      <c r="I3066" s="43" t="inlineStr">
        <is>
          <t>ACM</t>
        </is>
      </c>
      <c r="J3066" s="43" t="inlineStr">
        <is>
          <t>2025</t>
        </is>
      </c>
      <c r="K3066" s="43" t="inlineStr">
        <is>
          <t>inproceedings</t>
        </is>
      </c>
      <c r="L3066" s="45" t="inlineStr">
        <is>
          <t>Toba, Hapnes and Yudha, Laurentius Gusti Ontoseno Panata and Karnalim, Oscar and Bunyamin, Hendra and Tada, Terutoshi</t>
        </is>
      </c>
      <c r="M3066" s="45" t="inlineStr">
        <is>
          <t>A Large Language Model Question Generator Based on Bloom's Taxonomy Template</t>
        </is>
      </c>
      <c r="N3066" s="45" t="inlineStr">
        <is>
          <t>Integrating Artificial Intelligence (AI) in education has become a transformative force, particularly in developing teaching materials and automated assessments. This paper explores the potential of AI, precisely OpenAI's natural language processing capabilities, to revolutionize educational practices by automating the generation of diverse and aligned assessment questions. By leveraging AI-driven tools, educators can enhance the scalability and personalization of educational resources, thereby improving student engagement and learning outcomes. This preliminary study evaluates the incorporation of a large language model, ChatGPT-3.5-Turbo, to generate questions for a pre-test activity. In our observation that compares two academic year assessments, the generated pre-test questions could improve the post-test achievement significantly. Our findings suggest that while AI tools like the proposed question generator show the potential to raise concept understanding, there is still room for improvement in challenging students with higher-order thinking skills.</t>
        </is>
      </c>
      <c r="O3066" s="45" t="inlineStr">
        <is>
          <t>Proceeding of the 2024 8th International Conference on Education and E-Learning</t>
        </is>
      </c>
      <c r="P3066" s="45" t="inlineStr">
        <is>
          <t>Artificial Intelligence, Automated Assessments, ChatGPT-3.5-Turbo, Educational Technology, Question Generation</t>
        </is>
      </c>
      <c r="Q3066" s="43" t="inlineStr">
        <is>
          <t>10.1145/3719487.3719537</t>
        </is>
      </c>
    </row>
    <row r="3067" ht="105.75" customHeight="1" s="37">
      <c r="A3067" s="43" t="n">
        <v>3066</v>
      </c>
      <c r="B3067" s="52" t="inlineStr">
        <is>
          <t>Excluir</t>
        </is>
      </c>
      <c r="C3067" s="45" t="inlineStr">
        <is>
          <t>Dominio fuera de alcance: conducción</t>
        </is>
      </c>
      <c r="D3067" s="51" t="n"/>
      <c r="E3067" s="51" t="n"/>
      <c r="F3067" s="43" t="n">
        <v>2</v>
      </c>
      <c r="G3067" s="43" t="inlineStr">
        <is>
          <t>distracción+sensado</t>
        </is>
      </c>
      <c r="H3067" s="43" t="inlineStr">
        <is>
          <t>ACM</t>
        </is>
      </c>
      <c r="I3067" s="43" t="inlineStr">
        <is>
          <t>ACM</t>
        </is>
      </c>
      <c r="J3067" s="43" t="inlineStr">
        <is>
          <t>2022</t>
        </is>
      </c>
      <c r="K3067" s="43" t="inlineStr">
        <is>
          <t>inproceedings</t>
        </is>
      </c>
      <c r="L3067" s="45" t="inlineStr">
        <is>
          <t>Kumar, Ankit and Kumar, Ajay</t>
        </is>
      </c>
      <c r="M3067" s="45" t="inlineStr">
        <is>
          <t>A Literature Survey of Drunk Driving Detection Approaches</t>
        </is>
      </c>
      <c r="N3067" s="45" t="inlineStr">
        <is>
          <t>Drunk and distracted driving have been prime reasons for road accidents. An increase in population in urban cities leads to the risk of increasing deceased cases due to road accidents. Metropolitan cities needed a preventive &amp;amp; scalable system to prevent the loss of life due to accidents. Nevertheless, each method has limitations, such as usability, complexity, scalability, and burdensome implementation. This work describes the various approaches used to date in drunk driving systems with their pros and cons. Techniques are also grouped based on the methodology adopted by the researcher as follows; Alcohol sensor-based, IOT or Videos Based, Ignition Control using Hardware-based, Touch-based technology, Using Machine Learning or Neural Networks, and Hybrid approaches. This work also lists the accuracy of machine learning algorithms like Linear Discriminant Analysis, Support Vector Machine, Ada Boost, and Random Forest acclimated to the drunk-driving system.</t>
        </is>
      </c>
      <c r="O3067" s="45" t="inlineStr">
        <is>
          <t>Proceedings of the 2022 Fourteenth International Conference on Contemporary Computing</t>
        </is>
      </c>
      <c r="P3067" s="45" t="inlineStr">
        <is>
          <t>Ada Boost, Alcohol Detection Sensor, Convolution Machine Learning, Deep Learning, Drunk Driving Detection, Random Forest, Support Vector Machine</t>
        </is>
      </c>
      <c r="Q3067" s="43" t="inlineStr">
        <is>
          <t>10.1145/3549206.3549268</t>
        </is>
      </c>
    </row>
    <row r="3068" ht="157.5" customHeight="1" s="37">
      <c r="A3068" s="43" t="n">
        <v>3067</v>
      </c>
      <c r="B3068" s="52" t="inlineStr">
        <is>
          <t>Excluir</t>
        </is>
      </c>
      <c r="C3068" s="45" t="inlineStr">
        <is>
          <t>Dominio fuera de alcance: conducción</t>
        </is>
      </c>
      <c r="D3068" s="51" t="n"/>
      <c r="E3068" s="51" t="n"/>
      <c r="F3068" s="43" t="n">
        <v>2</v>
      </c>
      <c r="G3068" s="43" t="inlineStr">
        <is>
          <t>distracción+sensado</t>
        </is>
      </c>
      <c r="H3068" s="43" t="inlineStr">
        <is>
          <t>ACM</t>
        </is>
      </c>
      <c r="I3068" s="43" t="inlineStr">
        <is>
          <t>ACM</t>
        </is>
      </c>
      <c r="J3068" s="43" t="inlineStr">
        <is>
          <t>2020</t>
        </is>
      </c>
      <c r="K3068" s="43" t="inlineStr">
        <is>
          <t>inproceedings</t>
        </is>
      </c>
      <c r="L3068" s="45" t="inlineStr">
        <is>
          <t>Ahangari, Samira and Jeihani, Mansoureh and Dehzangi, Abdollah</t>
        </is>
      </c>
      <c r="M3068" s="45" t="inlineStr">
        <is>
          <t>A Machine Learning Distracted Driving Prediction Model</t>
        </is>
      </c>
      <c r="N3068" s="45" t="inlineStr">
        <is>
          <t>Distracted driving is known to be one of the core contributors to crashes in the U.S., accounting for about 40% of all crashes. Drivers' situational awareness, decision-making, and driving performance are impaired due to temporarily diverting their attention from the primary task of driving to other tasks not related to driving. Detecting driver distraction would help in adapting the most effective countermeasures. To find the best strategies to overcome this problem, we developed a Bayesian Network (BN) distracted driving prediction model using a driving simulator.In this study, we use a Bayesian Network classifier as a powerful machine learning algorithm on our trained data (80%) and tested (20%) with the data collected from a driving simulator, in which the 92 participants drove six scenarios of hand-held calling, hands-free calling, texting, voice command, clothing, and eating/drinking on four different road classes (rural collector, freeway, urban arterial, and local road in a school zone). Various driving performances such as speed, acceleration, throttle, lane changing, brake, collision, and offset from the lane center were investigated.Here we investigated different optimization models to build the best BN in which a Genetic Search Algorithm obtained the best performance. As a result, we achieved a 67.8% prediction accuracy using our model to predict driver distraction. We also achieved 62.6% true positive rate, which demonstrates the ability of our model to correctly predict distractions.</t>
        </is>
      </c>
      <c r="O3068" s="45" t="inlineStr">
        <is>
          <t>Proceedings of the 3rd International Conference on Vision, Image and Signal Processing</t>
        </is>
      </c>
      <c r="P3068" s="45" t="inlineStr">
        <is>
          <t>Machine Learning, Driving Simulator, Distracted Driving, Data Mining, Bayesian Network</t>
        </is>
      </c>
      <c r="Q3068" s="43" t="inlineStr">
        <is>
          <t>10.1145/3387168.3387198</t>
        </is>
      </c>
    </row>
    <row r="3069" ht="157.5" customHeight="1" s="37">
      <c r="A3069" s="43" t="n">
        <v>3068</v>
      </c>
      <c r="B3069" s="52" t="inlineStr">
        <is>
          <t>Excluir</t>
        </is>
      </c>
      <c r="C3069" s="45" t="inlineStr">
        <is>
          <t>No aborda: distracción o atención, población escolar, contexto educativo</t>
        </is>
      </c>
      <c r="D3069" s="51" t="n"/>
      <c r="E3069" s="51" t="n"/>
      <c r="F3069" s="43" t="n">
        <v>2</v>
      </c>
      <c r="G3069" s="43" t="inlineStr">
        <is>
          <t>distracción+sensado</t>
        </is>
      </c>
      <c r="H3069" s="43" t="inlineStr">
        <is>
          <t>ACM</t>
        </is>
      </c>
      <c r="I3069" s="43" t="inlineStr">
        <is>
          <t>ACM</t>
        </is>
      </c>
      <c r="J3069" s="43" t="inlineStr">
        <is>
          <t>2020</t>
        </is>
      </c>
      <c r="K3069" s="43" t="inlineStr">
        <is>
          <t>article</t>
        </is>
      </c>
      <c r="L3069" s="45" t="inlineStr">
        <is>
          <t>Di Lascio, Elena and Gashi, Shkurta and Hidalgo, Juan Sebastian and Nale, Beatrice and Debus, Maike E. and Santini, Silvia</t>
        </is>
      </c>
      <c r="M3069" s="45" t="inlineStr">
        <is>
          <t>A Multi-Sensor Approach to Automatically Recognize Breaks and Work Activities of Knowledge Workers in Academia</t>
        </is>
      </c>
      <c r="N3069" s="45" t="inlineStr">
        <is>
          <t>Personal informatics systems for the work environment can help improving workers' well-being and productivity. Using both self-reported data logged manually by the users and information automatically inferred from sensor measurements, such systems may track users' activities at work and help them reflect on their work habits through insightful data visualizations. They can further support interventions like, e.g., blocking distractions during work activities or suggest the user to take a break. The ability to automatically recognize when the user is engaged in a work activity or taking a break is thus a fundamental primitive such systems need to implement. In this paper, we explore the use of data collected from personal devices -- smartwatches, laptops, and smartphones -- to automatically recognize when users are working or taking breaks. We collect a data set of of continuous streams of sensor data captured from personal devices along with labels indicating whether a user is working or taking a break. We use multiple instruments to facilitate the collection of users' self-reported labels and discuss our experience with this approach. We analyse the available data -- 449 labelled activities of nine knowledge workers collected during a typical work week -- using machine learning techniques and show that user-independent models can achieve a (F1 score) of 94% for the identification of work activities and of 69% for breaks, outperforming baseline methods by 5-10 and 12-54 percentage points, respectively.</t>
        </is>
      </c>
      <c r="O3069" s="45" t="inlineStr">
        <is>
          <t>Proc. ACM Interact. Mob. Wearable Ubiquitous Technol.</t>
        </is>
      </c>
      <c r="P3069" s="45" t="inlineStr">
        <is>
          <t>knowledge workers, human activity recognition, Multi-modal sensing</t>
        </is>
      </c>
      <c r="Q3069" s="43" t="inlineStr">
        <is>
          <t>10.1145/3411821</t>
        </is>
      </c>
    </row>
    <row r="3070" ht="116.25" customHeight="1" s="37">
      <c r="A3070" s="43" t="n">
        <v>3069</v>
      </c>
      <c r="B3070" s="52" t="inlineStr">
        <is>
          <t>Excluir</t>
        </is>
      </c>
      <c r="C3070" s="45" t="inlineStr">
        <is>
          <t>Dominio fuera de alcance: conducción</t>
        </is>
      </c>
      <c r="D3070" s="51" t="n"/>
      <c r="E3070" s="51" t="n"/>
      <c r="F3070" s="43" t="n">
        <v>2</v>
      </c>
      <c r="G3070" s="43" t="inlineStr">
        <is>
          <t>distracción+sensado</t>
        </is>
      </c>
      <c r="H3070" s="43" t="inlineStr">
        <is>
          <t>ACM</t>
        </is>
      </c>
      <c r="I3070" s="43" t="inlineStr">
        <is>
          <t>ACM</t>
        </is>
      </c>
      <c r="J3070" s="43" t="inlineStr">
        <is>
          <t>2020</t>
        </is>
      </c>
      <c r="K3070" s="43" t="inlineStr">
        <is>
          <t>inproceedings</t>
        </is>
      </c>
      <c r="L3070" s="45" t="inlineStr">
        <is>
          <t>Shang, Haixing and Qian, Yi and Shi, Ruipeng and Li, Yuchong and Liang, Xi</t>
        </is>
      </c>
      <c r="M3070" s="45" t="inlineStr">
        <is>
          <t>A Novel Method for Unsafe Driving States Detection</t>
        </is>
      </c>
      <c r="N3070" s="45" t="inlineStr">
        <is>
          <t>With the increase in vehicle consumption in recent years, traffic accidents have become the most important cause of premature death all over the world. In particular, the unsafe driving state like fatigue and distraction, which lead to around 90 percent of crashes. In this paper, an unsafe driving state detection method based on deep learning is proposed. First, the optimized MTCNN method is used to detect human face and locate facial feature points, the optimized MTCNN method accelerating the speed up to 27 times. Second, a new ERFP method is used to achieve more accurately facial feature points locating. Meanwhile, a simple and efficient method FOD is proposed to detect the facial orientation by analyzing the change of the relative position between the nose tip and facial position. Third, this paper also built the new unsafe driving state dataset UDS for training the classification model of the status of eyes and mouth. Finally, the different standards are designed to detect the different unsafe driving states in experiments, compared with previous methods, the method proposed in this paper got a better result in drivers' unsafe state detection.</t>
        </is>
      </c>
      <c r="O3070" s="45" t="inlineStr">
        <is>
          <t>Proceedings of the 2020 12th International Conference on Machine Learning and Computing</t>
        </is>
      </c>
      <c r="P3070" s="45" t="inlineStr">
        <is>
          <t>Computer vision, Machine Learning, Unsafe Driving States Detection</t>
        </is>
      </c>
      <c r="Q3070" s="43" t="inlineStr">
        <is>
          <t>10.1145/3383972.3384060</t>
        </is>
      </c>
    </row>
    <row r="3071" ht="116.25" customHeight="1" s="37">
      <c r="A3071" s="43" t="n">
        <v>3070</v>
      </c>
      <c r="B3071" s="52" t="inlineStr">
        <is>
          <t>Excluir</t>
        </is>
      </c>
      <c r="C3071" s="45" t="inlineStr">
        <is>
          <t>Dominio fuera de alcance: conducción</t>
        </is>
      </c>
      <c r="D3071" s="51" t="n"/>
      <c r="E3071" s="51" t="n"/>
      <c r="F3071" s="43" t="n">
        <v>2</v>
      </c>
      <c r="G3071" s="43" t="inlineStr">
        <is>
          <t>sensado+intervención</t>
        </is>
      </c>
      <c r="H3071" s="43" t="inlineStr">
        <is>
          <t>ACM</t>
        </is>
      </c>
      <c r="I3071" s="43" t="inlineStr">
        <is>
          <t>ACM</t>
        </is>
      </c>
      <c r="J3071" s="43" t="inlineStr">
        <is>
          <t>2025</t>
        </is>
      </c>
      <c r="K3071" s="43" t="inlineStr">
        <is>
          <t>inproceedings</t>
        </is>
      </c>
      <c r="L3071" s="45" t="inlineStr">
        <is>
          <t>Chui, Kwok Tai and Liu, Jiaqi and Hung, Kevin and Wu, Ho Chun and Zhao, Mingbo</t>
        </is>
      </c>
      <c r="M3071" s="45" t="inlineStr">
        <is>
          <t>A Preliminary Study of the Stressed and Drowsy Driving Prediction Models using Semi-Supervised Learning</t>
        </is>
      </c>
      <c r="N3071" s="45" t="inlineStr">
        <is>
          <t>Predicting the occurrence of stressed and drowsy driving provides sufficient time to alert drivers and prevent undesired driving behaviours that result in road traffic accidents. Typically, the predictive machine learning models for stress and drowsy driving are formulated using supervised learning with labelled data. Labelled data are available only in training datasets, where labelling new data becomes infeasible and costly. With the ever-growing quantity of new and unlabelled data, once the model is deployed, unlabelled data quickly dominate the whole data population, and bias toward unlabelled data may increase the error rate of the prediction model. A preliminary study was thus conducted to train the predictive model using semi-supervised learning. We analyze and compare the performance of four algorithms, namely extreme gradient boosting (XGBoost), autoregression (AR), autoregressive integrated moving average (ARIMA), and exponential smoothing (ES). Various portions of unlabeled data were introduced, and more window sizes (in advance intervals) were chosen for the analysis.</t>
        </is>
      </c>
      <c r="O3071" s="45" t="inlineStr">
        <is>
          <t>Proceedings of the 2024 8th International Conference on Algorithms, Computing and Systems</t>
        </is>
      </c>
      <c r="P3071" s="45" t="inlineStr">
        <is>
          <t>Drowsy driving, Intelligent transportation, Predictive modelling, Stressed driving</t>
        </is>
      </c>
      <c r="Q3071" s="43" t="inlineStr">
        <is>
          <t>10.1145/3708597.3708602</t>
        </is>
      </c>
    </row>
    <row r="3072" ht="157.5" customHeight="1" s="37">
      <c r="A3072" s="43" t="n">
        <v>3071</v>
      </c>
      <c r="B3072" s="52" t="inlineStr">
        <is>
          <t>Excluir</t>
        </is>
      </c>
      <c r="C3072" s="45" t="inlineStr">
        <is>
          <t>No aborda: distracción o atención, tecnología de sensado</t>
        </is>
      </c>
      <c r="D3072" s="51" t="n"/>
      <c r="E3072" s="51" t="n"/>
      <c r="F3072" s="43" t="n">
        <v>2</v>
      </c>
      <c r="G3072" s="43" t="inlineStr">
        <is>
          <t>distracción+niños</t>
        </is>
      </c>
      <c r="H3072" s="43" t="inlineStr">
        <is>
          <t>ACM</t>
        </is>
      </c>
      <c r="I3072" s="43" t="inlineStr">
        <is>
          <t>ACM</t>
        </is>
      </c>
      <c r="J3072" s="43" t="inlineStr">
        <is>
          <t>2024</t>
        </is>
      </c>
      <c r="K3072" s="43" t="inlineStr">
        <is>
          <t>inproceedings</t>
        </is>
      </c>
      <c r="L3072" s="45" t="inlineStr">
        <is>
          <t>Ong, Ardvin Kester S. and Garbo, Jan Gabriel I. and German, Josephine D.</t>
        </is>
      </c>
      <c r="M3072" s="45" t="inlineStr">
        <is>
          <t>A Structural Equation Modeling Analysis for Online Learning Satisfaction in the Philippines</t>
        </is>
      </c>
      <c r="N3072" s="45" t="inlineStr">
        <is>
          <t>The availability of different learning modalities due to the implementation of online learning during the COVID-19 pandemic has been widely established. The satisfaction of students is correlated with a positive academic performance and should be explored. The aim of this study was to assess factors affecting student satisfaction in the near end of the COVID-19 pandemic. The structural equation modeling analysis was utilized in this study, showing that e-learning platforms provided the most significant factor affecting student satisfaction indirectly, followed by e-learning activities on student satisfaction, internet connection, online environment, and distractions. It could be deduced from the results that students are satisfied and have well adopted with the technology usage for online learning. In this aspect, teaching quality prompted a positive outlook since students have the same experience and learning with either modalities of online or traditional learning. It is suggested among institutions that proper guidelines and assessment on what platform and environmental aspect to suggest among students with online learning and blended learning would be beneficial. The satisfaction of students should be one of the categories institutions should consider having positive academic output alongside their motivation to continue learning. With the positive satisfaction gained, students would be more motivated, promising a positive academic performance among learners.</t>
        </is>
      </c>
      <c r="O3072" s="45" t="inlineStr">
        <is>
          <t>Proceedings of the 15th International Conference on Education Technology and Computers</t>
        </is>
      </c>
      <c r="P3072" s="45" t="inlineStr">
        <is>
          <t>E-learning Platform, Online Learning, Satisfaction, Structural Equation Modeling</t>
        </is>
      </c>
      <c r="Q3072" s="43" t="inlineStr">
        <is>
          <t>10.1145/3629296.3629332</t>
        </is>
      </c>
    </row>
    <row r="3073" ht="95.25" customHeight="1" s="37">
      <c r="A3073" s="43" t="n">
        <v>3072</v>
      </c>
      <c r="B3073" s="52" t="inlineStr">
        <is>
          <t>Excluir</t>
        </is>
      </c>
      <c r="C3073" s="45" t="inlineStr">
        <is>
          <t>No aborda: población escolar, tecnología de sensado, contexto educativo</t>
        </is>
      </c>
      <c r="D3073" s="51" t="n"/>
      <c r="E3073" s="51" t="n"/>
      <c r="F3073" s="43" t="n">
        <v>2</v>
      </c>
      <c r="G3073" s="43" t="inlineStr">
        <is>
          <t>distracción+intervención</t>
        </is>
      </c>
      <c r="H3073" s="43" t="inlineStr">
        <is>
          <t>ACM</t>
        </is>
      </c>
      <c r="I3073" s="43" t="inlineStr">
        <is>
          <t>ACM</t>
        </is>
      </c>
      <c r="J3073" s="43" t="inlineStr">
        <is>
          <t>2023</t>
        </is>
      </c>
      <c r="K3073" s="43" t="inlineStr">
        <is>
          <t>inproceedings</t>
        </is>
      </c>
      <c r="L3073" s="45" t="inlineStr">
        <is>
          <t>Agno, Miguel Abhram and De Guia, Anna Patricia and Dela Cruz, Danilo and Vale, Paul Jericho Marcos and Intal, Grace Lorraine</t>
        </is>
      </c>
      <c r="M3073" s="45" t="inlineStr">
        <is>
          <t>A Study on the Design of Pandora's Box Web Application Using Design Thinking approach: A study on a centralized web browser security extension design and planned realization</t>
        </is>
      </c>
      <c r="N3073" s="45" t="inlineStr">
        <is>
          <t>The prevailing cybersecurity problem continues to distract internet users from having a smooth and safe web browsing experience. With this issue encountered, the study aims to provide a product design that focuses on preventing and lessening cybersecurity threats through a browser security extension that is more reliable and convenient for users. The study will utilize the design thinking approach to determine the proposed product's design. The major findings of the study show that users are still facing issues with used and familiar available extensions, and a centralized all-in-one browser security extension that includes features such as Ad Manager, Cookies Manager, Website Blocker/Tracker, VPN, and a personalized dashboard would be beneficial to meet their security needs, however, further testing and feedback are still needed to provide improvements for the proposed product.</t>
        </is>
      </c>
      <c r="O3073" s="45" t="inlineStr">
        <is>
          <t>Proceedings of the 2022 6th International Conference on Software and E-Business</t>
        </is>
      </c>
      <c r="P3073" s="45" t="n"/>
      <c r="Q3073" s="43" t="inlineStr">
        <is>
          <t>10.1145/3578997.3579006</t>
        </is>
      </c>
    </row>
    <row r="3074" ht="116.25" customHeight="1" s="37">
      <c r="A3074" s="43" t="n">
        <v>3073</v>
      </c>
      <c r="B3074" s="52" t="inlineStr">
        <is>
          <t>Excluir</t>
        </is>
      </c>
      <c r="C3074" s="45" t="inlineStr">
        <is>
          <t>No aborda: distracción o atención, tecnología de sensado</t>
        </is>
      </c>
      <c r="D3074" s="51" t="n"/>
      <c r="E3074" s="51" t="n"/>
      <c r="F3074" s="43" t="n">
        <v>2</v>
      </c>
      <c r="G3074" s="43" t="inlineStr">
        <is>
          <t>distracción+niños</t>
        </is>
      </c>
      <c r="H3074" s="43" t="inlineStr">
        <is>
          <t>ACM</t>
        </is>
      </c>
      <c r="I3074" s="43" t="inlineStr">
        <is>
          <t>ACM</t>
        </is>
      </c>
      <c r="J3074" s="43" t="inlineStr">
        <is>
          <t>2020</t>
        </is>
      </c>
      <c r="K3074" s="43" t="inlineStr">
        <is>
          <t>inproceedings</t>
        </is>
      </c>
      <c r="L3074" s="45" t="inlineStr">
        <is>
          <t>Liszio, Stefan and Basu, Oliver and Masuch, Maic</t>
        </is>
      </c>
      <c r="M3074" s="45" t="inlineStr">
        <is>
          <t>A Universe Inside the MRI Scanner: An In-Bore Virtual Reality Game for Children to Reduce Anxiety and Stress</t>
        </is>
      </c>
      <c r="N3074" s="45" t="inlineStr">
        <is>
          <t>The feeling of lying in the restricted bore of an MRI scanner, surrounded by loud noises and not allowed to move, is a psychological burden for patients. Children especially have problems to lie still during the examination and sometimes exhibit intense fear reactions. Therefore, children are frequently sedated before the examination. We introduce the concept and implementation of a virtual reality (VR) game as a medication-free alternative for children, aiming to reduce anxiety, stress, and boredom during MRI examinations. Playing or just watching an animated space story in VR provides distraction and relaxation to the patients. We pursued a child-centered, participatory design process and derived design requirements from the results of two workshops with children in a hospital school (N = 15) and a primary school (N = 14), as well as a focus group test with a prototype. We propose VR games as a solution to enhance the well-being of children during medical interventions and show a way to approach a user-centered and targeted game design.</t>
        </is>
      </c>
      <c r="O3074" s="45" t="inlineStr">
        <is>
          <t>Proceedings of the Annual Symposium on Computer-Human Interaction in Play</t>
        </is>
      </c>
      <c r="P3074" s="45" t="inlineStr">
        <is>
          <t>participatory design, medication-free, magnetic resonance imaging, in-bore entertainment, distraction, digital games</t>
        </is>
      </c>
      <c r="Q3074" s="43" t="inlineStr">
        <is>
          <t>10.1145/3410404.3414263</t>
        </is>
      </c>
    </row>
    <row r="3075" ht="116.25" customHeight="1" s="37">
      <c r="A3075" s="43" t="n">
        <v>3074</v>
      </c>
      <c r="B3075" s="52" t="inlineStr">
        <is>
          <t>Excluir</t>
        </is>
      </c>
      <c r="C3075" s="45" t="inlineStr">
        <is>
          <t>No aborda: población escolar, contexto educativo</t>
        </is>
      </c>
      <c r="D3075" s="51" t="n"/>
      <c r="E3075" s="51" t="n"/>
      <c r="F3075" s="43" t="n">
        <v>2</v>
      </c>
      <c r="G3075" s="43" t="inlineStr">
        <is>
          <t>distracción+sensado</t>
        </is>
      </c>
      <c r="H3075" s="43" t="inlineStr">
        <is>
          <t>ACM</t>
        </is>
      </c>
      <c r="I3075" s="43" t="inlineStr">
        <is>
          <t>ACM</t>
        </is>
      </c>
      <c r="J3075" s="43" t="inlineStr">
        <is>
          <t>2020</t>
        </is>
      </c>
      <c r="K3075" s="43" t="inlineStr">
        <is>
          <t>inproceedings</t>
        </is>
      </c>
      <c r="L3075" s="45" t="inlineStr">
        <is>
          <t>Kurzhals, Kuno and Göbel, Fabian and Angerbauer, Katrin and Sedlmair, Michael and Raubal, Martin</t>
        </is>
      </c>
      <c r="M3075" s="45" t="inlineStr">
        <is>
          <t>A View on the Viewer: Gaze-Adaptive Captions for Videos</t>
        </is>
      </c>
      <c r="N3075" s="45" t="inlineStr">
        <is>
          <t>Subtitles play a crucial role in cross-lingual distribution of multimedia content and help communicate information where auditory content is not feasible (loud environments, hearing impairments, unknown languages). Established methods utilize text at the bottom of the screen, which may distract from the video. Alternative techniques place captions closer to related content (e.g., faces) but are not applicable to arbitrary videos such as documentations. Hence, we propose to leverage live gaze as indirect input method to adapt captions to individual viewing behavior. We implemented two gaze-adaptive methods and compared them in a user study (n=54) to traditional captions and audio-only videos. The results show that viewers with less experience with captions prefer our gaze-adaptive methods as they assist them in reading. Furthermore, gaze distributions resulting from our methods are closer to natural viewing behavior compared to the traditional approach. Based on these results, we provide design implications for gaze-adaptive captions.</t>
        </is>
      </c>
      <c r="O3075" s="45" t="inlineStr">
        <is>
          <t>Proceedings of the 2020 CHI Conference on Human Factors in Computing Systems</t>
        </is>
      </c>
      <c r="P3075" s="45" t="inlineStr">
        <is>
          <t>eye tracking, gaze input, gaze-responsive display, multimedia, subtitles, video captions</t>
        </is>
      </c>
      <c r="Q3075" s="43" t="inlineStr">
        <is>
          <t>10.1145/3313831.3376266</t>
        </is>
      </c>
    </row>
    <row r="3076" ht="74.25" customHeight="1" s="37">
      <c r="A3076" s="43" t="n">
        <v>3075</v>
      </c>
      <c r="B3076" s="52" t="inlineStr">
        <is>
          <t>Excluir</t>
        </is>
      </c>
      <c r="C3076" s="45" t="inlineStr">
        <is>
          <t>No aborda: distracción o atención, tecnología de sensado</t>
        </is>
      </c>
      <c r="D3076" s="51" t="n"/>
      <c r="E3076" s="51" t="n"/>
      <c r="F3076" s="43" t="n">
        <v>2</v>
      </c>
      <c r="G3076" s="43" t="inlineStr">
        <is>
          <t>distracción+niños</t>
        </is>
      </c>
      <c r="H3076" s="43" t="inlineStr">
        <is>
          <t>ACM</t>
        </is>
      </c>
      <c r="I3076" s="43" t="inlineStr">
        <is>
          <t>ACM</t>
        </is>
      </c>
      <c r="J3076" s="43" t="inlineStr">
        <is>
          <t>2019</t>
        </is>
      </c>
      <c r="K3076" s="43" t="inlineStr">
        <is>
          <t>inproceedings</t>
        </is>
      </c>
      <c r="L3076" s="45" t="inlineStr">
        <is>
          <t>Wan, Han and Liu, Kangxu and Lin, Jiazhen and Gao, Xiaopeng</t>
        </is>
      </c>
      <c r="M3076" s="45" t="inlineStr">
        <is>
          <t>A Web-based Remote FPGA Laboratory for Computer Organization Course</t>
        </is>
      </c>
      <c r="N3076" s="45" t="inlineStr">
        <is>
          <t>Learning in digital systems could be enhanced by applying a learn-by-doing mechanism. In this paper the implementation of a web-based remote FPGA laboratory for Computer Organization course is proposed. The projects created for this course are designed towards entry-level users thus producing a trouble-free virtualization of experimental equipment that in turn maximizes educational gain. The network laboratory had made learners complete all the experimental activities through the Internet without the limitation of time, space and resources. We show also some preliminary results compared between Fall 2016 and Fall 2017 semester, which highlight improved student engagement, learning and achievement.</t>
        </is>
      </c>
      <c r="O3076" s="45" t="inlineStr">
        <is>
          <t>Proceedings of the 2019 Great Lakes Symposium on VLSI</t>
        </is>
      </c>
      <c r="P3076" s="45" t="inlineStr">
        <is>
          <t>digital systems education, remote fpga laboratory, web-based laboratory</t>
        </is>
      </c>
      <c r="Q3076" s="43" t="inlineStr">
        <is>
          <t>10.1145/3299874.3317999</t>
        </is>
      </c>
    </row>
    <row r="3077" ht="95.25" customHeight="1" s="37">
      <c r="A3077" s="43" t="n">
        <v>3076</v>
      </c>
      <c r="B3077" s="52" t="inlineStr">
        <is>
          <t>Excluir</t>
        </is>
      </c>
      <c r="C3077" s="45" t="inlineStr">
        <is>
          <t>No aborda: distracción o atención, población escolar, tecnología de sensado, contexto educativo</t>
        </is>
      </c>
      <c r="D3077" s="51" t="n"/>
      <c r="E3077" s="51" t="n"/>
      <c r="F3077" s="43" t="n">
        <v>2</v>
      </c>
      <c r="G3077" s="43" t="inlineStr">
        <is>
          <t>distracción+intervención</t>
        </is>
      </c>
      <c r="H3077" s="43" t="inlineStr">
        <is>
          <t>ACM</t>
        </is>
      </c>
      <c r="I3077" s="43" t="inlineStr">
        <is>
          <t>ACM</t>
        </is>
      </c>
      <c r="J3077" s="43" t="inlineStr">
        <is>
          <t>2019</t>
        </is>
      </c>
      <c r="K3077" s="43" t="inlineStr">
        <is>
          <t>inproceedings</t>
        </is>
      </c>
      <c r="L3077" s="45" t="inlineStr">
        <is>
          <t>Salai, Ana-Maria and Baillie, Lynne</t>
        </is>
      </c>
      <c r="M3077" s="45" t="inlineStr">
        <is>
          <t>A Wee Bit More Interaction: Designing and Evaluating an Overactive Bladder App</t>
        </is>
      </c>
      <c r="N3077" s="45" t="inlineStr">
        <is>
          <t>Overactive Bladder (OAB) is a widespread condition, affecting 20% of the population. Even though it is a treatable condition, people often do not seek treatment. In this paper, we describe how we co-designed and evaluated with 30 stakeholders (9 medical professionals and 21 end-users) an OAB mobile health application that aims to increase adherence to self-managed treatment. Our results support previous research that visualizing progress, setting goals, receiving reminders and feedback increases use. We discovered that games could be used successfully as a distraction technique for urge suppression. Contrary to the current research direction, automatically calculated features could be a detriment to app interaction. Regarding evaluation, we found that designers may not want to rely only on questionnaires when assessing the success of a game and its emotional impact on users.</t>
        </is>
      </c>
      <c r="O3077" s="45" t="inlineStr">
        <is>
          <t>Proceedings of the 2019 CHI Conference on Human Factors in Computing Systems</t>
        </is>
      </c>
      <c r="P3077" s="45" t="inlineStr">
        <is>
          <t>assistive technology, co-design, interviews, mobile health applications, overactive bladder, usability</t>
        </is>
      </c>
      <c r="Q3077" s="43" t="inlineStr">
        <is>
          <t>10.1145/3290605.3300933</t>
        </is>
      </c>
    </row>
    <row r="3078" ht="105.75" customHeight="1" s="37">
      <c r="A3078" s="43" t="n">
        <v>3077</v>
      </c>
      <c r="B3078" s="52" t="inlineStr">
        <is>
          <t>Excluir</t>
        </is>
      </c>
      <c r="C3078" s="45" t="inlineStr">
        <is>
          <t>No aborda: distracción o atención, población escolar, contexto educativo</t>
        </is>
      </c>
      <c r="D3078" s="51" t="n"/>
      <c r="E3078" s="51" t="n"/>
      <c r="F3078" s="43" t="n">
        <v>2</v>
      </c>
      <c r="G3078" s="43" t="inlineStr">
        <is>
          <t>sensado+intervención</t>
        </is>
      </c>
      <c r="H3078" s="43" t="inlineStr">
        <is>
          <t>ACM</t>
        </is>
      </c>
      <c r="I3078" s="43" t="inlineStr">
        <is>
          <t>ACM</t>
        </is>
      </c>
      <c r="J3078" s="43" t="inlineStr">
        <is>
          <t>2016</t>
        </is>
      </c>
      <c r="K3078" s="43" t="inlineStr">
        <is>
          <t>inproceedings</t>
        </is>
      </c>
      <c r="L3078" s="45" t="inlineStr">
        <is>
          <t>Agarwal, Gorisha and Garg, Ronak and Garg, Divya and Prasad, Bikash and Dutta, Tanima and Gupta, Hari Prabhat</t>
        </is>
      </c>
      <c r="M3078" s="45" t="inlineStr">
        <is>
          <t>A fast identity-independent expression recognition system for robust cartoonification using smart devices</t>
        </is>
      </c>
      <c r="N3078" s="45" t="inlineStr">
        <is>
          <t>Facial expressions convey rich information about emotions, intentions and other internal states of a person. Automatic facial expression and cartoonification systems are aiming towards the application of computer vision systems in human computer interaction, emotion analysis, medical care, virtual learning and even entertainment. In this paper, we propose an identity-independent robust system to detect human expression and generate their corresponding cartoonified images in real-time using smart-devices. Identity-independent expression recognition system enhances the facial features of query face image using its intra-class variation image and classifies using support vector machines. The method is robust to variation in identity and illumination of the query face image. Along with the basic expressions, like angry, happy and sad, we have also successfully detected the emotional states of sleepy and pain. The experimental results on JAFFE, CK+, PICS, Yalefaces, and Senthil databases show the effectiveness of the system.</t>
        </is>
      </c>
      <c r="O3078" s="45" t="inlineStr">
        <is>
          <t>Proceedings of the Tenth Indian Conference on Computer Vision, Graphics and Image Processing</t>
        </is>
      </c>
      <c r="P3078" s="45" t="inlineStr">
        <is>
          <t>human computer interaction, facial expressions, emotion recognition, cartoonification, augumented reality</t>
        </is>
      </c>
      <c r="Q3078" s="43" t="inlineStr">
        <is>
          <t>10.1145/3009977.3010055</t>
        </is>
      </c>
    </row>
    <row r="3079" ht="105.75" customHeight="1" s="37">
      <c r="A3079" s="43" t="n">
        <v>3078</v>
      </c>
      <c r="B3079" s="52" t="inlineStr">
        <is>
          <t>Excluir</t>
        </is>
      </c>
      <c r="C3079" s="45" t="inlineStr">
        <is>
          <t>No aborda: población escolar, contexto educativo</t>
        </is>
      </c>
      <c r="D3079" s="51" t="n"/>
      <c r="E3079" s="51" t="n"/>
      <c r="F3079" s="43" t="n">
        <v>2</v>
      </c>
      <c r="G3079" s="43" t="inlineStr">
        <is>
          <t>distracción+sensado</t>
        </is>
      </c>
      <c r="H3079" s="43" t="inlineStr">
        <is>
          <t>ACM</t>
        </is>
      </c>
      <c r="I3079" s="43" t="inlineStr">
        <is>
          <t>ACM</t>
        </is>
      </c>
      <c r="J3079" s="43" t="inlineStr">
        <is>
          <t>2020</t>
        </is>
      </c>
      <c r="K3079" s="43" t="inlineStr">
        <is>
          <t>inproceedings</t>
        </is>
      </c>
      <c r="L3079" s="45" t="inlineStr">
        <is>
          <t>Chouai, Mohamed and Merah, Mostefa and Sancho-GÓmez, José-Luis and Mimi, Malika</t>
        </is>
      </c>
      <c r="M3079" s="45" t="inlineStr">
        <is>
          <t>A machine learning color-based segmentation for object detection within dual X-ray baggage images</t>
        </is>
      </c>
      <c r="N3079" s="45" t="inlineStr">
        <is>
          <t>Billions of suitcases and other belongings are checked every year in the X-ray systems of airports around the world. This process is of great importance because it involves the detection of possible dangerous objects such as weapons or explosives. However, the work done by airport surveillance personnel is not free from errors usually due to tiredness or distractions. This is a security problem that can always be reduced with the help of automatic intelligent tools. This paper proposes a machine learning (ML) application for image segmentation. First, it is used a color-based pixel segmentation of images to separate organic, inorganic, mixed and opaque objects from the background. Second, those five types of images are reduced in the so-called fusion phase and classified into only two: organic and inorganic. A comparative study of several ML algorithms with heuristics over a large data set of X-ray images is presented for the classification of organic and inorganic objects for a future dangerous object detection work.</t>
        </is>
      </c>
      <c r="O3079" s="45" t="inlineStr">
        <is>
          <t>Proceedings of the 3rd International Conference on Networking, Information Systems &amp;amp; Security</t>
        </is>
      </c>
      <c r="P3079" s="45" t="inlineStr">
        <is>
          <t>segmentation, security, object detection, machine learning, baggage control, air transport</t>
        </is>
      </c>
      <c r="Q3079" s="43" t="inlineStr">
        <is>
          <t>10.1145/3386723.3387869</t>
        </is>
      </c>
    </row>
    <row r="3080" ht="84.75" customHeight="1" s="37">
      <c r="A3080" s="43" t="n">
        <v>3079</v>
      </c>
      <c r="B3080" s="52" t="inlineStr">
        <is>
          <t>Excluir</t>
        </is>
      </c>
      <c r="C3080" s="45" t="inlineStr">
        <is>
          <t>Dominio fuera de alcance: conducción</t>
        </is>
      </c>
      <c r="D3080" s="51" t="n"/>
      <c r="E3080" s="51" t="n"/>
      <c r="F3080" s="43" t="n">
        <v>2</v>
      </c>
      <c r="G3080" s="43" t="inlineStr">
        <is>
          <t>distracción+sensado</t>
        </is>
      </c>
      <c r="H3080" s="43" t="inlineStr">
        <is>
          <t>ACM</t>
        </is>
      </c>
      <c r="I3080" s="43" t="inlineStr">
        <is>
          <t>ACM</t>
        </is>
      </c>
      <c r="J3080" s="43" t="inlineStr">
        <is>
          <t>2024</t>
        </is>
      </c>
      <c r="K3080" s="43" t="inlineStr">
        <is>
          <t>inproceedings</t>
        </is>
      </c>
      <c r="L3080" s="45" t="inlineStr">
        <is>
          <t>Berger Haladova, Zuzana and Zrubec, Michal and Cernekova, Zuzana</t>
        </is>
      </c>
      <c r="M3080" s="45" t="inlineStr">
        <is>
          <t>A method for estimating roadway billboard salience</t>
        </is>
      </c>
      <c r="N3080" s="45" t="inlineStr">
        <is>
          <t>Roadside billboards and other forms of outdoor advertising play a crucial role in marketing initiatives; however, they can also distract drivers, potentially contributing to accidents. This study delves into the significance of roadside advertising in images captured from a driver’s perspective. Firstly, it evaluates the effectiveness of neural networks in detecting advertising along roads, focusing on the YOLOv5 and Faster R-CNN models. Secondly, the study addresses the determination of billboard significance using methods for saliency extraction. The UniSal and SpectralResidual methods were employed to create saliency maps for each image. The study establishes a database of eye tracking sessions captured during city highway driving to assess the saliency models.</t>
        </is>
      </c>
      <c r="O3080" s="45" t="inlineStr">
        <is>
          <t>ACM Symposium on Applied Perception 2024</t>
        </is>
      </c>
      <c r="P3080" s="45" t="inlineStr">
        <is>
          <t>Eyetracking, Object detection, Saliency, Visual advertising</t>
        </is>
      </c>
      <c r="Q3080" s="43" t="inlineStr">
        <is>
          <t>10.1145/3675231.3675238</t>
        </is>
      </c>
    </row>
    <row r="3081" ht="105.75" customHeight="1" s="37">
      <c r="A3081" s="43" t="n">
        <v>3080</v>
      </c>
      <c r="B3081" s="52" t="inlineStr">
        <is>
          <t>Excluir</t>
        </is>
      </c>
      <c r="C3081" s="45" t="inlineStr">
        <is>
          <t>No aborda: población escolar, contexto educativo</t>
        </is>
      </c>
      <c r="D3081" s="51" t="n"/>
      <c r="E3081" s="51" t="n"/>
      <c r="F3081" s="43" t="n">
        <v>2</v>
      </c>
      <c r="G3081" s="43" t="inlineStr">
        <is>
          <t>distracción+intervención</t>
        </is>
      </c>
      <c r="H3081" s="43" t="inlineStr">
        <is>
          <t>ACM</t>
        </is>
      </c>
      <c r="I3081" s="43" t="inlineStr">
        <is>
          <t>ACM</t>
        </is>
      </c>
      <c r="J3081" s="43" t="inlineStr">
        <is>
          <t>2019</t>
        </is>
      </c>
      <c r="K3081" s="43" t="inlineStr">
        <is>
          <t>inproceedings</t>
        </is>
      </c>
      <c r="L3081" s="45" t="inlineStr">
        <is>
          <t>Cazzato, Dario and Castro, Silvia M and Agamennoni, Osvaldo and Fernández, Gerardo and Voos, Holger</t>
        </is>
      </c>
      <c r="M3081" s="45" t="inlineStr">
        <is>
          <t>A non-invasive tool for attention-deficit disorder analysis based on gaze tracks</t>
        </is>
      </c>
      <c r="N3081" s="45" t="inlineStr">
        <is>
          <t>Attention deficit hyperactivity disorder (ADHD) is a neurodevelopmental disability characterized by difficulties in keeping concentration, excessive activity and difficulties controlling behaviour not appropriate to the person's age. It is estimated to affect between 4--9% of youths and 2--5% of adults. Assistive technologies can help people with ADHD to reach goals, stay organized and even fight the urge to succumb to forms of distraction. This work introduces a tool designed for people with ADHD aimed at detecting and training their ability to follow a target in a screen. The tool is based on non-invasive monocular gaze estimation technique without constraints in terms of user dependent calibration or appearance. The system has been employed and validated in a human-computer interaction (HCI) scenario with the aim of evaluating the user visual exploration. Results show that the tool can be used in complex tasks like monitoring a user progress comparing performance after different sessions.</t>
        </is>
      </c>
      <c r="O3081" s="45" t="inlineStr">
        <is>
          <t>Proceedings of the 2nd International Conference on Applications of Intelligent Systems</t>
        </is>
      </c>
      <c r="P3081" s="45" t="inlineStr">
        <is>
          <t>attention-deficit hyperactivity disorder (adhd), classification, gaze estimation, random forests</t>
        </is>
      </c>
      <c r="Q3081" s="43" t="inlineStr">
        <is>
          <t>10.1145/3309772.3309777</t>
        </is>
      </c>
    </row>
    <row r="3082" ht="42.75" customHeight="1" s="37">
      <c r="A3082" s="43" t="n">
        <v>3081</v>
      </c>
      <c r="B3082" s="52" t="inlineStr">
        <is>
          <t>Excluir</t>
        </is>
      </c>
      <c r="C3082" s="45" t="inlineStr">
        <is>
          <t>Sin DOI verificable</t>
        </is>
      </c>
      <c r="D3082" s="51" t="n"/>
      <c r="E3082" s="51" t="n"/>
      <c r="F3082" s="43" t="n">
        <v>2</v>
      </c>
      <c r="G3082" s="43" t="inlineStr">
        <is>
          <t>distracción+niños</t>
        </is>
      </c>
      <c r="H3082" s="43" t="inlineStr">
        <is>
          <t>ACM</t>
        </is>
      </c>
      <c r="I3082" s="43" t="inlineStr">
        <is>
          <t>ACM</t>
        </is>
      </c>
      <c r="J3082" s="43" t="inlineStr">
        <is>
          <t>2016</t>
        </is>
      </c>
      <c r="K3082" s="43" t="inlineStr">
        <is>
          <t>article</t>
        </is>
      </c>
      <c r="L3082" s="45" t="inlineStr">
        <is>
          <t>Heinold, Brian and Portier, Frederick and Weiss, Scott</t>
        </is>
      </c>
      <c r="M3082" s="45" t="inlineStr">
        <is>
          <t>A small paper on smalltalks: experiences in running a student-faculty colloquium series</t>
        </is>
      </c>
      <c r="N3082" s="45" t="inlineStr">
        <is>
          <t>We describe our efforts in coordinating a lecture series in our department. Talks are given by faculty, students, and others. We also discuss how we encourage student participation by incorporating it into other courses via a Professional Development Points system. The program has increased student engagement in departmental activities and allowed several students to gain valuable presentation experience.</t>
        </is>
      </c>
      <c r="O3082" s="45" t="inlineStr">
        <is>
          <t>J. Comput. Sci. Coll.</t>
        </is>
      </c>
      <c r="P3082" s="45" t="n"/>
      <c r="Q3082" s="43" t="n"/>
    </row>
    <row r="3083" ht="105.75" customHeight="1" s="37">
      <c r="A3083" s="43" t="n">
        <v>3082</v>
      </c>
      <c r="B3083" s="52" t="inlineStr">
        <is>
          <t>Excluir</t>
        </is>
      </c>
      <c r="C3083" s="45" t="inlineStr">
        <is>
          <t>Fuera del alcance: no combina población en edad escolar con contexto doméstico</t>
        </is>
      </c>
      <c r="D3083" s="51" t="n"/>
      <c r="E3083" s="51" t="n"/>
      <c r="F3083" s="43" t="n">
        <v>2</v>
      </c>
      <c r="G3083" s="43" t="inlineStr">
        <is>
          <t>distracción+niños</t>
        </is>
      </c>
      <c r="H3083" s="43" t="inlineStr">
        <is>
          <t>ACM</t>
        </is>
      </c>
      <c r="I3083" s="43" t="inlineStr">
        <is>
          <t>ACM</t>
        </is>
      </c>
      <c r="J3083" s="43" t="inlineStr">
        <is>
          <t>2025</t>
        </is>
      </c>
      <c r="K3083" s="43" t="inlineStr">
        <is>
          <t>inproceedings</t>
        </is>
      </c>
      <c r="L3083" s="45" t="inlineStr">
        <is>
          <t>Yu, Li and Xiang, Junyi</t>
        </is>
      </c>
      <c r="M3083" s="45" t="inlineStr">
        <is>
          <t>AI-Powered Dual-Helix Model for Vocational Teaching Practicum</t>
        </is>
      </c>
      <c r="N3083" s="45" t="inlineStr">
        <is>
          <t>Amid the ongoing integration of industry and education, post-practice instruction in higher vocational colleges faces persistent challenges, including limited student engagement and suboptimal resource utilization. To address these issues while aligning with technological advancements, this paper presents an AI-driven dual-helix model that leverages large language models, LSTM networks, Q-Learning, and blockchain smart contracts to optimize resource allocation and foster self-directed learning. Empirical results demonstrate an 87% core skill attainment rate (29% higher than controls) and a 61% increase in collaborative engagement. The model's scalability is enhanced through cloud-based resource sharing, with future applications exploring generative AI and VR/AR for immersive training environments. This work provides a replicable framework for vocational education innovation through advanced AI and blockchain integration.</t>
        </is>
      </c>
      <c r="O3083" s="45" t="inlineStr">
        <is>
          <t>Proceedings of the 2025 International Conference on Educational Technology and Artificial Intelligence</t>
        </is>
      </c>
      <c r="P3083" s="45" t="inlineStr">
        <is>
          <t>Artificial Intelligence, Cultivation of Independent Ability, Double Helix Pattern, Post Practice, Vocational Education</t>
        </is>
      </c>
      <c r="Q3083" s="43" t="inlineStr">
        <is>
          <t>10.1145/3766557.3766567</t>
        </is>
      </c>
    </row>
    <row r="3084" ht="157.5" customHeight="1" s="37">
      <c r="A3084" s="43" t="n">
        <v>3083</v>
      </c>
      <c r="B3084" s="52" t="inlineStr">
        <is>
          <t>Excluir</t>
        </is>
      </c>
      <c r="C3084" s="45" t="inlineStr">
        <is>
          <t>No aborda: distracción o atención, tecnología de sensado</t>
        </is>
      </c>
      <c r="D3084" s="51" t="n"/>
      <c r="E3084" s="51" t="n"/>
      <c r="F3084" s="43" t="n">
        <v>2</v>
      </c>
      <c r="G3084" s="43" t="inlineStr">
        <is>
          <t>distracción+niños</t>
        </is>
      </c>
      <c r="H3084" s="43" t="inlineStr">
        <is>
          <t>ACM</t>
        </is>
      </c>
      <c r="I3084" s="43" t="inlineStr">
        <is>
          <t>ACM|Scopus</t>
        </is>
      </c>
      <c r="J3084" s="43" t="inlineStr">
        <is>
          <t>2026</t>
        </is>
      </c>
      <c r="K3084" s="43" t="inlineStr">
        <is>
          <t>inproceedings</t>
        </is>
      </c>
      <c r="L3084" s="45" t="inlineStr">
        <is>
          <t>Quan, Quan Nhut and Nguyen, Luan Trong</t>
        </is>
      </c>
      <c r="M3084" s="45" t="inlineStr">
        <is>
          <t>AI-driven gamification in higher education: a kap model analysis of students' experiences with gamified</t>
        </is>
      </c>
      <c r="N3084" s="45" t="inlineStr">
        <is>
          <t>In the age of Education 4.0, AI-driven gamification is a key factor for keeping students interested in otherwise boring and abstract information, which is also a key part of changing the way students learn. In addition, this research introduces and empirically evaluates a Knowledge, Attitude, Practice (KAP) model to investigate its effect on Learning Motivation (M), which in turn affects Continuance Usage Intention (CUI) regarding AI-driven gamified learning platforms. We applied a quantitative research method with a Likert-scale questionnaire and SmartPLS 3 to analyze the data through Partial Least Squares Structural Equation Modeling (PLS-SEM). This procedure was done to check the reliability and measurement validity of the data and to test the hypothesized relationships between variables and continuance intention. The results indicate that Knowledge (K), Attitude (A), and Practice (P) positively impact Motivation (M), with Practice (P) identified as the most significant factor. Moreover, motivation acts as a crucial mediating variable leading to Continuance Usage Intention (CUI). The model exhibits substantial dependability and convergent validity, reinforcing the notion that experiential learning and favorable attitudes might enhance individuals' motivation to learn. This study offers a conclusive empirical framework for the incorporation of AI-driven gamification in higher education and delivers substantial insights for the advancement and sustainability of gamified AI systems in educational settings. © 2025 Copyright held by the owner/author(s).</t>
        </is>
      </c>
      <c r="O3084" s="45" t="inlineStr">
        <is>
          <t>Proceedings of the 2025 3rd International Conference on Information Education and Artificial Intelligence</t>
        </is>
      </c>
      <c r="P3084" s="45" t="inlineStr">
        <is>
          <t>AI-driven gamification, Continuance usage intention, Digital education, Higher education, Learning motivation, Personalized learning, Student engagement</t>
        </is>
      </c>
      <c r="Q3084" s="43" t="inlineStr">
        <is>
          <t>10.1145/3799457.3799467</t>
        </is>
      </c>
    </row>
    <row r="3085" ht="105.75" customHeight="1" s="37">
      <c r="A3085" s="43" t="n">
        <v>3084</v>
      </c>
      <c r="B3085" s="52" t="inlineStr">
        <is>
          <t>Excluir</t>
        </is>
      </c>
      <c r="C3085" s="45" t="inlineStr">
        <is>
          <t>No aborda: población escolar, contexto educativo</t>
        </is>
      </c>
      <c r="D3085" s="51" t="n"/>
      <c r="E3085" s="51" t="n"/>
      <c r="F3085" s="43" t="n">
        <v>2</v>
      </c>
      <c r="G3085" s="43" t="inlineStr">
        <is>
          <t>distracción+sensado</t>
        </is>
      </c>
      <c r="H3085" s="43" t="inlineStr">
        <is>
          <t>ACM</t>
        </is>
      </c>
      <c r="I3085" s="43" t="inlineStr">
        <is>
          <t>ACM</t>
        </is>
      </c>
      <c r="J3085" s="43" t="inlineStr">
        <is>
          <t>2022</t>
        </is>
      </c>
      <c r="K3085" s="43" t="inlineStr">
        <is>
          <t>inproceedings</t>
        </is>
      </c>
      <c r="L3085" s="45" t="inlineStr">
        <is>
          <t>Samimi, Niloofar and von der Au, Simon and Weidner, Florian and Broll, Wolfgang</t>
        </is>
      </c>
      <c r="M3085" s="45" t="inlineStr">
        <is>
          <t>AR in TV: Design and Evaluation of Mid-Air Gestures for Moderators to Control Augmented Reality Applications in TV</t>
        </is>
      </c>
      <c r="N3085" s="45" t="inlineStr">
        <is>
          <t>Recent developments in augmented reality for TV productions encouraged broadcasters to enhance interaction with virtual content for moderators. However, traditional interaction methods are considered distracting and not intuitive. To overcome these issues, we performed a gesture elicitation study with a follow-up evaluation. For this, we considered TV moderators as primary users of the gestures as well as viewers as recipients. The elicited gesture set consists of five gestures for two types of camera shots (long shot and close shot). Findings of the evaluation study indicate that the derived set of gestures requires low physical and concentration effort from moderators. Also, both moderators and viewers found them appropriate to be used in TV with respect to understandability, distraction, likeability, and appropriateness. Using these gestures would allow moderators to control AR content in TV and tell stories in a modern and more expressive way.</t>
        </is>
      </c>
      <c r="O3085" s="45" t="inlineStr">
        <is>
          <t>Proceedings of the 20th International Conference on Mobile and Ubiquitous Multimedia</t>
        </is>
      </c>
      <c r="P3085" s="45" t="inlineStr">
        <is>
          <t>TV, Gesture, Elicitation Study, Augmented Reality</t>
        </is>
      </c>
      <c r="Q3085" s="43" t="inlineStr">
        <is>
          <t>10.1145/3490632.3490668</t>
        </is>
      </c>
    </row>
    <row r="3086" ht="137.25" customHeight="1" s="37">
      <c r="A3086" s="43" t="n">
        <v>3085</v>
      </c>
      <c r="B3086" s="52" t="inlineStr">
        <is>
          <t>Excluir</t>
        </is>
      </c>
      <c r="C3086" s="45" t="inlineStr">
        <is>
          <t>No aborda: población escolar, contexto educativo</t>
        </is>
      </c>
      <c r="D3086" s="51" t="n"/>
      <c r="E3086" s="51" t="n"/>
      <c r="F3086" s="43" t="n">
        <v>2</v>
      </c>
      <c r="G3086" s="43" t="inlineStr">
        <is>
          <t>distracción+sensado</t>
        </is>
      </c>
      <c r="H3086" s="43" t="inlineStr">
        <is>
          <t>ACM</t>
        </is>
      </c>
      <c r="I3086" s="43" t="inlineStr">
        <is>
          <t>ACM</t>
        </is>
      </c>
      <c r="J3086" s="43" t="inlineStr">
        <is>
          <t>2025</t>
        </is>
      </c>
      <c r="K3086" s="43" t="inlineStr">
        <is>
          <t>inproceedings</t>
        </is>
      </c>
      <c r="L3086" s="45" t="inlineStr">
        <is>
          <t>Baek, Sihun and Qu, Zhehan and Gorlatova, Maria</t>
        </is>
      </c>
      <c r="M3086" s="45" t="inlineStr">
        <is>
          <t>AR-TMT: Investigating the Impact of Distraction Types on Attention and Behavior in AR-based Trail Making Test</t>
        </is>
      </c>
      <c r="N3086" s="45" t="inlineStr">
        <is>
          <t>Despite the growing use of AR in safety-critical domains, the field lacks a systematic understanding of how different types of distraction affect user behavior in AR environments. To address this gap, we present AR-TMT, an AR adaptation of the Trail Making Test that spatially renders targets for sequential selection on the Magic Leap 2. We implemented distractions in three categories: top-down, bottom-up, and spatial distraction based on Wolfe’s Guided Search model, and captured performance, gaze, motor behavior, and subjective load measures to analyze user attention and behavior. A user study with 34 participants revealed that top-down distraction degraded performance through semantic interference, while bottom-up distraction disrupted initial attentional engagement. Spatial distraction destabilized gaze behavior, leading to more scattered and less structured visual scanning patterns. We also found that performance was correlated with attention control (R2 =.20–.35) under object-based distraction conditions, where distractors possessed task-relevant features. The study offers insights into distraction mechanisms and their impact on users, providing opportunities for generalization to ecologically relevant AR tasks while underscoring the need to address the unique demands of AR environments.</t>
        </is>
      </c>
      <c r="O3086" s="45" t="inlineStr">
        <is>
          <t>Proceedings of the 2025 31st ACM Symposium on Virtual Reality Software and Technology</t>
        </is>
      </c>
      <c r="P3086" s="45" t="inlineStr">
        <is>
          <t>AR/VR, Attention, Cognitive Behavior Analysis, Eye Tracking</t>
        </is>
      </c>
      <c r="Q3086" s="43" t="inlineStr">
        <is>
          <t>10.1145/3756884.3765987</t>
        </is>
      </c>
    </row>
    <row r="3087" ht="137.25" customHeight="1" s="37">
      <c r="A3087" s="43" t="n">
        <v>3086</v>
      </c>
      <c r="B3087" s="52" t="inlineStr">
        <is>
          <t>Excluir</t>
        </is>
      </c>
      <c r="C3087" s="45" t="inlineStr">
        <is>
          <t>Dominio fuera de alcance: conducción</t>
        </is>
      </c>
      <c r="D3087" s="51" t="n"/>
      <c r="E3087" s="51" t="n"/>
      <c r="F3087" s="43" t="n">
        <v>2</v>
      </c>
      <c r="G3087" s="43" t="inlineStr">
        <is>
          <t>distracción+sensado</t>
        </is>
      </c>
      <c r="H3087" s="43" t="inlineStr">
        <is>
          <t>ACM</t>
        </is>
      </c>
      <c r="I3087" s="43" t="inlineStr">
        <is>
          <t>ACM</t>
        </is>
      </c>
      <c r="J3087" s="43" t="inlineStr">
        <is>
          <t>2026</t>
        </is>
      </c>
      <c r="K3087" s="43" t="inlineStr">
        <is>
          <t>article</t>
        </is>
      </c>
      <c r="L3087" s="45" t="inlineStr">
        <is>
          <t>Goodge, Thomas and Pollick, Frank and Brewster, Stephen</t>
        </is>
      </c>
      <c r="M3087" s="45" t="inlineStr">
        <is>
          <t>ARe you watching the road? Comparing Gaze Behaviour and Hazard Prediction between Heads-Up and Heads-Down NDRT Presentation in Augmented Reality</t>
        </is>
      </c>
      <c r="N3087" s="45" t="inlineStr">
        <is>
          <t>Driver eye movements are commonly used as a predictor of visual attention and to estimate situational awareness of a road scene. However, these gaze patterns will change in automated vehicles, where drivers can engage in distracting non-driving related tasks (NDRTs). There is some suggestion that using augmented reality (AR) to present NDRTs at eye-level with the road might be beneficial. This paper evaluates gaze behaviour and situational awareness of experienced drivers (N = 22) while performing an NDRT presented in AR. Eye-tracking data were collected during an experiment where participants were simultaneously performing a Hazard Prediction task and an AR keypad dialling task, presented either as a Heads-Up Display (HUD) or Heads-Down Display (HDD). The results suggest that eye movements were significantly affected when engaged with an NDRT, resulting in an impaired ability to predict hazards. This was also evident even when attention was explicitly cued towards the area of the road where a hazardous event was occurring. The results from this study indicate that driver fixations alone do not suggest they have situational awareness, in particular when interacting with a distracting NDRT. From this, we provide considerations for designing AR interfaces to be displayed to drivers of conditionally automated vehicles.</t>
        </is>
      </c>
      <c r="O3087" s="45" t="inlineStr">
        <is>
          <t>ACM Trans. Appl. Percept.</t>
        </is>
      </c>
      <c r="P3087" s="45" t="inlineStr">
        <is>
          <t>Autonomous vehicles, Eye tracking, Augmented Reality, In-car, Cueing, Attention</t>
        </is>
      </c>
      <c r="Q3087" s="43" t="inlineStr">
        <is>
          <t>10.1145/3807942</t>
        </is>
      </c>
    </row>
    <row r="3088" ht="137.25" customHeight="1" s="37">
      <c r="A3088" s="43" t="n">
        <v>3087</v>
      </c>
      <c r="B3088" s="52" t="inlineStr">
        <is>
          <t>Excluir</t>
        </is>
      </c>
      <c r="C3088" s="45" t="inlineStr">
        <is>
          <t>Dominio fuera de alcance: conducción</t>
        </is>
      </c>
      <c r="D3088" s="51" t="n"/>
      <c r="E3088" s="51" t="n"/>
      <c r="F3088" s="43" t="n">
        <v>2</v>
      </c>
      <c r="G3088" s="43" t="inlineStr">
        <is>
          <t>distracción+intervención</t>
        </is>
      </c>
      <c r="H3088" s="43" t="inlineStr">
        <is>
          <t>ACM</t>
        </is>
      </c>
      <c r="I3088" s="43" t="inlineStr">
        <is>
          <t>ACM</t>
        </is>
      </c>
      <c r="J3088" s="43" t="inlineStr">
        <is>
          <t>2025</t>
        </is>
      </c>
      <c r="K3088" s="43" t="inlineStr">
        <is>
          <t>article</t>
        </is>
      </c>
      <c r="L3088" s="45" t="inlineStr">
        <is>
          <t>Wang, Chao and Chu, Derck and Martens, Marieke</t>
        </is>
      </c>
      <c r="M3088" s="45" t="inlineStr">
        <is>
          <t>ARive: Assisting Drivers with In-Car Augmented Reality for Risk Zone Detection</t>
        </is>
      </c>
      <c r="N3088" s="45" t="inlineStr">
        <is>
          <t>Human factors such as fatigue and distraction often impair drivers' ability to gauge traffic dynamics, leading to collisions, especially at unsignalized intersections. Augmented reality (AR) technology, particularly through advanced 3D projections and wearable head-mounted displays (HMDs), offers a promising enhancement by integrating comprehensive environmental awareness directly into the driver's field of view. This paper presents "ARive," an innovative AR driver-assistance system designed to improve road safety by projecting dynamic risk zones beneath other traffic participants, thus providing real-time kinematic information to promote safer driving distances and informed decision-making. The research involved developing two distinct AR designs and testing them using a fixed-base driving simulator with integrated real-time data communication. A user study with 17 participants revealed that while AR projections significantly improve distance maintenance, particularly in abrupt braking scenarios, they do not markedly affect brake response times or enhance safety during critical events. These findings suggest the need for further optimization of AR design elements to maximize effectiveness, highlighting the potential of AR in enhancing driver awareness and safety.</t>
        </is>
      </c>
      <c r="O3088" s="45" t="inlineStr">
        <is>
          <t>Proc. ACM Interact. Mob. Wearable Ubiquitous Technol.</t>
        </is>
      </c>
      <c r="P3088" s="45" t="inlineStr">
        <is>
          <t>augmented reality, driving assistance system, driving simulator, interaction design</t>
        </is>
      </c>
      <c r="Q3088" s="43" t="inlineStr">
        <is>
          <t>10.1145/3712270</t>
        </is>
      </c>
    </row>
    <row r="3089" ht="137.25" customHeight="1" s="37">
      <c r="A3089" s="43" t="n">
        <v>3088</v>
      </c>
      <c r="B3089" s="52" t="inlineStr">
        <is>
          <t>Excluir</t>
        </is>
      </c>
      <c r="C3089" s="45" t="inlineStr">
        <is>
          <t>Fuera del alcance: no combina población en edad escolar con contexto doméstico</t>
        </is>
      </c>
      <c r="D3089" s="51" t="n"/>
      <c r="E3089" s="51" t="n"/>
      <c r="F3089" s="43" t="n">
        <v>2</v>
      </c>
      <c r="G3089" s="43" t="inlineStr">
        <is>
          <t>distracción+niños</t>
        </is>
      </c>
      <c r="H3089" s="43" t="inlineStr">
        <is>
          <t>ACM</t>
        </is>
      </c>
      <c r="I3089" s="43" t="inlineStr">
        <is>
          <t>ACM</t>
        </is>
      </c>
      <c r="J3089" s="43" t="inlineStr">
        <is>
          <t>2025</t>
        </is>
      </c>
      <c r="K3089" s="43" t="inlineStr">
        <is>
          <t>article</t>
        </is>
      </c>
      <c r="L3089" s="45" t="inlineStr">
        <is>
          <t>Love, Rachel and Cohen, Philip R. and Venture, Gentiane and Kuli\'c, Dana</t>
        </is>
      </c>
      <c r="M3089" s="45" t="inlineStr">
        <is>
          <t>Adapting a Teachable Robot’s Dialog Responses Using Reinforcement Learning: Cross-Cultural User Study Exploring Effect on Engagement</t>
        </is>
      </c>
      <c r="N3089" s="45" t="inlineStr">
        <is>
          <t>Teachable robots in education have the ability to increase student engagement and learning through personalised interactions and the use of social behaviours, such as speech, gaze and emotional expressions. Adaptation of these behaviours is motivated by an interest in tailoring the learning experience to an individual user and improving user outcomes. This work proposes an adaptive response-selection algorithm for a teachable robot which aims to increase user task engagement. A Q-learning algorithm learns an individualised policy and is rewarded based on the user’s paraphrasing behaviour and response time when teaching the robot. A user study is conducted across two user groups, recruited from Australia and Japan. This study evaluates the performance of the adaptive approach for response selection against a non-adaptive method and explores the differences in response and perception of the teaching task between the two participant groups. The results show that measures of task engagement increase more when using the adaptive approach compared to a non-adaptive method of response selection, but that this difference is not consistent across both participant groups. The adaptive approach is also shown to have a positive effect on user perceptions of the interaction.</t>
        </is>
      </c>
      <c r="O3089" s="45" t="inlineStr">
        <is>
          <t>J. Hum.-Robot Interact.</t>
        </is>
      </c>
      <c r="P3089" s="45" t="inlineStr">
        <is>
          <t>teachable robots, reinforcement learning, adaptive behaviours, conversational agent, natural language understanding</t>
        </is>
      </c>
      <c r="Q3089" s="43" t="inlineStr">
        <is>
          <t>10.1145/3743692</t>
        </is>
      </c>
    </row>
    <row r="3090" ht="84.75" customHeight="1" s="37">
      <c r="A3090" s="43" t="n">
        <v>3089</v>
      </c>
      <c r="B3090" s="52" t="inlineStr">
        <is>
          <t>Excluir</t>
        </is>
      </c>
      <c r="C3090" s="45" t="inlineStr">
        <is>
          <t>No aborda: distracción o atención, tecnología de sensado</t>
        </is>
      </c>
      <c r="D3090" s="51" t="n"/>
      <c r="E3090" s="51" t="n"/>
      <c r="F3090" s="43" t="n">
        <v>2</v>
      </c>
      <c r="G3090" s="43" t="inlineStr">
        <is>
          <t>distracción+niños</t>
        </is>
      </c>
      <c r="H3090" s="43" t="inlineStr">
        <is>
          <t>ACM</t>
        </is>
      </c>
      <c r="I3090" s="43" t="inlineStr">
        <is>
          <t>ACM</t>
        </is>
      </c>
      <c r="J3090" s="43" t="inlineStr">
        <is>
          <t>2023</t>
        </is>
      </c>
      <c r="K3090" s="43" t="inlineStr">
        <is>
          <t>inproceedings</t>
        </is>
      </c>
      <c r="L3090" s="45" t="inlineStr">
        <is>
          <t>Barria-Pineda, Jordan and Akhuseyinoglu, Kamil and Brusilovsky, Peter</t>
        </is>
      </c>
      <c r="M3090" s="45" t="inlineStr">
        <is>
          <t>Adaptive Navigational Support and Explainable Recommendations in a Personalized Programming Practice System</t>
        </is>
      </c>
      <c r="N3090" s="45" t="inlineStr">
        <is>
          <t>We present the results of a study where we provided students with textual explanations for learning content recommendations along with adaptive navigational support, in the context of a personalized system for practicing Java programming. We evaluated how varying the modality of access (no access vs. on-mouseover vs. on-click) can influence how students interact with the learning platform and work with both recommended and non-recommended content. We found that the persistence of students when solving recommended coding problems is correlated with their learning gain and that specific student-engagement metrics can be supported by the design of adequate navigational support and access to recommendations' explanations.</t>
        </is>
      </c>
      <c r="O3090" s="45" t="inlineStr">
        <is>
          <t>Proceedings of the 34th ACM Conference on Hypertext and Social Media</t>
        </is>
      </c>
      <c r="P3090" s="45" t="inlineStr">
        <is>
          <t>transparency, explainability, educational recommender systems, adaptive navigation support</t>
        </is>
      </c>
      <c r="Q3090" s="43" t="inlineStr">
        <is>
          <t>10.1145/3603163.3609054</t>
        </is>
      </c>
    </row>
    <row r="3091" ht="116.25" customHeight="1" s="37">
      <c r="A3091" s="43" t="n">
        <v>3090</v>
      </c>
      <c r="B3091" s="52" t="inlineStr">
        <is>
          <t>Excluir</t>
        </is>
      </c>
      <c r="C3091" s="45" t="inlineStr">
        <is>
          <t>No aborda: población escolar, tecnología de sensado, contexto educativo</t>
        </is>
      </c>
      <c r="D3091" s="51" t="n"/>
      <c r="E3091" s="51" t="n"/>
      <c r="F3091" s="43" t="n">
        <v>2</v>
      </c>
      <c r="G3091" s="43" t="inlineStr">
        <is>
          <t>distracción+intervención</t>
        </is>
      </c>
      <c r="H3091" s="43" t="inlineStr">
        <is>
          <t>ACM</t>
        </is>
      </c>
      <c r="I3091" s="43" t="inlineStr">
        <is>
          <t>ACM</t>
        </is>
      </c>
      <c r="J3091" s="43" t="inlineStr">
        <is>
          <t>2021</t>
        </is>
      </c>
      <c r="K3091" s="43" t="inlineStr">
        <is>
          <t>inproceedings</t>
        </is>
      </c>
      <c r="L3091" s="45" t="inlineStr">
        <is>
          <t>Gorman, Benjamin M. and Crabb, Michael and Armstrong, Michael</t>
        </is>
      </c>
      <c r="M3091" s="45" t="inlineStr">
        <is>
          <t>Adaptive Subtitles: Preferences and Trade-Offs in Real-Time Media Adaption</t>
        </is>
      </c>
      <c r="N3091" s="45" t="inlineStr">
        <is>
          <t>Subtitles can help improve the understanding of media content. People enable subtitles based on individual characteristics (e.g., language or hearing ability), viewing environment, or media context (e.g., drama, quiz show). However, some people find that subtitles can be distracting and that they negatively impact their viewing experience. We explore the challenges and opportunities surrounding interaction with real-time personalisation of subtitled content. To understand how people currently interact with subtitles, we first conducted an online questionnaire with 102 participants. We used our findings to elicit requirements for a new approach called Adaptive Subtitles that allows the viewer to alter which speakers have subtitles displayed in real-time. We evaluated our approach with 19 participants to understand the interaction trade-offs and challenges within real-time adaptations of subtitled media. Our evaluation findings suggest that granular controls and structured onboarding allow viewers to make informed trade-offs when adapting media content, leading to improved viewing experiences.</t>
        </is>
      </c>
      <c r="O3091" s="45" t="inlineStr">
        <is>
          <t>Proceedings of the 2021 CHI Conference on Human Factors in Computing Systems</t>
        </is>
      </c>
      <c r="P3091" s="45" t="inlineStr">
        <is>
          <t>Adaptive-Interfaces, Captions, Closed-captions, Media, Subtitles</t>
        </is>
      </c>
      <c r="Q3091" s="43" t="inlineStr">
        <is>
          <t>10.1145/3411764.3445509</t>
        </is>
      </c>
    </row>
    <row r="3092" ht="137.25" customHeight="1" s="37">
      <c r="A3092" s="43" t="n">
        <v>3091</v>
      </c>
      <c r="B3092" s="52" t="inlineStr">
        <is>
          <t>Excluir</t>
        </is>
      </c>
      <c r="C3092" s="45" t="inlineStr">
        <is>
          <t>No aborda: distracción o atención, tecnología de sensado, contexto educativo</t>
        </is>
      </c>
      <c r="D3092" s="51" t="n"/>
      <c r="E3092" s="51" t="n"/>
      <c r="F3092" s="43" t="n">
        <v>2</v>
      </c>
      <c r="G3092" s="43" t="inlineStr">
        <is>
          <t>distracción+niños</t>
        </is>
      </c>
      <c r="H3092" s="43" t="inlineStr">
        <is>
          <t>ACM</t>
        </is>
      </c>
      <c r="I3092" s="43" t="inlineStr">
        <is>
          <t>ACM</t>
        </is>
      </c>
      <c r="J3092" s="43" t="inlineStr">
        <is>
          <t>2018</t>
        </is>
      </c>
      <c r="K3092" s="43" t="inlineStr">
        <is>
          <t>inproceedings</t>
        </is>
      </c>
      <c r="L3092" s="45" t="inlineStr">
        <is>
          <t>Soltanpoor, Reza and Thevathayan, Charles and D'Souza, Daryl</t>
        </is>
      </c>
      <c r="M3092" s="45" t="inlineStr">
        <is>
          <t>Adaptive remediation for novice programmers through personalized prescriptive quizzes</t>
        </is>
      </c>
      <c r="N3092" s="45" t="inlineStr">
        <is>
          <t>Learning to program is a cognitively demanding activity. Students need to combine mental models of various concepts and constructs to solve problems. Many students new to IT and CS programs have little or no prior experience with abstract reasoning and problem-solving. Instructors attempt to present the core concepts early to allow adequate time for students to complete their programming assignments. However, misconceptions of basic concepts formed in the early stages often get propagated blocking any further progress. Such students often begin to form poor opinions about their capability leading to low self-esteem and performance. This paper proposes a framework to help individual students to overcome their misconceptions through personalized prescriptive quizzes. These quizzes are generated by combining the rich meta-data captured by each quiz question with analysis of past responses to class quizzes. The personalized prescriptive quizzes generated helped to improve student engagement and performance substantially. Over 91% of the students surveyed indicated that personalized quizzes helped them to clarify their own misconceptions and made them more confident of their progress. Students using the prescriptive quizzes performed significantly better than others in subsequent class assessments and the final exam.</t>
        </is>
      </c>
      <c r="O3092" s="45" t="inlineStr">
        <is>
          <t>Proceedings of the 23rd Annual ACM Conference on Innovation and Technology in Computer Science Education</t>
        </is>
      </c>
      <c r="P3092" s="45" t="inlineStr">
        <is>
          <t>Prescriptive Analytics, Personalized Learning, Learning Analytics, Formative Assessment, Active Learning</t>
        </is>
      </c>
      <c r="Q3092" s="43" t="inlineStr">
        <is>
          <t>10.1145/3197091.3197097</t>
        </is>
      </c>
    </row>
    <row r="3093" ht="137.25" customHeight="1" s="37">
      <c r="A3093" s="43" t="n">
        <v>3092</v>
      </c>
      <c r="B3093" s="52" t="inlineStr">
        <is>
          <t>Excluir</t>
        </is>
      </c>
      <c r="C3093" s="45" t="inlineStr">
        <is>
          <t>No aborda: distracción o atención, tecnología de sensado, contexto educativo</t>
        </is>
      </c>
      <c r="D3093" s="51" t="n"/>
      <c r="E3093" s="51" t="n"/>
      <c r="F3093" s="43" t="n">
        <v>2</v>
      </c>
      <c r="G3093" s="43" t="inlineStr">
        <is>
          <t>distracción+niños</t>
        </is>
      </c>
      <c r="H3093" s="43" t="inlineStr">
        <is>
          <t>ACM</t>
        </is>
      </c>
      <c r="I3093" s="43" t="inlineStr">
        <is>
          <t>ACM</t>
        </is>
      </c>
      <c r="J3093" s="43" t="inlineStr">
        <is>
          <t>2026</t>
        </is>
      </c>
      <c r="K3093" s="43" t="inlineStr">
        <is>
          <t>article</t>
        </is>
      </c>
      <c r="L3093" s="45" t="inlineStr">
        <is>
          <t>Marcu, Gabriela and Chung, Hana and Calambur, Veena and Huh-Yoo, Jina</t>
        </is>
      </c>
      <c r="M3093" s="45" t="inlineStr">
        <is>
          <t>Adolescent Perspectives on Social Connectedness in Their Local Communities: Implications for the Design of Technologies to Promote Individual and Collective Wellbeing</t>
        </is>
      </c>
      <c r="N3093" s="45" t="inlineStr">
        <is>
          <t>Social connectedness refers to a sense of belonging, perception that others care for you, and experience of relationships with others as fulfilling. Research shows that social connectedness has numerous benefits to mental and physical health. Yet a defining paradox of the digital age is that, despite humans being more technologically connected than ever, we experience alarming levels of loneliness, disengagement, and perceived disconnection from one another. This study holistically addresses how we might design technologies toward the outcome of meaningful social connection. To this end, we conducted focus groups with preteens and teens to elicit their perspectives on how tangible social practices lead to the intangible feeling that one is socially connected to their local community. Our analysis identified four types of inter-related practices through which community members enacted social connectedness: rapport-building, reciprocal, restorative, and authentic. Understanding these practices will help us to avoid designing technologies that unintentionally distract, disengage, divide, or isolate people from one another. Attending to these practices can help us design and incorporate technologies into communities in ways that complement and even enhance how they naturally enact social connectedness.</t>
        </is>
      </c>
      <c r="O3093" s="45" t="inlineStr">
        <is>
          <t>ACM Trans. Comput. Healthcare</t>
        </is>
      </c>
      <c r="P3093" s="45" t="inlineStr">
        <is>
          <t>Public health, teens, preteens, social support, social and emotional wellbeing</t>
        </is>
      </c>
      <c r="Q3093" s="43" t="inlineStr">
        <is>
          <t>10.1145/3807509</t>
        </is>
      </c>
    </row>
    <row r="3094" ht="105.75" customHeight="1" s="37">
      <c r="A3094" s="43" t="n">
        <v>3093</v>
      </c>
      <c r="B3094" s="52" t="inlineStr">
        <is>
          <t>Excluir</t>
        </is>
      </c>
      <c r="C3094" s="45" t="inlineStr">
        <is>
          <t>No aborda: distracción o atención, población escolar, tecnología de sensado, contexto educativo</t>
        </is>
      </c>
      <c r="D3094" s="51" t="n"/>
      <c r="E3094" s="51" t="n"/>
      <c r="F3094" s="43" t="n">
        <v>2</v>
      </c>
      <c r="G3094" s="43" t="inlineStr">
        <is>
          <t>distracción+intervención</t>
        </is>
      </c>
      <c r="H3094" s="43" t="inlineStr">
        <is>
          <t>ACM</t>
        </is>
      </c>
      <c r="I3094" s="43" t="inlineStr">
        <is>
          <t>ACM</t>
        </is>
      </c>
      <c r="J3094" s="43" t="inlineStr">
        <is>
          <t>2015</t>
        </is>
      </c>
      <c r="K3094" s="43" t="inlineStr">
        <is>
          <t>inproceedings</t>
        </is>
      </c>
      <c r="L3094" s="45" t="inlineStr">
        <is>
          <t>Ushaw, Gary and Davison, Richard and Eyre, Janet and Morgan, Graham</t>
        </is>
      </c>
      <c r="M3094" s="45" t="inlineStr">
        <is>
          <t>Adopting Best Practices from the Games Industry in Development of Serious Games for Health</t>
        </is>
      </c>
      <c r="N3094" s="45" t="inlineStr">
        <is>
          <t>We describe how developers with extensive experience in the entertainment video game industry approach the creation of rehabilitative games. A key element a game for health shares with a game from the entertainment industry is the ability to engage over long periods of time: the longer a commercial game engages the more popular it becomes, improving its revenue; the longer a game for health is played the more extensive an intervention, improving patient outcomes. As such, having worked on a number of successful titles for over twenty years we explored transferring player engagement techniques in games for entertainment over to games for health. This we achieved in a series of rehabilitative games for different patient conditions and demographics. We present our findings as a number of design and implementation practises that bring a heightened sense of engagement and replay value to games for patients that do not distract from the main health benefit.</t>
        </is>
      </c>
      <c r="O3094" s="45" t="inlineStr">
        <is>
          <t>Proceedings of the 5th International Conference on Digital Health 2015</t>
        </is>
      </c>
      <c r="P3094" s="45" t="inlineStr">
        <is>
          <t>digital health, serious gaming</t>
        </is>
      </c>
      <c r="Q3094" s="43" t="inlineStr">
        <is>
          <t>10.1145/2750511.2750513</t>
        </is>
      </c>
    </row>
    <row r="3095" ht="210" customHeight="1" s="37">
      <c r="A3095" s="43" t="n">
        <v>3094</v>
      </c>
      <c r="B3095" s="52" t="inlineStr">
        <is>
          <t>Excluir</t>
        </is>
      </c>
      <c r="C3095" s="45" t="inlineStr">
        <is>
          <t>No aborda: población escolar, contexto educativo</t>
        </is>
      </c>
      <c r="D3095" s="51" t="n"/>
      <c r="E3095" s="51" t="n"/>
      <c r="F3095" s="43" t="n">
        <v>2</v>
      </c>
      <c r="G3095" s="43" t="inlineStr">
        <is>
          <t>distracción+sensado</t>
        </is>
      </c>
      <c r="H3095" s="43" t="inlineStr">
        <is>
          <t>ACM</t>
        </is>
      </c>
      <c r="I3095" s="43" t="inlineStr">
        <is>
          <t>ACM</t>
        </is>
      </c>
      <c r="J3095" s="43" t="inlineStr">
        <is>
          <t>2025</t>
        </is>
      </c>
      <c r="K3095" s="43" t="inlineStr">
        <is>
          <t>inproceedings</t>
        </is>
      </c>
      <c r="L3095" s="45" t="inlineStr">
        <is>
          <t>Zhang, Jiawei and Liu, Zuhan and Chen, Yaohong and Ge, Jiahao</t>
        </is>
      </c>
      <c r="M3095" s="45" t="inlineStr">
        <is>
          <t>Advancing ADHD Diagnosis via LSTM Models and Multimodal EEG Feature Optimization</t>
        </is>
      </c>
      <c r="N3095" s="45" t="inlineStr">
        <is>
          <t xml:space="preserve">The present study investigates the application of long short-term memory (LSTM) networks in electroencephalography (EEG)-based classification of attention deficit hyperactivity disorder (ADHD) under a novel paradigm. Attention deficit hyperactivity disorder (ADHD) is a prevalent neurodevelopmental disorder, characterised by inattention, hyperactivity and impulsivity. Conventional diagnostic methodologies are predicated on subjective clinical evaluations and are inherently constrained. At present, the diagnosis of ADHD relies heavily on physicians requesting that parents rate symptoms, a process that is too subjective and may lead to inaccurate diagnoses. The present study utilises objective neurobiological features in electroencephalography (EEG) signals with a view to enhancing diagnostic accuracy. A model based on long short-term memory (LSTM) networks and electroencephalogram (EEG) signals has been shown to provide a more objective and accurate method for the diagnosis of attention deficit hyperactivity disorder (ADHD). The experimental setup consists of a customised electroencephalogram (EEG) device and a video-guided task to elicit focused and unfocused states. Electroencephalogram (EEG) signals were processed to extract time- and frequency-domain features associated with attention and cognitive states, such as activity in the theta, alpha, and beta wave bands. Long Short-Term Memory (LSTM) networks have been shown to process time-series data and capture temporal correlations, rendering them well-suited for the analysis of electroencephalogram (EEG) signals over time. Kernel Principal Component Analysis (Kernel PCA) is an effective method of reducing the dimensionality of high-dimensional electroencephalogram (EEG) data. It extracts the nonlinear features of the data and is better able to maintain the global structure of the data. This improves the efficiency and accuracy of the model. Lasso regression (Lasso regression) and Kernel Principal Component Analysis </t>
        </is>
      </c>
      <c r="O3095" s="45" t="inlineStr">
        <is>
          <t>Proceedings of the 4th International Conference on Biomedical and Intelligent Systems</t>
        </is>
      </c>
      <c r="P3095" s="45" t="inlineStr">
        <is>
          <t>ADHD, Classification, EEG, Feature Extraction, Kernel PCA, LSTM</t>
        </is>
      </c>
      <c r="Q3095" s="43" t="inlineStr">
        <is>
          <t>10.1145/3745034.3745059</t>
        </is>
      </c>
    </row>
    <row r="3096" ht="74.25" customHeight="1" s="37">
      <c r="A3096" s="43" t="n">
        <v>3095</v>
      </c>
      <c r="B3096" s="52" t="inlineStr">
        <is>
          <t>Excluir</t>
        </is>
      </c>
      <c r="C3096" s="45" t="inlineStr">
        <is>
          <t>No aborda: distracción o atención, tecnología de sensado, contexto educativo</t>
        </is>
      </c>
      <c r="D3096" s="51" t="n"/>
      <c r="E3096" s="51" t="n"/>
      <c r="F3096" s="43" t="n">
        <v>2</v>
      </c>
      <c r="G3096" s="43" t="inlineStr">
        <is>
          <t>distracción+niños</t>
        </is>
      </c>
      <c r="H3096" s="43" t="inlineStr">
        <is>
          <t>ACM</t>
        </is>
      </c>
      <c r="I3096" s="43" t="inlineStr">
        <is>
          <t>ACM</t>
        </is>
      </c>
      <c r="J3096" s="43" t="inlineStr">
        <is>
          <t>2025</t>
        </is>
      </c>
      <c r="K3096" s="43" t="inlineStr">
        <is>
          <t>inproceedings</t>
        </is>
      </c>
      <c r="L3096" s="45" t="inlineStr">
        <is>
          <t>Zhang, Shiyi and Zhang, Junjie and Wu, Ying and Li, Xingyu and Yu, Jingyi</t>
        </is>
      </c>
      <c r="M3096" s="45" t="inlineStr">
        <is>
          <t>Affective Environmental Service Design for Children' s Hospitals Based on Magnetic Resonance Mixed Reality Technology</t>
        </is>
      </c>
      <c r="N3096" s="45" t="inlineStr">
        <is>
          <t>This study utilized mixed reality technology to design a pediatric hospital environment addressing children's healthcare needs. Using VR goggles, the traditional medical space was transformed into a whimsical and vibrant playground featuring three themed scenarios: an underwater world, a magical forest, and a toy factory. Experimental research has shown that this solution effectively distracts children's attention and alleviates their fear and anxiety associated with medical visits. This approach successfully establishes a child-friendly medical environment, not only effectively alleviating children's anxiety but also improving the efficiency of medical visits and reducing the stress on medical staff.</t>
        </is>
      </c>
      <c r="O3096" s="45" t="inlineStr">
        <is>
          <t>Proceedings of the 2025 2nd International Conference on Digital Society and Artificial Intelligence</t>
        </is>
      </c>
      <c r="P3096" s="45" t="inlineStr">
        <is>
          <t>affect theory, children's hospitals, magnetic resonance technology, service design</t>
        </is>
      </c>
      <c r="Q3096" s="43" t="inlineStr">
        <is>
          <t>10.1145/3748825.3748863</t>
        </is>
      </c>
    </row>
    <row r="3097" ht="116.25" customHeight="1" s="37">
      <c r="A3097" s="43" t="n">
        <v>3096</v>
      </c>
      <c r="B3097" s="52" t="inlineStr">
        <is>
          <t>Excluir</t>
        </is>
      </c>
      <c r="C3097" s="45" t="inlineStr">
        <is>
          <t>No aborda: población escolar, contexto educativo</t>
        </is>
      </c>
      <c r="D3097" s="51" t="n"/>
      <c r="E3097" s="51" t="n"/>
      <c r="F3097" s="43" t="n">
        <v>2</v>
      </c>
      <c r="G3097" s="43" t="inlineStr">
        <is>
          <t>distracción+sensado</t>
        </is>
      </c>
      <c r="H3097" s="43" t="inlineStr">
        <is>
          <t>ACM</t>
        </is>
      </c>
      <c r="I3097" s="43" t="inlineStr">
        <is>
          <t>ACM</t>
        </is>
      </c>
      <c r="J3097" s="43" t="inlineStr">
        <is>
          <t>2022</t>
        </is>
      </c>
      <c r="K3097" s="43" t="inlineStr">
        <is>
          <t>inproceedings</t>
        </is>
      </c>
      <c r="L3097" s="45" t="inlineStr">
        <is>
          <t>Yan, Yan and Lima, Dimas</t>
        </is>
      </c>
      <c r="M3097" s="45" t="inlineStr">
        <is>
          <t>Alcoholism via wavelet energy entropy and support vector machine</t>
        </is>
      </c>
      <c r="N3097" s="45" t="inlineStr">
        <is>
          <t>Alcohol has become a common drink in social etiquette that people inattention to their alcohol intake, resulting in alcoholism. Clinically, it is difficult for the physician to quickly determine whether a patient is at risk for alcoholism unless the physician has sufficient experience to achieve a rapid diagnosis. However, the non-obvious manifestations and potential harms have not been solved in time, so that patients often miss the optimal adjustment period. Based on the common electroencephalogram (EEG), some studies have attempted to combine imaging with computer-aided diagnosis to assist physicians to complete a more sophisticated diagnosis. Various computer-aided methods emerge endlessly and bring good potential application prospects. In this paper, we propose a new method to extract the energy entropy of brain image after wavelet transformation, which combined with a support vector machine classifier for alcohol intoxication detection. In the experiment, our method obtained 92.34±1.86% sensitivity, 92.72±1.00% specificity and 92.53±0.80% accuracy, showing better application ability compared with the new technique.</t>
        </is>
      </c>
      <c r="O3097" s="45" t="inlineStr">
        <is>
          <t>Proceedings of the 14th IEEE/ACM International Conference on Utility and Cloud Computing Companion</t>
        </is>
      </c>
      <c r="P3097" s="45" t="inlineStr">
        <is>
          <t>alcoholism detection, neural network, support vector machine, wavelet decomposition, wavelet energy entropy</t>
        </is>
      </c>
      <c r="Q3097" s="43" t="inlineStr">
        <is>
          <t>10.1145/3492323.3495617</t>
        </is>
      </c>
    </row>
    <row r="3098" ht="116.25" customHeight="1" s="37">
      <c r="A3098" s="43" t="n">
        <v>3097</v>
      </c>
      <c r="B3098" s="52" t="inlineStr">
        <is>
          <t>Excluir</t>
        </is>
      </c>
      <c r="C3098" s="45" t="inlineStr">
        <is>
          <t>No aborda: población escolar, tecnología de sensado, contexto educativo</t>
        </is>
      </c>
      <c r="D3098" s="51" t="n"/>
      <c r="E3098" s="51" t="n"/>
      <c r="F3098" s="43" t="n">
        <v>2</v>
      </c>
      <c r="G3098" s="43" t="inlineStr">
        <is>
          <t>distracción+intervención</t>
        </is>
      </c>
      <c r="H3098" s="43" t="inlineStr">
        <is>
          <t>ACM</t>
        </is>
      </c>
      <c r="I3098" s="43" t="inlineStr">
        <is>
          <t>ACM</t>
        </is>
      </c>
      <c r="J3098" s="43" t="inlineStr">
        <is>
          <t>2023</t>
        </is>
      </c>
      <c r="K3098" s="43" t="inlineStr">
        <is>
          <t>article</t>
        </is>
      </c>
      <c r="L3098" s="45" t="inlineStr">
        <is>
          <t>Li, Tianshi and Haines, Julia Katherine and De Eguino, Miguel Flores Ruiz and Hong, Jason I. and Nichols, Jeffrey</t>
        </is>
      </c>
      <c r="M3098" s="45" t="inlineStr">
        <is>
          <t>Alert Now or Never: Understanding and Predicting Notification Preferences of Smartphone Users</t>
        </is>
      </c>
      <c r="N3098" s="45" t="inlineStr">
        <is>
          <t>Notifications are an indispensable feature of mobile devices, but their delivery can interrupt and distract users. Prior work has examined interventions, such as deferring notification delivery to opportune moments, but has not systematically studied how users might prefer an intelligent system to manage their notifications. Hence, we directly probed Android smartphone users’ notification preferences via a one-week experience-sampling study (N = 35). We found that users prefer mitigating undesired interruptions by suppressing alerts over deferring them and referred to notification content factors more frequently than contextual factors for explaining their preferences. Then we demonstrated the challenges and potentials of leveraging user actions to help predict notification preferences. Specifically, we showed that a model personalized using user actions achieved a performance gain of 39% than a generic model. This improvement is similar to the 42% performance gain using labels solicited from the user while using observable user actions causes no extra disruption.</t>
        </is>
      </c>
      <c r="O3098" s="45" t="inlineStr">
        <is>
          <t>ACM Trans. Comput.-Hum. Interact.</t>
        </is>
      </c>
      <c r="P3098" s="45" t="inlineStr">
        <is>
          <t>Notification, interruptibility, intelligent system, smartphone, android, experience-sampling method</t>
        </is>
      </c>
      <c r="Q3098" s="43" t="inlineStr">
        <is>
          <t>10.1145/3478868</t>
        </is>
      </c>
    </row>
    <row r="3099" ht="178.5" customHeight="1" s="37">
      <c r="A3099" s="43" t="n">
        <v>3098</v>
      </c>
      <c r="B3099" s="52" t="inlineStr">
        <is>
          <t>Excluir</t>
        </is>
      </c>
      <c r="C3099" s="45" t="inlineStr">
        <is>
          <t>No aborda: distracción o atención, población escolar, contexto educativo</t>
        </is>
      </c>
      <c r="D3099" s="51" t="n"/>
      <c r="E3099" s="51" t="n"/>
      <c r="F3099" s="43" t="n">
        <v>2</v>
      </c>
      <c r="G3099" s="43" t="inlineStr">
        <is>
          <t>distracción+sensado</t>
        </is>
      </c>
      <c r="H3099" s="43" t="inlineStr">
        <is>
          <t>ACM</t>
        </is>
      </c>
      <c r="I3099" s="43" t="inlineStr">
        <is>
          <t>ACM</t>
        </is>
      </c>
      <c r="J3099" s="43" t="inlineStr">
        <is>
          <t>2023</t>
        </is>
      </c>
      <c r="K3099" s="43" t="inlineStr">
        <is>
          <t>inproceedings</t>
        </is>
      </c>
      <c r="L3099" s="45" t="inlineStr">
        <is>
          <t>Zhang, Chunhui and Sun, Xin and Yang, Yiqian and Liu, Li and Liu, Qiong and Zhou, Xi and Wang, Yanfeng</t>
        </is>
      </c>
      <c r="M3099" s="45" t="inlineStr">
        <is>
          <t>All in One: Exploring Unified Vision-Language Tracking with Multi-Modal Alignment</t>
        </is>
      </c>
      <c r="N3099" s="45" t="inlineStr">
        <is>
          <t>Current mainstream vision-language (VL) tracking framework consists of three parts,i.e., a visual feature extractor, a language feature extractor, and a fusion model. To pursue better performance, a natural modus operandi for VL tracking is employing customized and heavier unimodal encoders, and multi-modal fusion models. Albeit effective, existing VL trackers separate feature extraction and feature integration, resulting in extracted features that lack semantic guidance and have limited target-aware capability in complex scenarios, e.g., similar distractors and extreme illumination. In this work, inspired by the recent success of exploring foundation models with unified architecture for both natural language and computer vision tasks, we propose an All-in-One framework, which learns joint feature extraction and interaction by adopting a unified transformer backbone. Specifically, we mix raw vision and language signals to generate language-injected vision tokens, which we then concatenate before feeding into the unified backbone architecture. This approach achieves feature integration in a unified backbone, removing the need for carefully-designed fusion modules and resulting in a more effective and efficient VL tracking framework. To further improve the learning efficiency, we introduce a multi-modal alignment module based on cross-modal and intra-modal contrastive objectives, providing more reasonable representations for the unified All-in-One transformer backbone. Extensive experiments on five benchmarks, i.e., OTB99-L, TNL2K, LaSOT, LaSOTExt and WebUAV-3M, demonstrate the superiority of the proposed tracker against existing state-of-the-art (SOTA) methods on VL tracking. Codes will be available at https://github.com/983632847/All-in-One here.</t>
        </is>
      </c>
      <c r="O3099" s="45" t="inlineStr">
        <is>
          <t>Proceedings of the 31st ACM International Conference on Multimedia</t>
        </is>
      </c>
      <c r="P3099" s="45" t="inlineStr">
        <is>
          <t>multi-modal alignment, unified vision-language tracking</t>
        </is>
      </c>
      <c r="Q3099" s="43" t="inlineStr">
        <is>
          <t>10.1145/3581783.3611803</t>
        </is>
      </c>
    </row>
    <row r="3100" ht="147.75" customHeight="1" s="37">
      <c r="A3100" s="43" t="n">
        <v>3099</v>
      </c>
      <c r="B3100" s="52" t="inlineStr">
        <is>
          <t>Excluir</t>
        </is>
      </c>
      <c r="C3100" s="45" t="inlineStr">
        <is>
          <t>No aborda: distracción o atención, tecnología de sensado</t>
        </is>
      </c>
      <c r="D3100" s="51" t="n"/>
      <c r="E3100" s="51" t="n"/>
      <c r="F3100" s="43" t="n">
        <v>2</v>
      </c>
      <c r="G3100" s="43" t="inlineStr">
        <is>
          <t>distracción+niños</t>
        </is>
      </c>
      <c r="H3100" s="43" t="inlineStr">
        <is>
          <t>ACM</t>
        </is>
      </c>
      <c r="I3100" s="43" t="inlineStr">
        <is>
          <t>ACM</t>
        </is>
      </c>
      <c r="J3100" s="43" t="inlineStr">
        <is>
          <t>2024</t>
        </is>
      </c>
      <c r="K3100" s="43" t="inlineStr">
        <is>
          <t>inproceedings</t>
        </is>
      </c>
      <c r="L3100" s="45" t="inlineStr">
        <is>
          <t>Intal, Grace Lorraine and de Goma, Joel and Alfonso, Adrian and Huplo, Kiel Cedrick and Nivera, Deanne Marie</t>
        </is>
      </c>
      <c r="M3100" s="45" t="inlineStr">
        <is>
          <t>An Assessment of the Proposed Gamified Programming Application using SWOT</t>
        </is>
      </c>
      <c r="N3100" s="45" t="inlineStr">
        <is>
          <t>Different teaching strategies are being used today. One of them is mobile learning, which allows for additional flexibility in the learning process by allowing for time-free access to educational resources via mobile devices. However, as a result of the pandemic in which students have changed learning environments, they have encountered challenges that have had a detrimental effect on them, such as a decline in motivation, cognitive engagement, and self-efficacy. Taking these factors into account, the gamification technique is advantageous since it makes use of game design aspects to raise student engagement. Programming is also one of the subjects where students have reported having trouble, which has led to failures and dropouts that have persisted for years. As a result of this study, a gamified mobile programming application called CodeIgo was created as a fix for these issues. It seeks to help those who are interested in learning the topic advance their abilities and fundamental understanding of programming ideas. The application's functionality and design were evaluated using the six thinking hats to identify its potential for success in the market. Additionally, the SWOT and TOWS analyses provide a thorough interpretation of the findings to acknowledge both the pros and downsides from the viewpoint of a user that may prove advantageous over time.</t>
        </is>
      </c>
      <c r="O3100" s="45" t="inlineStr">
        <is>
          <t>Proceedings of the 2024 7th International Conference on Computers in Management and Business</t>
        </is>
      </c>
      <c r="P3100" s="45" t="inlineStr">
        <is>
          <t>6 Thinking Hats, Gamification, Programming, SWOT analysis</t>
        </is>
      </c>
      <c r="Q3100" s="43" t="inlineStr">
        <is>
          <t>10.1145/3647782.3647802</t>
        </is>
      </c>
    </row>
    <row r="3101" ht="116.25" customHeight="1" s="37">
      <c r="A3101" s="43" t="n">
        <v>3100</v>
      </c>
      <c r="B3101" s="52" t="inlineStr">
        <is>
          <t>Excluir</t>
        </is>
      </c>
      <c r="C3101" s="45" t="inlineStr">
        <is>
          <t>No aborda: distracción o atención</t>
        </is>
      </c>
      <c r="D3101" s="51" t="n"/>
      <c r="E3101" s="51" t="n"/>
      <c r="F3101" s="43" t="n">
        <v>2</v>
      </c>
      <c r="G3101" s="43" t="inlineStr">
        <is>
          <t>distracción+niños</t>
        </is>
      </c>
      <c r="H3101" s="43" t="inlineStr">
        <is>
          <t>ACM</t>
        </is>
      </c>
      <c r="I3101" s="43" t="inlineStr">
        <is>
          <t>ACM</t>
        </is>
      </c>
      <c r="J3101" s="43" t="inlineStr">
        <is>
          <t>2025</t>
        </is>
      </c>
      <c r="K3101" s="43" t="inlineStr">
        <is>
          <t>inproceedings</t>
        </is>
      </c>
      <c r="L3101" s="45" t="inlineStr">
        <is>
          <t>Lu, Ling and Lu, Jiang and Wang, Li</t>
        </is>
      </c>
      <c r="M3101" s="45" t="inlineStr">
        <is>
          <t>An Empirical Study of the Effectiveness of Artificial Intelligence Technology and Data Analytics in Business Management Education Innovation</t>
        </is>
      </c>
      <c r="N3101" s="45" t="inlineStr">
        <is>
          <t>This study examine the integration of artificial intelligence (AI) technology and data analytics in business management education, with a focus on evaluating the effectiveness of an AI-based intelligent teaching systems. The study uses an empirical research approach to investigate how AI-based systems affect student performance, engagements and learning behaviour. The study show that the intelligent teaching system significantly improved student performance, especially for intrinsically motivated students. Key factors such as engagement, use of recommendation systems, study time and interaction frequency were found to have an impact on performance, with the most significant interaction between engagement and use of recommendation systems. The results of the study highlight the potential of AI technology to enhance business educations and provides a basis for personalised teaching strategies. Future research should focus on expanding the use of AI in different educational environments and refining intelligent systems to meet individual need of students.</t>
        </is>
      </c>
      <c r="O3101" s="45" t="inlineStr">
        <is>
          <t>Proceedings of the 2025 6th International Conference on Education, Knowledge and Information Management</t>
        </is>
      </c>
      <c r="P3101" s="45" t="inlineStr">
        <is>
          <t>Artificial intelligence, business education, data analytics, intelligent teaching systems, student engagement</t>
        </is>
      </c>
      <c r="Q3101" s="43" t="inlineStr">
        <is>
          <t>10.1145/3756580.3756586</t>
        </is>
      </c>
    </row>
    <row r="3102" ht="137.25" customHeight="1" s="37">
      <c r="A3102" s="43" t="n">
        <v>3101</v>
      </c>
      <c r="B3102" s="52" t="inlineStr">
        <is>
          <t>Excluir</t>
        </is>
      </c>
      <c r="C3102" s="45" t="inlineStr">
        <is>
          <t>Dominio fuera de alcance: conducción</t>
        </is>
      </c>
      <c r="D3102" s="51" t="n"/>
      <c r="E3102" s="51" t="n"/>
      <c r="F3102" s="43" t="n">
        <v>2</v>
      </c>
      <c r="G3102" s="43" t="inlineStr">
        <is>
          <t>distracción+intervención</t>
        </is>
      </c>
      <c r="H3102" s="43" t="inlineStr">
        <is>
          <t>ACM</t>
        </is>
      </c>
      <c r="I3102" s="43" t="inlineStr">
        <is>
          <t>ACM</t>
        </is>
      </c>
      <c r="J3102" s="43" t="inlineStr">
        <is>
          <t>2017</t>
        </is>
      </c>
      <c r="K3102" s="43" t="inlineStr">
        <is>
          <t>inproceedings</t>
        </is>
      </c>
      <c r="L3102" s="45" t="inlineStr">
        <is>
          <t>Ng, Alexander and Brewster, Stephen A. and Beruscha, Frank and Krautter, Wolfgang</t>
        </is>
      </c>
      <c r="M3102" s="45" t="inlineStr">
        <is>
          <t>An Evaluation of Input Controls for In-Car Interactions</t>
        </is>
      </c>
      <c r="N3102" s="45" t="inlineStr">
        <is>
          <t>The way drivers operate in-car systems is rapidly changing as traditional physical controls, such as buttons and dials, are being replaced by touchscreens and touch-sensing surfaces. This has the potential to increase driver distraction and error as controls may be harder to find and use. This paper presents an in-car, on the road driving study which examined three key types of input controls to investigate their effects: a physical dial, pressure-based input on a touch surface and touch input on a touchscreen. The physical dial and pressure-based input were also evaluated with and without haptic feedback. The study was conducted with users performing a list-based targeting task using the different controls while driving on public roads. Eye-gaze was recorded to measure distraction from the primary task of driving. The results showed that target accuracy was high across all input methods (greater than 94%). Pressure-based targeting was the slowest while directly tapping on the targets was the faster selection method. Pressure-based input also caused the largest number of glances towards to the touchscreen but the duration of each glance was shorter than directly touching the screen. Our study will enable designers to make more appropriate design choices for future in-car interactions.</t>
        </is>
      </c>
      <c r="O3102" s="45" t="inlineStr">
        <is>
          <t>Proceedings of the 2017 CHI Conference on Human Factors in Computing Systems</t>
        </is>
      </c>
      <c r="P3102" s="45" t="inlineStr">
        <is>
          <t>haptic feedback, in-car interactions, pressure-based input, touch input, touchscreens</t>
        </is>
      </c>
      <c r="Q3102" s="43" t="inlineStr">
        <is>
          <t>10.1145/3025453.3025736</t>
        </is>
      </c>
    </row>
    <row r="3103" ht="157.5" customHeight="1" s="37">
      <c r="A3103" s="43" t="n">
        <v>3102</v>
      </c>
      <c r="B3103" s="52" t="inlineStr">
        <is>
          <t>Excluir</t>
        </is>
      </c>
      <c r="C3103" s="45" t="inlineStr">
        <is>
          <t>No aborda: distracción o atención, población escolar, tecnología de sensado</t>
        </is>
      </c>
      <c r="D3103" s="51" t="n"/>
      <c r="E3103" s="51" t="n"/>
      <c r="F3103" s="43" t="n">
        <v>2</v>
      </c>
      <c r="G3103" s="43" t="inlineStr">
        <is>
          <t>distracción+intervención</t>
        </is>
      </c>
      <c r="H3103" s="43" t="inlineStr">
        <is>
          <t>ACM</t>
        </is>
      </c>
      <c r="I3103" s="43" t="inlineStr">
        <is>
          <t>ACM</t>
        </is>
      </c>
      <c r="J3103" s="43" t="inlineStr">
        <is>
          <t>2022</t>
        </is>
      </c>
      <c r="K3103" s="43" t="inlineStr">
        <is>
          <t>inproceedings</t>
        </is>
      </c>
      <c r="L3103" s="45" t="inlineStr">
        <is>
          <t>Moreno Rocha, Mario Alberto and Nacenta, Miguel A and Ye, Juan</t>
        </is>
      </c>
      <c r="M3103" s="45" t="inlineStr">
        <is>
          <t>An Exploratory Study on Academic Reading Contexts, Technology, and Strategies</t>
        </is>
      </c>
      <c r="N3103" s="45" t="inlineStr">
        <is>
          <t>Reading is a fundamental activity to academic performance at all levels. People’s ability to read efficiently in academic contexts is affected by many factors, including their environment and the technology that they use. In past decades the media that people use to read as well as their reading environments have changed substantially; e.g., people now can use smart phones to read academic material and they are often distracted by notifications. Better reading can potentially be supported through new technologies and the re-design of existing technologies which play a role in the process, but to embark on such design improvements we firstly need to understand the current practices, technologies, preferences, and environments that people use for reading. We present an exploratory study from a survey of 110 participants, offering an updated picture of their reading technology use, environments and strategies. Amongst our main contribution are the results of our analysis, which show that despite a generally negative attitude towards the ability of digital technologies to support focus, there is a pervasive use of technologies in many forms. We also identified that there is a relation between people’s awareness of internal interruptions and their understanding of the negative effect of digital technologies in their attention span. We believe that these results are informative for the design and introduction of new technologies that will support future academic reading endeavours.</t>
        </is>
      </c>
      <c r="O3103" s="45" t="inlineStr">
        <is>
          <t>Proceedings of the 8th Mexican Conference on Human-Computer Interaction</t>
        </is>
      </c>
      <c r="P3103" s="45" t="inlineStr">
        <is>
          <t>Reading behaviour, attention, digital technologies.</t>
        </is>
      </c>
      <c r="Q3103" s="43" t="inlineStr">
        <is>
          <t>10.1145/3492724.3492727</t>
        </is>
      </c>
    </row>
    <row r="3104" ht="199.5" customHeight="1" s="37">
      <c r="A3104" s="43" t="n">
        <v>3103</v>
      </c>
      <c r="B3104" s="52" t="inlineStr">
        <is>
          <t>Excluir</t>
        </is>
      </c>
      <c r="C3104" s="45" t="inlineStr">
        <is>
          <t>No aborda: distracción o atención, población escolar, contexto educativo</t>
        </is>
      </c>
      <c r="D3104" s="51" t="n"/>
      <c r="E3104" s="51" t="n"/>
      <c r="F3104" s="43" t="n">
        <v>2</v>
      </c>
      <c r="G3104" s="43" t="inlineStr">
        <is>
          <t>sensado+intervención</t>
        </is>
      </c>
      <c r="H3104" s="43" t="inlineStr">
        <is>
          <t>ACM</t>
        </is>
      </c>
      <c r="I3104" s="43" t="inlineStr">
        <is>
          <t>ACM</t>
        </is>
      </c>
      <c r="J3104" s="43" t="inlineStr">
        <is>
          <t>2015</t>
        </is>
      </c>
      <c r="K3104" s="43" t="inlineStr">
        <is>
          <t>inproceedings</t>
        </is>
      </c>
      <c r="L3104" s="45" t="inlineStr">
        <is>
          <t>Samy, Lauren and Macey, Paul M. and Alshurafa, Nabil and Sarrafzadeh, Majid</t>
        </is>
      </c>
      <c r="M3104" s="45" t="inlineStr">
        <is>
          <t>An automated framework for predicting obstructive sleep apnea using a brief, daytime, non-intrusive test procedure</t>
        </is>
      </c>
      <c r="N3104" s="45" t="inlineStr">
        <is>
          <t>Sleep constitutes a big portion of our lives and is a major part of health and well-being. The vital repair and regeneration tasks carried out during sleep are essential for our physical, mental and emotional health. Obstructive sleep apnea (OSA) is a sleep disorder that is characterized by repeated pauses in breathing during sleep. These pauses, or apneas, deplete the brain and the rest of the body of oxygen and disrupt the normal sleep cycle. OSA is associated with a number of adverse safety and health consequences, including excessive daytime sleepiness and fatigue, which increase the risk for motor vehicle and work-related accidents. OSA also results in an increased risk for hypertension, cardiovascular disease, the development of diabetes and even premature death. The gold standard method for diagnosing OSA patients is polysomnography (PSG). PSG is an overnight sleep test that monitors a participant's biophysical changes (EEG, ECG, etc.) that occur during sleep. Despite its wide use and multi-parametric nature, there are multiple complications associated with that test that make it ineffective as an early-stage diagnosis tool. In this paper, we propose a daytime OSA screening tool that addresses the shortcomings of PSG. The framework consists of a data collection component that acquires information about the subject being tested, and a prediction component that analyzes the collected data and makes a diagnosis.We identify patients' key physiological, psychological and contextual features and apply advanced machine learning algorithms to build effective prediction models that help identify OSA patients in the comfort of their own home. The system was deployed in a pilot sleep apnea study of 16 patients. Results demonstrate the proposed system's great potential in helping sleep specialists in the initial assessment of patients with suspected OSA.</t>
        </is>
      </c>
      <c r="O3104" s="45" t="inlineStr">
        <is>
          <t>Proceedings of the 8th ACM International Conference on PErvasive Technologies Related to Assistive Environments</t>
        </is>
      </c>
      <c r="P3104" s="45" t="inlineStr">
        <is>
          <t>screening, outcome prediction, obstructive sleep apnea, non-intrusive, evaluation, classification, application</t>
        </is>
      </c>
      <c r="Q3104" s="43" t="inlineStr">
        <is>
          <t>10.1145/2769493.2769541</t>
        </is>
      </c>
    </row>
    <row r="3105" ht="147.75" customHeight="1" s="37">
      <c r="A3105" s="43" t="n">
        <v>3104</v>
      </c>
      <c r="B3105" s="52" t="inlineStr">
        <is>
          <t>Excluir</t>
        </is>
      </c>
      <c r="C3105" s="45" t="inlineStr">
        <is>
          <t>No aborda: distracción o atención, población escolar, tecnología de sensado, contexto educativo</t>
        </is>
      </c>
      <c r="D3105" s="51" t="n"/>
      <c r="E3105" s="51" t="n"/>
      <c r="F3105" s="43" t="n">
        <v>2</v>
      </c>
      <c r="G3105" s="43" t="inlineStr">
        <is>
          <t>distracción+niños</t>
        </is>
      </c>
      <c r="H3105" s="43" t="inlineStr">
        <is>
          <t>ACM</t>
        </is>
      </c>
      <c r="I3105" s="43" t="inlineStr">
        <is>
          <t>ACM</t>
        </is>
      </c>
      <c r="J3105" s="43" t="inlineStr">
        <is>
          <t>2015</t>
        </is>
      </c>
      <c r="K3105" s="43" t="inlineStr">
        <is>
          <t>inproceedings</t>
        </is>
      </c>
      <c r="L3105" s="45" t="inlineStr">
        <is>
          <t>Zhong, Chen and Yen, John and Liu, Peng and Erbacher, Rob and Etoty, Renee and Garneau, Christopher</t>
        </is>
      </c>
      <c r="M3105" s="45" t="inlineStr">
        <is>
          <t>An integrated computer-aided cognitive task analysis method for tracing cyber-attack analysis processes</t>
        </is>
      </c>
      <c r="N3105" s="45" t="inlineStr">
        <is>
          <t>As cyber-attacks become more sophisticated, cyber-attack analysts are required to process large amounts of network data and to reason under uncertainty with the aim of detecting cyber-attacks. Capturing and studying the fine-grained analysts' cognitive processes helps researchers gain deep understanding of how they conduct analytical reasoning and elicit their procedure knowledge and experience to further improve their performance. However, it's very challenging to conduct cognitive task analysis studies in cyber-attack analysis. To address the problem, we propose an integrated computer-aided data collection method for cognitive task analysis (CTA) which has three building blocks: a trace representation of the fine-grained cyber-attack analysis process, a computer tool supporting process tracing and a laboratory experiment for collecting traces of analysts' cognitive processes in conducting a cyber-attack analysis task. This CTA method integrates automatic capture and situated self-reports in a novel way to avoiding distracting analysts from their work and adding much extra work load. With IRB approval, we recruited thirteen full-time professional analysts and seventeen doctoral students specialized in cyber security in our experiment. We mainly employ the qualitative data analysis method to analyze the collected traces and analysts' comments. The results of the preliminary trace analysis turn out highly promising.</t>
        </is>
      </c>
      <c r="O3105" s="45" t="inlineStr">
        <is>
          <t>Proceedings of the 2015 Symposium and Bootcamp on the Science of Security</t>
        </is>
      </c>
      <c r="P3105" s="45" t="n"/>
      <c r="Q3105" s="43" t="inlineStr">
        <is>
          <t>10.1145/2746194.2746203</t>
        </is>
      </c>
    </row>
    <row r="3106" ht="126.75" customHeight="1" s="37">
      <c r="A3106" s="43" t="n">
        <v>3105</v>
      </c>
      <c r="B3106" s="52" t="inlineStr">
        <is>
          <t>Excluir</t>
        </is>
      </c>
      <c r="C3106" s="45" t="inlineStr">
        <is>
          <t>Dominio fuera de alcance: conducción</t>
        </is>
      </c>
      <c r="D3106" s="51" t="n"/>
      <c r="E3106" s="51" t="n"/>
      <c r="F3106" s="43" t="n">
        <v>2</v>
      </c>
      <c r="G3106" s="43" t="inlineStr">
        <is>
          <t>distracción+sensado</t>
        </is>
      </c>
      <c r="H3106" s="43" t="inlineStr">
        <is>
          <t>ACM</t>
        </is>
      </c>
      <c r="I3106" s="43" t="inlineStr">
        <is>
          <t>ACM</t>
        </is>
      </c>
      <c r="J3106" s="43" t="inlineStr">
        <is>
          <t>2023</t>
        </is>
      </c>
      <c r="K3106" s="43" t="inlineStr">
        <is>
          <t>inproceedings</t>
        </is>
      </c>
      <c r="L3106" s="45" t="inlineStr">
        <is>
          <t>Li, Yanjun and Ling, Xufeng and Yang, Jie</t>
        </is>
      </c>
      <c r="M3106" s="45" t="inlineStr">
        <is>
          <t>Analysis of Distracted Driving Detection Based on Deep Learning Human Posture</t>
        </is>
      </c>
      <c r="N3106" s="45" t="inlineStr">
        <is>
          <t>Distracted driving is a phenomenon that drivers' attention points to activities unrelated to normal driving, which leads to the decline of driving operation ability. With the popularity of smart phones, traffic accidents caused by distracted driving are on the rise. Traffic accidents caused by driver's inattention due to vision deviation or distraction are particularly obvious in rear end collisions. The results of the distracted driving questionnaire show that almost all drivers have experienced distracted driving. In order to detect whether drivers are distracted when driving, this paper proposes a distracted driving analysis based on deep learning of human posture. This method uses the MMDetection framework in depth learning to build a target detection network to achieve target detection, then uses the depth neural network to estimate the geometric transformation features, and uses the stacked hourglass network to accurately predict the state features of drivers in the graph. The experimental results show that the measurement method has good accuracy, fast speed, good robustness and consistency, more accurate extraction of human posture related features, strong generalization ability and certain practical value.</t>
        </is>
      </c>
      <c r="O3106" s="45" t="inlineStr">
        <is>
          <t>Proceedings of the 2023 9th International Conference on Computing and Artificial Intelligence</t>
        </is>
      </c>
      <c r="P3106" s="45" t="n"/>
      <c r="Q3106" s="43" t="inlineStr">
        <is>
          <t>10.1145/3594315.3594323</t>
        </is>
      </c>
    </row>
    <row r="3107" ht="137.25" customHeight="1" s="37">
      <c r="A3107" s="43" t="n">
        <v>3106</v>
      </c>
      <c r="B3107" s="52" t="inlineStr">
        <is>
          <t>Excluir</t>
        </is>
      </c>
      <c r="C3107" s="45" t="inlineStr">
        <is>
          <t>No aborda: distracción o atención, tecnología de sensado</t>
        </is>
      </c>
      <c r="D3107" s="51" t="n"/>
      <c r="E3107" s="51" t="n"/>
      <c r="F3107" s="43" t="n">
        <v>2</v>
      </c>
      <c r="G3107" s="43" t="inlineStr">
        <is>
          <t>distracción+niños</t>
        </is>
      </c>
      <c r="H3107" s="43" t="inlineStr">
        <is>
          <t>ACM</t>
        </is>
      </c>
      <c r="I3107" s="43" t="inlineStr">
        <is>
          <t>ACM</t>
        </is>
      </c>
      <c r="J3107" s="43" t="inlineStr">
        <is>
          <t>2018</t>
        </is>
      </c>
      <c r="K3107" s="43" t="inlineStr">
        <is>
          <t>inproceedings</t>
        </is>
      </c>
      <c r="L3107" s="45" t="inlineStr">
        <is>
          <t>Bajpai, Priti and Maneesha</t>
        </is>
      </c>
      <c r="M3107" s="45" t="inlineStr">
        <is>
          <t>Analyzing Effect of Social Media on Academic Performance of University Graduates</t>
        </is>
      </c>
      <c r="N3107" s="45" t="inlineStr">
        <is>
          <t>Social media has become an integral part of our lives. In the millennial era, it is all the more intriguing in the lives of the University students. WhatsApp, Instagram, LinkedIn, Snapchat, Google Plus or YouTube are extensively used by them. The students may use social media for connectivity, sharing personal and academic information, entertainment or for any other reason. Moreover, more than one platform might be in use. There is a shift in the methodology of study from the use of books and papers to the tablets, laptops and even smart phones. All the gadgets have plethora of information available through internet which may act as a distraction from studies to the students. This paper therefore, is an attempt to analyze the extent to which the use of social media affects the academic performance of the students. A survey was administered to the engineering students of a University in Dubai through a questionnaire and SPSS software is used for analysis. The analysis highlights the fact that in the millennial era, it is not advisable to restrict the use of social media for the students. However, the students need to be counseled for using the social media for academic purposes and not get swayed towards just socializing. A balance between both the purposes will be the most preferred scenario.</t>
        </is>
      </c>
      <c r="O3107" s="45" t="inlineStr">
        <is>
          <t>Proceedings of the 3rd International Conference on Information and Education Innovations</t>
        </is>
      </c>
      <c r="P3107" s="45" t="inlineStr">
        <is>
          <t>Academics, Analysis, Facebook, Grade Point Average (GPA), Social Media, University Student</t>
        </is>
      </c>
      <c r="Q3107" s="43" t="inlineStr">
        <is>
          <t>10.1145/3234825.3234830</t>
        </is>
      </c>
    </row>
    <row r="3108" ht="199.5" customHeight="1" s="37">
      <c r="A3108" s="43" t="n">
        <v>3107</v>
      </c>
      <c r="B3108" s="52" t="inlineStr">
        <is>
          <t>Excluir</t>
        </is>
      </c>
      <c r="C3108" s="45" t="inlineStr">
        <is>
          <t>No aborda: distracción o atención, población escolar, tecnología de sensado, contexto educativo</t>
        </is>
      </c>
      <c r="D3108" s="51" t="n"/>
      <c r="E3108" s="51" t="n"/>
      <c r="F3108" s="43" t="n">
        <v>2</v>
      </c>
      <c r="G3108" s="43" t="inlineStr">
        <is>
          <t>distracción+intervención</t>
        </is>
      </c>
      <c r="H3108" s="43" t="inlineStr">
        <is>
          <t>ACM</t>
        </is>
      </c>
      <c r="I3108" s="43" t="inlineStr">
        <is>
          <t>ACM</t>
        </is>
      </c>
      <c r="J3108" s="43" t="inlineStr">
        <is>
          <t>2022</t>
        </is>
      </c>
      <c r="K3108" s="43" t="inlineStr">
        <is>
          <t>inproceedings</t>
        </is>
      </c>
      <c r="L3108" s="45" t="inlineStr">
        <is>
          <t>Akinnubi, Abiola and Agarwal, Nitin and Stine, Zachary and Oyedotun, Sodiq</t>
        </is>
      </c>
      <c r="M3108" s="45" t="inlineStr">
        <is>
          <t>Analyzing online opinions and influence campaigns on blogs using BlogTracker</t>
        </is>
      </c>
      <c r="N3108" s="45" t="inlineStr">
        <is>
          <t>Blogging has become an essential part of the new print media of the 21st century despite the emergence of social media platforms like Twitter and Facebook, with many news agencies, media outlets, journalists and users using this medium to write without any restriction on topics of choice or events that happen over the world. Although social networking sites have also become a hotbed where users share their views, it suffers from distraction when users try to air their views on topics that affect them due to character limitation, real-time toxic behavior, and content ownership rights. Social networking sites like Facebook, Twitter and Reddit are sometimes used to drive traffic to blogs sites. The blogosphere, defined as the network of blogs, is growing at an exponential rate. Medium.com and WordPress.com are among the top blogging platforms, with WordPress leading the way as a top blogging platform and followed by other platforms like Medium, Hashnode, Tumblr, and blogger. Analyzing blog data helps understand the pulse of a society, know what resonates with a community, and recognize the grievances of a group, among other reasons. Since there is no character limit in blogs, unlike Twitter, blogs allow much depth in discourse, allowing it to be an effective platform for setting narratives. Blogs also provide a convenient platform to develop situational awareness during a socio-political crisis or humanitarian crisis in a conflict-torn region or a disaster-struck area. To address the difficulty of having a publicly accessible blog data analytical solution since solutions like Blogdex, among others, were either discontinued or made proprietary, we present BlogTracker. This tool helps users analyze public discussions with real-time data update capability and analyze narratives and emotion distribution on associated blog posts and trackers. This demonstration shows how the BlogTracker application analyses blog data with a case study about COVID-19.</t>
        </is>
      </c>
      <c r="O3108" s="45" t="inlineStr">
        <is>
          <t>Proceedings of the 2021 IEEE/ACM International Conference on Advances in Social Networks Analysis and Mining</t>
        </is>
      </c>
      <c r="P3108" s="45" t="inlineStr">
        <is>
          <t>vaccines, social networking, social media, misinformation, blogs, COVID-19, BlogTracker</t>
        </is>
      </c>
      <c r="Q3108" s="43" t="inlineStr">
        <is>
          <t>10.1145/3487351.3489483</t>
        </is>
      </c>
    </row>
    <row r="3109" ht="116.25" customHeight="1" s="37">
      <c r="A3109" s="43" t="n">
        <v>3108</v>
      </c>
      <c r="B3109" s="52" t="inlineStr">
        <is>
          <t>Excluir</t>
        </is>
      </c>
      <c r="C3109" s="45" t="inlineStr">
        <is>
          <t>No aborda: distracción o atención, tecnología de sensado, contexto educativo</t>
        </is>
      </c>
      <c r="D3109" s="51" t="n"/>
      <c r="E3109" s="51" t="n"/>
      <c r="F3109" s="43" t="n">
        <v>2</v>
      </c>
      <c r="G3109" s="43" t="inlineStr">
        <is>
          <t>distracción+intervención</t>
        </is>
      </c>
      <c r="H3109" s="43" t="inlineStr">
        <is>
          <t>ACM</t>
        </is>
      </c>
      <c r="I3109" s="43" t="inlineStr">
        <is>
          <t>ACM</t>
        </is>
      </c>
      <c r="J3109" s="43" t="inlineStr">
        <is>
          <t>2015</t>
        </is>
      </c>
      <c r="K3109" s="43" t="inlineStr">
        <is>
          <t>inproceedings</t>
        </is>
      </c>
      <c r="L3109" s="45" t="inlineStr">
        <is>
          <t>Rowland, Duncan and Appiah-Kubi, Kwamena and Shipp, Victoria and Mortier, Richard and Benford, Steve</t>
        </is>
      </c>
      <c r="M3109" s="45" t="inlineStr">
        <is>
          <t>Annotation and anonymity: playful photo-sharing by visiting groups of teenagers</t>
        </is>
      </c>
      <c r="N3109" s="45" t="inlineStr">
        <is>
          <t>This paper investigates the playful photo taking behaviour of teenagers during group visits to two touristic public events (an airshow and a guided tour of a museum). These studies provide the feedback for the iterative development of a smartphone based anonymous image annotation and sharing application. The resulting implications for the design of such photo systems are examined, specifically the appropriateness of opportunistic upload for social media. Playfulness in photography has many implications regarding wider social behaviours. Comic annotations provide the ability to create humorous reinterpretations of photos, and the presence of humour and in-jokes affect the makeup of the audience with whom a group would like to share. It is counter-productive that an application encouraging such limiting behaviours may conflict with the open nature of touristic events. In addition, the shared images have an ephemeral quality and are therefore of transient value (compared to more tangible souvenirs), and their production through the application can ultimately distract from the experience of the visit itself.</t>
        </is>
      </c>
      <c r="O3109" s="45" t="inlineStr">
        <is>
          <t>Proceedings of the 12th International Conference on Advances in Computer Entertainment Technology</t>
        </is>
      </c>
      <c r="P3109" s="45" t="inlineStr">
        <is>
          <t>humour, photos, playfulness, sharing, social groups</t>
        </is>
      </c>
      <c r="Q3109" s="43" t="inlineStr">
        <is>
          <t>10.1145/2832932.2832955</t>
        </is>
      </c>
    </row>
    <row r="3110" ht="105.75" customHeight="1" s="37">
      <c r="A3110" s="43" t="n">
        <v>3109</v>
      </c>
      <c r="B3110" s="52" t="inlineStr">
        <is>
          <t>Excluir</t>
        </is>
      </c>
      <c r="C3110" s="45" t="inlineStr">
        <is>
          <t>No aborda: distracción o atención, población escolar, tecnología de sensado</t>
        </is>
      </c>
      <c r="D3110" s="51" t="n"/>
      <c r="E3110" s="51" t="n"/>
      <c r="F3110" s="43" t="n">
        <v>2</v>
      </c>
      <c r="G3110" s="43" t="inlineStr">
        <is>
          <t>distracción+niños</t>
        </is>
      </c>
      <c r="H3110" s="43" t="inlineStr">
        <is>
          <t>ACM</t>
        </is>
      </c>
      <c r="I3110" s="43" t="inlineStr">
        <is>
          <t>ACM</t>
        </is>
      </c>
      <c r="J3110" s="43" t="inlineStr">
        <is>
          <t>2025</t>
        </is>
      </c>
      <c r="K3110" s="43" t="inlineStr">
        <is>
          <t>inproceedings</t>
        </is>
      </c>
      <c r="L3110" s="45" t="inlineStr">
        <is>
          <t>Wang, Song and Ren, Mohan</t>
        </is>
      </c>
      <c r="M3110" s="45" t="inlineStr">
        <is>
          <t>Application of AI Tools in Film Education and the Construction of a Pedagogical Experiment Framework</t>
        </is>
      </c>
      <c r="N3110" s="45" t="inlineStr">
        <is>
          <t>AI-generated content (AIGC) is transforming film production, from script development to pre-visualization and editing. This study explores the integration of AI tools in film education and proposes a pedagogical framework for “AI-assisted” learning. We discuss key techniques such as latent diffusion models, prompt engineering, and multi-shot storyboard design. A case study in a short film course at Jilin University of Arts shows that using tools like Stable Diffusion, Midjourney, and Runway ML improves visualization speed, storyboard quality, and student engagement in narrative and cinematographic decisions. The study demonstrates the effectiveness of AI in enhancing creative output while highlighting the importance of technical understanding and critical reflection. Overall, this work provides a structured approach for integrating AI into film education, showing how AI can support student creativity and learning outcomes without replacing human-centered storytelling.</t>
        </is>
      </c>
      <c r="O3110" s="45" t="inlineStr">
        <is>
          <t>Proceedings of the 2025 2nd International Symposium on Artificial Intelligence for Education</t>
        </is>
      </c>
      <c r="P3110" s="45" t="inlineStr">
        <is>
          <t>AI Pre-visualization, AI-generated Tools, AIGC, Critical Literacy, Film Education, Pedagogical Framework</t>
        </is>
      </c>
      <c r="Q3110" s="43" t="inlineStr">
        <is>
          <t>10.1145/3775073.3775111</t>
        </is>
      </c>
    </row>
    <row r="3111" ht="116.25" customHeight="1" s="37">
      <c r="A3111" s="43" t="n">
        <v>3110</v>
      </c>
      <c r="B3111" s="52" t="inlineStr">
        <is>
          <t>Excluir</t>
        </is>
      </c>
      <c r="C3111" s="45" t="inlineStr">
        <is>
          <t>No aborda: población escolar, contexto educativo</t>
        </is>
      </c>
      <c r="D3111" s="51" t="n"/>
      <c r="E3111" s="51" t="n"/>
      <c r="F3111" s="43" t="n">
        <v>2</v>
      </c>
      <c r="G3111" s="43" t="inlineStr">
        <is>
          <t>distracción+sensado</t>
        </is>
      </c>
      <c r="H3111" s="43" t="inlineStr">
        <is>
          <t>ACM</t>
        </is>
      </c>
      <c r="I3111" s="43" t="inlineStr">
        <is>
          <t>ACM</t>
        </is>
      </c>
      <c r="J3111" s="43" t="inlineStr">
        <is>
          <t>2020</t>
        </is>
      </c>
      <c r="K3111" s="43" t="inlineStr">
        <is>
          <t>inproceedings</t>
        </is>
      </c>
      <c r="L3111" s="45" t="inlineStr">
        <is>
          <t>Rattehalli, Neeraj and Jain, Ishan</t>
        </is>
      </c>
      <c r="M3111" s="45" t="inlineStr">
        <is>
          <t>Applications of Neural Networks for Classifying Images of Deaf Horses</t>
        </is>
      </c>
      <c r="N3111" s="45" t="inlineStr">
        <is>
          <t>Equine deafness profoundly impacts the ways owners can interact with their horses; while deafness prevents many auditory distractions, it also requires trainers to communicate differently than with other horses. While the splashed-white genes (SW-1 through SW-5) have been known to express themselves in near-full facial coverage with white hair in addition to blue eyes, it regularly entails deafness in the host. Current diagnoses of the SW-5 gene are primarily limited to proprietary genome analysis provided by equine diagnostics companies such as Etalon Diagnostics, which requires both money and time. Our approach to diagnosing SW-5 leverages the present phenotype-genotype relationship to convert this diagnosis into an image classification task. We propose a technique that uses a convolutional neural network in order to classify SW-5 horses solely based on physical attributes. Our classifier predicted the SW-5 gene with 97.49% accuracy and 5.88% loss, which provides an instantaneous prediction within margins of confidence.</t>
        </is>
      </c>
      <c r="O3111" s="45" t="inlineStr">
        <is>
          <t>Proceedings of the 5th International Conference on Information and Education Innovations</t>
        </is>
      </c>
      <c r="P3111" s="45" t="inlineStr">
        <is>
          <t>SW-5, Genomics, Genetics, Equine Genomics, Convolutional Neural Networks</t>
        </is>
      </c>
      <c r="Q3111" s="43" t="inlineStr">
        <is>
          <t>10.1145/3411681.3411694</t>
        </is>
      </c>
    </row>
    <row r="3112" ht="95.25" customHeight="1" s="37">
      <c r="A3112" s="43" t="n">
        <v>3111</v>
      </c>
      <c r="B3112" s="52" t="inlineStr">
        <is>
          <t>Excluir</t>
        </is>
      </c>
      <c r="C3112" s="45" t="inlineStr">
        <is>
          <t>Dominio fuera de alcance: conducción</t>
        </is>
      </c>
      <c r="D3112" s="51" t="n"/>
      <c r="E3112" s="51" t="n"/>
      <c r="F3112" s="43" t="n">
        <v>2</v>
      </c>
      <c r="G3112" s="43" t="inlineStr">
        <is>
          <t>distracción+sensado</t>
        </is>
      </c>
      <c r="H3112" s="43" t="inlineStr">
        <is>
          <t>ACM</t>
        </is>
      </c>
      <c r="I3112" s="43" t="inlineStr">
        <is>
          <t>ACM</t>
        </is>
      </c>
      <c r="J3112" s="43" t="inlineStr">
        <is>
          <t>2021</t>
        </is>
      </c>
      <c r="K3112" s="43" t="inlineStr">
        <is>
          <t>inproceedings</t>
        </is>
      </c>
      <c r="L3112" s="45" t="inlineStr">
        <is>
          <t>Huang, Shunyu</t>
        </is>
      </c>
      <c r="M3112" s="45" t="inlineStr">
        <is>
          <t>Applying the AdaBoost Face Detection Algorithm to Detect Inattentive States</t>
        </is>
      </c>
      <c r="N3112" s="45" t="inlineStr">
        <is>
          <t>Generally speaking, driving fatigue is a technical fatigue involving both mental and physical strength. When drivers drive vehicles, they often have physiological or psychological dysfunction that is, driving fatigue. Based on AdaBoost face detection algorithm, this paper mainly analyzes the correlation between driver's inattention, driver's fatigue and driver's sight direction. By studying the driver's fatigue state and the driver's sight direction respectively, the driver's current inattention state can be comprehensively judged. In view of the degradation of AdaBoost algorithm and the distortion of sample weights in the training process, this paper makes appropriate adjustments to the update rules of sample weights, which avoids the degradation phenomenon to a certain extent and improves the performance of the classifier. Experimental results show that the detection effect of the new face detector is significantly enhanced.</t>
        </is>
      </c>
      <c r="O3112" s="45" t="inlineStr">
        <is>
          <t>2021 4th International Conference on Information Systems and Computer Aided Education</t>
        </is>
      </c>
      <c r="P3112" s="45" t="n"/>
      <c r="Q3112" s="43" t="inlineStr">
        <is>
          <t>10.1145/3482632.3484005</t>
        </is>
      </c>
    </row>
    <row r="3113" ht="147.75" customHeight="1" s="37">
      <c r="A3113" s="43" t="n">
        <v>3112</v>
      </c>
      <c r="B3113" s="52" t="inlineStr">
        <is>
          <t>Excluir</t>
        </is>
      </c>
      <c r="C3113" s="45" t="inlineStr">
        <is>
          <t>No aborda: distracción o atención, población escolar</t>
        </is>
      </c>
      <c r="D3113" s="51" t="n"/>
      <c r="E3113" s="51" t="n"/>
      <c r="F3113" s="43" t="n">
        <v>2</v>
      </c>
      <c r="G3113" s="43" t="inlineStr">
        <is>
          <t>distracción+niños</t>
        </is>
      </c>
      <c r="H3113" s="43" t="inlineStr">
        <is>
          <t>ACM</t>
        </is>
      </c>
      <c r="I3113" s="43" t="inlineStr">
        <is>
          <t>ACM</t>
        </is>
      </c>
      <c r="J3113" s="43" t="inlineStr">
        <is>
          <t>2026</t>
        </is>
      </c>
      <c r="K3113" s="43" t="inlineStr">
        <is>
          <t>inproceedings</t>
        </is>
      </c>
      <c r="L3113" s="45" t="inlineStr">
        <is>
          <t>Liu, Cheng-Lin and Yang, Ying and Wang, Jia</t>
        </is>
      </c>
      <c r="M3113" s="45" t="inlineStr">
        <is>
          <t>Artificial Intelligence in Chemical Engineering Education Opportunities, Challenges, and Talent Cultivation</t>
        </is>
      </c>
      <c r="N3113" s="45" t="inlineStr">
        <is>
          <t>The rapid advancement of artificial intelligence (AI), especially large language models (LLMs), has revolutionized chemical engineering research through innovations in process optimization, sustainable resource management, big data integration, automated simulation, and predictive modeling. These developments are particularly pertinent to disciplines such as Chemical Engineering and Technology, which emphasize reaction engineering and process design, and Resource Recycling Science and Engineering, focused on circular economy and resource recovery. In education, AI facilitates enhanced learning via virtual simulations, adaptive platforms for individualized instruction, and collaborative tools that boost efficiency and student engagement. Nonetheless, obstacles arise from computational inaccuracies, conceptual errors, data biases, and fabricated outputs, potentially compromising academic integrity. Excessive dependence on AI risks eroding students' critical thinking, independent problem-solving, and innovative capabilities. To counter these, curricula must reinforce foundational theory while cultivating observational acuity, logical reasoning, ethical discernment, and exploratory curiosity. This integrated strategy aims to develop versatile professionals capable of addressing global sustainability imperatives, including low-carbon processes and resource efficiency.</t>
        </is>
      </c>
      <c r="O3113" s="45" t="inlineStr">
        <is>
          <t>Proceedings of the 2026 Asia-Pacific Intelligent Educational Technologies Conference</t>
        </is>
      </c>
      <c r="P3113" s="45" t="inlineStr">
        <is>
          <t>chemical engineering education 1, ethical challenges 4, large language models 2, talent cultivation 3</t>
        </is>
      </c>
      <c r="Q3113" s="43" t="inlineStr">
        <is>
          <t>10.1145/3796114.3796118</t>
        </is>
      </c>
    </row>
    <row r="3114" ht="168" customHeight="1" s="37">
      <c r="A3114" s="43" t="n">
        <v>3113</v>
      </c>
      <c r="B3114" s="52" t="inlineStr">
        <is>
          <t>Excluir</t>
        </is>
      </c>
      <c r="C3114" s="45" t="inlineStr">
        <is>
          <t>No aborda: distracción o atención, población escolar</t>
        </is>
      </c>
      <c r="D3114" s="51" t="n"/>
      <c r="E3114" s="51" t="n"/>
      <c r="F3114" s="43" t="n">
        <v>2</v>
      </c>
      <c r="G3114" s="43" t="inlineStr">
        <is>
          <t>distracción+niños</t>
        </is>
      </c>
      <c r="H3114" s="43" t="inlineStr">
        <is>
          <t>ACM</t>
        </is>
      </c>
      <c r="I3114" s="43" t="inlineStr">
        <is>
          <t>ACM</t>
        </is>
      </c>
      <c r="J3114" s="43" t="inlineStr">
        <is>
          <t>2024</t>
        </is>
      </c>
      <c r="K3114" s="43" t="inlineStr">
        <is>
          <t>inproceedings</t>
        </is>
      </c>
      <c r="L3114" s="45" t="inlineStr">
        <is>
          <t>Kim, Daniel and Wu, Jue</t>
        </is>
      </c>
      <c r="M3114" s="45" t="inlineStr">
        <is>
          <t>Artificial Intelligence in Higher Education: Examining the AI Policy Landscape at U.S. Institutions</t>
        </is>
      </c>
      <c r="N3114" s="45" t="inlineStr">
        <is>
          <t>Addressing a critical need for comprehensive policy development in the area of Artificial Intelligence in Education (AIED), this exploratory study investigates the prevalence and characteristics of emerging AI policies across U.S. higher education institutions. Through a close review of AI policies from a stratified random sample of four-year institutions across the country, variations in policy adoption were examined across different institution types. Official online policy-related resources provided for campus-wide use were observable in less than half of U.S. institutions, and large discrepancies in the quality and quantity of policy guidance provided were found among existing policy resources. Significant disparities were most associated with institution type. Research-intensive universities were more likely to have provided significant AI policy resources compared to smaller institutions. The study identifies a range of policy providers and highlights diverse approaches to AI use, ethical guidelines, and target audiences, which reflect different combinations and degrees of leadership, institutional cultures, resources, and individual initiatives. Considering the social impacts of technologies, these varied results underscore the necessity for a standardized and well-structured policy framework to ensure effective and ethical AI integration in higher education. The lack of consistency in existing policy practices, especially in light of emerging ethical considerations, calls for urgent, multi-disciplinary policy development to harness AI’s potential while mitigating its risks. Implications for future AI policy research, development, and application are discussed.</t>
        </is>
      </c>
      <c r="O3114" s="45" t="inlineStr">
        <is>
          <t>Proceedings of the 25th Annual Conference on Information Technology Education</t>
        </is>
      </c>
      <c r="P3114" s="45" t="inlineStr">
        <is>
          <t>Academic integrity, Artificial Intelligence in Education (AIEd), Artificial intelligence (AI), Higher education (HE), Learning outcomes, Policy, Student engagement</t>
        </is>
      </c>
      <c r="Q3114" s="43" t="inlineStr">
        <is>
          <t>10.1145/3686852.3687076</t>
        </is>
      </c>
    </row>
    <row r="3115" ht="168" customHeight="1" s="37">
      <c r="A3115" s="43" t="n">
        <v>3114</v>
      </c>
      <c r="B3115" s="52" t="inlineStr">
        <is>
          <t>Excluir</t>
        </is>
      </c>
      <c r="C3115" s="45" t="inlineStr">
        <is>
          <t>No aborda: distracción o atención</t>
        </is>
      </c>
      <c r="D3115" s="51" t="n"/>
      <c r="E3115" s="51" t="n"/>
      <c r="F3115" s="43" t="n">
        <v>2</v>
      </c>
      <c r="G3115" s="43" t="inlineStr">
        <is>
          <t>distracción+niños</t>
        </is>
      </c>
      <c r="H3115" s="43" t="inlineStr">
        <is>
          <t>ACM</t>
        </is>
      </c>
      <c r="I3115" s="43" t="inlineStr">
        <is>
          <t>ACM</t>
        </is>
      </c>
      <c r="J3115" s="43" t="inlineStr">
        <is>
          <t>2024</t>
        </is>
      </c>
      <c r="K3115" s="43" t="inlineStr">
        <is>
          <t>inproceedings</t>
        </is>
      </c>
      <c r="L3115" s="45" t="inlineStr">
        <is>
          <t>Robledo-Rella, V\'ictor and Toh, Bee-Yen</t>
        </is>
      </c>
      <c r="M3115" s="45" t="inlineStr">
        <is>
          <t>Artificial Intelligence in Physics Courses to Support Active Learning</t>
        </is>
      </c>
      <c r="N3115" s="45" t="inlineStr">
        <is>
          <t>The integration of generative artificial intelligence (AI), particularly Large Language Models (LLMs) like OpenAI's ChatGPT and Microsoft's Copilot, is transforming educational methodologies, including undergraduate physics courses for engineering students. Despite their potential, these LLMs typically rely on statistical learning methods and often exhibit algebraic inaccuracies in solving standard university-level physics problems. This study explores the use of LLMs in physics courses for N = 91 freshman engineering students over two academic terms (Spring and Fall 2023). Students engaged in AI-assisted activities to solve physics problems and were asked to identify and correct the errors made by the chatbot. The outcomes were compared with those from traditional teaching methods without AI involvement, and no significant difference in student learning gains was found. To assess the impact of AI tools in education, a more detailed approach using pre-test and post-test instruments&amp;nbsp;with control and experimental groups is necessary. Survey results revealed, however, that AI-assisted sessions enhanced student engagement, problem-solving skills, and understanding of physics concepts. Students also indicated a strong preference for AI-assisted activities, citing increased motivation and a firm belief in the educational benefits of using these tools. Our findings suggest that well-designed AI interventions can effectively complement traditional instructional methods, especially when the LLMs are integrated with symbolic computational tools like WolframAlpha to improve their accuracy.</t>
        </is>
      </c>
      <c r="O3115" s="45" t="inlineStr">
        <is>
          <t>Proceedings of the 2024 10th International Conference on E-Society, e-Learning and e-Technologies (ICSLT)</t>
        </is>
      </c>
      <c r="P3115" s="45" t="inlineStr">
        <is>
          <t>ChatGPT, Copilot, Educational Innovation, Generative AI, Higher Education, Interactive Learning, Physics Education Research</t>
        </is>
      </c>
      <c r="Q3115" s="43" t="inlineStr">
        <is>
          <t>10.1145/3678610.3678631</t>
        </is>
      </c>
    </row>
    <row r="3116" ht="147.75" customHeight="1" s="37">
      <c r="A3116" s="43" t="n">
        <v>3115</v>
      </c>
      <c r="B3116" s="52" t="inlineStr">
        <is>
          <t>Excluir</t>
        </is>
      </c>
      <c r="C3116" s="45" t="inlineStr">
        <is>
          <t>No aborda: población escolar, tecnología de sensado, contexto educativo</t>
        </is>
      </c>
      <c r="D3116" s="51" t="n"/>
      <c r="E3116" s="51" t="n"/>
      <c r="F3116" s="43" t="n">
        <v>2</v>
      </c>
      <c r="G3116" s="43" t="inlineStr">
        <is>
          <t>distracción+intervención</t>
        </is>
      </c>
      <c r="H3116" s="43" t="inlineStr">
        <is>
          <t>ACM</t>
        </is>
      </c>
      <c r="I3116" s="43" t="inlineStr">
        <is>
          <t>ACM</t>
        </is>
      </c>
      <c r="J3116" s="43" t="inlineStr">
        <is>
          <t>2025</t>
        </is>
      </c>
      <c r="K3116" s="43" t="inlineStr">
        <is>
          <t>inproceedings</t>
        </is>
      </c>
      <c r="L3116" s="45" t="inlineStr">
        <is>
          <t>Pei, Yunqiang and Huang, Renming and Zha, Mingfeng and Wang, Guoqing and Wang, Peng and Kang, Qiao and Yang, Yang and Shen, Heng Tao</t>
        </is>
      </c>
      <c r="M3116" s="45" t="inlineStr">
        <is>
          <t>AttentionAR: AR Adaptation and Warning for Real-World Safety via Attention Modeling and MLLM Reasoning</t>
        </is>
      </c>
      <c r="N3116" s="45" t="inlineStr">
        <is>
          <t>Augmented Reality is rapidly transforming everyday experiences, yet its deployment in dynamic, real-world settings often undermines user safety and situational awareness. Existing AR interfaces typically employ static designs that fail to adapt to fluctuating environmental conditions and shifts in user attention. In this paper, we introduce AttentionAR, a proof-of-concept system whose primary contribution is the novel integration of real-time attention monitoring with contextual hazard assessment to dynamically adjust AR overlays. Our approach comprises three complementary modules: an Attention Awareness module that processes physiological and behavioral signals to distinguish between internal and external attention; a Scene Awareness module that leverages multi-frame image analysis and chain-of-thought reasoning via multimodal language models to evaluate risks; and an AR Adaptation and Warning module that modulates interface transparency and delivers timely alerts. Our user study provides initial evidence that this integrated approach can enhance situational awareness and mitigate distraction-related risks compared to static interfaces. We conclude by discussing the implications of our findings, including the challenges of model generalizability that highlight a critical need for personalization, positioning AttentionAR as a foundational step toward more robust, attention-aware safety systems.</t>
        </is>
      </c>
      <c r="O3116" s="45" t="inlineStr">
        <is>
          <t>Proceedings of the 38th Annual ACM Symposium on User Interface Software and Technology</t>
        </is>
      </c>
      <c r="P3116" s="45" t="inlineStr">
        <is>
          <t>Augmented Reality, Attention Detection, Scene Awareness, Physiological and Behavioral Signals, Adaptive User Interfaces, Large Language Models.</t>
        </is>
      </c>
      <c r="Q3116" s="43" t="inlineStr">
        <is>
          <t>10.1145/3746059.3747674</t>
        </is>
      </c>
    </row>
    <row r="3117" ht="189" customHeight="1" s="37">
      <c r="A3117" s="43" t="n">
        <v>3116</v>
      </c>
      <c r="B3117" s="52" t="inlineStr">
        <is>
          <t>Excluir</t>
        </is>
      </c>
      <c r="C3117" s="45" t="inlineStr">
        <is>
          <t>No aborda: distracción o atención, tecnología de sensado</t>
        </is>
      </c>
      <c r="D3117" s="51" t="n"/>
      <c r="E3117" s="51" t="n"/>
      <c r="F3117" s="43" t="n">
        <v>2</v>
      </c>
      <c r="G3117" s="43" t="inlineStr">
        <is>
          <t>distracción+niños</t>
        </is>
      </c>
      <c r="H3117" s="43" t="inlineStr">
        <is>
          <t>ACM</t>
        </is>
      </c>
      <c r="I3117" s="43" t="inlineStr">
        <is>
          <t>ACM</t>
        </is>
      </c>
      <c r="J3117" s="43" t="inlineStr">
        <is>
          <t>2023</t>
        </is>
      </c>
      <c r="K3117" s="43" t="inlineStr">
        <is>
          <t>inproceedings</t>
        </is>
      </c>
      <c r="L3117" s="45" t="inlineStr">
        <is>
          <t>Madhi, Klaudia and Reimer, Lara Marie and Jonas, Stephan</t>
        </is>
      </c>
      <c r="M3117" s="45" t="inlineStr">
        <is>
          <t>Attribution-Based Personas in Virtual Software Engineering Education</t>
        </is>
      </c>
      <c r="N3117" s="45" t="inlineStr">
        <is>
          <t>The COVID-19 pandemic and the consequent introduction of virtual collaboration have introduced educators to unexpected situations and challenges. One of these challenges is social distance, which minimizes knowledge of another person's character, and leaves room for misconceptions. Perceptions of a person's personality are also referred to as dispositional attributions and, when misplaced, impact the educator-student dynamics. This paper studies dispositional attributions exhibited by software engineering educators in higher education and aims to raise awareness of potential misconceptions affecting the educator-student relationship caused by the virtual setting. We performed an exploratory case study in a practical university course with twelve distributed software engineering teams, each led by one or two educators. The course was conducted entirely virtually during the COVID-19 pandemic. The research process included discovering, categorizing, and modeling attribution-based personas, followed by qualitative and quantitative research methods of semi-structured interviews and survey questionnaires. These personas represent the subjects of potential misconceptions and encapsulate typical behaviors and attributions. Our research created seven personas: the Unprofessional, Ego is the Enemy, The Detached, the Loner, the Underperformer, Hiding but not Seeking, and Distraction Monster. These personas differ primarily in terms of character traits and motivation attributed to them. The results provide evidence that the virtual setting of the course can lead to several dispositional attributions. Educators in virtual software engineering settings should be aware of these attributions and their potential impact on the educator-student relationship.</t>
        </is>
      </c>
      <c r="O3117" s="45" t="inlineStr">
        <is>
          <t>Proceedings of the 45th International Conference on Software Engineering: Software Engineering Education and Training</t>
        </is>
      </c>
      <c r="P3117" s="45" t="inlineStr">
        <is>
          <t>virtual project management, teaching agile software development, distributed teams, attribution theory</t>
        </is>
      </c>
      <c r="Q3117" s="43" t="inlineStr">
        <is>
          <t>10.1109/icse-seet58685.2023.00028</t>
        </is>
      </c>
    </row>
    <row r="3118" ht="63.75" customHeight="1" s="37">
      <c r="A3118" s="43" t="n">
        <v>3117</v>
      </c>
      <c r="B3118" s="52" t="inlineStr">
        <is>
          <t>Excluir</t>
        </is>
      </c>
      <c r="C3118" s="45" t="inlineStr">
        <is>
          <t>No aborda: población escolar, tecnología de sensado, contexto educativo</t>
        </is>
      </c>
      <c r="D3118" s="51" t="n"/>
      <c r="E3118" s="51" t="n"/>
      <c r="F3118" s="43" t="n">
        <v>2</v>
      </c>
      <c r="G3118" s="43" t="inlineStr">
        <is>
          <t>distracción+intervención</t>
        </is>
      </c>
      <c r="H3118" s="43" t="inlineStr">
        <is>
          <t>ACM</t>
        </is>
      </c>
      <c r="I3118" s="43" t="inlineStr">
        <is>
          <t>ACM</t>
        </is>
      </c>
      <c r="J3118" s="43" t="inlineStr">
        <is>
          <t>2019</t>
        </is>
      </c>
      <c r="K3118" s="43" t="inlineStr">
        <is>
          <t>inproceedings</t>
        </is>
      </c>
      <c r="L3118" s="45" t="inlineStr">
        <is>
          <t>O'Dea, Ronan and Jedir, Rokaia and Neff, Flaithri</t>
        </is>
      </c>
      <c r="M3118" s="45" t="inlineStr">
        <is>
          <t>Auditory Distraction in HCI: Towards a Framework for the Design of Hierarchically-Graded Auditory Notifications</t>
        </is>
      </c>
      <c r="N3118" s="45" t="inlineStr">
        <is>
          <t>This paper discusses hierarchical structure of auditory distractors based on two human perceptual systems responsible for distinct pre-attentive process:1. the auditory perceptual system and 2. the working memory (WM) system. Specifically, the authors propose accounting for WM function and capacity when designing auditory notifications for multimodal applications, due to interaction between certain auditory attention mechanisms and WM. A review of literature concerning WM disruption caused by auditory streams, as well as reference to relevant ISO (International Organization for Standardization) standards, is also presented.</t>
        </is>
      </c>
      <c r="O3118" s="45" t="inlineStr">
        <is>
          <t>Proceedings of the 14th International Audio Mostly Conference: A Journey in Sound</t>
        </is>
      </c>
      <c r="P3118" s="45" t="inlineStr">
        <is>
          <t>Working Memory, Psychoacoustics, Auditory distraction, Auditory Notifications</t>
        </is>
      </c>
      <c r="Q3118" s="43" t="inlineStr">
        <is>
          <t>10.1145/3356590.3356601</t>
        </is>
      </c>
    </row>
    <row r="3119" ht="116.25" customHeight="1" s="37">
      <c r="A3119" s="43" t="n">
        <v>3118</v>
      </c>
      <c r="B3119" s="52" t="inlineStr">
        <is>
          <t>Excluir</t>
        </is>
      </c>
      <c r="C3119" s="45" t="inlineStr">
        <is>
          <t>No aborda: distracción o atención, población escolar, contexto educativo</t>
        </is>
      </c>
      <c r="D3119" s="51" t="n"/>
      <c r="E3119" s="51" t="n"/>
      <c r="F3119" s="43" t="n">
        <v>2</v>
      </c>
      <c r="G3119" s="43" t="inlineStr">
        <is>
          <t>distracción+intervención</t>
        </is>
      </c>
      <c r="H3119" s="43" t="inlineStr">
        <is>
          <t>ACM</t>
        </is>
      </c>
      <c r="I3119" s="43" t="inlineStr">
        <is>
          <t>ACM</t>
        </is>
      </c>
      <c r="J3119" s="43" t="inlineStr">
        <is>
          <t>2018</t>
        </is>
      </c>
      <c r="K3119" s="43" t="inlineStr">
        <is>
          <t>inproceedings</t>
        </is>
      </c>
      <c r="L3119" s="45" t="inlineStr">
        <is>
          <t>D'Souza, Aidan and Ploderer, Bernd and Klarkowski, Madison and Wyeth, Peta</t>
        </is>
      </c>
      <c r="M3119" s="45" t="inlineStr">
        <is>
          <t>Augmenting Co-Located Social Play with Biofeedback: An Interactional Approach</t>
        </is>
      </c>
      <c r="N3119" s="45" t="inlineStr">
        <is>
          <t>Biofeedback holds great potential for augmenting game play, but research to date has focussed predominantly on single player games. This paper proposes an interactional approach, which emphasises how multiple players engage with biofeedback and one another to make sense of the feedback and to incorporate it into their game play. To explore this approach in the context of the dice game Mia, we designed AMIA (Augmented Mia), a prototype system that gives feedback on heart rate, skin conductance, and skin temperature on a player's hat or armband. A study with 21 participants showed that biofeedback was ambiguous, but nevertheless participants harnessed it as a hint about their opponents' strategies, as a means of distraction, as a handicap when players could not see their own feedback as it was presented on their hat, and as a point of connection with other players. We discuss the mechanisms underlying these interactions and present design opportunities along spatial, temporal, and compositional dimensions of biofeedback that encourage and heighten social interaction.</t>
        </is>
      </c>
      <c r="O3119" s="45" t="inlineStr">
        <is>
          <t>Proceedings of the 2018 Annual Symposium on Computer-Human Interaction in Play</t>
        </is>
      </c>
      <c r="P3119" s="45" t="inlineStr">
        <is>
          <t>affective games, ambiguity, biofeedback, play experience, social interaction, wearable computing</t>
        </is>
      </c>
      <c r="Q3119" s="43" t="inlineStr">
        <is>
          <t>10.1145/3242671.3242679</t>
        </is>
      </c>
    </row>
    <row r="3120" ht="126.75" customHeight="1" s="37">
      <c r="A3120" s="43" t="n">
        <v>3119</v>
      </c>
      <c r="B3120" s="52" t="inlineStr">
        <is>
          <t>Excluir</t>
        </is>
      </c>
      <c r="C3120" s="45" t="inlineStr">
        <is>
          <t>No aborda: población escolar, tecnología de sensado, contexto educativo</t>
        </is>
      </c>
      <c r="D3120" s="51" t="n"/>
      <c r="E3120" s="51" t="n"/>
      <c r="F3120" s="43" t="n">
        <v>2</v>
      </c>
      <c r="G3120" s="43" t="inlineStr">
        <is>
          <t>distracción+intervención</t>
        </is>
      </c>
      <c r="H3120" s="43" t="inlineStr">
        <is>
          <t>ACM</t>
        </is>
      </c>
      <c r="I3120" s="43" t="inlineStr">
        <is>
          <t>ACM</t>
        </is>
      </c>
      <c r="J3120" s="43" t="inlineStr">
        <is>
          <t>2016</t>
        </is>
      </c>
      <c r="K3120" s="43" t="inlineStr">
        <is>
          <t>inproceedings</t>
        </is>
      </c>
      <c r="L3120" s="45" t="inlineStr">
        <is>
          <t>Tanveer, M. Iftekhar and Zhao, Ru and Chen, Kezhen and Tiet, Zoe and Hoque, Mohammed Ehsan</t>
        </is>
      </c>
      <c r="M3120" s="45" t="inlineStr">
        <is>
          <t>AutoManner: An Automated Interface for Making Public Speakers Aware of Their Mannerisms</t>
        </is>
      </c>
      <c r="N3120" s="45" t="inlineStr">
        <is>
          <t>Many individuals exhibit unconscious body movements called mannerisms while speaking. These repeated changes often distract the audience when not relevant to the verbal context. We present an intelligent interface that can automatically extract human gestures using Microsoft Kinect to make speakers aware of their mannerisms. We use a sparsity-based algorithm, Shift Invariant Sparse Coding, to automatically extract the patterns of body movements. These patterns are displayed in an interface with subtle question and answer-based feedback scheme that draws attention to the speaker's body language. Our formal evaluation with 27 participants shows that the users became aware of their body language after using the system. In addition, when independent observers annotated the accuracy of the algorithm for every extracted pattern, we find that the patterns extracted by our algorithm is significantly (p&amp;lt;0.001) more accurate than just random selection. This represents a strong evidence that the algorithm is able to extract human-interpretable body movement patterns. An interactive demo of AutoManner is available at http://tinyurl.com/AutoManner.</t>
        </is>
      </c>
      <c r="O3120" s="45" t="inlineStr">
        <is>
          <t>Proceedings of the 21st International Conference on Intelligent User Interfaces</t>
        </is>
      </c>
      <c r="P3120" s="45" t="inlineStr">
        <is>
          <t>body language, interface design, public speaking</t>
        </is>
      </c>
      <c r="Q3120" s="43" t="inlineStr">
        <is>
          <t>10.1145/2856767.2856785</t>
        </is>
      </c>
    </row>
    <row r="3121" ht="74.25" customHeight="1" s="37">
      <c r="A3121" s="43" t="n">
        <v>3120</v>
      </c>
      <c r="B3121" s="52" t="inlineStr">
        <is>
          <t>Excluir</t>
        </is>
      </c>
      <c r="C3121" s="45" t="inlineStr">
        <is>
          <t>Dominio fuera de alcance: conducción</t>
        </is>
      </c>
      <c r="D3121" s="51" t="n"/>
      <c r="E3121" s="51" t="n"/>
      <c r="F3121" s="43" t="n">
        <v>2</v>
      </c>
      <c r="G3121" s="43" t="inlineStr">
        <is>
          <t>distracción+intervención</t>
        </is>
      </c>
      <c r="H3121" s="43" t="inlineStr">
        <is>
          <t>ACM</t>
        </is>
      </c>
      <c r="I3121" s="43" t="inlineStr">
        <is>
          <t>ACM</t>
        </is>
      </c>
      <c r="J3121" s="43" t="inlineStr">
        <is>
          <t>2016</t>
        </is>
      </c>
      <c r="K3121" s="43" t="inlineStr">
        <is>
          <t>article</t>
        </is>
      </c>
      <c r="L3121" s="45" t="inlineStr">
        <is>
          <t>Neumann, Peter G.</t>
        </is>
      </c>
      <c r="M3121" s="45" t="inlineStr">
        <is>
          <t>Automated Car Woes---Whoa There!</t>
        </is>
      </c>
      <c r="N3121" s="45" t="inlineStr">
        <is>
          <t>With all the growing interest in automated cars and driverless cars and recent accidents involving them, we thought we would turn to Risks founder Peter G. Neumann for perspective. Neumann has been moderating the ACM Risks Forum (risks.org) since 1985, and has accumulated a vast trove of experience in the ways that automated systems can not only provoke but enable mishaps. Here he offers an inventory of how automotive automation systems can fail and concludes that the greatest threats to safety come from human tendencies such as being distracted at the moment the system needs an intervention, or having their skills as operators grow rusty over time because the automation is pretty good most of the time.</t>
        </is>
      </c>
      <c r="O3121" s="45" t="inlineStr">
        <is>
          <t>Ubiquity</t>
        </is>
      </c>
      <c r="P3121" s="45" t="n"/>
      <c r="Q3121" s="43" t="inlineStr">
        <is>
          <t>10.1145/2974062</t>
        </is>
      </c>
    </row>
    <row r="3122" ht="157.5" customHeight="1" s="37">
      <c r="A3122" s="43" t="n">
        <v>3121</v>
      </c>
      <c r="B3122" s="52" t="inlineStr">
        <is>
          <t>Excluir</t>
        </is>
      </c>
      <c r="C3122" s="45" t="inlineStr">
        <is>
          <t>Sin DOI verificable</t>
        </is>
      </c>
      <c r="D3122" s="51" t="n"/>
      <c r="E3122" s="51" t="n"/>
      <c r="F3122" s="43" t="n">
        <v>2</v>
      </c>
      <c r="G3122" s="43" t="inlineStr">
        <is>
          <t>distracción+contexto</t>
        </is>
      </c>
      <c r="H3122" s="43" t="inlineStr">
        <is>
          <t>ACM</t>
        </is>
      </c>
      <c r="I3122" s="43" t="inlineStr">
        <is>
          <t>ACM</t>
        </is>
      </c>
      <c r="J3122" s="43" t="inlineStr">
        <is>
          <t>2023</t>
        </is>
      </c>
      <c r="K3122" s="43" t="inlineStr">
        <is>
          <t>inproceedings</t>
        </is>
      </c>
      <c r="L3122" s="45" t="inlineStr">
        <is>
          <t>Grooten, Bram and Sokar, Ghada and Dohare, Shibhansh and Mocanu, Elena and Taylor, Matthew E. and Pechenizkiy, Mykola and Mocanu, Decebal Constantin</t>
        </is>
      </c>
      <c r="M3122" s="45" t="inlineStr">
        <is>
          <t>Automatic Noise Filtering with Dynamic Sparse Training in Deep Reinforcement Learning</t>
        </is>
      </c>
      <c r="N3122" s="45" t="inlineStr">
        <is>
          <t>Tomorrow's robots will need to distinguish useful information from noise when performing different tasks. A household robot for instance may continuously receive a plethora of information about the home, but needs to focus on just a small subset to successfully execute its current chore. Filtering distracting inputs that contain irrelevant data has received little attention in the reinforcement learning literature. To start resolving this, we formulate a problem setting in reinforcement learning called theextremely noisy environment (ENE), where up to 99% of the input features are pure noise. Agents need to detect which features provide task-relevant information about the state of the environment. Consequently, we propose a new method termed Automatic Noise Filtering (ANF), which uses the principles of dynamic sparse training in synergy with various deep reinforcement learning algorithms. The sparse input layer learns to focus its connectivity on task-relevant features, such that ANF-SAC and ANF-TD3 outperform standard SAC and TD3 by a large margin, while using up to 95% fewer weights. Furthermore, we devise a transfer learning setting for ENEs, by permuting all features of the environment after 1M timesteps to simulate the fact that other information sources can become relevant as the world evolves. Again, ANF surpasses the baselines in final performance and sample complexity. Our code is available at https://github.com/bramgrooten/automatic-noise-filtering.</t>
        </is>
      </c>
      <c r="O3122" s="45" t="inlineStr">
        <is>
          <t>Proceedings of the 2023 International Conference on Autonomous Agents and Multiagent Systems</t>
        </is>
      </c>
      <c r="P3122" s="45" t="inlineStr">
        <is>
          <t>deep reinforcement learning, noise filtering, sparse training</t>
        </is>
      </c>
      <c r="Q3122" s="43" t="n"/>
    </row>
    <row r="3123" ht="168" customHeight="1" s="37">
      <c r="A3123" s="43" t="n">
        <v>3122</v>
      </c>
      <c r="B3123" s="52" t="inlineStr">
        <is>
          <t>Excluir</t>
        </is>
      </c>
      <c r="C3123" s="45" t="inlineStr">
        <is>
          <t>Dominio fuera de alcance: conducción</t>
        </is>
      </c>
      <c r="D3123" s="51" t="n"/>
      <c r="E3123" s="51" t="n"/>
      <c r="F3123" s="43" t="n">
        <v>2</v>
      </c>
      <c r="G3123" s="43" t="inlineStr">
        <is>
          <t>distracción+sensado</t>
        </is>
      </c>
      <c r="H3123" s="43" t="inlineStr">
        <is>
          <t>ACM</t>
        </is>
      </c>
      <c r="I3123" s="43" t="inlineStr">
        <is>
          <t>ACM</t>
        </is>
      </c>
      <c r="J3123" s="43" t="inlineStr">
        <is>
          <t>2021</t>
        </is>
      </c>
      <c r="K3123" s="43" t="inlineStr">
        <is>
          <t>inproceedings</t>
        </is>
      </c>
      <c r="L3123" s="45" t="inlineStr">
        <is>
          <t>Haq, Fitash Ul and Shin, Donghwan and Briand, Lionel C. and Stifter, Thomas and Wang, Jun</t>
        </is>
      </c>
      <c r="M3123" s="45" t="inlineStr">
        <is>
          <t>Automatic test suite generation for key-points detection DNNs using many-objective search (experience paper)</t>
        </is>
      </c>
      <c r="N3123" s="45" t="inlineStr">
        <is>
          <t>Automatically detecting the positions of key-points (e.g., facial key-points or finger key-points) in an image is an essential problem in many applications, such as driver's gaze detection and drowsiness detection in automated driving systems. With the recent advances of Deep Neural Networks (DNNs), Key-Points detection DNNs (KP-DNNs) have been increasingly employed for that purpose. Nevertheless, KP-DNN testing and validation have remained a challenging problem because KP-DNNs predict many independent key-points at the same time---where each individual key-point may be critical in the targeted application---and images can vary a great deal according to many factors. In this paper, we present an approach to automatically generate test data for KP-DNNs using many-objective search. In our experiments, focused on facial key-points detection DNNs developed for an industrial automotive application, we show that our approach can generate test suites to severely mispredict, on average, more than 93% of all key-points. In comparison, random search-based test data generation can only severely mispredict 41% of them. Many of these mispredictions, however, are not avoidable and should not therefore be considered failures. We also empirically compare state-of-the-art, many-objective search algorithms and their variants, tailored for test suite generation. Furthermore, we investigate and demonstrate how to learn specific conditions, based on image characteristics (e.g., head posture and skin color), that lead to severe mispredictions. Such conditions serve as a basis for risk analysis or DNN retraining.</t>
        </is>
      </c>
      <c r="O3123" s="45" t="inlineStr">
        <is>
          <t>Proceedings of the 30th ACM SIGSOFT International Symposium on Software Testing and Analysis</t>
        </is>
      </c>
      <c r="P3123" s="45" t="inlineStr">
        <is>
          <t>Key-point detection, deep neural network, many-objective search algorithm, software testing</t>
        </is>
      </c>
      <c r="Q3123" s="43" t="inlineStr">
        <is>
          <t>10.1145/3460319.3464802</t>
        </is>
      </c>
    </row>
    <row r="3124" ht="126.75" customHeight="1" s="37">
      <c r="A3124" s="43" t="n">
        <v>3123</v>
      </c>
      <c r="B3124" s="52" t="inlineStr">
        <is>
          <t>Excluir</t>
        </is>
      </c>
      <c r="C3124" s="45" t="inlineStr">
        <is>
          <t>No aborda: distracción o atención, población escolar, contexto educativo</t>
        </is>
      </c>
      <c r="D3124" s="51" t="n"/>
      <c r="E3124" s="51" t="n"/>
      <c r="F3124" s="43" t="n">
        <v>2</v>
      </c>
      <c r="G3124" s="43" t="inlineStr">
        <is>
          <t>distracción+sensado</t>
        </is>
      </c>
      <c r="H3124" s="43" t="inlineStr">
        <is>
          <t>ACM</t>
        </is>
      </c>
      <c r="I3124" s="43" t="inlineStr">
        <is>
          <t>ACM</t>
        </is>
      </c>
      <c r="J3124" s="43" t="inlineStr">
        <is>
          <t>2024</t>
        </is>
      </c>
      <c r="K3124" s="43" t="inlineStr">
        <is>
          <t>inproceedings</t>
        </is>
      </c>
      <c r="L3124" s="45" t="inlineStr">
        <is>
          <t>Norberto, Jefferson Medeiros and Cunha, Kelvin Batista da and Silva J\'unior, Marcondes Ricarte da and Sim\~oes, Francisco Paulo Magalh\~aes</t>
        </is>
      </c>
      <c r="M3124" s="45" t="inlineStr">
        <is>
          <t>Automating the audit of the Brazilian electronic ballot operation: A new dataset for 6DoF pose estimation of the voter terminal based on domain randomization</t>
        </is>
      </c>
      <c r="N3124" s="45" t="inlineStr">
        <is>
          <t>Performing detection and pose estimation of objects in six degrees of freedom (6-DoF) is a widely studied challenge in virtual and augmented reality, robotics and computer vision. For simulation and testing of the Brazilian voter terminal, its pose could allow automatic testing/auditing with robotics arms or virtual reality applications to simulate the voting process. For pose estimation using deep learning, it is necessary to generate large amounts of annotated real data, which is a costly task in time and resources. One way to avoid this issue is to create synthetic data through domain randomization, using 3D object modeling, to train the pose estimation technique with a reduced amount of annotated real data. In this work, domain randomization was utilized to generate a synthetic dataset, starting from a 3D model of the voter terminal, varying the lighting settings, camera position and distract insertion, to verify what impact this randomization has on training a single shot algorithm to perform the detection and pose estimation of this terminal in a different scenario. The new dataset with real and synthetic data from the voter terminal was built and will be publicly available.</t>
        </is>
      </c>
      <c r="O3124" s="45" t="inlineStr">
        <is>
          <t>Proceedings of the 25th Symposium on Virtual and Augmented Reality</t>
        </is>
      </c>
      <c r="P3124" s="45" t="inlineStr">
        <is>
          <t>Brazilian voter terminal, Computer vision, Domain randomization, Object pose estimation, Object tracking</t>
        </is>
      </c>
      <c r="Q3124" s="43" t="inlineStr">
        <is>
          <t>10.1145/3625008.3625017</t>
        </is>
      </c>
    </row>
    <row r="3125" ht="105.75" customHeight="1" s="37">
      <c r="A3125" s="43" t="n">
        <v>3124</v>
      </c>
      <c r="B3125" s="52" t="inlineStr">
        <is>
          <t>Excluir</t>
        </is>
      </c>
      <c r="C3125" s="45" t="inlineStr">
        <is>
          <t>No aborda: población escolar, contexto educativo</t>
        </is>
      </c>
      <c r="D3125" s="51" t="n"/>
      <c r="E3125" s="51" t="n"/>
      <c r="F3125" s="43" t="n">
        <v>2</v>
      </c>
      <c r="G3125" s="43" t="inlineStr">
        <is>
          <t>distracción+sensado</t>
        </is>
      </c>
      <c r="H3125" s="43" t="inlineStr">
        <is>
          <t>ACM</t>
        </is>
      </c>
      <c r="I3125" s="43" t="inlineStr">
        <is>
          <t>ACM</t>
        </is>
      </c>
      <c r="J3125" s="43" t="inlineStr">
        <is>
          <t>2019</t>
        </is>
      </c>
      <c r="K3125" s="43" t="inlineStr">
        <is>
          <t>inproceedings</t>
        </is>
      </c>
      <c r="L3125" s="45" t="inlineStr">
        <is>
          <t>Sang, Dinh Viet and Lan, Phan Ngoc</t>
        </is>
      </c>
      <c r="M3125" s="45" t="inlineStr">
        <is>
          <t>BK.Synapse: A scalable distributed training framework for deep learning</t>
        </is>
      </c>
      <c r="N3125" s="45" t="inlineStr">
        <is>
          <t>Training neural networks efficiently is a thoroughly-researched topic that plays an important role in their adoption. Major advancements have been made, including the use of multiple nodes to further decrease training time. However, training at scale usually means adding on multiple layers of complex deployment logic and parallelization concerns, distracting researchers from the core of their algorithms. This paper presents a framework called BK.Synapse that can facilitate distributed training while maintaining clarity, simplicity, and user-friendliness. The design is modular, allowing flexible and easy deployment on a variety of hardware specifications. The framework is benchmarked in a case study: training a neural network for an object detection problem. Our results show a good amount of improvements over conventional training, with very few modifications to the existing codebase. The resulting model also performs relatively well upon further testing.</t>
        </is>
      </c>
      <c r="O3125" s="45" t="inlineStr">
        <is>
          <t>Proceedings of the 10th International Symposium on Information and Communication Technology</t>
        </is>
      </c>
      <c r="P3125" s="45" t="inlineStr">
        <is>
          <t>Deep Learning, Development Tool, Distributed Training</t>
        </is>
      </c>
      <c r="Q3125" s="43" t="inlineStr">
        <is>
          <t>10.1145/3368926.3369690</t>
        </is>
      </c>
    </row>
    <row r="3126" ht="178.5" customHeight="1" s="37">
      <c r="A3126" s="43" t="n">
        <v>3125</v>
      </c>
      <c r="B3126" s="52" t="inlineStr">
        <is>
          <t>Excluir</t>
        </is>
      </c>
      <c r="C3126" s="45" t="inlineStr">
        <is>
          <t>No aborda: distracción o atención, población escolar, tecnología de sensado, contexto educativo</t>
        </is>
      </c>
      <c r="D3126" s="51" t="n"/>
      <c r="E3126" s="51" t="n"/>
      <c r="F3126" s="43" t="n">
        <v>2</v>
      </c>
      <c r="G3126" s="43" t="inlineStr">
        <is>
          <t>distracción+niños</t>
        </is>
      </c>
      <c r="H3126" s="43" t="inlineStr">
        <is>
          <t>ACM</t>
        </is>
      </c>
      <c r="I3126" s="43" t="inlineStr">
        <is>
          <t>ACM</t>
        </is>
      </c>
      <c r="J3126" s="43" t="inlineStr">
        <is>
          <t>2025</t>
        </is>
      </c>
      <c r="K3126" s="43" t="inlineStr">
        <is>
          <t>article</t>
        </is>
      </c>
      <c r="L3126" s="45" t="inlineStr">
        <is>
          <t>Kabir, Kazi Sinthia and Cohoon, Johanna and Lund, John R. and Chen, Jacqueline M. and Metz, A.J. and Wiese, Jason</t>
        </is>
      </c>
      <c r="M3126" s="45" t="inlineStr">
        <is>
          <t>Balancing Care Responsibilities with Remote Work</t>
        </is>
      </c>
      <c r="N3126" s="45" t="inlineStr">
        <is>
          <t>The upsurge in remote and hybrid work practices has prompted researchers to explore the technological, organizational, and psychological dimensions of remote work. However, the nuanced dynamics of balancing familial duties, especially care work for older adults, and professional work is often overlooked in the literature. This balancing act introduces unique stressors, blurring work and personal life boundaries, potentially causing physical stress or prompting care providers to leave their jobs. The inherent nature of remote work executed within the familial sphere underscores the importance of understanding how care responsibilities impact the remote work experience. This study addresses this gap by focusing on informal care providers, an understudied population in the CSCW remote work literature. Through a diary study and interviews, we investigate challenges remote workers face and the role of technology in their work. Findings highlight the prevalence of care work, emphasizing the need for targeted technological interventions to support the well-being and productivity of remote workers managing care duties. Critical challenges include familial responsibilities on higher-stress days, lack of communication regarding availability, personal time sacrifices for productivity, coordination in place making among care providers, and multitasking on days with familial responsibilities or distractions. This exploratory study underscores the importance of assisting care providers in a way that embraces their (possible) role as remote workers, offering insights for future research and technological interventions to support remote workers navigating the complexities of care work.</t>
        </is>
      </c>
      <c r="O3126" s="45" t="inlineStr">
        <is>
          <t>Proc. ACM Hum.-Comput. Interact.</t>
        </is>
      </c>
      <c r="P3126" s="45" t="inlineStr">
        <is>
          <t>boundary management, care work, caregiving, childcare, diary study, place making, remote work, stress</t>
        </is>
      </c>
      <c r="Q3126" s="43" t="inlineStr">
        <is>
          <t>10.1145/3701182</t>
        </is>
      </c>
    </row>
    <row r="3127" ht="116.25" customHeight="1" s="37">
      <c r="A3127" s="43" t="n">
        <v>3126</v>
      </c>
      <c r="B3127" s="52" t="inlineStr">
        <is>
          <t>Excluir</t>
        </is>
      </c>
      <c r="C3127" s="45" t="inlineStr">
        <is>
          <t>No aborda: distracción o atención, tecnología de sensado</t>
        </is>
      </c>
      <c r="D3127" s="51" t="n"/>
      <c r="E3127" s="51" t="n"/>
      <c r="F3127" s="43" t="n">
        <v>2</v>
      </c>
      <c r="G3127" s="43" t="inlineStr">
        <is>
          <t>distracción+niños</t>
        </is>
      </c>
      <c r="H3127" s="43" t="inlineStr">
        <is>
          <t>ACM</t>
        </is>
      </c>
      <c r="I3127" s="43" t="inlineStr">
        <is>
          <t>ACM</t>
        </is>
      </c>
      <c r="J3127" s="43" t="inlineStr">
        <is>
          <t>2024</t>
        </is>
      </c>
      <c r="K3127" s="43" t="inlineStr">
        <is>
          <t>inproceedings</t>
        </is>
      </c>
      <c r="L3127" s="45" t="inlineStr">
        <is>
          <t>Philbin, Carrie Anne</t>
        </is>
      </c>
      <c r="M3127" s="45" t="inlineStr">
        <is>
          <t>Beyond Apps: Tablet and Micro:bit Devices as Tools for Creative Computing in Primary Schools</t>
        </is>
      </c>
      <c r="N3127" s="45" t="inlineStr">
        <is>
          <t>This article shares a practice aimed at enriching primary school computer science education through tablet-centred, hands-on learning in an after school context. A diverse group of primary school students use tablet devices and micro:bits. Unlike conventional methods that heavily rely on basic applications for teaching computing concepts, this practice emphasises the importance of fostering creativity and exploration with physical technology, transcending mere app consumption. Evidence of effectiveness emerges from improved student engagement, a deeper understanding of computer science concepts, and heightened enthusiasm for digital literacy. This innovative idea draws inspiration from constructionist principles and aligns with the evolving landscape of primary education technology. Implementing this practice necessitated adaptability and creative adjustments to the activity. There is a need for further refinement of this approach, complemented by rigorous empirical research methods. This article serves as a resource for educators who are exploring inventive avenues to enhance primary CS education through hands-on tablet-based learning.</t>
        </is>
      </c>
      <c r="O3127" s="45" t="inlineStr">
        <is>
          <t>Proceedings of the 8th Conference on Computing Education Practice</t>
        </is>
      </c>
      <c r="P3127" s="45" t="inlineStr">
        <is>
          <t>Creative computing, K-12 education, Tablet computers</t>
        </is>
      </c>
      <c r="Q3127" s="43" t="inlineStr">
        <is>
          <t>10.1145/3633053.3633054</t>
        </is>
      </c>
    </row>
    <row r="3128" ht="116.25" customHeight="1" s="37">
      <c r="A3128" s="43" t="n">
        <v>3127</v>
      </c>
      <c r="B3128" s="52" t="inlineStr">
        <is>
          <t>Excluir</t>
        </is>
      </c>
      <c r="C3128" s="45" t="inlineStr">
        <is>
          <t>No aborda: distracción o atención, tecnología de sensado</t>
        </is>
      </c>
      <c r="D3128" s="51" t="n"/>
      <c r="E3128" s="51" t="n"/>
      <c r="F3128" s="43" t="n">
        <v>2</v>
      </c>
      <c r="G3128" s="43" t="inlineStr">
        <is>
          <t>distracción+niños</t>
        </is>
      </c>
      <c r="H3128" s="43" t="inlineStr">
        <is>
          <t>ACM</t>
        </is>
      </c>
      <c r="I3128" s="43" t="inlineStr">
        <is>
          <t>ACM</t>
        </is>
      </c>
      <c r="J3128" s="43" t="inlineStr">
        <is>
          <t>2023</t>
        </is>
      </c>
      <c r="K3128" s="43" t="inlineStr">
        <is>
          <t>inproceedings</t>
        </is>
      </c>
      <c r="L3128" s="45" t="inlineStr">
        <is>
          <t>Wen, Like and Zhuang, Mansheng and Kwok, Alex Pak Ki and Yan, Mian</t>
        </is>
      </c>
      <c r="M3128" s="45" t="inlineStr">
        <is>
          <t>Beyond Charts: A Mixed-Reality System for Visualizing and Experiencing Data</t>
        </is>
      </c>
      <c r="N3128" s="45" t="inlineStr">
        <is>
          <t>Data visualization plays a crucial role in understanding complex datasets. However, traditional data visualization methods often fall short of engaging non-professionals and providing immersive experiences. This drawback can make it challenging and less attractive for students to understand the information and story hidden in the data. This research developed a mixed-reality-based data experience system to enhance student engagement during lectures. The system takes inspiration from car driving games and leverages mixed reality (MR) technology to create an interactive and visually captivating experience for data exploration. The system seamlessly integrates entertainment and data visualization to bring historical data to life by processing and to visualize the relevant data using a mountain driving track. Additionally, it allows multiple students to participate simultaneously, fostering collaborative learning. This novel approach to data experience holds significant potential to revolutionize student engagement and historical data presentations within educational settings.</t>
        </is>
      </c>
      <c r="O3128" s="45" t="inlineStr">
        <is>
          <t>Proceedings of the 2023 6th International Conference on Mathematics and Statistics</t>
        </is>
      </c>
      <c r="P3128" s="45" t="inlineStr">
        <is>
          <t>data visualization, driving simulator, education and training, mixed reality, student engagement</t>
        </is>
      </c>
      <c r="Q3128" s="43" t="inlineStr">
        <is>
          <t>10.1145/3613347.3613360</t>
        </is>
      </c>
    </row>
    <row r="3129" ht="126.75" customHeight="1" s="37">
      <c r="A3129" s="43" t="n">
        <v>3128</v>
      </c>
      <c r="B3129" s="52" t="inlineStr">
        <is>
          <t>Excluir</t>
        </is>
      </c>
      <c r="C3129" s="45" t="inlineStr">
        <is>
          <t>Dominio fuera de alcance: conducción</t>
        </is>
      </c>
      <c r="D3129" s="51" t="n"/>
      <c r="E3129" s="51" t="n"/>
      <c r="F3129" s="43" t="n">
        <v>2</v>
      </c>
      <c r="G3129" s="43" t="inlineStr">
        <is>
          <t>distracción+intervención</t>
        </is>
      </c>
      <c r="H3129" s="43" t="inlineStr">
        <is>
          <t>ACM</t>
        </is>
      </c>
      <c r="I3129" s="43" t="inlineStr">
        <is>
          <t>ACM</t>
        </is>
      </c>
      <c r="J3129" s="43" t="inlineStr">
        <is>
          <t>2025</t>
        </is>
      </c>
      <c r="K3129" s="43" t="inlineStr">
        <is>
          <t>inproceedings</t>
        </is>
      </c>
      <c r="L3129" s="45" t="inlineStr">
        <is>
          <t>Soomro, Sarmad and Abro, Ahsanullah</t>
        </is>
      </c>
      <c r="M3129" s="45" t="inlineStr">
        <is>
          <t>Beyond One-Size-Fits-All: An Experimental Study on Evaluating Layout-Agnostic Tactile Stencils for In-Vehicle Touchscreen Interaction</t>
        </is>
      </c>
      <c r="N3129" s="45" t="inlineStr">
        <is>
          <t>Touchscreen interfaces in modern vehicles offer access to numerous functions but often increase cognitive load and driver distraction due to the absence of tactile feedback. Prior research has proposed tactile stencils as overlays to mitigate this issue, but these designs are typically layout-specific, limiting their applicability to dynamic interface configurations. This study investigates the feasibility of layout-agnostic tactile stencils designed to adapt to various touchscreen configurations, aiming to reduce visual demands on drivers. A controlled driving simulation was conducted to evaluate two prototype stencils against standard touchscreen interactions. Contrary to expectations, the results indicated that the stencils increased cognitive load and impaired driving performance. This outcome suggests potential challenges with either the stencil design or the concept of layout-agnostic tactile feedback itself. Future research will analyze the underlying factors contributing to these findings, including potential flaws in the design or limitations inherent to layout-agnostic tactile systems, to guide further innovation in driver-interface interaction.</t>
        </is>
      </c>
      <c r="O3129" s="45" t="inlineStr">
        <is>
          <t>Proceedings of the 2025 14th International Conference on Software and Computer Applications</t>
        </is>
      </c>
      <c r="P3129" s="45" t="inlineStr">
        <is>
          <t>stencils overlays, touchscreens, vehicles, infotainment systems</t>
        </is>
      </c>
      <c r="Q3129" s="43" t="inlineStr">
        <is>
          <t>10.1145/3731806.3731816</t>
        </is>
      </c>
    </row>
    <row r="3130" ht="178.5" customHeight="1" s="37">
      <c r="A3130" s="43" t="n">
        <v>3129</v>
      </c>
      <c r="B3130" s="52" t="inlineStr">
        <is>
          <t>Excluir</t>
        </is>
      </c>
      <c r="C3130" s="45" t="inlineStr">
        <is>
          <t>No aborda: distracción o atención, población escolar, tecnología de sensado</t>
        </is>
      </c>
      <c r="D3130" s="51" t="n"/>
      <c r="E3130" s="51" t="n"/>
      <c r="F3130" s="43" t="n">
        <v>2</v>
      </c>
      <c r="G3130" s="43" t="inlineStr">
        <is>
          <t>distracción+intervención</t>
        </is>
      </c>
      <c r="H3130" s="43" t="inlineStr">
        <is>
          <t>ACM</t>
        </is>
      </c>
      <c r="I3130" s="43" t="inlineStr">
        <is>
          <t>ACM</t>
        </is>
      </c>
      <c r="J3130" s="43" t="inlineStr">
        <is>
          <t>2025</t>
        </is>
      </c>
      <c r="K3130" s="43" t="inlineStr">
        <is>
          <t>inproceedings</t>
        </is>
      </c>
      <c r="L3130" s="45" t="inlineStr">
        <is>
          <t>Huang, Run and Zhao, Anna Katherine and Saghi, Zeinabsadat and Sabouri, Sadra and Chattopadhyay, Souti</t>
        </is>
      </c>
      <c r="M3130" s="45" t="inlineStr">
        <is>
          <t>Beyond the Page: Enriching Academic Paper Reading with Social Media Discussions</t>
        </is>
      </c>
      <c r="N3130" s="45" t="inlineStr">
        <is>
          <t>Researchers actively engage in informal discussions about academic papers on social media. They share insights, promote papers, and discuss emerging ideas in an engaging and accessible way. Yet, this rich source of scholarly discourse is often isolated from the paper reading process and remains underutilized. A natural question thus arises: What if we bring these peer discussions on social media into the reading experience? What might be the benefits of reading research papers alongside informal social insights? To explore the design space of such integration, we conducted a formative study with eight researchers. Participants recognized the value of social media in expanding their perspectives and connecting with fellow researchers. However, they also reported significant distraction and cognitive overload when confronted with streams of noisy, unstructured social media comments. Guided by the design goals derived from their feedback, we introduce Surf, a novel reading interface that enriches academic papers with Social Understanding of Research Findings. Surf organizes social media clutter into digestible threads and presents them contextually within the paper, allowing readers to seamlessly access peer insights without disrupting their reading process. In a within-subjects usability study (N=18), participants achieved significantly deeper comprehension and higher self-efficacy with Surf, while reporting lower cognitive load. They also noted Surf’s various benefits beyond paper reading, such as facilitating literature review and fostering social engagement within the academic community. Some participants envisioned Surf and academic social media as a potential supplement to the traditional peer‑review process.</t>
        </is>
      </c>
      <c r="O3130" s="45" t="inlineStr">
        <is>
          <t>Proceedings of the 38th Annual ACM Symposium on User Interface Software and Technology</t>
        </is>
      </c>
      <c r="P3130" s="45" t="inlineStr">
        <is>
          <t>Reading Interfaces; Academic Papers; Social Media Discussions</t>
        </is>
      </c>
      <c r="Q3130" s="43" t="inlineStr">
        <is>
          <t>10.1145/3746059.3747647</t>
        </is>
      </c>
    </row>
    <row r="3131" ht="116.25" customHeight="1" s="37">
      <c r="A3131" s="43" t="n">
        <v>3130</v>
      </c>
      <c r="B3131" s="52" t="inlineStr">
        <is>
          <t>Excluir</t>
        </is>
      </c>
      <c r="C3131" s="45" t="inlineStr">
        <is>
          <t>No aborda: distracción o atención, población escolar, tecnología de sensado, contexto educativo</t>
        </is>
      </c>
      <c r="D3131" s="51" t="n"/>
      <c r="E3131" s="51" t="n"/>
      <c r="F3131" s="43" t="n">
        <v>2</v>
      </c>
      <c r="G3131" s="43" t="inlineStr">
        <is>
          <t>distracción+intervención</t>
        </is>
      </c>
      <c r="H3131" s="43" t="inlineStr">
        <is>
          <t>ACM</t>
        </is>
      </c>
      <c r="I3131" s="43" t="inlineStr">
        <is>
          <t>ACM</t>
        </is>
      </c>
      <c r="J3131" s="43" t="inlineStr">
        <is>
          <t>2025</t>
        </is>
      </c>
      <c r="K3131" s="43" t="inlineStr">
        <is>
          <t>inproceedings</t>
        </is>
      </c>
      <c r="L3131" s="45" t="inlineStr">
        <is>
          <t>Topaz, Amanda and Montoya, Maria Fernanda and Patibanda, Rakesh and Andres, Josh and Mueller, Florian 'Floyd'</t>
        </is>
      </c>
      <c r="M3131" s="45" t="inlineStr">
        <is>
          <t>Blindfolded in the Air: Towards the Design of Interactive Aerial Play</t>
        </is>
      </c>
      <c r="N3131" s="45" t="inlineStr">
        <is>
          <t>The intersection of aerial acrobatics (movement on a suspended apparatus where the performer is off the ground) and interactive technology remains an underexplored area in HCI. In this autoethnographic study, we investigate the interplay between augmented eyesight and proprioception in adapting to the suspended environment. We developed a motion-sensitive blindfold mixed-reality headset application that enables wearers to transition between visibility and darkness based on their body’s orientation while rotating in a two-point harness. Analyzing videos, somaesthetic maps, and interviews, we observed that our design reduces visual and social distractions, facilitating inward focus on movement and breath. However, acclimation to both physical and mixed-reality systems is necessary for people to interact comfortably. The findings extend our understanding of designing interactive real-time visuomotor couplings between movements and mixed-reality in suspended environments, offering four themes and six design considerations to support the active body, aiming to enrich the possibilities for augmented aerial play.</t>
        </is>
      </c>
      <c r="O3131" s="45" t="inlineStr">
        <is>
          <t>Proceedings of the First Annual Conference on Human-Computer Interaction and Sports</t>
        </is>
      </c>
      <c r="P3131" s="45" t="inlineStr">
        <is>
          <t>Aerial arts, Acrobatics, Extended Reality, Movement-based design, Suspended environments.</t>
        </is>
      </c>
      <c r="Q3131" s="43" t="inlineStr">
        <is>
          <t>10.1145/3749385.3749401</t>
        </is>
      </c>
    </row>
    <row r="3132" ht="210" customHeight="1" s="37">
      <c r="A3132" s="43" t="n">
        <v>3131</v>
      </c>
      <c r="B3132" s="52" t="inlineStr">
        <is>
          <t>Excluir</t>
        </is>
      </c>
      <c r="C3132" s="45" t="inlineStr">
        <is>
          <t>Dominio fuera de alcance: conducción</t>
        </is>
      </c>
      <c r="D3132" s="51" t="n"/>
      <c r="E3132" s="51" t="n"/>
      <c r="F3132" s="43" t="n">
        <v>2</v>
      </c>
      <c r="G3132" s="43" t="inlineStr">
        <is>
          <t>distracción+sensado</t>
        </is>
      </c>
      <c r="H3132" s="43" t="inlineStr">
        <is>
          <t>ACM</t>
        </is>
      </c>
      <c r="I3132" s="43" t="inlineStr">
        <is>
          <t>ACM</t>
        </is>
      </c>
      <c r="J3132" s="43" t="inlineStr">
        <is>
          <t>2021</t>
        </is>
      </c>
      <c r="K3132" s="43" t="inlineStr">
        <is>
          <t>article</t>
        </is>
      </c>
      <c r="L3132" s="45" t="inlineStr">
        <is>
          <t>Liu, Jialin and Li, Dong and Wang, Lei and Xiong, Jie</t>
        </is>
      </c>
      <c r="M3132" s="45" t="inlineStr">
        <is>
          <t>BlinkListener: "Listen" to Your Eye Blink Using Your Smartphone</t>
        </is>
      </c>
      <c r="N3132" s="45" t="inlineStr">
        <is>
          <t>Eye blink detection plays a key role in many real-life applications such as Human-Computer Interaction (HCI), drowsy driving prevention and eye disease detection. Although traditional camera-based techniques are promising, multiple issues hinder their wide adoption including the privacy concern, strict lighting condition and line-of-sight (LoS) requirements. On the other hand, wireless sensing without a need for dedicated sensors gains a tremendous amount of attention in recent years. Among the wireless signals utilized for sensing, acoustic signals show a unique potential for fine-grained sensing owing to their low propagation speed in the air. Another trend favoring acoustic sensing is the wide availability of speakers and microphones in commodity devices. Promising progress has been achieved in fine-grained human motion sensing such as breathing using acoustic signals. However, it is still very challenging to employ acoustic signals for eye blink detection due to the unique characteristics of eye blink (i.e., subtle, sparse and aperiodic) and severe interference (i.e., from the human target himself and surrounding objects). We find that even the very subtle involuntary head movement induced by breathing can severely interfere with eye blink detection. In this work, for the first time, we propose a system called BlinkListener to sense the subtle eye blink motion using acoustic signals in a contact-free manner. We first quantitatively model the relationship between signal variation and the subtle movements caused by eye blink and interference. Then, we propose a novel method that exploits the "harmful" interference to maximize the subtle signal variation induced by eye blinks. We implement BlinkListener on both a research-purpose platform (Bela) and a commodity smartphone (iPhone 5c). Experiment results show that BlinkListener can achieve robust performance with a median detection accuracy of 95%. Our system can achieve high accuracies when the smartphone is held i</t>
        </is>
      </c>
      <c r="O3132" s="45" t="inlineStr">
        <is>
          <t>Proc. ACM Interact. Mob. Wearable Ubiquitous Technol.</t>
        </is>
      </c>
      <c r="P3132" s="45" t="inlineStr">
        <is>
          <t>HCI, acoustic signals, contact-free sensing, eye blink detection</t>
        </is>
      </c>
      <c r="Q3132" s="43" t="inlineStr">
        <is>
          <t>10.1145/3463521</t>
        </is>
      </c>
    </row>
    <row r="3133" ht="84.75" customHeight="1" s="37">
      <c r="A3133" s="43" t="n">
        <v>3132</v>
      </c>
      <c r="B3133" s="52" t="inlineStr">
        <is>
          <t>Excluir</t>
        </is>
      </c>
      <c r="C3133" s="45" t="inlineStr">
        <is>
          <t>No aborda: población escolar, tecnología de sensado, contexto educativo</t>
        </is>
      </c>
      <c r="D3133" s="51" t="n"/>
      <c r="E3133" s="51" t="n"/>
      <c r="F3133" s="43" t="n">
        <v>2</v>
      </c>
      <c r="G3133" s="43" t="inlineStr">
        <is>
          <t>distracción+intervención</t>
        </is>
      </c>
      <c r="H3133" s="43" t="inlineStr">
        <is>
          <t>ACM</t>
        </is>
      </c>
      <c r="I3133" s="43" t="inlineStr">
        <is>
          <t>ACM</t>
        </is>
      </c>
      <c r="J3133" s="43" t="inlineStr">
        <is>
          <t>2024</t>
        </is>
      </c>
      <c r="K3133" s="43" t="inlineStr">
        <is>
          <t>article</t>
        </is>
      </c>
      <c r="L3133" s="45" t="inlineStr">
        <is>
          <t>Pohl, Henning</t>
        </is>
      </c>
      <c r="M3133" s="45" t="inlineStr">
        <is>
          <t>Body-Based Augmented Reality Feedback During Conversations</t>
        </is>
      </c>
      <c r="N3133" s="45" t="inlineStr">
        <is>
          <t>Engaging with our devices as we engage with each other is problematic as it distracts us and diminishes our social interactions. Subtle interactions have been presented as an approach to reconcile personal and computing interactions, through less disrupting technology. Along those lines, we investigate showing information right on and next to the people we are engaging with. Body-based data visualization allows us to maintain our attention with others, but to also receive information at the same time. We explore potential designs of such body-based and especially on-face visualizations and create a set of five prototype visualizations in a Snapchat lens. We use these prototypes in a video call study with 16 participants to evaluate how body-based visualizations affect actual conversations.</t>
        </is>
      </c>
      <c r="O3133" s="45" t="inlineStr">
        <is>
          <t>Proc. ACM Hum.-Comput. Interact.</t>
        </is>
      </c>
      <c r="P3133" s="45" t="inlineStr">
        <is>
          <t>augmented reality, body-based visualization, notifications</t>
        </is>
      </c>
      <c r="Q3133" s="43" t="inlineStr">
        <is>
          <t>10.1145/3676491</t>
        </is>
      </c>
    </row>
    <row r="3134" ht="189" customHeight="1" s="37">
      <c r="A3134" s="43" t="n">
        <v>3133</v>
      </c>
      <c r="B3134" s="52" t="inlineStr">
        <is>
          <t>Excluir</t>
        </is>
      </c>
      <c r="C3134" s="45" t="inlineStr">
        <is>
          <t>Dominio fuera de alcance: conducción</t>
        </is>
      </c>
      <c r="D3134" s="51" t="n"/>
      <c r="E3134" s="51" t="n"/>
      <c r="F3134" s="43" t="n">
        <v>2</v>
      </c>
      <c r="G3134" s="43" t="inlineStr">
        <is>
          <t>distracción+sensado</t>
        </is>
      </c>
      <c r="H3134" s="43" t="inlineStr">
        <is>
          <t>ACM</t>
        </is>
      </c>
      <c r="I3134" s="43" t="inlineStr">
        <is>
          <t>ACM</t>
        </is>
      </c>
      <c r="J3134" s="43" t="inlineStr">
        <is>
          <t>2023</t>
        </is>
      </c>
      <c r="K3134" s="43" t="inlineStr">
        <is>
          <t>inproceedings</t>
        </is>
      </c>
      <c r="L3134" s="45" t="inlineStr">
        <is>
          <t>Re\~nosa, Claire Receli M. and Vicerra, Ryan Rhay P. and Dadios, Elmer P. and Bandala, Argel A. and Co, Homer S.</t>
        </is>
      </c>
      <c r="M3134" s="45" t="inlineStr">
        <is>
          <t>Brain Activity Percentage Difference for Independent Component Analysis Rejection in the Classification Accuracies of Phone-Induced Distracted Driving</t>
        </is>
      </c>
      <c r="N3134" s="45" t="inlineStr">
        <is>
          <t>This paper examines the accuracy rates of different SVM models developed during an experimentation with regards to the Classification of Text and Call Induced Driving Distractions through Support Vector Machine, EEG and Imagined Speech Concept, specifically focusing on models 24, 30, 31, and 32, when classifying stimulated – focused sections of testing data specifically on Non-Worded Non-reactive States that represents closer to reality scenario of how distraction works in real life set-ups. The achieved results were 68.06%, 80.94%, 52.70% and 76.83% respectively. Notably, the study demonstrates that using 10% and less brain activity related signal as the set threshold during Independent Component Analysis (ICA) Rejection leads to higher accuracy in classification during testing compared to the 5% threshold in ICA Rejection. The ICA decomposition results were manually checked for each data recording imported into EEGLAB. The resulting brain activity percentages were collected and recorded in an Excel file. These percentages were further analyzed using the Independent Component Label Function of EEGLAB, which classifies components based on signal dominance type, categorized as Eye, Muscle, Brain, and Other Components. Both identical and non-identical ICA applications were performed on each subject's overall data recordings after autonomous continuous data removal. This research sheds light on how different levels of brain activity percentages considered during the ICA Rejection process impacts the classification accuracy of SVM models developed for the study, emphasizing the significance of appropriate data preprocessing and feature extraction techniques, particularly brain activity signal dominance, in improving the performance of machine learning models for brain signal classification.</t>
        </is>
      </c>
      <c r="O3134" s="45" t="inlineStr">
        <is>
          <t>Proceedings of the 2023 8th International Conference on Cloud Computing and Internet of Things</t>
        </is>
      </c>
      <c r="P3134" s="45" t="inlineStr">
        <is>
          <t>Artifact Pre-processing Method, Brain Signals, Distraction Classification, Electroencephalography, Independent Component Analysis Rejection, Support Vector Machine</t>
        </is>
      </c>
      <c r="Q3134" s="43" t="inlineStr">
        <is>
          <t>10.1145/3627345.3627348</t>
        </is>
      </c>
    </row>
    <row r="3135" ht="168" customHeight="1" s="37">
      <c r="A3135" s="43" t="n">
        <v>3134</v>
      </c>
      <c r="B3135" s="52" t="inlineStr">
        <is>
          <t>Excluir</t>
        </is>
      </c>
      <c r="C3135" s="45" t="inlineStr">
        <is>
          <t>No aborda: distracción o atención, tecnología de sensado</t>
        </is>
      </c>
      <c r="D3135" s="51" t="n"/>
      <c r="E3135" s="51" t="n"/>
      <c r="F3135" s="43" t="n">
        <v>2</v>
      </c>
      <c r="G3135" s="43" t="inlineStr">
        <is>
          <t>distracción+niños</t>
        </is>
      </c>
      <c r="H3135" s="43" t="inlineStr">
        <is>
          <t>ACM</t>
        </is>
      </c>
      <c r="I3135" s="43" t="inlineStr">
        <is>
          <t>ACM</t>
        </is>
      </c>
      <c r="J3135" s="43" t="inlineStr">
        <is>
          <t>2017</t>
        </is>
      </c>
      <c r="K3135" s="43" t="inlineStr">
        <is>
          <t>inproceedings</t>
        </is>
      </c>
      <c r="L3135" s="45" t="inlineStr">
        <is>
          <t>Pollock, Ian and Murray, James and Yeager, Beth</t>
        </is>
      </c>
      <c r="M3135" s="45" t="inlineStr">
        <is>
          <t>Brain jam: STEAM learning through neuroscience-themed game development</t>
        </is>
      </c>
      <c r="N3135" s="45" t="inlineStr">
        <is>
          <t>Improving STEM education is currently a national priority, precipitated by the urgent need to develop a STEM-literate future workforce [26]. This study presents a description of preliminary findings from the development, implementation, and examination of an after-school pilot project combining neuroscience education and the creation of playable media for underserved high school students in Hayward, California.The program, developed by university faculty, graduate students and the Institute for STEM Education, is an interdisciplinary and collaborative way to combine neuroscience and design thinking. Drawing on two existing university programs, the CSUEB Game Jam and Brain Bee, it offers an after-school program that is engaging, content-rich, and transdisciplinary. Combining neuroscience and design thinking into STEAM, the program also answers a call by California Next Generation Science and Engineering Standards [21] for increased integration of different disciplines in inquiry-based approaches.The evaluation research study of the Brain Jam project was guided by questions of how this after-school program was implemented and the consequences for student engagement. The study also looked at the growth in science literacy and practice as well as design thinking. Preliminary findings appear to support the effectiveness of this transdisciplinary, interactive, and problem-centered approach. They suggest that "folding together" game design and neuroscience was effective in supporting deeper thinking and understanding, and increased student interest in both disciplines.</t>
        </is>
      </c>
      <c r="O3135" s="45" t="inlineStr">
        <is>
          <t>Proceedings of the Second International Conference on Game Jams, Hackathons, and Game Creation Events</t>
        </is>
      </c>
      <c r="P3135" s="45" t="inlineStr">
        <is>
          <t>transdisciplinary education, neuroscience, game jam, design, art, STEM, STEAM, LATEX, ACM proceedings</t>
        </is>
      </c>
      <c r="Q3135" s="43" t="inlineStr">
        <is>
          <t>10.1145/3055116.3055122</t>
        </is>
      </c>
    </row>
    <row r="3136" ht="157.5" customHeight="1" s="37">
      <c r="A3136" s="43" t="n">
        <v>3135</v>
      </c>
      <c r="B3136" s="52" t="inlineStr">
        <is>
          <t>Excluir</t>
        </is>
      </c>
      <c r="C3136" s="45" t="inlineStr">
        <is>
          <t>No aborda: población escolar, contexto educativo</t>
        </is>
      </c>
      <c r="D3136" s="51" t="n"/>
      <c r="E3136" s="51" t="n"/>
      <c r="F3136" s="43" t="n">
        <v>2</v>
      </c>
      <c r="G3136" s="43" t="inlineStr">
        <is>
          <t>distracción+sensado</t>
        </is>
      </c>
      <c r="H3136" s="43" t="inlineStr">
        <is>
          <t>ACM</t>
        </is>
      </c>
      <c r="I3136" s="43" t="inlineStr">
        <is>
          <t>ACM</t>
        </is>
      </c>
      <c r="J3136" s="43" t="inlineStr">
        <is>
          <t>2026</t>
        </is>
      </c>
      <c r="K3136" s="43" t="inlineStr">
        <is>
          <t>inproceedings</t>
        </is>
      </c>
      <c r="L3136" s="45" t="inlineStr">
        <is>
          <t>Dinzinger, Michael and Ghosh Dastidar, Kanishka and Caspari, Laura and Mitrovi\'c, Jelena and Granitzer, Michael</t>
        </is>
      </c>
      <c r="M3136" s="45" t="inlineStr">
        <is>
          <t>Bridging the Gap between Subsampled and Full-Corpus Evaluation</t>
        </is>
      </c>
      <c r="N3136" s="45" t="inlineStr">
        <is>
          <t>Evaluating dense retrieval systems on large corpora is computationally expensive. This poses increasing challenges for scalable experimentation and energy-efficient information retrieval. Recent work on corpus subsampling has shown that evaluation can be conducted on reduced collections consisting of relevant documents and a curated set of high-quality distractors, thereby avoiding the need to encode the full corpus. However, this strategy intentionally disregards the vast majority of non-relevant documents, whose influence on ranking behavior---especially at larger cut-off values---remains insufficiently understood. In this work, we introduce a probabilistic model that accounts for the contribution of the unobserved non-relevant portion of the corpus. We model similarity scores between queries and unseen non-relevant documents as a random variable following an approximate normal distribution and integrate this component into subsampled evaluation. This allows us to analytically approximate the effect of large numbers of background documents on ranking metrics. Experiments on TREC Deep Learning Track 2023 and multiple BEIR datasets show that our approach substantially narrows the gap between subsampled and full-corpus evaluation for nDCG@k and Recall@k, particularly for larger k. Our results demonstrate that modeling the statistical impact of unseen non-relevant documents enables more faithful and energy-efficient large-scale dense retrieval evaluation.</t>
        </is>
      </c>
      <c r="O3136" s="45" t="inlineStr">
        <is>
          <t>Proceedings of the 2026 International ACM SIGIR Conference on Innovative Concepts and Theories in Information Retrieval (ICTIR)</t>
        </is>
      </c>
      <c r="P3136" s="45" t="inlineStr">
        <is>
          <t>dense information retrieval, similarity score distribution, large-scale indexing</t>
        </is>
      </c>
      <c r="Q3136" s="43" t="inlineStr">
        <is>
          <t>10.1145/3805713.3820404</t>
        </is>
      </c>
    </row>
    <row r="3137" ht="157.5" customHeight="1" s="37">
      <c r="A3137" s="43" t="n">
        <v>3136</v>
      </c>
      <c r="B3137" s="52" t="inlineStr">
        <is>
          <t>Excluir</t>
        </is>
      </c>
      <c r="C3137" s="45" t="inlineStr">
        <is>
          <t>No aborda: distracción o atención, población escolar, tecnología de sensado</t>
        </is>
      </c>
      <c r="D3137" s="51" t="n"/>
      <c r="E3137" s="51" t="n"/>
      <c r="F3137" s="43" t="n">
        <v>2</v>
      </c>
      <c r="G3137" s="43" t="inlineStr">
        <is>
          <t>distracción+niños</t>
        </is>
      </c>
      <c r="H3137" s="43" t="inlineStr">
        <is>
          <t>ACM</t>
        </is>
      </c>
      <c r="I3137" s="43" t="inlineStr">
        <is>
          <t>ACM</t>
        </is>
      </c>
      <c r="J3137" s="43" t="inlineStr">
        <is>
          <t>2026</t>
        </is>
      </c>
      <c r="K3137" s="43" t="inlineStr">
        <is>
          <t>inproceedings</t>
        </is>
      </c>
      <c r="L3137" s="45" t="inlineStr">
        <is>
          <t>Syahputri, Irdina Wanda and Budiardjo, Eko K. and Hadi Putra, Panca O. and Azhar, Sandfreni and Imandeka, Ejo</t>
        </is>
      </c>
      <c r="M3137" s="45" t="inlineStr">
        <is>
          <t>Building Effective Prompts for LLMs in Software Engineering Education: A Component Indicator Approach</t>
        </is>
      </c>
      <c r="N3137" s="45" t="inlineStr">
        <is>
          <t>This study explores the identification of key components and indicators for designing effective prompts used by Large Language Models (LLMs) in Software Engineering (SE) learning. In contrast to other learning domain, SE Learning integrates systematic thinking, architectural reasoning and iterative development cycles. This characteristic of SE where requires engineered prompts that can bridge transition between abstract understanding and practical implementation to ensuring students can navigate analytical inquiry and constructive practice. In recent years, SE education increasingly incorporates generative AI, it is essential to tailor prompts in ways that align with SE specific objectives, such as problem solving, theory application, and software design. The research investigates the structural components of prompt design to assess how well they support self-directed learning in SE and facilitate AI interactions that enhance student engagement and understanding. Through A Systematic Literature Review (SLR) and Content Analysis, the study synthesizes existing research to identify effective practices and indicators for prompt engineering. The findings emphasize the need for clear, contextual, and iterative prompt structures that ensure AI outputs remain relevant and aligned with SE curriculum objectives. This paper contributes to the field by providing a framework for creating more effective prompts that drive deeper learning outcomes in Software Engineering education using LLMs.</t>
        </is>
      </c>
      <c r="O3137" s="45" t="inlineStr">
        <is>
          <t>Proceedings of the 2026 9th International Conference on Software Engineering and Information Management</t>
        </is>
      </c>
      <c r="P3137" s="45" t="inlineStr">
        <is>
          <t>Generative AI, Large Language Models, Prompt Engineering, Self Directed Learning, Software Engineering Learning</t>
        </is>
      </c>
      <c r="Q3137" s="43" t="inlineStr">
        <is>
          <t>10.1145/3796315.3796329</t>
        </is>
      </c>
    </row>
    <row r="3138" ht="147.75" customHeight="1" s="37">
      <c r="A3138" s="43" t="n">
        <v>3137</v>
      </c>
      <c r="B3138" s="52" t="inlineStr">
        <is>
          <t>Excluir</t>
        </is>
      </c>
      <c r="C3138" s="45" t="inlineStr">
        <is>
          <t>No aborda: población escolar, tecnología de sensado</t>
        </is>
      </c>
      <c r="D3138" s="51" t="n"/>
      <c r="E3138" s="51" t="n"/>
      <c r="F3138" s="43" t="n">
        <v>2</v>
      </c>
      <c r="G3138" s="43" t="inlineStr">
        <is>
          <t>distracción+intervención</t>
        </is>
      </c>
      <c r="H3138" s="43" t="inlineStr">
        <is>
          <t>ACM</t>
        </is>
      </c>
      <c r="I3138" s="43" t="inlineStr">
        <is>
          <t>ACM</t>
        </is>
      </c>
      <c r="J3138" s="43" t="inlineStr">
        <is>
          <t>2025</t>
        </is>
      </c>
      <c r="K3138" s="43" t="inlineStr">
        <is>
          <t>article</t>
        </is>
      </c>
      <c r="L3138" s="45" t="inlineStr">
        <is>
          <t>Tashiro, Naomi and Faulkner, Robert and Melnyk, Samantha and Rosales Rodr\'iguez, Tamara and Javot, Bernard and Tahouni, Yasaman and Cheng, Tiffany and Wood, Dylan and Menges, Achim and Kuchenbecker, Katherine J.</t>
        </is>
      </c>
      <c r="M3138" s="45" t="inlineStr">
        <is>
          <t>Building Instructions You Can Feel: Edge-Changing Haptic Devices for Digitally Guided Construction</t>
        </is>
      </c>
      <c r="N3138" s="45" t="inlineStr">
        <is>
          <t>Recent efforts to connect builders to digital designs during construction have primarily focused on visual augmented reality, which requires accurate registration and specific lighting and which could prevent a user from noticing safety hazards. Haptic interfaces, on the other hand, can convey physical design parameters through tangible local cues that don’t distract from the surroundings. We propose two edge-changing haptic devices that use small inertial measurement units (IMUs) and linear actuators to guide users to perform construction tasks in real time: Drangle gives feedback for angling a drill relative to gravity, and Brangle assists with orienting bricks in the plane. We conducted a study with 18 participants to evaluate user performance and gather qualitative feedback. All users understood the edge-changing cues from both devices with minimal training. Drilling holes with Drangle was somewhat less accurate but much faster and easier than with a mechanical guide; 89% of participants preferred Drangle over the mechanical guide. Users generally understood Brangle’s feedback but found its hand-size-specific grip, palmar contact, and attractive tactile cues less intuitive than Drangle’s generalized form factor, fingertip contact, and repulsive cues. After summarizing design considerations, we propose application scenarios and speculate how such devices could improve construction workflows.</t>
        </is>
      </c>
      <c r="O3138" s="45" t="inlineStr">
        <is>
          <t>ACM Trans. Comput.-Hum. Interact.</t>
        </is>
      </c>
      <c r="P3138" s="45" t="inlineStr">
        <is>
          <t>haptic guidance, shape change, edge change, graspable, smart tool, cyber-physical assembly</t>
        </is>
      </c>
      <c r="Q3138" s="43" t="inlineStr">
        <is>
          <t>10.1145/3698235</t>
        </is>
      </c>
    </row>
    <row r="3139" ht="189" customHeight="1" s="37">
      <c r="A3139" s="43" t="n">
        <v>3138</v>
      </c>
      <c r="B3139" s="52" t="inlineStr">
        <is>
          <t>Excluir</t>
        </is>
      </c>
      <c r="C3139" s="45" t="inlineStr">
        <is>
          <t>No aborda: distracción o atención, población escolar, tecnología de sensado, contexto educativo</t>
        </is>
      </c>
      <c r="D3139" s="51" t="n"/>
      <c r="E3139" s="51" t="n"/>
      <c r="F3139" s="43" t="n">
        <v>2</v>
      </c>
      <c r="G3139" s="43" t="inlineStr">
        <is>
          <t>distracción+intervención</t>
        </is>
      </c>
      <c r="H3139" s="43" t="inlineStr">
        <is>
          <t>ACM</t>
        </is>
      </c>
      <c r="I3139" s="43" t="inlineStr">
        <is>
          <t>ACM</t>
        </is>
      </c>
      <c r="J3139" s="43" t="inlineStr">
        <is>
          <t>2016</t>
        </is>
      </c>
      <c r="K3139" s="43" t="inlineStr">
        <is>
          <t>inproceedings</t>
        </is>
      </c>
      <c r="L3139" s="45" t="inlineStr">
        <is>
          <t>Chen, Jiachen and Arumaithurai, Mayutan and Fu, Xiaoming and Ramakrishnan, K. K.</t>
        </is>
      </c>
      <c r="M3139" s="45" t="inlineStr">
        <is>
          <t>CNS: Content-oriented Notification Service for Managing Disasters</t>
        </is>
      </c>
      <c r="N3139" s="45" t="inlineStr">
        <is>
          <t>Disaster management critically depends on timely and efficient communication. To better deal with an incident, authorities from different services (e.g., fire, police) and jurisdictions need to work together in a new dynamically created team, different from their original organizational/administrative hierarchy. Unfortunately, existing solutions (e.g., IP, or traditional telephony) are not well-suited to deal with such group communication due to the dynamic binding between roles and individuals, and mobility. A significant burden is placed on administrators to just establish and maintain necessary channels, distracting them from restoring order. To make things worse, since senders do not know which individual(s) to send to, information cannot reach the right people, delaying rescue efforts. We propose CNS, leveraging the benefits of ICN to provide the essential communication for efficiently managing disasters. We first design a namespace enabling dynamic creation and evolution of incident related (sub-)namespaces to represent roles of first responders assigned to the disaster. This allows first responders to receive the appropriate information on a timely basis, with senders addressing the recipients based on their roles. Predefined namespace templates for disaster types minimize management overhead for establishing communication. We also find the need for a new enhanced forwarding rule to support such a recipient hierarchy. We have developed a prototype demonstrating feasibility and efficiency. With the help of large-scale simulations and real-world disaster traces, we compare CNS with an IP-based solution. CNS can significantly reduce network load and latency in addition to the qualitative benefits of simplified operations, appropriate prioritization and security.</t>
        </is>
      </c>
      <c r="O3139" s="45" t="inlineStr">
        <is>
          <t>Proceedings of the 3rd ACM Conference on Information-Centric Networking</t>
        </is>
      </c>
      <c r="P3139" s="45" t="inlineStr">
        <is>
          <t>Disaster Management, ICN, Naming Structure, Notification</t>
        </is>
      </c>
      <c r="Q3139" s="43" t="inlineStr">
        <is>
          <t>10.1145/2984356.2984368</t>
        </is>
      </c>
    </row>
    <row r="3140" ht="168" customHeight="1" s="37">
      <c r="A3140" s="43" t="n">
        <v>3139</v>
      </c>
      <c r="B3140" s="52" t="inlineStr">
        <is>
          <t>Excluir</t>
        </is>
      </c>
      <c r="C3140" s="45" t="inlineStr">
        <is>
          <t>No aborda: distracción o atención, población escolar, tecnología de sensado, contexto educativo</t>
        </is>
      </c>
      <c r="D3140" s="51" t="n"/>
      <c r="E3140" s="51" t="n"/>
      <c r="F3140" s="43" t="n">
        <v>2</v>
      </c>
      <c r="G3140" s="43" t="inlineStr">
        <is>
          <t>distracción+intervención</t>
        </is>
      </c>
      <c r="H3140" s="43" t="inlineStr">
        <is>
          <t>ACM</t>
        </is>
      </c>
      <c r="I3140" s="43" t="inlineStr">
        <is>
          <t>ACM</t>
        </is>
      </c>
      <c r="J3140" s="43" t="inlineStr">
        <is>
          <t>2021</t>
        </is>
      </c>
      <c r="K3140" s="43" t="inlineStr">
        <is>
          <t>inproceedings</t>
        </is>
      </c>
      <c r="L3140" s="45" t="inlineStr">
        <is>
          <t>Khattak, Silvia and Fray, Michael and Clift, Laurence</t>
        </is>
      </c>
      <c r="M3140" s="45" t="inlineStr">
        <is>
          <t>Call centre employee's reasons for variation in objective productivity during a cognitive ergonomics intervention</t>
        </is>
      </c>
      <c r="N3140" s="45" t="inlineStr">
        <is>
          <t>Call centre employees experience of mental game playing during work breaks were recorded in this study. The qualitative study involving two focus group discussions at different call centres, with 6 employees in one focus group and 9 in the second, stated employee's reasons for variations in the key performance metric by which they were being evaluated. In this case the key performance metric was the average speed of answer. In a previous study, where the mental games were introduced as an intervention during work breaks, the participants were asked to provide feedback on variations in productivity during a 4-week intervention study. Volunteer sampling was utilized, and the information was categorized into codes. Similar codes were grouped into themes. It was found that players are efficient in the middle of the week either because daily routine settles middle of the week or because employees try to average their metrics related to time. They also thought that productivity increased towards the end of the intervention because of games being accepted in the routine by that time, because the focus shifted from fun to work towards the end or because the employees knew they were being evaluated. According to participants, the non-players were more efficient than the players because games served as a bad distraction for the players and that players were considering games as something to do rather than an actual break. As a conclusion, it felt important to improve on the timings and frequency of the games played during work before it can be considered an effective intervention.</t>
        </is>
      </c>
      <c r="O3140" s="45" t="inlineStr">
        <is>
          <t>Proceedings of the 32nd European Conference on Cognitive Ergonomics</t>
        </is>
      </c>
      <c r="P3140" s="45" t="inlineStr">
        <is>
          <t>work breaks, productivity, cognitive ergonomics, call centres, Mental games</t>
        </is>
      </c>
      <c r="Q3140" s="43" t="inlineStr">
        <is>
          <t>10.1145/3452853.3452860</t>
        </is>
      </c>
    </row>
    <row r="3141" ht="116.25" customHeight="1" s="37">
      <c r="A3141" s="43" t="n">
        <v>3140</v>
      </c>
      <c r="B3141" s="52" t="inlineStr">
        <is>
          <t>Excluir</t>
        </is>
      </c>
      <c r="C3141" s="45" t="inlineStr">
        <is>
          <t>No aborda: distracción o atención, población escolar, tecnología de sensado, contexto educativo</t>
        </is>
      </c>
      <c r="D3141" s="51" t="n"/>
      <c r="E3141" s="51" t="n"/>
      <c r="F3141" s="43" t="n">
        <v>2</v>
      </c>
      <c r="G3141" s="43" t="inlineStr">
        <is>
          <t>distracción+intervención</t>
        </is>
      </c>
      <c r="H3141" s="43" t="inlineStr">
        <is>
          <t>ACM</t>
        </is>
      </c>
      <c r="I3141" s="43" t="inlineStr">
        <is>
          <t>ACM</t>
        </is>
      </c>
      <c r="J3141" s="43" t="inlineStr">
        <is>
          <t>2023</t>
        </is>
      </c>
      <c r="K3141" s="43" t="inlineStr">
        <is>
          <t>inproceedings</t>
        </is>
      </c>
      <c r="L3141" s="45" t="inlineStr">
        <is>
          <t>Janaka, Nuwan Nanayakkarawasam Peru Kandage and Zhao, Shengdong and Sapkota, Shardul</t>
        </is>
      </c>
      <c r="M3141" s="45" t="inlineStr">
        <is>
          <t>Can Icons Outperform Text? Understanding the Role of Pictograms in OHMD Notifications</t>
        </is>
      </c>
      <c r="N3141" s="45" t="inlineStr">
        <is>
          <t>Optical see-through head-mounted displays (OHMDs) can provide just-in-time digital assistance to users while they are engaged in ongoing tasks. However, given users’ limited attentional resources when multitasking, there is a need to concisely and accurately present information in OHMDs. Existing approaches for digital information presentation involve using either text or pictograms. While pictograms have enabled rapid recognition and easier use in warning messages and traffic signs, most studies using pictograms for digital notifications have exhibited unfavorable results. We thus conducted a series of four iterative studies to understand how we can support effective notification presentation on OHMDs during multitasking scenarios. We find that while icon-augmented notifications can outperform text-only notifications, their effectiveness depends on icon familiarity, encoding density, and environmental brightness. We reveal design implications when using icon-augmented notifications in OHMDs and present plausible reasons for the observed disparity in literature.</t>
        </is>
      </c>
      <c r="O3141" s="45" t="inlineStr">
        <is>
          <t>Proceedings of the 2023 CHI Conference on Human Factors in Computing Systems</t>
        </is>
      </c>
      <c r="P3141" s="45" t="inlineStr">
        <is>
          <t>OHMD, OST HMD, distraction, icon, interruption, notification, pictogram, smart glasses</t>
        </is>
      </c>
      <c r="Q3141" s="43" t="inlineStr">
        <is>
          <t>10.1145/3544548.3580891</t>
        </is>
      </c>
    </row>
    <row r="3142" ht="116.25" customHeight="1" s="37">
      <c r="A3142" s="43" t="n">
        <v>3141</v>
      </c>
      <c r="B3142" s="52" t="inlineStr">
        <is>
          <t>Excluir</t>
        </is>
      </c>
      <c r="C3142" s="45" t="inlineStr">
        <is>
          <t>Dominio fuera de alcance: conducción</t>
        </is>
      </c>
      <c r="D3142" s="51" t="n"/>
      <c r="E3142" s="51" t="n"/>
      <c r="F3142" s="43" t="n">
        <v>2</v>
      </c>
      <c r="G3142" s="43" t="inlineStr">
        <is>
          <t>distracción+intervención</t>
        </is>
      </c>
      <c r="H3142" s="43" t="inlineStr">
        <is>
          <t>ACM</t>
        </is>
      </c>
      <c r="I3142" s="43" t="inlineStr">
        <is>
          <t>ACM</t>
        </is>
      </c>
      <c r="J3142" s="43" t="inlineStr">
        <is>
          <t>2017</t>
        </is>
      </c>
      <c r="K3142" s="43" t="inlineStr">
        <is>
          <t>inproceedings</t>
        </is>
      </c>
      <c r="L3142" s="45" t="inlineStr">
        <is>
          <t>Trotter, Ludwig and Mai, Christian and Alt, Florian</t>
        </is>
      </c>
      <c r="M3142" s="45" t="inlineStr">
        <is>
          <t>CarSketch: A Collaborative Sketching Table with Self-Propelled Tangible Objects for Automotive Applications</t>
        </is>
      </c>
      <c r="N3142" s="45" t="inlineStr">
        <is>
          <t>We present CarSketch, a concept and prototype of a collaborative sketching table that supports interdisciplinary development teams during the early development phase of driver assistance systems. Due to the high costs caused by the use of physical prototypes, simulation is a common approach. Yet, the operation of state-of-the-art simulations is restricted to specialists, leaving the majority of stakeholders as passive observers. Our system for a collaborative and multi-perspective communication tool enables all participants to interact with the simulation. In particular, it (1) structures the ideation and development by providing a distraction-free environment with an easy-to-use drawing interface, (2) which is used by self-propelled tangibles to monitor and influence the simulation. (3) Additional information is provided by personal augmentation and (4) the simulation can be replayed in an immersive 3D environment. We expect the tool to be useful for multidisciplinary teams in fostering the ideation phase and finding conceptual mistakes more efficiently.</t>
        </is>
      </c>
      <c r="O3142" s="45" t="inlineStr">
        <is>
          <t>Proceedings of the 9th International Conference on Automotive User Interfaces and Interactive Vehicular Applications Adjunct</t>
        </is>
      </c>
      <c r="P3142" s="45" t="inlineStr">
        <is>
          <t>Automotive, collaborative work, simulation</t>
        </is>
      </c>
      <c r="Q3142" s="43" t="inlineStr">
        <is>
          <t>10.1145/3131726.3131749</t>
        </is>
      </c>
    </row>
    <row r="3143" ht="74.25" customHeight="1" s="37">
      <c r="A3143" s="43" t="n">
        <v>3142</v>
      </c>
      <c r="B3143" s="52" t="inlineStr">
        <is>
          <t>Excluir</t>
        </is>
      </c>
      <c r="C3143" s="45" t="inlineStr">
        <is>
          <t>Dominio fuera de alcance: conducción</t>
        </is>
      </c>
      <c r="D3143" s="51" t="n"/>
      <c r="E3143" s="51" t="n"/>
      <c r="F3143" s="43" t="n">
        <v>2</v>
      </c>
      <c r="G3143" s="43" t="inlineStr">
        <is>
          <t>sensado+intervención</t>
        </is>
      </c>
      <c r="H3143" s="43" t="inlineStr">
        <is>
          <t>ACM</t>
        </is>
      </c>
      <c r="I3143" s="43" t="inlineStr">
        <is>
          <t>ACM</t>
        </is>
      </c>
      <c r="J3143" s="43" t="inlineStr">
        <is>
          <t>2019</t>
        </is>
      </c>
      <c r="K3143" s="43" t="inlineStr">
        <is>
          <t>inproceedings</t>
        </is>
      </c>
      <c r="L3143" s="45" t="inlineStr">
        <is>
          <t>Goldstein, Igor Fillippe and Filgueiras, Lucia Vilela Leite</t>
        </is>
      </c>
      <c r="M3143" s="45" t="inlineStr">
        <is>
          <t>CargoAffect: usage of affective computing to assess stress from truck drivers' verbal communication</t>
        </is>
      </c>
      <c r="N3143" s="45" t="inlineStr">
        <is>
          <t>Truck drivers, in their professional activity, often face stress conditions. Studies show that monitoring drivers' physiological signals can indicate undesirable situations such as fatigue, somnolence and stress, however, academic studies and commercial systems are still intrusive and prohibitively expensive. Prosody can be related to emotion; thus, audio communication between truck drivers and transportation operators can be monitored to detect stress conditions. This study aimed to identify stress applying Affective Computing and Machine Learning techniques in a audio corpus in Brazilian Portuguese, collected from truck drivers in their real work communication.</t>
        </is>
      </c>
      <c r="O3143" s="45" t="inlineStr">
        <is>
          <t>Proceedings of the 18th Brazilian Symposium on Human Factors in Computing Systems</t>
        </is>
      </c>
      <c r="P3143" s="45" t="inlineStr">
        <is>
          <t>computação afetiva, estresse, motoristas de caminhão, processamento de áudio</t>
        </is>
      </c>
      <c r="Q3143" s="43" t="inlineStr">
        <is>
          <t>10.1145/3357155.3358453</t>
        </is>
      </c>
    </row>
    <row r="3144" ht="126.75" customHeight="1" s="37">
      <c r="A3144" s="43" t="n">
        <v>3143</v>
      </c>
      <c r="B3144" s="52" t="inlineStr">
        <is>
          <t>Excluir</t>
        </is>
      </c>
      <c r="C3144" s="45" t="inlineStr">
        <is>
          <t>Dominio fuera de alcance: conducción</t>
        </is>
      </c>
      <c r="D3144" s="51" t="n"/>
      <c r="E3144" s="51" t="n"/>
      <c r="F3144" s="43" t="n">
        <v>2</v>
      </c>
      <c r="G3144" s="43" t="inlineStr">
        <is>
          <t>distracción+sensado</t>
        </is>
      </c>
      <c r="H3144" s="43" t="inlineStr">
        <is>
          <t>ACM</t>
        </is>
      </c>
      <c r="I3144" s="43" t="inlineStr">
        <is>
          <t>ACM</t>
        </is>
      </c>
      <c r="J3144" s="43" t="inlineStr">
        <is>
          <t>2017</t>
        </is>
      </c>
      <c r="K3144" s="43" t="inlineStr">
        <is>
          <t>inproceedings</t>
        </is>
      </c>
      <c r="L3144" s="45" t="inlineStr">
        <is>
          <t>Wang, Edward Jay and Garrison, Jake and Whitmire, Eric and Goel, Mayank and Patel, Shwetak</t>
        </is>
      </c>
      <c r="M3144" s="45" t="inlineStr">
        <is>
          <t>Carpacio: Repurposing Capacitive Sensors to Distinguish Driver and Passenger Touches on In-Vehicle Screens</t>
        </is>
      </c>
      <c r="N3144" s="45" t="inlineStr">
        <is>
          <t>Standard vehicle infotainment systems often include touch screens that allow the driver to control their mobile phone, navigation, audio, and vehicle configurations. For the driver's safety, these interfaces are often disabled or simplified while the car is in motion. Although this reduced functionality aids in reducing distraction for the driver, it also disrupts the usability of infotainment systems for passengers. Current infotainment systems are unaware of the seating position of their user and hence, cannot adapt. We present Carpacio, a system that takes advantage of the capacitive coupling created between the touchscreen and the electrode present in the seat when the user touches the capacitive screen. Using this capacitive coupling phenomenon, a car infotainment system can intelligently distinguish who is interacting with the screen seamlessly, and adjust its user interface accordingly. Manufacturers can easily incorporate Carpacio into vehicles since the included seat occupancy detection sensor or seat heating coils can be used as the seat electrode. We evaluated Carpacio in eight different cars and five mobile devices and found that it correctly detected over 2600 touches with an accuracy of 99.4%.</t>
        </is>
      </c>
      <c r="O3144" s="45" t="inlineStr">
        <is>
          <t>Proceedings of the 30th Annual ACM Symposium on User Interface Software and Technology</t>
        </is>
      </c>
      <c r="P3144" s="45" t="inlineStr">
        <is>
          <t>capacitive sensing, driver assistance, driver detection, touch, vehicle infotainment</t>
        </is>
      </c>
      <c r="Q3144" s="43" t="inlineStr">
        <is>
          <t>10.1145/3126594.3126623</t>
        </is>
      </c>
    </row>
    <row r="3145" ht="116.25" customHeight="1" s="37">
      <c r="A3145" s="43" t="n">
        <v>3144</v>
      </c>
      <c r="B3145" s="52" t="inlineStr">
        <is>
          <t>Excluir</t>
        </is>
      </c>
      <c r="C3145" s="45" t="inlineStr">
        <is>
          <t>No aborda: población escolar, tecnología de sensado, contexto educativo</t>
        </is>
      </c>
      <c r="D3145" s="51" t="n"/>
      <c r="E3145" s="51" t="n"/>
      <c r="F3145" s="43" t="n">
        <v>2</v>
      </c>
      <c r="G3145" s="43" t="inlineStr">
        <is>
          <t>distracción+intervención</t>
        </is>
      </c>
      <c r="H3145" s="43" t="inlineStr">
        <is>
          <t>ACM</t>
        </is>
      </c>
      <c r="I3145" s="43" t="inlineStr">
        <is>
          <t>ACM</t>
        </is>
      </c>
      <c r="J3145" s="43" t="inlineStr">
        <is>
          <t>2023</t>
        </is>
      </c>
      <c r="K3145" s="43" t="inlineStr">
        <is>
          <t>inproceedings</t>
        </is>
      </c>
      <c r="L3145" s="45" t="inlineStr">
        <is>
          <t>Arakawa, Riku and Yakura, Hiromu and Goto, Masataka</t>
        </is>
      </c>
      <c r="M3145" s="45" t="inlineStr">
        <is>
          <t>CatAlyst: Domain-Extensible Intervention for Preventing Task Procrastination Using Large Generative Models</t>
        </is>
      </c>
      <c r="N3145" s="45" t="inlineStr">
        <is>
          <t>CatAlyst uses generative models to help workers’ progress by influencing their task engagement instead of directly contributing to their task outputs. It prompts distracted workers to resume their tasks by generating a continuation of their work and presenting it as an intervention that is more context-aware than conventional (predetermined) feedback. The prompt can function by drawing their interest and lowering the hurdle for resumption even when the generated continuation is insufficient to substitute their work, while recent human-AI collaboration research aiming at work substitution depends on a stable high accuracy. This frees CatAlyst from domain-specific model-tuning and makes it applicable to various tasks. Our studies involving writing and slide-editing tasks demonstrated CatAlyst’s effectiveness in helping workers swiftly resume tasks with a lowered cognitive load. The results suggest a new form of human-AI collaboration where large generative models publicly available but imperfect for each individual domain can contribute to workers’ digital well-being.</t>
        </is>
      </c>
      <c r="O3145" s="45" t="inlineStr">
        <is>
          <t>Proceedings of the 2023 CHI Conference on Human Factors in Computing Systems</t>
        </is>
      </c>
      <c r="P3145" s="45" t="inlineStr">
        <is>
          <t>behavior change, large generative models, procrastination, task engagement</t>
        </is>
      </c>
      <c r="Q3145" s="43" t="inlineStr">
        <is>
          <t>10.1145/3544548.3581133</t>
        </is>
      </c>
    </row>
    <row r="3146" ht="74.25" customHeight="1" s="37">
      <c r="A3146" s="43" t="n">
        <v>3145</v>
      </c>
      <c r="B3146" s="52" t="inlineStr">
        <is>
          <t>Excluir</t>
        </is>
      </c>
      <c r="C3146" s="45" t="inlineStr">
        <is>
          <t>No aborda: distracción o atención, tecnología de sensado</t>
        </is>
      </c>
      <c r="D3146" s="51" t="n"/>
      <c r="E3146" s="51" t="n"/>
      <c r="F3146" s="43" t="n">
        <v>2</v>
      </c>
      <c r="G3146" s="43" t="inlineStr">
        <is>
          <t>distracción+niños</t>
        </is>
      </c>
      <c r="H3146" s="43" t="inlineStr">
        <is>
          <t>ACM</t>
        </is>
      </c>
      <c r="I3146" s="43" t="inlineStr">
        <is>
          <t>ACM</t>
        </is>
      </c>
      <c r="J3146" s="43" t="inlineStr">
        <is>
          <t>2026</t>
        </is>
      </c>
      <c r="K3146" s="43" t="inlineStr">
        <is>
          <t>inproceedings</t>
        </is>
      </c>
      <c r="L3146" s="45" t="inlineStr">
        <is>
          <t>Munyaka, Imani N. S. and Flores, Alexis Morales and Bolds, Mya</t>
        </is>
      </c>
      <c r="M3146" s="45" t="inlineStr">
        <is>
          <t>Centering Context in Computing Ethics Education: An Experience Report</t>
        </is>
      </c>
      <c r="N3146" s="45" t="inlineStr">
        <is>
          <t>This experience report examines a context-aware approach to teaching computing ethics in an upper-level university course, Race, Gender, and Computing, which has been offered at a large public research university since 2021. Rather than relying solely on fixed course content, instructors intentionally incorporate current events to help students understand why ethics matters in computing and how historical injustices are actively replicated in technology, often at the expense of minoritized communities. Drawing on experience as teaching staff across multiple offerings, we share how this approach has shaped student engagement and offer lessons for others interested in adopting it.</t>
        </is>
      </c>
      <c r="O3146" s="45" t="inlineStr">
        <is>
          <t>Proceedings of the 2026 Conference on Research on Equity and Sustained Participation in Engineering, Computing, and Technology</t>
        </is>
      </c>
      <c r="P3146" s="45" t="inlineStr">
        <is>
          <t>Computing Ethics, Contextualized learning, Curriculum Design</t>
        </is>
      </c>
      <c r="Q3146" s="43" t="inlineStr">
        <is>
          <t>10.1145/3796496.3811798</t>
        </is>
      </c>
    </row>
    <row r="3147" ht="137.25" customHeight="1" s="37">
      <c r="A3147" s="43" t="n">
        <v>3146</v>
      </c>
      <c r="B3147" s="52" t="inlineStr">
        <is>
          <t>Excluir</t>
        </is>
      </c>
      <c r="C3147" s="45" t="inlineStr">
        <is>
          <t>No aborda: distracción o atención, tecnología de sensado</t>
        </is>
      </c>
      <c r="D3147" s="51" t="n"/>
      <c r="E3147" s="51" t="n"/>
      <c r="F3147" s="43" t="n">
        <v>2</v>
      </c>
      <c r="G3147" s="43" t="inlineStr">
        <is>
          <t>distracción+niños</t>
        </is>
      </c>
      <c r="H3147" s="43" t="inlineStr">
        <is>
          <t>ACM</t>
        </is>
      </c>
      <c r="I3147" s="43" t="inlineStr">
        <is>
          <t>ACM</t>
        </is>
      </c>
      <c r="J3147" s="43" t="inlineStr">
        <is>
          <t>2022</t>
        </is>
      </c>
      <c r="K3147" s="43" t="inlineStr">
        <is>
          <t>inproceedings</t>
        </is>
      </c>
      <c r="L3147" s="45" t="inlineStr">
        <is>
          <t>Joshua DSouza, Nikith and Sarkar, Samadrita and Hungund, Raksha and Ranjan Padhi, Deepak</t>
        </is>
      </c>
      <c r="M3147" s="45" t="inlineStr">
        <is>
          <t>Challenges and design opportunities for online schooling in India</t>
        </is>
      </c>
      <c r="N3147" s="45" t="inlineStr">
        <is>
          <t>Although the COVID-19 pandemic has disrupted the education system, there has been a consistent effort by schools to make it as effective as it was before. Many schools in India had to adapt to the online mode of education for the first time. Due to lack of experience and insufficient training, it became very challenging for teachers and students to learn and follow the new protocols. Many schools primarily adopted video conferencing platforms like Google meet, Zoom, etc., for the synchronous mode of education and tools like WhatsApp to enable asynchronous mode of education. Although these platforms are the immediate measures to respond to the pandemic situation, many teachers complain that they do not enable certain teaching-learning practices that are crucial. In our study, we aim to understand the dynamics of student-teacher participation in the online school context. We conducted contextual inquiries with fourteen secondary school teachers, eight students and three parents from tier-1 and tier-2 cities of India. We report teachers' difficulties in preparing digital content and making the class engaging. Similarly, we outline the challenges related to students' attention and collaboration. Finally, we provide design directions for building future systems for online schooling.</t>
        </is>
      </c>
      <c r="O3147" s="45" t="inlineStr">
        <is>
          <t>Proceedings of the 12th Indian Conference on Human-Computer Interaction</t>
        </is>
      </c>
      <c r="P3147" s="45" t="inlineStr">
        <is>
          <t>Teacher-student engagement, Online Education, Educational Tools</t>
        </is>
      </c>
      <c r="Q3147" s="43" t="inlineStr">
        <is>
          <t>10.1145/3506469.3506484</t>
        </is>
      </c>
    </row>
    <row r="3148" ht="116.25" customHeight="1" s="37">
      <c r="A3148" s="43" t="n">
        <v>3147</v>
      </c>
      <c r="B3148" s="52" t="inlineStr">
        <is>
          <t>Excluir</t>
        </is>
      </c>
      <c r="C3148" s="45" t="inlineStr">
        <is>
          <t>No aborda: distracción o atención, población escolar, tecnología de sensado</t>
        </is>
      </c>
      <c r="D3148" s="51" t="n"/>
      <c r="E3148" s="51" t="n"/>
      <c r="F3148" s="43" t="n">
        <v>2</v>
      </c>
      <c r="G3148" s="43" t="inlineStr">
        <is>
          <t>distracción+niños</t>
        </is>
      </c>
      <c r="H3148" s="43" t="inlineStr">
        <is>
          <t>ACM</t>
        </is>
      </c>
      <c r="I3148" s="43" t="inlineStr">
        <is>
          <t>ACM</t>
        </is>
      </c>
      <c r="J3148" s="43" t="inlineStr">
        <is>
          <t>2022</t>
        </is>
      </c>
      <c r="K3148" s="43" t="inlineStr">
        <is>
          <t>inproceedings</t>
        </is>
      </c>
      <c r="L3148" s="45" t="inlineStr">
        <is>
          <t>Tsai, Yi-Shan and Singh, Shaveen and Rakovic, Mladen and Lim, Lisa-Angelique and Roychoudhury, Anushka and Gasevic, Dragan</t>
        </is>
      </c>
      <c r="M3148" s="45" t="inlineStr">
        <is>
          <t>Charting Design Needs and Strategic Approaches for Academic Analytics Systems through Co-Design</t>
        </is>
      </c>
      <c r="N3148" s="45" t="inlineStr">
        <is>
          <t>Academic analytics focuses on collecting, analysing and visualising educational data to generate institutional insights and improve decision-making for academic purposes. However, challenges that arise from navigating a complex organisational structure when introducing analytics systems have called for the need to engage key stakeholders widely to cultivate a shared vision and ensure that implemented systems create desired value. This paper presents a study that takes co-design steps to identify design needs and strategic approaches for the adoption of academic analytics, which serves the purpose of enhancing the measurement of educational quality utilising institutional data. Through semi-structured interviews with 54 educational stakeholders at a large research university, we identified particular interest in measuring student engagement and the performance of courses and programmes. Based on the observed perceptions and concerns regarding data use to measure or evaluate these areas, implications for adoption strategy of academic analytics, such as leadership involvement, communication, and training, are discussed.</t>
        </is>
      </c>
      <c r="O3148" s="45" t="inlineStr">
        <is>
          <t>LAK22: 12th International Learning Analytics and Knowledge Conference</t>
        </is>
      </c>
      <c r="P3148" s="45" t="inlineStr">
        <is>
          <t>implementation strategy, higher education, educational quality, co-design, academic analytics</t>
        </is>
      </c>
      <c r="Q3148" s="43" t="inlineStr">
        <is>
          <t>10.1145/3506860.3506939</t>
        </is>
      </c>
    </row>
    <row r="3149" ht="137.25" customHeight="1" s="37">
      <c r="A3149" s="43" t="n">
        <v>3148</v>
      </c>
      <c r="B3149" s="52" t="inlineStr">
        <is>
          <t>Excluir</t>
        </is>
      </c>
      <c r="C3149" s="45" t="inlineStr">
        <is>
          <t>Dominio fuera de alcance: conducción</t>
        </is>
      </c>
      <c r="D3149" s="51" t="n"/>
      <c r="E3149" s="51" t="n"/>
      <c r="F3149" s="43" t="n">
        <v>2</v>
      </c>
      <c r="G3149" s="43" t="inlineStr">
        <is>
          <t>distracción+sensado</t>
        </is>
      </c>
      <c r="H3149" s="43" t="inlineStr">
        <is>
          <t>ACM</t>
        </is>
      </c>
      <c r="I3149" s="43" t="inlineStr">
        <is>
          <t>ACM</t>
        </is>
      </c>
      <c r="J3149" s="43" t="inlineStr">
        <is>
          <t>2023</t>
        </is>
      </c>
      <c r="K3149" s="43" t="inlineStr">
        <is>
          <t>inproceedings</t>
        </is>
      </c>
      <c r="L3149" s="45" t="inlineStr">
        <is>
          <t>Bachtiar, Fitra A. and Rismawan, Ferry Ardianto and Fuadi, Erland Hilman and Yudistira, Novanto and Muflikhah, Lailil</t>
        </is>
      </c>
      <c r="M3149" s="45" t="inlineStr">
        <is>
          <t>Classification Comparison of Activity Distraction Detection in Car Driving</t>
        </is>
      </c>
      <c r="N3149" s="45" t="inlineStr">
        <is>
          <t>Currently, development of safety in driving is advancing. Technology in safety in driving can be found in cars. A higher safety precautions is expected with lots of technology implemented in the car to minimize road accidents. However, most of the safety detection is built for the car and the external environment. Meanwhile, the human factor can also have determining role in safety driving. Safety driving to detect driver behavior is still not widely implemented. Therefore, a way is needed to be able to detect safe driving with the driver as the object. Furthermore, the development of an image-based safety driving system is a challenge so that the goal of driver safety can be achieved. Thus, there is a need to develop a system that could detect driver activity during driving. As an initial exploration, this study aims to compare four methods of machine learning and deep learning with the task of classifying activity distraction in car driving. Four algorithm used in this study are Random Forest, KNN, SVM, and CNN. In addition, this study also compares algorithms in terms of algorithm training speed since such detection needs fast recognition. The results of this study shows that Random Forest outperform all other algorithm for activity distraction with accuracy of 98.85%.</t>
        </is>
      </c>
      <c r="O3149" s="45" t="inlineStr">
        <is>
          <t>Proceedings of the 7th International Conference on Sustainable Information Engineering and Technology</t>
        </is>
      </c>
      <c r="P3149" s="45" t="inlineStr">
        <is>
          <t>distraction, detection, comparison, classification, car driving</t>
        </is>
      </c>
      <c r="Q3149" s="43" t="inlineStr">
        <is>
          <t>10.1145/3568231.3568236</t>
        </is>
      </c>
    </row>
    <row r="3150" ht="137.25" customHeight="1" s="37">
      <c r="A3150" s="43" t="n">
        <v>3149</v>
      </c>
      <c r="B3150" s="52" t="inlineStr">
        <is>
          <t>Excluir</t>
        </is>
      </c>
      <c r="C3150" s="45" t="inlineStr">
        <is>
          <t>No aborda: distracción o atención, población escolar, contexto educativo</t>
        </is>
      </c>
      <c r="D3150" s="51" t="n"/>
      <c r="E3150" s="51" t="n"/>
      <c r="F3150" s="43" t="n">
        <v>2</v>
      </c>
      <c r="G3150" s="43" t="inlineStr">
        <is>
          <t>distracción+sensado</t>
        </is>
      </c>
      <c r="H3150" s="43" t="inlineStr">
        <is>
          <t>ACM</t>
        </is>
      </c>
      <c r="I3150" s="43" t="inlineStr">
        <is>
          <t>ACM</t>
        </is>
      </c>
      <c r="J3150" s="43" t="inlineStr">
        <is>
          <t>2026</t>
        </is>
      </c>
      <c r="K3150" s="43" t="inlineStr">
        <is>
          <t>inproceedings</t>
        </is>
      </c>
      <c r="L3150" s="45" t="inlineStr">
        <is>
          <t>Ge Guo, Serena and Kwon, Nayeon and Li, Jingjin and Won, Andrea Stevenson and Leshed, Gilly and Evan Green, Keith</t>
        </is>
      </c>
      <c r="M3150" s="45" t="inlineStr">
        <is>
          <t>Co-Designing Environment-Based Strategies with Neurodivergent Individuals for Sensory-Inclusive Dental Visit Experiences</t>
        </is>
      </c>
      <c r="N3150" s="45" t="inlineStr">
        <is>
          <t>Dental clinics can be challenging sensory environments, creating discomfort and stress, especially for neurodivergent individuals with Sensory Processing Disorder. Interactive environmental systems offer potential to transform these spaces, providing adaptable, sensory-inclusive experiences. However, the design space for environment-based interventions in dental settings remains largely unexplored. To address this, we conducted in-depth 2-hour co-design sessions with 13 neurodivergent participants to explore environment-based strategies to meet diverse sensory needs. We identified five core design goals for inclusive dental environments: experience transformation, distraction, exposure management, restoration, and social facilitation. Our technology-agnostic design catalogue can inform multiple implementation approaches, including projection mapping, ambient displays, and responsive physical elements. We contribute design patterns for interactive environmental systems, methodological insights for participatory design with neurodivergent communities, and demonstrate how tangible materials serve as proxies for environmental interventions, with implications for Augmented Reality system design. This study advances inclusive design practices and highlights co-designing with neurodivergent individuals.</t>
        </is>
      </c>
      <c r="O3150" s="45" t="inlineStr">
        <is>
          <t>Proceedings of the 2026 CHI Conference on Human Factors in Computing Systems</t>
        </is>
      </c>
      <c r="P3150" s="45" t="inlineStr">
        <is>
          <t>Co-design, Neurodivergence, Sensory Processing Disorder, Autism, Environment-based solution, Augmented Reality (AR), Mixed Reality (MR)</t>
        </is>
      </c>
      <c r="Q3150" s="43" t="inlineStr">
        <is>
          <t>10.1145/3772318.3791830</t>
        </is>
      </c>
    </row>
    <row r="3151" ht="105.75" customHeight="1" s="37">
      <c r="A3151" s="43" t="n">
        <v>3150</v>
      </c>
      <c r="B3151" s="52" t="inlineStr">
        <is>
          <t>Excluir</t>
        </is>
      </c>
      <c r="C3151" s="45" t="inlineStr">
        <is>
          <t>No aborda: población escolar, tecnología de sensado</t>
        </is>
      </c>
      <c r="D3151" s="51" t="n"/>
      <c r="E3151" s="51" t="n"/>
      <c r="F3151" s="43" t="n">
        <v>2</v>
      </c>
      <c r="G3151" s="43" t="inlineStr">
        <is>
          <t>distracción+intervención</t>
        </is>
      </c>
      <c r="H3151" s="43" t="inlineStr">
        <is>
          <t>ACM</t>
        </is>
      </c>
      <c r="I3151" s="43" t="inlineStr">
        <is>
          <t>ACM</t>
        </is>
      </c>
      <c r="J3151" s="43" t="inlineStr">
        <is>
          <t>2015</t>
        </is>
      </c>
      <c r="K3151" s="43" t="inlineStr">
        <is>
          <t>inproceedings</t>
        </is>
      </c>
      <c r="L3151" s="45" t="inlineStr">
        <is>
          <t>Graves, Alvaro and Bustos-Jiménez, Javier</t>
        </is>
      </c>
      <c r="M3151" s="45" t="inlineStr">
        <is>
          <t>Co-creating visual overviews for open government data</t>
        </is>
      </c>
      <c r="N3151" s="45" t="inlineStr">
        <is>
          <t>In the last years governments have published multiple datasets on the Web. These datasets describe information about multiple areas, such as health, education and infrastructure. One risk of these Open Data initiatives is the creation of vacuous data portals ---similar as vacuous truths in logic--- where the publication of multiple datasets distract the publisher from publishing good, interesting and valuable datasets. One way to identify this risk consists in helping stakeholders to evaluate the quality and value of the datasets available. This is not an easy task, for many of such stakeholders may not have the technical skills to explore and analyze a dataset rapidly. In order to facilitate the rapid analysis and exploration of these datasets, we present our visual overviews, a visual approach for exploring datasets. These visual overviews were co-designed together with a series of stakeholders, taking into consideration their feedback and recommendations. We present a prototype and we describe the methodology used to create this tool.</t>
        </is>
      </c>
      <c r="O3151" s="45" t="inlineStr">
        <is>
          <t>Proceedings of the 16th Annual International Conference on Digital Government Research</t>
        </is>
      </c>
      <c r="P3151" s="45" t="inlineStr">
        <is>
          <t>data visualization, open data, open government data, preview</t>
        </is>
      </c>
      <c r="Q3151" s="43" t="inlineStr">
        <is>
          <t>10.1145/2757401.2757407</t>
        </is>
      </c>
    </row>
    <row r="3152" ht="105.75" customHeight="1" s="37">
      <c r="A3152" s="43" t="n">
        <v>3151</v>
      </c>
      <c r="B3152" s="52" t="inlineStr">
        <is>
          <t>Excluir</t>
        </is>
      </c>
      <c r="C3152" s="45" t="inlineStr">
        <is>
          <t>Dominio fuera de alcance: conducción</t>
        </is>
      </c>
      <c r="D3152" s="51" t="n"/>
      <c r="E3152" s="51" t="n"/>
      <c r="F3152" s="43" t="n">
        <v>2</v>
      </c>
      <c r="G3152" s="43" t="inlineStr">
        <is>
          <t>distracción+intervención</t>
        </is>
      </c>
      <c r="H3152" s="43" t="inlineStr">
        <is>
          <t>ACM</t>
        </is>
      </c>
      <c r="I3152" s="43" t="inlineStr">
        <is>
          <t>ACM</t>
        </is>
      </c>
      <c r="J3152" s="43" t="inlineStr">
        <is>
          <t>2016</t>
        </is>
      </c>
      <c r="K3152" s="43" t="inlineStr">
        <is>
          <t>inproceedings</t>
        </is>
      </c>
      <c r="L3152" s="45" t="inlineStr">
        <is>
          <t>Steinberger, Fabius and Proppe, Patrick and Schroeter, Ronald and Alt, Florian</t>
        </is>
      </c>
      <c r="M3152" s="45" t="inlineStr">
        <is>
          <t>CoastMaster: An Ambient Speedometer to Gamify Safe Driving</t>
        </is>
      </c>
      <c r="N3152" s="45" t="inlineStr">
        <is>
          <t>We present CoastMaster, a smartphone application that serves as an ambient speedometer and driving game display. Our work is motivated by the need to re-engage drivers in the driving task, e.g., in situations where manoeuvering the vehicle is straightforward and does not require high levels of engagement. CoastMaster supports drivers during speed limit changes by (a) re-engaging them in the driving task, and; (b) providing feedback on driving behaviour. In a simulator study (N=24), we compare a gamified and a non-gamified interface with regards to user experience, driving performance, and visual distraction. Our results indicate an increase in hedonic quality and driver engagement as well as a decrease in speed violations through the gamified condition. At the same time, the gamified version leads to longer glances towards the display suggesting visual distraction. Our study findings inform specific design recommendations for ambient interfaces and gamified driving.</t>
        </is>
      </c>
      <c r="O3152" s="45" t="inlineStr">
        <is>
          <t>Proceedings of the 8th International Conference on Automotive User Interfaces and Interactive Vehicular Applications</t>
        </is>
      </c>
      <c r="P3152" s="45" t="inlineStr">
        <is>
          <t>vehicle-based apps, interactive experience, gamification, distraction, design approach, Ambient interface</t>
        </is>
      </c>
      <c r="Q3152" s="43" t="inlineStr">
        <is>
          <t>10.1145/3003715.3005412</t>
        </is>
      </c>
    </row>
    <row r="3153" ht="105.75" customHeight="1" s="37">
      <c r="A3153" s="43" t="n">
        <v>3152</v>
      </c>
      <c r="B3153" s="52" t="inlineStr">
        <is>
          <t>Excluir</t>
        </is>
      </c>
      <c r="C3153" s="45" t="inlineStr">
        <is>
          <t>No aborda: tecnología de sensado, contexto educativo</t>
        </is>
      </c>
      <c r="D3153" s="51" t="n"/>
      <c r="E3153" s="51" t="n"/>
      <c r="F3153" s="43" t="n">
        <v>2</v>
      </c>
      <c r="G3153" s="43" t="inlineStr">
        <is>
          <t>distracción+niños</t>
        </is>
      </c>
      <c r="H3153" s="43" t="inlineStr">
        <is>
          <t>ACM</t>
        </is>
      </c>
      <c r="I3153" s="43" t="inlineStr">
        <is>
          <t>ACM</t>
        </is>
      </c>
      <c r="J3153" s="43" t="inlineStr">
        <is>
          <t>2017</t>
        </is>
      </c>
      <c r="K3153" s="43" t="inlineStr">
        <is>
          <t>inproceedings</t>
        </is>
      </c>
      <c r="L3153" s="45" t="inlineStr">
        <is>
          <t>Musa, Siti Noraishah and Zulkafly, Nor Alley</t>
        </is>
      </c>
      <c r="M3153" s="45" t="inlineStr">
        <is>
          <t>Collaborative Virtual Environment to Enhance Learning Experience</t>
        </is>
      </c>
      <c r="N3153" s="45" t="inlineStr">
        <is>
          <t>This research present a case-study based from the student projects working to create 3d environment by using an online collaborative virtual environment platform to enhance their collaborative learning experience. For this project, Minecraft was chosen as main platform to complete this task. This projects main intention was to adapt the seven principles of facilitating student engagement by using the virtual reality medium as technology. Students were also to explore and identify the important characteristic of collaborative virtual environment and implement the same concept in their collaborative virtual environment projects. The reviews highlighted by the students were also discussed to derive an insight of the specific elements that can enhance student's engagement and learning experience for collaborative virtual environment. Furthermore, this paper will describe the way requirements were gathered from student's project and the impact to their learning experience.</t>
        </is>
      </c>
      <c r="O3153" s="45" t="inlineStr">
        <is>
          <t>Proceedings of the 2017 International Conference on Education and E-Learning</t>
        </is>
      </c>
      <c r="P3153" s="45" t="inlineStr">
        <is>
          <t>Student Engagement, Minecraft, Learning Experience, Collaborative Virtual Environment (CVE)</t>
        </is>
      </c>
      <c r="Q3153" s="43" t="inlineStr">
        <is>
          <t>10.1145/3160908.3160912</t>
        </is>
      </c>
    </row>
    <row r="3154" ht="105.75" customHeight="1" s="37">
      <c r="A3154" s="43" t="n">
        <v>3153</v>
      </c>
      <c r="B3154" s="52" t="inlineStr">
        <is>
          <t>Excluir</t>
        </is>
      </c>
      <c r="C3154" s="45" t="inlineStr">
        <is>
          <t>No aborda: distracción o atención, población escolar, tecnología de sensado</t>
        </is>
      </c>
      <c r="D3154" s="51" t="n"/>
      <c r="E3154" s="51" t="n"/>
      <c r="F3154" s="43" t="n">
        <v>2</v>
      </c>
      <c r="G3154" s="43" t="inlineStr">
        <is>
          <t>distracción+niños</t>
        </is>
      </c>
      <c r="H3154" s="43" t="inlineStr">
        <is>
          <t>ACM</t>
        </is>
      </c>
      <c r="I3154" s="43" t="inlineStr">
        <is>
          <t>ACM</t>
        </is>
      </c>
      <c r="J3154" s="43" t="inlineStr">
        <is>
          <t>2019</t>
        </is>
      </c>
      <c r="K3154" s="43" t="inlineStr">
        <is>
          <t>inproceedings</t>
        </is>
      </c>
      <c r="L3154" s="45" t="inlineStr">
        <is>
          <t>Tanielu, Tevita and 'Akau'ola, Raymond and Varoy, Elliot and Giacaman, Nasser</t>
        </is>
      </c>
      <c r="M3154" s="45" t="inlineStr">
        <is>
          <t>Combining Analogies and Virtual Reality for Active and Visual Object-Oriented Programming</t>
        </is>
      </c>
      <c r="N3154" s="45" t="inlineStr">
        <is>
          <t>Understanding object-oriented programming (OOP) and its underlying concepts is essential in any computing-related field. However, learning the OOP concepts is often daunting for novice programmers due to their abstract nature. This paper presents a systematic approach of creating interactive learning activities for OOP concepts aligned with fundamental learning outcomes and misconceptions. The strategy combines analogies and visualisation to deliver concepts without students feeling distracted or overwhelmed by the technicalities inherent in textual code. A virtual reality implementation was developed, to help promote immersion and engagement with the abstract OOP concepts. The app was evaluated with CS2 students (n=17), with the results showing a significant improvement in students' ability to visualise the targeted OOP concepts. Students responded positively and agreed it was an effective learning tool to complement lectures.</t>
        </is>
      </c>
      <c r="O3154" s="45" t="inlineStr">
        <is>
          <t>Proceedings of the ACM Conference on Global Computing Education</t>
        </is>
      </c>
      <c r="P3154" s="45" t="inlineStr">
        <is>
          <t>analogies, misconceptions, object-oriented programming, virtual reality, visualization</t>
        </is>
      </c>
      <c r="Q3154" s="43" t="inlineStr">
        <is>
          <t>10.1145/3300115.3309513</t>
        </is>
      </c>
    </row>
    <row r="3155" ht="95.25" customHeight="1" s="37">
      <c r="A3155" s="43" t="n">
        <v>3154</v>
      </c>
      <c r="B3155" s="52" t="inlineStr">
        <is>
          <t>Excluir</t>
        </is>
      </c>
      <c r="C3155" s="45" t="inlineStr">
        <is>
          <t>No aborda: distracción o atención, población escolar, contexto educativo</t>
        </is>
      </c>
      <c r="D3155" s="51" t="n"/>
      <c r="E3155" s="51" t="n"/>
      <c r="F3155" s="43" t="n">
        <v>2</v>
      </c>
      <c r="G3155" s="43" t="inlineStr">
        <is>
          <t>distracción+sensado</t>
        </is>
      </c>
      <c r="H3155" s="43" t="inlineStr">
        <is>
          <t>ACM</t>
        </is>
      </c>
      <c r="I3155" s="43" t="inlineStr">
        <is>
          <t>ACM</t>
        </is>
      </c>
      <c r="J3155" s="43" t="inlineStr">
        <is>
          <t>2017</t>
        </is>
      </c>
      <c r="K3155" s="43" t="inlineStr">
        <is>
          <t>inproceedings</t>
        </is>
      </c>
      <c r="L3155" s="45" t="inlineStr">
        <is>
          <t>Chatzilari, Elisavet and Liarios, Georgios and Georgiadis, Kostas and Nikolopoulos, Spiros and Kompatsiaris, Yiannis</t>
        </is>
      </c>
      <c r="M3155" s="45" t="inlineStr">
        <is>
          <t>Combining the Benefits of CCA and SVMs for SSVEP-based BCIs in Real-world Conditions</t>
        </is>
      </c>
      <c r="N3155" s="45" t="inlineStr">
        <is>
          <t>In this paper we propose a novel method for SSVEP classification that combines the benefits of the inherently multi-channel CCA, the state-of-the-art method for detecting SSVEPs, with the robust SVMs, one of the most popular machine learning algorithms. The employment of SVMs, except for the benefit of robustness, provides us also with a confidence score allowing to dynamically trade-off the trial length with the accuracy of the classifier, and vice versa. By balancing this trade-off we are able to offer personalized self-paced BCIs that maximize the ITR of the system. Furthermore, we propose to perturb the template frequencies of CCA so as to accommodate with real world BCI applications requirements, where the environmental conditions may not be ideal compared to existing methods that rely on the assumption of soundproof and distraction-free environments.</t>
        </is>
      </c>
      <c r="O3155" s="45" t="inlineStr">
        <is>
          <t>Proceedings of the 2nd International Workshop on Multimedia for Personal Health and Health Care</t>
        </is>
      </c>
      <c r="P3155" s="45" t="inlineStr">
        <is>
          <t>brain computer interfaces, mental commands, motor impaired, ssveps</t>
        </is>
      </c>
      <c r="Q3155" s="43" t="inlineStr">
        <is>
          <t>10.1145/3132635.3132636</t>
        </is>
      </c>
    </row>
    <row r="3156" ht="116.25" customHeight="1" s="37">
      <c r="A3156" s="43" t="n">
        <v>3155</v>
      </c>
      <c r="B3156" s="52" t="inlineStr">
        <is>
          <t>Excluir</t>
        </is>
      </c>
      <c r="C3156" s="45" t="inlineStr">
        <is>
          <t>No aborda: distracción o atención, tecnología de sensado, contexto educativo</t>
        </is>
      </c>
      <c r="D3156" s="51" t="n"/>
      <c r="E3156" s="51" t="n"/>
      <c r="F3156" s="43" t="n">
        <v>2</v>
      </c>
      <c r="G3156" s="43" t="inlineStr">
        <is>
          <t>distracción+niños</t>
        </is>
      </c>
      <c r="H3156" s="43" t="inlineStr">
        <is>
          <t>ACM</t>
        </is>
      </c>
      <c r="I3156" s="43" t="inlineStr">
        <is>
          <t>ACM</t>
        </is>
      </c>
      <c r="J3156" s="43" t="inlineStr">
        <is>
          <t>2015</t>
        </is>
      </c>
      <c r="K3156" s="43" t="inlineStr">
        <is>
          <t>inproceedings</t>
        </is>
      </c>
      <c r="L3156" s="45" t="inlineStr">
        <is>
          <t>Wang, Yiran and Niiya, Melissa and Mark, Gloria and Reich, Stephanie M. and Warschauer, Mark</t>
        </is>
      </c>
      <c r="M3156" s="45" t="inlineStr">
        <is>
          <t>Coming of Age (Digitally): An Ecological View of Social Media Use among College Students</t>
        </is>
      </c>
      <c r="N3156" s="45" t="inlineStr">
        <is>
          <t>We take an ecological approach to studying social media use and its relation to mood among college students. We conducted a mixed-methods study of computer and phone logging with daily surveys and interviews to track college students' use of social media during all waking hours over seven days. Continual and infrequent checkers show different preferences of social media sites. Age differences also were found. Lower classmen tend to be heavier users and to primarily use Facebook, while upper classmen use social media less frequently and utilize sites other than Facebook more often. Factor analysis reveals that social media use clusters into patterns of content-sharing, text-based entertainment/discussion, relationships, and video consumption. The more constantly one checks social media daily, the less positive is one's mood. Our results suggest that students construct their own patterns of social media usage to meet their changing needs in their environment. The findings can inform further investigation into social media use as a benefit and/or distraction for students.</t>
        </is>
      </c>
      <c r="O3156" s="45" t="inlineStr">
        <is>
          <t>Proceedings of the 18th ACM Conference on Computer Supported Cooperative Work &amp;amp; Social Computing</t>
        </is>
      </c>
      <c r="P3156" s="45" t="inlineStr">
        <is>
          <t>college students, computer logging, facebook, in situ study, social media</t>
        </is>
      </c>
      <c r="Q3156" s="43" t="inlineStr">
        <is>
          <t>10.1145/2675133.2675271</t>
        </is>
      </c>
    </row>
    <row r="3157" ht="157.5" customHeight="1" s="37">
      <c r="A3157" s="43" t="n">
        <v>3156</v>
      </c>
      <c r="B3157" s="52" t="inlineStr">
        <is>
          <t>Excluir</t>
        </is>
      </c>
      <c r="C3157" s="45" t="inlineStr">
        <is>
          <t>No aborda: distracción o atención, tecnología de sensado</t>
        </is>
      </c>
      <c r="D3157" s="51" t="n"/>
      <c r="E3157" s="51" t="n"/>
      <c r="F3157" s="43" t="n">
        <v>2</v>
      </c>
      <c r="G3157" s="43" t="inlineStr">
        <is>
          <t>distracción+niños</t>
        </is>
      </c>
      <c r="H3157" s="43" t="inlineStr">
        <is>
          <t>ACM</t>
        </is>
      </c>
      <c r="I3157" s="43" t="inlineStr">
        <is>
          <t>ACM</t>
        </is>
      </c>
      <c r="J3157" s="43" t="inlineStr">
        <is>
          <t>2023</t>
        </is>
      </c>
      <c r="K3157" s="43" t="inlineStr">
        <is>
          <t>inproceedings</t>
        </is>
      </c>
      <c r="L3157" s="45" t="inlineStr">
        <is>
          <t>Anderson, Boyd and Henz, Martin and Low, Kok-Lim</t>
        </is>
      </c>
      <c r="M3157" s="45" t="inlineStr">
        <is>
          <t>Community-driven Course and Tool Development for CS1</t>
        </is>
      </c>
      <c r="N3157" s="45" t="inlineStr">
        <is>
          <t>In 2012, the authors took responsibility for a CS1 course with 45 students. This experience report reviews the subsequent 10-year learning process of engaging undergraduate students to facilitate small-group teaching and to design and develop an online learning environment to conduct what became our university's flagship CS1 course, currently enrolling 749 students. The course inherited an emphasis on small-group learning from its role model, MIT's 6.001. The size of the learning groups is limited to eight students per group, which currently requires a team of 105 student facilitators. The resulting need for student engagement and scaling motivated the development of a new web-based programming environment and assessment management system custom-made for the course. The system was conceived, designed, and implemented by students of the course, which provided the glue for building a sustainable and scalable community of learners, educators, and student software developers. This experience report describes the pedagogic approach, the course structure, and software system to accommodate the needs of this community. A qualitative and quantitative analysis of the impact of the course over the last four years provides evidence for its efficacy. We hope that this report serves as inspiration for similar large-scale pedagogic efforts that bring learners, educators, and student developers together to form sustainable and scalable learning communities.</t>
        </is>
      </c>
      <c r="O3157" s="45" t="inlineStr">
        <is>
          <t>Proceedings of the 54th ACM Technical Symposium on Computer Science Education V. 1</t>
        </is>
      </c>
      <c r="P3157" s="45" t="inlineStr">
        <is>
          <t>introductory programming, learning management system for programming, structure and interpretation of computer programs</t>
        </is>
      </c>
      <c r="Q3157" s="43" t="inlineStr">
        <is>
          <t>10.1145/3545945.3569740</t>
        </is>
      </c>
    </row>
    <row r="3158" ht="178.5" customHeight="1" s="37">
      <c r="A3158" s="43" t="n">
        <v>3157</v>
      </c>
      <c r="B3158" s="52" t="inlineStr">
        <is>
          <t>Excluir</t>
        </is>
      </c>
      <c r="C3158" s="45" t="inlineStr">
        <is>
          <t>No aborda: distracción o atención, tecnología de sensado</t>
        </is>
      </c>
      <c r="D3158" s="51" t="n"/>
      <c r="E3158" s="51" t="n"/>
      <c r="F3158" s="43" t="n">
        <v>2</v>
      </c>
      <c r="G3158" s="43" t="inlineStr">
        <is>
          <t>distracción+niños</t>
        </is>
      </c>
      <c r="H3158" s="43" t="inlineStr">
        <is>
          <t>ACM</t>
        </is>
      </c>
      <c r="I3158" s="43" t="inlineStr">
        <is>
          <t>ACM</t>
        </is>
      </c>
      <c r="J3158" s="43" t="inlineStr">
        <is>
          <t>2025</t>
        </is>
      </c>
      <c r="K3158" s="43" t="inlineStr">
        <is>
          <t>article</t>
        </is>
      </c>
      <c r="L3158" s="45" t="inlineStr">
        <is>
          <t>Souropetsis, Markos and Kyza, Eleni A.</t>
        </is>
      </c>
      <c r="M3158" s="45" t="inlineStr">
        <is>
          <t>CompARe: Design and Development of a Gamified Augmented Reality Learning Environment for Cultural Heritage Sites</t>
        </is>
      </c>
      <c r="N3158" s="45" t="inlineStr">
        <is>
          <t>Understanding cultural heritage by visiting cultural sites is vital to individuals and communities across the world. It is, therefore, important to create authentic learning situations where students can experience and meaningfully learn about cultural heritage; however, authentic learning in situ can be a challenge. Learning during educational field trips at cultural sites is often not well supported, while students’ interest and motivation to learn are not always activated, which ultimately impacts the learning experience during the visit. Furthermore, students may be distracted by off-task activities and by the novelty effect of the setting during the field trip and may find it difficult to dedicate themselves to the learning activities. Augmented and virtual reality technologies and approaches such as gamification have created new contexts for location-based, technology-enhanced learning, which can help address some of the challenges faced during educational field trips. This article describes the design and validation of CompARe, a gamified augmented reality learning environment (LE) created to support student learning while visiting a cultural heritage site. The CompARe LE is built around an inquiry-based scenario in which students, working in groups, take on the role of art historians and are asked to date an important wall mosaic by visiting four digital hotspots located throughout the site. CompARe was developed and validated using a design-based methodology. We present two case studies of upper elementary students using CompARe and discuss the affordances and challenges of the learning experience. We conclude with lessons learned about the effectiveness of the CompARe learning approach and discuss future steps.</t>
        </is>
      </c>
      <c r="O3158" s="45" t="inlineStr">
        <is>
          <t>J. Comput. Cult. Herit.</t>
        </is>
      </c>
      <c r="P3158" s="45" t="inlineStr">
        <is>
          <t>Cultural heritage, Learning environments, Motivation, Gamification, Learning</t>
        </is>
      </c>
      <c r="Q3158" s="43" t="inlineStr">
        <is>
          <t>10.1145/3703917</t>
        </is>
      </c>
    </row>
    <row r="3159" ht="116.25" customHeight="1" s="37">
      <c r="A3159" s="43" t="n">
        <v>3158</v>
      </c>
      <c r="B3159" s="52" t="inlineStr">
        <is>
          <t>Excluir</t>
        </is>
      </c>
      <c r="C3159" s="45" t="inlineStr">
        <is>
          <t>No aborda: población escolar, tecnología de sensado, contexto educativo</t>
        </is>
      </c>
      <c r="D3159" s="51" t="n"/>
      <c r="E3159" s="51" t="n"/>
      <c r="F3159" s="43" t="n">
        <v>2</v>
      </c>
      <c r="G3159" s="43" t="inlineStr">
        <is>
          <t>distracción+niños</t>
        </is>
      </c>
      <c r="H3159" s="43" t="inlineStr">
        <is>
          <t>ACM</t>
        </is>
      </c>
      <c r="I3159" s="43" t="inlineStr">
        <is>
          <t>ACM</t>
        </is>
      </c>
      <c r="J3159" s="43" t="inlineStr">
        <is>
          <t>2023</t>
        </is>
      </c>
      <c r="K3159" s="43" t="inlineStr">
        <is>
          <t>inproceedings</t>
        </is>
      </c>
      <c r="L3159" s="45" t="inlineStr">
        <is>
          <t>Smith, IV, David H. and Poulsen, Seth and Fowler, Max and Zilles, Craig</t>
        </is>
      </c>
      <c r="M3159" s="45" t="inlineStr">
        <is>
          <t>Comparing the Impacts of Visually Grouped and Jumbled Distractors on Parsons Problems in CS1 Assessments</t>
        </is>
      </c>
      <c r="N3159" s="45" t="inlineStr">
        <is>
          <t>Parsons problems are a commonly used problem type typically used in introductory computer science courses. They involve organizing blocks containing segments of code to form a program. These questions often use ''distractors'' which are plausible, but incorrect, blocks of code. In Parsons problems distractors are often included either by jumbling them in alongside the correct response options or visually grouping them with their correct alternatives. In this study, we investigate the impact of both jumbled and visually grouped distractors on: 1) student performance, 2) the amount of time students spent on the question, and 3) the item's quality in exams and quizzes in a CS1 Python course. Our findings indicate that the inclusion of distractors, both visually grouped and jumbled, have a marginal impact on item quality while increasing the amount of time needed to solve the problem and reducing students' performance. Though visually grouped distractors appear to mediate the amount of time students spend relative to their jumbled counterparts, their effect is not so large as to fully alleviate concerns related to the increase in duration.</t>
        </is>
      </c>
      <c r="O3159" s="45" t="inlineStr">
        <is>
          <t>Proceedings of the ACM Conference on Global Computing Education Vol 1</t>
        </is>
      </c>
      <c r="P3159" s="45" t="inlineStr">
        <is>
          <t>CS1, classical test theory, distractors, parsons problems</t>
        </is>
      </c>
      <c r="Q3159" s="43" t="inlineStr">
        <is>
          <t>10.1145/3576882.3617927</t>
        </is>
      </c>
    </row>
    <row r="3160" ht="105.75" customHeight="1" s="37">
      <c r="A3160" s="43" t="n">
        <v>3159</v>
      </c>
      <c r="B3160" s="52" t="inlineStr">
        <is>
          <t>Excluir</t>
        </is>
      </c>
      <c r="C3160" s="45" t="inlineStr">
        <is>
          <t>No aborda: población escolar, contexto educativo</t>
        </is>
      </c>
      <c r="D3160" s="51" t="n"/>
      <c r="E3160" s="51" t="n"/>
      <c r="F3160" s="43" t="n">
        <v>2</v>
      </c>
      <c r="G3160" s="43" t="inlineStr">
        <is>
          <t>distracción+sensado</t>
        </is>
      </c>
      <c r="H3160" s="43" t="inlineStr">
        <is>
          <t>ACM</t>
        </is>
      </c>
      <c r="I3160" s="43" t="inlineStr">
        <is>
          <t>ACM</t>
        </is>
      </c>
      <c r="J3160" s="43" t="inlineStr">
        <is>
          <t>2018</t>
        </is>
      </c>
      <c r="K3160" s="43" t="inlineStr">
        <is>
          <t>article</t>
        </is>
      </c>
      <c r="L3160" s="45" t="inlineStr">
        <is>
          <t>Grogorick, Steve and Albuquerque, Georgia and Tauscher, Jan-Philipp and Magnor, Marcus</t>
        </is>
      </c>
      <c r="M3160" s="45" t="inlineStr">
        <is>
          <t>Comparison of Unobtrusive Visual Guidance Methods in an Immersive Dome Environment</t>
        </is>
      </c>
      <c r="N3160" s="45" t="inlineStr">
        <is>
          <t>In this article, we evaluate various image-space modulation techniques that aim to unobtrusively guide viewers’ attention. While previous evaluations mainly target desktop settings, we examine their applicability to ultrawide field of view immersive environments, featuring technical characteristics expected for future-generation head-mounted displays. A custom-built, high-resolution immersive dome environment with high-precision eye tracking is used in our experiments. We investigate gaze guidance success rates and unobtrusiveness of five different techniques. Our results show promising guiding performance for four of the tested methods. With regard to unobtrusiveness we find that—while no method remains completely unnoticed—many participants do not report any distractions. The evaluated methods show promise to guide users’ attention also in a wide field of virtual environment applications, e.g., virtually guided tours or field operation training.</t>
        </is>
      </c>
      <c r="O3160" s="45" t="inlineStr">
        <is>
          <t>ACM Trans. Appl. Percept.</t>
        </is>
      </c>
      <c r="P3160" s="45" t="inlineStr">
        <is>
          <t>Virtual Reality, dome, eye tracking, perception, post-processing, unobtrusive gaze guidance</t>
        </is>
      </c>
      <c r="Q3160" s="43" t="inlineStr">
        <is>
          <t>10.1145/3238303</t>
        </is>
      </c>
    </row>
    <row r="3161" ht="137.25" customHeight="1" s="37">
      <c r="A3161" s="43" t="n">
        <v>3160</v>
      </c>
      <c r="B3161" s="52" t="inlineStr">
        <is>
          <t>Excluir</t>
        </is>
      </c>
      <c r="C3161" s="45" t="inlineStr">
        <is>
          <t>No aborda: distracción o atención, población escolar, contexto educativo</t>
        </is>
      </c>
      <c r="D3161" s="51" t="n"/>
      <c r="E3161" s="51" t="n"/>
      <c r="F3161" s="43" t="n">
        <v>2</v>
      </c>
      <c r="G3161" s="43" t="inlineStr">
        <is>
          <t>distracción+sensado</t>
        </is>
      </c>
      <c r="H3161" s="43" t="inlineStr">
        <is>
          <t>ACM</t>
        </is>
      </c>
      <c r="I3161" s="43" t="inlineStr">
        <is>
          <t>ACM</t>
        </is>
      </c>
      <c r="J3161" s="43" t="inlineStr">
        <is>
          <t>2023</t>
        </is>
      </c>
      <c r="K3161" s="43" t="inlineStr">
        <is>
          <t>article</t>
        </is>
      </c>
      <c r="L3161" s="45" t="inlineStr">
        <is>
          <t>Chen, Zhen and Yang, Ming and Zhang, Shiliang</t>
        </is>
      </c>
      <c r="M3161" s="45" t="inlineStr">
        <is>
          <t>Complementary Coarse-to-Fine Matching for Video Object Segmentation</t>
        </is>
      </c>
      <c r="N3161" s="45" t="inlineStr">
        <is>
          <t>Semi-supervised Video Object Segmentation (VOS) needs to establish pixel-level correspondences between a video frame and preceding segmented frames to leverage their segmentation clues. Most works rely on features at a single scale to establish those correspondences, e.g., perform dense matching with Convolutional Neural Network (CNN) features from a deep layer. Differently, this work explores complementary features at different scales to pursue more robust feature matching. A coarse feature from a deep layer is first adopted to get coarse pixel-level correspondences. We hence evaluate the quality of those correspondences, and select pixels with low-quality correspondences for fine-scale feature matching. Segmentation clues of previous frames are propagated by both coarse and fine-scale correspondences, which are fused with appearance features for object segmentation. Compared with previous works, this coarse-to-fine matching scheme is more robust to distractions by similar objects and better preserves object details. The sparse fine-scale matching also ensures a fast inference speed. On popular VOS datasets including DAVIS and YouTube-VOS, the proposed method shows promising performance compared with recent works.</t>
        </is>
      </c>
      <c r="O3161" s="45" t="inlineStr">
        <is>
          <t>ACM Trans. Multimedia Comput. Commun. Appl.</t>
        </is>
      </c>
      <c r="P3161" s="45" t="inlineStr">
        <is>
          <t>Video object segmentation, coarse-to-fine matching, label propagation</t>
        </is>
      </c>
      <c r="Q3161" s="43" t="inlineStr">
        <is>
          <t>10.1145/3596496</t>
        </is>
      </c>
    </row>
    <row r="3162" ht="116.25" customHeight="1" s="37">
      <c r="A3162" s="43" t="n">
        <v>3161</v>
      </c>
      <c r="B3162" s="52" t="inlineStr">
        <is>
          <t>Excluir</t>
        </is>
      </c>
      <c r="C3162" s="45" t="inlineStr">
        <is>
          <t>No aborda: distracción o atención, tecnología de sensado</t>
        </is>
      </c>
      <c r="D3162" s="51" t="n"/>
      <c r="E3162" s="51" t="n"/>
      <c r="F3162" s="43" t="n">
        <v>2</v>
      </c>
      <c r="G3162" s="43" t="inlineStr">
        <is>
          <t>distracción+niños</t>
        </is>
      </c>
      <c r="H3162" s="43" t="inlineStr">
        <is>
          <t>ACM</t>
        </is>
      </c>
      <c r="I3162" s="43" t="inlineStr">
        <is>
          <t>ACM</t>
        </is>
      </c>
      <c r="J3162" s="43" t="inlineStr">
        <is>
          <t>2021</t>
        </is>
      </c>
      <c r="K3162" s="43" t="inlineStr">
        <is>
          <t>inproceedings</t>
        </is>
      </c>
      <c r="L3162" s="45" t="inlineStr">
        <is>
          <t>Musaeus, Line Have and Musaeus, Peter</t>
        </is>
      </c>
      <c r="M3162" s="45" t="inlineStr">
        <is>
          <t>Computing and Gestures in High School Biology Education</t>
        </is>
      </c>
      <c r="N3162" s="45" t="inlineStr">
        <is>
          <t>This video-study explored the types of gestures used by students as they engage in learning activities of computational thinking and modeling in Biology. Participants were twenty-eight students (twenty female, eight male) randomly sampled from five different High School Biology classes. Students were given the educational task of modeling protein synthesis in NetLogo. The design was a concurrent mixed-methods study. The study was situated in a constructivist and embodied cognitive perspective. The objective of the study was to develop a taxonomy table of gestures versus elements of computational thinking. Results showed a significant difference in the distribution of gestures across five concepts of computational thinking. Students used gestures adaptively in order to learn concepts of computational thinking. The findings indicate that students benefit from participating in a learning community where gesturing is seen as an important means of engaging with computing. The taxonomy is a first step towards linking computational thinking concepts with gestures as a means of better understanding student's engagement with computing.</t>
        </is>
      </c>
      <c r="O3162" s="45" t="inlineStr">
        <is>
          <t>Proceedings of the 26th ACM Conference on Innovation and Technology in Computer Science Education V. 1</t>
        </is>
      </c>
      <c r="P3162" s="45" t="inlineStr">
        <is>
          <t>non-verbal communication, mixed-methods study, gestures, embodied cognition, computing education, computational thinking, computational biology education</t>
        </is>
      </c>
      <c r="Q3162" s="43" t="inlineStr">
        <is>
          <t>10.1145/3430665.3456307</t>
        </is>
      </c>
    </row>
    <row r="3163" ht="105.75" customHeight="1" s="37">
      <c r="A3163" s="43" t="n">
        <v>3162</v>
      </c>
      <c r="B3163" s="52" t="inlineStr">
        <is>
          <t>Excluir</t>
        </is>
      </c>
      <c r="C3163" s="45" t="inlineStr">
        <is>
          <t>No aborda: distracción o atención, población escolar, contexto educativo</t>
        </is>
      </c>
      <c r="D3163" s="51" t="n"/>
      <c r="E3163" s="51" t="n"/>
      <c r="F3163" s="43" t="n">
        <v>2</v>
      </c>
      <c r="G3163" s="43" t="inlineStr">
        <is>
          <t>distracción+intervención</t>
        </is>
      </c>
      <c r="H3163" s="43" t="inlineStr">
        <is>
          <t>ACM</t>
        </is>
      </c>
      <c r="I3163" s="43" t="inlineStr">
        <is>
          <t>ACM</t>
        </is>
      </c>
      <c r="J3163" s="43" t="inlineStr">
        <is>
          <t>2020</t>
        </is>
      </c>
      <c r="K3163" s="43" t="inlineStr">
        <is>
          <t>inproceedings</t>
        </is>
      </c>
      <c r="L3163" s="45" t="inlineStr">
        <is>
          <t>Fernandez-Vargas, Jacobo and Valeriani, Davide and Cinel, Caterina and Sadras, Nitin and Ahmadipour, Parima and Shanechi, Maryam M. and Citi, Luca and Poli, Riccardo</t>
        </is>
      </c>
      <c r="M3163" s="45" t="inlineStr">
        <is>
          <t>Confidence Prediction from EEG Recordings in a Multisensory Environment</t>
        </is>
      </c>
      <c r="N3163" s="45" t="inlineStr">
        <is>
          <t>This paper investigates the possibility of decoding decision confidence from electroencephalographic (EEG) brain activity of human subjects during a multisensory decision-making task. In recent research we have shown that decision confidence correlates could be extracted from EEG recordings during visual or auditory tasks. Here we extend these initial findings by (a) predicting the confidence in the decision from EEG recordings alone, and (b) investigating the impact of multisensory cues on decision-making behavioral data. Our results obtained from 12 participants recorded at two different sites show that the decision confidence could be predicted from EEG recordings on a single-trial basis with a mean absolute error of 0.226. Moreover, the presence of a multisensory cue did not improve the performance of the participants, but rather distracted them from the main task. Overall, these results may inform the development of cognitive systems that could monitor and alert users when they are not confident about their decisions.</t>
        </is>
      </c>
      <c r="O3163" s="45" t="inlineStr">
        <is>
          <t>Proceedings of the 2020 10th International Conference on Biomedical Engineering and Technology</t>
        </is>
      </c>
      <c r="P3163" s="45" t="inlineStr">
        <is>
          <t>Confidence, Decision making, EEG</t>
        </is>
      </c>
      <c r="Q3163" s="43" t="inlineStr">
        <is>
          <t>10.1145/3397391.3397426</t>
        </is>
      </c>
    </row>
    <row r="3164" ht="74.25" customHeight="1" s="37">
      <c r="A3164" s="43" t="n">
        <v>3163</v>
      </c>
      <c r="B3164" s="52" t="inlineStr">
        <is>
          <t>Excluir</t>
        </is>
      </c>
      <c r="C3164" s="45" t="inlineStr">
        <is>
          <t>Sin DOI verificable</t>
        </is>
      </c>
      <c r="D3164" s="51" t="n"/>
      <c r="E3164" s="51" t="n"/>
      <c r="F3164" s="43" t="n">
        <v>2</v>
      </c>
      <c r="G3164" s="43" t="inlineStr">
        <is>
          <t>distracción+niños</t>
        </is>
      </c>
      <c r="H3164" s="43" t="inlineStr">
        <is>
          <t>ACM</t>
        </is>
      </c>
      <c r="I3164" s="43" t="inlineStr">
        <is>
          <t>ACM</t>
        </is>
      </c>
      <c r="J3164" s="43" t="inlineStr">
        <is>
          <t>2015</t>
        </is>
      </c>
      <c r="K3164" s="43" t="inlineStr">
        <is>
          <t>article</t>
        </is>
      </c>
      <c r="L3164" s="45" t="inlineStr">
        <is>
          <t>Cockrell, Karen Anewalt and Polack, Jennifer and Necaise, Rance</t>
        </is>
      </c>
      <c r="M3164" s="45" t="inlineStr">
        <is>
          <t>Connecting academic and professional computer science: strategies and experiences</t>
        </is>
      </c>
      <c r="N3164" s="45" t="inlineStr">
        <is>
          <t>In an effort to improve enrollments and enhance student learning, computer science programs are continually trying new educational experiences and instructional techniques. One item that has been noted as important to student engagement is students' ability to connect academic work to their own experiences. The panelists' presentations will describe experiences with various mechanisms designed to connect typical academic concepts with skills and issues relevant to professional computer scientists. The primary objectives of this panel are to discuss strategies for engaging students and making connections between academic work and their future lives as professional computer scientists.</t>
        </is>
      </c>
      <c r="O3164" s="45" t="inlineStr">
        <is>
          <t>J. Comput. Sci. Coll.</t>
        </is>
      </c>
      <c r="P3164" s="45" t="n"/>
      <c r="Q3164" s="43" t="n"/>
    </row>
    <row r="3165" ht="95.25" customHeight="1" s="37">
      <c r="A3165" s="43" t="n">
        <v>3164</v>
      </c>
      <c r="B3165" s="52" t="inlineStr">
        <is>
          <t>Excluir</t>
        </is>
      </c>
      <c r="C3165" s="45" t="inlineStr">
        <is>
          <t>No aborda: distracción o atención, población escolar, tecnología de sensado, contexto educativo</t>
        </is>
      </c>
      <c r="D3165" s="51" t="n"/>
      <c r="E3165" s="51" t="n"/>
      <c r="F3165" s="43" t="n">
        <v>2</v>
      </c>
      <c r="G3165" s="43" t="inlineStr">
        <is>
          <t>distracción+intervención</t>
        </is>
      </c>
      <c r="H3165" s="43" t="inlineStr">
        <is>
          <t>ACM</t>
        </is>
      </c>
      <c r="I3165" s="43" t="inlineStr">
        <is>
          <t>ACM</t>
        </is>
      </c>
      <c r="J3165" s="43" t="inlineStr">
        <is>
          <t>2019</t>
        </is>
      </c>
      <c r="K3165" s="43" t="inlineStr">
        <is>
          <t>inproceedings</t>
        </is>
      </c>
      <c r="L3165" s="45" t="inlineStr">
        <is>
          <t>Kovacs, Geza and Gregory, Drew Mylander and Ma, Zilin and Wu, Zhengxuan and Emami, Golrokh and Ray, Jacob and Bernstein, Michael S.</t>
        </is>
      </c>
      <c r="M3165" s="45" t="inlineStr">
        <is>
          <t>Conservation of Procrastination: Do Productivity Interventions Save Time Or Just Redistribute It?</t>
        </is>
      </c>
      <c r="N3165" s="45" t="inlineStr">
        <is>
          <t>Productivity behavior change systems help us reduce our time on unproductive activities. However, is that time actually saved, or is it just redirected to other unproductive activities? We report an experiment using HabitLab, a behavior change browser extension and phone application, that manipulated the frequency of interventions on a focal goal and measured the effects on time spent on other applications and platforms. We find that, when intervention frequency increases on the focal goal, time spent on other applications is held constant or even reduced. Likewise, we find that time is not redistributed across platforms from browser to mobile phone or vice versa. These results suggest that any conservation of procrastination effect is minimal, and that behavior change designers may target individual productivity goals without causing substantial negative second-order effects.</t>
        </is>
      </c>
      <c r="O3165" s="45" t="inlineStr">
        <is>
          <t>Proceedings of the 2019 CHI Conference on Human Factors in Computing Systems</t>
        </is>
      </c>
      <c r="P3165" s="45" t="inlineStr">
        <is>
          <t>distractions and interruptions, behavior change</t>
        </is>
      </c>
      <c r="Q3165" s="43" t="inlineStr">
        <is>
          <t>10.1145/3290605.3300560</t>
        </is>
      </c>
    </row>
    <row r="3166" ht="116.25" customHeight="1" s="37">
      <c r="A3166" s="43" t="n">
        <v>3165</v>
      </c>
      <c r="B3166" s="52" t="inlineStr">
        <is>
          <t>Excluir</t>
        </is>
      </c>
      <c r="C3166" s="45" t="inlineStr">
        <is>
          <t>Dominio fuera de alcance: conducción</t>
        </is>
      </c>
      <c r="D3166" s="51" t="n"/>
      <c r="E3166" s="51" t="n"/>
      <c r="F3166" s="43" t="n">
        <v>2</v>
      </c>
      <c r="G3166" s="43" t="inlineStr">
        <is>
          <t>distracción+intervención</t>
        </is>
      </c>
      <c r="H3166" s="43" t="inlineStr">
        <is>
          <t>ACM</t>
        </is>
      </c>
      <c r="I3166" s="43" t="inlineStr">
        <is>
          <t>ACM</t>
        </is>
      </c>
      <c r="J3166" s="43" t="inlineStr">
        <is>
          <t>2018</t>
        </is>
      </c>
      <c r="K3166" s="43" t="inlineStr">
        <is>
          <t>inproceedings</t>
        </is>
      </c>
      <c r="L3166" s="45" t="inlineStr">
        <is>
          <t>Yang, Zhicheng and Bocca, Maurizio and Jain, Vivek and Mohapatra, Prasant</t>
        </is>
      </c>
      <c r="M3166" s="45" t="inlineStr">
        <is>
          <t>Contactless Breathing Rate Monitoring in Vehicle Using UWB Radar</t>
        </is>
      </c>
      <c r="N3166" s="45" t="inlineStr">
        <is>
          <t>Monitoring human vital signs is fundamental to assess a person's general health and detect events such as respiratory distress or heart attacks. As vehicle driving occupies a considerable part of daily lives, monitoring vital signs of a driver is necessary for early detecting potential health issues during driving. However, it is also important to ensure that the driver is neither distracted nor uncomfortable while monitoring. It is thus a challenge to develop contactless and ubiquitous vital sign monitoring. This paper presents contactless breathing rate monitoring for drivers using an impulse ultra-wide band (UWB) radar. We demonstrate that UWB frequency reflects signals from human body and validate a UWB radar for detecting the minute chest movement. Two signal processing methods are designed and evaluated for online and off-line analysis. We investigate 16 different radar positions in a vehicle for robust breathing rate monitoring under the circumstance of body motions during driving. We also perform on-road experiments at a local city and achieve a mean of 1.06 breathing rate estimation error per minute.</t>
        </is>
      </c>
      <c r="O3166" s="45" t="inlineStr">
        <is>
          <t>Proceedings of the 7th International Workshop on Real-World Embedded Wireless Systems and Networks</t>
        </is>
      </c>
      <c r="P3166" s="45" t="inlineStr">
        <is>
          <t>Breathing rate, Healthcare, Smart driving, Ultra-wide band</t>
        </is>
      </c>
      <c r="Q3166" s="43" t="inlineStr">
        <is>
          <t>10.1145/3277883.3277884</t>
        </is>
      </c>
    </row>
    <row r="3167" ht="210" customHeight="1" s="37">
      <c r="A3167" s="43" t="n">
        <v>3166</v>
      </c>
      <c r="B3167" s="52" t="inlineStr">
        <is>
          <t>Excluir</t>
        </is>
      </c>
      <c r="C3167" s="45" t="inlineStr">
        <is>
          <t>No aborda: distracción o atención, población escolar, contexto educativo</t>
        </is>
      </c>
      <c r="D3167" s="51" t="n"/>
      <c r="E3167" s="51" t="n"/>
      <c r="F3167" s="43" t="n">
        <v>2</v>
      </c>
      <c r="G3167" s="43" t="inlineStr">
        <is>
          <t>distracción+sensado</t>
        </is>
      </c>
      <c r="H3167" s="43" t="inlineStr">
        <is>
          <t>ACM</t>
        </is>
      </c>
      <c r="I3167" s="43" t="inlineStr">
        <is>
          <t>ACM</t>
        </is>
      </c>
      <c r="J3167" s="43" t="inlineStr">
        <is>
          <t>2018</t>
        </is>
      </c>
      <c r="K3167" s="43" t="inlineStr">
        <is>
          <t>article</t>
        </is>
      </c>
      <c r="L3167" s="45" t="inlineStr">
        <is>
          <t>Zhang, Yongtuo and Hu, Wen and Xu, Weitao and Chou, Chun Tung and Hu, Jiankun</t>
        </is>
      </c>
      <c r="M3167" s="45" t="inlineStr">
        <is>
          <t>Continuous Authentication Using Eye Movement Response of Implicit Visual Stimuli</t>
        </is>
      </c>
      <c r="N3167" s="45" t="inlineStr">
        <is>
          <t xml:space="preserve">Smart head-worn or head-mounted devices, including smart glasses and Virtual Reality (VR) headsets, are gaining popularity. Online shopping and in-app purchase from such headsets are presenting new e-commerce opportunities to the app developers. For convenience, users of these headsets may store account login, bank account and credit card details in order to perform quick in-app purchases. If the device is unattended, then an attacker, which can include insiders, can make use of the stored account and banking details to perform their own in-app purchases at the expense of the legitimate owner. To better protect the legitimate users of VR headsets (or head mounted displays in general) from such threats, in this paper, we propose to use eye movement to continuously authenticate the current wearer of the VR headset. We built a prototype device which allows us to apply visual stimuli to the wearer and to video the eye movements of the wearer at the same time. We use implicit visual stimuli (the contents of existing apps) which evoke eye movements from the headset wearer but without distracting them from their normal activities. This is so that we can continuously authenticate the wearer without them being aware of the authentication running in the background. We evaluated our proposed system experimentally with 30 subjects. Our results showed that the achievable authentication accuracy for implicit visual stimuli is comparable to that of using explicit visual stimuli. We also tested the time stability of our proposed method by collecting eye movement data on two different days that are two weeks apart. Our authentication method achieved an Equal Error Rate of 6.9% (resp. 9.7%) if data collected from the same day (resp. two weeks apart) were used for testing. In addition, we considered active impersonation attacks where attackers trying to imitate legitimate users' eye movements. We found that for a simple (resp. complex) eye tracking scene, a successful attack could be </t>
        </is>
      </c>
      <c r="O3167" s="45" t="inlineStr">
        <is>
          <t>Proc. ACM Interact. Mob. Wearable Ubiquitous Technol.</t>
        </is>
      </c>
      <c r="P3167" s="45" t="inlineStr">
        <is>
          <t>Eye movement, account takeover, biometrics, continuous authentication, insider threat</t>
        </is>
      </c>
      <c r="Q3167" s="43" t="inlineStr">
        <is>
          <t>10.1145/3161410</t>
        </is>
      </c>
    </row>
    <row r="3168" ht="126.75" customHeight="1" s="37">
      <c r="A3168" s="43" t="n">
        <v>3167</v>
      </c>
      <c r="B3168" s="52" t="inlineStr">
        <is>
          <t>Excluir</t>
        </is>
      </c>
      <c r="C3168" s="45" t="inlineStr">
        <is>
          <t>No aborda: población escolar, tecnología de sensado, contexto educativo</t>
        </is>
      </c>
      <c r="D3168" s="51" t="n"/>
      <c r="E3168" s="51" t="n"/>
      <c r="F3168" s="43" t="n">
        <v>2</v>
      </c>
      <c r="G3168" s="43" t="inlineStr">
        <is>
          <t>distracción+intervención</t>
        </is>
      </c>
      <c r="H3168" s="43" t="inlineStr">
        <is>
          <t>ACM</t>
        </is>
      </c>
      <c r="I3168" s="43" t="inlineStr">
        <is>
          <t>ACM</t>
        </is>
      </c>
      <c r="J3168" s="43" t="inlineStr">
        <is>
          <t>2018</t>
        </is>
      </c>
      <c r="K3168" s="43" t="inlineStr">
        <is>
          <t>inproceedings</t>
        </is>
      </c>
      <c r="L3168" s="45" t="inlineStr">
        <is>
          <t>Janzen, Izabelle and Vitale, Francesco and McGrenere, Joanna</t>
        </is>
      </c>
      <c r="M3168" s="45" t="inlineStr">
        <is>
          <t>Control and Personalization:Younger versus Older Users' Experience of Notifications</t>
        </is>
      </c>
      <c r="N3168" s="45" t="inlineStr">
        <is>
          <t>With the increasing ubiquity of mobile technology, users are more connected than ever. Notifications facilitate prompt connections to friends, family and work, but also distract us from what we're doing. We investigated how older and younger users thought about, interacted with, and personalized their notifications. We took a qualitative approach, conducting semi-structured interviews primed through a notification categorization activity. We interviewed 20 participants with equal numbers of younger (19-30 years old) and older (48-74) adults. We extend and refine previous qualitative work and show that while enjoyment plays a minor role in the experience of notifications, urgency, directness and social closeness are far more important factors, though context remains a nuanced issue. We found that older users especially desired a sense of control over their notifications that was difficult to achieve with current technology. Lastly, we provide information about what “categories” of notifications users perceive and expand how that can be used in new personalization systems. These results lead us to advocate a number of fundamental changes to how notifications are personalized.</t>
        </is>
      </c>
      <c r="O3168" s="45" t="inlineStr">
        <is>
          <t>Proceedings of the 44th Graphics Interface Conference</t>
        </is>
      </c>
      <c r="P3168" s="45" t="inlineStr">
        <is>
          <t>Notifications, Older Adults, Personalization, Universal Usability</t>
        </is>
      </c>
      <c r="Q3168" s="43" t="inlineStr">
        <is>
          <t>10.20380/gi2018.19</t>
        </is>
      </c>
    </row>
    <row r="3169" ht="147.75" customHeight="1" s="37">
      <c r="A3169" s="43" t="n">
        <v>3168</v>
      </c>
      <c r="B3169" s="52" t="inlineStr">
        <is>
          <t>Excluir</t>
        </is>
      </c>
      <c r="C3169" s="45" t="inlineStr">
        <is>
          <t>No aborda: población escolar, contexto educativo</t>
        </is>
      </c>
      <c r="D3169" s="51" t="n"/>
      <c r="E3169" s="51" t="n"/>
      <c r="F3169" s="43" t="n">
        <v>2</v>
      </c>
      <c r="G3169" s="43" t="inlineStr">
        <is>
          <t>distracción+intervención</t>
        </is>
      </c>
      <c r="H3169" s="43" t="inlineStr">
        <is>
          <t>ACM</t>
        </is>
      </c>
      <c r="I3169" s="43" t="inlineStr">
        <is>
          <t>ACM</t>
        </is>
      </c>
      <c r="J3169" s="43" t="inlineStr">
        <is>
          <t>2021</t>
        </is>
      </c>
      <c r="K3169" s="43" t="inlineStr">
        <is>
          <t>inproceedings</t>
        </is>
      </c>
      <c r="L3169" s="45" t="inlineStr">
        <is>
          <t>Logas, Jacob and Lin, Georgianna and Belan, Kelsie and Gogate, Advait and Starner, Thad</t>
        </is>
      </c>
      <c r="M3169" s="45" t="inlineStr">
        <is>
          <t>Conversational Partner’s Perception of Subtle Display Use for Monitoring Notifications</t>
        </is>
      </c>
      <c r="N3169" s="45" t="inlineStr">
        <is>
          <t>We examine whether the gaze direction of a user reveals the use of a subtle display during a face-to-face conversation with a partner who is not initially aware of the display. We measure twelve participants’ perceptions of a casual conversational partner’s engagement between a control condition of no notification and notifications displayed behind the participant’s head at 0, 10, and 20 degrees to the right of the conversational partner’s line of sight. No differences in reported conversational engagement were found. However, once the presence of the display was revealed, engagement scores went down over all conditions compared to the prior uninformed variant of the experiment. Still, no difference was found between the control and the subtle display conditions, and informed participants were only 40% accurate on average in detecting the use of the display. In a second study comparing subtle display user engagement with smartwatch user engagement, six participants rated a conversational partner more distracted when the partner used a smartwatch to monitor notifications than when the partner used a display secretly mounted behind the participant’s head. Participants in both studies did not realize the presence of the display until it was revealed. These results suggest that eye movement when using a subtle display detracts less from the conversational experience than the use of a smartwatch.</t>
        </is>
      </c>
      <c r="O3169" s="45" t="inlineStr">
        <is>
          <t>Proceedings of the Augmented Humans International Conference 2021</t>
        </is>
      </c>
      <c r="P3169" s="45" t="inlineStr">
        <is>
          <t>evaluation methodology, head-up display, user studies, wearable</t>
        </is>
      </c>
      <c r="Q3169" s="43" t="inlineStr">
        <is>
          <t>10.1145/3458709.3458942</t>
        </is>
      </c>
    </row>
    <row r="3170" ht="116.25" customHeight="1" s="37">
      <c r="A3170" s="43" t="n">
        <v>3169</v>
      </c>
      <c r="B3170" s="52" t="inlineStr">
        <is>
          <t>Excluir</t>
        </is>
      </c>
      <c r="C3170" s="45" t="inlineStr">
        <is>
          <t>Dominio fuera de alcance: conducción</t>
        </is>
      </c>
      <c r="D3170" s="51" t="n"/>
      <c r="E3170" s="51" t="n"/>
      <c r="F3170" s="43" t="n">
        <v>2</v>
      </c>
      <c r="G3170" s="43" t="inlineStr">
        <is>
          <t>distracción+intervención</t>
        </is>
      </c>
      <c r="H3170" s="43" t="inlineStr">
        <is>
          <t>ACM</t>
        </is>
      </c>
      <c r="I3170" s="43" t="inlineStr">
        <is>
          <t>ACM</t>
        </is>
      </c>
      <c r="J3170" s="43" t="inlineStr">
        <is>
          <t>2022</t>
        </is>
      </c>
      <c r="K3170" s="43" t="inlineStr">
        <is>
          <t>inproceedings</t>
        </is>
      </c>
      <c r="L3170" s="45" t="inlineStr">
        <is>
          <t>Wang, Manhua and Lee, Seul Chan and Montavon, Genevieve and Qin, Jiakang and Jeon, Myounghoon</t>
        </is>
      </c>
      <c r="M3170" s="45" t="inlineStr">
        <is>
          <t>Conversational Voice Agents are Preferred and Lead to Better Driving Performance in Conditionally Automated Vehicles</t>
        </is>
      </c>
      <c r="N3170" s="45" t="inlineStr">
        <is>
          <t>In-vehicle intelligent agents (IVIAs) can provide versatile information on vehicle status and road events and further promote user perceptions such as trust. However, IVIAs need to be constructed carefully to reduce distraction and prevent unintended consequences like overreliance, especially when driver intervention is still required in conditional automation. To investigate the effects of speech style (informative vs. conversational) and embodiment (voice-only vs. robot) of IVIAs on driver perception and performance in conditionally automated vehicles, we recruited 24 young drivers to experience four driving scenarios in a simulator. Results indicated that although robot agents received higher system response accuracy and trust scores, they were not preferred due to great visual distraction. Conversational agents were generally favored and led to better takeover quality in terms of lower speed and smaller standard deviation of lane position. Our findings provide a valuable perspective on balancing user preference and subsequent user performance when designing IVIAs.</t>
        </is>
      </c>
      <c r="O3170" s="45" t="inlineStr">
        <is>
          <t>Proceedings of the 14th International Conference on Automotive User Interfaces and Interactive Vehicular Applications</t>
        </is>
      </c>
      <c r="P3170" s="45" t="inlineStr">
        <is>
          <t>conditionally automated driving, in-vehicle intelligent agent, situation awareness, takeover performance</t>
        </is>
      </c>
      <c r="Q3170" s="43" t="inlineStr">
        <is>
          <t>10.1145/3543174.3546830</t>
        </is>
      </c>
    </row>
    <row r="3171" ht="210" customHeight="1" s="37">
      <c r="A3171" s="43" t="n">
        <v>3170</v>
      </c>
      <c r="B3171" s="52" t="inlineStr">
        <is>
          <t>Excluir</t>
        </is>
      </c>
      <c r="C3171" s="45" t="inlineStr">
        <is>
          <t>No aborda: distracción o atención, población escolar, contexto educativo</t>
        </is>
      </c>
      <c r="D3171" s="51" t="n"/>
      <c r="E3171" s="51" t="n"/>
      <c r="F3171" s="43" t="n">
        <v>2</v>
      </c>
      <c r="G3171" s="43" t="inlineStr">
        <is>
          <t>distracción+sensado</t>
        </is>
      </c>
      <c r="H3171" s="43" t="inlineStr">
        <is>
          <t>ACM</t>
        </is>
      </c>
      <c r="I3171" s="43" t="inlineStr">
        <is>
          <t>ACM</t>
        </is>
      </c>
      <c r="J3171" s="43" t="inlineStr">
        <is>
          <t>2021</t>
        </is>
      </c>
      <c r="K3171" s="43" t="inlineStr">
        <is>
          <t>article</t>
        </is>
      </c>
      <c r="L3171" s="45" t="inlineStr">
        <is>
          <t>Lu, Xugang and Shen, Peng and Tsao, Yu and Kawai, Hisashi</t>
        </is>
      </c>
      <c r="M3171" s="45" t="inlineStr">
        <is>
          <t>Coupling a Generative Model With a Discriminative Learning Framework for Speaker Verification</t>
        </is>
      </c>
      <c r="N3171" s="45" t="inlineStr">
        <is>
          <t>The task of speaker verification (SV) is to decide whether an utterance is spoken by a target or an imposter speaker. In most studies of SV, a log-likelihood ratio (LLR) score is estimated based on a generative probability model on speaker features, and compared with a threshold for making a decision. However, the generative model usually focuses on individual feature distributions, does not have the discriminative feature selection ability, and is easy to be distracted by nuisance features. The SV, as a hypothesis test, could be formulated as a binary discrimination task where neural network based discriminative learning could be applied. In discriminative learning, the nuisance features could be removed with the help of label supervision. However, discriminative learning pays more attention to classification boundaries, and is prone to overfitting to a training set which may result in bad generalization on a test set. In this paper, we propose a hybrid learning framework, i.e., coupling a joint Bayesian (JB) generative model structure and parameters with a neural discriminative learning framework for SV. In the hybrid framework, a two-branch Siamese neural network is built with dense layers that are coupled with factorized affine transforms as used in the JB model. The LLR score estimation in the JB model is formulated according to the distance metric in the discriminative learning framework. By initializing the two-branch neural network with the generatively learned model parameters of the JB model, we further train the model parameters with the pairwise samples as a binary discrimination task. Moreover, a direct evaluation metric (DEM) in SV based on minimum empirical Bayes risk (EBR) is designed and integrated as an objective function in the discriminative learning. We carried out SV experiments on Speakers in the wild (SITW) and Voxceleb. Experimental results showed that our proposed model improved the performance with a large margin compared with state of the</t>
        </is>
      </c>
      <c r="O3171" s="45" t="inlineStr">
        <is>
          <t>IEEE/ACM Trans. Audio, Speech and Lang. Proc.</t>
        </is>
      </c>
      <c r="P3171" s="45" t="n"/>
      <c r="Q3171" s="43" t="inlineStr">
        <is>
          <t>10.1109/taslp.2021.3129360</t>
        </is>
      </c>
    </row>
    <row r="3172" ht="147.75" customHeight="1" s="37">
      <c r="A3172" s="43" t="n">
        <v>3171</v>
      </c>
      <c r="B3172" s="52" t="inlineStr">
        <is>
          <t>Excluir</t>
        </is>
      </c>
      <c r="C3172" s="45" t="inlineStr">
        <is>
          <t>Dominio fuera de alcance: conducción</t>
        </is>
      </c>
      <c r="D3172" s="51" t="n"/>
      <c r="E3172" s="51" t="n"/>
      <c r="F3172" s="43" t="n">
        <v>2</v>
      </c>
      <c r="G3172" s="43" t="inlineStr">
        <is>
          <t>distracción+niños</t>
        </is>
      </c>
      <c r="H3172" s="43" t="inlineStr">
        <is>
          <t>ACM</t>
        </is>
      </c>
      <c r="I3172" s="43" t="inlineStr">
        <is>
          <t>ACM</t>
        </is>
      </c>
      <c r="J3172" s="43" t="inlineStr">
        <is>
          <t>2017</t>
        </is>
      </c>
      <c r="K3172" s="43" t="inlineStr">
        <is>
          <t>inproceedings</t>
        </is>
      </c>
      <c r="L3172" s="45" t="inlineStr">
        <is>
          <t>Engelman, Shelly and Magerko, Brian and McKlin, Tom and Miller, Morgan and Edwards, Doug and Freeman, Jason</t>
        </is>
      </c>
      <c r="M3172" s="45" t="inlineStr">
        <is>
          <t>Creativity in Authentic STEAM Education with EarSketch</t>
        </is>
      </c>
      <c r="N3172" s="45" t="inlineStr">
        <is>
          <t>STEAM education is a method for driving student engagement in STEM topics through personal expression, creativity and aesthetics. EarSketch, a collaborative and authentic learning tool which introduces students to programming through music remixing, has previously been shown to enhance student engagement and intent to persist in computing. The goal of EarSketch is to broaden participation in computing through a thickly authentic learning environment that has personal and real world relevance in both computational and music domains. This mixed methods study extends previous work by 1) using a newly- developed instrument to assess creativity and 2) testing a theory of change model that provides an explanatory framework for increasing student engagement in STEAM. The results suggest that students who used EarSketch express statistically significant gains in computing attitudes and creativity. Furthermore, a series of multiple regression analyses found that a creative learning environment, fueled by a meaningful and personally relevant EarSketch curriculum, drives improvements in students' attitudes and intent to persist in computing. This work makes a significant contribution to computer science education by establishing the effectiveness of an authentic STEAM curriculum and advancing our knowledge of the underlying mechanisms driving students' motivations to persist in STEM disciplines.</t>
        </is>
      </c>
      <c r="O3172" s="45" t="inlineStr">
        <is>
          <t>Proceedings of the 2017 ACM SIGCSE Technical Symposium on Computer Science Education</t>
        </is>
      </c>
      <c r="P3172" s="45" t="inlineStr">
        <is>
          <t>computer science education, creativity, earsketch, steam education</t>
        </is>
      </c>
      <c r="Q3172" s="43" t="inlineStr">
        <is>
          <t>10.1145/3017680.3017763</t>
        </is>
      </c>
    </row>
    <row r="3173" ht="157.5" customHeight="1" s="37">
      <c r="A3173" s="43" t="n">
        <v>3172</v>
      </c>
      <c r="B3173" s="52" t="inlineStr">
        <is>
          <t>Excluir</t>
        </is>
      </c>
      <c r="C3173" s="45" t="inlineStr">
        <is>
          <t>No aborda: población escolar, tecnología de sensado, contexto educativo</t>
        </is>
      </c>
      <c r="D3173" s="51" t="n"/>
      <c r="E3173" s="51" t="n"/>
      <c r="F3173" s="43" t="n">
        <v>2</v>
      </c>
      <c r="G3173" s="43" t="inlineStr">
        <is>
          <t>distracción+intervención</t>
        </is>
      </c>
      <c r="H3173" s="43" t="inlineStr">
        <is>
          <t>ACM</t>
        </is>
      </c>
      <c r="I3173" s="43" t="inlineStr">
        <is>
          <t>ACM</t>
        </is>
      </c>
      <c r="J3173" s="43" t="inlineStr">
        <is>
          <t>2024</t>
        </is>
      </c>
      <c r="K3173" s="43" t="inlineStr">
        <is>
          <t>article</t>
        </is>
      </c>
      <c r="L3173" s="45" t="inlineStr">
        <is>
          <t>Zhu, Yunchang and Pang, Liang and Wu, Kangxi and Lan, Yanyan and Shen, Huawei and Cheng, Xueqi</t>
        </is>
      </c>
      <c r="M3173" s="45" t="inlineStr">
        <is>
          <t>Cross-Model Comparative Loss for Enhancing Neuronal Utility in Language Understanding</t>
        </is>
      </c>
      <c r="N3173" s="45" t="inlineStr">
        <is>
          <t>Current natural language understanding (NLU) models have been continuously scaling up, both in terms of model size and input context, introducing more hidden and input neurons. While this generally improves performance on average, the extra neurons do not yield a consistent improvement for all instances. This is because some hidden neurons are redundant, and the noise mixed in input neurons tends to distract the model. Previous work mainly focuses on extrinsically reducing low-utility neurons by additional post- or pre-processing, such as network pruning and context selection, to avoid this problem. Beyond that, can we make the model reduce redundant parameters and suppress input noise by intrinsically enhancing the utility of each neuron? If a model can efficiently utilize neurons, no matter which neurons are ablated (disabled), the ablated submodel should perform no better than the original full model. Based on such a comparison principle between models, we propose a cross-model comparative loss for a broad range of tasks. Comparative loss is essentially a ranking loss on top of the task-specific losses of the full and ablated models, with the expectation that the task-specific loss of the full model is minimal. We demonstrate the universal effectiveness of comparative loss through extensive experiments on 14 datasets from three distinct NLU tasks based on five widely used pre-trained language models and find it particularly superior for models with few parameters or long input.</t>
        </is>
      </c>
      <c r="O3173" s="45" t="inlineStr">
        <is>
          <t>ACM Trans. Inf. Syst.</t>
        </is>
      </c>
      <c r="P3173" s="45" t="inlineStr">
        <is>
          <t>Natural language understanding, question answering, pseudo-relevance feedback, loss function</t>
        </is>
      </c>
      <c r="Q3173" s="43" t="inlineStr">
        <is>
          <t>10.1145/3652599</t>
        </is>
      </c>
    </row>
    <row r="3174" ht="105.75" customHeight="1" s="37">
      <c r="A3174" s="43" t="n">
        <v>3173</v>
      </c>
      <c r="B3174" s="52" t="inlineStr">
        <is>
          <t>Excluir</t>
        </is>
      </c>
      <c r="C3174" s="45" t="inlineStr">
        <is>
          <t>No aborda: distracción o atención, población escolar, contexto educativo</t>
        </is>
      </c>
      <c r="D3174" s="51" t="n"/>
      <c r="E3174" s="51" t="n"/>
      <c r="F3174" s="43" t="n">
        <v>2</v>
      </c>
      <c r="G3174" s="43" t="inlineStr">
        <is>
          <t>distracción+intervención</t>
        </is>
      </c>
      <c r="H3174" s="43" t="inlineStr">
        <is>
          <t>ACM</t>
        </is>
      </c>
      <c r="I3174" s="43" t="inlineStr">
        <is>
          <t>ACM</t>
        </is>
      </c>
      <c r="J3174" s="43" t="inlineStr">
        <is>
          <t>2015</t>
        </is>
      </c>
      <c r="K3174" s="43" t="inlineStr">
        <is>
          <t>inproceedings</t>
        </is>
      </c>
      <c r="L3174" s="45" t="inlineStr">
        <is>
          <t>Pfeiffer, Max and Dünte, Tim and Schneegass, Stefan and Alt, Florian and Rohs, Michael</t>
        </is>
      </c>
      <c r="M3174" s="45" t="inlineStr">
        <is>
          <t>Cruise Control for Pedestrians: Controlling Walking Direction using Electrical Muscle Stimulation</t>
        </is>
      </c>
      <c r="N3174" s="45" t="inlineStr">
        <is>
          <t>Pedestrian navigation systems require users to perceive, interpret, and react to navigation information. This can tax cognition as navigation information competes with information from the real world. We propose actuated navigation, a new kind of pedestrian navigation in which the user does not need to attend to the navigation task at all. An actuation signal is directly sent to the human motor system to influence walking direction. To achieve this goal we stimulate the sartorius muscle using electrical muscle stimulation. The rotation occurs during the swing phase of the leg and can easily be counteracted. The user therefore stays in control. We discuss the properties of actuated navigation and present a lab study on identifying basic parameters of the technique as well as an outdoor study in a park. The results show that our approach changes a user's walking direction by about 16°/m on average and that the system can successfully steer users in a park with crowded areas, distractions, obstacles, and uneven ground.</t>
        </is>
      </c>
      <c r="O3174" s="45" t="inlineStr">
        <is>
          <t>Proceedings of the 33rd Annual ACM Conference on Human Factors in Computing Systems</t>
        </is>
      </c>
      <c r="P3174" s="45" t="inlineStr">
        <is>
          <t>actuated navigation, electrical muscle stimulation, haptic feedback, pedestrian navigation, wearable devices</t>
        </is>
      </c>
      <c r="Q3174" s="43" t="inlineStr">
        <is>
          <t>10.1145/2702123.2702190</t>
        </is>
      </c>
    </row>
    <row r="3175" ht="74.25" customHeight="1" s="37">
      <c r="A3175" s="43" t="n">
        <v>3174</v>
      </c>
      <c r="B3175" s="52" t="inlineStr">
        <is>
          <t>Excluir</t>
        </is>
      </c>
      <c r="C3175" s="45" t="inlineStr">
        <is>
          <t>Sin DOI verificable</t>
        </is>
      </c>
      <c r="D3175" s="51" t="n"/>
      <c r="E3175" s="51" t="n"/>
      <c r="F3175" s="43" t="n">
        <v>2</v>
      </c>
      <c r="G3175" s="43" t="inlineStr">
        <is>
          <t>distracción+niños</t>
        </is>
      </c>
      <c r="H3175" s="43" t="inlineStr">
        <is>
          <t>ACM</t>
        </is>
      </c>
      <c r="I3175" s="43" t="inlineStr">
        <is>
          <t>ACM</t>
        </is>
      </c>
      <c r="J3175" s="43" t="inlineStr">
        <is>
          <t>2016</t>
        </is>
      </c>
      <c r="K3175" s="43" t="inlineStr">
        <is>
          <t>article</t>
        </is>
      </c>
      <c r="L3175" s="45" t="inlineStr">
        <is>
          <t>Burgess, Scott and Page, Brian</t>
        </is>
      </c>
      <c r="M3175" s="45" t="inlineStr">
        <is>
          <t>Cuda programming in the core curriculum: a preliminary study</t>
        </is>
      </c>
      <c r="N3175" s="45" t="inlineStr">
        <is>
          <t>Educators often struggle with student indifference to systems courses such as architecture and operating systems. Parallel computing skills are increasingly important to nurture in young computer scientists, but often are only available in advanced courses. This project melds the excitement of parallel programming with core architecture and operating systems courses. We attempt to increase student engagement and improve the presentation of core systems concepts through the design and implementation of CUDA programming laboratory exercises. We describe the exercises and analyze the effectiveness of the new pedagogical materials.</t>
        </is>
      </c>
      <c r="O3175" s="45" t="inlineStr">
        <is>
          <t>J. Comput. Sci. Coll.</t>
        </is>
      </c>
      <c r="P3175" s="45" t="n"/>
      <c r="Q3175" s="43" t="n"/>
    </row>
    <row r="3176" ht="105.75" customHeight="1" s="37">
      <c r="A3176" s="43" t="n">
        <v>3175</v>
      </c>
      <c r="B3176" s="52" t="inlineStr">
        <is>
          <t>Excluir</t>
        </is>
      </c>
      <c r="C3176" s="45" t="inlineStr">
        <is>
          <t>No aborda: población escolar, tecnología de sensado, contexto educativo</t>
        </is>
      </c>
      <c r="D3176" s="51" t="n"/>
      <c r="E3176" s="51" t="n"/>
      <c r="F3176" s="43" t="n">
        <v>2</v>
      </c>
      <c r="G3176" s="43" t="inlineStr">
        <is>
          <t>distracción+intervención</t>
        </is>
      </c>
      <c r="H3176" s="43" t="inlineStr">
        <is>
          <t>ACM</t>
        </is>
      </c>
      <c r="I3176" s="43" t="inlineStr">
        <is>
          <t>ACM</t>
        </is>
      </c>
      <c r="J3176" s="43" t="inlineStr">
        <is>
          <t>2025</t>
        </is>
      </c>
      <c r="K3176" s="43" t="inlineStr">
        <is>
          <t>inproceedings</t>
        </is>
      </c>
      <c r="L3176" s="45" t="inlineStr">
        <is>
          <t>Rayan, Jude Abishek and Jiang, Shaokang and Balaji, Nishant and Wang, Jinmao and Gross, Ian and Biehle, Cole and Dow, Steven P.</t>
        </is>
      </c>
      <c r="M3176" s="45" t="inlineStr">
        <is>
          <t>Cueing the Crowd: LLM-Driven Conversational Cues Across Different Meeting Modalities Increase Topical Diversity of Generated Ideas</t>
        </is>
      </c>
      <c r="N3176" s="45" t="inlineStr">
        <is>
          <t>Advances in speech technologies and generative AI (Gen AI) have enabled the possibility of generating conversational cues to improve engagement and creativity during small-group discussions. Such cues could contextually adapt and guide a live conversation, or conversely, serve as a distraction. How do conversational cues impact ideation and social interaction? How does the meeting modality impact the effectiveness of cues? We built a system, CueTip, to generate and deliver real-time contextual conversational cues using the GPT 4o-mini model. In a 2x2 study, N=172 participants in dyads completed a brainstorming task where they received cues or not during either a virtual or in-person discussion. Cued participants’ ideas and discussions were more topically diverse than Non-Cued participants. In-person groups noticed slightly more cues on average than virtual groups. We discuss implications for designing effective conversational cues.</t>
        </is>
      </c>
      <c r="O3176" s="45" t="inlineStr">
        <is>
          <t>Proceedings of the ACM Collective Intelligence Conference</t>
        </is>
      </c>
      <c r="P3176" s="45" t="n"/>
      <c r="Q3176" s="43" t="inlineStr">
        <is>
          <t>10.1145/3715928.3737486</t>
        </is>
      </c>
    </row>
    <row r="3177" ht="147.75" customHeight="1" s="37">
      <c r="A3177" s="43" t="n">
        <v>3176</v>
      </c>
      <c r="B3177" s="52" t="inlineStr">
        <is>
          <t>Excluir</t>
        </is>
      </c>
      <c r="C3177" s="45" t="inlineStr">
        <is>
          <t>No aborda: población escolar, contexto educativo</t>
        </is>
      </c>
      <c r="D3177" s="51" t="n"/>
      <c r="E3177" s="51" t="n"/>
      <c r="F3177" s="43" t="n">
        <v>2</v>
      </c>
      <c r="G3177" s="43" t="inlineStr">
        <is>
          <t>distracción+sensado</t>
        </is>
      </c>
      <c r="H3177" s="43" t="inlineStr">
        <is>
          <t>ACM</t>
        </is>
      </c>
      <c r="I3177" s="43" t="inlineStr">
        <is>
          <t>ACM</t>
        </is>
      </c>
      <c r="J3177" s="43" t="inlineStr">
        <is>
          <t>2024</t>
        </is>
      </c>
      <c r="K3177" s="43" t="inlineStr">
        <is>
          <t>inproceedings</t>
        </is>
      </c>
      <c r="L3177" s="45" t="inlineStr">
        <is>
          <t>Feng, Changfeng and Wang, Chunping and Fu, Qiang and Kou, Renke</t>
        </is>
      </c>
      <c r="M3177" s="45" t="inlineStr">
        <is>
          <t>D2ETR: A Decoupled DETR for Efficient Detection in Aerial Images</t>
        </is>
      </c>
      <c r="N3177" s="45" t="inlineStr">
        <is>
          <t>Objects in aerial images possess distinctive features such as large-scale variations, intricate backgrounds full of distractions, and versatile viewpoints. These factors present significant challenges for common object detectors based on convolutional networks. The latest transformer-based detector, DEtection TRansformer (DETR), performs impressively. Nevertheless, the attention mechanism's numerous operations limit its application to high-resolution aerial imagery. We have analyzed the design of the DETR-like detector and put forward Decoupled DETR (D2ETR), which aims to process multiscale feature information of aerial images efficiently to balance computational efficiency and accuracy. Our proposal involves an effective decoupled encoder that handles long multiscale feature sequences. The encoder comprises two modules: an attention-based semantic enhancement module and a convolution-based cross-scale fusion module. We have developed a feature stabilization module to counter feature information disorder caused by different processing mechanisms. In addition, we have applied a small-object-friendly loss function to the prediction layer to improve the model's ability to adapt to small targets in aerial images. Experimental results using the VisDrone and DIOR datasets demonstrate our approach reduces computation while maintaining the transformer's excellent performance.</t>
        </is>
      </c>
      <c r="O3177" s="45" t="inlineStr">
        <is>
          <t>Proceedings of the 2024 7th International Conference on Image and Graphics Processing</t>
        </is>
      </c>
      <c r="P3177" s="45" t="n"/>
      <c r="Q3177" s="43" t="inlineStr">
        <is>
          <t>10.1145/3647649.3647707</t>
        </is>
      </c>
    </row>
    <row r="3178" ht="210" customHeight="1" s="37">
      <c r="A3178" s="43" t="n">
        <v>3177</v>
      </c>
      <c r="B3178" s="52" t="inlineStr">
        <is>
          <t>Excluir</t>
        </is>
      </c>
      <c r="C3178" s="45" t="inlineStr">
        <is>
          <t>Dominio fuera de alcance: conducción</t>
        </is>
      </c>
      <c r="D3178" s="51" t="n"/>
      <c r="E3178" s="51" t="n"/>
      <c r="F3178" s="43" t="n">
        <v>2</v>
      </c>
      <c r="G3178" s="43" t="inlineStr">
        <is>
          <t>distracción+niños</t>
        </is>
      </c>
      <c r="H3178" s="43" t="inlineStr">
        <is>
          <t>ACM</t>
        </is>
      </c>
      <c r="I3178" s="43" t="inlineStr">
        <is>
          <t>ACM</t>
        </is>
      </c>
      <c r="J3178" s="43" t="inlineStr">
        <is>
          <t>2023</t>
        </is>
      </c>
      <c r="K3178" s="43" t="inlineStr">
        <is>
          <t>inproceedings</t>
        </is>
      </c>
      <c r="L3178" s="45" t="inlineStr">
        <is>
          <t>Fang, Houzhang and Liao, Zikai and Wang, Lu and Li, Qingshan and Chang, Yi and Yan, Luxin and Wang, Xuhua</t>
        </is>
      </c>
      <c r="M3178" s="45" t="inlineStr">
        <is>
          <t>DANet: Multi-scale UAV Target Detection with Dynamic Feature Perception and Scale-aware Knowledge Distillation</t>
        </is>
      </c>
      <c r="N3178" s="45" t="inlineStr">
        <is>
          <t>Multi-scale infrared unmanned aerial vehicle (UAV) targets (IRUTs) detection under dynamic scenarios remains a challenging task due to weak target features, varying shapes and poses, and complex background interference. Current detection methods find it difficult to address the above issues accurately and efficiently. In this paper, we design a dynamic attentive network (DANet) incorporating a scale-adaptive feature enhancement mechanism (SaFEM) and an attention-guided cross-weighting feature aggregator (ACFA). The SaFEM adaptively adjusts the network's receptive fields at hierarchical network levels leveraging separable deformable convolution (SDC), which enhances the network's multi-scale IRUT awareness. The ACFA, modulated by two crossing attention mechanisms, strengthens structural and semantic properties on neighboring levels for the accurate representation of multi-scale IRUT features from different levels. A plug-and-play anti-distractor contrastive regularization (ADCR) is also imposed on our DANet, which enforces similarity on features of targets and distractors from a new uncompressed feature projector (UFP) to increase the network's anti-distractor ability in complex backgrounds. To further increase the multi-scale UAV detection performance of DANet while maintaining its efficiency superiority, we propose a novel scale-specific knowledge distiller (SSKD) based on a divide-and-conquer strategy. For the "divide'' stage, we intendedly construct three task-oriented teachers to learn tailored knowledge for small-, medium-, and large-scale IRUTs. For the "conquer'' stage, we propose a novel element-wise attentive distillation module (EADM), where we employ a pixel-wise attention mechanism to highlight teacher and student IRUT features, and incorporate IRUT-associated prior knowledge for the collaborative transfer of refined multi-scale IRUT features to our DANet. Extensive experiments on real infrared UAV datasets demonstrate that our DANet is able to detect mu</t>
        </is>
      </c>
      <c r="O3178" s="45" t="inlineStr">
        <is>
          <t>Proceedings of the 31st ACM International Conference on Multimedia</t>
        </is>
      </c>
      <c r="P3178" s="45" t="inlineStr">
        <is>
          <t>attention mechanism, contrastive learning, knowledge distillation, multi-scale infrared target detection, unmanned aerial vehicle</t>
        </is>
      </c>
      <c r="Q3178" s="43" t="inlineStr">
        <is>
          <t>10.1145/3581783.3612146</t>
        </is>
      </c>
    </row>
    <row r="3179" ht="95.25" customHeight="1" s="37">
      <c r="A3179" s="43" t="n">
        <v>3178</v>
      </c>
      <c r="B3179" s="52" t="inlineStr">
        <is>
          <t>Excluir</t>
        </is>
      </c>
      <c r="C3179" s="45" t="inlineStr">
        <is>
          <t>No aborda: distracción o atención, tecnología de sensado, contexto educativo</t>
        </is>
      </c>
      <c r="D3179" s="51" t="n"/>
      <c r="E3179" s="51" t="n"/>
      <c r="F3179" s="43" t="n">
        <v>2</v>
      </c>
      <c r="G3179" s="43" t="inlineStr">
        <is>
          <t>distracción+niños</t>
        </is>
      </c>
      <c r="H3179" s="43" t="inlineStr">
        <is>
          <t>ACM</t>
        </is>
      </c>
      <c r="I3179" s="43" t="inlineStr">
        <is>
          <t>ACM</t>
        </is>
      </c>
      <c r="J3179" s="43" t="inlineStr">
        <is>
          <t>2018</t>
        </is>
      </c>
      <c r="K3179" s="43" t="inlineStr">
        <is>
          <t>inproceedings</t>
        </is>
      </c>
      <c r="L3179" s="45" t="inlineStr">
        <is>
          <t>Carney-Morris, Miranda</t>
        </is>
      </c>
      <c r="M3179" s="45" t="inlineStr">
        <is>
          <t>DIY Tech + Engaged Student Workers = Low Cost Proof of Concept</t>
        </is>
      </c>
      <c r="N3179" s="45" t="inlineStr">
        <is>
          <t>Given limited resources and time, the expense associated with acquiring emerging or unproven technology can be hard to justify. Not all emerging technology works as expected, and those who successfully lobby for limited resources can run the risk of being blamed for wasting limited resources when a pilot fails or purchased equipment does not work as expected. The growing popularity of the Maker Movement and student interest in Do It Yourself (DIY) technology projects have provided a win-win situation at Lewis &amp;amp; Clark that has allowed us to experiment with technology that would have otherwise been out of reach. In this poster, I will show three of our projects and talk about how we've learned that even when the project does not work as expected, the student engagement that results from the collaboration often make the time and expense of even failed attempts worthwhile.</t>
        </is>
      </c>
      <c r="O3179" s="45" t="inlineStr">
        <is>
          <t>Proceedings of the 2018 ACM SIGUCCS Annual Conference</t>
        </is>
      </c>
      <c r="P3179" s="45" t="inlineStr">
        <is>
          <t>training, mentoring, maker movement, diy</t>
        </is>
      </c>
      <c r="Q3179" s="43" t="inlineStr">
        <is>
          <t>10.1145/3235715.3235747</t>
        </is>
      </c>
    </row>
    <row r="3180" ht="137.25" customHeight="1" s="37">
      <c r="A3180" s="43" t="n">
        <v>3179</v>
      </c>
      <c r="B3180" s="52" t="inlineStr">
        <is>
          <t>Excluir</t>
        </is>
      </c>
      <c r="C3180" s="45" t="inlineStr">
        <is>
          <t>No aborda: distracción o atención, población escolar, tecnología de sensado, contexto educativo</t>
        </is>
      </c>
      <c r="D3180" s="51" t="n"/>
      <c r="E3180" s="51" t="n"/>
      <c r="F3180" s="43" t="n">
        <v>2</v>
      </c>
      <c r="G3180" s="43" t="inlineStr">
        <is>
          <t>distracción+intervención</t>
        </is>
      </c>
      <c r="H3180" s="43" t="inlineStr">
        <is>
          <t>ACM</t>
        </is>
      </c>
      <c r="I3180" s="43" t="inlineStr">
        <is>
          <t>ACM</t>
        </is>
      </c>
      <c r="J3180" s="43" t="inlineStr">
        <is>
          <t>2017</t>
        </is>
      </c>
      <c r="K3180" s="43" t="inlineStr">
        <is>
          <t>inproceedings</t>
        </is>
      </c>
      <c r="L3180" s="45" t="inlineStr">
        <is>
          <t>Berke, Larwan and Caulfield, Christopher and Huenerfauth, Matt</t>
        </is>
      </c>
      <c r="M3180" s="45" t="inlineStr">
        <is>
          <t>Deaf and Hard-of-Hearing Perspectives on Imperfect Automatic Speech Recognition for Captioning One-on-One Meetings</t>
        </is>
      </c>
      <c r="N3180" s="45" t="inlineStr">
        <is>
          <t>Recent advances in Automatic Speech Recognition (ASR) have made this technology a potential solution for transcribing audio input in real-time for people who are Deaf or Hard of Hearing (DHH). However, ASR is imperfect; users must cope with errors in the output. While some prior research has studied ASR-generated transcriptions to provide captions for DHH people, there has not been a systematic study of how to best present captions that may include errors from ASR software nor how to make use of the ASR system's word-level confidence. We conducted two studies, with 21 and 107 DHH participants, to compare various methods of visually presenting the ASR output with certainty values. Participants answered subjective preference questions and provided feedback on how ASR captioning could be used with confidence display markup. Users preferred captioning styles with which they were already most familiar (that did not display confidence information), and they were concerned about the accuracy of ASR systems. While they expressed interest in systems that display word confidence during captions, they were concerned that text appearance changes may be distracting. The findings of this study should be useful for researchers and companies developing automated captioning systems for DHH users.</t>
        </is>
      </c>
      <c r="O3180" s="45" t="inlineStr">
        <is>
          <t>Proceedings of the 19th International ACM SIGACCESS Conference on Computers and Accessibility</t>
        </is>
      </c>
      <c r="P3180" s="45" t="inlineStr">
        <is>
          <t>automatic speech recognition, communication, deaf and hard of hearing, feedback, real-time captions, user study</t>
        </is>
      </c>
      <c r="Q3180" s="43" t="inlineStr">
        <is>
          <t>10.1145/3132525.3132541</t>
        </is>
      </c>
    </row>
    <row r="3181" ht="157.5" customHeight="1" s="37">
      <c r="A3181" s="43" t="n">
        <v>3180</v>
      </c>
      <c r="B3181" s="52" t="inlineStr">
        <is>
          <t>Excluir</t>
        </is>
      </c>
      <c r="C3181" s="45" t="inlineStr">
        <is>
          <t>No aborda: población escolar, contexto educativo</t>
        </is>
      </c>
      <c r="D3181" s="51" t="n"/>
      <c r="E3181" s="51" t="n"/>
      <c r="F3181" s="43" t="n">
        <v>2</v>
      </c>
      <c r="G3181" s="43" t="inlineStr">
        <is>
          <t>distracción+sensado</t>
        </is>
      </c>
      <c r="H3181" s="43" t="inlineStr">
        <is>
          <t>ACM</t>
        </is>
      </c>
      <c r="I3181" s="43" t="inlineStr">
        <is>
          <t>ACM</t>
        </is>
      </c>
      <c r="J3181" s="43" t="inlineStr">
        <is>
          <t>2026</t>
        </is>
      </c>
      <c r="K3181" s="43" t="inlineStr">
        <is>
          <t>inproceedings</t>
        </is>
      </c>
      <c r="L3181" s="45" t="inlineStr">
        <is>
          <t>Hou, Junpeng and Zhang, XianXing and Xiao, Sai and Cheng, Derek and Reger, Darren and Gudmundsson, Olafur and Ben Ayed, Mehdi and Rao, Zhiqing and Duan, Huizhong</t>
        </is>
      </c>
      <c r="M3181" s="45" t="inlineStr">
        <is>
          <t>Deep-learning Causal Retrieval Optimization for Efficient e-commerce Distribution in Pinterest</t>
        </is>
      </c>
      <c r="N3181" s="45" t="inlineStr">
        <is>
          <t>Pinterest is where people turn inspiration into action as users browse ideas, then take steps toward realization, often by discovering shoppable content. To support this journey, we must distribute commerce content when it helps, not when it distracts. We frame this as a causal decision of triggering shopping candidate generators in early retrieval and deploy a production system at Pinterest that learns personalized and contextualized triggering policies. A deep multi-task model jointly predicts outcomes and uplift of multiple events, trained with a doubly-robust pseudo-outcome alongside calibrated outcome losses for stable, single-robust uplift learning. A randomized data logging supplies counterfactual coverage, and the model is evaluated by both regular and reverse metrics for full assessment. A linear-time offline replay is designed to select thresholds and forecast policy impact with extremely high consistency with online results. For productionization, the model runs in parallel with remote retrieval calls without end-to-end latency regression. At web scale, we cut shopping triggers by up to 85% while holding key shopping sessions neutral, improving important total sessions (+0.26%) and Pin saves (+1.10%), with significant infrastructure savings. By unifying deep causal learning with reliable offline replay and demonstrating production-grade deployment, this work provides a generally practical recipe for early-retrieval optimizations in modern cascading recommenders beyond shopping, aligning exploration and cost with user intent at scale.</t>
        </is>
      </c>
      <c r="O3181" s="45" t="inlineStr">
        <is>
          <t>Proceedings of the 32nd ACM SIGKDD Conference on Knowledge Discovery and Data Mining V.2</t>
        </is>
      </c>
      <c r="P3181" s="45" t="inlineStr">
        <is>
          <t>recommender systems, deep learning, causal inference, e-commerce</t>
        </is>
      </c>
      <c r="Q3181" s="43" t="inlineStr">
        <is>
          <t>10.1145/3770855.3818355</t>
        </is>
      </c>
    </row>
    <row r="3182" ht="116.25" customHeight="1" s="37">
      <c r="A3182" s="43" t="n">
        <v>3181</v>
      </c>
      <c r="B3182" s="52" t="inlineStr">
        <is>
          <t>Excluir</t>
        </is>
      </c>
      <c r="C3182" s="45" t="inlineStr">
        <is>
          <t>Dominio fuera de alcance: conducción</t>
        </is>
      </c>
      <c r="D3182" s="51" t="n"/>
      <c r="E3182" s="51" t="n"/>
      <c r="F3182" s="43" t="n">
        <v>2</v>
      </c>
      <c r="G3182" s="43" t="inlineStr">
        <is>
          <t>distracción+intervención</t>
        </is>
      </c>
      <c r="H3182" s="43" t="inlineStr">
        <is>
          <t>ACM</t>
        </is>
      </c>
      <c r="I3182" s="43" t="inlineStr">
        <is>
          <t>ACM</t>
        </is>
      </c>
      <c r="J3182" s="43" t="inlineStr">
        <is>
          <t>2024</t>
        </is>
      </c>
      <c r="K3182" s="43" t="inlineStr">
        <is>
          <t>article</t>
        </is>
      </c>
      <c r="L3182" s="45" t="inlineStr">
        <is>
          <t>Shen, Guojiang and Wang, Juntao and Kong, Xiangjie and Ji, Zhanhao and Zhu, Bing and Qiu, Tie</t>
        </is>
      </c>
      <c r="M3182" s="45" t="inlineStr">
        <is>
          <t>Deformation Gated Recurrent Network for Lane-level Abnormal Driving Behavior Recognition</t>
        </is>
      </c>
      <c r="N3182" s="45" t="inlineStr">
        <is>
          <t>As a significant part of traffic accident prevention, abnormal driving behavior recognition has been receiving extensive attention. However, the granularity of existing abnormal driving behavior recognition is mostly at road-level, and these methods’ high complexity leads to high overhead on training and recognition. In this article, we propose a deformation gated recurrent network for lane-level abnormal driving behavior recognition. First, we use conditional random field model to calculate the lane-change necessity of the vehicle, which helps us to distinguish whether the lane-changing behavior is reasonable. Second, we propose deformation gated recurrent network (DF-GRN) and trajectory entropy to capture the implicit relationship between trajectories and shorten recognition time. Finally, we get classified results including aggressive, distracted, and normal driving behavior from the network. Distracted and aggressive behavior will be marked as anomaly. The effectiveness and real-time nature of the network are verified by experiments on Hangzhou and Chengdu location datasets.</t>
        </is>
      </c>
      <c r="O3182" s="45" t="inlineStr">
        <is>
          <t>ACM Trans. Spatial Algorithms Syst.</t>
        </is>
      </c>
      <c r="P3182" s="45" t="inlineStr">
        <is>
          <t>Abnormal driving behavior recognition, DF-GRN, trajectory entropy, lane-level, Internet of Vehicles (IoV)</t>
        </is>
      </c>
      <c r="Q3182" s="43" t="inlineStr">
        <is>
          <t>10.1145/3635141</t>
        </is>
      </c>
    </row>
    <row r="3183" ht="116.25" customHeight="1" s="37">
      <c r="A3183" s="43" t="n">
        <v>3182</v>
      </c>
      <c r="B3183" s="52" t="inlineStr">
        <is>
          <t>Excluir</t>
        </is>
      </c>
      <c r="C3183" s="45" t="inlineStr">
        <is>
          <t>No aborda: distracción o atención, tecnología de sensado</t>
        </is>
      </c>
      <c r="D3183" s="51" t="n"/>
      <c r="E3183" s="51" t="n"/>
      <c r="F3183" s="43" t="n">
        <v>2</v>
      </c>
      <c r="G3183" s="43" t="inlineStr">
        <is>
          <t>distracción+niños</t>
        </is>
      </c>
      <c r="H3183" s="43" t="inlineStr">
        <is>
          <t>ACM</t>
        </is>
      </c>
      <c r="I3183" s="43" t="inlineStr">
        <is>
          <t>ACM</t>
        </is>
      </c>
      <c r="J3183" s="43" t="inlineStr">
        <is>
          <t>2020</t>
        </is>
      </c>
      <c r="K3183" s="43" t="inlineStr">
        <is>
          <t>inproceedings</t>
        </is>
      </c>
      <c r="L3183" s="45" t="inlineStr">
        <is>
          <t>Snow, Stephen and Filipczuk, Dorota and Viller, Stephen and Gomer, Richard</t>
        </is>
      </c>
      <c r="M3183" s="45" t="inlineStr">
        <is>
          <t>Design Jam as a Pedagogy: Teaching Design Thinking to Computer Science Students at Scale</t>
        </is>
      </c>
      <c r="N3183" s="45" t="inlineStr">
        <is>
          <t>Design thinking is an integral component of HCI education. Yet the scale of undergraduate class sizes and limited teaching resources makes the incorporation of traditional studio-based learning challenging. This paper details our deployment of the Design Jam (DJ); a single-day pedagogical exercise for introducing design thinking to two undergraduate classes of &amp;gt;175 computer science undergraduates. Based on thematic analysis of 77 reflective essays and an online survey, we find evidence that the DJ helped to legitimise the design thinking process, engaged students with designerly activities and fostered transferable skills which were later applied to coursework. Yet difficulties emerged with peer learning between DJ attendees and non-attendees. The paper offers suggestions to prospective DJ facilitators for how the DJ may be leveraged as a means of legitimising design thinking and motivating student engagement and learning among non-designers. Further, how these benefits may be achieved at the scale of modern computer science cohorts and declining instructor/student ratios.</t>
        </is>
      </c>
      <c r="O3183" s="45" t="inlineStr">
        <is>
          <t>Proceedings of the 31st Australian Conference on Human-Computer-Interaction</t>
        </is>
      </c>
      <c r="P3183" s="45" t="inlineStr">
        <is>
          <t>pedagogy, design thinking, design process, HCI education, Design Jam</t>
        </is>
      </c>
      <c r="Q3183" s="43" t="inlineStr">
        <is>
          <t>10.1145/3369457.3369468</t>
        </is>
      </c>
    </row>
    <row r="3184" ht="147.75" customHeight="1" s="37">
      <c r="A3184" s="43" t="n">
        <v>3183</v>
      </c>
      <c r="B3184" s="52" t="inlineStr">
        <is>
          <t>Excluir</t>
        </is>
      </c>
      <c r="C3184" s="45" t="inlineStr">
        <is>
          <t>No aborda: población escolar, tecnología de sensado</t>
        </is>
      </c>
      <c r="D3184" s="51" t="n"/>
      <c r="E3184" s="51" t="n"/>
      <c r="F3184" s="43" t="n">
        <v>2</v>
      </c>
      <c r="G3184" s="43" t="inlineStr">
        <is>
          <t>distracción+sensado</t>
        </is>
      </c>
      <c r="H3184" s="43" t="inlineStr">
        <is>
          <t>ACM</t>
        </is>
      </c>
      <c r="I3184" s="43" t="inlineStr">
        <is>
          <t>ACM</t>
        </is>
      </c>
      <c r="J3184" s="43" t="inlineStr">
        <is>
          <t>2025</t>
        </is>
      </c>
      <c r="K3184" s="43" t="inlineStr">
        <is>
          <t>inproceedings</t>
        </is>
      </c>
      <c r="L3184" s="45" t="inlineStr">
        <is>
          <t>Liu, Yu and Feller, Manuel and Spierling, Ulrike</t>
        </is>
      </c>
      <c r="M3184" s="45" t="inlineStr">
        <is>
          <t>Design Patterns for Playful Augmented Reality: Enhancing Cultural Heritage Engagement with Game Mechanics</t>
        </is>
      </c>
      <c r="N3184" s="45" t="inlineStr">
        <is>
          <t>Emerging advancements in augmented reality (AR) offer substantial potential to enrich museum exhibits with interactive and engaging content, yet head-mounted AR devices pose usability challenges for novice users. This study investigates how three distinct game mechanics—jigsaw puzzles, object catching, and spatial drawing—can address these challenges in a natural science museum setting. Implemented on Microsoft HoloLens 2, these mechanics were designed to enhance visitor engagement, learning, and immersion, while also contributing to the ongoing refinement of an interaction design pattern language tailored for AR applications. A structured evaluation framework combining usability, cognitive load, immersion, and engagement metrics suggests that each mechanic can improve user participation and comprehension of exhibit content, despite environmental distractions and gesture-recognition errors. Additionally, our findings illuminate how integrating game mechanics within a pattern language can guide developers in creating playful, instructive interactions for cultural heritage contexts. By situating the developed prototypes within a design pattern framework, this research demonstrates both theoretical and practical advances in gamified AR experiences, providing tangible guidelines for adapting and personalizing museum exhibits and informing similar applications in education and other cultural heritage contexts.</t>
        </is>
      </c>
      <c r="O3184" s="45" t="inlineStr">
        <is>
          <t>Proceedings of the 2025 ACM Designing Interactive Systems Conference</t>
        </is>
      </c>
      <c r="P3184" s="45" t="inlineStr">
        <is>
          <t>Augmented Reality (AR), Interaction Design Patterns, Game Mechanics, Cultural Heritage Education, Museum Engagement</t>
        </is>
      </c>
      <c r="Q3184" s="43" t="inlineStr">
        <is>
          <t>10.1145/3715336.3735842</t>
        </is>
      </c>
    </row>
    <row r="3185" ht="42.75" customHeight="1" s="37">
      <c r="A3185" s="43" t="n">
        <v>3184</v>
      </c>
      <c r="B3185" s="52" t="inlineStr">
        <is>
          <t>Excluir</t>
        </is>
      </c>
      <c r="C3185" s="45" t="inlineStr">
        <is>
          <t>Dominio fuera de alcance: conducción</t>
        </is>
      </c>
      <c r="D3185" s="51" t="n"/>
      <c r="E3185" s="51" t="n"/>
      <c r="F3185" s="43" t="n">
        <v>2</v>
      </c>
      <c r="G3185" s="43" t="inlineStr">
        <is>
          <t>distracción+sensado</t>
        </is>
      </c>
      <c r="H3185" s="43" t="inlineStr">
        <is>
          <t>ACM</t>
        </is>
      </c>
      <c r="I3185" s="43" t="inlineStr">
        <is>
          <t>ACM</t>
        </is>
      </c>
      <c r="J3185" s="43" t="inlineStr">
        <is>
          <t>2017</t>
        </is>
      </c>
      <c r="K3185" s="43" t="inlineStr">
        <is>
          <t>inproceedings</t>
        </is>
      </c>
      <c r="L3185" s="45" t="inlineStr">
        <is>
          <t>FakhrHosseini, Maryam and Sterkenburg, Jason and Landry, Steven and Ryan, Joseph and Jeon, Myounghoon</t>
        </is>
      </c>
      <c r="M3185" s="45" t="inlineStr">
        <is>
          <t>Design Process of Sonically-enhanced Air Gesture Controls in Vehicles</t>
        </is>
      </c>
      <c r="N3185" s="45" t="inlineStr">
        <is>
          <t>Touchscreen use in vehicles introduces conflict for the visual attention of drivers. This conflict increases crash risk and has been a subject of concern among driving researchers for many years. In this paper, we introduce the design process of sonically-enhanced air gesture controls to overcome drivers' visual distraction. Design applications and future research directions are discussed.</t>
        </is>
      </c>
      <c r="O3185" s="45" t="inlineStr">
        <is>
          <t>Proceedings of the 9th International Conference on Automotive User Interfaces and Interactive Vehicular Applications Adjunct</t>
        </is>
      </c>
      <c r="P3185" s="45" t="inlineStr">
        <is>
          <t>Air gesture, in-vehicle gesture control, sonically-enhanced system</t>
        </is>
      </c>
      <c r="Q3185" s="43" t="inlineStr">
        <is>
          <t>10.1145/3131726.3131874</t>
        </is>
      </c>
    </row>
    <row r="3186" ht="95.25" customHeight="1" s="37">
      <c r="A3186" s="43" t="n">
        <v>3185</v>
      </c>
      <c r="B3186" s="52" t="inlineStr">
        <is>
          <t>Excluir</t>
        </is>
      </c>
      <c r="C3186" s="45" t="inlineStr">
        <is>
          <t>No aborda: distracción o atención, tecnología de sensado</t>
        </is>
      </c>
      <c r="D3186" s="51" t="n"/>
      <c r="E3186" s="51" t="n"/>
      <c r="F3186" s="43" t="n">
        <v>2</v>
      </c>
      <c r="G3186" s="43" t="inlineStr">
        <is>
          <t>distracción+niños</t>
        </is>
      </c>
      <c r="H3186" s="43" t="inlineStr">
        <is>
          <t>ACM</t>
        </is>
      </c>
      <c r="I3186" s="43" t="inlineStr">
        <is>
          <t>ACM</t>
        </is>
      </c>
      <c r="J3186" s="43" t="inlineStr">
        <is>
          <t>2015</t>
        </is>
      </c>
      <c r="K3186" s="43" t="inlineStr">
        <is>
          <t>inproceedings</t>
        </is>
      </c>
      <c r="L3186" s="45" t="inlineStr">
        <is>
          <t>Kafura, Dennis and Bart, Austin Cory and Chowdhury, Bushra</t>
        </is>
      </c>
      <c r="M3186" s="45" t="inlineStr">
        <is>
          <t>Design and Preliminary Results From a Computational Thinking Course</t>
        </is>
      </c>
      <c r="N3186" s="45" t="inlineStr">
        <is>
          <t>This paper describes the design and initial assessment of a general education course in computational thinking for non-computer science majors. The key elements of the course include multidisciplinary cohorts to achieve learning across contexts, multiple languages/tools, including block-based and textual programming languages, repeated exposure to the underlying computational ideas in different forms, and student-defined projects using real world ("big") data to heighten motivation through self-directed contextualized learning. The preliminary multi-methods assessment shows that the course engendered high levels of motivation, achieved key objectives for learning in and across contexts, largely affirmed the choice of languages/tools, and supported, though less strongly than anticipated, the motivational effects of real-world data</t>
        </is>
      </c>
      <c r="O3186" s="45" t="inlineStr">
        <is>
          <t>Proceedings of the 2015 ACM Conference on Innovation and Technology in Computer Science Education</t>
        </is>
      </c>
      <c r="P3186" s="45" t="inlineStr">
        <is>
          <t>student engagement, interdisciplinary cohorts, computational thinking, big data</t>
        </is>
      </c>
      <c r="Q3186" s="43" t="inlineStr">
        <is>
          <t>10.1145/2729094.2742593</t>
        </is>
      </c>
    </row>
    <row r="3187" ht="147.75" customHeight="1" s="37">
      <c r="A3187" s="43" t="n">
        <v>3186</v>
      </c>
      <c r="B3187" s="52" t="inlineStr">
        <is>
          <t>Excluir</t>
        </is>
      </c>
      <c r="C3187" s="45" t="inlineStr">
        <is>
          <t>No aborda: población escolar, tecnología de sensado, contexto educativo</t>
        </is>
      </c>
      <c r="D3187" s="51" t="n"/>
      <c r="E3187" s="51" t="n"/>
      <c r="F3187" s="43" t="n">
        <v>2</v>
      </c>
      <c r="G3187" s="43" t="inlineStr">
        <is>
          <t>distracción+intervención</t>
        </is>
      </c>
      <c r="H3187" s="43" t="inlineStr">
        <is>
          <t>ACM</t>
        </is>
      </c>
      <c r="I3187" s="43" t="inlineStr">
        <is>
          <t>ACM</t>
        </is>
      </c>
      <c r="J3187" s="43" t="inlineStr">
        <is>
          <t>2020</t>
        </is>
      </c>
      <c r="K3187" s="43" t="inlineStr">
        <is>
          <t>inproceedings</t>
        </is>
      </c>
      <c r="L3187" s="45" t="inlineStr">
        <is>
          <t>Grover, Ted and Rowan, Kael and Suh, Jina and McDuff, Daniel and Czerwinski, Mary</t>
        </is>
      </c>
      <c r="M3187" s="45" t="inlineStr">
        <is>
          <t>Design and evaluation of intelligent agent prototypes for assistance with focus and productivity at work</t>
        </is>
      </c>
      <c r="N3187" s="45" t="inlineStr">
        <is>
          <t>Current research on building intelligent agents for aiding with productivity and focus in the workplace is quite limited, despite the ubiquity of information workers across the globe. In our work, we present a productivity agent which helps users schedule and block out time on their calendar to focus on important tasks, monitor and intervene with distractions, and reflect on their daily mood and goals in a single, standalone application. We created two different prototype versions of our agent: a text-based (TB) agent with a similar UI to a standard chatbot, and a more emotionally expressive virtual agent (VA) that employs a video avatar and the ability to detect and respond appropriately to users' emotions. We evaluated these two agent prototypes against an existing product (control) condition through a three-week, within subjects study design with 40 participants, across different work roles in a large organization. We found that participants scheduled 134% more time with the TB prototype, and 110% more time with the VA prototype for focused tasks compared to the control condition. Users reported that they felt more satisfied and productive with the VA agent. However, The perception of anthropomorphism in the VA was polarized, with several participants suggesting that the human appearance was unnecessary. We discuss important insights from our work for the future design of conversational agents for productivity, wellbeing, and focus in the workplace.</t>
        </is>
      </c>
      <c r="O3187" s="45" t="inlineStr">
        <is>
          <t>Proceedings of the 25th International Conference on Intelligent User Interfaces</t>
        </is>
      </c>
      <c r="P3187" s="45" t="inlineStr">
        <is>
          <t>affective computing, conversational agents, focus, personal digital assistants, sensing, workplace productivity</t>
        </is>
      </c>
      <c r="Q3187" s="43" t="inlineStr">
        <is>
          <t>10.1145/3377325.3377507</t>
        </is>
      </c>
    </row>
    <row r="3188" ht="105.75" customHeight="1" s="37">
      <c r="A3188" s="43" t="n">
        <v>3187</v>
      </c>
      <c r="B3188" s="52" t="inlineStr">
        <is>
          <t>Excluir</t>
        </is>
      </c>
      <c r="C3188" s="45" t="inlineStr">
        <is>
          <t>No aborda: distracción o atención, tecnología de sensado</t>
        </is>
      </c>
      <c r="D3188" s="51" t="n"/>
      <c r="E3188" s="51" t="n"/>
      <c r="F3188" s="43" t="n">
        <v>2</v>
      </c>
      <c r="G3188" s="43" t="inlineStr">
        <is>
          <t>distracción+niños</t>
        </is>
      </c>
      <c r="H3188" s="43" t="inlineStr">
        <is>
          <t>ACM</t>
        </is>
      </c>
      <c r="I3188" s="43" t="inlineStr">
        <is>
          <t>ACM</t>
        </is>
      </c>
      <c r="J3188" s="43" t="inlineStr">
        <is>
          <t>2018</t>
        </is>
      </c>
      <c r="K3188" s="43" t="inlineStr">
        <is>
          <t>inproceedings</t>
        </is>
      </c>
      <c r="L3188" s="45" t="inlineStr">
        <is>
          <t>Christensen, Asbjørn Lodahl and Biskjaer, Michael Mose</t>
        </is>
      </c>
      <c r="M3188" s="45" t="inlineStr">
        <is>
          <t>Designing Digital Interactive Instructions for Children's Construction Play</t>
        </is>
      </c>
      <c r="N3188" s="45" t="inlineStr">
        <is>
          <t>Although digital interactive technology offers innovative, scarcely explored types of instruction, conventional analog paper booklets remain the main instruction format for children's construction play. We examined how a fan-built, digital interactive instructions prototype affected children's construction play compared to an analog booklet. We studied two LEGO building tasks among 20 eight-nine year-old boys. Ten used the prototype on an iPad, 10 the booklet. Using a quasi-experimental research design built on cognitive load theory, we found notable differences in the two construction play processes. Participants with the analog booklet had a faster, more fluent process, while the digital prototype group was more often distracted and seeking help. We propose basic design recommendations for digital interactive instructions for children's construction play, i.e., include a rotational feature, animations, pace control, few buttons, and realistic colors.</t>
        </is>
      </c>
      <c r="O3188" s="45" t="inlineStr">
        <is>
          <t>Proceedings of the 36th European Conference on Cognitive Ergonomics</t>
        </is>
      </c>
      <c r="P3188" s="45" t="inlineStr">
        <is>
          <t>Digital and analog instructions, LEGO, cognitive load, construction play</t>
        </is>
      </c>
      <c r="Q3188" s="43" t="inlineStr">
        <is>
          <t>10.1145/3232078.3232079</t>
        </is>
      </c>
    </row>
    <row r="3189" ht="116.25" customHeight="1" s="37">
      <c r="A3189" s="43" t="n">
        <v>3188</v>
      </c>
      <c r="B3189" s="52" t="inlineStr">
        <is>
          <t>Excluir</t>
        </is>
      </c>
      <c r="C3189" s="45" t="inlineStr">
        <is>
          <t>No aborda: distracción o atención, tecnología de sensado, contexto educativo</t>
        </is>
      </c>
      <c r="D3189" s="51" t="n"/>
      <c r="E3189" s="51" t="n"/>
      <c r="F3189" s="43" t="n">
        <v>2</v>
      </c>
      <c r="G3189" s="43" t="inlineStr">
        <is>
          <t>distracción+niños</t>
        </is>
      </c>
      <c r="H3189" s="43" t="inlineStr">
        <is>
          <t>ACM</t>
        </is>
      </c>
      <c r="I3189" s="43" t="inlineStr">
        <is>
          <t>ACM</t>
        </is>
      </c>
      <c r="J3189" s="43" t="inlineStr">
        <is>
          <t>2021</t>
        </is>
      </c>
      <c r="K3189" s="43" t="inlineStr">
        <is>
          <t>inproceedings</t>
        </is>
      </c>
      <c r="L3189" s="45" t="inlineStr">
        <is>
          <t>White, Nathan Thomas and Cagiltay, Bengisu and Michaelis, Joseph E and Mutlu, Bilge</t>
        </is>
      </c>
      <c r="M3189" s="45" t="inlineStr">
        <is>
          <t>Designing Emotionally Expressive Social Commentary to Facilitate Child-Robot Interaction</t>
        </is>
      </c>
      <c r="N3189" s="45" t="inlineStr">
        <is>
          <t>Emotion expression in human-robot interaction has been widely explored, however little is known about how such expressions should be coupled with feelings and opinions expressed by a social robot. We explored how 12 children experienced emotionally expressive social commentaries from a reading companion robot across five interaction styles that differed in their non-verbal emotional expressiveness and opinionated conversational styles (neutral, divergent, or convergent opinions). We found that, while the robot’s opinions and non-verbal emotion expressions affected children’s experiences with the robot, the speech content of the commentaries was the more prominent factor in their experience. Additionally, children differed in their perceptions of social commentary: while some expressed a sense of connection-making with the robot’s self-disclosure commentaries, others felt distracted by them or felt like the robot was off-topic. We recommend designers pay particular attention to the robot’s speech content and consider children’s individual differences in designing emotional and opinionated speech.</t>
        </is>
      </c>
      <c r="O3189" s="45" t="inlineStr">
        <is>
          <t>Proceedings of the 20th Annual ACM Interaction Design and Children Conference</t>
        </is>
      </c>
      <c r="P3189" s="45" t="inlineStr">
        <is>
          <t>Emotion Expressions, Reading Companion Robots, Robot Opinions, Social Commentary</t>
        </is>
      </c>
      <c r="Q3189" s="43" t="inlineStr">
        <is>
          <t>10.1145/3459990.3460714</t>
        </is>
      </c>
    </row>
    <row r="3190" ht="116.25" customHeight="1" s="37">
      <c r="A3190" s="43" t="n">
        <v>3189</v>
      </c>
      <c r="B3190" s="52" t="inlineStr">
        <is>
          <t>Excluir</t>
        </is>
      </c>
      <c r="C3190" s="45" t="inlineStr">
        <is>
          <t>Dominio fuera de alcance: conducción</t>
        </is>
      </c>
      <c r="D3190" s="51" t="n"/>
      <c r="E3190" s="51" t="n"/>
      <c r="F3190" s="43" t="n">
        <v>2</v>
      </c>
      <c r="G3190" s="43" t="inlineStr">
        <is>
          <t>distracción+intervención</t>
        </is>
      </c>
      <c r="H3190" s="43" t="inlineStr">
        <is>
          <t>ACM</t>
        </is>
      </c>
      <c r="I3190" s="43" t="inlineStr">
        <is>
          <t>ACM</t>
        </is>
      </c>
      <c r="J3190" s="43" t="inlineStr">
        <is>
          <t>2017</t>
        </is>
      </c>
      <c r="K3190" s="43" t="inlineStr">
        <is>
          <t>inproceedings</t>
        </is>
      </c>
      <c r="L3190" s="45" t="inlineStr">
        <is>
          <t>Steinberger, Fabius and Schroeter, Ronald and Foth, Marcus and Johnson, Daniel</t>
        </is>
      </c>
      <c r="M3190" s="45" t="inlineStr">
        <is>
          <t>Designing Gamified Applications that Make Safe Driving More Engaging</t>
        </is>
      </c>
      <c r="N3190" s="45" t="inlineStr">
        <is>
          <t>Low levels of engagement while driving can pose road safety risks, e.g., inattention during low traffic or routine trips. Interactive technologies that increase task engagement could therefore offer safety benefits, e.g., through performance feedback, increased challenge, and incentives. As a means to build upon these notions, we chose to explore gamification of the driving task. The research aim was to study how to design gamified applications that make safe driving more engaging. We present six design lenses which bring into focus considerations most relevant to creating engaging car applications. A user study enhanced our understanding of design requirements and revealed user personas to support the development of such applications. These lenses and personas informed two prototypes, which we evaluated in driving simulator studies. Our results indicate that the gamified conditions increased driver engagement and reduced driving speeds. As such, our work contributes towards the design of engaging applications that are both appropriate to the safety-critical driving context and compelling to users.</t>
        </is>
      </c>
      <c r="O3190" s="45" t="inlineStr">
        <is>
          <t>Proceedings of the 2017 CHI Conference on Human Factors in Computing Systems</t>
        </is>
      </c>
      <c r="P3190" s="45" t="inlineStr">
        <is>
          <t>gamification, road safety, task engagement</t>
        </is>
      </c>
      <c r="Q3190" s="43" t="inlineStr">
        <is>
          <t>10.1145/3025453.3025511</t>
        </is>
      </c>
    </row>
    <row r="3191" ht="105.75" customHeight="1" s="37">
      <c r="A3191" s="43" t="n">
        <v>3190</v>
      </c>
      <c r="B3191" s="52" t="inlineStr">
        <is>
          <t>Excluir</t>
        </is>
      </c>
      <c r="C3191" s="45" t="inlineStr">
        <is>
          <t>No aborda: distracción o atención, población escolar, tecnología de sensado</t>
        </is>
      </c>
      <c r="D3191" s="51" t="n"/>
      <c r="E3191" s="51" t="n"/>
      <c r="F3191" s="43" t="n">
        <v>2</v>
      </c>
      <c r="G3191" s="43" t="inlineStr">
        <is>
          <t>distracción+niños</t>
        </is>
      </c>
      <c r="H3191" s="43" t="inlineStr">
        <is>
          <t>ACM</t>
        </is>
      </c>
      <c r="I3191" s="43" t="inlineStr">
        <is>
          <t>ACM</t>
        </is>
      </c>
      <c r="J3191" s="43" t="inlineStr">
        <is>
          <t>2025</t>
        </is>
      </c>
      <c r="K3191" s="43" t="inlineStr">
        <is>
          <t>inproceedings</t>
        </is>
      </c>
      <c r="L3191" s="45" t="inlineStr">
        <is>
          <t>Croffie, Marilyn and Gresbrink, Emily and Bates, Rebecca</t>
        </is>
      </c>
      <c r="M3191" s="45" t="inlineStr">
        <is>
          <t>Designing IDEA Interventions in Project-Based STEM Curriculum</t>
        </is>
      </c>
      <c r="N3191" s="45" t="inlineStr">
        <is>
          <t>This paper presents an overarching design and structure of the IDEA (Inclusion, Diversity, Equity, and Access) curriculum, developed for a project-based engineering and computer science program to address social inequity in STEM education and beyond. Grounded in social justice principles and informed by cognitive psychology and social constructivist theory, the curriculum weaves targeted interventions into everyday coursework. A nine-part analytical framework guided the development of sixteen modules organized into four thematic areas, with each module following a three-week cycle across four semesters. This paper introduces one IDEA module as a case study to demonstrate alignment with the framework and the impact on student engagement and learning outcomes. The paper concludes with a discussion of implementation challenges, and strategies for improving accessibility and adapting content for broader academic and professional contexts.</t>
        </is>
      </c>
      <c r="O3191" s="45" t="inlineStr">
        <is>
          <t>Proceedings of the 43rd ACM International Conference on Design of Communication</t>
        </is>
      </c>
      <c r="P3191" s="45" t="inlineStr">
        <is>
          <t>Curriculum Design, Pedagogy, Project-Based Learning, STEM Education, Social Justice Education, Technical Communication Education</t>
        </is>
      </c>
      <c r="Q3191" s="43" t="inlineStr">
        <is>
          <t>10.1145/3711670.3764618</t>
        </is>
      </c>
    </row>
    <row r="3192" ht="105.75" customHeight="1" s="37">
      <c r="A3192" s="43" t="n">
        <v>3191</v>
      </c>
      <c r="B3192" s="52" t="inlineStr">
        <is>
          <t>Excluir</t>
        </is>
      </c>
      <c r="C3192" s="45" t="inlineStr">
        <is>
          <t>Dominio fuera de alcance: conducción</t>
        </is>
      </c>
      <c r="D3192" s="51" t="n"/>
      <c r="E3192" s="51" t="n"/>
      <c r="F3192" s="43" t="n">
        <v>2</v>
      </c>
      <c r="G3192" s="43" t="inlineStr">
        <is>
          <t>distracción+intervención</t>
        </is>
      </c>
      <c r="H3192" s="43" t="inlineStr">
        <is>
          <t>ACM</t>
        </is>
      </c>
      <c r="I3192" s="43" t="inlineStr">
        <is>
          <t>ACM</t>
        </is>
      </c>
      <c r="J3192" s="43" t="inlineStr">
        <is>
          <t>2025</t>
        </is>
      </c>
      <c r="K3192" s="43" t="inlineStr">
        <is>
          <t>inproceedings</t>
        </is>
      </c>
      <c r="L3192" s="45" t="inlineStr">
        <is>
          <t>Soomro, Sarmad and Abro, Ahsanullah</t>
        </is>
      </c>
      <c r="M3192" s="45" t="inlineStr">
        <is>
          <t>Designing Layout-Agnostic Stencils to Minimize Visual Distraction in In-Vehicle Touchscreens</t>
        </is>
      </c>
      <c r="N3192" s="45" t="inlineStr">
        <is>
          <t>Touchscreen interfaces are increasingly prevalent in modern vehicles, offering access to critical functions. However, their lack of tactile feedback contributes to cognitive overload, increasing driver distraction. Prior research on tactile overlays has primarily focused on fixed stencil designs, limiting their adaptability to dynamic vehicle interfaces. This paper presents the design and development of layout-agnostic tactile stencils—flexible overlays that provide consistent tactile feedback across diverse touchscreen configurations. By reducing visual dependence and enabling intuitive, eyes-free interaction, these stencils aim to enhance driver focus and usability. We introduce four stencil designs—Web, Corner Curve, Grid, and Nubbin—each with unique interaction mechanisms tailored to minimize cognitive load. Our findings suggest that layout-agnostic stencils can serve as a viable solution for reducing touchscreen-related driver distraction, paving the way for safer and more intuitive in-vehicle interfaces.</t>
        </is>
      </c>
      <c r="O3192" s="45" t="inlineStr">
        <is>
          <t>Proceedings of the 2025 14th International Conference on Software and Computer Applications</t>
        </is>
      </c>
      <c r="P3192" s="45" t="inlineStr">
        <is>
          <t>stencils overlays, touchscreens, vehicles, infotainment systems</t>
        </is>
      </c>
      <c r="Q3192" s="43" t="inlineStr">
        <is>
          <t>10.1145/3731806.3731815</t>
        </is>
      </c>
    </row>
    <row r="3193" ht="95.25" customHeight="1" s="37">
      <c r="A3193" s="43" t="n">
        <v>3192</v>
      </c>
      <c r="B3193" s="52" t="inlineStr">
        <is>
          <t>Excluir</t>
        </is>
      </c>
      <c r="C3193" s="45" t="inlineStr">
        <is>
          <t>No aborda: tecnología de sensado, contexto educativo</t>
        </is>
      </c>
      <c r="D3193" s="51" t="n"/>
      <c r="E3193" s="51" t="n"/>
      <c r="F3193" s="43" t="n">
        <v>2</v>
      </c>
      <c r="G3193" s="43" t="inlineStr">
        <is>
          <t>distracción+niños</t>
        </is>
      </c>
      <c r="H3193" s="43" t="inlineStr">
        <is>
          <t>ACM</t>
        </is>
      </c>
      <c r="I3193" s="43" t="inlineStr">
        <is>
          <t>ACM</t>
        </is>
      </c>
      <c r="J3193" s="43" t="inlineStr">
        <is>
          <t>2016</t>
        </is>
      </c>
      <c r="K3193" s="43" t="inlineStr">
        <is>
          <t>inproceedings</t>
        </is>
      </c>
      <c r="L3193" s="45" t="inlineStr">
        <is>
          <t>Huerga, Ruth Sancho and Lade, Jennifer and Mueller, Florian</t>
        </is>
      </c>
      <c r="M3193" s="45" t="inlineStr">
        <is>
          <t>Designing Play to Support Hospitalized Children</t>
        </is>
      </c>
      <c r="N3193" s="45" t="inlineStr">
        <is>
          <t>Play as a form of complementary care is increasingly considered to support sick children with their hospital experience. Prior work around digital play is mostly focusing on distracting the child from the hospital experience. In contrast, we propose an alternative approach. We seek to engage the children with the hospital experience through play that utilizes the hospital environment and materials. We present findings from two hospital play workshops with 23 children with severe diseases. Based on these findings, we derive four lenses (reframing, ownership, privilege, body) through which researchers can examine these types of play experiences. We then use these lenses to articulate six practical strategies to aid designers in developing play that supports hospitalized children. Ultimately, our work extends our understanding of how play can be designed as a form of complementary care.</t>
        </is>
      </c>
      <c r="O3193" s="45" t="inlineStr">
        <is>
          <t>Proceedings of the 2016 Annual Symposium on Computer-Human Interaction in Play</t>
        </is>
      </c>
      <c r="P3193" s="45" t="inlineStr">
        <is>
          <t>children, complementary care, games, hospital, play</t>
        </is>
      </c>
      <c r="Q3193" s="43" t="inlineStr">
        <is>
          <t>10.1145/2967934.2968106</t>
        </is>
      </c>
    </row>
    <row r="3194" ht="63.75" customHeight="1" s="37">
      <c r="A3194" s="43" t="n">
        <v>3193</v>
      </c>
      <c r="B3194" s="52" t="inlineStr">
        <is>
          <t>Excluir</t>
        </is>
      </c>
      <c r="C3194" s="45" t="inlineStr">
        <is>
          <t>No aborda: distracción o atención, tecnología de sensado</t>
        </is>
      </c>
      <c r="D3194" s="51" t="n"/>
      <c r="E3194" s="51" t="n"/>
      <c r="F3194" s="43" t="n">
        <v>2</v>
      </c>
      <c r="G3194" s="43" t="inlineStr">
        <is>
          <t>distracción+niños</t>
        </is>
      </c>
      <c r="H3194" s="43" t="inlineStr">
        <is>
          <t>ACM</t>
        </is>
      </c>
      <c r="I3194" s="43" t="inlineStr">
        <is>
          <t>ACM</t>
        </is>
      </c>
      <c r="J3194" s="43" t="inlineStr">
        <is>
          <t>2024</t>
        </is>
      </c>
      <c r="K3194" s="43" t="inlineStr">
        <is>
          <t>inproceedings</t>
        </is>
      </c>
      <c r="L3194" s="45" t="inlineStr">
        <is>
          <t>van Renssen, Andr\'e</t>
        </is>
      </c>
      <c r="M3194" s="45" t="inlineStr">
        <is>
          <t>Designing Problem Sessions for Algorithmic Subjects to Boost Student Confidence</t>
        </is>
      </c>
      <c r="N3194" s="45" t="inlineStr">
        <is>
          <t>In this paper, we describe how we changed the structure of problem sessions in an algorithmic subject, in order to improve student confidence. The subject in question is taught to very large cohorts of (around 900) students, though our approach can be applied more broadly. We reflect on our experiences over a number of years, including during the pandemic, and show that by adding clear sectioning indicating the style of the questions and by including simple warm-up questions, student engagement and confidence improves, while making the teaching activities of our teaching assistants easier to manage.</t>
        </is>
      </c>
      <c r="O3194" s="45" t="inlineStr">
        <is>
          <t>Proceedings of the 26th Australasian Computing Education Conference</t>
        </is>
      </c>
      <c r="P3194" s="45" t="inlineStr">
        <is>
          <t>Algorithms, Diverse Cohort, Problem Sessions</t>
        </is>
      </c>
      <c r="Q3194" s="43" t="inlineStr">
        <is>
          <t>10.1145/3636243.3636261</t>
        </is>
      </c>
    </row>
    <row r="3195" ht="137.25" customHeight="1" s="37">
      <c r="A3195" s="43" t="n">
        <v>3194</v>
      </c>
      <c r="B3195" s="52" t="inlineStr">
        <is>
          <t>Excluir</t>
        </is>
      </c>
      <c r="C3195" s="45" t="inlineStr">
        <is>
          <t>Dominio fuera de alcance: deporte</t>
        </is>
      </c>
      <c r="D3195" s="51" t="n"/>
      <c r="E3195" s="51" t="n"/>
      <c r="F3195" s="43" t="n">
        <v>2</v>
      </c>
      <c r="G3195" s="43" t="inlineStr">
        <is>
          <t>distracción+intervención</t>
        </is>
      </c>
      <c r="H3195" s="43" t="inlineStr">
        <is>
          <t>ACM</t>
        </is>
      </c>
      <c r="I3195" s="43" t="inlineStr">
        <is>
          <t>ACM</t>
        </is>
      </c>
      <c r="J3195" s="43" t="inlineStr">
        <is>
          <t>2024</t>
        </is>
      </c>
      <c r="K3195" s="43" t="inlineStr">
        <is>
          <t>article</t>
        </is>
      </c>
      <c r="L3195" s="45" t="inlineStr">
        <is>
          <t>Smith, Ian and Scheme, Erik and Bateman, Scott</t>
        </is>
      </c>
      <c r="M3195" s="45" t="inlineStr">
        <is>
          <t>Designing a Technique-Oriented Sport Training Game for Motivating a Change in Running Technique</t>
        </is>
      </c>
      <c r="N3195" s="45" t="inlineStr">
        <is>
          <t>Athletes often learn suboptimal techniques that place a ceiling on their performance or put them at risk of injury. Adopting a new technique can lead to a short-term dip in performance while learning it, which can be demotivating and cause an athlete to revert to their previous, suboptimal technique. To address the challenge of demotivation in adopting new techniques, we explore technique-oriented sport training games, which aim to improve sport skills by capturing behaviour and providing feedback that motivates adopting a new technique. As of yet, previous work has provided little information on how to design sports training games, and some early research suggests that immersive games may distract players, preventing them from being able to learn a new technique effectively. We designed a study comparing a baseline non-game training system with three versions of a running game, ranging from a simplistic text-based game to a 3D audiovisual game with motion feedback. We find that the games with more immersive elements were as effective as the baseline system for adopting a new technique but were preferred by players and improved their intrinsic motivation. We propose design considerations from these findings and provide new directions for researching effective sport training games.</t>
        </is>
      </c>
      <c r="O3195" s="45" t="inlineStr">
        <is>
          <t>Proc. ACM Hum.-Comput. Interact.</t>
        </is>
      </c>
      <c r="P3195" s="45" t="inlineStr">
        <is>
          <t>exergames, game elements, mixed reality, serious games, sport training</t>
        </is>
      </c>
      <c r="Q3195" s="43" t="inlineStr">
        <is>
          <t>10.1145/3677064</t>
        </is>
      </c>
    </row>
    <row r="3196" ht="84.75" customHeight="1" s="37">
      <c r="A3196" s="43" t="n">
        <v>3195</v>
      </c>
      <c r="B3196" s="52" t="inlineStr">
        <is>
          <t>Excluir</t>
        </is>
      </c>
      <c r="C3196" s="45" t="inlineStr">
        <is>
          <t>No aborda: tecnología de sensado, contexto educativo</t>
        </is>
      </c>
      <c r="D3196" s="51" t="n"/>
      <c r="E3196" s="51" t="n"/>
      <c r="F3196" s="43" t="n">
        <v>2</v>
      </c>
      <c r="G3196" s="43" t="inlineStr">
        <is>
          <t>distracción+niños</t>
        </is>
      </c>
      <c r="H3196" s="43" t="inlineStr">
        <is>
          <t>ACM</t>
        </is>
      </c>
      <c r="I3196" s="43" t="inlineStr">
        <is>
          <t>ACM</t>
        </is>
      </c>
      <c r="J3196" s="43" t="inlineStr">
        <is>
          <t>2019</t>
        </is>
      </c>
      <c r="K3196" s="43" t="inlineStr">
        <is>
          <t>inproceedings</t>
        </is>
      </c>
      <c r="L3196" s="45" t="inlineStr">
        <is>
          <t>Draxler, Fiona and Schneegass, Christina and Niforatos, Evangelos</t>
        </is>
      </c>
      <c r="M3196" s="45" t="inlineStr">
        <is>
          <t>Designing for Task Resumption Support in Mobile Learning</t>
        </is>
      </c>
      <c r="N3196" s="45" t="inlineStr">
        <is>
          <t>Distractions and interruptions often disrupt mobile learners. Luckily, task resumption (memory) cues can support users in resuming a learning task. These cues can have multiple forms and designs, but their effectiveness depends heavily on their adaptation to the specific learning use case. This work explores the causes of interruptions during mobile learning and outlines designs for task resumption support. We report findings from two focus groups with HCI experts (N = 4) and users of mobile learning applications (N = 3). Finally, we discuss these findings by drawing on literature, and we derive a research agenda of currently unexplored concepts. We state limitations and open questions in the domain of task resumption support for mobile learning.</t>
        </is>
      </c>
      <c r="O3196" s="45" t="inlineStr">
        <is>
          <t>Proceedings of the 21st International Conference on Human-Computer Interaction with Mobile Devices and Services</t>
        </is>
      </c>
      <c r="P3196" s="45" t="inlineStr">
        <is>
          <t>Task Resumption Support, Mobile Learning, Interruption Recovery</t>
        </is>
      </c>
      <c r="Q3196" s="43" t="inlineStr">
        <is>
          <t>10.1145/3338286.3344394</t>
        </is>
      </c>
    </row>
    <row r="3197" ht="105.75" customHeight="1" s="37">
      <c r="A3197" s="43" t="n">
        <v>3196</v>
      </c>
      <c r="B3197" s="52" t="inlineStr">
        <is>
          <t>Excluir</t>
        </is>
      </c>
      <c r="C3197" s="45" t="inlineStr">
        <is>
          <t>No aborda: población escolar, contexto educativo</t>
        </is>
      </c>
      <c r="D3197" s="51" t="n"/>
      <c r="E3197" s="51" t="n"/>
      <c r="F3197" s="43" t="n">
        <v>2</v>
      </c>
      <c r="G3197" s="43" t="inlineStr">
        <is>
          <t>distracción+intervención</t>
        </is>
      </c>
      <c r="H3197" s="43" t="inlineStr">
        <is>
          <t>ACM</t>
        </is>
      </c>
      <c r="I3197" s="43" t="inlineStr">
        <is>
          <t>ACM</t>
        </is>
      </c>
      <c r="J3197" s="43" t="inlineStr">
        <is>
          <t>2026</t>
        </is>
      </c>
      <c r="K3197" s="43" t="inlineStr">
        <is>
          <t>inproceedings</t>
        </is>
      </c>
      <c r="L3197" s="45" t="inlineStr">
        <is>
          <t>Liang, Zhaohui and Chen, Yonglin and Al Madi, Naser and Liu, Can</t>
        </is>
      </c>
      <c r="M3197" s="45" t="inlineStr">
        <is>
          <t>Desirable Unfamiliarity: Insights from Eye Movements on Engagement and Readability of Dictation Interfaces</t>
        </is>
      </c>
      <c r="N3197" s="45" t="inlineStr">
        <is>
          <t>Transcripts displayed on dictation interfaces can be hard to read due to recognition errors and disfluencies. LLM-based text auto-correction could help, but changing the text during production could lead to distraction and unintended phrasing. To understand how to balance readability, attention, and accuracy, we conducted an eye-tracking experiment with 20 participants to compare five dictation interfaces: PLAIN (real-time transcription), AOC (periodic corrections), RAKE (keyword highlights), GP-TSM (grammar-preserving highlights), and SUMMARY (LLM-generated abstractive summary). By analyzing participants’ gaze patterns during speech composition and reviewing processes, we found that during composition, participants spent only 7%-11% of their time in active reading regardless of the interface. Although SUMMARY introduced unfamiliar words and phrasing during composition, it was easier to read and more preferred by participants. Our findings suggest a high user tolerance for altering spoken words in LLM-enabled diction interfaces.</t>
        </is>
      </c>
      <c r="O3197" s="45" t="inlineStr">
        <is>
          <t>Proceedings of the 2026 CHI Conference on Human Factors in Computing Systems</t>
        </is>
      </c>
      <c r="P3197" s="45" t="inlineStr">
        <is>
          <t>Dictation, Textual Interfaces, Large Language Models, LLMs, Text Summary, Text Highlighting</t>
        </is>
      </c>
      <c r="Q3197" s="43" t="inlineStr">
        <is>
          <t>10.1145/3772318.3791209</t>
        </is>
      </c>
    </row>
    <row r="3198" ht="147.75" customHeight="1" s="37">
      <c r="A3198" s="43" t="n">
        <v>3197</v>
      </c>
      <c r="B3198" s="52" t="inlineStr">
        <is>
          <t>Excluir</t>
        </is>
      </c>
      <c r="C3198" s="45" t="inlineStr">
        <is>
          <t>Dominio fuera de alcance: conducción</t>
        </is>
      </c>
      <c r="D3198" s="51" t="n"/>
      <c r="E3198" s="51" t="n"/>
      <c r="F3198" s="43" t="n">
        <v>2</v>
      </c>
      <c r="G3198" s="43" t="inlineStr">
        <is>
          <t>distracción+sensado</t>
        </is>
      </c>
      <c r="H3198" s="43" t="inlineStr">
        <is>
          <t>ACM</t>
        </is>
      </c>
      <c r="I3198" s="43" t="inlineStr">
        <is>
          <t>ACM</t>
        </is>
      </c>
      <c r="J3198" s="43" t="inlineStr">
        <is>
          <t>2020</t>
        </is>
      </c>
      <c r="K3198" s="43" t="inlineStr">
        <is>
          <t>inproceedings</t>
        </is>
      </c>
      <c r="L3198" s="45" t="inlineStr">
        <is>
          <t>Rajput, Poonam and Nag, Subhrajit and Mittal, Sparsh</t>
        </is>
      </c>
      <c r="M3198" s="45" t="inlineStr">
        <is>
          <t>Detecting Usage of Mobile Phones using Deep Learning Technique</t>
        </is>
      </c>
      <c r="N3198" s="45" t="inlineStr">
        <is>
          <t>As the capabilities of mobile phones have increased, the potential of their negative use has also increased tremendously. For example, use of mobile phones while driving or in high-security zones can lead to accidents, information leaks and security breaches. In this paper, we use deep-learning algorithms viz., single shot multiBox detector (SSD) and faster-region based convolution neural network (Faster-RCNN), to detect mobile phone usage. We highlight the importance of mobile phone usage detection and the challenges involved in it. We have used a subset of State Farm Distracted Driver Detection dataset from Kaggle, which we term as KaggleDriver dataset. In addition, we have created a dataset on mobile phone usage, which we term as IITH-dataset on mobile phone usage (IITH-DMU). Although small, IITH-DMU is more generic than the KaggleDriver dataset, since it has images with higher amount of variation in foreground and background objects. Ours is possibly the first work to perform mobile-phone detection for a wide range of scenarios. On the KaggleDriver dataset, the AP at 0.5IoU is 98.97% with SSD and 98.84% with Faster-RCNN. On the IITH-DMU dataset, these numbers are 92.6% for SSD and 95.92% for Faster-RCNN. These pretrained models and the datasets are available at sites.google.com/view/mobile-phone-usage-detection</t>
        </is>
      </c>
      <c r="O3198" s="45" t="inlineStr">
        <is>
          <t>Proceedings of the 6th EAI International Conference on Smart Objects and Technologies for Social Good</t>
        </is>
      </c>
      <c r="P3198" s="45" t="inlineStr">
        <is>
          <t>Smartphone, artificial intelligence, deep neural networks, image processing, mobile phone, surveillance</t>
        </is>
      </c>
      <c r="Q3198" s="43" t="inlineStr">
        <is>
          <t>10.1145/3411170.3411275</t>
        </is>
      </c>
    </row>
    <row r="3199" ht="126.75" customHeight="1" s="37">
      <c r="A3199" s="43" t="n">
        <v>3198</v>
      </c>
      <c r="B3199" s="52" t="inlineStr">
        <is>
          <t>Excluir</t>
        </is>
      </c>
      <c r="C3199" s="45" t="inlineStr">
        <is>
          <t>Dominio fuera de alcance: conducción</t>
        </is>
      </c>
      <c r="D3199" s="51" t="n"/>
      <c r="E3199" s="51" t="n"/>
      <c r="F3199" s="43" t="n">
        <v>2</v>
      </c>
      <c r="G3199" s="43" t="inlineStr">
        <is>
          <t>distracción+sensado</t>
        </is>
      </c>
      <c r="H3199" s="43" t="inlineStr">
        <is>
          <t>ACM</t>
        </is>
      </c>
      <c r="I3199" s="43" t="inlineStr">
        <is>
          <t>ACM</t>
        </is>
      </c>
      <c r="J3199" s="43" t="inlineStr">
        <is>
          <t>2022</t>
        </is>
      </c>
      <c r="K3199" s="43" t="inlineStr">
        <is>
          <t>article</t>
        </is>
      </c>
      <c r="L3199" s="45" t="inlineStr">
        <is>
          <t>Das, Kapotaksha and Papakostas, Michalis and Riani, Kais and Gasiorowski, Andrew and Abouelenien, Mohamed and Burzo, Mihai and Mihalcea, Rada</t>
        </is>
      </c>
      <c r="M3199" s="45" t="inlineStr">
        <is>
          <t>Detection and Recognition of Driver Distraction Using Multimodal Signals</t>
        </is>
      </c>
      <c r="N3199" s="45" t="inlineStr">
        <is>
          <t>Distracted driving is a leading cause of accidents worldwide. The tasks of distraction detection and recognition have been traditionally addressed as computer vision problems. However, distracted behaviors are not always expressed in a visually observable way. In this work, we introduce a novel multimodal dataset of distracted driver behaviors, consisting of data collected using twelve information channels coming from visual, acoustic, near-infrared, thermal, physiological and linguistic modalities. The data were collected from 45 subjects while being exposed to four different distractions (three cognitive and one physical). For the purposes of this paper, we performed experiments with visual, physiological, and thermal information to explore potential of multimodal modeling for distraction recognition. In addition, we analyze the value of different modalities by identifying specific visual, physiological, and thermal groups of features that contribute the most to distraction characterization. Our results highlight the advantage of multimodal representations and reveal valuable insights for the role played by the three modalities on identifying different types of driving distractions.</t>
        </is>
      </c>
      <c r="O3199" s="45" t="inlineStr">
        <is>
          <t>ACM Trans. Interact. Intell. Syst.</t>
        </is>
      </c>
      <c r="P3199" s="45" t="inlineStr">
        <is>
          <t>Distracted driving, machine learning, physiological signal processing, action unit analysis, thermal (keyword), multimodal interaction, multimodal datasets</t>
        </is>
      </c>
      <c r="Q3199" s="43" t="inlineStr">
        <is>
          <t>10.1145/3519267</t>
        </is>
      </c>
    </row>
    <row r="3200" ht="116.25" customHeight="1" s="37">
      <c r="A3200" s="43" t="n">
        <v>3199</v>
      </c>
      <c r="B3200" s="52" t="inlineStr">
        <is>
          <t>Excluir</t>
        </is>
      </c>
      <c r="C3200" s="45" t="inlineStr">
        <is>
          <t>Dominio fuera de alcance: conducción</t>
        </is>
      </c>
      <c r="D3200" s="51" t="n"/>
      <c r="E3200" s="51" t="n"/>
      <c r="F3200" s="43" t="n">
        <v>2</v>
      </c>
      <c r="G3200" s="43" t="inlineStr">
        <is>
          <t>distracción+sensado</t>
        </is>
      </c>
      <c r="H3200" s="43" t="inlineStr">
        <is>
          <t>ACM</t>
        </is>
      </c>
      <c r="I3200" s="43" t="inlineStr">
        <is>
          <t>ACM</t>
        </is>
      </c>
      <c r="J3200" s="43" t="inlineStr">
        <is>
          <t>2023</t>
        </is>
      </c>
      <c r="K3200" s="43" t="inlineStr">
        <is>
          <t>inproceedings</t>
        </is>
      </c>
      <c r="L3200" s="45" t="inlineStr">
        <is>
          <t>Kusumo, Budiarianto Suyo and Oktaviana, Siwi and Sulandari, Winita and Heryana, Ana and Yuwana, R Sandra and Suryawati, Endang and Yuliani, Asri Rizki and Pardede, Hilman</t>
        </is>
      </c>
      <c r="M3200" s="45" t="inlineStr">
        <is>
          <t>Detection of Driver Drowsiness Based on Eye and Mouth Movements Using Convolutional Neural Networks</t>
        </is>
      </c>
      <c r="N3200" s="45" t="inlineStr">
        <is>
          <t>The Increasing of road mobility triggers the increasing of the number of traffic accidents. One of the main factors of the accidents is human errors which are heavily influenced by the driver conditions. Fatigue, drowsiness, and loss of concentration are among the common driver conditions that could cause traffic accident in addition to high-speed driving behavior. This could be minimized if early warning systems of driver conditions existed. This research aims to develop an early detection system for driver conditions using Convolutional Neural Network (CNN) method. Here, we investigate the effect of the depth of CNN and other hyper-parameters and observe their performance. We used eye movements and mouth conditions to be an indicator driver conditions. We evaluate the method using public dataset that contains image data of drivers on the highway in a state of yawning, not yawning, eyes open, and eyes closed. The experiment showed the best parameters with a learning rate of 0.001 and an epoch of 100. The resulting accuracy reached 99.31%.</t>
        </is>
      </c>
      <c r="O3200" s="45" t="inlineStr">
        <is>
          <t>Proceedings of the 2022 International Conference on Computer, Control, Informatics and Its Applications</t>
        </is>
      </c>
      <c r="P3200" s="45" t="inlineStr">
        <is>
          <t>Driver Drowsiness Detection, Deep Learning, Convolutional Neural Network</t>
        </is>
      </c>
      <c r="Q3200" s="43" t="inlineStr">
        <is>
          <t>10.1145/3575882.3575909</t>
        </is>
      </c>
    </row>
    <row r="3201" ht="105.75" customHeight="1" s="37">
      <c r="A3201" s="43" t="n">
        <v>3200</v>
      </c>
      <c r="B3201" s="52" t="inlineStr">
        <is>
          <t>Excluir</t>
        </is>
      </c>
      <c r="C3201" s="45" t="inlineStr">
        <is>
          <t>No aborda: población escolar, tecnología de sensado, contexto educativo</t>
        </is>
      </c>
      <c r="D3201" s="51" t="n"/>
      <c r="E3201" s="51" t="n"/>
      <c r="F3201" s="43" t="n">
        <v>2</v>
      </c>
      <c r="G3201" s="43" t="inlineStr">
        <is>
          <t>distracción+niños</t>
        </is>
      </c>
      <c r="H3201" s="43" t="inlineStr">
        <is>
          <t>ACM</t>
        </is>
      </c>
      <c r="I3201" s="43" t="inlineStr">
        <is>
          <t>ACM</t>
        </is>
      </c>
      <c r="J3201" s="43" t="inlineStr">
        <is>
          <t>2019</t>
        </is>
      </c>
      <c r="K3201" s="43" t="inlineStr">
        <is>
          <t>inproceedings</t>
        </is>
      </c>
      <c r="L3201" s="45" t="inlineStr">
        <is>
          <t>Exler, Anja and Diener, Vincent and Schankin, Andrea and Beigl, Michael</t>
        </is>
      </c>
      <c r="M3201" s="45" t="inlineStr">
        <is>
          <t>Detection of a Smartphone User's Distraction Based on Typing and Touch Gestures</t>
        </is>
      </c>
      <c r="N3201" s="45" t="inlineStr">
        <is>
          <t>Distraction influences how we experience user interfaces and perform tasks as it increases our workload. It can be caused by internal or external factors. However, it is difficult to measure it in everyday life situations. Smartphones might solve this problem. To examine correlations between smartphone features and distraction, we conducted a user study with 20 participants. They had to (1) type text to describe a picture and (2) swipe and tap to select images from a gallery, either with or without distraction. Ground truth data (NASA-TLX, task completion time, eye pupil diameter) confirmed a successful distraction. Distraction went along with significant changes in touch and typing behavior. That is, participants tended to type slower (higher inter-key interval), made more typing errors (higher keystroke per character), and swiped slower (lower swiping speed). We conclude that a detection of distraction is possible, but only relative to a basic or previous user behavior that needs to be known.</t>
        </is>
      </c>
      <c r="O3201" s="45" t="inlineStr">
        <is>
          <t>Proceedings of the 13th EAI International Conference on Pervasive Computing Technologies for Healthcare</t>
        </is>
      </c>
      <c r="P3201" s="45" t="inlineStr">
        <is>
          <t>Workload, Typing, Touch Gestures, Smartphones, Mobile Sensing, Distraction</t>
        </is>
      </c>
      <c r="Q3201" s="43" t="inlineStr">
        <is>
          <t>10.1145/3329189.3329212</t>
        </is>
      </c>
    </row>
    <row r="3202" ht="137.25" customHeight="1" s="37">
      <c r="A3202" s="43" t="n">
        <v>3201</v>
      </c>
      <c r="B3202" s="52" t="inlineStr">
        <is>
          <t>Excluir</t>
        </is>
      </c>
      <c r="C3202" s="45" t="inlineStr">
        <is>
          <t>No aborda: distracción o atención, población escolar, contexto educativo</t>
        </is>
      </c>
      <c r="D3202" s="51" t="n"/>
      <c r="E3202" s="51" t="n"/>
      <c r="F3202" s="43" t="n">
        <v>2</v>
      </c>
      <c r="G3202" s="43" t="inlineStr">
        <is>
          <t>distracción+sensado</t>
        </is>
      </c>
      <c r="H3202" s="43" t="inlineStr">
        <is>
          <t>ACM</t>
        </is>
      </c>
      <c r="I3202" s="43" t="inlineStr">
        <is>
          <t>ACM</t>
        </is>
      </c>
      <c r="J3202" s="43" t="inlineStr">
        <is>
          <t>2017</t>
        </is>
      </c>
      <c r="K3202" s="43" t="inlineStr">
        <is>
          <t>inproceedings</t>
        </is>
      </c>
      <c r="L3202" s="45" t="inlineStr">
        <is>
          <t>Hussain, Shaik Asif and Mohammed, Haitham and Hussain, Shaik Javeed</t>
        </is>
      </c>
      <c r="M3202" s="45" t="inlineStr">
        <is>
          <t>Detection of brain activity with an automated system hardware for accurate diagnostic of mental disorders</t>
        </is>
      </c>
      <c r="N3202" s="45" t="inlineStr">
        <is>
          <t>In this paper, a prototype of an automated system is proposed which provides the status of the brain by considering the rhythmic oscillations in the brain by analyzing the readings obtained. This readings help in forecasting the status of the brain Activity. It is studied that oscillations in the brain activity have been known since long time, but many fundamental aspects of such brain frequencies, particularly their functional importance were unclear. Detecting the alpha, beta, gamma, delta, theta patterns in brain activity that are related to person's intention to initiate control can be so for known as Electroencephalography. Basing on this phenomenon, the work is carried out to detect the brain wave as delta representing deeply sleep and not dreaming, theta representing drowsy and drifting down into sleep and dreams, alpha represents very relaxed and deepening into meditation, beta waves represents attention and gamma represents hyper brain activity or concentration. To implement this system brain sensor (TGAM EEG sensor), Arduino Uno board, Arduino Sketch IDE, processing IDE software is used to produce the Alpha, Beta Delta, Theta, Gamma waves of brain graphically. This work can be initiative step for applications for the cognitive impaired people, especially in the cases of Alzheimer's disease (AD), schizophrenia, and bipolar disorder (BD).</t>
        </is>
      </c>
      <c r="O3202" s="45" t="inlineStr">
        <is>
          <t>Proceedings of the Second International Conference on Internet of Things, Data and Cloud Computing</t>
        </is>
      </c>
      <c r="P3202" s="45" t="inlineStr">
        <is>
          <t>alpha, beta, bluno, delta, electroencephalography, gamma waves, mind wave sensor, processing software, theta</t>
        </is>
      </c>
      <c r="Q3202" s="43" t="inlineStr">
        <is>
          <t>10.1145/3018896.3025127</t>
        </is>
      </c>
    </row>
    <row r="3203" ht="74.25" customHeight="1" s="37">
      <c r="A3203" s="43" t="n">
        <v>3202</v>
      </c>
      <c r="B3203" s="52" t="inlineStr">
        <is>
          <t>Excluir</t>
        </is>
      </c>
      <c r="C3203" s="45" t="inlineStr">
        <is>
          <t>Dominio fuera de alcance: conducción</t>
        </is>
      </c>
      <c r="D3203" s="51" t="n"/>
      <c r="E3203" s="51" t="n"/>
      <c r="F3203" s="43" t="n">
        <v>2</v>
      </c>
      <c r="G3203" s="43" t="inlineStr">
        <is>
          <t>distracción+intervención</t>
        </is>
      </c>
      <c r="H3203" s="43" t="inlineStr">
        <is>
          <t>ACM</t>
        </is>
      </c>
      <c r="I3203" s="43" t="inlineStr">
        <is>
          <t>ACM</t>
        </is>
      </c>
      <c r="J3203" s="43" t="inlineStr">
        <is>
          <t>2017</t>
        </is>
      </c>
      <c r="K3203" s="43" t="inlineStr">
        <is>
          <t>inproceedings</t>
        </is>
      </c>
      <c r="L3203" s="45" t="inlineStr">
        <is>
          <t>Samir, Allach and Mohamed, Ben Ahmed and Abdelhakim, Boudhir Anouar</t>
        </is>
      </c>
      <c r="M3203" s="45" t="inlineStr">
        <is>
          <t>Detection of driver drowsiness based on the Viola &amp;amp; Jones method and logistic regression analysis</t>
        </is>
      </c>
      <c r="N3203" s="45" t="inlineStr">
        <is>
          <t>The analysis of the eyes' state is a crucial step for the driver's drowsiness detection. In this article, we propose a driver's assistant system that activates alarms to alert the drowsy driver. The proposed system is described as follows: the extraction and recognition of face elements, then that of the eyes then define their states. For the extraction and recognition of face and eyes, we use the Viola and Jones method. Finally, we use the Logistic Regression method, which will take the provided vector image to determine if the driver is in the drowsiness state or not.The tests performed on the real video sequences, using an Embedded System (Raspberry), provide good results and may function in real time.</t>
        </is>
      </c>
      <c r="O3203" s="45" t="inlineStr">
        <is>
          <t>Proceedings of the Mediterranean Symposium on Smart City Application</t>
        </is>
      </c>
      <c r="P3203" s="45" t="inlineStr">
        <is>
          <t>smart mobility, embedded system, drowsiness detection, ITS</t>
        </is>
      </c>
      <c r="Q3203" s="43" t="inlineStr">
        <is>
          <t>10.1145/3175628.3175650</t>
        </is>
      </c>
    </row>
    <row r="3204" ht="147.75" customHeight="1" s="37">
      <c r="A3204" s="43" t="n">
        <v>3203</v>
      </c>
      <c r="B3204" s="52" t="inlineStr">
        <is>
          <t>Excluir</t>
        </is>
      </c>
      <c r="C3204" s="45" t="inlineStr">
        <is>
          <t>No aborda: tecnología de sensado, contexto educativo</t>
        </is>
      </c>
      <c r="D3204" s="51" t="n"/>
      <c r="E3204" s="51" t="n"/>
      <c r="F3204" s="43" t="n">
        <v>2</v>
      </c>
      <c r="G3204" s="43" t="inlineStr">
        <is>
          <t>distracción+niños</t>
        </is>
      </c>
      <c r="H3204" s="43" t="inlineStr">
        <is>
          <t>ACM</t>
        </is>
      </c>
      <c r="I3204" s="43" t="inlineStr">
        <is>
          <t>ACM</t>
        </is>
      </c>
      <c r="J3204" s="43" t="inlineStr">
        <is>
          <t>2026</t>
        </is>
      </c>
      <c r="K3204" s="43" t="inlineStr">
        <is>
          <t>inproceedings</t>
        </is>
      </c>
      <c r="L3204" s="45" t="inlineStr">
        <is>
          <t>Ma, Li and Dong, Jirui</t>
        </is>
      </c>
      <c r="M3204" s="45" t="inlineStr">
        <is>
          <t>Determinants of Purchase Intention in Agricultural Product Livestreaming: A HMSAM-Based Analysis of University Students' Perceptions and Behavioral Responses</t>
        </is>
      </c>
      <c r="N3204" s="45" t="inlineStr">
        <is>
          <t>This study investigates the core determinants influencing university students’ behavioral intention to adopt agricultural product livestreaming platforms. Grounded in the Hedonic-Motivation System Adoption Model (HMSAM), the research examines both utilitarian and hedonic factors that shape student engagement within digital livestreaming contexts. 177 valid responses were analyzed using Partial Least Squares structural equation modeling (PLS-SEM) and Importance-Performance Map Analysis (IPMA). The results indicate that Perceived Ease of Use (PE) and Perceived Usefulness (PU) are the most influential drivers, located in the high-importance, high-performance quadrant. Although Enjoyment (EJ), Curiosity (CU) and Immersion (IM) exhibit statistically significant positive effects on adoption intention, they fall within the low-importance, high-performance category, suggesting a supplementary rather than primary motivational function. Control (CO) was found to have no significant impact on behavioral intention. These findings imply that platform operators should prioritize enhancing functional attributes while maintaining existing experiential features. By empirically validating the HMSAM framework in the context of agricultural livestreaming, this study contributes to the advancement of technology acceptance theory and offers actionable insights for fostering student participation in sustainable agricultural e-commerce.</t>
        </is>
      </c>
      <c r="O3204" s="45" t="inlineStr">
        <is>
          <t>Proceedings of the 2025 2nd International Conference on Digital Economy and Computer Science</t>
        </is>
      </c>
      <c r="P3204" s="45" t="inlineStr">
        <is>
          <t>Agricultural Product, HMSAM, Livestreaming, Purchase Intention</t>
        </is>
      </c>
      <c r="Q3204" s="43" t="inlineStr">
        <is>
          <t>10.1145/3785706.3785815</t>
        </is>
      </c>
    </row>
    <row r="3205" ht="126.75" customHeight="1" s="37">
      <c r="A3205" s="43" t="n">
        <v>3204</v>
      </c>
      <c r="B3205" s="52" t="inlineStr">
        <is>
          <t>Excluir</t>
        </is>
      </c>
      <c r="C3205" s="45" t="inlineStr">
        <is>
          <t>No aborda: tecnología de sensado, contexto educativo</t>
        </is>
      </c>
      <c r="D3205" s="51" t="n"/>
      <c r="E3205" s="51" t="n"/>
      <c r="F3205" s="43" t="n">
        <v>2</v>
      </c>
      <c r="G3205" s="43" t="inlineStr">
        <is>
          <t>distracción+niños</t>
        </is>
      </c>
      <c r="H3205" s="43" t="inlineStr">
        <is>
          <t>ACM</t>
        </is>
      </c>
      <c r="I3205" s="43" t="inlineStr">
        <is>
          <t>ACM</t>
        </is>
      </c>
      <c r="J3205" s="43" t="inlineStr">
        <is>
          <t>2016</t>
        </is>
      </c>
      <c r="K3205" s="43" t="inlineStr">
        <is>
          <t>inproceedings</t>
        </is>
      </c>
      <c r="L3205" s="45" t="inlineStr">
        <is>
          <t>Caceffo, Ricardo and Wolfman, Steve and Booth, Kellogg S. and Azevedo, Rodolfo</t>
        </is>
      </c>
      <c r="M3205" s="45" t="inlineStr">
        <is>
          <t>Developing a Computer Science Concept Inventory for Introductory Programming</t>
        </is>
      </c>
      <c r="N3205" s="45" t="inlineStr">
        <is>
          <t>A Concept Inventory (CI) is a set of multiple choice questions used to reveal student's misconceptions related to some topic. Each available choice (besides the correct choice) is a distractor that is carefully developed to address a specific misunderstanding, a student wrong thought. In computer science introductory programming courses, the development of CIs is still beginning, with many topics requiring further study and analysis. We identify, through analysis of open-ended exams and instructor interviews, introductory programming course misconceptions related to function parameter use and scope, variables, recursion, iteration, structures, pointers and boolean expressions. We categorize these misconceptions and define high-quality distractors founded in words used by students in their responses to exam questions. We discuss the difficulty of assessing introductory programming misconceptions independent of the syntax of a language and we present a detailed discussion of two pilot CIs related to parameters: an open-ended question (to help identify new misunderstandings) and a multiple choice question with suggested distractors that we identified.</t>
        </is>
      </c>
      <c r="O3205" s="45" t="inlineStr">
        <is>
          <t>Proceedings of the 47th ACM Technical Symposium on Computing Science Education</t>
        </is>
      </c>
      <c r="P3205" s="45" t="inlineStr">
        <is>
          <t>computer science, concept inventory, cs1, data structure, introductory, misconception, programming</t>
        </is>
      </c>
      <c r="Q3205" s="43" t="inlineStr">
        <is>
          <t>10.1145/2839509.2844559</t>
        </is>
      </c>
    </row>
    <row r="3206" ht="126.75" customHeight="1" s="37">
      <c r="A3206" s="43" t="n">
        <v>3205</v>
      </c>
      <c r="B3206" s="52" t="inlineStr">
        <is>
          <t>Excluir</t>
        </is>
      </c>
      <c r="C3206" s="45" t="inlineStr">
        <is>
          <t>No aborda: distracción o atención, población escolar</t>
        </is>
      </c>
      <c r="D3206" s="51" t="n"/>
      <c r="E3206" s="51" t="n"/>
      <c r="F3206" s="43" t="n">
        <v>2</v>
      </c>
      <c r="G3206" s="43" t="inlineStr">
        <is>
          <t>distracción+niños</t>
        </is>
      </c>
      <c r="H3206" s="43" t="inlineStr">
        <is>
          <t>ACM</t>
        </is>
      </c>
      <c r="I3206" s="43" t="inlineStr">
        <is>
          <t>ACM|Scopus</t>
        </is>
      </c>
      <c r="J3206" s="43" t="inlineStr">
        <is>
          <t>2025</t>
        </is>
      </c>
      <c r="K3206" s="43" t="inlineStr">
        <is>
          <t>inproceedings</t>
        </is>
      </c>
      <c r="L3206" s="45" t="inlineStr">
        <is>
          <t>Chi, Han and Mohamad, Marlina and Lin, Zhongyan</t>
        </is>
      </c>
      <c r="M3206" s="45" t="inlineStr">
        <is>
          <t>Developing an AI-Powered Interactive Virtual Reality Model for Enhancing Distance Education</t>
        </is>
      </c>
      <c r="N3206" s="45" t="inlineStr">
        <is>
          <t>This research article explores the integration of Artificial Intelligence (AI) into e-learning, particularly in art and design education. It begins with a literature review on AI-driven e-learning and emerging technologies in art and design instruction. The authors introduce a novel approach that combines AI and Virtual Reality (VR) technology for art and design training courses, aiming to enhance learning experiences, increase student engagement, and improve educational outcomes through an immersive VR environment. The study considers unique aspects of art and design education, such as workforce characteristics and existing pedagogical methods. It discusses the potential benefits and challenges of implementing this AI-VR approach in art and design teaching. The authors conclude that merging AI and VR technologies can address practical challenges in art and design education while improving instructional quality. The study ends by summarizing its findings and suggesting future research directions, emphasizing the need for ongoing investigation into AI applications in e-learning to refine the proposed solution and expand its applicability to other academic disciplines. © 2024 Copyright held by the owner/author(s).</t>
        </is>
      </c>
      <c r="O3206" s="45" t="inlineStr">
        <is>
          <t>Proceedings of the 2024 4th International Symposium on Big Data and Artificial Intelligence</t>
        </is>
      </c>
      <c r="P3206" s="45" t="inlineStr">
        <is>
          <t>AI-Powered, Distance Education, Virtual reality</t>
        </is>
      </c>
      <c r="Q3206" s="43" t="inlineStr">
        <is>
          <t>10.1145/3723366.3723395</t>
        </is>
      </c>
    </row>
    <row r="3207" ht="105.75" customHeight="1" s="37">
      <c r="A3207" s="43" t="n">
        <v>3206</v>
      </c>
      <c r="B3207" s="52" t="inlineStr">
        <is>
          <t>Excluir</t>
        </is>
      </c>
      <c r="C3207" s="45" t="inlineStr">
        <is>
          <t>Dominio fuera de alcance: conducción</t>
        </is>
      </c>
      <c r="D3207" s="51" t="n"/>
      <c r="E3207" s="51" t="n"/>
      <c r="F3207" s="43" t="n">
        <v>2</v>
      </c>
      <c r="G3207" s="43" t="inlineStr">
        <is>
          <t>distracción+intervención</t>
        </is>
      </c>
      <c r="H3207" s="43" t="inlineStr">
        <is>
          <t>ACM</t>
        </is>
      </c>
      <c r="I3207" s="43" t="inlineStr">
        <is>
          <t>ACM</t>
        </is>
      </c>
      <c r="J3207" s="43" t="inlineStr">
        <is>
          <t>2017</t>
        </is>
      </c>
      <c r="K3207" s="43" t="inlineStr">
        <is>
          <t>inproceedings</t>
        </is>
      </c>
      <c r="L3207" s="45" t="inlineStr">
        <is>
          <t>Seppelt, Bobbie and Seaman, Sean and Angell, Linda and Mehler, Bruce and Reimer, Bryan</t>
        </is>
      </c>
      <c r="M3207" s="45" t="inlineStr">
        <is>
          <t>Differentiating Cognitive Load Using a Modified Version of AttenD</t>
        </is>
      </c>
      <c r="N3207" s="45" t="inlineStr">
        <is>
          <t>Voice interfaces offer promise in allowing drivers to keep their eyes on-road and hands on-wheel. In relieving visualmanual demand, there is the potential for voice-enabled interfaces to inadvertently shift the burden of load to cognitive resources. Measurement approaches are needed that can identify when and to what extent cognitive load is present during driving. A modified form of the AttenD algorithm was applied to assess the amount of cognitive load present in a set of auditory-vocal task interactions. These tasks were subset from a larger on-road study conducted in the Boston area of driver response during use of an in-vehicle voice system [22]. The modified algorithm differentiated among the set of auditory-vocal tasks examined -- and may be useful to HMI practitioners who are working to develop and evaluate HMIs to support drivers in managing their attention to the road, and in the development of real-time driver attention monitoring systems.</t>
        </is>
      </c>
      <c r="O3207" s="45" t="inlineStr">
        <is>
          <t>Proceedings of the 9th International Conference on Automotive User Interfaces and Interactive Vehicular Applications</t>
        </is>
      </c>
      <c r="P3207" s="45" t="inlineStr">
        <is>
          <t>Voice Interface, Cognitive Load, AttenD</t>
        </is>
      </c>
      <c r="Q3207" s="43" t="inlineStr">
        <is>
          <t>10.1145/3122986.3123019</t>
        </is>
      </c>
    </row>
    <row r="3208" ht="105.75" customHeight="1" s="37">
      <c r="A3208" s="43" t="n">
        <v>3207</v>
      </c>
      <c r="B3208" s="52" t="inlineStr">
        <is>
          <t>Excluir</t>
        </is>
      </c>
      <c r="C3208" s="45" t="inlineStr">
        <is>
          <t>No aborda: población escolar, tecnología de sensado, contexto educativo</t>
        </is>
      </c>
      <c r="D3208" s="51" t="n"/>
      <c r="E3208" s="51" t="n"/>
      <c r="F3208" s="43" t="n">
        <v>2</v>
      </c>
      <c r="G3208" s="43" t="inlineStr">
        <is>
          <t>distracción+intervención</t>
        </is>
      </c>
      <c r="H3208" s="43" t="inlineStr">
        <is>
          <t>ACM</t>
        </is>
      </c>
      <c r="I3208" s="43" t="inlineStr">
        <is>
          <t>ACM</t>
        </is>
      </c>
      <c r="J3208" s="43" t="inlineStr">
        <is>
          <t>2016</t>
        </is>
      </c>
      <c r="K3208" s="43" t="inlineStr">
        <is>
          <t>article</t>
        </is>
      </c>
      <c r="L3208" s="45" t="inlineStr">
        <is>
          <t>Gould, Sandy J. J. and Cox, Anna L. and Brumby, Duncan P.</t>
        </is>
      </c>
      <c r="M3208" s="45" t="inlineStr">
        <is>
          <t>Diminished Control in Crowdsourcing: An Investigation of Crowdworker Multitasking Behavior</t>
        </is>
      </c>
      <c r="N3208" s="45" t="inlineStr">
        <is>
          <t>Obtaining high-quality data from crowds can be difficult if contributors do not give tasks sufficient attention. Attention checks are often used to mitigate this problem, but, because the roots of inattention are poorly understood, checks often compel attentive contributors to complete unnecessary work. We investigated a potential source of inattentiveness during crowdwork: multitasking. We found that workers switched to other tasks every 5 minutes, on average. There were indications that increasing switch frequency negatively affected performance. To address this, we tested an intervention that encouraged workers to stay focused on our task after multitasking was detected. We found that our intervention reduced the frequency of task switching. It also improves on existing attention checks because it does not place additional demands on workers who are already focused. Our approach shows that crowds can help to overcome some of the limitations of laboratory studies by affording access to naturalistic multitasking behavior.</t>
        </is>
      </c>
      <c r="O3208" s="45" t="inlineStr">
        <is>
          <t>ACM Trans. Comput.-Hum. Interact.</t>
        </is>
      </c>
      <c r="P3208" s="45" t="inlineStr">
        <is>
          <t>Interruptions, crowdsourcing, cuing, data entry, human performance, methodology, multitasking, online experimentation, transcription</t>
        </is>
      </c>
      <c r="Q3208" s="43" t="inlineStr">
        <is>
          <t>10.1145/2928269</t>
        </is>
      </c>
    </row>
    <row r="3209" ht="95.25" customHeight="1" s="37">
      <c r="A3209" s="43" t="n">
        <v>3208</v>
      </c>
      <c r="B3209" s="52" t="inlineStr">
        <is>
          <t>Excluir</t>
        </is>
      </c>
      <c r="C3209" s="45" t="inlineStr">
        <is>
          <t>No aborda: tecnología de sensado, contexto educativo</t>
        </is>
      </c>
      <c r="D3209" s="51" t="n"/>
      <c r="E3209" s="51" t="n"/>
      <c r="F3209" s="43" t="n">
        <v>2</v>
      </c>
      <c r="G3209" s="43" t="inlineStr">
        <is>
          <t>distracción+niños</t>
        </is>
      </c>
      <c r="H3209" s="43" t="inlineStr">
        <is>
          <t>ACM</t>
        </is>
      </c>
      <c r="I3209" s="43" t="inlineStr">
        <is>
          <t>ACM</t>
        </is>
      </c>
      <c r="J3209" s="43" t="inlineStr">
        <is>
          <t>2023</t>
        </is>
      </c>
      <c r="K3209" s="43" t="inlineStr">
        <is>
          <t>inproceedings</t>
        </is>
      </c>
      <c r="L3209" s="45" t="inlineStr">
        <is>
          <t>Smith, David H. and Zilles, Craig</t>
        </is>
      </c>
      <c r="M3209" s="45" t="inlineStr">
        <is>
          <t>Discovering, Autogenerating, and Evaluating Distractors for Python Parsons Problems in CS1</t>
        </is>
      </c>
      <c r="N3209" s="45" t="inlineStr">
        <is>
          <t>In this paper, we make three contributions related to the selection and use of distractors (lines of code reflecting common errors or misconceptions) in Parsons problems. First, we demonstrate a process by which templates for creating distractors can be selected through the analysis of student submissions to short answer questions. Second, we describe the creation of a tool that uses these templates to automatically generate distractors for novel problems. Third, we perform a preliminary analysis of how the presence of distractors impacts performance, problem solving efficiency, and item discrimination when used in summative assessments. Our results suggest that distractors should not be used in summative assessments because they significantly increase the problem's completion time without a significant increase in problem discrimination.</t>
        </is>
      </c>
      <c r="O3209" s="45" t="inlineStr">
        <is>
          <t>Proceedings of the 54th ACM Technical Symposium on Computer Science Education V. 1</t>
        </is>
      </c>
      <c r="P3209" s="45" t="inlineStr">
        <is>
          <t>cs1, distractors, item discrimination, parsons problems, tools</t>
        </is>
      </c>
      <c r="Q3209" s="43" t="inlineStr">
        <is>
          <t>10.1145/3545945.3569801</t>
        </is>
      </c>
    </row>
    <row r="3210" ht="178.5" customHeight="1" s="37">
      <c r="A3210" s="43" t="n">
        <v>3209</v>
      </c>
      <c r="B3210" s="52" t="inlineStr">
        <is>
          <t>Excluir</t>
        </is>
      </c>
      <c r="C3210" s="45" t="inlineStr">
        <is>
          <t>Dominio fuera de alcance: deporte</t>
        </is>
      </c>
      <c r="D3210" s="51" t="n"/>
      <c r="E3210" s="51" t="n"/>
      <c r="F3210" s="43" t="n">
        <v>2</v>
      </c>
      <c r="G3210" s="43" t="inlineStr">
        <is>
          <t>distracción+sensado</t>
        </is>
      </c>
      <c r="H3210" s="43" t="inlineStr">
        <is>
          <t>ACM</t>
        </is>
      </c>
      <c r="I3210" s="43" t="inlineStr">
        <is>
          <t>ACM</t>
        </is>
      </c>
      <c r="J3210" s="43" t="inlineStr">
        <is>
          <t>2021</t>
        </is>
      </c>
      <c r="K3210" s="43" t="inlineStr">
        <is>
          <t>inproceedings</t>
        </is>
      </c>
      <c r="L3210" s="45" t="inlineStr">
        <is>
          <t>Song, Zikai and Wan, Zhiwen and Yuan, Wei and Tang, Ying and Yu, Junqing and Chen, Yi-Ping Phoebe</t>
        </is>
      </c>
      <c r="M3210" s="45" t="inlineStr">
        <is>
          <t>Distractor-Aware Tracker with a Domain-Special Optimized Benchmark for Soccer Player Tracking</t>
        </is>
      </c>
      <c r="N3210" s="45" t="inlineStr">
        <is>
          <t>Player tracking in broadcast soccer videos has received widespread attention in the field of sports video analysis, however, we note that there is not a suitable tracking algorithm specifically for soccer video, and the existing benchmarks used for soccer player tracking cover few scenarios with low difficulties. From the observation of the soccer scene that interference and occlusion are knotty problems because the distractors are extremely similar to the targets, a distractor-aware player tracking algorithm and a high-quality benchmark for soccer play tracking (BSPT) have been presented. The distractor-aware player tracking algorithm is able to perceive semantic information about distracting players in the background by similarity judgment, the semantic distractor-aware information is encoded into a context vector and is constantly updated as the objects move through a video sequence. Distractor-aware information is then appended to the tracking result of the baseline tracker to improve the intra-class discriminative power. BSPT contains a total of 120 sequences with rich annotations. Each sequence covers 8 specialized frame-level attributes from soccer scenarios and the player occlusion situations are finely divided into 4 categories for a more comprehensive comparison. In the experimental section, the performance of our algorithm and the other 14 compared trackers are evaluated on BSPT with detailed analysis. Experimental results reveal the effectiveness of the proposed distractor-aware model especially under the attribute of occlusion. The BSPT benchmark and raw experimental results are available on the project page at http://media.hust.edu.cn/BSPT.htm.</t>
        </is>
      </c>
      <c r="O3210" s="45" t="inlineStr">
        <is>
          <t>Proceedings of the 2021 International Conference on Multimedia Retrieval</t>
        </is>
      </c>
      <c r="P3210" s="45" t="inlineStr">
        <is>
          <t>visual object tracking, sports video analysis, soccer player tracking, distractor aware, dataset, computer vision, benchmark</t>
        </is>
      </c>
      <c r="Q3210" s="43" t="inlineStr">
        <is>
          <t>10.1145/3460426.3463629</t>
        </is>
      </c>
    </row>
    <row r="3211" ht="199.5" customHeight="1" s="37">
      <c r="A3211" s="43" t="n">
        <v>3210</v>
      </c>
      <c r="B3211" s="52" t="inlineStr">
        <is>
          <t>Excluir</t>
        </is>
      </c>
      <c r="C3211" s="45" t="inlineStr">
        <is>
          <t>No aborda: tecnología de sensado, contexto educativo</t>
        </is>
      </c>
      <c r="D3211" s="51" t="n"/>
      <c r="E3211" s="51" t="n"/>
      <c r="F3211" s="43" t="n">
        <v>2</v>
      </c>
      <c r="G3211" s="43" t="inlineStr">
        <is>
          <t>distracción+niños</t>
        </is>
      </c>
      <c r="H3211" s="43" t="inlineStr">
        <is>
          <t>ACM</t>
        </is>
      </c>
      <c r="I3211" s="43" t="inlineStr">
        <is>
          <t>ACM</t>
        </is>
      </c>
      <c r="J3211" s="43" t="inlineStr">
        <is>
          <t>2024</t>
        </is>
      </c>
      <c r="K3211" s="43" t="inlineStr">
        <is>
          <t>inproceedings</t>
        </is>
      </c>
      <c r="L3211" s="45" t="inlineStr">
        <is>
          <t>Smith, David H. and Poulsen, Seth and Emeka, Chinedu and Wu, Zihan and Haynes-Magyar, Carl and Zilles, Craig</t>
        </is>
      </c>
      <c r="M3211" s="45" t="inlineStr">
        <is>
          <t>Distractors Make You Pay Attention: Investigating the Learning Outcomes of Including Distractor Blocks in Parsons Problems</t>
        </is>
      </c>
      <c r="N3211" s="45" t="inlineStr">
        <is>
          <t>Background: In CS1 courses, Parsons problems are a popular activity in which students are given blocks of code and asked to rearrange them into the correct order. Parsons problems often include incorrect blocks of code referred to as distractor blocks. Despite their widespread use, there have been few investigations into how distractor blocks impact student learning. Objectives: Our goals are to understand (1) the impact that including distractor blocks in Parsons problems has on learning and (2) the causality underlying that learning, if any. Methods: In this paper, we present the results of an explanatory sequential mixed methods study investigating the impact of distractor blocks on student learning. For the initial, quantitative stage, we use a randomized control trial to quantify the learning outcomes from practice with Parsons problems that include distractor blocks, as measured via post-test taken immediately after the practice activity and a retention test taken a week later. This study is followed by think-aloud interviews with 10 students practicing using a mix of Parsons problems that do and do not contain distractors to understand differences in how students approach those problems. Findings: Our findings show that students who practiced using Parsons problems that contained distractors performed 11 percentage points better on the immediate post-test (statistically significant) and 10 percentage points better on the retention test (approaching significance). The results of the think-aloud interviews indicate that grouping distractors with blocks of correct code causes students to more closely attend to the details of the code within those blocks. Implications: The results of this study indicate that distractors are essential when Parsons problems are used in a formative context. When they are not included, students may be able to successfully place blocks of code without attending to details of the code. This in turn limits their ability to learn new con</t>
        </is>
      </c>
      <c r="O3211" s="45" t="inlineStr">
        <is>
          <t>Proceedings of the 2024 ACM Conference on International Computing Education Research - Volume 1</t>
        </is>
      </c>
      <c r="P3211" s="45" t="inlineStr">
        <is>
          <t>CS1, Parsons problems, distractors, formative, learning</t>
        </is>
      </c>
      <c r="Q3211" s="43" t="inlineStr">
        <is>
          <t>10.1145/3632620.3671114</t>
        </is>
      </c>
    </row>
    <row r="3212" ht="105.75" customHeight="1" s="37">
      <c r="A3212" s="43" t="n">
        <v>3211</v>
      </c>
      <c r="B3212" s="52" t="inlineStr">
        <is>
          <t>Excluir</t>
        </is>
      </c>
      <c r="C3212" s="45" t="inlineStr">
        <is>
          <t>No aborda: tecnología de sensado, contexto educativo</t>
        </is>
      </c>
      <c r="D3212" s="51" t="n"/>
      <c r="E3212" s="51" t="n"/>
      <c r="F3212" s="43" t="n">
        <v>2</v>
      </c>
      <c r="G3212" s="43" t="inlineStr">
        <is>
          <t>distracción+niños</t>
        </is>
      </c>
      <c r="H3212" s="43" t="inlineStr">
        <is>
          <t>ACM</t>
        </is>
      </c>
      <c r="I3212" s="43" t="inlineStr">
        <is>
          <t>ACM</t>
        </is>
      </c>
      <c r="J3212" s="43" t="inlineStr">
        <is>
          <t>2016</t>
        </is>
      </c>
      <c r="K3212" s="43" t="inlineStr">
        <is>
          <t>inproceedings</t>
        </is>
      </c>
      <c r="L3212" s="45" t="inlineStr">
        <is>
          <t>Harms, Kyle James and Chen, Jason and Kelleher, Caitlin L.</t>
        </is>
      </c>
      <c r="M3212" s="45" t="inlineStr">
        <is>
          <t>Distractors in Parsons Problems Decrease Learning Efficiency for Young Novice Programmers</t>
        </is>
      </c>
      <c r="N3212" s="45" t="inlineStr">
        <is>
          <t>Parsons problems are an increasingly popular method for helping inexperienced programmers improve their programming skills. In Parsons problems, learners are given a set of programming statements that they must assemble into the correct order. Parsons problems commonly use distractors, extra statements that are not part of the solution. Yet, little is known about the effect distractors have on a learner's ability to acquire new programming skills. We present a study comparing the effectiveness of learning programming from Parsons problems with and without distractors. The results suggest that distractors decrease learning efficiency. We found that distractor participants showed no difference in transfer task performance compared to those without distractors. However, the distractors increased learners cognitive load, decreased their success at completing Parsons problems by 26%, and increased learners' time on task by 14%.</t>
        </is>
      </c>
      <c r="O3212" s="45" t="inlineStr">
        <is>
          <t>Proceedings of the 2016 ACM Conference on International Computing Education Research</t>
        </is>
      </c>
      <c r="P3212" s="45" t="inlineStr">
        <is>
          <t>cognitive load, completion problems, distractors, independent learning, parsons problems</t>
        </is>
      </c>
      <c r="Q3212" s="43" t="inlineStr">
        <is>
          <t>10.1145/2960310.2960314</t>
        </is>
      </c>
    </row>
    <row r="3213" ht="137.25" customHeight="1" s="37">
      <c r="A3213" s="43" t="n">
        <v>3212</v>
      </c>
      <c r="B3213" s="52" t="inlineStr">
        <is>
          <t>Excluir</t>
        </is>
      </c>
      <c r="C3213" s="45" t="inlineStr">
        <is>
          <t>No aborda: población escolar, tecnología de sensado, contexto educativo</t>
        </is>
      </c>
      <c r="D3213" s="51" t="n"/>
      <c r="E3213" s="51" t="n"/>
      <c r="F3213" s="43" t="n">
        <v>2</v>
      </c>
      <c r="G3213" s="43" t="inlineStr">
        <is>
          <t>distracción+niños</t>
        </is>
      </c>
      <c r="H3213" s="43" t="inlineStr">
        <is>
          <t>ACM</t>
        </is>
      </c>
      <c r="I3213" s="43" t="inlineStr">
        <is>
          <t>ACM</t>
        </is>
      </c>
      <c r="J3213" s="43" t="inlineStr">
        <is>
          <t>2022</t>
        </is>
      </c>
      <c r="K3213" s="43" t="inlineStr">
        <is>
          <t>article</t>
        </is>
      </c>
      <c r="L3213" s="45" t="inlineStr">
        <is>
          <t>Xie, Jiayuan and Peng, Ningxin and Cai, Yi and Wang, Tao and Huang, Qingbao</t>
        </is>
      </c>
      <c r="M3213" s="45" t="inlineStr">
        <is>
          <t>Diverse Distractor Generation for Constructing High-Quality Multiple Choice Questions</t>
        </is>
      </c>
      <c r="N3213" s="45" t="inlineStr">
        <is>
          <t>Distractor generation task aims to generate incorrect options (i.e., distractors) for multiple choice questions from an article.Existing methods for this task often utilize a standard encoder-decoder framework. However, these methods often tend to generate semantically similar distractors, since the same article representations are used to generate different distractors. Multiple generated distractors with similar semantics are considered equivalent. Because the correct answer is unique, students can eliminate these distractors even without reading the article. In this paper, we propose a multi-selector generation network (MSG-Net) that generates distractors with rich semantics based on different sentences in an article. MSG-Net adopts a multi-selector mechanism to select multiple different sentences in an article that are useful to generate diverse distractors. Specifically, a question-aware and answer-aware mechanism are introduced to assist in selecting useful key sentences, where each key sentence is coherent with the question and not equivalent to the answer. MSG-Net can generate diverse distractors based on each selected key sentence with different semantics. Extensive experiments on the RACE dataset and Cosmos QA dataset show that the proposed model outperforms the state-of-the-art models in generating diverse distractors.</t>
        </is>
      </c>
      <c r="O3213" s="45" t="inlineStr">
        <is>
          <t>IEEE/ACM Trans. Audio, Speech and Lang. Proc.</t>
        </is>
      </c>
      <c r="P3213" s="45" t="n"/>
      <c r="Q3213" s="43" t="inlineStr">
        <is>
          <t>10.1109/taslp.2021.3138706</t>
        </is>
      </c>
    </row>
    <row r="3214" ht="105.75" customHeight="1" s="37">
      <c r="A3214" s="43" t="n">
        <v>3213</v>
      </c>
      <c r="B3214" s="52" t="inlineStr">
        <is>
          <t>Excluir</t>
        </is>
      </c>
      <c r="C3214" s="45" t="inlineStr">
        <is>
          <t>No aborda: población escolar, contexto educativo</t>
        </is>
      </c>
      <c r="D3214" s="51" t="n"/>
      <c r="E3214" s="51" t="n"/>
      <c r="F3214" s="43" t="n">
        <v>2</v>
      </c>
      <c r="G3214" s="43" t="inlineStr">
        <is>
          <t>distracción+intervención</t>
        </is>
      </c>
      <c r="H3214" s="43" t="inlineStr">
        <is>
          <t>ACM</t>
        </is>
      </c>
      <c r="I3214" s="43" t="inlineStr">
        <is>
          <t>ACM</t>
        </is>
      </c>
      <c r="J3214" s="43" t="inlineStr">
        <is>
          <t>2026</t>
        </is>
      </c>
      <c r="K3214" s="43" t="inlineStr">
        <is>
          <t>article</t>
        </is>
      </c>
      <c r="L3214" s="45" t="inlineStr">
        <is>
          <t>Ahmed, Mohammed and Leung, Benedict and Shimabukuro, Mariana and Collins, Christopher</t>
        </is>
      </c>
      <c r="M3214" s="45" t="inlineStr">
        <is>
          <t>Don't Wanna Miss a Thing: Gaze-Aware Implicit Interventions for Distraction Recovery in Foreign-Language Videos</t>
        </is>
      </c>
      <c r="N3214" s="45" t="inlineStr">
        <is>
          <t>Watching subtitled videos in a foreign language demands sustained visual attention, which can put viewers at risk of missing content due to distraction, such as checking notifications. In this work, we introduced a gaze-aware video player that adapts playback to support attention recovery. We evaluated three gaze-aware techniques: adaptive pausing, stacked subtitles, and audio language switching (dubbing). In a comparative study with 24 participants, we evaluated these techniques against a standard video player with subtitles. While adaptive pausing improved task performance and reduced distractions, stacked subtitles helped recover reading but occasionally slowed faster readers. The benefit of dubbing was limited, resulting in additional cognitive load during the process. Ultimately, all gaze-aware interventions outperformed the standard video player. This work highlights gaze-adaptive systems that seamlessly support attention recovery into everyday viewing experiences.</t>
        </is>
      </c>
      <c r="O3214" s="45" t="inlineStr">
        <is>
          <t>Proc. ACM Hum.-Comput. Interact.</t>
        </is>
      </c>
      <c r="P3214" s="45" t="inlineStr">
        <is>
          <t>eye-tracking, implicit intervention, distraction recovery</t>
        </is>
      </c>
      <c r="Q3214" s="43" t="inlineStr">
        <is>
          <t>10.1145/3806029</t>
        </is>
      </c>
    </row>
    <row r="3215" ht="105.75" customHeight="1" s="37">
      <c r="A3215" s="43" t="n">
        <v>3214</v>
      </c>
      <c r="B3215" s="52" t="inlineStr">
        <is>
          <t>Excluir</t>
        </is>
      </c>
      <c r="C3215" s="45" t="inlineStr">
        <is>
          <t>No aborda: población escolar, tecnología de sensado, contexto educativo</t>
        </is>
      </c>
      <c r="D3215" s="51" t="n"/>
      <c r="E3215" s="51" t="n"/>
      <c r="F3215" s="43" t="n">
        <v>2</v>
      </c>
      <c r="G3215" s="43" t="inlineStr">
        <is>
          <t>distracción+intervención</t>
        </is>
      </c>
      <c r="H3215" s="43" t="inlineStr">
        <is>
          <t>ACM</t>
        </is>
      </c>
      <c r="I3215" s="43" t="inlineStr">
        <is>
          <t>ACM</t>
        </is>
      </c>
      <c r="J3215" s="43" t="inlineStr">
        <is>
          <t>2026</t>
        </is>
      </c>
      <c r="K3215" s="43" t="inlineStr">
        <is>
          <t>inproceedings</t>
        </is>
      </c>
      <c r="L3215" s="45" t="inlineStr">
        <is>
          <t>Wijkstra, Michel and Veltkamp, Remco C. and Frommel, Julian</t>
        </is>
      </c>
      <c r="M3215" s="45" t="inlineStr">
        <is>
          <t>Don’t Hit The Wall, Just Squeeze The Ball: How Tangible Interactive Devices Can Help Manage Frustration In Online Games</t>
        </is>
      </c>
      <c r="N3215" s="45" t="inlineStr">
        <is>
          <t>Frustration in games can have negative consequences for both players and those around them. Despite these effects, methods for supporting frustration management in hectic gameplay are scarce. In this paper, we present Frustration Buddy, a novel tangible intervention system aimed at managing frustration during play. Frustration Buddy leverages distraction and soothing techniques to help players control their emotions. Our paper provides an artifact contribution, complemented by exploratory findings from semi-structured interviews with nine participants on frustration in games, how they manage it, and their opinions on Frustration Buddy’s design and applicability in their gaming environments. The results suggest participants were open to the idea of a device supporting frustration management and that the use of a tangible device like a stress ball was well-received. We provide insights on how to design such a device based on our design decisions and the preferences expressed by the gamers in our interviews.</t>
        </is>
      </c>
      <c r="O3215" s="45" t="inlineStr">
        <is>
          <t>Proceedings of the 2026 CHI Conference on Human Factors in Computing Systems</t>
        </is>
      </c>
      <c r="P3215" s="45" t="inlineStr">
        <is>
          <t>frustration, online games, distraction, soothing, light and sound signals, coping, emotion regulation, toxicity</t>
        </is>
      </c>
      <c r="Q3215" s="43" t="inlineStr">
        <is>
          <t>10.1145/3772318.3791010</t>
        </is>
      </c>
    </row>
    <row r="3216" ht="63.75" customHeight="1" s="37">
      <c r="A3216" s="43" t="n">
        <v>3215</v>
      </c>
      <c r="B3216" s="52" t="inlineStr">
        <is>
          <t>Excluir</t>
        </is>
      </c>
      <c r="C3216" s="45" t="inlineStr">
        <is>
          <t>Sin DOI verificable</t>
        </is>
      </c>
      <c r="D3216" s="51" t="n"/>
      <c r="E3216" s="51" t="n"/>
      <c r="F3216" s="43" t="n">
        <v>2</v>
      </c>
      <c r="G3216" s="43" t="inlineStr">
        <is>
          <t>distracción+intervención</t>
        </is>
      </c>
      <c r="H3216" s="43" t="inlineStr">
        <is>
          <t>ACM</t>
        </is>
      </c>
      <c r="I3216" s="43" t="inlineStr">
        <is>
          <t>ACM</t>
        </is>
      </c>
      <c r="J3216" s="43" t="inlineStr">
        <is>
          <t>2025</t>
        </is>
      </c>
      <c r="K3216" s="43" t="inlineStr">
        <is>
          <t>inproceedings</t>
        </is>
      </c>
      <c r="L3216" s="45" t="inlineStr">
        <is>
          <t>Tan, Qianxi and Huang, Danqi and Lee, Suiyi and Tam, Lijuan</t>
        </is>
      </c>
      <c r="M3216" s="45" t="inlineStr">
        <is>
          <t>DozeBuddy: Drowsy Robotic Interaction for Drowsiness Contagion during Pre-Sleep Entertainment Time</t>
        </is>
      </c>
      <c r="N3216" s="45" t="inlineStr">
        <is>
          <t>''Ensuring healthy lifestyles and promoting well-being for all ages'' is a sustainable development goal of the United Nations. Achieving sustainable living requires sufficient, regular sleep and balanced leisure activities. However, pre-sleep entertainment often leads to heightened mental alertness, making it difficult to fall asleep. Our objective is to develop a new type of robotic interaction, Drowsy Robotic Interaction, which guides the user through the illusion of sleepiness through range of vision changes to help them gradually transition to a state of tranquillity, thus improving the overall health and well-being of a young social group.</t>
        </is>
      </c>
      <c r="O3216" s="45" t="inlineStr">
        <is>
          <t>Proceedings of the 2025 ACM/IEEE International Conference on Human-Robot Interaction</t>
        </is>
      </c>
      <c r="P3216" s="45" t="inlineStr">
        <is>
          <t>circadian rhythm regulation, drowsiness induction, drowsiness transmission, human-computer interaction, robot design</t>
        </is>
      </c>
      <c r="Q3216" s="43" t="n"/>
    </row>
    <row r="3217" ht="105.75" customHeight="1" s="37">
      <c r="A3217" s="43" t="n">
        <v>3216</v>
      </c>
      <c r="B3217" s="52" t="inlineStr">
        <is>
          <t>Excluir</t>
        </is>
      </c>
      <c r="C3217" s="45" t="inlineStr">
        <is>
          <t>No aborda: distracción o atención, población escolar, contexto educativo</t>
        </is>
      </c>
      <c r="D3217" s="51" t="n"/>
      <c r="E3217" s="51" t="n"/>
      <c r="F3217" s="43" t="n">
        <v>2</v>
      </c>
      <c r="G3217" s="43" t="inlineStr">
        <is>
          <t>distracción+intervención</t>
        </is>
      </c>
      <c r="H3217" s="43" t="inlineStr">
        <is>
          <t>ACM</t>
        </is>
      </c>
      <c r="I3217" s="43" t="inlineStr">
        <is>
          <t>ACM</t>
        </is>
      </c>
      <c r="J3217" s="43" t="inlineStr">
        <is>
          <t>2023</t>
        </is>
      </c>
      <c r="K3217" s="43" t="inlineStr">
        <is>
          <t>inproceedings</t>
        </is>
      </c>
      <c r="L3217" s="45" t="inlineStr">
        <is>
          <t>Semertzidis, Nathan Arthur and Li Pin Hiung, Annaelle and Vranic-Peters, Michaela Jayne and Mueller, Florian ‘Floyd’</t>
        </is>
      </c>
      <c r="M3217" s="45" t="inlineStr">
        <is>
          <t>Dozer: Towards understanding the design of closed-loop wearables for sleep</t>
        </is>
      </c>
      <c r="N3217" s="45" t="inlineStr">
        <is>
          <t>Sleep plays a paramount role in maintaining healthy bodily functioning. Yet, poor sleep is an increasingly prevalent global health concern. Most current sleep technology tracks sleep, but how to design for promoting sleep is relatively underexplored. We highlight the potential of employing closed-loop systems for promoting sleep onset and explore this through the design and study of “Dozer”, a closed-loop beanie that accelerates sleep onset through auditory and electrical brain stimulation after detecting drowsiness in EEG. In an in-the-wild study, participant interviews revealed three UX themes (closed-loop neurocentric agency, awareness of hardware, and awareness of feedback), which ultimately suggested that participants fell asleep in spite of Dozer, rather than through its assistance. We interpret these results and provide actionable design tactics to inform the design of closed-loop sleep systems moving forward. We hope this work gives rise to a deeper understanding of designing closed techno-physiological loops.</t>
        </is>
      </c>
      <c r="O3217" s="45" t="inlineStr">
        <is>
          <t>Proceedings of the 2023 CHI Conference on Human Factors in Computing Systems</t>
        </is>
      </c>
      <c r="P3217" s="45" t="inlineStr">
        <is>
          <t>EEG, brain-computer interface, closed-loop, neurostimulation, sleep, tACS, wearable</t>
        </is>
      </c>
      <c r="Q3217" s="43" t="inlineStr">
        <is>
          <t>10.1145/3544548.3581044</t>
        </is>
      </c>
    </row>
    <row r="3218" ht="168" customHeight="1" s="37">
      <c r="A3218" s="43" t="n">
        <v>3217</v>
      </c>
      <c r="B3218" s="52" t="inlineStr">
        <is>
          <t>Excluir</t>
        </is>
      </c>
      <c r="C3218" s="45" t="inlineStr">
        <is>
          <t>No aborda: distracción o atención, población escolar, tecnología de sensado</t>
        </is>
      </c>
      <c r="D3218" s="51" t="n"/>
      <c r="E3218" s="51" t="n"/>
      <c r="F3218" s="43" t="n">
        <v>2</v>
      </c>
      <c r="G3218" s="43" t="inlineStr">
        <is>
          <t>distracción+niños</t>
        </is>
      </c>
      <c r="H3218" s="43" t="inlineStr">
        <is>
          <t>ACM</t>
        </is>
      </c>
      <c r="I3218" s="43" t="inlineStr">
        <is>
          <t>ACM</t>
        </is>
      </c>
      <c r="J3218" s="43" t="inlineStr">
        <is>
          <t>2025</t>
        </is>
      </c>
      <c r="K3218" s="43" t="inlineStr">
        <is>
          <t>inproceedings</t>
        </is>
      </c>
      <c r="L3218" s="45" t="inlineStr">
        <is>
          <t>Bart, Austin Cory and Karaca, Nazim</t>
        </is>
      </c>
      <c r="M3218" s="45" t="inlineStr">
        <is>
          <t>Drafter: A Python Library for Full-Stack Web Development in CS1</t>
        </is>
      </c>
      <c r="N3218" s="45" t="inlineStr">
        <is>
          <t>Web applications are increasingly the main way to create user interfaces, and they are often the most common software beginners have encountered. However, web development relies on concepts like HTML, CSS, JavaScript, and backend technologies, which are challenges beyond the scope of an introductory course. Additionally, many features of modern web frameworks conflict with CS1 principles, such as avoiding global mutable state and promoting test-driven development. Consequently, web development is rarely integrated into CS1 courses, despite its motivational potential.This paper introduces Drafter, a new open-source Python library for CS1, enabling students to develop full-stack web applications using pure functions with minimal boilerplate. Drafter has simple functions to generate HTML, eliminating the need to learn HTML or templating languages. The data model scales with students' mastery of types, from primitives to nested lists, Dataclasses, and dictionaries. Drafter supports unit testing of entire web applications and reinforces CS1 concepts like decomposition and reusability. Websites created with Drafter can be deployed through GitHub Pages, with plotting and image manipulation. Students receive extensive debug information, including unit test scaffolding, program state visualization, and enhanced error messages and tests.This paper discusses the pedagogical features and design decisions behind Drafter, along with instructor reflections on its use. We believe Drafter can significantly enhance student engagement in CS1 courses and reinforce key learning objectives.</t>
        </is>
      </c>
      <c r="O3218" s="45" t="inlineStr">
        <is>
          <t>Proceedings of the 56th ACM Technical Symposium on Computer Science Education V. 1</t>
        </is>
      </c>
      <c r="P3218" s="45" t="inlineStr">
        <is>
          <t>cs1, drafter, educational tools, novice programming, pure functions, python, testing, web development</t>
        </is>
      </c>
      <c r="Q3218" s="43" t="inlineStr">
        <is>
          <t>10.1145/3641554.3701874</t>
        </is>
      </c>
    </row>
    <row r="3219" ht="74.25" customHeight="1" s="37">
      <c r="A3219" s="43" t="n">
        <v>3218</v>
      </c>
      <c r="B3219" s="52" t="inlineStr">
        <is>
          <t>Excluir</t>
        </is>
      </c>
      <c r="C3219" s="45" t="inlineStr">
        <is>
          <t>Dominio fuera de alcance: conducción</t>
        </is>
      </c>
      <c r="D3219" s="51" t="n"/>
      <c r="E3219" s="51" t="n"/>
      <c r="F3219" s="43" t="n">
        <v>2</v>
      </c>
      <c r="G3219" s="43" t="inlineStr">
        <is>
          <t>distracción+sensado</t>
        </is>
      </c>
      <c r="H3219" s="43" t="inlineStr">
        <is>
          <t>ACM</t>
        </is>
      </c>
      <c r="I3219" s="43" t="inlineStr">
        <is>
          <t>ACM</t>
        </is>
      </c>
      <c r="J3219" s="43" t="inlineStr">
        <is>
          <t>2022</t>
        </is>
      </c>
      <c r="K3219" s="43" t="inlineStr">
        <is>
          <t>inproceedings</t>
        </is>
      </c>
      <c r="L3219" s="45" t="inlineStr">
        <is>
          <t>Zhang, Bin and Wang, Jingya and Fu, Junyi and Xia, Jinxiang</t>
        </is>
      </c>
      <c r="M3219" s="45" t="inlineStr">
        <is>
          <t>Driver Action Recognition Using Federated Learning</t>
        </is>
      </c>
      <c r="N3219" s="45" t="inlineStr">
        <is>
          <t>Distracted driving action is the main cause of car accidents. In recent years, CNN-based driving action recognition methods have become mainstream. However, these methods train CNN model using a centralized manner, not only need to collect a large amount of data in advance, which may leak user privacy, but also make it difficult for model upgrades. In this paper, we use federated learning for model training, which protects user privacy while achieving online model upgrades. The experiments based on the State Farm dataset show that whether it is under iid or non-iid settings, the accuracy achieved by the model trained using federated learning is competitive with that of the model obtained by centralized training.</t>
        </is>
      </c>
      <c r="O3219" s="45" t="inlineStr">
        <is>
          <t>Proceedings of the 7th International Conference on Communication and Information Processing</t>
        </is>
      </c>
      <c r="P3219" s="45" t="inlineStr">
        <is>
          <t>driver action recognition, federated learning ,CNN</t>
        </is>
      </c>
      <c r="Q3219" s="43" t="inlineStr">
        <is>
          <t>10.1145/3507971.3507985</t>
        </is>
      </c>
    </row>
    <row r="3220" ht="147.75" customHeight="1" s="37">
      <c r="A3220" s="43" t="n">
        <v>3219</v>
      </c>
      <c r="B3220" s="52" t="inlineStr">
        <is>
          <t>Excluir</t>
        </is>
      </c>
      <c r="C3220" s="45" t="inlineStr">
        <is>
          <t>Dominio fuera de alcance: conducción</t>
        </is>
      </c>
      <c r="D3220" s="51" t="n"/>
      <c r="E3220" s="51" t="n"/>
      <c r="F3220" s="43" t="n">
        <v>2</v>
      </c>
      <c r="G3220" s="43" t="inlineStr">
        <is>
          <t>distracción+sensado</t>
        </is>
      </c>
      <c r="H3220" s="43" t="inlineStr">
        <is>
          <t>ACM</t>
        </is>
      </c>
      <c r="I3220" s="43" t="inlineStr">
        <is>
          <t>ACM</t>
        </is>
      </c>
      <c r="J3220" s="43" t="inlineStr">
        <is>
          <t>2019</t>
        </is>
      </c>
      <c r="K3220" s="43" t="inlineStr">
        <is>
          <t>inproceedings</t>
        </is>
      </c>
      <c r="L3220" s="45" t="inlineStr">
        <is>
          <t>Ed-doughmi, Younes and Idrissi, Najlae</t>
        </is>
      </c>
      <c r="M3220" s="45" t="inlineStr">
        <is>
          <t>Driver Fatigue Detection using Recurrent Neural Networks</t>
        </is>
      </c>
      <c r="N3220" s="45" t="inlineStr">
        <is>
          <t>Road accidents are becoming a real global scourge because of the high number of victims involved and the severe consequences that affect road users as well as their families.Despite the awareness campaigns on the vigilance and caution that must be undertaken on the road, deaths caused in road accidents are still increasing and are now considered as a major public health problem, more specifically in Morocco where the roads are among the most deadly.To address this issue, vehicle manufacturers have made considerable progress in improving the intelligence and capacity of vehicles to perceive and analyze road environments to prevent accidents and secure passengers. However, with all these efforts, accident statistics show that in most cases, accidents are related to the inattention of the drivers and sometimes irresponsible behavior.Therefore, considerable amount of research has recently been focused on the analysis and study of the general behaviors of drivers on the road, especially somnolence, as it is among the highest risk factors of accidents and is the leading cause of death on roads.In this paper, we propose a new approach to analyze driver drowsiness by applying a new recurrent neural network architecture to frame sequences of a driver. We used a public data set to train and validate our model and applied a recurrent neural network architecture called "long short-term memory" to detect driver drowsiness.</t>
        </is>
      </c>
      <c r="O3220" s="45" t="inlineStr">
        <is>
          <t>Proceedings of the 2nd International Conference on Networking, Information Systems &amp;amp; Security</t>
        </is>
      </c>
      <c r="P3220" s="45" t="inlineStr">
        <is>
          <t>recurrent neural networks, drowsiness detection, deep neural networks, Driver fatigue detection</t>
        </is>
      </c>
      <c r="Q3220" s="43" t="inlineStr">
        <is>
          <t>10.1145/3320326.3320376</t>
        </is>
      </c>
    </row>
    <row r="3221" ht="63.75" customHeight="1" s="37">
      <c r="A3221" s="43" t="n">
        <v>3220</v>
      </c>
      <c r="B3221" s="52" t="inlineStr">
        <is>
          <t>Excluir</t>
        </is>
      </c>
      <c r="C3221" s="45" t="inlineStr">
        <is>
          <t>No aborda: población escolar, tecnología de sensado, contexto educativo</t>
        </is>
      </c>
      <c r="D3221" s="51" t="n"/>
      <c r="E3221" s="51" t="n"/>
      <c r="F3221" s="43" t="n">
        <v>2</v>
      </c>
      <c r="G3221" s="43" t="inlineStr">
        <is>
          <t>distracción+intervención</t>
        </is>
      </c>
      <c r="H3221" s="43" t="inlineStr">
        <is>
          <t>ACM</t>
        </is>
      </c>
      <c r="I3221" s="43" t="inlineStr">
        <is>
          <t>ACM</t>
        </is>
      </c>
      <c r="J3221" s="43" t="inlineStr">
        <is>
          <t>2022</t>
        </is>
      </c>
      <c r="K3221" s="43" t="inlineStr">
        <is>
          <t>inproceedings</t>
        </is>
      </c>
      <c r="L3221" s="45" t="inlineStr">
        <is>
          <t>Su, Qiankun and Feng, Zhida and Sun, Wujin and Chen, Lizhen</t>
        </is>
      </c>
      <c r="M3221" s="45" t="inlineStr">
        <is>
          <t>Dropping Fake Favorable Feedback for Better Sentiment Analysis</t>
        </is>
      </c>
      <c r="N3221" s="45" t="inlineStr">
        <is>
          <t>Fake favorable feedback is a big obstacle for customers to get better experiences on shopping websites. As far as we know, the effects of fake favorable feedback on natural language processing models have not been reported. To investigate the distraction of fake feedback, this paper developed a method to resolute fake feedback (RFF). The proposed RFF first analyzes the tokenizes of feedback, and then several short texts are generated to replace some long texts. Experimental results on the raw data and processed data show the effectiveness of our proposal.</t>
        </is>
      </c>
      <c r="O3221" s="45" t="inlineStr">
        <is>
          <t>Proceedings of the 2021 5th International Conference on Electronic Information Technology and Computer Engineering</t>
        </is>
      </c>
      <c r="P3221" s="45" t="inlineStr">
        <is>
          <t>BERT, Chinese Sentiment Analysis, Customer feedback, Fake Favorable Feedback</t>
        </is>
      </c>
      <c r="Q3221" s="43" t="inlineStr">
        <is>
          <t>10.1145/3501409.3501672</t>
        </is>
      </c>
    </row>
    <row r="3222" ht="147.75" customHeight="1" s="37">
      <c r="A3222" s="43" t="n">
        <v>3221</v>
      </c>
      <c r="B3222" s="52" t="inlineStr">
        <is>
          <t>Excluir</t>
        </is>
      </c>
      <c r="C3222" s="45" t="inlineStr">
        <is>
          <t>No aborda: población escolar, contexto educativo</t>
        </is>
      </c>
      <c r="D3222" s="51" t="n"/>
      <c r="E3222" s="51" t="n"/>
      <c r="F3222" s="43" t="n">
        <v>2</v>
      </c>
      <c r="G3222" s="43" t="inlineStr">
        <is>
          <t>distracción+sensado</t>
        </is>
      </c>
      <c r="H3222" s="43" t="inlineStr">
        <is>
          <t>ACM</t>
        </is>
      </c>
      <c r="I3222" s="43" t="inlineStr">
        <is>
          <t>ACM</t>
        </is>
      </c>
      <c r="J3222" s="43" t="inlineStr">
        <is>
          <t>2017</t>
        </is>
      </c>
      <c r="K3222" s="43" t="inlineStr">
        <is>
          <t>article</t>
        </is>
      </c>
      <c r="L3222" s="45" t="inlineStr">
        <is>
          <t>Dementyev, Artem and Holz, Christian</t>
        </is>
      </c>
      <c r="M3222" s="45" t="inlineStr">
        <is>
          <t>DualBlink: A Wearable Device to Continuously Detect, Track, and Actuate Blinking For Alleviating Dry Eyes and Computer Vision Syndrome</t>
        </is>
      </c>
      <c r="N3222" s="45" t="inlineStr">
        <is>
          <t>Increased visual attention, such as during computer use leads to less blinking, which can cause dry eyes—the leading cause of computer vision syndrome. As people spend more time looking at screens on mobile and desktop devices, computer vision syndrome is becoming epidemic in today's population, leading to blurry vision, fatigue, and a reduced quality of life.One way to alleviate dry eyes is increased blinking. In this paper, we present a series of glasses-mounted devices that track the wearer's blink rate and, upon absent blinks, trigger blinks through actuation: light flashes, physical taps, and small puffs of air near the eye. We conducted a user study to evaluate the effectiveness of our devices and found that air puff and physical tap actuations result in a 36% increase in participants’ average blink rate. Air puff thereby struck the best compromise between effective blink actuations and low distraction ratings from participants. In a follow-up study, we found that high intensity, short puffs near the eye were most effective in triggering blinks while receiving only low-rated distraction and invasiveness ratings from participants. We conclude this paper with two miniaturized and self-contained DualBlink prototypes, one integrated into the frame of a pair of glasses and the other one as a clip-on for existing glasses. We believe that DualBlink can serve as an always-available and viable option to treat computer vision syndrome in the future.</t>
        </is>
      </c>
      <c r="O3222" s="45" t="inlineStr">
        <is>
          <t>Proc. ACM Interact. Mob. Wearable Ubiquitous Technol.</t>
        </is>
      </c>
      <c r="P3222" s="45" t="inlineStr">
        <is>
          <t>CVS, Computer vision syndrome, Dry eyes, well-being</t>
        </is>
      </c>
      <c r="Q3222" s="43" t="inlineStr">
        <is>
          <t>10.1145/3053330</t>
        </is>
      </c>
    </row>
    <row r="3223" ht="126.75" customHeight="1" s="37">
      <c r="A3223" s="43" t="n">
        <v>3222</v>
      </c>
      <c r="B3223" s="52" t="inlineStr">
        <is>
          <t>Excluir</t>
        </is>
      </c>
      <c r="C3223" s="45" t="inlineStr">
        <is>
          <t>No aborda: población escolar, contexto educativo</t>
        </is>
      </c>
      <c r="D3223" s="51" t="n"/>
      <c r="E3223" s="51" t="n"/>
      <c r="F3223" s="43" t="n">
        <v>2</v>
      </c>
      <c r="G3223" s="43" t="inlineStr">
        <is>
          <t>distracción+sensado</t>
        </is>
      </c>
      <c r="H3223" s="43" t="inlineStr">
        <is>
          <t>ACM</t>
        </is>
      </c>
      <c r="I3223" s="43" t="inlineStr">
        <is>
          <t>ACM</t>
        </is>
      </c>
      <c r="J3223" s="43" t="inlineStr">
        <is>
          <t>2021</t>
        </is>
      </c>
      <c r="K3223" s="43" t="inlineStr">
        <is>
          <t>inproceedings</t>
        </is>
      </c>
      <c r="L3223" s="45" t="inlineStr">
        <is>
          <t>L., Jane and Zhai, Kevin Y. and Echevarria, Jose and Fried, Ohad and Hanrahan, Pat and Landay, James A.</t>
        </is>
      </c>
      <c r="M3223" s="45" t="inlineStr">
        <is>
          <t>Dynamic Guidance for Decluttering Photographic Compositions</t>
        </is>
      </c>
      <c r="N3223" s="45" t="inlineStr">
        <is>
          <t>Unwanted clutter in a photo can be incredibly distracting. However in the moment, photographers have so many things to simultaneously consider, it can be hard to catch every detail. Designers have long known the benefits of abstraction for seeing a more holistic view of their design. We wondered if, similarly, some form of image abstraction might be helpful for photographers as an alternative perspective or “lens” with which to see their image. Specifically, we wondered if such abstraction might draw the photographer’s attention away from details in the subject to noticing objects in the background, such as unwanted clutter. We present our process for designing such a camera overlay, based on the idea of using abstraction to recognize clutter. Our final design uses object-based saliency and edge detection to highlight contrast along subject and image borders, outlining potential distractors in these regions. We describe the implementation and evaluation of a capture-time tool that interactively displays these overlays and find that the tool is helpful for making users more confident in their ability to take decluttered photos that clearly convey their intended story.</t>
        </is>
      </c>
      <c r="O3223" s="45" t="inlineStr">
        <is>
          <t>The 34th Annual ACM Symposium on User Interface Software and Technology</t>
        </is>
      </c>
      <c r="P3223" s="45" t="inlineStr">
        <is>
          <t>camera interfaces, composition, declutter, photography</t>
        </is>
      </c>
      <c r="Q3223" s="43" t="inlineStr">
        <is>
          <t>10.1145/3472749.3474755</t>
        </is>
      </c>
    </row>
    <row r="3224" ht="116.25" customHeight="1" s="37">
      <c r="A3224" s="43" t="n">
        <v>3223</v>
      </c>
      <c r="B3224" s="52" t="inlineStr">
        <is>
          <t>Excluir</t>
        </is>
      </c>
      <c r="C3224" s="45" t="inlineStr">
        <is>
          <t>No aborda: distracción o atención, tecnología de sensado, contexto educativo</t>
        </is>
      </c>
      <c r="D3224" s="51" t="n"/>
      <c r="E3224" s="51" t="n"/>
      <c r="F3224" s="43" t="n">
        <v>2</v>
      </c>
      <c r="G3224" s="43" t="inlineStr">
        <is>
          <t>distracción+niños</t>
        </is>
      </c>
      <c r="H3224" s="43" t="inlineStr">
        <is>
          <t>ACM</t>
        </is>
      </c>
      <c r="I3224" s="43" t="inlineStr">
        <is>
          <t>ACM</t>
        </is>
      </c>
      <c r="J3224" s="43" t="inlineStr">
        <is>
          <t>2023</t>
        </is>
      </c>
      <c r="K3224" s="43" t="inlineStr">
        <is>
          <t>inproceedings</t>
        </is>
      </c>
      <c r="L3224" s="45" t="inlineStr">
        <is>
          <t>Herbert, Nicole and Lin, Zhixi and Springer, Matthew</t>
        </is>
      </c>
      <c r="M3224" s="45" t="inlineStr">
        <is>
          <t>Effective Learning Experiences for ICT Curriculum Indigenisation</t>
        </is>
      </c>
      <c r="N3224" s="45" t="inlineStr">
        <is>
          <t>In 2017, all Australian universities committed to ensuring all students engage with Aboriginal and Torres Strait Islander cultural content. Information and communication technology (ICT) curricula across Australia have been slow to engage in the processes of curriculum indigenisation which focus on embedding Aboriginal and Torres Strait Islander knowledge and perspectives throughout a course. This study uses an action-research approach to explore the effectiveness of a series of learning experiences employed within an ICT curriculum to develop Aboriginal and Torres Strait Islander cultural awareness. Using three measurable constructs of student engagement the study concludes that the learning experiences are effective in engaging students, though improvements are necessary for students to develop the depth of awareness required to influence societal change on Aboriginal and Torres Strait Islander disadvantage. The findings are a major contribution on how to embed Aboriginal and Torres Strait Islander knowledges and perspectives within an ICT curriculum.</t>
        </is>
      </c>
      <c r="O3224" s="45" t="inlineStr">
        <is>
          <t>Proceedings of the 25th Australasian Computing Education Conference</t>
        </is>
      </c>
      <c r="P3224" s="45" t="n"/>
      <c r="Q3224" s="43" t="inlineStr">
        <is>
          <t>10.1145/3576123.3576132</t>
        </is>
      </c>
    </row>
    <row r="3225" ht="84.75" customHeight="1" s="37">
      <c r="A3225" s="43" t="n">
        <v>3224</v>
      </c>
      <c r="B3225" s="52" t="inlineStr">
        <is>
          <t>Excluir</t>
        </is>
      </c>
      <c r="C3225" s="45" t="inlineStr">
        <is>
          <t>No aborda: población escolar, contexto educativo</t>
        </is>
      </c>
      <c r="D3225" s="51" t="n"/>
      <c r="E3225" s="51" t="n"/>
      <c r="F3225" s="43" t="n">
        <v>2</v>
      </c>
      <c r="G3225" s="43" t="inlineStr">
        <is>
          <t>distracción+sensado</t>
        </is>
      </c>
      <c r="H3225" s="43" t="inlineStr">
        <is>
          <t>ACM</t>
        </is>
      </c>
      <c r="I3225" s="43" t="inlineStr">
        <is>
          <t>ACM</t>
        </is>
      </c>
      <c r="J3225" s="43" t="inlineStr">
        <is>
          <t>2021</t>
        </is>
      </c>
      <c r="K3225" s="43" t="inlineStr">
        <is>
          <t>inproceedings</t>
        </is>
      </c>
      <c r="L3225" s="45" t="inlineStr">
        <is>
          <t>Vadiraja, Pramod and Santhosh, Jayasankar and Moulay, Hanane and Dengel, Andreas and Ishimaru, Shoya</t>
        </is>
      </c>
      <c r="M3225" s="45" t="inlineStr">
        <is>
          <t>Effects of Counting Seconds in the Mind while Reading</t>
        </is>
      </c>
      <c r="N3225" s="45" t="inlineStr">
        <is>
          <t>In cognitive psychology, attention and distraction are two phenomena that do not always harmonize well with each other. Nowadays, with the vast amount of information potentially available to us, it has become challenging to avoid being distracted and remain attentive when involved in an activity. In this work, we describe a way to control distraction during reading activities. We start with an experiment to measure participants’ reading behaviors, which led to further analysis of how distractions affect readers’ capabilities. We follow this with an attempt to statistically model the cognitive states using the data from our experiment. Finally, we propose two cognitive state recognition approaches (interest and distraction) in with and without distractor conditions.</t>
        </is>
      </c>
      <c r="O3225" s="45" t="inlineStr">
        <is>
          <t>Adjunct Proceedings of the 2021 ACM International Joint Conference on Pervasive and Ubiquitous Computing and Proceedings of the 2021 ACM International Symposium on Wearable Computers</t>
        </is>
      </c>
      <c r="P3225" s="45" t="inlineStr">
        <is>
          <t>reading activity, experimental design in the wild., Eye tracking</t>
        </is>
      </c>
      <c r="Q3225" s="43" t="inlineStr">
        <is>
          <t>10.1145/3460418.3479357</t>
        </is>
      </c>
    </row>
    <row r="3226" ht="147.75" customHeight="1" s="37">
      <c r="A3226" s="43" t="n">
        <v>3225</v>
      </c>
      <c r="B3226" s="52" t="inlineStr">
        <is>
          <t>Excluir</t>
        </is>
      </c>
      <c r="C3226" s="45" t="inlineStr">
        <is>
          <t>No aborda: distracción o atención, población escolar, contexto educativo</t>
        </is>
      </c>
      <c r="D3226" s="51" t="n"/>
      <c r="E3226" s="51" t="n"/>
      <c r="F3226" s="43" t="n">
        <v>2</v>
      </c>
      <c r="G3226" s="43" t="inlineStr">
        <is>
          <t>distracción+sensado</t>
        </is>
      </c>
      <c r="H3226" s="43" t="inlineStr">
        <is>
          <t>ACM</t>
        </is>
      </c>
      <c r="I3226" s="43" t="inlineStr">
        <is>
          <t>ACM</t>
        </is>
      </c>
      <c r="J3226" s="43" t="inlineStr">
        <is>
          <t>2026</t>
        </is>
      </c>
      <c r="K3226" s="43" t="inlineStr">
        <is>
          <t>inproceedings</t>
        </is>
      </c>
      <c r="L3226" s="45" t="inlineStr">
        <is>
          <t>He, Beibei and Li, Yating and Cao, Cong and Chen, Long and Cheng, Shengcui and Zhang, Lei and Wang, Zhongpeng and Ming, Dong</t>
        </is>
      </c>
      <c r="M3226" s="45" t="inlineStr">
        <is>
          <t>Effects of MNES-Intensity combinations on Electrophysiological Responses in Somatosensory Oddball Paradigm</t>
        </is>
      </c>
      <c r="N3226" s="45" t="inlineStr">
        <is>
          <t>The urgent requirement for reliable neural markers in disorders of consciousness (DOC) necessitates the development of an optimal paradigm capable of eliciting differential levels of consciousness. Previous studies have demonstrated the advantages of median-nerve electrical stimulation (MNES) in consciousness research. Neural markers elicited by the oddball paradigm exhibit high stability and reliability. Therefore, this study combined these two approaches to investigate the effect of different MNES-intensity combinations in an oddball paradigm on inducing neural responses across varying levels of consciousness. 22 healthy subjects were recruited in this experiment. The active-counting group elicited higher N200 (p = 0.003) and P300 (p = 0.003) absolute amplitudes compared to the mind-wandering group under low-MNES deviant stimulation (LD). The event-related spectral perturbation (ERSP) of also showed significant between-group difference (p = 0.032) under LD condition. Partial directed coherence (PDC) based networks of LD conditions induced more information outflows changes between two groups. Therefore, low-MNES is the optimal MNES-intensity combination for oddball. The active-counting group with high attention showed interhemispheric neural interactions, whereas the mind-wandering group with distract-attention showed information transfer from low-level sensory process to high-level cognitive process.</t>
        </is>
      </c>
      <c r="O3226" s="45" t="inlineStr">
        <is>
          <t>Proceedings of the 2025 12th International Conference on Biomedical and Bioinformatics Engineering</t>
        </is>
      </c>
      <c r="P3226" s="45" t="inlineStr">
        <is>
          <t>ERSP, MNES, Oddball, PDC, consciousness</t>
        </is>
      </c>
      <c r="Q3226" s="43" t="inlineStr">
        <is>
          <t>10.1145/3794209.3794314</t>
        </is>
      </c>
    </row>
    <row r="3227" ht="157.5" customHeight="1" s="37">
      <c r="A3227" s="43" t="n">
        <v>3226</v>
      </c>
      <c r="B3227" s="52" t="inlineStr">
        <is>
          <t>Excluir</t>
        </is>
      </c>
      <c r="C3227" s="45" t="inlineStr">
        <is>
          <t>No aborda: distracción o atención, población escolar, contexto educativo</t>
        </is>
      </c>
      <c r="D3227" s="51" t="n"/>
      <c r="E3227" s="51" t="n"/>
      <c r="F3227" s="43" t="n">
        <v>2</v>
      </c>
      <c r="G3227" s="43" t="inlineStr">
        <is>
          <t>distracción+sensado</t>
        </is>
      </c>
      <c r="H3227" s="43" t="inlineStr">
        <is>
          <t>ACM</t>
        </is>
      </c>
      <c r="I3227" s="43" t="inlineStr">
        <is>
          <t>ACM</t>
        </is>
      </c>
      <c r="J3227" s="43" t="inlineStr">
        <is>
          <t>2025</t>
        </is>
      </c>
      <c r="K3227" s="43" t="inlineStr">
        <is>
          <t>inproceedings</t>
        </is>
      </c>
      <c r="L3227" s="45" t="inlineStr">
        <is>
          <t>Gong, Bowen and Shi, Ting and Qu, Yi and Zhou, Hanchu and Gong, Anmin</t>
        </is>
      </c>
      <c r="M3227" s="45" t="inlineStr">
        <is>
          <t>Effects of audio-visually restricted environments on shooters: A combined linear and nonlinear feature analysis of an EEG study</t>
        </is>
      </c>
      <c r="N3227" s="45" t="inlineStr">
        <is>
          <t>In order to explore the effects of audio-visually restricted environments on the shooters' shooting preparation phase and the brain's adaptation mechanisms to sensory limitations, the present study captured shooting performance and EEG signals from 30 skilled shooters in normal, low-light, and noise environments. In this study, linear and nonlinear methods and statistical methods of repeated measure ANOVA were used to explore the visual-auditory restricted brain state. The experimental results show a trend in brain complexity, which is consistent with the “neural efficiency” hypothesis. In the visually constrained condition, the level of complexity of the shooter's brain was higher, with a decrease in the Theta band power ratio and an increase in the Alpha and Beta band power ratios. There were no significant differences in complexity and Alpha band power ratio in the hearing-limited condition, with a decrease in power share in the Theta band and an increase in the Beta band. Research has found that the brain adjusts cognitive resources and motor control to compensate after visual stimulation. Noise stimulation activates more brain regions and enhances connectivity, but brings negative emotions. The brain adapts to noise by enhancing signal detection and suppressing irrelevant information. Visual distractions had a greater effect on shooting behavior than auditory distractions. The research provides new insights into the brain's adaptation to complex environment.</t>
        </is>
      </c>
      <c r="O3227" s="45" t="inlineStr">
        <is>
          <t>Proceedings of the 4th International Conference on Biomedical and Intelligent Systems</t>
        </is>
      </c>
      <c r="P3227" s="45" t="inlineStr">
        <is>
          <t>Electroencephalogram, Nonlinear analysis, Sample entropy, Shooting motion</t>
        </is>
      </c>
      <c r="Q3227" s="43" t="inlineStr">
        <is>
          <t>10.1145/3745034.3745039</t>
        </is>
      </c>
    </row>
    <row r="3228" ht="105.75" customHeight="1" s="37">
      <c r="A3228" s="43" t="n">
        <v>3227</v>
      </c>
      <c r="B3228" s="52" t="inlineStr">
        <is>
          <t>Excluir</t>
        </is>
      </c>
      <c r="C3228" s="45" t="inlineStr">
        <is>
          <t>No aborda: población escolar, tecnología de sensado, contexto educativo</t>
        </is>
      </c>
      <c r="D3228" s="51" t="n"/>
      <c r="E3228" s="51" t="n"/>
      <c r="F3228" s="43" t="n">
        <v>2</v>
      </c>
      <c r="G3228" s="43" t="inlineStr">
        <is>
          <t>distracción+intervención</t>
        </is>
      </c>
      <c r="H3228" s="43" t="inlineStr">
        <is>
          <t>ACM</t>
        </is>
      </c>
      <c r="I3228" s="43" t="inlineStr">
        <is>
          <t>ACM</t>
        </is>
      </c>
      <c r="J3228" s="43" t="inlineStr">
        <is>
          <t>2018</t>
        </is>
      </c>
      <c r="K3228" s="43" t="inlineStr">
        <is>
          <t>article</t>
        </is>
      </c>
      <c r="L3228" s="45" t="inlineStr">
        <is>
          <t>Thanyadit, Santawat and Punpongsanon, Parinya and Pong, Ting-Chuen</t>
        </is>
      </c>
      <c r="M3228" s="45" t="inlineStr">
        <is>
          <t>Efficient Information Sharing Techniques between Workers of Heterogeneous Tasks in 3D CVE</t>
        </is>
      </c>
      <c r="N3228" s="45" t="inlineStr">
        <is>
          <t>Collaboration between a helper and a worker in a 3D collaborative virtual environment usually requires real-time information sharing, since the worker relies on the timely assistance from the helper. In contrast, collaboration between workers requires them to shift their attention between independent tasks and dependent tasks. In worker-worker collaborations, a real-time updating technique could create excess information, which may be a distraction. In this paper, we compare different information sharing techniques and determine an efficient technique for the collaboration between workers. In our user experiment, participants performed a floor plan design task in a designer and engineer pairing on a desktop VR environment. The results showed that the proposed information sharing technique, in which objects are updated based on local users' actions, is more suitable than real-time updates. In addition, we discuss design implications that can be applied to different collaborative scenarios.</t>
        </is>
      </c>
      <c r="O3228" s="45" t="inlineStr">
        <is>
          <t>Proc. ACM Hum.-Comput. Interact.</t>
        </is>
      </c>
      <c r="P3228" s="45" t="inlineStr">
        <is>
          <t>collaborative, human-computer interaction, information sharing, virtual reality</t>
        </is>
      </c>
      <c r="Q3228" s="43" t="inlineStr">
        <is>
          <t>10.1145/3274441</t>
        </is>
      </c>
    </row>
    <row r="3229" ht="116.25" customHeight="1" s="37">
      <c r="A3229" s="43" t="n">
        <v>3228</v>
      </c>
      <c r="B3229" s="52" t="inlineStr">
        <is>
          <t>Excluir</t>
        </is>
      </c>
      <c r="C3229" s="45" t="inlineStr">
        <is>
          <t>No aborda: distracción o atención, tecnología de sensado</t>
        </is>
      </c>
      <c r="D3229" s="51" t="n"/>
      <c r="E3229" s="51" t="n"/>
      <c r="F3229" s="43" t="n">
        <v>2</v>
      </c>
      <c r="G3229" s="43" t="inlineStr">
        <is>
          <t>distracción+niños</t>
        </is>
      </c>
      <c r="H3229" s="43" t="inlineStr">
        <is>
          <t>ACM</t>
        </is>
      </c>
      <c r="I3229" s="43" t="inlineStr">
        <is>
          <t>ACM</t>
        </is>
      </c>
      <c r="J3229" s="43" t="inlineStr">
        <is>
          <t>2026</t>
        </is>
      </c>
      <c r="K3229" s="43" t="inlineStr">
        <is>
          <t>inproceedings</t>
        </is>
      </c>
      <c r="L3229" s="45" t="inlineStr">
        <is>
          <t>Chitchyan, Ruzanna and Mahmoudi, Niki</t>
        </is>
      </c>
      <c r="M3229" s="45" t="inlineStr">
        <is>
          <t>Embedding Sustainability in Software Engineering Curriculum: A Case Study</t>
        </is>
      </c>
      <c r="N3229" s="45" t="inlineStr">
        <is>
          <t>Sustainability is increasingly recognized as a critical dimension of engineering education, yet its integration into Software Engineering curricula remains a challenge. This paper reports on a case study that examines how sustainability is being embedded across modules in the Software Engineering program at one university. The paper outlines the process through which academics and students co-identified opportunities for integration, guided by the five dimensions of the Sustainability Awareness Framework, targeted discussion questions, and good practice examples drawn from the Green Software Foundation patterns. The study highlights practical steps - including the use of frameworks, illustrative examples, student engagement, and iterative consultative processes - that can support other institutions seeking to embed sustainability into their programs. We also discuss strategies for integrating sustainability into the Software Engineering curriculum and argue that such integration is a necessary and urgent step to prepare Software Engineering graduates as sustainability-aware professionals in our changing society.</t>
        </is>
      </c>
      <c r="O3229" s="45" t="inlineStr">
        <is>
          <t>Proceedings of the IEEE/ACM 48th International Conference on Software Engineering</t>
        </is>
      </c>
      <c r="P3229" s="45" t="inlineStr">
        <is>
          <t>sustainability, software engineering curriculum, qualitative analysis, integration strategies</t>
        </is>
      </c>
      <c r="Q3229" s="43" t="inlineStr">
        <is>
          <t>10.1145/3786580.3786981</t>
        </is>
      </c>
    </row>
    <row r="3230" ht="74.25" customHeight="1" s="37">
      <c r="A3230" s="43" t="n">
        <v>3229</v>
      </c>
      <c r="B3230" s="52" t="inlineStr">
        <is>
          <t>Excluir</t>
        </is>
      </c>
      <c r="C3230" s="45" t="inlineStr">
        <is>
          <t>No aborda: distracción o atención, tecnología de sensado</t>
        </is>
      </c>
      <c r="D3230" s="51" t="n"/>
      <c r="E3230" s="51" t="n"/>
      <c r="F3230" s="43" t="n">
        <v>2</v>
      </c>
      <c r="G3230" s="43" t="inlineStr">
        <is>
          <t>distracción+niños</t>
        </is>
      </c>
      <c r="H3230" s="43" t="inlineStr">
        <is>
          <t>ACM</t>
        </is>
      </c>
      <c r="I3230" s="43" t="inlineStr">
        <is>
          <t>ACM</t>
        </is>
      </c>
      <c r="J3230" s="43" t="inlineStr">
        <is>
          <t>2015</t>
        </is>
      </c>
      <c r="K3230" s="43" t="inlineStr">
        <is>
          <t>article</t>
        </is>
      </c>
      <c r="L3230" s="45" t="inlineStr">
        <is>
          <t>Monge, Alvaro E. and Fadjo, Cameron L. and Quinn, Beth A. and Barker, Lecia J.</t>
        </is>
      </c>
      <c r="M3230" s="45" t="inlineStr">
        <is>
          <t>EngageCSEdu: engaging and retaining CS1 and CS2 students</t>
        </is>
      </c>
      <c r="N3230" s="45" t="inlineStr">
        <is>
          <t>While the number of students interested in computer science is rising, the percentage of women and underrepresented minorities remains low. Many things influence whether a student will pursue a degree in computer science, but having a great experience in introductory courses is essential. The National Center for Women &amp;amp; Information Technology (NCWIT) has partnered with Google to create EngageCSEdu, a comprehensive and growing collection of instructional materials and pedagogical strategies for engaging and retaining undergraduate students in introductory computing courses. This article introduces the key features of EngageCSEdu and the peer-reviewed system for creating and growing the collection.</t>
        </is>
      </c>
      <c r="O3230" s="45" t="inlineStr">
        <is>
          <t>ACM Inroads</t>
        </is>
      </c>
      <c r="P3230" s="45" t="inlineStr">
        <is>
          <t>curriculum, diversity, living collection, repository, student engagement, student retention, women in technology</t>
        </is>
      </c>
      <c r="Q3230" s="43" t="inlineStr">
        <is>
          <t>10.1145/2714569</t>
        </is>
      </c>
    </row>
    <row r="3231" ht="105.75" customHeight="1" s="37">
      <c r="A3231" s="43" t="n">
        <v>3230</v>
      </c>
      <c r="B3231" s="52" t="inlineStr">
        <is>
          <t>Excluir</t>
        </is>
      </c>
      <c r="C3231" s="45" t="inlineStr">
        <is>
          <t>No aborda: población escolar, contexto educativo</t>
        </is>
      </c>
      <c r="D3231" s="51" t="n"/>
      <c r="E3231" s="51" t="n"/>
      <c r="F3231" s="43" t="n">
        <v>2</v>
      </c>
      <c r="G3231" s="43" t="inlineStr">
        <is>
          <t>distracción+intervención</t>
        </is>
      </c>
      <c r="H3231" s="43" t="inlineStr">
        <is>
          <t>ACM</t>
        </is>
      </c>
      <c r="I3231" s="43" t="inlineStr">
        <is>
          <t>ACM</t>
        </is>
      </c>
      <c r="J3231" s="43" t="inlineStr">
        <is>
          <t>2017</t>
        </is>
      </c>
      <c r="K3231" s="43" t="inlineStr">
        <is>
          <t>inproceedings</t>
        </is>
      </c>
      <c r="L3231" s="45" t="inlineStr">
        <is>
          <t>Hassib, Mariam and Schneegass, Stefan and Eiglsperger, Philipp and Henze, Niels and Schmidt, Albrecht and Alt, Florian</t>
        </is>
      </c>
      <c r="M3231" s="45" t="inlineStr">
        <is>
          <t>EngageMeter: A System for Implicit Audience Engagement Sensing Using Electroencephalography</t>
        </is>
      </c>
      <c r="N3231" s="45" t="inlineStr">
        <is>
          <t>Obtaining information about audience engagement in presentations is a valuable asset for presenters in many domains. Prior literature mostly utilized explicit methods of collecting feedback which induce distractions, add workload on audience and do not provide objective information to presenters. We present EngageMeter - a system that allows fine-grained information on audience engagement to be obtained implicitly from multiple brain-computer interfaces (BCI) and to be fed back to presenters for real time and post-hoc access. Through evaluation during an HCI conference (Naudience=11, Npresenters=3) we found that EngageMeter provides value to presenters (a) in real-time, since it allows reacting to current engagement scores by changing tone or adding pauses, and (b) in post-hoc, since presenters can adjust their slides and embed extra elements. We discuss how EngageMeter can be used in collocated and distributed audience sensing as well as how it can aid presenters in long term use.</t>
        </is>
      </c>
      <c r="O3231" s="45" t="inlineStr">
        <is>
          <t>Proceedings of the 2017 CHI Conference on Human Factors in Computing Systems</t>
        </is>
      </c>
      <c r="P3231" s="45" t="inlineStr">
        <is>
          <t>audience feedback, bci, eeg, physiological sensing</t>
        </is>
      </c>
      <c r="Q3231" s="43" t="inlineStr">
        <is>
          <t>10.1145/3025453.3025669</t>
        </is>
      </c>
    </row>
    <row r="3232" ht="116.25" customHeight="1" s="37">
      <c r="A3232" s="43" t="n">
        <v>3231</v>
      </c>
      <c r="B3232" s="52" t="inlineStr">
        <is>
          <t>Excluir</t>
        </is>
      </c>
      <c r="C3232" s="45" t="inlineStr">
        <is>
          <t>Sin DOI verificable</t>
        </is>
      </c>
      <c r="D3232" s="51" t="n"/>
      <c r="E3232" s="51" t="n"/>
      <c r="F3232" s="43" t="n">
        <v>2</v>
      </c>
      <c r="G3232" s="43" t="inlineStr">
        <is>
          <t>distracción+niños</t>
        </is>
      </c>
      <c r="H3232" s="43" t="inlineStr">
        <is>
          <t>ACM</t>
        </is>
      </c>
      <c r="I3232" s="43" t="inlineStr">
        <is>
          <t>ACM</t>
        </is>
      </c>
      <c r="J3232" s="43" t="inlineStr">
        <is>
          <t>2024</t>
        </is>
      </c>
      <c r="K3232" s="43" t="inlineStr">
        <is>
          <t>article</t>
        </is>
      </c>
      <c r="L3232" s="45" t="inlineStr">
        <is>
          <t>McQuaigue, Matthew and Larson, Mack and Smith, Philip and Melech, Sydney and Subramanian, Kalpathi and Saule, Erik</t>
        </is>
      </c>
      <c r="M3232" s="45" t="inlineStr">
        <is>
          <t>Engaging CS1 Students with Audio Themed Assignments</t>
        </is>
      </c>
      <c r="N3232" s="45" t="inlineStr">
        <is>
          <t>Early computer science courses (CS1, CS2) are the cornerstone of student understanding of computer science. These courses introduce the foundational knowledge of computer science needed to understand more complex topics and to be successful in follow-on courses. It is thus important to introduce CS concepts in an engaging and easy-to-understand manner to increase student interest and retention. This paper presents a new approach to teaching the Computer Science 1 (CS1) course through our BRIDGES system. This approach aims to increase student engagement and improve learning outcomes by using audio-based assignments that they can manipulate and process audio signal information, as well as visualize and play them. We explain how to design and implement audio-based assignments and connect them to fundamental programming constructs such as variables, control flow, and simple data structures, such as arrays. These assignments encourage and engage students by using audio data they are interested in to write code, promoting problem-solving and improvements in their critical thinking skills.</t>
        </is>
      </c>
      <c r="O3232" s="45" t="inlineStr">
        <is>
          <t>J. Comput. Sci. Coll.</t>
        </is>
      </c>
      <c r="P3232" s="45" t="n"/>
      <c r="Q3232" s="43" t="n"/>
    </row>
    <row r="3233" ht="53.25" customHeight="1" s="37">
      <c r="A3233" s="43" t="n">
        <v>3232</v>
      </c>
      <c r="B3233" s="52" t="inlineStr">
        <is>
          <t>Excluir</t>
        </is>
      </c>
      <c r="C3233" s="45" t="inlineStr">
        <is>
          <t>Sin DOI verificable</t>
        </is>
      </c>
      <c r="D3233" s="51" t="n"/>
      <c r="E3233" s="51" t="n"/>
      <c r="F3233" s="43" t="n">
        <v>2</v>
      </c>
      <c r="G3233" s="43" t="inlineStr">
        <is>
          <t>distracción+niños</t>
        </is>
      </c>
      <c r="H3233" s="43" t="inlineStr">
        <is>
          <t>ACM</t>
        </is>
      </c>
      <c r="I3233" s="43" t="inlineStr">
        <is>
          <t>ACM</t>
        </is>
      </c>
      <c r="J3233" s="43" t="inlineStr">
        <is>
          <t>2019</t>
        </is>
      </c>
      <c r="K3233" s="43" t="inlineStr">
        <is>
          <t>article</t>
        </is>
      </c>
      <c r="L3233" s="45" t="inlineStr">
        <is>
          <t>Wallinga, Mike</t>
        </is>
      </c>
      <c r="M3233" s="45" t="inlineStr">
        <is>
          <t>Engaging CS2 students via a semester-long in-class game project</t>
        </is>
      </c>
      <c r="N3233" s="45" t="inlineStr">
        <is>
          <t>Object-oriented design principles and software engineering best practices are two key learning objectives of our Computer Science 2 (CS2) course. Many popular textbooks use short, generic examples that fail to capture student interest in the former and lack the scope and scale needed to successfully demonstrate the latter. This paper discusses how a semester-long game project was utilized to accomplish these objectives and improve student engagement, performance and retention.</t>
        </is>
      </c>
      <c r="O3233" s="45" t="inlineStr">
        <is>
          <t>J. Comput. Sci. Coll.</t>
        </is>
      </c>
      <c r="P3233" s="45" t="n"/>
      <c r="Q3233" s="43" t="n"/>
    </row>
    <row r="3234" ht="199.5" customHeight="1" s="37">
      <c r="A3234" s="43" t="n">
        <v>3233</v>
      </c>
      <c r="B3234" s="52" t="inlineStr">
        <is>
          <t>Excluir</t>
        </is>
      </c>
      <c r="C3234" s="45" t="inlineStr">
        <is>
          <t>No aborda: distracción o atención, tecnología de sensado</t>
        </is>
      </c>
      <c r="D3234" s="51" t="n"/>
      <c r="E3234" s="51" t="n"/>
      <c r="F3234" s="43" t="n">
        <v>2</v>
      </c>
      <c r="G3234" s="43" t="inlineStr">
        <is>
          <t>distracción+niños</t>
        </is>
      </c>
      <c r="H3234" s="43" t="inlineStr">
        <is>
          <t>ACM</t>
        </is>
      </c>
      <c r="I3234" s="43" t="inlineStr">
        <is>
          <t>ACM</t>
        </is>
      </c>
      <c r="J3234" s="43" t="inlineStr">
        <is>
          <t>2022</t>
        </is>
      </c>
      <c r="K3234" s="43" t="inlineStr">
        <is>
          <t>inproceedings</t>
        </is>
      </c>
      <c r="L3234" s="45" t="inlineStr">
        <is>
          <t>Menkhoff, Thomas and Lydia Teo, Ying Qian</t>
        </is>
      </c>
      <c r="M3234" s="45" t="inlineStr">
        <is>
          <t>Engaging Undergraduate Students in an Introductory A.I. Course through a Knowledge-Based Chatbot Workshop</t>
        </is>
      </c>
      <c r="N3234" s="45" t="inlineStr">
        <is>
          <t>In this paper we share interim results of an ongoing mixed method evaluative study of 43 students enrolled in an elective course “Doing Business with A.I.” at the Lee Kong Chian School of Business (LKCSB), Singapore Management University. A key component of the course design is an experiential chatbot workshop that provides non-STEM students with an opportunity to acquire basic skills to build a chatbot prototype using the ‘Dialogflow’ program. The workshop and the experiential learning activity were designed to impart students with relevant knowledge and skills such as conversation and user-centric design know how and know why that are transferrable to other situational contexts beyond the course. Based on ongoing class surveys and qualitative interviews with students, we are trying to corroborate a conceptual model developed from learning theories and models related to technology mediated learning (TML) aimed at measuring the effects of a hands-on knowledge-based chatbot workshop designed by the authors on students’ engagement and motivation as drivers of acquiring AI-related competencies such as natural language processing skills (NLP). One important didactical aspect during the design and roll-out of the chatbot workshop is that novice learners with no or very little knowledge about A.I. recognize and create the important linkage between knowledge inputs and outputs of NLP-powered conversational agents (chatbots) so that user queries are effectively addressed. The knowledge-based chatbot workshop design as described in the paper provides useful practical information for instructors interested in designing educational chatbot prototypes for effective digital teaching and learning in a business school (higher education) context that can be transferred to other organizational units beyond the university (e.g. quality customer service) in order to make learners future-ready.</t>
        </is>
      </c>
      <c r="O3234" s="45" t="inlineStr">
        <is>
          <t>Proceedings of the 6th International Conference on Information System and Data Mining</t>
        </is>
      </c>
      <c r="P3234" s="45" t="inlineStr">
        <is>
          <t>Chatbots • Knowledge management • Student engagement</t>
        </is>
      </c>
      <c r="Q3234" s="43" t="inlineStr">
        <is>
          <t>10.1145/3546157.3546175</t>
        </is>
      </c>
    </row>
    <row r="3235" ht="105.75" customHeight="1" s="37">
      <c r="A3235" s="43" t="n">
        <v>3234</v>
      </c>
      <c r="B3235" s="52" t="inlineStr">
        <is>
          <t>Excluir</t>
        </is>
      </c>
      <c r="C3235" s="45" t="inlineStr">
        <is>
          <t>No aborda: distracción o atención, tecnología de sensado, contexto educativo</t>
        </is>
      </c>
      <c r="D3235" s="51" t="n"/>
      <c r="E3235" s="51" t="n"/>
      <c r="F3235" s="43" t="n">
        <v>2</v>
      </c>
      <c r="G3235" s="43" t="inlineStr">
        <is>
          <t>distracción+niños</t>
        </is>
      </c>
      <c r="H3235" s="43" t="inlineStr">
        <is>
          <t>ACM</t>
        </is>
      </c>
      <c r="I3235" s="43" t="inlineStr">
        <is>
          <t>ACM</t>
        </is>
      </c>
      <c r="J3235" s="43" t="inlineStr">
        <is>
          <t>2016</t>
        </is>
      </c>
      <c r="K3235" s="43" t="inlineStr">
        <is>
          <t>inproceedings</t>
        </is>
      </c>
      <c r="L3235" s="45" t="inlineStr">
        <is>
          <t>Román-Mendoza, Esperanza</t>
        </is>
      </c>
      <c r="M3235" s="45" t="inlineStr">
        <is>
          <t>Engaging students in curriculum development: the case of an undergraduate course in digital humanities</t>
        </is>
      </c>
      <c r="N3235" s="45" t="inlineStr">
        <is>
          <t>Digital Humanities (DH) and their relevance in U.S. university undergraduate and graduate programs have increased exponentially in the past 15 years. Nevertheless, courses in DH are still usually hosted by English, History or Social Sciences departments, with little or no room for courses offered by Foreign/Modern Language departments. In addition, both undergraduate and graduate humanities students may not feel attracted by courses that focus on digital technologies. In order to overcome these challenges, the Department of Modern and Classical Languages at George Mason University (Virginia, U.S.) is currently carrying out an innovative, participatory curriculum development project involving undergraduate students as consultants and co-producers of course content. This paper describes the theoretical framework for the project and its current stage of development. Advantages and limitations of student engagement in curriculum design are also addressed.</t>
        </is>
      </c>
      <c r="O3235" s="45" t="inlineStr">
        <is>
          <t>Proceedings of the Fourth International Conference on Technological Ecosystems for Enhancing Multiculturality</t>
        </is>
      </c>
      <c r="P3235" s="45" t="inlineStr">
        <is>
          <t>participatory curriculum design, modern languages, digital humanities, digital competencies</t>
        </is>
      </c>
      <c r="Q3235" s="43" t="inlineStr">
        <is>
          <t>10.1145/3012430.3012633</t>
        </is>
      </c>
    </row>
    <row r="3236" ht="116.25" customHeight="1" s="37">
      <c r="A3236" s="43" t="n">
        <v>3235</v>
      </c>
      <c r="B3236" s="52" t="inlineStr">
        <is>
          <t>Excluir</t>
        </is>
      </c>
      <c r="C3236" s="45" t="inlineStr">
        <is>
          <t>No aborda: distracción o atención, tecnología de sensado</t>
        </is>
      </c>
      <c r="D3236" s="51" t="n"/>
      <c r="E3236" s="51" t="n"/>
      <c r="F3236" s="43" t="n">
        <v>2</v>
      </c>
      <c r="G3236" s="43" t="inlineStr">
        <is>
          <t>distracción+niños</t>
        </is>
      </c>
      <c r="H3236" s="43" t="inlineStr">
        <is>
          <t>ACM</t>
        </is>
      </c>
      <c r="I3236" s="43" t="inlineStr">
        <is>
          <t>ACM</t>
        </is>
      </c>
      <c r="J3236" s="43" t="inlineStr">
        <is>
          <t>2022</t>
        </is>
      </c>
      <c r="K3236" s="43" t="inlineStr">
        <is>
          <t>inproceedings</t>
        </is>
      </c>
      <c r="L3236" s="45" t="inlineStr">
        <is>
          <t>Tan, Qianyi</t>
        </is>
      </c>
      <c r="M3236" s="45" t="inlineStr">
        <is>
          <t>English Majors’ Online Learning Technology Needs in China</t>
        </is>
      </c>
      <c r="N3236" s="45" t="inlineStr">
        <is>
          <t>With the development of online education, deficiencies of online learning technology affect students’ learning effect greatly. For detecting more technical problems, aid in the progress of technology and promote the development of online English teaching, the paper conducted a questionnaire and analyzed the data with SPSS. It is found that most of the participants have encountered some technical problems in online classes and they need a better platform to facilitate learning. Based on the responses, several strategies are proposed for education technology-related enterprises: (1) Students should be allowed to have various interaction in online courses; (2) Students’ academic performance should be assessed in different ways with the help of technology; (3) The problem of students’ distraction should be addressed as much as possible with the aid of technology; (4)The platform should provide students with enough resources to review what they have been taught in online class. Therefore, these findings should contribute to future online education implication.</t>
        </is>
      </c>
      <c r="O3236" s="45" t="inlineStr">
        <is>
          <t>Proceedings of the 2022 13th International Conference on E-Education, E-Business, E-Management, and E-Learning</t>
        </is>
      </c>
      <c r="P3236" s="45" t="inlineStr">
        <is>
          <t>Technology Needs, Online Education, English Teaching, English Majors</t>
        </is>
      </c>
      <c r="Q3236" s="43" t="inlineStr">
        <is>
          <t>10.1145/3514262.3514353</t>
        </is>
      </c>
    </row>
    <row r="3237" ht="95.25" customHeight="1" s="37">
      <c r="A3237" s="43" t="n">
        <v>3236</v>
      </c>
      <c r="B3237" s="52" t="inlineStr">
        <is>
          <t>Excluir</t>
        </is>
      </c>
      <c r="C3237" s="45" t="inlineStr">
        <is>
          <t>No aborda: distracción o atención, tecnología de sensado, contexto educativo</t>
        </is>
      </c>
      <c r="D3237" s="51" t="n"/>
      <c r="E3237" s="51" t="n"/>
      <c r="F3237" s="43" t="n">
        <v>2</v>
      </c>
      <c r="G3237" s="43" t="inlineStr">
        <is>
          <t>distracción+niños</t>
        </is>
      </c>
      <c r="H3237" s="43" t="inlineStr">
        <is>
          <t>ACM</t>
        </is>
      </c>
      <c r="I3237" s="43" t="inlineStr">
        <is>
          <t>ACM</t>
        </is>
      </c>
      <c r="J3237" s="43" t="inlineStr">
        <is>
          <t>2018</t>
        </is>
      </c>
      <c r="K3237" s="43" t="inlineStr">
        <is>
          <t>inproceedings</t>
        </is>
      </c>
      <c r="L3237" s="45" t="inlineStr">
        <is>
          <t>Ludi, Stephanie and Bernstein, Debra and Mutch-Jones, Karen</t>
        </is>
      </c>
      <c r="M3237" s="45" t="inlineStr">
        <is>
          <t>Enhanced Robotics! Improving Building and Programming Learning Experiences for Students with Visual Impairments</t>
        </is>
      </c>
      <c r="N3237" s="45" t="inlineStr">
        <is>
          <t>Making technology and computer science learning experiences accessible to students with disabilities is an important step in preparing them to enter the workforce of the future--one in which many jobs will require skills to solve problems with technology. This paper presents the tool and curricular enhancements developed to make the Exploring Computer Science Robotics unit accessible to students with visual impairments (VI). It describes the evolution of enhancements, based on formative evaluation studies, to increase support as VI students engaged in building and programming LEGO Mindstorms robots. Results describe the ways in which enhancements were iteratively designed in response to student engagement and confidence, as well as their emerging understanding of top-down and bottom-up processes in robotics design and programming.</t>
        </is>
      </c>
      <c r="O3237" s="45" t="inlineStr">
        <is>
          <t>Proceedings of the 49th ACM Technical Symposium on Computer Science Education</t>
        </is>
      </c>
      <c r="P3237" s="45" t="inlineStr">
        <is>
          <t>robotics, exploring computer science, accessibility, K-12</t>
        </is>
      </c>
      <c r="Q3237" s="43" t="inlineStr">
        <is>
          <t>10.1145/3159450.3159501</t>
        </is>
      </c>
    </row>
    <row r="3238" ht="53.25" customHeight="1" s="37">
      <c r="A3238" s="43" t="n">
        <v>3237</v>
      </c>
      <c r="B3238" s="52" t="inlineStr">
        <is>
          <t>Excluir</t>
        </is>
      </c>
      <c r="C3238" s="45" t="inlineStr">
        <is>
          <t>No aborda: tecnología de sensado, contexto educativo</t>
        </is>
      </c>
      <c r="D3238" s="51" t="n"/>
      <c r="E3238" s="51" t="n"/>
      <c r="F3238" s="43" t="n">
        <v>2</v>
      </c>
      <c r="G3238" s="43" t="inlineStr">
        <is>
          <t>distracción+niños</t>
        </is>
      </c>
      <c r="H3238" s="43" t="inlineStr">
        <is>
          <t>ACM</t>
        </is>
      </c>
      <c r="I3238" s="43" t="inlineStr">
        <is>
          <t>ACM</t>
        </is>
      </c>
      <c r="J3238" s="43" t="inlineStr">
        <is>
          <t>2016</t>
        </is>
      </c>
      <c r="K3238" s="43" t="inlineStr">
        <is>
          <t>inproceedings</t>
        </is>
      </c>
      <c r="L3238" s="45" t="inlineStr">
        <is>
          <t>Ramnath, Sarnath and Hoover, John H.</t>
        </is>
      </c>
      <c r="M3238" s="45" t="inlineStr">
        <is>
          <t>Enhancing Engagement by Blending Rigor and Relevance</t>
        </is>
      </c>
      <c r="N3238" s="45" t="inlineStr">
        <is>
          <t>A framework for developing computing courses is presented, that has the potential to increase student engagement by enhancing student perception of relevance. The framework employs established andragogical approaches, course design methodologies, and measurement tools. A preliminary report on the application of this framework is presented. The results are encouraging, and the framework can be easily adapted to a variety of environments.</t>
        </is>
      </c>
      <c r="O3238" s="45" t="inlineStr">
        <is>
          <t>Proceedings of the 47th ACM Technical Symposium on Computing Science Education</t>
        </is>
      </c>
      <c r="P3238" s="45" t="inlineStr">
        <is>
          <t>whole-part-whole, student perception, rigor, relevance, integrated course design</t>
        </is>
      </c>
      <c r="Q3238" s="43" t="inlineStr">
        <is>
          <t>10.1145/2839509.2844554</t>
        </is>
      </c>
    </row>
    <row r="3239" ht="116.25" customHeight="1" s="37">
      <c r="A3239" s="43" t="n">
        <v>3238</v>
      </c>
      <c r="B3239" s="52" t="inlineStr">
        <is>
          <t>Excluir</t>
        </is>
      </c>
      <c r="C3239" s="45" t="inlineStr">
        <is>
          <t>No aborda: distracción o atención, tecnología de sensado</t>
        </is>
      </c>
      <c r="D3239" s="51" t="n"/>
      <c r="E3239" s="51" t="n"/>
      <c r="F3239" s="43" t="n">
        <v>2</v>
      </c>
      <c r="G3239" s="43" t="inlineStr">
        <is>
          <t>distracción+niños</t>
        </is>
      </c>
      <c r="H3239" s="43" t="inlineStr">
        <is>
          <t>ACM</t>
        </is>
      </c>
      <c r="I3239" s="43" t="inlineStr">
        <is>
          <t>ACM</t>
        </is>
      </c>
      <c r="J3239" s="43" t="inlineStr">
        <is>
          <t>2024</t>
        </is>
      </c>
      <c r="K3239" s="43" t="inlineStr">
        <is>
          <t>inproceedings</t>
        </is>
      </c>
      <c r="L3239" s="45" t="inlineStr">
        <is>
          <t>Xu, Zixin and Dahlan, Nur Dalilah and Sahir, Syazwani and Syed-Abdullah, Sharifah Intan Sharina</t>
        </is>
      </c>
      <c r="M3239" s="45" t="inlineStr">
        <is>
          <t>Enhancing Green Building Teaching for Architecture Students through Virtual Reality</t>
        </is>
      </c>
      <c r="N3239" s="45" t="inlineStr">
        <is>
          <t>As the demand for sustainable architecture increases, the education of future architects in green building practices becomes paramount. This study delves into the potential of game-based virtual reality (VR) as a trans-formative tool for teaching green building concepts to architecture students in Sichuan, China. Using a mixed-method approach, this paper compares the effectiveness of virtual reality game tutorials with traditional tutorials. From the paper findings , virtual reality games offer an immersive and engaging learning milieu, fostering a holistic understanding of green building principles and enhancing critical thinking and problem-solving skills. However, the study also highlights the need for further research to fine-tune the design process and assess the long-term impact on student learning outcomes and sustainable practices in the built environment. This research not only illuminates the benefits of virtual reality game-based learning in enhancing student engagement and knowledge retention, but also discusses content development challenges for virtual reality tutorials and prospects for international academic recognition.</t>
        </is>
      </c>
      <c r="O3239" s="45" t="inlineStr">
        <is>
          <t>Proceedings of the 2024 Guangdong-Hong Kong-Macao Greater Bay Area International Conference on Education Digitalization and Computer Science</t>
        </is>
      </c>
      <c r="P3239" s="45" t="inlineStr">
        <is>
          <t>Architecture students, Green building teaching, Sichuan, Virtual reality</t>
        </is>
      </c>
      <c r="Q3239" s="43" t="inlineStr">
        <is>
          <t>10.1145/3686424.3686444</t>
        </is>
      </c>
    </row>
    <row r="3240" ht="105.75" customHeight="1" s="37">
      <c r="A3240" s="43" t="n">
        <v>3239</v>
      </c>
      <c r="B3240" s="52" t="inlineStr">
        <is>
          <t>Excluir</t>
        </is>
      </c>
      <c r="C3240" s="45" t="inlineStr">
        <is>
          <t>Dominio fuera de alcance: conducción</t>
        </is>
      </c>
      <c r="D3240" s="51" t="n"/>
      <c r="E3240" s="51" t="n"/>
      <c r="F3240" s="43" t="n">
        <v>2</v>
      </c>
      <c r="G3240" s="43" t="inlineStr">
        <is>
          <t>distracción+intervención</t>
        </is>
      </c>
      <c r="H3240" s="43" t="inlineStr">
        <is>
          <t>ACM</t>
        </is>
      </c>
      <c r="I3240" s="43" t="inlineStr">
        <is>
          <t>ACM</t>
        </is>
      </c>
      <c r="J3240" s="43" t="inlineStr">
        <is>
          <t>2021</t>
        </is>
      </c>
      <c r="K3240" s="43" t="inlineStr">
        <is>
          <t>inproceedings</t>
        </is>
      </c>
      <c r="L3240" s="45" t="inlineStr">
        <is>
          <t>Cui, Zhitong and Gong, Hebo and Wang, Yanan and Shen, Chengyi and Zou, Wenyin and Luo, Shijian</t>
        </is>
      </c>
      <c r="M3240" s="45" t="inlineStr">
        <is>
          <t>Enhancing Interactions for In-Car Voice User Interface with Gestural Input on the Steering Wheel</t>
        </is>
      </c>
      <c r="N3240" s="45" t="inlineStr">
        <is>
          <t>Voice user interfaces (VUI) are becoming indispensable in car for offering drivers the opportunity to make distraction-free inputs and conduct complex tasks. However, the usability and control efficiency of today’s VUI remain to be enhanced due to its sequential nature. In this work, we explored gestural input on the steering wheel to improve the interaction efficiency of VUI. Based on limitations in VUI, we designed novel gestural commands on the steering wheel to augment them. We also elicited corresponding user-defined gestures by exploring drivers’ touch behavior. Then, we implemented a prototype attached to the steering wheel for recognizing gestures. Finally, we evaluated our system’s usability regarding driving performance, interaction efficiency, cognitive workload and user feedback. Results revealed that our system improved the control efficiency of VUI and reduced workload without a significant reduction in driving distraction than just using VUI.</t>
        </is>
      </c>
      <c r="O3240" s="45" t="inlineStr">
        <is>
          <t>13th International Conference on Automotive User Interfaces and Interactive Vehicular Applications</t>
        </is>
      </c>
      <c r="P3240" s="45" t="inlineStr">
        <is>
          <t>VUI, Steering wheel, Multimodal interactions, Gestural input</t>
        </is>
      </c>
      <c r="Q3240" s="43" t="inlineStr">
        <is>
          <t>10.1145/3409118.3475126</t>
        </is>
      </c>
    </row>
    <row r="3241" ht="95.25" customHeight="1" s="37">
      <c r="A3241" s="43" t="n">
        <v>3240</v>
      </c>
      <c r="B3241" s="52" t="inlineStr">
        <is>
          <t>Excluir</t>
        </is>
      </c>
      <c r="C3241" s="45" t="inlineStr">
        <is>
          <t>No aborda: población escolar, tecnología de sensado, contexto educativo</t>
        </is>
      </c>
      <c r="D3241" s="51" t="n"/>
      <c r="E3241" s="51" t="n"/>
      <c r="F3241" s="43" t="n">
        <v>2</v>
      </c>
      <c r="G3241" s="43" t="inlineStr">
        <is>
          <t>distracción+intervención</t>
        </is>
      </c>
      <c r="H3241" s="43" t="inlineStr">
        <is>
          <t>ACM</t>
        </is>
      </c>
      <c r="I3241" s="43" t="inlineStr">
        <is>
          <t>ACM</t>
        </is>
      </c>
      <c r="J3241" s="43" t="inlineStr">
        <is>
          <t>2024</t>
        </is>
      </c>
      <c r="K3241" s="43" t="inlineStr">
        <is>
          <t>inproceedings</t>
        </is>
      </c>
      <c r="L3241" s="45" t="inlineStr">
        <is>
          <t>Rekik, Yosra and Guettaf, Adnane and Rupin, Matthieu and Jamalzadeh, Milad and Grisoni, Laurent</t>
        </is>
      </c>
      <c r="M3241" s="45" t="inlineStr">
        <is>
          <t>Enhancing Touch Circular Knob with Haptic Feedback when Performing Another Saturating Attention Primary Task</t>
        </is>
      </c>
      <c r="N3241" s="45" t="inlineStr">
        <is>
          <t>Touch knobs usually require visual attention when performing a targeting task. This can draw the user’s visual focus to the device, which is not desirable if the visual attention is needed elsewhere. In this work, we investigated the use of haptic feedback for touch knobs when performing another primary task that saturates the attention. In an experiment, we compare three potential tactile feedback designs to a no-feedback variant for a circular targeting task, while performing an attention saturating primary task. Our findings indicate that two investigated designs, namely, gradual+hapticObject and adaptive+hapticObject, providing the user with both haptic feedback on the objects and continuous haptic feedback through the trajectory, can serve as a reliable and effective mechanism for increasing the speed and reducing the mental demand for the secondary task while reducing visual distraction for the primary task.</t>
        </is>
      </c>
      <c r="O3241" s="45" t="inlineStr">
        <is>
          <t>Proceedings of the 2024 International Conference on Advanced Visual Interfaces</t>
        </is>
      </c>
      <c r="P3241" s="45" t="inlineStr">
        <is>
          <t>Haptic feedback, attention saturating task, circular trajectory., primary task, secondary task, tactile texture, targeting task, touch knob</t>
        </is>
      </c>
      <c r="Q3241" s="43" t="inlineStr">
        <is>
          <t>10.1145/3656650.3656656</t>
        </is>
      </c>
    </row>
    <row r="3242" ht="116.25" customHeight="1" s="37">
      <c r="A3242" s="43" t="n">
        <v>3241</v>
      </c>
      <c r="B3242" s="52" t="inlineStr">
        <is>
          <t>Excluir</t>
        </is>
      </c>
      <c r="C3242" s="45" t="inlineStr">
        <is>
          <t>No aborda: distracción o atención, población escolar, contexto educativo</t>
        </is>
      </c>
      <c r="D3242" s="51" t="n"/>
      <c r="E3242" s="51" t="n"/>
      <c r="F3242" s="43" t="n">
        <v>2</v>
      </c>
      <c r="G3242" s="43" t="inlineStr">
        <is>
          <t>distracción+sensado</t>
        </is>
      </c>
      <c r="H3242" s="43" t="inlineStr">
        <is>
          <t>ACM</t>
        </is>
      </c>
      <c r="I3242" s="43" t="inlineStr">
        <is>
          <t>ACM</t>
        </is>
      </c>
      <c r="J3242" s="43" t="inlineStr">
        <is>
          <t>2026</t>
        </is>
      </c>
      <c r="K3242" s="43" t="inlineStr">
        <is>
          <t>inproceedings</t>
        </is>
      </c>
      <c r="L3242" s="45" t="inlineStr">
        <is>
          <t>Thi Minh Tran, Tram and Yoo, Soojeong and Weidlich, Oliver and Cao, Yidan and Yu, Xinyan and Cheng, Xin and Ye, Yin and Gulbransen-Diaz, Natalia and Parker, Callum</t>
        </is>
      </c>
      <c r="M3242" s="45" t="inlineStr">
        <is>
          <t>Envisioning Audio Augmented Reality in Everyday Life</t>
        </is>
      </c>
      <c r="N3242" s="45" t="inlineStr">
        <is>
          <t>While visual augmentation dominates the augmented reality landscape, devices like Meta Ray-Ban audio smart glasses signal growing industry movement toward audio augmented reality (AAR). Hearing is a primary channel for sensing context, anticipating change, and navigating social space, yet AAR’s everyday potential remains underexplored. We address this gap through a collaborative autoethnography (N=5, authoring) and an online survey (N=74). We identify ten roles for AAR, grouped into three categories: task- and utility-oriented, emotional and social, and perceptual collaborator. These roles are further layered with a rhythmic and embodied collaborator framing, mapping them onto micro-, meso-, and macro-rhythms of everyday life. Our analysis surfaces nuanced tensions, such as blocking distractions without erasing social presence, highlighting the need for context-aware design. This paper contributes a foundational and forward-looking framework for AAR in everyday life, providing design groundwork for systems attuned to daily routines, sensory engagement, and social expectations.</t>
        </is>
      </c>
      <c r="O3242" s="45" t="inlineStr">
        <is>
          <t>Proceedings of the 2026 CHI Conference on Human Factors in Computing Systems</t>
        </is>
      </c>
      <c r="P3242" s="45" t="inlineStr">
        <is>
          <t>audio augmented reality, smart glasses, spatial audio, augmented sound, collaborative autoethnography</t>
        </is>
      </c>
      <c r="Q3242" s="43" t="inlineStr">
        <is>
          <t>10.1145/3772318.3790620</t>
        </is>
      </c>
    </row>
    <row r="3243" ht="126.75" customHeight="1" s="37">
      <c r="A3243" s="43" t="n">
        <v>3242</v>
      </c>
      <c r="B3243" s="52" t="inlineStr">
        <is>
          <t>Excluir</t>
        </is>
      </c>
      <c r="C3243" s="45" t="inlineStr">
        <is>
          <t>No aborda: tecnología de sensado, contexto educativo</t>
        </is>
      </c>
      <c r="D3243" s="51" t="n"/>
      <c r="E3243" s="51" t="n"/>
      <c r="F3243" s="43" t="n">
        <v>2</v>
      </c>
      <c r="G3243" s="43" t="inlineStr">
        <is>
          <t>distracción+niños</t>
        </is>
      </c>
      <c r="H3243" s="43" t="inlineStr">
        <is>
          <t>ACM</t>
        </is>
      </c>
      <c r="I3243" s="43" t="inlineStr">
        <is>
          <t>ACM</t>
        </is>
      </c>
      <c r="J3243" s="43" t="inlineStr">
        <is>
          <t>2024</t>
        </is>
      </c>
      <c r="K3243" s="43" t="inlineStr">
        <is>
          <t>inproceedings</t>
        </is>
      </c>
      <c r="L3243" s="45" t="inlineStr">
        <is>
          <t>Del Carpio Gutierrez, Andre and Denny, Paul and Luxton-Reilly, Andrew</t>
        </is>
      </c>
      <c r="M3243" s="45" t="inlineStr">
        <is>
          <t>Evaluating Automatically Generated Contextualised Programming Exercises</t>
        </is>
      </c>
      <c r="N3243" s="45" t="inlineStr">
        <is>
          <t>Introductory programming courses often require students to solve many small programming exercises as part of their learning. Researchers have previously suggested that the context used in the problem description for these exercises is likely to impact student engagement and motivation. Furthermore, supplying programming exercises that use a broad range of contexts or even allowing students to select contexts to personalize their own exercises, may support the interests of a diverse student population. Unfortunately, it is time-consuming for instructors to create large numbers of programming exercises that provide a wide range of contextualized problems. However, recent work has shown that large language models may be able to automate the mass production of programming exercises, reducing the burden on instructors. In this research, we explore the potential of OpenAI's GPT-4 to create high-quality and novel programming exercises that implement various contexts. Finally, through prompt engineering, we compare different prompting strategies used to generate many programming exercises with various contextualized problem descriptions and then evaluate the quality of the exercises generated.</t>
        </is>
      </c>
      <c r="O3243" s="45" t="inlineStr">
        <is>
          <t>Proceedings of the 55th ACM Technical Symposium on Computer Science Education V. 1</t>
        </is>
      </c>
      <c r="P3243" s="45" t="inlineStr">
        <is>
          <t>chatgpt, cs1, gpt-4, large language models, novice programmers, openai, programming exercises, prompt engineering</t>
        </is>
      </c>
      <c r="Q3243" s="43" t="inlineStr">
        <is>
          <t>10.1145/3626252.3630863</t>
        </is>
      </c>
    </row>
    <row r="3244" ht="126.75" customHeight="1" s="37">
      <c r="A3244" s="43" t="n">
        <v>3243</v>
      </c>
      <c r="B3244" s="52" t="inlineStr">
        <is>
          <t>Excluir</t>
        </is>
      </c>
      <c r="C3244" s="45" t="inlineStr">
        <is>
          <t>No aborda: distracción o atención, población escolar, tecnología de sensado, contexto educativo</t>
        </is>
      </c>
      <c r="D3244" s="51" t="n"/>
      <c r="E3244" s="51" t="n"/>
      <c r="F3244" s="43" t="n">
        <v>2</v>
      </c>
      <c r="G3244" s="43" t="inlineStr">
        <is>
          <t>distracción+intervención</t>
        </is>
      </c>
      <c r="H3244" s="43" t="inlineStr">
        <is>
          <t>ACM</t>
        </is>
      </c>
      <c r="I3244" s="43" t="inlineStr">
        <is>
          <t>ACM</t>
        </is>
      </c>
      <c r="J3244" s="43" t="inlineStr">
        <is>
          <t>2020</t>
        </is>
      </c>
      <c r="K3244" s="43" t="inlineStr">
        <is>
          <t>inproceedings</t>
        </is>
      </c>
      <c r="L3244" s="45" t="inlineStr">
        <is>
          <t>Goodman, Steven and Kirchner, Susanne and Guttman, Rose and Jain, Dhruv and Froehlich, Jon and Findlater, Leah</t>
        </is>
      </c>
      <c r="M3244" s="45" t="inlineStr">
        <is>
          <t>Evaluating Smartwatch-based Sound Feedback for Deaf and Hard-of-hearing Users Across Contexts</t>
        </is>
      </c>
      <c r="N3244" s="45" t="inlineStr">
        <is>
          <t>We present a qualitative study with 16 deaf and hard of hearing (DHH) participants examining reactions to smartwatch-based visual + haptic sound feedback designs. In Part 1, we conducted a Wizard-of-Oz (WoZ) evaluation of three smartwatch feedback techniques (visual alone, visual + simple vibration, and visual + tacton) and investigated vibrational patterns (tactons) to portray sound loudness, direction, and identity. In Part 2, we visited three public or semi-public locations where we demonstrated sound feedback on the smartwatch in situ to examine contextual influences and explore sound filtering options. Our findings characterize uses for vibration in multimodal sound awareness, both for push notification and for immediately actionable sound information displayed through vibrational patterns (tactons). In situ experiences caused participants to request sound filtering - particularly to limit haptic feedback - as a method for managing soundscape complexity. Additional concerns arose related to learnability, possibility of distraction, and system trust. Our findings have implications for future portable sound awareness systems.</t>
        </is>
      </c>
      <c r="O3244" s="45" t="inlineStr">
        <is>
          <t>Proceedings of the 2020 CHI Conference on Human Factors in Computing Systems</t>
        </is>
      </c>
      <c r="P3244" s="45" t="inlineStr">
        <is>
          <t>deaf and hard of hearing, smartwatches, sound awareness</t>
        </is>
      </c>
      <c r="Q3244" s="43" t="inlineStr">
        <is>
          <t>10.1145/3313831.3376406</t>
        </is>
      </c>
    </row>
    <row r="3245" ht="105.75" customHeight="1" s="37">
      <c r="A3245" s="43" t="n">
        <v>3244</v>
      </c>
      <c r="B3245" s="52" t="inlineStr">
        <is>
          <t>Excluir</t>
        </is>
      </c>
      <c r="C3245" s="45" t="inlineStr">
        <is>
          <t>No aborda: distracción o atención, tecnología de sensado</t>
        </is>
      </c>
      <c r="D3245" s="51" t="n"/>
      <c r="E3245" s="51" t="n"/>
      <c r="F3245" s="43" t="n">
        <v>2</v>
      </c>
      <c r="G3245" s="43" t="inlineStr">
        <is>
          <t>distracción+niños</t>
        </is>
      </c>
      <c r="H3245" s="43" t="inlineStr">
        <is>
          <t>ACM</t>
        </is>
      </c>
      <c r="I3245" s="43" t="inlineStr">
        <is>
          <t>ACM</t>
        </is>
      </c>
      <c r="J3245" s="43" t="inlineStr">
        <is>
          <t>2021</t>
        </is>
      </c>
      <c r="K3245" s="43" t="inlineStr">
        <is>
          <t>inproceedings</t>
        </is>
      </c>
      <c r="L3245" s="45" t="inlineStr">
        <is>
          <t>Andrade, Pamela and Law, Effie Lai-Chong and Farah, Juan Carlos and Gillet, Denis</t>
        </is>
      </c>
      <c r="M3245" s="45" t="inlineStr">
        <is>
          <t>Evaluating the Effects of Introducing Three Gamification Elements in STEM Educational Software for Secondary Schools</t>
        </is>
      </c>
      <c r="N3245" s="45" t="inlineStr">
        <is>
          <t>Gamification aims to enhance the educational experience by enabling students to have fun with technology. Although research in the field has previously looked into the effectiveness of gamification, reviews of existing studies show that in the context of education, gamification has been largely applied at the university level, with diverse pedagogical approaches and outcomes. Furthermore, reports often refer to interactions with gamification elements in contexts outside STEM education. To bridge these research gaps, this paper reports on an empirical study involving 199 students from two secondary schools. Students had the opportunity to receive a digital reward (in the form of points, badges, or rankings) for their participation in an online physics lesson. Although no significant differences were found regarding student motivation, results confirm an impact—depending on the gamification element being introduced in the software—on three other important aspects: (i) perceived usability, (ii) student engagement, and (iii) learning performance.</t>
        </is>
      </c>
      <c r="O3245" s="45" t="inlineStr">
        <is>
          <t>Proceedings of the 32nd Australian Conference on Human-Computer Interaction</t>
        </is>
      </c>
      <c r="P3245" s="45" t="inlineStr">
        <is>
          <t>motivation and engagement, learning by questioning, gamification, educational software</t>
        </is>
      </c>
      <c r="Q3245" s="43" t="inlineStr">
        <is>
          <t>10.1145/3441000.3441073</t>
        </is>
      </c>
    </row>
    <row r="3246" ht="105.75" customHeight="1" s="37">
      <c r="A3246" s="43" t="n">
        <v>3245</v>
      </c>
      <c r="B3246" s="52" t="inlineStr">
        <is>
          <t>Excluir</t>
        </is>
      </c>
      <c r="C3246" s="45" t="inlineStr">
        <is>
          <t>Dominio fuera de alcance: conducción</t>
        </is>
      </c>
      <c r="D3246" s="51" t="n"/>
      <c r="E3246" s="51" t="n"/>
      <c r="F3246" s="43" t="n">
        <v>2</v>
      </c>
      <c r="G3246" s="43" t="inlineStr">
        <is>
          <t>distracción+intervención</t>
        </is>
      </c>
      <c r="H3246" s="43" t="inlineStr">
        <is>
          <t>ACM</t>
        </is>
      </c>
      <c r="I3246" s="43" t="inlineStr">
        <is>
          <t>ACM</t>
        </is>
      </c>
      <c r="J3246" s="43" t="inlineStr">
        <is>
          <t>2016</t>
        </is>
      </c>
      <c r="K3246" s="43" t="inlineStr">
        <is>
          <t>inproceedings</t>
        </is>
      </c>
      <c r="L3246" s="45" t="inlineStr">
        <is>
          <t>Shakeri, Gözel and Ng, Alexander and Williamson, John H. and Brewster, Stephen A.</t>
        </is>
      </c>
      <c r="M3246" s="45" t="inlineStr">
        <is>
          <t>Evaluation of Haptic Patterns on a Steering Wheel</t>
        </is>
      </c>
      <c r="N3246" s="45" t="inlineStr">
        <is>
          <t>Infotainment Systems can increase mental workload and divert visual attention away from looking ahead on the roads. When these systems give information to the driver, providing it through the tactile channel on the steering wheel might improve driving behaviour and safety. This paper describes an investigation into the perceivability of haptic feedback patterns using an actuated surface on a steering wheel. Six solenoids were embedded along the rim creating three bumps under each palm. A simulated driving study was conducted to test for recognition accuracy of the haptic patterns (81.3%). There was no significant increase in lane deviation or steering angle during haptic pattern presentation. These results suggest that drivers can reliably distinguish between cutaneous patterns presented on the steering wheel. Our findings can assist in delivering non-critical messages to the driver (e.g. driving performance, incoming text messages, etc.) without decreasing driving performance or increasing perceived mental workload.</t>
        </is>
      </c>
      <c r="O3246" s="45" t="inlineStr">
        <is>
          <t>Proceedings of the 8th International Conference on Automotive User Interfaces and Interactive Vehicular Applications</t>
        </is>
      </c>
      <c r="P3246" s="45" t="inlineStr">
        <is>
          <t>Haptic feedback, driver distraction, feedback pattern characteristics, steering, wheel</t>
        </is>
      </c>
      <c r="Q3246" s="43" t="inlineStr">
        <is>
          <t>10.1145/3003715.3005417</t>
        </is>
      </c>
    </row>
    <row r="3247" ht="116.25" customHeight="1" s="37">
      <c r="A3247" s="43" t="n">
        <v>3246</v>
      </c>
      <c r="B3247" s="52" t="inlineStr">
        <is>
          <t>Excluir</t>
        </is>
      </c>
      <c r="C3247" s="45" t="inlineStr">
        <is>
          <t>No aborda: distracción o atención, población escolar, contexto educativo</t>
        </is>
      </c>
      <c r="D3247" s="51" t="n"/>
      <c r="E3247" s="51" t="n"/>
      <c r="F3247" s="43" t="n">
        <v>2</v>
      </c>
      <c r="G3247" s="43" t="inlineStr">
        <is>
          <t>distracción+sensado</t>
        </is>
      </c>
      <c r="H3247" s="43" t="inlineStr">
        <is>
          <t>ACM</t>
        </is>
      </c>
      <c r="I3247" s="43" t="inlineStr">
        <is>
          <t>ACM</t>
        </is>
      </c>
      <c r="J3247" s="43" t="inlineStr">
        <is>
          <t>2017</t>
        </is>
      </c>
      <c r="K3247" s="43" t="inlineStr">
        <is>
          <t>inproceedings</t>
        </is>
      </c>
      <c r="L3247" s="45" t="inlineStr">
        <is>
          <t>Khadka, Shauharda and Chung, Jen Jen and Tumer, Kagan</t>
        </is>
      </c>
      <c r="M3247" s="45" t="inlineStr">
        <is>
          <t>Evolving memory-augmented neural architecture for deep memory problems</t>
        </is>
      </c>
      <c r="N3247" s="45" t="inlineStr">
        <is>
          <t>In this paper, we present a new memory-augmented neural network called Gated Recurrent Unit with Memory Block (GRU-MB). Our architecture builds on the gated neural architecture of a Gated Recurrent Unit (GRU) and integrates an external memory block, similar to a Neural Turing Machine (NTM). GRU-MB interacts with the memory block using independent read and write gates that serve to decouple the memory from the central feedforward operation. This allows for regimented memory access and update, administering our network the ability to choose when to read from memory, update it, or simply ignore it. This capacity to act in detachment allows the network to shield the memory from noise and other distractions, while simultaneously using it to effectively retain and propagate information over an extended period of time. We evolve GRU-MB using neuroevolution and perform experiments on two different deep memory tasks. Results demonstrate that GRU-MB performs significantly faster and more accurately than traditional memory-based methods, and is robust to dramatic increases in the depth of these tasks.</t>
        </is>
      </c>
      <c r="O3247" s="45" t="inlineStr">
        <is>
          <t>Proceedings of the Genetic and Evolutionary Computation Conference</t>
        </is>
      </c>
      <c r="P3247" s="45" t="inlineStr">
        <is>
          <t>artificial intelligence, machine learning, memory-augmented neural networks, neural networks, neuroevolution</t>
        </is>
      </c>
      <c r="Q3247" s="43" t="inlineStr">
        <is>
          <t>10.1145/3071178.3071346</t>
        </is>
      </c>
    </row>
    <row r="3248" ht="105.75" customHeight="1" s="37">
      <c r="A3248" s="43" t="n">
        <v>3247</v>
      </c>
      <c r="B3248" s="52" t="inlineStr">
        <is>
          <t>Excluir</t>
        </is>
      </c>
      <c r="C3248" s="45" t="inlineStr">
        <is>
          <t>No aborda: distracción o atención, tecnología de sensado</t>
        </is>
      </c>
      <c r="D3248" s="51" t="n"/>
      <c r="E3248" s="51" t="n"/>
      <c r="F3248" s="43" t="n">
        <v>2</v>
      </c>
      <c r="G3248" s="43" t="inlineStr">
        <is>
          <t>distracción+niños</t>
        </is>
      </c>
      <c r="H3248" s="43" t="inlineStr">
        <is>
          <t>ACM</t>
        </is>
      </c>
      <c r="I3248" s="43" t="inlineStr">
        <is>
          <t>ACM</t>
        </is>
      </c>
      <c r="J3248" s="43" t="inlineStr">
        <is>
          <t>2025</t>
        </is>
      </c>
      <c r="K3248" s="43" t="inlineStr">
        <is>
          <t>inproceedings</t>
        </is>
      </c>
      <c r="L3248" s="45" t="inlineStr">
        <is>
          <t>Isvik, Amy and Catet\'e, Veronica and Uwamahoro, Jean</t>
        </is>
      </c>
      <c r="M3248" s="45" t="inlineStr">
        <is>
          <t>Examining the Adaptation of an Infusing Computing Professional Development Program to a Rwandan Context</t>
        </is>
      </c>
      <c r="N3248" s="45" t="inlineStr">
        <is>
          <t>Recent research has focused integrating computing (CS) into math and science classrooms to enhance CS teaching and learning. Incorporating programming activities into these subjects has been found to increase access to computing education and improve student experience and learning outcomes in the main subject area. These interventions cannot be successful without the support of prepared teachers. Therefore, we seek to understand the impact from Rwandan secondary teachers attending infusing computing professional development (PD) training. This mixed methods research study involved 32 mathematics and physics A-level teachers. Quantitative and qualitative methods were utilized to analyze teachers' pre- and post-survey responses. Findings indicate teachers rated their overall knowledge of CS higher after the PD. Furthermore, teachers identified potential benefits to using computing-infused activities: improved student engagement, motivation, increased computer skills, and understanding of math/science concepts.</t>
        </is>
      </c>
      <c r="O3248" s="45" t="inlineStr">
        <is>
          <t>Proceedings of the ACM Global Computing Education Conference 2025 - Volume 1</t>
        </is>
      </c>
      <c r="P3248" s="45" t="inlineStr">
        <is>
          <t>africa, computational thinking, professional development, teacher education</t>
        </is>
      </c>
      <c r="Q3248" s="43" t="inlineStr">
        <is>
          <t>10.1145/3736181.3747168</t>
        </is>
      </c>
    </row>
    <row r="3249" ht="116.25" customHeight="1" s="37">
      <c r="A3249" s="43" t="n">
        <v>3248</v>
      </c>
      <c r="B3249" s="52" t="inlineStr">
        <is>
          <t>Excluir</t>
        </is>
      </c>
      <c r="C3249" s="45" t="inlineStr">
        <is>
          <t>Dominio fuera de alcance: conducción</t>
        </is>
      </c>
      <c r="D3249" s="51" t="n"/>
      <c r="E3249" s="51" t="n"/>
      <c r="F3249" s="43" t="n">
        <v>2</v>
      </c>
      <c r="G3249" s="43" t="inlineStr">
        <is>
          <t>distracción+intervención</t>
        </is>
      </c>
      <c r="H3249" s="43" t="inlineStr">
        <is>
          <t>ACM</t>
        </is>
      </c>
      <c r="I3249" s="43" t="inlineStr">
        <is>
          <t>ACM</t>
        </is>
      </c>
      <c r="J3249" s="43" t="inlineStr">
        <is>
          <t>2015</t>
        </is>
      </c>
      <c r="K3249" s="43" t="inlineStr">
        <is>
          <t>inproceedings</t>
        </is>
      </c>
      <c r="L3249" s="45" t="inlineStr">
        <is>
          <t>Gaspar, John G. and Brown, Timothy L. and Marshall, Dawn C.</t>
        </is>
      </c>
      <c r="M3249" s="45" t="inlineStr">
        <is>
          <t>Examining the interaction between timing and modality in forward collision warnings</t>
        </is>
      </c>
      <c r="N3249" s="45" t="inlineStr">
        <is>
          <t>Rear-end collisions account for a high percentage of crashes and are largely attributable to driver inattention. Advanced crash warning systems offer the potential to mitigate such crashes by alerting the driver, reorienting attention, and speeding response time. Developing an understanding whether warning timing influences the effectiveness of different interface modalities is important, both for test protocol development and to understanding system limitations. To that end, the goal of this study was to examine the interaction between two warning timings (early and late) and six interface modalities in a forward collision event. Overall, earlier alerts led to faster and safer responses and several warning modalities were effective at orienting drivers' attention. Critically, interface modality did not interact with warning timing for any performance measure, indicating that the effects of different warning interfaces were consistent across warning timing. These results suggest that it may be appropriate to use the warning timing associated with the driver-vehicle interface during protocol testing for forward collision warnings.</t>
        </is>
      </c>
      <c r="O3249" s="45" t="inlineStr">
        <is>
          <t>Proceedings of the 7th International Conference on Automotive User Interfaces and Interactive Vehicular Applications</t>
        </is>
      </c>
      <c r="P3249" s="45" t="inlineStr">
        <is>
          <t>advanced crash warnings, driver-vehicle interface, warning modality, warning timing</t>
        </is>
      </c>
      <c r="Q3249" s="43" t="inlineStr">
        <is>
          <t>10.1145/2799250.2799287</t>
        </is>
      </c>
    </row>
    <row r="3250" ht="116.25" customHeight="1" s="37">
      <c r="A3250" s="43" t="n">
        <v>3249</v>
      </c>
      <c r="B3250" s="52" t="inlineStr">
        <is>
          <t>Excluir</t>
        </is>
      </c>
      <c r="C3250" s="45" t="inlineStr">
        <is>
          <t>No aborda: distracción o atención, población escolar, tecnología de sensado, contexto educativo</t>
        </is>
      </c>
      <c r="D3250" s="51" t="n"/>
      <c r="E3250" s="51" t="n"/>
      <c r="F3250" s="43" t="n">
        <v>2</v>
      </c>
      <c r="G3250" s="43" t="inlineStr">
        <is>
          <t>distracción+niños</t>
        </is>
      </c>
      <c r="H3250" s="43" t="inlineStr">
        <is>
          <t>ACM</t>
        </is>
      </c>
      <c r="I3250" s="43" t="inlineStr">
        <is>
          <t>ACM</t>
        </is>
      </c>
      <c r="J3250" s="43" t="inlineStr">
        <is>
          <t>2018</t>
        </is>
      </c>
      <c r="K3250" s="43" t="inlineStr">
        <is>
          <t>inproceedings</t>
        </is>
      </c>
      <c r="L3250" s="45" t="inlineStr">
        <is>
          <t>Blasquez, Isabelle and Leblanc, Hervé</t>
        </is>
      </c>
      <c r="M3250" s="45" t="inlineStr">
        <is>
          <t>Experience in learning test-driven development: space invaders project-driven</t>
        </is>
      </c>
      <c r="N3250" s="45" t="inlineStr">
        <is>
          <t>From Kent Beck's point of view, Test-Driven Development (TDD) really encourages simple design and inspires confidence. This agile software engineering practice suggests a different programming way that requires writing tests before writing the code in short cycles to reduce feedbacks loops. To help novice programmers discover and appreciate it, this paper describes an experience based on a laboratory course for learning TDD by developping a Space Invaders game through a step-by-step project-driven approach. To improve student engagement, a game development is chosen. All concepts are taught within the context of this project and students learn by doing. Applied in the context of a basis of object-oriented design course, this experience should raise student awareness of design's and programming's good practices as testing, refactoring, simple design and short releases. The evaluation shows that this experience helps students to engage in the learning process, to reflect on the importance of testing in a software development, to make aware of code quality and to understand the benefits of TDD.</t>
        </is>
      </c>
      <c r="O3250" s="45" t="inlineStr">
        <is>
          <t>Proceedings of the 23rd Annual ACM Conference on Innovation and Technology in Computer Science Education</t>
        </is>
      </c>
      <c r="P3250" s="45" t="inlineStr">
        <is>
          <t>Test-Driven Development, Sofware Engineering Learning, Agile Game Development</t>
        </is>
      </c>
      <c r="Q3250" s="43" t="inlineStr">
        <is>
          <t>10.1145/3197091.3197132</t>
        </is>
      </c>
    </row>
    <row r="3251" ht="157.5" customHeight="1" s="37">
      <c r="A3251" s="43" t="n">
        <v>3250</v>
      </c>
      <c r="B3251" s="52" t="inlineStr">
        <is>
          <t>Excluir</t>
        </is>
      </c>
      <c r="C3251" s="45" t="inlineStr">
        <is>
          <t>No aborda: distracción o atención, tecnología de sensado</t>
        </is>
      </c>
      <c r="D3251" s="51" t="n"/>
      <c r="E3251" s="51" t="n"/>
      <c r="F3251" s="43" t="n">
        <v>2</v>
      </c>
      <c r="G3251" s="43" t="inlineStr">
        <is>
          <t>distracción+niños</t>
        </is>
      </c>
      <c r="H3251" s="43" t="inlineStr">
        <is>
          <t>ACM</t>
        </is>
      </c>
      <c r="I3251" s="43" t="inlineStr">
        <is>
          <t>ACM</t>
        </is>
      </c>
      <c r="J3251" s="43" t="inlineStr">
        <is>
          <t>2024</t>
        </is>
      </c>
      <c r="K3251" s="43" t="inlineStr">
        <is>
          <t>article</t>
        </is>
      </c>
      <c r="L3251" s="45" t="inlineStr">
        <is>
          <t xml:space="preserve">Poddar, Roshni and Naik, Tarini and Punnam, Manikanteswar and Chourasia, Kavyansh and Pandurangan, Rajeswari and Paali, Rajesh S and Bhat, Nagarathna R and Biradar, Bhagyashree and Deshpande, Venkatesh and Ghosh, Devidatta and Chaudhuri, Sudipta Ray </t>
        </is>
      </c>
      <c r="M3251" s="45" t="inlineStr">
        <is>
          <t>Experiences from Running a Voice-Based Education Platform for Children and Teachers with Visual Impairments</t>
        </is>
      </c>
      <c r="N3251" s="45" t="inlineStr">
        <is>
          <t>India has the world’s largest population of children with vision impairments (CVIs), a group facing significant educational barriers including inadequate accessible resources, limited school access, and a shortage of trained teachers. The authors from four different organizations including a non-profit dedicated to enhancing STEM education for CVIs through interactive, play-based learning and teacher training have collaborated to create SEEDS, Scalable Educational Experiences with Digital Scaffolding. This is a voice-based platform for educational experiences delivery, featuring an Android Teacher App, an Interactive Voice Response (IVR) system, and a comprehensive website for content management. The Teacher app facilitates educational experiences via group calls with students, while the IVR system offers students independent access to educational content using feature phones. To assess effectiveness and usability of SEEDS among students and teachers, we conducted a mixed-methods study involving 29 visually impaired students across five schools and five facilitators (3 sighted and 2 visually impaired) from Vision Empower Trust. Despite challenges like internet connectivity issues causing call drops, the study highlighted strong student engagement and a collaborative environment among facilitators. By open-sourcing the SEEDS codebase, we aim to improve the platform and increase its adoption among teachers in schools for CVIs across India and beyond.</t>
        </is>
      </c>
      <c r="O3251" s="45" t="inlineStr">
        <is>
          <t>ACM J. Comput. Sustain. Soc.</t>
        </is>
      </c>
      <c r="P3251" s="45" t="inlineStr">
        <is>
          <t>Education, vision impairment, learning, play, technology</t>
        </is>
      </c>
      <c r="Q3251" s="43" t="inlineStr">
        <is>
          <t>10.1145/3677323</t>
        </is>
      </c>
    </row>
    <row r="3252" ht="105.75" customHeight="1" s="37">
      <c r="A3252" s="43" t="n">
        <v>3251</v>
      </c>
      <c r="B3252" s="52" t="inlineStr">
        <is>
          <t>Excluir</t>
        </is>
      </c>
      <c r="C3252" s="45" t="inlineStr">
        <is>
          <t>No aborda: distracción o atención, población escolar, tecnología de sensado, contexto educativo</t>
        </is>
      </c>
      <c r="D3252" s="51" t="n"/>
      <c r="E3252" s="51" t="n"/>
      <c r="F3252" s="43" t="n">
        <v>2</v>
      </c>
      <c r="G3252" s="43" t="inlineStr">
        <is>
          <t>distracción+niños</t>
        </is>
      </c>
      <c r="H3252" s="43" t="inlineStr">
        <is>
          <t>ACM</t>
        </is>
      </c>
      <c r="I3252" s="43" t="inlineStr">
        <is>
          <t>ACM</t>
        </is>
      </c>
      <c r="J3252" s="43" t="inlineStr">
        <is>
          <t>2023</t>
        </is>
      </c>
      <c r="K3252" s="43" t="inlineStr">
        <is>
          <t>inproceedings</t>
        </is>
      </c>
      <c r="L3252" s="45" t="inlineStr">
        <is>
          <t>MacNeil, Stephen and Tran, Andrew and Hellas, Arto and Kim, Joanne and Sarsa, Sami and Denny, Paul and Bernstein, Seth and Leinonen, Juho</t>
        </is>
      </c>
      <c r="M3252" s="45" t="inlineStr">
        <is>
          <t>Experiences from Using Code Explanations Generated by Large Language Models in a Web Software Development E-Book</t>
        </is>
      </c>
      <c r="N3252" s="45" t="inlineStr">
        <is>
          <t>Advances in natural language processing have resulted in large language models (LLMs) that can generate code and code explanations. In this paper, we report on our experiences generating multiple code explanation types using LLMs and integrating them into an interactive e-book on web software development. Three different types of explanations -- a line-by-line explanation, a list of important concepts, and a high-level summary of the code -- were created. Students could view explanations by clicking a button next to code snippets, which showed the explanation and asked about its utility. Our results show that all explanation types were viewed by students and that the majority of students perceived the code explanations as helpful to them. However, student engagement varied by code snippet complexity, explanation type, and code snippet length. Drawing on our experiences, we discuss future directions for integrating explanations generated by LLMs into CS classrooms.</t>
        </is>
      </c>
      <c r="O3252" s="45" t="inlineStr">
        <is>
          <t>Proceedings of the 54th ACM Technical Symposium on Computer Science Education V. 1</t>
        </is>
      </c>
      <c r="P3252" s="45" t="n"/>
      <c r="Q3252" s="43" t="inlineStr">
        <is>
          <t>10.1145/3545945.3569785</t>
        </is>
      </c>
    </row>
    <row r="3253" ht="84.75" customHeight="1" s="37">
      <c r="A3253" s="43" t="n">
        <v>3252</v>
      </c>
      <c r="B3253" s="52" t="inlineStr">
        <is>
          <t>Excluir</t>
        </is>
      </c>
      <c r="C3253" s="45" t="inlineStr">
        <is>
          <t>No aborda: distracción o atención, tecnología de sensado</t>
        </is>
      </c>
      <c r="D3253" s="51" t="n"/>
      <c r="E3253" s="51" t="n"/>
      <c r="F3253" s="43" t="n">
        <v>2</v>
      </c>
      <c r="G3253" s="43" t="inlineStr">
        <is>
          <t>distracción+niños</t>
        </is>
      </c>
      <c r="H3253" s="43" t="inlineStr">
        <is>
          <t>ACM</t>
        </is>
      </c>
      <c r="I3253" s="43" t="inlineStr">
        <is>
          <t>ACM</t>
        </is>
      </c>
      <c r="J3253" s="43" t="inlineStr">
        <is>
          <t>2025</t>
        </is>
      </c>
      <c r="K3253" s="43" t="inlineStr">
        <is>
          <t>inproceedings</t>
        </is>
      </c>
      <c r="L3253" s="45" t="inlineStr">
        <is>
          <t>Weinberg, Joshua and Chan, Monica</t>
        </is>
      </c>
      <c r="M3253" s="45" t="inlineStr">
        <is>
          <t>Experimenting with Generative AI Tools and their Implications: Insights from High School UX Educators</t>
        </is>
      </c>
      <c r="N3253" s="45" t="inlineStr">
        <is>
          <t>As generative AI (GAI) tools become more advanced and adopted in professional user experience (UX) design fields, high school educators teaching UX and design-related courses have begun tinkering with GAI tools to use in their classrooms. Through interviews with high school UX educators, we examined their experiences incorporating GAI tools when teaching interdisciplinary UX courses. Key observations we identified include: 1) interactive student-to-student engagement and student-to-GAI collaborative learning; 2) modifications in brainstorming and visualization workflows with GAI; 3) concerns and barriers with the ongoing integration of GAI tools into high school curricula. We conclude with a discussion of implications and opportunities for critical and thoughtful use of GAI in high school design pedagogy.</t>
        </is>
      </c>
      <c r="O3253" s="45" t="inlineStr">
        <is>
          <t>Proceedings of the 7th Annual Symposium on HCI Education</t>
        </is>
      </c>
      <c r="P3253" s="45" t="inlineStr">
        <is>
          <t>Collaborative Learning, Curriculum Design, Generative AI (GAI), HCI Education, UX Education, User Experience</t>
        </is>
      </c>
      <c r="Q3253" s="43" t="inlineStr">
        <is>
          <t>10.1145/3742901.3742912</t>
        </is>
      </c>
    </row>
    <row r="3254" ht="116.25" customHeight="1" s="37">
      <c r="A3254" s="43" t="n">
        <v>3253</v>
      </c>
      <c r="B3254" s="52" t="inlineStr">
        <is>
          <t>Excluir</t>
        </is>
      </c>
      <c r="C3254" s="45" t="inlineStr">
        <is>
          <t>No aborda: población escolar, tecnología de sensado, contexto educativo</t>
        </is>
      </c>
      <c r="D3254" s="51" t="n"/>
      <c r="E3254" s="51" t="n"/>
      <c r="F3254" s="43" t="n">
        <v>2</v>
      </c>
      <c r="G3254" s="43" t="inlineStr">
        <is>
          <t>distracción+intervención</t>
        </is>
      </c>
      <c r="H3254" s="43" t="inlineStr">
        <is>
          <t>ACM</t>
        </is>
      </c>
      <c r="I3254" s="43" t="inlineStr">
        <is>
          <t>ACM</t>
        </is>
      </c>
      <c r="J3254" s="43" t="inlineStr">
        <is>
          <t>2017</t>
        </is>
      </c>
      <c r="K3254" s="43" t="inlineStr">
        <is>
          <t>inproceedings</t>
        </is>
      </c>
      <c r="L3254" s="45" t="inlineStr">
        <is>
          <t>Rein, Patrick and Taeumel, Marcel and Hirschfeld, Robert and Perscheid, Michael</t>
        </is>
      </c>
      <c r="M3254" s="45" t="inlineStr">
        <is>
          <t>Exploratory Development of Data-intensive Applications: Sampling and Streaming of Large Data Sets in Live Programming Environments</t>
        </is>
      </c>
      <c r="N3254" s="45" t="inlineStr">
        <is>
          <t>Business applications are usually data-intensive. The process of designing and implementing such applications benefits from working with realistic data to sharpen requirements and discover pitfalls. However, such data is usually quite extensive and the feedback cycles during programming and design activities can become long and distracting. As a result, programmers might prefer abstract thinking and mental simulations over working with concrete, realistic data. We propose a new approach supporting live programming, with immediate feedback and explorable runtime data, for the domain of data-intensive business applications on top of relational databases. With the integration of streamed access to sampled data, we can employ productive traits of a live programming environment such as Squeak/Smalltalk, which is not optimized for the processing of huge amounts of data and is hence not well-suited for such tasks. We describe two representative scenarios and also discuss limitations by putting our approach in relation to the current development of business applications.</t>
        </is>
      </c>
      <c r="O3254" s="45" t="inlineStr">
        <is>
          <t>Companion Proceedings of the 1st International Conference on the Art, Science, and Engineering of Programming</t>
        </is>
      </c>
      <c r="P3254" s="45" t="inlineStr">
        <is>
          <t>business applicationd evelopment, live programming, relational databases, sampling, streaming</t>
        </is>
      </c>
      <c r="Q3254" s="43" t="inlineStr">
        <is>
          <t>10.1145/3079368.3079399</t>
        </is>
      </c>
    </row>
    <row r="3255" ht="63.75" customHeight="1" s="37">
      <c r="A3255" s="43" t="n">
        <v>3254</v>
      </c>
      <c r="B3255" s="52" t="inlineStr">
        <is>
          <t>Excluir</t>
        </is>
      </c>
      <c r="C3255" s="45" t="inlineStr">
        <is>
          <t>No aborda: distracción o atención, población escolar</t>
        </is>
      </c>
      <c r="D3255" s="51" t="n"/>
      <c r="E3255" s="51" t="n"/>
      <c r="F3255" s="43" t="n">
        <v>2</v>
      </c>
      <c r="G3255" s="43" t="inlineStr">
        <is>
          <t>distracción+niños</t>
        </is>
      </c>
      <c r="H3255" s="43" t="inlineStr">
        <is>
          <t>ACM</t>
        </is>
      </c>
      <c r="I3255" s="43" t="inlineStr">
        <is>
          <t>ACM|Scopus</t>
        </is>
      </c>
      <c r="J3255" s="43" t="inlineStr">
        <is>
          <t>2025</t>
        </is>
      </c>
      <c r="K3255" s="43" t="inlineStr">
        <is>
          <t>inproceedings</t>
        </is>
      </c>
      <c r="L3255" s="45" t="inlineStr">
        <is>
          <t>Liao, Qinsi</t>
        </is>
      </c>
      <c r="M3255" s="45" t="inlineStr">
        <is>
          <t>Exploring Cloud Computing-Driven Pedagogical Innovations in College English Teaching</t>
        </is>
      </c>
      <c r="N3255" s="45" t="inlineStr">
        <is>
          <t>In the era of artificial intelligence and the Internet of Everything, college English teaching faces profound challenges due to the limitations of traditional methods. This paper explores the application of cloud computing to enhance teaching effectiveness by integrating advanced computational models and providing personalized, data-informed learning experiences. The study examines the benefits of cloud computing in three key phases: pre-class, in-class, and after-class, highlighting its potential to improve resource utilization, interactivity, and student engagement. © 2025 Copyright held by the owner/author(s)</t>
        </is>
      </c>
      <c r="O3255" s="45" t="inlineStr">
        <is>
          <t>Proceedings of the 2025 2nd International Conference on Digital Society and Artificial Intelligence</t>
        </is>
      </c>
      <c r="P3255" s="45" t="inlineStr">
        <is>
          <t>Application of cloud computing, Artificial intelligence, College English teaching, Three key phases</t>
        </is>
      </c>
      <c r="Q3255" s="43" t="inlineStr">
        <is>
          <t>10.1145/3748825.3748847</t>
        </is>
      </c>
    </row>
    <row r="3256" ht="95.25" customHeight="1" s="37">
      <c r="A3256" s="43" t="n">
        <v>3255</v>
      </c>
      <c r="B3256" s="52" t="inlineStr">
        <is>
          <t>Excluir</t>
        </is>
      </c>
      <c r="C3256" s="45" t="inlineStr">
        <is>
          <t>No aborda: distracción o atención, tecnología de sensado, contexto educativo</t>
        </is>
      </c>
      <c r="D3256" s="51" t="n"/>
      <c r="E3256" s="51" t="n"/>
      <c r="F3256" s="43" t="n">
        <v>2</v>
      </c>
      <c r="G3256" s="43" t="inlineStr">
        <is>
          <t>distracción+niños</t>
        </is>
      </c>
      <c r="H3256" s="43" t="inlineStr">
        <is>
          <t>ACM</t>
        </is>
      </c>
      <c r="I3256" s="43" t="inlineStr">
        <is>
          <t>ACM</t>
        </is>
      </c>
      <c r="J3256" s="43" t="inlineStr">
        <is>
          <t>2018</t>
        </is>
      </c>
      <c r="K3256" s="43" t="inlineStr">
        <is>
          <t>inproceedings</t>
        </is>
      </c>
      <c r="L3256" s="45" t="inlineStr">
        <is>
          <t>Wardle, Chelsea-Joy and Green, Mitchell and Mburu, Christine Wanjiru and Densmore, Melissa</t>
        </is>
      </c>
      <c r="M3256" s="45" t="inlineStr">
        <is>
          <t>Exploring Co-design with Breastfeeding Mothers</t>
        </is>
      </c>
      <c r="N3256" s="45" t="inlineStr">
        <is>
          <t>Designing mobile applications for breastfeeding mothers can be challenging; creating spaces to foster co-design -- when a mother's primary focus is on her child rather than on design activities - is even more so. In this paper we discuss the development of the Milk Matters mobile application, a tool developed to motivate women to donate their surplus breast milk to the local milk bank. We look at the importance of different approaches to understanding the mothers, comparing workshops, surveys, and cultural probes. Through our work we identify three factors to consider when co-designing with and for mothers: 1) interrupted interactions 2) elements that might distract a baby and 3) the importance of empowering mothers through positive reinforcement. Based on these factors we examine our methodological approaches, suggesting ways to make future research with breastfeeding mothers more productive.</t>
        </is>
      </c>
      <c r="O3256" s="45" t="inlineStr">
        <is>
          <t>Proceedings of the 2018 CHI Conference on Human Factors in Computing Systems</t>
        </is>
      </c>
      <c r="P3256" s="45" t="inlineStr">
        <is>
          <t>breast milk donation, breastfeeding, co-design, cultural probes, mobile applications, user-centred design</t>
        </is>
      </c>
      <c r="Q3256" s="43" t="inlineStr">
        <is>
          <t>10.1145/3173574.3174056</t>
        </is>
      </c>
    </row>
    <row r="3257" ht="157.5" customHeight="1" s="37">
      <c r="A3257" s="43" t="n">
        <v>3256</v>
      </c>
      <c r="B3257" s="52" t="inlineStr">
        <is>
          <t>Excluir</t>
        </is>
      </c>
      <c r="C3257" s="45" t="inlineStr">
        <is>
          <t>No aborda: distracción o atención, tecnología de sensado</t>
        </is>
      </c>
      <c r="D3257" s="51" t="n"/>
      <c r="E3257" s="51" t="n"/>
      <c r="F3257" s="43" t="n">
        <v>2</v>
      </c>
      <c r="G3257" s="43" t="inlineStr">
        <is>
          <t>distracción+niños</t>
        </is>
      </c>
      <c r="H3257" s="43" t="inlineStr">
        <is>
          <t>ACM</t>
        </is>
      </c>
      <c r="I3257" s="43" t="inlineStr">
        <is>
          <t>ACM</t>
        </is>
      </c>
      <c r="J3257" s="43" t="inlineStr">
        <is>
          <t>2023</t>
        </is>
      </c>
      <c r="K3257" s="43" t="inlineStr">
        <is>
          <t>inproceedings</t>
        </is>
      </c>
      <c r="L3257" s="45" t="inlineStr">
        <is>
          <t>Crick, Tom and Prickett, Tom and Vasiliou, Christina and Chitare, Neeranjan and Watson, Ian</t>
        </is>
      </c>
      <c r="M3257" s="45" t="inlineStr">
        <is>
          <t>Exploring Computing Students' Post-Pandemic Learning Preferences with Workshops: A UK Institutional Case Study</t>
        </is>
      </c>
      <c r="N3257" s="45" t="inlineStr">
        <is>
          <t>The COVID-19 pandemic has caused both significant disruption and catalysed extensive experimentation in how education has been and may be delivered worldwide. The discipline of computing has been part of this experimentation, and significant innovations have been implemented and disseminated. Furthermore, educational provision and learner expectations may have evolved in response to the experiences during the pandemic; whilst still subject to disruption, higher education in many jurisdictions is still returning to a new (ab)normal. In the UK, whilst there has been a return to traditional face-to-face delivery, one estimate suggests that nearly a third of courses continue to involve some hybrid learning as opposed to about 5% before the pandemic. Learners' preferences for delivery approach remains critical and has been explored in previous work predominately by survey-based approach. This single UK institutional case study explores learner preferences by using workshops (N=45 students across ten workshops) which aspires to co-create an understanding of issues and benefits of the learning, teaching and assessment approaches adopted in the pandemic and identify preferences for future directions. The workshops employed the sailboat retrospective template; they suggest that the preferences are varied but commonly include some face-to-face study and that digital exclusion, social engagement, and motivation/distraction are vital factors to be addressed for further adoption of hybrid or online learning.</t>
        </is>
      </c>
      <c r="O3257" s="45" t="inlineStr">
        <is>
          <t>Proceedings of the 2023 Conference on Innovation and Technology in Computer Science Education V. 1</t>
        </is>
      </c>
      <c r="P3257" s="45" t="inlineStr">
        <is>
          <t>COVID-19, learner perceptions, pedagogy, undergraduate</t>
        </is>
      </c>
      <c r="Q3257" s="43" t="inlineStr">
        <is>
          <t>10.1145/3587102.3588807</t>
        </is>
      </c>
    </row>
    <row r="3258" ht="95.25" customHeight="1" s="37">
      <c r="A3258" s="43" t="n">
        <v>3257</v>
      </c>
      <c r="B3258" s="52" t="inlineStr">
        <is>
          <t>Excluir</t>
        </is>
      </c>
      <c r="C3258" s="45" t="inlineStr">
        <is>
          <t>No aborda: distracción o atención, tecnología de sensado, contexto educativo</t>
        </is>
      </c>
      <c r="D3258" s="51" t="n"/>
      <c r="E3258" s="51" t="n"/>
      <c r="F3258" s="43" t="n">
        <v>2</v>
      </c>
      <c r="G3258" s="43" t="inlineStr">
        <is>
          <t>distracción+niños</t>
        </is>
      </c>
      <c r="H3258" s="43" t="inlineStr">
        <is>
          <t>ACM</t>
        </is>
      </c>
      <c r="I3258" s="43" t="inlineStr">
        <is>
          <t>ACM</t>
        </is>
      </c>
      <c r="J3258" s="43" t="inlineStr">
        <is>
          <t>2020</t>
        </is>
      </c>
      <c r="K3258" s="43" t="inlineStr">
        <is>
          <t>inproceedings</t>
        </is>
      </c>
      <c r="L3258" s="45" t="inlineStr">
        <is>
          <t>Silveira, Milene Selbach</t>
        </is>
      </c>
      <c r="M3258" s="45" t="inlineStr">
        <is>
          <t>Exploring Creativity and Learning through the Construction of (Non-Digital) Board Games in HCI Courses</t>
        </is>
      </c>
      <c r="N3258" s="45" t="inlineStr">
        <is>
          <t>Several non-technical skills - such as teamwork, verbal and written communication, time management, problem-solving, and critical thinking - are currently being highlighted in discussions about curriculum recommendations for the computing field. In the same way, methodological alternatives are discussed in order to support the development of these skills and engage students in the learning process. In this scenario, we report an experience carried out in three distinct Human-Computer Interaction (HCI) courses, in graduate and undergraduate programs, where the students created their own (non-digital) board games to explore specific HCI concepts. The experience involved 84 students. We observed student engagement during the proposed activities and their impressions of the impact of those activities on their learning process.</t>
        </is>
      </c>
      <c r="O3258" s="45" t="inlineStr">
        <is>
          <t>Proceedings of the 2020 ACM Conference on Innovation and Technology in Computer Science Education</t>
        </is>
      </c>
      <c r="P3258" s="45" t="inlineStr">
        <is>
          <t>student engagement, human-computer interaction, computing students' skills, board games</t>
        </is>
      </c>
      <c r="Q3258" s="43" t="inlineStr">
        <is>
          <t>10.1145/3341525.3387374</t>
        </is>
      </c>
    </row>
    <row r="3259" ht="168" customHeight="1" s="37">
      <c r="A3259" s="43" t="n">
        <v>3258</v>
      </c>
      <c r="B3259" s="52" t="inlineStr">
        <is>
          <t>Excluir</t>
        </is>
      </c>
      <c r="C3259" s="45" t="inlineStr">
        <is>
          <t>No aborda: tecnología de sensado, contexto educativo</t>
        </is>
      </c>
      <c r="D3259" s="51" t="n"/>
      <c r="E3259" s="51" t="n"/>
      <c r="F3259" s="43" t="n">
        <v>2</v>
      </c>
      <c r="G3259" s="43" t="inlineStr">
        <is>
          <t>distracción+niños</t>
        </is>
      </c>
      <c r="H3259" s="43" t="inlineStr">
        <is>
          <t>ACM</t>
        </is>
      </c>
      <c r="I3259" s="43" t="inlineStr">
        <is>
          <t>ACM</t>
        </is>
      </c>
      <c r="J3259" s="43" t="inlineStr">
        <is>
          <t>2025</t>
        </is>
      </c>
      <c r="K3259" s="43" t="inlineStr">
        <is>
          <t>inproceedings</t>
        </is>
      </c>
      <c r="L3259" s="45" t="inlineStr">
        <is>
          <t>dos Santos Montagner, Igor and Corsi Ferr\~ao, Rafael and Zilles, Craig and Silva, Mariana</t>
        </is>
      </c>
      <c r="M3259" s="45" t="inlineStr">
        <is>
          <t>Exploring Different Specifications Grading Policies</t>
        </is>
      </c>
      <c r="N3259" s="45" t="inlineStr">
        <is>
          <t>Alternative grading practices, such as specifications grading, have been reported to increase student engagement, decrease instructor workload, and ensure a minimum mastery of all course topics. However, there are also reports of decreased student learning and there have been few comparisons between different policies. In this experience report, we explore the effects of adopting different types of specifications grading systems in a project-based Embedded Systems course taught at a South American institution. We tested three different grading policies for exams in three different course offerings, varying both the number of times mastery needed to be demonstrated and whether exams specified two (pass/fail) or five (I, D, C, B, A) proficiency levels. For each policy, we list potential problems we were trying to address and evaluate how the change impacted the course. We use a mixed-methods approach to do a retrospective analysis, focusing on three aspects: (i)exam attendance and pass rates,(ii) grades on labs and projects and, (iii) student perceptions. We find that attendance remains high and pass rates increase with the pass/fail model. Also, lab and project grades decrease after students receive a passing grade in the first exam, indicating a possible decrease in engagement with the course. In terms of student perception, students described a mix of procrastination, low engagement with the course, and a desire to learn and create a challenging project. Finally, we discuss how we believe these findings could be used to increase engagement and learning.</t>
        </is>
      </c>
      <c r="O3259" s="45" t="inlineStr">
        <is>
          <t>Proceedings of the 56th ACM Technical Symposium on Computer Science Education V. 1</t>
        </is>
      </c>
      <c r="P3259" s="45" t="inlineStr">
        <is>
          <t>embedded systems, exams, grading policy, specifications grading</t>
        </is>
      </c>
      <c r="Q3259" s="43" t="inlineStr">
        <is>
          <t>10.1145/3641554.3701925</t>
        </is>
      </c>
    </row>
    <row r="3260" ht="116.25" customHeight="1" s="37">
      <c r="A3260" s="43" t="n">
        <v>3259</v>
      </c>
      <c r="B3260" s="52" t="inlineStr">
        <is>
          <t>Excluir</t>
        </is>
      </c>
      <c r="C3260" s="45" t="inlineStr">
        <is>
          <t>No aborda: distracción o atención, tecnología de sensado</t>
        </is>
      </c>
      <c r="D3260" s="51" t="n"/>
      <c r="E3260" s="51" t="n"/>
      <c r="F3260" s="43" t="n">
        <v>2</v>
      </c>
      <c r="G3260" s="43" t="inlineStr">
        <is>
          <t>distracción+niños</t>
        </is>
      </c>
      <c r="H3260" s="43" t="inlineStr">
        <is>
          <t>ACM</t>
        </is>
      </c>
      <c r="I3260" s="43" t="inlineStr">
        <is>
          <t>ACM</t>
        </is>
      </c>
      <c r="J3260" s="43" t="inlineStr">
        <is>
          <t>2024</t>
        </is>
      </c>
      <c r="K3260" s="43" t="inlineStr">
        <is>
          <t>inproceedings</t>
        </is>
      </c>
      <c r="L3260" s="45" t="inlineStr">
        <is>
          <t>Lee, En-Shiun Annie and Danukarjanto, Luki and Sharmin, Sadia and Hung, Shou-Yi and Huang, Sicong and Su, Tong</t>
        </is>
      </c>
      <c r="M3260" s="45" t="inlineStr">
        <is>
          <t>Exploring Student Motivation in Integration of Soft Skills Training within Three Levels of Computer Science Programs</t>
        </is>
      </c>
      <c r="N3260" s="45" t="inlineStr">
        <is>
          <t>In computer science education, cultivating soft skills alongside technical competencies is increasingly recognized as crucial for successful careers in industry and research. However, integrating soft skills training into curricula often remains a secondary consideration, separate from the primary program delivery or managed by a separate unit within the university. In this paper, we present three comprehensive curricula that intertwine soft skills within academic training for three distinct tiers of computer science education: undergraduate, master's, and professional levels. We identify common intrinsic motivations that we found most impactful for learner success within these programs, and present a detailed exploration of each program's curriculum and goals. By highlighting effective strategies and potential pitfalls, we offer valuable insights into harnessing these motivational drivers to enhance student engagement and learning. Furthermore, we outline emerging opportunities and challenges within the integrated curricula, inviting discussion on the broader implications for computer science education.</t>
        </is>
      </c>
      <c r="O3260" s="45" t="inlineStr">
        <is>
          <t>Proceedings of the 55th ACM Technical Symposium on Computer Science Education V. 1</t>
        </is>
      </c>
      <c r="P3260" s="45" t="inlineStr">
        <is>
          <t>computer science education, internship, job search, soft skills, student motivation</t>
        </is>
      </c>
      <c r="Q3260" s="43" t="inlineStr">
        <is>
          <t>10.1145/3626252.3630852</t>
        </is>
      </c>
    </row>
    <row r="3261" ht="116.25" customHeight="1" s="37">
      <c r="A3261" s="43" t="n">
        <v>3260</v>
      </c>
      <c r="B3261" s="52" t="inlineStr">
        <is>
          <t>Excluir</t>
        </is>
      </c>
      <c r="C3261" s="45" t="inlineStr">
        <is>
          <t>No aborda: distracción o atención, tecnología de sensado</t>
        </is>
      </c>
      <c r="D3261" s="51" t="n"/>
      <c r="E3261" s="51" t="n"/>
      <c r="F3261" s="43" t="n">
        <v>2</v>
      </c>
      <c r="G3261" s="43" t="inlineStr">
        <is>
          <t>distracción+niños</t>
        </is>
      </c>
      <c r="H3261" s="43" t="inlineStr">
        <is>
          <t>ACM</t>
        </is>
      </c>
      <c r="I3261" s="43" t="inlineStr">
        <is>
          <t>ACM</t>
        </is>
      </c>
      <c r="J3261" s="43" t="inlineStr">
        <is>
          <t>2026</t>
        </is>
      </c>
      <c r="K3261" s="43" t="inlineStr">
        <is>
          <t>inproceedings</t>
        </is>
      </c>
      <c r="L3261" s="45" t="inlineStr">
        <is>
          <t>Ong, Chin Ann and Gopi, Smitha Kavallur Pisharath and Lee, Bu Sung Francis</t>
        </is>
      </c>
      <c r="M3261" s="45" t="inlineStr">
        <is>
          <t>Exploring Student Perceptions towards AskNarelle: A Context-Specific LLM-Powered Educational Assistant for Addressing Student FAQs in Higher Education</t>
        </is>
      </c>
      <c r="N3261" s="45" t="inlineStr">
        <is>
          <t>Managing repetitive student queries poses a significant administrative challenge for instructors, especially for large courses in higher education. A recent study suggests that human augmentation through LLM-powered systems, such as chatbots, could alleviate these burdens. This study investigates the feasibility and student perceptions of "AskNarelle", an LLM-powered course assistant chatbot designed to address this issue. Deployed for six weeks in a large undergraduate course with 980 students, its impact was assessed through a survey of 751 respondents. Results indicate that while 58% of students adopted AskNarelle and found it effective in meeting their learning needs, non-users cited limited awareness, a preference for publicly available GenAI tools, and trust concerns as barriers to adoption. These findings reveal a paradox: students are generally open to GenAI as a learning tool but skeptical of custom-developed solutions. For LLM-powered assistants to enhance student engagement and reduce instructor workload, proactive promotion and trust-building strategies are essential.</t>
        </is>
      </c>
      <c r="O3261" s="45" t="inlineStr">
        <is>
          <t>Proceedings of the 41st ACM/SIGAPP Symposium on Applied Computing</t>
        </is>
      </c>
      <c r="P3261" s="45" t="inlineStr">
        <is>
          <t>large language model, AskNarelle, educational assistant, instructor augmentation</t>
        </is>
      </c>
      <c r="Q3261" s="43" t="inlineStr">
        <is>
          <t>10.1145/3748522.3779766</t>
        </is>
      </c>
    </row>
    <row r="3262" ht="210" customHeight="1" s="37">
      <c r="A3262" s="43" t="n">
        <v>3261</v>
      </c>
      <c r="B3262" s="52" t="inlineStr">
        <is>
          <t>Excluir</t>
        </is>
      </c>
      <c r="C3262" s="45" t="inlineStr">
        <is>
          <t>No aborda: distracción o atención, tecnología de sensado</t>
        </is>
      </c>
      <c r="D3262" s="51" t="n"/>
      <c r="E3262" s="51" t="n"/>
      <c r="F3262" s="43" t="n">
        <v>2</v>
      </c>
      <c r="G3262" s="43" t="inlineStr">
        <is>
          <t>distracción+niños</t>
        </is>
      </c>
      <c r="H3262" s="43" t="inlineStr">
        <is>
          <t>ACM</t>
        </is>
      </c>
      <c r="I3262" s="43" t="inlineStr">
        <is>
          <t>ACM</t>
        </is>
      </c>
      <c r="J3262" s="43" t="inlineStr">
        <is>
          <t>2024</t>
        </is>
      </c>
      <c r="K3262" s="43" t="inlineStr">
        <is>
          <t>inproceedings</t>
        </is>
      </c>
      <c r="L3262" s="45" t="inlineStr">
        <is>
          <t>Sibia, Naaz and Bernuy, Angela Zavaleta and Simovic, Tiana V. and Huang, Chloe and Tan, Yinyue and Seong, Eunchae and Nobre, Carolina and Zingaro, Daniel and Liut, Michael and Petersen, Andrew</t>
        </is>
      </c>
      <c r="M3262" s="45" t="inlineStr">
        <is>
          <t>Exploring the Effects of Grouping by Programming Experience in Q&amp;amp;A Forums</t>
        </is>
      </c>
      <c r="N3262" s="45" t="inlineStr">
        <is>
          <t>Motivation: Q&amp;amp;A forums are a critical resource for supporting students in large educational environments, yet students often perceive these forums as stressful and report discomfort in participating visibly, especially in classes that are large and have students with varying levels of prior programming experience (PE). Method: We divided students in a CS1 Q&amp;amp;A forum into smaller, homogenous groups based on their PE. We use a mixed-methods approach to compare data from this experience to data from a setting where all students shared a single, large Q&amp;amp;A forum (a “mixed” setting). We quantitatively analyze measures of student engagement and use an open-ended qualitative approach to examine responses about student experience on the forums. This approach helps us identify the motivation behind student decisions to participate in visible or non-visible ways and to evaluate their alignment with theoretical frameworks. Results: In the mixed setting, students frequently use anonymity, with students without PE using anonymity more than students with PE and women using anonymity more than men. In contrast, in the homogenous groups, novices used anonymity less than novices in the mixed setting, while the students in higher-experience groups tended to use it more. We also observe a reduced anonymity usage among women in the homogenous experience groups, suggesting that PE plays a critical role in the observed gender disparities in forum participation. The qualitative analysis provides additional evidence that social status issues and confidence may explain these behavioral patterns. Conclusion: This study highlights the potential benefits and consequences of grouping students by experience. Homogenous PE groups foster increased student comfort and engagement within the Q&amp;amp;A forum for students with less experience, but students with more experience are exposed to more perceived status threats. We discuss how these results align with the theories we used to design th</t>
        </is>
      </c>
      <c r="O3262" s="45" t="inlineStr">
        <is>
          <t>Proceedings of the 2024 ACM Conference on International Computing Education Research - Volume 1</t>
        </is>
      </c>
      <c r="P3262" s="45" t="inlineStr">
        <is>
          <t>Anonymity, Confidence, Prior Experience, Q&amp;amp;A Forums</t>
        </is>
      </c>
      <c r="Q3262" s="43" t="inlineStr">
        <is>
          <t>10.1145/3632620.3671107</t>
        </is>
      </c>
    </row>
    <row r="3263" ht="147.75" customHeight="1" s="37">
      <c r="A3263" s="43" t="n">
        <v>3262</v>
      </c>
      <c r="B3263" s="52" t="inlineStr">
        <is>
          <t>Excluir</t>
        </is>
      </c>
      <c r="C3263" s="45" t="inlineStr">
        <is>
          <t>No aborda: distracción o atención, población escolar, tecnología de sensado</t>
        </is>
      </c>
      <c r="D3263" s="51" t="n"/>
      <c r="E3263" s="51" t="n"/>
      <c r="F3263" s="43" t="n">
        <v>2</v>
      </c>
      <c r="G3263" s="43" t="inlineStr">
        <is>
          <t>distracción+niños</t>
        </is>
      </c>
      <c r="H3263" s="43" t="inlineStr">
        <is>
          <t>ACM</t>
        </is>
      </c>
      <c r="I3263" s="43" t="inlineStr">
        <is>
          <t>ACM</t>
        </is>
      </c>
      <c r="J3263" s="43" t="inlineStr">
        <is>
          <t>2024</t>
        </is>
      </c>
      <c r="K3263" s="43" t="inlineStr">
        <is>
          <t>inproceedings</t>
        </is>
      </c>
      <c r="L3263" s="45" t="inlineStr">
        <is>
          <t>Revano, Teodoro Feria and Juanatas, Ronaldo Antalan</t>
        </is>
      </c>
      <c r="M3263" s="45" t="inlineStr">
        <is>
          <t>Exploring the Efficacy of Multimedia Technology in Fostering Technology-Enabled Learning and Teaching: Bridging Educational Gaps</t>
        </is>
      </c>
      <c r="N3263" s="45" t="inlineStr">
        <is>
          <t>The research examines the efficacy of multimedia technology in augmenting technology-enhanced learning and instruction to address educational disparities. The incorporation of multimedia components into educational settings has grown more widespread due to the fast progress of technology. Nevertheless, the degree to which multimedia technology aids in resolving educational inequalities has not been thoroughly investigated. The research used a mixed-methods approach, including both quantitative surveys and qualitative interviews, to investigate the experiences and attitudes of educators and learners on the incorporation of multimedia technology in educational settings. The research aims to ascertain the advantages and constraints of multimedia technology in promoting efficient learning environments, specifically in varied educational contexts. The research seeks to analyze the effects of multimedia technology on student engagement, comprehension, and information retention. The goal is to get a better understanding of how to maximize the use of multimedia technology in order to reduce educational inequities and improve learning outcomes. The results will provide valuable insights for educators, policymakers, and curriculum writers on successful methods to use multimedia technology in educational activities.</t>
        </is>
      </c>
      <c r="O3263" s="45" t="inlineStr">
        <is>
          <t>Proceedings of the 2024 8th International Conference on Education and Multimedia Technology</t>
        </is>
      </c>
      <c r="P3263" s="45" t="n"/>
      <c r="Q3263" s="43" t="inlineStr">
        <is>
          <t>10.1145/3678726.3678728</t>
        </is>
      </c>
    </row>
    <row r="3264" ht="126.75" customHeight="1" s="37">
      <c r="A3264" s="43" t="n">
        <v>3263</v>
      </c>
      <c r="B3264" s="52" t="inlineStr">
        <is>
          <t>Excluir</t>
        </is>
      </c>
      <c r="C3264" s="45" t="inlineStr">
        <is>
          <t>Fuera del alcance: no combina población en edad escolar con contexto doméstico</t>
        </is>
      </c>
      <c r="D3264" s="51" t="n"/>
      <c r="E3264" s="51" t="n"/>
      <c r="F3264" s="43" t="n">
        <v>2</v>
      </c>
      <c r="G3264" s="43" t="inlineStr">
        <is>
          <t>distracción+niños</t>
        </is>
      </c>
      <c r="H3264" s="43" t="inlineStr">
        <is>
          <t>ACM</t>
        </is>
      </c>
      <c r="I3264" s="43" t="inlineStr">
        <is>
          <t>ACM</t>
        </is>
      </c>
      <c r="J3264" s="43" t="inlineStr">
        <is>
          <t>2025</t>
        </is>
      </c>
      <c r="K3264" s="43" t="inlineStr">
        <is>
          <t>inproceedings</t>
        </is>
      </c>
      <c r="L3264" s="45" t="inlineStr">
        <is>
          <t>Yang, Li</t>
        </is>
      </c>
      <c r="M3264" s="45" t="inlineStr">
        <is>
          <t>Exploring the Impact of AI-driven Adaptive Learning Systems in University Education: An Empirical Study of Learning Engagement Based on NSSE Data</t>
        </is>
      </c>
      <c r="N3264" s="45" t="inlineStr">
        <is>
          <t>Research investigation looks into the effect of student interaction and academic results with artificial intelligence adaptive education platform in college situations. The research in this study is based on the research data provided by National Survey of Student Engagement (NSSE), and the regression analysis and ANOVA together with factor analysis are used to understand learning outcomes from the usage of AI. AI engagement has a good association with GPA achievement and students who use AI systems inevitably do better in GPA scores than those who don't. Utilizing Factor Analysis, the “AI Learning Engagement” factor clearly exceeds the others, and is the determinant of academic success variations as much as 35%. The GPAs of the students in the two groups are shown to be different by the ANOVA statistical analysis. The research shows that AI makes personalized education and personalized educational results better than institutions need to adopt AI into their curriculum. But following promising results, the study requires additional scientific investigation to determine extent of positive outcomes and readiness of operations in other types of educational environments.</t>
        </is>
      </c>
      <c r="O3264" s="45" t="inlineStr">
        <is>
          <t>Proceedings of the 2nd Guangdong-Hong Kong-Macao Greater Bay Area Education Digitalization and Computer Science International Conference</t>
        </is>
      </c>
      <c r="P3264" s="45" t="inlineStr">
        <is>
          <t>AI-driven adaptive learning, academic performance, factor analysis, regression analysis, student engagement, university education</t>
        </is>
      </c>
      <c r="Q3264" s="43" t="inlineStr">
        <is>
          <t>10.1145/3746469.3746501</t>
        </is>
      </c>
    </row>
    <row r="3265" ht="168" customHeight="1" s="37">
      <c r="A3265" s="43" t="n">
        <v>3264</v>
      </c>
      <c r="B3265" s="52" t="inlineStr">
        <is>
          <t>Excluir</t>
        </is>
      </c>
      <c r="C3265" s="45" t="inlineStr">
        <is>
          <t>No aborda: distracción o atención, tecnología de sensado</t>
        </is>
      </c>
      <c r="D3265" s="51" t="n"/>
      <c r="E3265" s="51" t="n"/>
      <c r="F3265" s="43" t="n">
        <v>2</v>
      </c>
      <c r="G3265" s="43" t="inlineStr">
        <is>
          <t>distracción+niños</t>
        </is>
      </c>
      <c r="H3265" s="43" t="inlineStr">
        <is>
          <t>ACM</t>
        </is>
      </c>
      <c r="I3265" s="43" t="inlineStr">
        <is>
          <t>ACM</t>
        </is>
      </c>
      <c r="J3265" s="43" t="inlineStr">
        <is>
          <t>2024</t>
        </is>
      </c>
      <c r="K3265" s="43" t="inlineStr">
        <is>
          <t>inproceedings</t>
        </is>
      </c>
      <c r="L3265" s="45" t="inlineStr">
        <is>
          <t>Weng, Linlu and Wei, Zhengkai</t>
        </is>
      </c>
      <c r="M3265" s="45" t="inlineStr">
        <is>
          <t>Exploring virtual education: an example of factors influencing H&amp;amp;T students' participation in Virtual Tourism courses</t>
        </is>
      </c>
      <c r="N3265" s="45" t="inlineStr">
        <is>
          <t>In the post-COVID-19 epidemic era, with the continuous advancement of technology virtual education has also gained more rapid development, virtual education courses will be one of the important topics of the speech. Although tourism is one of the earlier industries exploring the combination with virtual technology, there are fewer studies combining tourism with virtual education, so this paper focuses on hospitality and tourism students (H&amp;amp;T students) in higher education institutions in Mainland China, Hong Kong SAR China, and Macau SAR China and builds a theoretical model based on " the social cognitive theory, Student Engagement Theory, and the Unified Theory of Acceptance and Use of Technology (UTAUT) Model" to explore the factors that influence H&amp;amp;T students' participation in virtual tourism courses. This paper also argues that higher education institutions need to ensure that the content of virtual tourism courses is constantly updated and enriched to meet students' expectations; lower the barriers to learning virtual tourism courses through university-enterprise cooperation in developing software and improving teachers' professionalism; enhance the social impact of virtual tourism courses; and standardize the management of course resources to ensure that every student participating in a virtual tourism course receives a high-quality education. We expect to use the results of the study to provide suggestions for the future development of virtual education courses adapted to the training of tourism personnel, and also expect to provide a useful reference for the development of virtual courses in other fields.</t>
        </is>
      </c>
      <c r="O3265" s="45" t="inlineStr">
        <is>
          <t>Proceedings of the 2024 10th International Conference on Education and Training Technologies</t>
        </is>
      </c>
      <c r="P3265" s="45" t="n"/>
      <c r="Q3265" s="43" t="inlineStr">
        <is>
          <t>10.1145/3661904.3661909</t>
        </is>
      </c>
    </row>
    <row r="3266" ht="116.25" customHeight="1" s="37">
      <c r="A3266" s="43" t="n">
        <v>3265</v>
      </c>
      <c r="B3266" s="52" t="inlineStr">
        <is>
          <t>Excluir</t>
        </is>
      </c>
      <c r="C3266" s="45" t="inlineStr">
        <is>
          <t>No aborda: distracción o atención, población escolar, tecnología de sensado</t>
        </is>
      </c>
      <c r="D3266" s="51" t="n"/>
      <c r="E3266" s="51" t="n"/>
      <c r="F3266" s="43" t="n">
        <v>2</v>
      </c>
      <c r="G3266" s="43" t="inlineStr">
        <is>
          <t>distracción+niños</t>
        </is>
      </c>
      <c r="H3266" s="43" t="inlineStr">
        <is>
          <t>ACM</t>
        </is>
      </c>
      <c r="I3266" s="43" t="inlineStr">
        <is>
          <t>ACM</t>
        </is>
      </c>
      <c r="J3266" s="43" t="inlineStr">
        <is>
          <t>2019</t>
        </is>
      </c>
      <c r="K3266" s="43" t="inlineStr">
        <is>
          <t>inproceedings</t>
        </is>
      </c>
      <c r="L3266" s="45" t="inlineStr">
        <is>
          <t>Draxler, Fiona and Schneegass, Christina and Lippner, Nicole and Schmidt, Albrecht</t>
        </is>
      </c>
      <c r="M3266" s="45" t="inlineStr">
        <is>
          <t>Exploring visualizations for digital reading augmentation to support grammar learning</t>
        </is>
      </c>
      <c r="N3266" s="45" t="inlineStr">
        <is>
          <t>Reading foreign language texts is a frequently used strategy for language learning. Visual text augmentation methods further support the learning experience, e.g., by annotating vocabulary or grammar. Common approaches are integrated dictionaries or static grammar highlights. This work investigates how we can further support grammar learning with the dynamic visualization and interaction opportunities offered by digital reading devices. In collaboration with teachers and potential learners, we identify difficulties learners experience with English grammar and gather ideas for suitable interactive text augmentations. Based on this, we design four different concepts that augment adjectives and adverbs in English-language texts using typographic cues and interactive information displays. The concepts are evaluated in a within-subject study (N = 16). Results show that participants preferred concepts that presented case-specific support, did not distract too much from the text, and gave details on demand. We conclude with design recommendations for designing text augmentation for language learning.</t>
        </is>
      </c>
      <c r="O3266" s="45" t="inlineStr">
        <is>
          <t>Proceedings of the 18th International Conference on Mobile and Ubiquitous Multimedia</t>
        </is>
      </c>
      <c r="P3266" s="45" t="inlineStr">
        <is>
          <t>grammar, language learning, reading, textual enhancement</t>
        </is>
      </c>
      <c r="Q3266" s="43" t="inlineStr">
        <is>
          <t>10.1145/3365610.3365623</t>
        </is>
      </c>
    </row>
    <row r="3267" ht="116.25" customHeight="1" s="37">
      <c r="A3267" s="43" t="n">
        <v>3266</v>
      </c>
      <c r="B3267" s="52" t="inlineStr">
        <is>
          <t>Excluir</t>
        </is>
      </c>
      <c r="C3267" s="45" t="inlineStr">
        <is>
          <t>No aborda: distracción o atención, población escolar, contexto educativo</t>
        </is>
      </c>
      <c r="D3267" s="51" t="n"/>
      <c r="E3267" s="51" t="n"/>
      <c r="F3267" s="43" t="n">
        <v>2</v>
      </c>
      <c r="G3267" s="43" t="inlineStr">
        <is>
          <t>distracción+sensado</t>
        </is>
      </c>
      <c r="H3267" s="43" t="inlineStr">
        <is>
          <t>ACM</t>
        </is>
      </c>
      <c r="I3267" s="43" t="inlineStr">
        <is>
          <t>ACM</t>
        </is>
      </c>
      <c r="J3267" s="43" t="inlineStr">
        <is>
          <t>2018</t>
        </is>
      </c>
      <c r="K3267" s="43" t="inlineStr">
        <is>
          <t>inproceedings</t>
        </is>
      </c>
      <c r="L3267" s="45" t="inlineStr">
        <is>
          <t>Torpus, Jan</t>
        </is>
      </c>
      <c r="M3267" s="45" t="inlineStr">
        <is>
          <t>Extending museum exhibits by embedded media content for an embodied interaction experience</t>
        </is>
      </c>
      <c r="N3267" s="45" t="inlineStr">
        <is>
          <t>This paper presents the results of an interdisciplinary applied research project about the application potential of ubiquitous computing concepts and technologies for knowledge transfer and exhibition design in museums. By interweaving mediated information directly into the context of exhibits and by transferring knowledge through discovery-based embodied interaction, we intend to overcome problems of distraction and social isolation, normally caused by handheld devices and graphical user interfaces. Applying scenario-based prototyping with a distributed hardware system allowed us to evaluate three case studies at three renowned Swiss museums. During the development and the evaluations, we followed five design principles that led to insights relevant for museums, design practitioners, the HCI community and technology developers. We concluded that the approach generates surprising experiences that have to be balanced with the exhibits and are very useful for explaining complex processes and functions, but cannot be implemented as an exclusive exhibition concept.</t>
        </is>
      </c>
      <c r="O3267" s="45" t="inlineStr">
        <is>
          <t>Proceedings of the 10th Nordic Conference on Human-Computer Interaction</t>
        </is>
      </c>
      <c r="P3267" s="45" t="inlineStr">
        <is>
          <t>HCI, UX, context awareness, exhibition design, internet of things, location sensitivity, museum studies, sensor-actor-network, spatial storytelling, ubiquitous computing, usability study</t>
        </is>
      </c>
      <c r="Q3267" s="43" t="inlineStr">
        <is>
          <t>10.1145/3240167.3240169</t>
        </is>
      </c>
    </row>
    <row r="3268" ht="105.75" customHeight="1" s="37">
      <c r="A3268" s="43" t="n">
        <v>3267</v>
      </c>
      <c r="B3268" s="52" t="inlineStr">
        <is>
          <t>Excluir</t>
        </is>
      </c>
      <c r="C3268" s="45" t="inlineStr">
        <is>
          <t>Dominio fuera de alcance: conducción</t>
        </is>
      </c>
      <c r="D3268" s="51" t="n"/>
      <c r="E3268" s="51" t="n"/>
      <c r="F3268" s="43" t="n">
        <v>2</v>
      </c>
      <c r="G3268" s="43" t="inlineStr">
        <is>
          <t>distracción+sensado</t>
        </is>
      </c>
      <c r="H3268" s="43" t="inlineStr">
        <is>
          <t>ACM</t>
        </is>
      </c>
      <c r="I3268" s="43" t="inlineStr">
        <is>
          <t>ACM</t>
        </is>
      </c>
      <c r="J3268" s="43" t="inlineStr">
        <is>
          <t>2020</t>
        </is>
      </c>
      <c r="K3268" s="43" t="inlineStr">
        <is>
          <t>inproceedings</t>
        </is>
      </c>
      <c r="L3268" s="45" t="inlineStr">
        <is>
          <t>Cha, Xiaolei and Yang, Xiaohui and Zhang, Yingji and Feng, Zhiquan and Xu, Tao and Fan, Xue</t>
        </is>
      </c>
      <c r="M3268" s="45" t="inlineStr">
        <is>
          <t>Eye Tracking in Driving Environment Based on Multichannel Convolutional Neural Network</t>
        </is>
      </c>
      <c r="N3268" s="45" t="inlineStr">
        <is>
          <t>Gaze is the most important way for human to obtain information from the outside world, and it is the most direct and significant cue to analysis human behavior and intention. In driving environment, eye tracking is usually applied to model driver's fixations and gaze allocations, which is important in advanced driver assistance system (ADAS). In this paper, we have proposed a new eye tracking method in driving environment, which is based on multichannel convolutional neural network. Firstly, we establish the dataset for driver's eye tracking, which includes the left eye region image, the right eye region image and the face region image. After that, the multi-channel convolutional neural network is training using the dataset. Finally, the driver's gaze zone will be estimated using the pre-trained network. Experimental results show that the accuracy of the proposed method is 94.60% for seven gaze zone estimation, and it can be used in ADAS to analysis the driver's behavior and detect driver distraction.</t>
        </is>
      </c>
      <c r="O3268" s="45" t="inlineStr">
        <is>
          <t>Proceedings of the 2020 4th International Conference on Digital Signal Processing</t>
        </is>
      </c>
      <c r="P3268" s="45" t="inlineStr">
        <is>
          <t>gaze zone estimation, eye tracking, driver distraction, advanced driver assistance system, Deep learning</t>
        </is>
      </c>
      <c r="Q3268" s="43" t="inlineStr">
        <is>
          <t>10.1145/3408127.3408179</t>
        </is>
      </c>
    </row>
    <row r="3269" ht="126.75" customHeight="1" s="37">
      <c r="A3269" s="43" t="n">
        <v>3268</v>
      </c>
      <c r="B3269" s="52" t="inlineStr">
        <is>
          <t>Excluir</t>
        </is>
      </c>
      <c r="C3269" s="45" t="inlineStr">
        <is>
          <t>Sin DOI verificable</t>
        </is>
      </c>
      <c r="D3269" s="51" t="n"/>
      <c r="E3269" s="51" t="n"/>
      <c r="F3269" s="43" t="n">
        <v>2</v>
      </c>
      <c r="G3269" s="43" t="inlineStr">
        <is>
          <t>distracción+sensado</t>
        </is>
      </c>
      <c r="H3269" s="43" t="inlineStr">
        <is>
          <t>ACM</t>
        </is>
      </c>
      <c r="I3269" s="43" t="inlineStr">
        <is>
          <t>ACM</t>
        </is>
      </c>
      <c r="J3269" s="43" t="inlineStr">
        <is>
          <t>2017</t>
        </is>
      </c>
      <c r="K3269" s="43" t="inlineStr">
        <is>
          <t>article</t>
        </is>
      </c>
      <c r="L3269" s="45" t="inlineStr">
        <is>
          <t>Elbabour, Fatma and Alhadreti, Obead and Mayhew, Pam</t>
        </is>
      </c>
      <c r="M3269" s="45" t="inlineStr">
        <is>
          <t>Eye tracking in retrospective think-aloud usability testing: is there added value?</t>
        </is>
      </c>
      <c r="N3269" s="45" t="inlineStr">
        <is>
          <t>Eye tracking is the process of recording users' eye movements while they are looking at the location of an object. In usability testing, this technique is commonly used in combination with think-aloud protocols. This paper presents an experimental study involving 24 participants; with the aim of comparing two variants of retrospective think-aloud (RTA) methods, that is, video-cued RTA method and gaze-cued RTA method, to address the value of having an extra eye-cue in retrospective think-aloud usability testing. Results suggest that both RTA variants are effective in detecting major usability problems. Moreover, the combination of eye tracking techniques and think-aloud protocols can further help evaluators to detect more usability problems, especially minor navigational and comprehension problems. It also helps participants to remember their behavior details, such as what they were looking at on a web page, as mouse movement alone might not be representative of their actual thoughts. Nevertheless, we found that participants might become distracted while seeing their eye movement, which can affect their verbalization performance and, hence, they might experience longer silence periods.</t>
        </is>
      </c>
      <c r="O3269" s="45" t="inlineStr">
        <is>
          <t>J. Usability Studies</t>
        </is>
      </c>
      <c r="P3269" s="45" t="inlineStr">
        <is>
          <t>eye tracking, retrospective think-aloud, think-aloud, usability testing, verbalization</t>
        </is>
      </c>
      <c r="Q3269" s="43" t="n"/>
    </row>
    <row r="3270" ht="63.75" customHeight="1" s="37">
      <c r="A3270" s="43" t="n">
        <v>3269</v>
      </c>
      <c r="B3270" s="52" t="inlineStr">
        <is>
          <t>Excluir</t>
        </is>
      </c>
      <c r="C3270" s="45" t="inlineStr">
        <is>
          <t>No aborda: población escolar, contexto educativo</t>
        </is>
      </c>
      <c r="D3270" s="51" t="n"/>
      <c r="E3270" s="51" t="n"/>
      <c r="F3270" s="43" t="n">
        <v>2</v>
      </c>
      <c r="G3270" s="43" t="inlineStr">
        <is>
          <t>distracción+sensado</t>
        </is>
      </c>
      <c r="H3270" s="43" t="inlineStr">
        <is>
          <t>ACM</t>
        </is>
      </c>
      <c r="I3270" s="43" t="inlineStr">
        <is>
          <t>ACM</t>
        </is>
      </c>
      <c r="J3270" s="43" t="inlineStr">
        <is>
          <t>2016</t>
        </is>
      </c>
      <c r="K3270" s="43" t="inlineStr">
        <is>
          <t>inproceedings</t>
        </is>
      </c>
      <c r="L3270" s="45" t="inlineStr">
        <is>
          <t>Schall, Andrew</t>
        </is>
      </c>
      <c r="M3270" s="45" t="inlineStr">
        <is>
          <t>Eyes on the Go: Using Eye Tracking to Understand How Mobile Users Consume Online Content</t>
        </is>
      </c>
      <c r="N3270" s="45" t="inlineStr">
        <is>
          <t>This experience report discusses how eye tracking can be used as an effective research tool to uncover representative eye movement behaviors while users consume and interact with mobile content. It also addresses how environmental factors (e.g. distractions, disruptions, etc.) affect mobile content viewing behavior. Examples are used to demonstrate how eye tracking can be a useful tool with in lab and in-the-field research methods. Practical advice is provided on how to conduct user research on mobile devices using eye tracking technology, as well as the challenges and limitations of this type of research.</t>
        </is>
      </c>
      <c r="O3270" s="45" t="inlineStr">
        <is>
          <t>Proceedings of the 34th ACM International Conference on the Design of Communication</t>
        </is>
      </c>
      <c r="P3270" s="45" t="n"/>
      <c r="Q3270" s="43" t="inlineStr">
        <is>
          <t>10.1145/2987592.2987629</t>
        </is>
      </c>
    </row>
    <row r="3271" ht="116.25" customHeight="1" s="37">
      <c r="A3271" s="43" t="n">
        <v>3270</v>
      </c>
      <c r="B3271" s="52" t="inlineStr">
        <is>
          <t>Excluir</t>
        </is>
      </c>
      <c r="C3271" s="45" t="inlineStr">
        <is>
          <t>Dominio fuera de alcance: conducción</t>
        </is>
      </c>
      <c r="D3271" s="51" t="n"/>
      <c r="E3271" s="51" t="n"/>
      <c r="F3271" s="43" t="n">
        <v>2</v>
      </c>
      <c r="G3271" s="43" t="inlineStr">
        <is>
          <t>distracción+sensado</t>
        </is>
      </c>
      <c r="H3271" s="43" t="inlineStr">
        <is>
          <t>ACM</t>
        </is>
      </c>
      <c r="I3271" s="43" t="inlineStr">
        <is>
          <t>ACM</t>
        </is>
      </c>
      <c r="J3271" s="43" t="inlineStr">
        <is>
          <t>2020</t>
        </is>
      </c>
      <c r="K3271" s="43" t="inlineStr">
        <is>
          <t>inproceedings</t>
        </is>
      </c>
      <c r="L3271" s="45" t="inlineStr">
        <is>
          <t>Khurana, Rushil and Goel, Mayank</t>
        </is>
      </c>
      <c r="M3271" s="45" t="inlineStr">
        <is>
          <t>Eyes on the Road: Detecting Phone Usage by Drivers Using On-Device Cameras</t>
        </is>
      </c>
      <c r="N3271" s="45" t="inlineStr">
        <is>
          <t>Using a phone while driving is distracting and dangerous. It increases the accident chances by 400%. Several techniques have been proposed in the past to detect driver distraction due to phone usage. However, such techniques usually require instrumenting the user or the car with custom hardware. While detecting phone usage in the car can be done by using the phone's GPS, it is harder to identify whether the phone is used by the driver or one of the passengers. In this paper, we present a lightweight, software-only solution that uses the phone's camera to observe the car's interior geometry to distinguish phone position and orientation. We then use this information to distinguish between driver and passenger phone use. We collected data in 16 different cars with 33 different users and achieved an overall accuracy of 94% when the phone is held in hand and 92.2% when the phone is docked (1 sec. delay). With just a software upgrade, this work can enable smartphones to proactively adapt to the user's context in the car and and substantially reduce distracted driving incidents.</t>
        </is>
      </c>
      <c r="O3271" s="45" t="inlineStr">
        <is>
          <t>Proceedings of the 2020 CHI Conference on Human Factors in Computing Systems</t>
        </is>
      </c>
      <c r="P3271" s="45" t="inlineStr">
        <is>
          <t>driver detection, in-car behavior, position sensing, situational impairments</t>
        </is>
      </c>
      <c r="Q3271" s="43" t="inlineStr">
        <is>
          <t>10.1145/3313831.3376822</t>
        </is>
      </c>
    </row>
    <row r="3272" ht="95.25" customHeight="1" s="37">
      <c r="A3272" s="43" t="n">
        <v>3271</v>
      </c>
      <c r="B3272" s="52" t="inlineStr">
        <is>
          <t>Excluir</t>
        </is>
      </c>
      <c r="C3272" s="45" t="inlineStr">
        <is>
          <t>Dominio fuera de alcance: conducción</t>
        </is>
      </c>
      <c r="D3272" s="51" t="n"/>
      <c r="E3272" s="51" t="n"/>
      <c r="F3272" s="43" t="n">
        <v>2</v>
      </c>
      <c r="G3272" s="43" t="inlineStr">
        <is>
          <t>distracción+intervención</t>
        </is>
      </c>
      <c r="H3272" s="43" t="inlineStr">
        <is>
          <t>ACM</t>
        </is>
      </c>
      <c r="I3272" s="43" t="inlineStr">
        <is>
          <t>ACM</t>
        </is>
      </c>
      <c r="J3272" s="43" t="inlineStr">
        <is>
          <t>2022</t>
        </is>
      </c>
      <c r="K3272" s="43" t="inlineStr">
        <is>
          <t>inproceedings</t>
        </is>
      </c>
      <c r="L3272" s="45" t="inlineStr">
        <is>
          <t>Bernard, Corentin and Monnoyer, Jocelyn and Ystad, Sølvi and Wiertlewski, Michael</t>
        </is>
      </c>
      <c r="M3272" s="45" t="inlineStr">
        <is>
          <t>Eyes-Off Your Fingers: Gradual Surface Haptic Feedback Improves Eyes-Free Touchscreen Interaction</t>
        </is>
      </c>
      <c r="N3272" s="45" t="inlineStr">
        <is>
          <t>Moving a slider to set the music volume or control the air conditioning is a familiar task that requires little attention. However, adjusting a virtual slider on a featureless touchscreen is much more demanding and can be dangerous in situations such as driving. Here, we study how a gradual tactile feedback, provided by a haptic touchscreen, can replace visual cues. As users adjust a setting with their finger, they feel a continuously changing texture, which spatial frequency correlates to the value of the setting. We demonstrate that, after training with visual and auditory feedback, users are able to adjust a setting on a haptic touchscreen without looking at the screen, thereby reducing visual distraction. Every learning strategy yielded similar performance, suggesting an amodal integration. This study shows that surface haptics can provide intuitive and precise tuning possibilities for tangible interfaces on touchscreens.</t>
        </is>
      </c>
      <c r="O3272" s="45" t="inlineStr">
        <is>
          <t>Proceedings of the 2022 CHI Conference on Human Factors in Computing Systems</t>
        </is>
      </c>
      <c r="P3272" s="45" t="inlineStr">
        <is>
          <t>Haptic feedback, learning, multimodality, surface haptics</t>
        </is>
      </c>
      <c r="Q3272" s="43" t="inlineStr">
        <is>
          <t>10.1145/3491102.3501872</t>
        </is>
      </c>
    </row>
    <row r="3273" ht="116.25" customHeight="1" s="37">
      <c r="A3273" s="43" t="n">
        <v>3272</v>
      </c>
      <c r="B3273" s="52" t="inlineStr">
        <is>
          <t>Excluir</t>
        </is>
      </c>
      <c r="C3273" s="45" t="inlineStr">
        <is>
          <t>Dominio fuera de alcance: conducción</t>
        </is>
      </c>
      <c r="D3273" s="51" t="n"/>
      <c r="E3273" s="51" t="n"/>
      <c r="F3273" s="43" t="n">
        <v>2</v>
      </c>
      <c r="G3273" s="43" t="inlineStr">
        <is>
          <t>distracción+sensado</t>
        </is>
      </c>
      <c r="H3273" s="43" t="inlineStr">
        <is>
          <t>ACM</t>
        </is>
      </c>
      <c r="I3273" s="43" t="inlineStr">
        <is>
          <t>ACM</t>
        </is>
      </c>
      <c r="J3273" s="43" t="inlineStr">
        <is>
          <t>2017</t>
        </is>
      </c>
      <c r="K3273" s="43" t="inlineStr">
        <is>
          <t>inproceedings</t>
        </is>
      </c>
      <c r="L3273" s="45" t="inlineStr">
        <is>
          <t>Sterkenburg, Jason and Landry, Steven and Jeon, Myounghoon</t>
        </is>
      </c>
      <c r="M3273" s="45" t="inlineStr">
        <is>
          <t>Eyes-free In-vehicle Gesture Controls: Auditory-only Displays Reduced Visual Distraction and Workload</t>
        </is>
      </c>
      <c r="N3273" s="45" t="inlineStr">
        <is>
          <t>Visual distractions increase crash risk while driving. Our research focuses on creating and evaluating an air gesture control system that is less visually demanding than current infotainment systems. We completed a within-subjects experiment with 24 participants, each of whom completed a simulated drive while using six different prototypes, in turn. The primary research questions were the influence of combinations of visual and auditory displays (visual, visual/auditory, auditory) and control orientation (vertical vs horizontal). We recorded lane departures, eye glance behavior, secondary task performance, and driver workload. Results demonstrated that for lane departures all prototypes performed comparably, with the auditory-only showing a strong tendency of improvements. A deeper look illustrated a tradeoff between eyes-on-road time and secondary task completion time for the auditory-only display -- the safest but slowest among the six prototypes. The auditory-only also reduced overall workload. Control orientation showed only small subjective effect in favor of vertical controls.</t>
        </is>
      </c>
      <c r="O3273" s="45" t="inlineStr">
        <is>
          <t>Proceedings of the 9th International Conference on Automotive User Interfaces and Interactive Vehicular Applications Adjunct</t>
        </is>
      </c>
      <c r="P3273" s="45" t="inlineStr">
        <is>
          <t>in-air gesture controls, driving simulation, compatibility, Auditory displays</t>
        </is>
      </c>
      <c r="Q3273" s="43" t="inlineStr">
        <is>
          <t>10.1145/3131726.3131747</t>
        </is>
      </c>
    </row>
    <row r="3274" ht="116.25" customHeight="1" s="37">
      <c r="A3274" s="43" t="n">
        <v>3273</v>
      </c>
      <c r="B3274" s="52" t="inlineStr">
        <is>
          <t>Excluir</t>
        </is>
      </c>
      <c r="C3274" s="45" t="inlineStr">
        <is>
          <t>Dominio fuera de alcance: conducción</t>
        </is>
      </c>
      <c r="D3274" s="51" t="n"/>
      <c r="E3274" s="51" t="n"/>
      <c r="F3274" s="43" t="n">
        <v>2</v>
      </c>
      <c r="G3274" s="43" t="inlineStr">
        <is>
          <t>distracción+sensado</t>
        </is>
      </c>
      <c r="H3274" s="43" t="inlineStr">
        <is>
          <t>ACM</t>
        </is>
      </c>
      <c r="I3274" s="43" t="inlineStr">
        <is>
          <t>ACM</t>
        </is>
      </c>
      <c r="J3274" s="43" t="inlineStr">
        <is>
          <t>2023</t>
        </is>
      </c>
      <c r="K3274" s="43" t="inlineStr">
        <is>
          <t>inproceedings</t>
        </is>
      </c>
      <c r="L3274" s="45" t="inlineStr">
        <is>
          <t>Khorsandi, Pouya M and Jones, Lee and Davoodnia, Vandad and Lampen, Timothy J and Conrad, Aliya and Etemad, Ali and Nabil, Sara</t>
        </is>
      </c>
      <c r="M3274" s="45" t="inlineStr">
        <is>
          <t>FabriCar: Enriching the User Experience of In-Car Media Interactions with Ubiquitous Vehicle Interiors using E-textile Sensors</t>
        </is>
      </c>
      <c r="N3274" s="45" t="inlineStr">
        <is>
          <t>This work explores e-textiles in the design space of Human-Vehicle Interaction (HVI) and compares distraction levels between e-textile and screen-based interactions during driving tasks. We developed three prototypes (in the steering wheel, headrest cover, and seat-belt pad) to support tactile interactions (tap, press, and swipe) with car interior elements for non-driving applications (such as media control). Our designs used digital embroidery to achieve aesthetic design qualities and wireless connection. In a deployment study with 16 participants, we collected quantitative and qualitative data through video recording, field observations, and user interviews. The study repeated all scenarios using screen-based interaction for comparison. Our findings present insights into fabric-based sensors including fewer collisions and a 302.7% decrease in eye distraction. These findings suggest new design opportunities, such as retrofitting existing vehicles, designing ideation toolkits for diverse users, devising an e-textile Fitts’ Law for reachability, and expanding vehicle interaction research within the HCI community.</t>
        </is>
      </c>
      <c r="O3274" s="45" t="inlineStr">
        <is>
          <t>Proceedings of the 2023 ACM Designing Interactive Systems Conference</t>
        </is>
      </c>
      <c r="P3274" s="45" t="inlineStr">
        <is>
          <t>automotive, car, e-textiles, interior, non-wearable, sensors, smart textiles, vehicle</t>
        </is>
      </c>
      <c r="Q3274" s="43" t="inlineStr">
        <is>
          <t>10.1145/3563657.3595988</t>
        </is>
      </c>
    </row>
    <row r="3275" ht="105.75" customHeight="1" s="37">
      <c r="A3275" s="43" t="n">
        <v>3274</v>
      </c>
      <c r="B3275" s="52" t="inlineStr">
        <is>
          <t>Excluir</t>
        </is>
      </c>
      <c r="C3275" s="45" t="inlineStr">
        <is>
          <t>No aborda: distracción o atención, población escolar, tecnología de sensado, contexto educativo</t>
        </is>
      </c>
      <c r="D3275" s="51" t="n"/>
      <c r="E3275" s="51" t="n"/>
      <c r="F3275" s="43" t="n">
        <v>2</v>
      </c>
      <c r="G3275" s="43" t="inlineStr">
        <is>
          <t>distracción+contexto</t>
        </is>
      </c>
      <c r="H3275" s="43" t="inlineStr">
        <is>
          <t>ACM</t>
        </is>
      </c>
      <c r="I3275" s="43" t="inlineStr">
        <is>
          <t>ACM</t>
        </is>
      </c>
      <c r="J3275" s="43" t="inlineStr">
        <is>
          <t>2026</t>
        </is>
      </c>
      <c r="K3275" s="43" t="inlineStr">
        <is>
          <t>inproceedings</t>
        </is>
      </c>
      <c r="L3275" s="45" t="inlineStr">
        <is>
          <t>Aljedaani, Wajdi and Wegener, Adrian and Leonard, Weston and Ruiz, Hector Roy and Eler, Marcelo Medeiros</t>
        </is>
      </c>
      <c r="M3275" s="45" t="inlineStr">
        <is>
          <t>Fidgeting in the Browser: An Empirical Study of a Virtual Self-Regulation Tool for ADHD</t>
        </is>
      </c>
      <c r="N3275" s="45" t="inlineStr">
        <is>
          <t>Individuals with ADHD often use self-regulation methods to stay focused, such as fidgeting with physical artifacts while interacting with web content. To support self-regulation, we designed a virtual fidget spinner as a browser overlay. The feature was developed through a participatory approach involving one author (diagnosed with ADHD) and an ADHD focus group (n=3), who contributed to the design phase. To understand existing fidgeting behaviors, we conducted online surveys with individuals with ADHD (n=25). Based on these insights, we designed a virtual fidget spinner, evaluated through interviews and think-aloud studies (n=12). Our findings offer insights into the fidgeting preferences of individuals with ADHD, providing key considerations for designing effective virtual fidgeting tools, particularly in terms of multimodality and ensuring a satisfactory user experience. Results show that these tools need to strike a balance between distraction that helps to focus and accommodating user preferences for effective self-regulation.</t>
        </is>
      </c>
      <c r="O3275" s="45" t="inlineStr">
        <is>
          <t>Proceedings of the 23rd International Web for All Conference</t>
        </is>
      </c>
      <c r="P3275" s="45" t="inlineStr">
        <is>
          <t>Accessibility, ADHD, Fidget, Browser, Participatory Design</t>
        </is>
      </c>
      <c r="Q3275" s="43" t="inlineStr">
        <is>
          <t>10.1145/3800424.3800446</t>
        </is>
      </c>
    </row>
    <row r="3276" ht="137.25" customHeight="1" s="37">
      <c r="A3276" s="43" t="n">
        <v>3275</v>
      </c>
      <c r="B3276" s="52" t="inlineStr">
        <is>
          <t>Excluir</t>
        </is>
      </c>
      <c r="C3276" s="45" t="inlineStr">
        <is>
          <t>No aborda: distracción o atención, población escolar, tecnología de sensado, contexto educativo</t>
        </is>
      </c>
      <c r="D3276" s="51" t="n"/>
      <c r="E3276" s="51" t="n"/>
      <c r="F3276" s="43" t="n">
        <v>2</v>
      </c>
      <c r="G3276" s="43" t="inlineStr">
        <is>
          <t>distracción+intervención</t>
        </is>
      </c>
      <c r="H3276" s="43" t="inlineStr">
        <is>
          <t>ACM</t>
        </is>
      </c>
      <c r="I3276" s="43" t="inlineStr">
        <is>
          <t>ACM</t>
        </is>
      </c>
      <c r="J3276" s="43" t="inlineStr">
        <is>
          <t>2025</t>
        </is>
      </c>
      <c r="K3276" s="43" t="inlineStr">
        <is>
          <t>inproceedings</t>
        </is>
      </c>
      <c r="L3276" s="45" t="inlineStr">
        <is>
          <t>Plabst, Lucas and Plabst, Lena and Niebling, Florian and Ortega, Francisco R.</t>
        </is>
      </c>
      <c r="M3276" s="45" t="inlineStr">
        <is>
          <t>Five-day research-in-the-wild observation of notifications on smartglasses: A double edged sword</t>
        </is>
      </c>
      <c r="N3276" s="45" t="inlineStr">
        <is>
          <t>Notifications are a fundamental aspect of daily computing, whether on desktops, laptops, smartphones, or smartwatches. On average, adults receive around 200 notifications per day—approximately one every five minutes during waking hours. As Extended Reality (XR) headsets advance, they may become the primary medium for digital interactions, making notification management a crucial factor in their usability. While notifications are known to be disruptive on smartphones, their impact could be even more pronounced on head-worn devices. To investigate this, we conducted an exploratory five-day study with eight participants wearing display-equipped smartglasses that delivered notifications from their smartphones. Participants used the glasses throughout their day for at least 2 hours receiving on average 62% of all notifications on the glasses, submitted daily journal entries, and participated in post-study interviews. We also logged notification sources and timestamps throughout the study. Our findings reveal both practical advantages and significant challenges of head-worn notification delivery. While participants appreciated the convenience and immediacy of glanceable alerts, concerns about privacy, social acceptability, and distraction emerged as key barriers to adoption.</t>
        </is>
      </c>
      <c r="O3276" s="45" t="inlineStr">
        <is>
          <t>Proceedings of the 2025 31st ACM Symposium on Virtual Reality Software and Technology</t>
        </is>
      </c>
      <c r="P3276" s="45" t="inlineStr">
        <is>
          <t>augmented reality, notifications, smartglasses, user research</t>
        </is>
      </c>
      <c r="Q3276" s="43" t="inlineStr">
        <is>
          <t>10.1145/3756884.3765976</t>
        </is>
      </c>
    </row>
    <row r="3277" ht="137.25" customHeight="1" s="37">
      <c r="A3277" s="43" t="n">
        <v>3276</v>
      </c>
      <c r="B3277" s="52" t="inlineStr">
        <is>
          <t>Excluir</t>
        </is>
      </c>
      <c r="C3277" s="45" t="inlineStr">
        <is>
          <t>No aborda: población escolar, contexto educativo</t>
        </is>
      </c>
      <c r="D3277" s="51" t="n"/>
      <c r="E3277" s="51" t="n"/>
      <c r="F3277" s="43" t="n">
        <v>2</v>
      </c>
      <c r="G3277" s="43" t="inlineStr">
        <is>
          <t>distracción+sensado</t>
        </is>
      </c>
      <c r="H3277" s="43" t="inlineStr">
        <is>
          <t>ACM</t>
        </is>
      </c>
      <c r="I3277" s="43" t="inlineStr">
        <is>
          <t>ACM</t>
        </is>
      </c>
      <c r="J3277" s="43" t="inlineStr">
        <is>
          <t>2019</t>
        </is>
      </c>
      <c r="K3277" s="43" t="inlineStr">
        <is>
          <t>inproceedings</t>
        </is>
      </c>
      <c r="L3277" s="45" t="inlineStr">
        <is>
          <t>Huang, Meixiang and Huang, Chongfei and Yuan, Jing and Kong, Dexing</t>
        </is>
      </c>
      <c r="M3277" s="45" t="inlineStr">
        <is>
          <t>Fixed-Point Deformable U-Net for Pancreas CT Segmentation</t>
        </is>
      </c>
      <c r="N3277" s="45" t="inlineStr">
        <is>
          <t>Delineating pancreas region is of great importance for medical image analysis, but challenging due to imbalance of labelling data, background distractions and high anatomical variability. In this work, we propose a fixed-point deformable U-Net, namely fixedpoint DUNet, which exploits the essential local features of pancreas with a U-shape architecture in an end-to-end manner for the segmentation of pancreas CT images. Inspired by the recently introduced deformable convolutional networks ([1], [2]), we integrate the deformable convolution into the proposed neural network, i.e. DUNet, with upsampling operators to increase the output resolution, which is designed to extract context information and enable precise localization by combining low-level feature maps with high-level ones. DUNet is capable of capturing the pancreas region at various shapes and scales by adaptively adjusting the receptive fields according to pancreas' scales and shapes. Meanwhile, we propose a new loss function based on the generalized dice coefficient to address the class imbalance of pancreas. Experiments showed the proposed method outperformed state-of-the-art methods for automatically segmenting pancreas CT images in terms of accuracy and reliability.</t>
        </is>
      </c>
      <c r="O3277" s="45" t="inlineStr">
        <is>
          <t>Proceedings of the Third International Symposium on Image Computing and Digital Medicine</t>
        </is>
      </c>
      <c r="P3277" s="45" t="inlineStr">
        <is>
          <t>Pancreas CT image segmentation, deep neural networks, deformable U-Net, medical image segmentation</t>
        </is>
      </c>
      <c r="Q3277" s="43" t="inlineStr">
        <is>
          <t>10.1145/3364836.3364894</t>
        </is>
      </c>
    </row>
    <row r="3278" ht="210" customHeight="1" s="37">
      <c r="A3278" s="43" t="n">
        <v>3277</v>
      </c>
      <c r="B3278" s="52" t="inlineStr">
        <is>
          <t>Excluir</t>
        </is>
      </c>
      <c r="C3278" s="45" t="inlineStr">
        <is>
          <t>No aborda: distracción o atención, población escolar, tecnología de sensado, contexto educativo</t>
        </is>
      </c>
      <c r="D3278" s="51" t="n"/>
      <c r="E3278" s="51" t="n"/>
      <c r="F3278" s="43" t="n">
        <v>2</v>
      </c>
      <c r="G3278" s="43" t="inlineStr">
        <is>
          <t>distracción+intervención</t>
        </is>
      </c>
      <c r="H3278" s="43" t="inlineStr">
        <is>
          <t>ACM</t>
        </is>
      </c>
      <c r="I3278" s="43" t="inlineStr">
        <is>
          <t>ACM</t>
        </is>
      </c>
      <c r="J3278" s="43" t="inlineStr">
        <is>
          <t>2024</t>
        </is>
      </c>
      <c r="K3278" s="43" t="inlineStr">
        <is>
          <t>inproceedings</t>
        </is>
      </c>
      <c r="L3278" s="45" t="inlineStr">
        <is>
          <t>Wang, Xiaoyu and Guo, Yonghui and Tan, Bin and Yang, Tao and Huang, Dongbo and Xu, Lan and Zhou, Hao and Li, Xiangyang</t>
        </is>
      </c>
      <c r="M3278" s="45" t="inlineStr">
        <is>
          <t>Follow the LIBRA: Guiding Fair Policy for Unified Impression Allocation via Adversarial Rewarding</t>
        </is>
      </c>
      <c r="N3278" s="45" t="inlineStr">
        <is>
          <t>The diverse advertiser demands (brand effects or immediate outcomes) lead to distinct selling (pre-agreed volumes with an under-delivery penalty or compete per auction) and pricing (fixed prices or varying bids) patterns in Guaranteed delivery (GD) and real-time bidding (RTB) advertising. This necessitates fair impression allocation to unify the two markets for promoting ad content diversity and overall revenue. Existing approaches often deprive RTB ads of equal exposure opportunities by prioritizing GD ads, and coarse-grained methods are inferior to 1) Ambiguous reward due to varied objectives and constraints of GD fulfillment and RTB utility, hindering measurement of each allocation's contribution to the global interests; 2) Intensified competition by the coexistence of GD and RTB ads, complicating their mutual relationships; 3) Policy degradation caused by evolving user traffic and bid landscape, requiring adaptivity to distribution shifts. We propose LIBRA, a generative-adversarial framework that unifies GD and RTB ads through request-level modeling. To guide the generative allocator, we solve convex optimization on historical data to derivehindsight optimal allocations that balance fairness and utility. We then train a discriminator to distinguish the generated actions from these solvedlatent expert policy's demonstrations, providing an integrated reward to align LIBRA with the optimal fair policy. LIBRA employs a self-attention encoder to capture the competitive relations among varying amounts of candidate ads per allocation. Further, it enhances the discriminator withinformation bottlenecks-based summarizer against overfitting to irrelevant distractors in the ad environment. LIBRA adopts a decoupled structure, where theoffline discriminator continuously fine-tunes with newly-coming allocations and periodically guides theonline allocation policy's updates to accommodate online dynamics. LIBRA has been deployed on the Tencent advertising system for over four mo</t>
        </is>
      </c>
      <c r="O3278" s="45" t="inlineStr">
        <is>
          <t>Proceedings of the 17th ACM International Conference on Web Search and Data Mining</t>
        </is>
      </c>
      <c r="P3278" s="45" t="inlineStr">
        <is>
          <t>display advertising, generative adversarial network, imitation learning, reinforcement learning</t>
        </is>
      </c>
      <c r="Q3278" s="43" t="inlineStr">
        <is>
          <t>10.1145/3616855.3635756</t>
        </is>
      </c>
    </row>
    <row r="3279" ht="147.75" customHeight="1" s="37">
      <c r="A3279" s="43" t="n">
        <v>3278</v>
      </c>
      <c r="B3279" s="52" t="inlineStr">
        <is>
          <t>Excluir</t>
        </is>
      </c>
      <c r="C3279" s="45" t="inlineStr">
        <is>
          <t>No aborda: distracción o atención, tecnología de sensado</t>
        </is>
      </c>
      <c r="D3279" s="51" t="n"/>
      <c r="E3279" s="51" t="n"/>
      <c r="F3279" s="43" t="n">
        <v>2</v>
      </c>
      <c r="G3279" s="43" t="inlineStr">
        <is>
          <t>distracción+niños</t>
        </is>
      </c>
      <c r="H3279" s="43" t="inlineStr">
        <is>
          <t>ACM</t>
        </is>
      </c>
      <c r="I3279" s="43" t="inlineStr">
        <is>
          <t>ACM</t>
        </is>
      </c>
      <c r="J3279" s="43" t="inlineStr">
        <is>
          <t>2025</t>
        </is>
      </c>
      <c r="K3279" s="43" t="inlineStr">
        <is>
          <t>inproceedings</t>
        </is>
      </c>
      <c r="L3279" s="45" t="inlineStr">
        <is>
          <t>Lee, Dongeun and El Ariss, Omar and Hu, Kaoning and Kwon, Kibum and Tapia, Jonathan</t>
        </is>
      </c>
      <c r="M3279" s="45" t="inlineStr">
        <is>
          <t>Fostering Computational Thinking in CS1 through Multilingual Game Development</t>
        </is>
      </c>
      <c r="N3279" s="45" t="inlineStr">
        <is>
          <t>Introductory computer science courses (CS1) often place significant importance on teaching the syntax of a specific programming language, potentially overshadowing the development of crucial computational thinking skills. This paper presents a novel pedagogy designed to enhance computational thinking by simultaneously introducing students to multiple programming languages and embedding game development throughout the curriculum. Our approach aims to reduce language dependency, promote abstract reasoning, and increase student engagement through practical, real-world examples. We conducted a quasi-experimental study over multiple semesters, comparing a trial group (using the new pedagogy) with a control group (using a traditional, single-language approach). This paper analyzes the impact of our new pedagogy on student attitudes, perceptions, and exam performance. The findings indicate that the multilingual, game-based approach not only improves students' interest and motivation but also enhances their computational thinking abilities, particularly in areas such as code comprehension, problem-solving, and applying concepts across different programming languages. As such, this study offers valuable insights and practical recommendations for educators seeking to foster deeper learning and engagement in introductory programming courses.</t>
        </is>
      </c>
      <c r="O3279" s="45" t="inlineStr">
        <is>
          <t>Proceedings of the 30th ACM Conference on Innovation and Technology in Computer Science Education V. 1</t>
        </is>
      </c>
      <c r="P3279" s="45" t="inlineStr">
        <is>
          <t>computational thinking, cs1, game programming, multiple programming languages, programming courses</t>
        </is>
      </c>
      <c r="Q3279" s="43" t="inlineStr">
        <is>
          <t>10.1145/3724363.3729066</t>
        </is>
      </c>
    </row>
    <row r="3280" ht="210" customHeight="1" s="37">
      <c r="A3280" s="43" t="n">
        <v>3279</v>
      </c>
      <c r="B3280" s="52" t="inlineStr">
        <is>
          <t>Excluir</t>
        </is>
      </c>
      <c r="C3280" s="45" t="inlineStr">
        <is>
          <t>No aborda: distracción o atención, tecnología de sensado</t>
        </is>
      </c>
      <c r="D3280" s="51" t="n"/>
      <c r="E3280" s="51" t="n"/>
      <c r="F3280" s="43" t="n">
        <v>2</v>
      </c>
      <c r="G3280" s="43" t="inlineStr">
        <is>
          <t>distracción+niños</t>
        </is>
      </c>
      <c r="H3280" s="43" t="inlineStr">
        <is>
          <t>ACM</t>
        </is>
      </c>
      <c r="I3280" s="43" t="inlineStr">
        <is>
          <t>ACM</t>
        </is>
      </c>
      <c r="J3280" s="43" t="inlineStr">
        <is>
          <t>2026</t>
        </is>
      </c>
      <c r="K3280" s="43" t="inlineStr">
        <is>
          <t>inproceedings</t>
        </is>
      </c>
      <c r="L3280" s="45" t="inlineStr">
        <is>
          <t>Murray, Jimmy and Cunningham, Nancy</t>
        </is>
      </c>
      <c r="M3280" s="45" t="inlineStr">
        <is>
          <t>From One Lab to a Learning Ecosystem: We Built It—and They Came</t>
        </is>
      </c>
      <c r="N3280" s="45" t="inlineStr">
        <is>
          <t>Higher education organizations face continual pressure to adapt to evolving student needs while maintaining sustainability and fiscal responsibility; this also includes academic libraries. This presentation explores how the University of Oregon Libraries leveraged the success of a single strategic initiative to reimagine physical spaces, technology integration, and service delivery, creating a model for responsive, student-centered, and technology-enabled learning environments. At SIGUCCS 2023, we presented "We Built It and No One Came: Visualization Lab Redesign, Take 2, in a Pandemic" on the redesign of one of our technology rich learning spaces. The success of that project led to the creation of the Research and Learning Spaces (RL&amp;amp;S) unit. This marks a fundamental shift in how our library administration approaches technology and space management. By uniting technology support, instructional design, and public computing under one umbrella, RL&amp;amp;S enabled a more cohesive and sustainable service model. Key lessons from the Visualization Lab project shaped the development of RL&amp;amp;S: opening spaces to the entire campus community rather than limiting them to specialized researchers, establishing RL&amp;amp;S as the library's liaison to campus IT, and investing in staff and student training to support all library spaces. New staff were hired to design programming that boosts engagement across spaces, while a single unit head now coordinates space planning and communicates needs to library administration. This unified structure has also become a clear focal point for administrative funding and strategic investment. Using recent data and real-world examples, we will show how aligning space design with instructional technology strengthened student and faculty engagement while improving overall efficiency. We will also share lessons learned from managing budget pressures, prioritizing space use, and maintaining sustainability. Key takeaways include: Leveraging successf</t>
        </is>
      </c>
      <c r="O3280" s="45" t="inlineStr">
        <is>
          <t>Proceedings of the 2026 ACM SIGUCCS Annual Conference</t>
        </is>
      </c>
      <c r="P3280" s="45" t="inlineStr">
        <is>
          <t>Strategic planning, budget, management, space design, staff development, student engagement, sustainability</t>
        </is>
      </c>
      <c r="Q3280" s="43" t="inlineStr">
        <is>
          <t>10.1145/3737841.3789654</t>
        </is>
      </c>
    </row>
    <row r="3281" ht="168" customHeight="1" s="37">
      <c r="A3281" s="43" t="n">
        <v>3280</v>
      </c>
      <c r="B3281" s="52" t="inlineStr">
        <is>
          <t>Excluir</t>
        </is>
      </c>
      <c r="C3281" s="45" t="inlineStr">
        <is>
          <t>No aborda: población escolar, tecnología de sensado</t>
        </is>
      </c>
      <c r="D3281" s="51" t="n"/>
      <c r="E3281" s="51" t="n"/>
      <c r="F3281" s="43" t="n">
        <v>2</v>
      </c>
      <c r="G3281" s="43" t="inlineStr">
        <is>
          <t>distracción+niños</t>
        </is>
      </c>
      <c r="H3281" s="43" t="inlineStr">
        <is>
          <t>ACM</t>
        </is>
      </c>
      <c r="I3281" s="43" t="inlineStr">
        <is>
          <t>ACM</t>
        </is>
      </c>
      <c r="J3281" s="43" t="inlineStr">
        <is>
          <t>2024</t>
        </is>
      </c>
      <c r="K3281" s="43" t="inlineStr">
        <is>
          <t>inproceedings</t>
        </is>
      </c>
      <c r="L3281" s="45" t="inlineStr">
        <is>
          <t>Holly, Michael and Brettschuh, Sandra and Tiwari, Ajay Shankar and Bhagat, Kaushal Kumar and Pirker, Johanna</t>
        </is>
      </c>
      <c r="M3281" s="45" t="inlineStr">
        <is>
          <t>Game-Based Motivation: Enhancing Learning with Achievements in a Customizable Virtual Reality Environment</t>
        </is>
      </c>
      <c r="N3281" s="45" t="inlineStr">
        <is>
          <t>Digital learning experiences that promote interactive learning and engagement are becoming increasingly relevant. Educational games can be used to create an engaging learning atmosphere that allows knowledge acquisition through hands-on activities. Combining it with virtual reality (VR) allows users to interact with virtual environments, leading to a highly immersive learning experience. In this study, we explore how game achievements impact motivation and learning in a customizable VR learning environment. Using an A/B test involving 50 students, we utilized an interactive wave simulation to assess motivation, engagement, and the overall learning experience. Data collection involved standardized questionnaires, along with tracking interaction time and interactions within the virtual environment. The findings revealed that users who earned game achievements to unlock customization features felt significantly more accomplished when they mastered challenges and obtained all achievements. However, it was observed that adding achievements could also create pressure on students, leading to feelings of embarrassment when facing task failures. While achievements have the potential to enhance engagement and motivation, their excessive use may lead to distractions, anxiety, and reduced overall engagement. It shows that is crucial to find a good balance in employing game achievements within educational environments to ensure they contribute positively to the learning experience without causing undue stress or deterring learners.</t>
        </is>
      </c>
      <c r="O3281" s="45" t="inlineStr">
        <is>
          <t>Proceedings of the 30th ACM Symposium on Virtual Reality Software and Technology</t>
        </is>
      </c>
      <c r="P3281" s="45" t="inlineStr">
        <is>
          <t>STEM education, customizable learning, immersive learning, interactive simulations, virtual reality</t>
        </is>
      </c>
      <c r="Q3281" s="43" t="inlineStr">
        <is>
          <t>10.1145/3641825.3687741</t>
        </is>
      </c>
    </row>
    <row r="3282" ht="147.75" customHeight="1" s="37">
      <c r="A3282" s="43" t="n">
        <v>3281</v>
      </c>
      <c r="B3282" s="52" t="inlineStr">
        <is>
          <t>Excluir</t>
        </is>
      </c>
      <c r="C3282" s="45" t="inlineStr">
        <is>
          <t>No aborda: distracción o atención, tecnología de sensado</t>
        </is>
      </c>
      <c r="D3282" s="51" t="n"/>
      <c r="E3282" s="51" t="n"/>
      <c r="F3282" s="43" t="n">
        <v>2</v>
      </c>
      <c r="G3282" s="43" t="inlineStr">
        <is>
          <t>distracción+niños</t>
        </is>
      </c>
      <c r="H3282" s="43" t="inlineStr">
        <is>
          <t>ACM</t>
        </is>
      </c>
      <c r="I3282" s="43" t="inlineStr">
        <is>
          <t>ACM</t>
        </is>
      </c>
      <c r="J3282" s="43" t="inlineStr">
        <is>
          <t>2023</t>
        </is>
      </c>
      <c r="K3282" s="43" t="inlineStr">
        <is>
          <t>inproceedings</t>
        </is>
      </c>
      <c r="L3282" s="45" t="inlineStr">
        <is>
          <t>Elmawati, Elmawati and Martadiputra, Bambang Avip Priatna and Samosir, Christina Monika</t>
        </is>
      </c>
      <c r="M3282" s="45" t="inlineStr">
        <is>
          <t>Gamification Research Focus in Learning Mathematics</t>
        </is>
      </c>
      <c r="N3282" s="45" t="inlineStr">
        <is>
          <t>Gamification in the educational process is implementing gaming elements into activities that are usually unrelated to games to increase student motivation and student participation in learning. This study aims to examine the research landscape related to Gamification in mathematics learning from 2013 to 2023. The method used in this research is a literature review with a bibliometric analysis approach using Vosviewer. The Scopus database was used for the literature review, which included 61 documents that met the criteria and were analysed. According to the findings, 2021 was the year with the most Gamification-related publications, and Spain accounted for the most. Spain, United States, Mexico, and Colombia have the most extensive international cooperation on this topic. Based on the cluster displayed, research on Gamification in mathematics learning has some specific focus, namely (1) The integration of ICT and collaboration in digital technology-related projects, (2) the implementation of Gamification in educational settings to increase student engagement and motivation, and (3) serious game as a strategy for learning mathematical concept. The next researcher is advised to look into how well Gamification can improve cognitive abilities and how different Gamification techniques affect students' motivation and academic success on diverse educational levels.</t>
        </is>
      </c>
      <c r="O3282" s="45" t="inlineStr">
        <is>
          <t>Proceedings of the 2023 5th World Symposium on Software Engineering</t>
        </is>
      </c>
      <c r="P3282" s="45" t="inlineStr">
        <is>
          <t>Bibliometrics, Gamification, Learning mathematics</t>
        </is>
      </c>
      <c r="Q3282" s="43" t="inlineStr">
        <is>
          <t>10.1145/3631991.3632012</t>
        </is>
      </c>
    </row>
    <row r="3283" ht="168" customHeight="1" s="37">
      <c r="A3283" s="43" t="n">
        <v>3282</v>
      </c>
      <c r="B3283" s="52" t="inlineStr">
        <is>
          <t>Excluir</t>
        </is>
      </c>
      <c r="C3283" s="45" t="inlineStr">
        <is>
          <t>No aborda: población escolar, contexto educativo</t>
        </is>
      </c>
      <c r="D3283" s="51" t="n"/>
      <c r="E3283" s="51" t="n"/>
      <c r="F3283" s="43" t="n">
        <v>2</v>
      </c>
      <c r="G3283" s="43" t="inlineStr">
        <is>
          <t>distracción+sensado</t>
        </is>
      </c>
      <c r="H3283" s="43" t="inlineStr">
        <is>
          <t>ACM</t>
        </is>
      </c>
      <c r="I3283" s="43" t="inlineStr">
        <is>
          <t>ACM</t>
        </is>
      </c>
      <c r="J3283" s="43" t="inlineStr">
        <is>
          <t>2023</t>
        </is>
      </c>
      <c r="K3283" s="43" t="inlineStr">
        <is>
          <t>inproceedings</t>
        </is>
      </c>
      <c r="L3283" s="45" t="inlineStr">
        <is>
          <t>Prajod, Pooja and Lavit Nicora, Matteo and Malosio, Matteo and Andr\'e, Elisabeth</t>
        </is>
      </c>
      <c r="M3283" s="45" t="inlineStr">
        <is>
          <t>Gaze-based Attention Recognition for Human-Robot Collaboration</t>
        </is>
      </c>
      <c r="N3283" s="45" t="inlineStr">
        <is>
          <t>Attention (and distraction) recognition is a key factor in improving human-robot collaboration. We present an assembly scenario where a human operator and a cobot collaborate equally to piece together a gearbox. The setup provides multiple opportunities for the cobot to adapt its behavior depending on the operator’s attention, which can improve the collaboration experience and reduce psychological strain. As a first step, we recognize the areas in the workspace that the human operator is paying attention to, and consequently, detect when the operator is distracted. We propose a novel deep-learning approach to develop an attention recognition model. First, we train a convolutional neural network to estimate the gaze direction using a publicly available image dataset. Then, we use transfer learning with a small dataset to map the gaze direction onto pre-defined areas of interest. Models trained using this approach performed very well in leave-one-subject-out evaluation on the small dataset. We performed an additional validation of our models using the video snippets collected from participants working as an operator in the presented assembly scenario. Although the recall for the Distracted class was lower in this case, the models performed well in recognizing the areas the operator paid attention to. To the best of our knowledge, this is the first work that validated an attention recognition model using data from a setting that mimics industrial human-robot collaboration. Our findings highlight the need for validation of attention recognition solutions in such full-fledged, non-guided scenarios.</t>
        </is>
      </c>
      <c r="O3283" s="45" t="inlineStr">
        <is>
          <t>Proceedings of the 16th International Conference on PErvasive Technologies Related to Assistive Environments</t>
        </is>
      </c>
      <c r="P3283" s="45" t="inlineStr">
        <is>
          <t>gaze estimation, human-robot interaction, industry 4.0, neural networks, visual attention</t>
        </is>
      </c>
      <c r="Q3283" s="43" t="inlineStr">
        <is>
          <t>10.1145/3594806.3594819</t>
        </is>
      </c>
    </row>
    <row r="3284" ht="116.25" customHeight="1" s="37">
      <c r="A3284" s="43" t="n">
        <v>3283</v>
      </c>
      <c r="B3284" s="52" t="inlineStr">
        <is>
          <t>Excluir</t>
        </is>
      </c>
      <c r="C3284" s="45" t="inlineStr">
        <is>
          <t>No aborda: población escolar, contexto educativo</t>
        </is>
      </c>
      <c r="D3284" s="51" t="n"/>
      <c r="E3284" s="51" t="n"/>
      <c r="F3284" s="43" t="n">
        <v>2</v>
      </c>
      <c r="G3284" s="43" t="inlineStr">
        <is>
          <t>distracción+intervención</t>
        </is>
      </c>
      <c r="H3284" s="43" t="inlineStr">
        <is>
          <t>ACM</t>
        </is>
      </c>
      <c r="I3284" s="43" t="inlineStr">
        <is>
          <t>ACM</t>
        </is>
      </c>
      <c r="J3284" s="43" t="inlineStr">
        <is>
          <t>2026</t>
        </is>
      </c>
      <c r="K3284" s="43" t="inlineStr">
        <is>
          <t>article</t>
        </is>
      </c>
      <c r="L3284" s="45" t="inlineStr">
        <is>
          <t>Nerella, Greeshma and Gan, Daisy and David-John, Brendan and Alghofaili, Rawan</t>
        </is>
      </c>
      <c r="M3284" s="45" t="inlineStr">
        <is>
          <t>Gaze-based Prediction of Cognitive Load in Augmented Reality</t>
        </is>
      </c>
      <c r="N3284" s="45" t="inlineStr">
        <is>
          <t>Cognitive load affects learning and task performance; specifically, increased cognitive load hinders an individual’s ability to process information. In augmented reality (AR) interfaces, distracting notifications can also heighten cognitive load. Integrated gaze tracking offers a non-intrusive way to monitor cognitive states and provides the opportunity to predict and adapt to changes in cognitive load.In this paper, we demonstrate how cognitive load prediction models can leverage built-in gaze-tracking data in AR to accurately predict cognitive load during search tasks. We collected gaze data from participants under both cognitively overloaded and non-overloaded states and analyzed gaze feature signatures to identify load-dependent patterns. We compared individual and group-trained models for predictive performance and generalizability. We initially used logistic regression, then tested tree-based ensemble models to improve performance. The best-performing XGBoost group model achieves a test AUC-ROC of 0.85. This work demonstrates robust cognitive load monitoring for AR tasks using built-in eye-tracking measurements.</t>
        </is>
      </c>
      <c r="O3284" s="45" t="inlineStr">
        <is>
          <t>Proc. ACM Hum.-Comput. Interact.</t>
        </is>
      </c>
      <c r="P3284" s="45" t="inlineStr">
        <is>
          <t>Eye-Tracking, Cognitive Load, Augmented Reality, Behavioral Analysis</t>
        </is>
      </c>
      <c r="Q3284" s="43" t="inlineStr">
        <is>
          <t>10.1145/3806040</t>
        </is>
      </c>
    </row>
    <row r="3285" ht="126.75" customHeight="1" s="37">
      <c r="A3285" s="43" t="n">
        <v>3284</v>
      </c>
      <c r="B3285" s="52" t="inlineStr">
        <is>
          <t>Excluir</t>
        </is>
      </c>
      <c r="C3285" s="45" t="inlineStr">
        <is>
          <t>No aborda: población escolar, contexto educativo</t>
        </is>
      </c>
      <c r="D3285" s="51" t="n"/>
      <c r="E3285" s="51" t="n"/>
      <c r="F3285" s="43" t="n">
        <v>2</v>
      </c>
      <c r="G3285" s="43" t="inlineStr">
        <is>
          <t>distracción+intervención</t>
        </is>
      </c>
      <c r="H3285" s="43" t="inlineStr">
        <is>
          <t>ACM</t>
        </is>
      </c>
      <c r="I3285" s="43" t="inlineStr">
        <is>
          <t>ACM</t>
        </is>
      </c>
      <c r="J3285" s="43" t="inlineStr">
        <is>
          <t>2025</t>
        </is>
      </c>
      <c r="K3285" s="43" t="inlineStr">
        <is>
          <t>inproceedings</t>
        </is>
      </c>
      <c r="L3285" s="45" t="inlineStr">
        <is>
          <t>Tsai, Hsin-Ruey and Chiu, Shih-Kang and Wang, Bryan</t>
        </is>
      </c>
      <c r="M3285" s="45" t="inlineStr">
        <is>
          <t>GazeNoter: Co-Piloted AR Note-Taking via Gaze Selection of LLM Suggestions to Match Users' Intentions</t>
        </is>
      </c>
      <c r="N3285" s="45" t="inlineStr">
        <is>
          <t>Note-taking is critical during speeches and discussions, serving not only for later summarization and organization but also for real-time question and opinion reminding in question-and-answer sessions or timely contributions in discussions. Manually typing on smartphones for note-taking could be distracting and increase cognitive load for users. While large language models (LLMs) are used to automatically generate summaries and highlights, the content generated by artificial intelligence (AI) may not match users’ intentions without user input or interaction. Therefore, we propose an AI-copiloted augmented reality (AR) system, GazeNoter, to allow users to swiftly select diverse LLM-generated suggestions via gaze on an AR headset for real-time note-taking. GazeNoter leverages an AR headset as a medium for users to swiftly adjust the LLM output to match their intentions, forming a user-in-the-loop AI system for both within-context and beyond-context notes. We conducted two user studies to verify the usability of GazeNoter in attending speeches in a static sitting condition and walking meetings and discussions in a mobile walking condition, respectively.</t>
        </is>
      </c>
      <c r="O3285" s="45" t="inlineStr">
        <is>
          <t>Proceedings of the 2025 CHI Conference on Human Factors in Computing Systems</t>
        </is>
      </c>
      <c r="P3285" s="45" t="inlineStr">
        <is>
          <t>note-taking, augmented reality, large language models, artificial intelligence, gaze input, wearable devices</t>
        </is>
      </c>
      <c r="Q3285" s="43" t="inlineStr">
        <is>
          <t>10.1145/3706598.3714294</t>
        </is>
      </c>
    </row>
    <row r="3286" ht="178.5" customHeight="1" s="37">
      <c r="A3286" s="43" t="n">
        <v>3285</v>
      </c>
      <c r="B3286" s="52" t="inlineStr">
        <is>
          <t>Excluir</t>
        </is>
      </c>
      <c r="C3286" s="45" t="inlineStr">
        <is>
          <t>Dominio fuera de alcance: conducción</t>
        </is>
      </c>
      <c r="D3286" s="51" t="n"/>
      <c r="E3286" s="51" t="n"/>
      <c r="F3286" s="43" t="n">
        <v>2</v>
      </c>
      <c r="G3286" s="43" t="inlineStr">
        <is>
          <t>distracción+intervención</t>
        </is>
      </c>
      <c r="H3286" s="43" t="inlineStr">
        <is>
          <t>ACM</t>
        </is>
      </c>
      <c r="I3286" s="43" t="inlineStr">
        <is>
          <t>ACM</t>
        </is>
      </c>
      <c r="J3286" s="43" t="inlineStr">
        <is>
          <t>2017</t>
        </is>
      </c>
      <c r="K3286" s="43" t="inlineStr">
        <is>
          <t>inproceedings</t>
        </is>
      </c>
      <c r="L3286" s="45" t="inlineStr">
        <is>
          <t>Lee, Kyungmin and Flinn, Jason and Noble, Brian D.</t>
        </is>
      </c>
      <c r="M3286" s="45" t="inlineStr">
        <is>
          <t>Gremlin: scheduling interactions in vehicular computing</t>
        </is>
      </c>
      <c r="N3286" s="45" t="inlineStr">
        <is>
          <t>Vehicular applications must not demand too much of a driver's attention. They often run in the background and initiate interactions with the driver to deliver important information. We argue that the vehicular computing system must schedule interactions by considering their priority, the attention they will demand, and how much attention the driver currently has to spare. Based on these considerations, it should either allow a given interaction or defer it.We describe a prototype called Gremlin that leverages edge computing infrastructure to help schedule interactions initiated by vehicular applications. It continuously performs four tasks: (1) monitoring driving conditions to estimate the driver's available attention, (2) recording interactions for analysis, (3) generating a user-specific quantitative model of the attention required for each distinct interaction, and (4) scheduling new interactions based on the above data.Gremlin performs the third task on edge computing infrastructure. Offload is attractive because the analysis is too computationally demanding to run on vehicular platforms. Since recording size for each interaction can be large, it is preferable to perform the offloaded computation at the edge of the network rather than in the cloud, and thereby conserve wide-area network bandwidth.We evaluate Gremlin by comparing its decisions to those recommended by a vehicular UI expert. Gremlin's decisions agree with the expert's over 90% of the time, much more frequently than the coarse-grained scheduling policies used by current vehicle systems. Further, we find that offloading of analysis to edge platforms reduces use of wide-area networks by an average of 15MB per analyzed interaction.</t>
        </is>
      </c>
      <c r="O3286" s="45" t="inlineStr">
        <is>
          <t>Proceedings of the Second ACM/IEEE Symposium on Edge Computing</t>
        </is>
      </c>
      <c r="P3286" s="45" t="inlineStr">
        <is>
          <t>vehicular applications, edge offload, driver distraction</t>
        </is>
      </c>
      <c r="Q3286" s="43" t="inlineStr">
        <is>
          <t>10.1145/3132211.3134450</t>
        </is>
      </c>
    </row>
    <row r="3287" ht="105.75" customHeight="1" s="37">
      <c r="A3287" s="43" t="n">
        <v>3286</v>
      </c>
      <c r="B3287" s="52" t="inlineStr">
        <is>
          <t>Excluir</t>
        </is>
      </c>
      <c r="C3287" s="45" t="inlineStr">
        <is>
          <t>No aborda: distracción o atención, población escolar, tecnología de sensado, contexto educativo</t>
        </is>
      </c>
      <c r="D3287" s="51" t="n"/>
      <c r="E3287" s="51" t="n"/>
      <c r="F3287" s="43" t="n">
        <v>2</v>
      </c>
      <c r="G3287" s="43" t="inlineStr">
        <is>
          <t>distracción+intervención</t>
        </is>
      </c>
      <c r="H3287" s="43" t="inlineStr">
        <is>
          <t>ACM</t>
        </is>
      </c>
      <c r="I3287" s="43" t="inlineStr">
        <is>
          <t>ACM</t>
        </is>
      </c>
      <c r="J3287" s="43" t="inlineStr">
        <is>
          <t>2015</t>
        </is>
      </c>
      <c r="K3287" s="43" t="inlineStr">
        <is>
          <t>inproceedings</t>
        </is>
      </c>
      <c r="L3287" s="45" t="inlineStr">
        <is>
          <t>Nassar, Lobna and Chilana, Parmit and Kamel, Mohamed S. and Karray, Fakhri</t>
        </is>
      </c>
      <c r="M3287" s="45" t="inlineStr">
        <is>
          <t>HCI in VANET IR-CAS: Multimodal Interface for VANET Context Aware IR Systems</t>
        </is>
      </c>
      <c r="N3287" s="45" t="inlineStr">
        <is>
          <t>We propose VANET IR-CAS visual-manual and speech-visual dual-mode interface. It improves safety by reducing eye-off road time; compared to two other designs, it has the least eye off road time with &amp;lt; 2 seconds longest eye off road glance. It highly increases convenience and speed of option selection by using large image icons aligned to screen borders or pinned to corners which facilitates options blind selection useful in emergencies or under risky conditions; 95% of usability tests users successfully selected interface options blindly. The speech-visual version proved to be the least distracting with an average of 0.4 seconds longest eye off road glance which is at least five times faster than the second fastest design; the IR-CAS visual-manual version. The interface options adapt to user profiles. Users visually view received services matching their interest and context ordered by relevance. It provides fast access to the continuously updated congestion/crash notifications.</t>
        </is>
      </c>
      <c r="O3287" s="45" t="inlineStr">
        <is>
          <t>Proceedings of the 5th ACM Symposium on Development and Analysis of Intelligent Vehicular Networks and Applications</t>
        </is>
      </c>
      <c r="P3287" s="45" t="inlineStr">
        <is>
          <t>VANET, average distance measure, context aware system, convenience services, information retrieval, safety services</t>
        </is>
      </c>
      <c r="Q3287" s="43" t="inlineStr">
        <is>
          <t>10.1145/2815347.2830325</t>
        </is>
      </c>
    </row>
    <row r="3288" ht="116.25" customHeight="1" s="37">
      <c r="A3288" s="43" t="n">
        <v>3287</v>
      </c>
      <c r="B3288" s="52" t="inlineStr">
        <is>
          <t>Excluir</t>
        </is>
      </c>
      <c r="C3288" s="45" t="inlineStr">
        <is>
          <t>Dominio fuera de alcance: conducción</t>
        </is>
      </c>
      <c r="D3288" s="51" t="n"/>
      <c r="E3288" s="51" t="n"/>
      <c r="F3288" s="43" t="n">
        <v>2</v>
      </c>
      <c r="G3288" s="43" t="inlineStr">
        <is>
          <t>distracción+intervención</t>
        </is>
      </c>
      <c r="H3288" s="43" t="inlineStr">
        <is>
          <t>ACM</t>
        </is>
      </c>
      <c r="I3288" s="43" t="inlineStr">
        <is>
          <t>ACM</t>
        </is>
      </c>
      <c r="J3288" s="43" t="inlineStr">
        <is>
          <t>2021</t>
        </is>
      </c>
      <c r="K3288" s="43" t="inlineStr">
        <is>
          <t>inproceedings</t>
        </is>
      </c>
      <c r="L3288" s="45" t="inlineStr">
        <is>
          <t>Wolf, Jannik and Wiedner, Marco and Kari, Mohamed and Bethge, David</t>
        </is>
      </c>
      <c r="M3288" s="45" t="inlineStr">
        <is>
          <t>HMInference: Inferring Multimodal HMI Interactions in Automotive Screens</t>
        </is>
      </c>
      <c r="N3288" s="45" t="inlineStr">
        <is>
          <t>Driving requires high cognitive capabilities in which drivers need to be able to focus on first-level driving tasks. However, each interaction with the User Interface (UI) system presents a potential distraction. Designing UIs based on insights from field-collected user interaction logs, as well as real-time estimation of the most probable interaction modality, can contribute to engineering focus-supporting UIs. However, the question arises of how user interactions can be predicted in in-the-wild driving scenarios. In this paper, we present HMInference, an automotive machine-learning framework which exploits user interaction log data. HMInference analyzes the interaction sequences of users based on UI domains (e.g., navigation, media, settings) and driving context (e.g., vehicle trajectory) to predict different interaction modalities (e.g., touch, speech). In 10-fold cross-validation, HMInference achieves a mean accuracy of 73.2% (SD: 0.02). Our work advances areas where user interaction prediction for in-car scenarios is required e.g., to enable adaptive system designs.</t>
        </is>
      </c>
      <c r="O3288" s="45" t="inlineStr">
        <is>
          <t>13th International Conference on Automotive User Interfaces and Interactive Vehicular Applications</t>
        </is>
      </c>
      <c r="P3288" s="45" t="inlineStr">
        <is>
          <t>user-interaction prediction, human behavior modeling, computational driver modeling</t>
        </is>
      </c>
      <c r="Q3288" s="43" t="inlineStr">
        <is>
          <t>10.1145/3409118.3475145</t>
        </is>
      </c>
    </row>
    <row r="3289" ht="168" customHeight="1" s="37">
      <c r="A3289" s="43" t="n">
        <v>3288</v>
      </c>
      <c r="B3289" s="52" t="inlineStr">
        <is>
          <t>Excluir</t>
        </is>
      </c>
      <c r="C3289" s="45" t="inlineStr">
        <is>
          <t>Dominio fuera de alcance: conducción</t>
        </is>
      </c>
      <c r="D3289" s="51" t="n"/>
      <c r="E3289" s="51" t="n"/>
      <c r="F3289" s="43" t="n">
        <v>2</v>
      </c>
      <c r="G3289" s="43" t="inlineStr">
        <is>
          <t>distracción+intervención</t>
        </is>
      </c>
      <c r="H3289" s="43" t="inlineStr">
        <is>
          <t>ACM</t>
        </is>
      </c>
      <c r="I3289" s="43" t="inlineStr">
        <is>
          <t>ACM</t>
        </is>
      </c>
      <c r="J3289" s="43" t="inlineStr">
        <is>
          <t>2020</t>
        </is>
      </c>
      <c r="K3289" s="43" t="inlineStr">
        <is>
          <t>inproceedings</t>
        </is>
      </c>
      <c r="L3289" s="45" t="inlineStr">
        <is>
          <t>Larsen, Helene Høgh and Scheel, Alexander Nuka and Bogers, Toine and Larsen, Birger</t>
        </is>
      </c>
      <c r="M3289" s="45" t="inlineStr">
        <is>
          <t>Hands-free but not Eyes-free: A Usability Evaluation of Siri while Driving</t>
        </is>
      </c>
      <c r="N3289" s="45" t="inlineStr">
        <is>
          <t>Distractions while driving are a major cause of traffic accidents and chief among these is the use of mobile phones. Driver distractions typically fall into four categories-visual, cognitive, bio-mechanical, and auditory-and different technological solutions have been proposed to address these. Intelligent Personal Assistants (IPAs), such as Siri, is a recent example of such a technological solution that offers the potential for hands-free phone interaction through a voice-controlled interface. IPAs could potentially reduce visual and bio-mechanical distractions if they are usable enough to not increase a driver's cognitive load. We present the results of a controlled experiment with the aim of understanding how the use of Siri while driving compares to manual interaction in terms of usability and distractions. We also tested these two interaction types in the lab in order to understand how the main driving task influences Siri's (perceived) usability. Our study shows that Siri is not ready for every-day use in the car: interacting with Siri while driving is likely to be unsafe for most participants, especially less experienced drivers. Participants were distracted by Siri due to its over-reliance on visual feedback as well as frequent time-outs by Siri when waiting for a response from a driver occupied with the road environment. Speech recognition quality in a noisy car as well as problematic multi-lingual speech recognition in general are other issues that resulted in low usability and more cognitive distractions. While interacting with Siri may be hands-free, it does not provide an eyes-free and distraction-free experience yet.</t>
        </is>
      </c>
      <c r="O3289" s="45" t="inlineStr">
        <is>
          <t>Proceedings of the 2020 Conference on Human Information Interaction and Retrieval</t>
        </is>
      </c>
      <c r="P3289" s="45" t="inlineStr">
        <is>
          <t>usability testing, siri, ipa, intelligent personal assistants, driving</t>
        </is>
      </c>
      <c r="Q3289" s="43" t="inlineStr">
        <is>
          <t>10.1145/3343413.3377962</t>
        </is>
      </c>
    </row>
    <row r="3290" ht="105.75" customHeight="1" s="37">
      <c r="A3290" s="43" t="n">
        <v>3289</v>
      </c>
      <c r="B3290" s="52" t="inlineStr">
        <is>
          <t>Excluir</t>
        </is>
      </c>
      <c r="C3290" s="45" t="inlineStr">
        <is>
          <t>No aborda: población escolar, contexto educativo</t>
        </is>
      </c>
      <c r="D3290" s="51" t="n"/>
      <c r="E3290" s="51" t="n"/>
      <c r="F3290" s="43" t="n">
        <v>2</v>
      </c>
      <c r="G3290" s="43" t="inlineStr">
        <is>
          <t>distracción+intervención</t>
        </is>
      </c>
      <c r="H3290" s="43" t="inlineStr">
        <is>
          <t>ACM</t>
        </is>
      </c>
      <c r="I3290" s="43" t="inlineStr">
        <is>
          <t>ACM</t>
        </is>
      </c>
      <c r="J3290" s="43" t="inlineStr">
        <is>
          <t>2025</t>
        </is>
      </c>
      <c r="K3290" s="43" t="inlineStr">
        <is>
          <t>inproceedings</t>
        </is>
      </c>
      <c r="L3290" s="45" t="inlineStr">
        <is>
          <t>Lee, Jueun and Filpe, Martin and Lepold, Philipp and R\"oddiger, Tobias and Beigl, Michael</t>
        </is>
      </c>
      <c r="M3290" s="45" t="inlineStr">
        <is>
          <t>Haptic Biofeedback for Wakeful Rest: Does Stimulation Location Make a Difference?</t>
        </is>
      </c>
      <c r="N3290" s="45" t="inlineStr">
        <is>
          <t>Wearable haptic interventions can support relaxation through slow, vibrotactile biofeedback. However, most applications focus on stress-inducing tasks and fixed vibration patterns, with limited attention to body placement or dynamic feedback during restful states. This study examined real-time heart rate-driven vibrotactile feedback during eyes-closed wakeful rest at four body locations: wrist, hand, forearm, and shoulder. We measured heart rate, ear-based alpha EEG, subjective restfulness, and user experience. Biofeedback reduced heart rate at the wrist, shoulder, and forearm, while alpha power remained unchanged. Restfulness ratings and location preference were highest at the forearm and shoulder. Participants also reported greater comfort, relaxation, and sleepiness at the forearm, while the wrist was more noticeable. These findings suggest the forearm and shoulder are well-suited for unobtrusive relaxation feedback, whereas the wrist may benefit from design refinement.</t>
        </is>
      </c>
      <c r="O3290" s="45" t="inlineStr">
        <is>
          <t>Proceedings of the 2025 ACM International Symposium on Wearable Computers</t>
        </is>
      </c>
      <c r="P3290" s="45" t="inlineStr">
        <is>
          <t>alpha wave activity, body placement in wearables, haptics and actuators, heart rate modulation, relaxation interventions, vibrotactile biofeedback</t>
        </is>
      </c>
      <c r="Q3290" s="43" t="inlineStr">
        <is>
          <t>10.1145/3715071.3750427</t>
        </is>
      </c>
    </row>
    <row r="3291" ht="105.75" customHeight="1" s="37">
      <c r="A3291" s="43" t="n">
        <v>3290</v>
      </c>
      <c r="B3291" s="52" t="inlineStr">
        <is>
          <t>Excluir</t>
        </is>
      </c>
      <c r="C3291" s="45" t="inlineStr">
        <is>
          <t>Dominio fuera de alcance: conducción</t>
        </is>
      </c>
      <c r="D3291" s="51" t="n"/>
      <c r="E3291" s="51" t="n"/>
      <c r="F3291" s="43" t="n">
        <v>2</v>
      </c>
      <c r="G3291" s="43" t="inlineStr">
        <is>
          <t>distracción+intervención</t>
        </is>
      </c>
      <c r="H3291" s="43" t="inlineStr">
        <is>
          <t>ACM</t>
        </is>
      </c>
      <c r="I3291" s="43" t="inlineStr">
        <is>
          <t>ACM</t>
        </is>
      </c>
      <c r="J3291" s="43" t="inlineStr">
        <is>
          <t>2019</t>
        </is>
      </c>
      <c r="K3291" s="43" t="inlineStr">
        <is>
          <t>inproceedings</t>
        </is>
      </c>
      <c r="L3291" s="45" t="inlineStr">
        <is>
          <t>Di Campli San Vito, Patrizia and Shakeri, Gözel and Brewster, Stephen and Pollick, Frank and Brown, Edward and Skrypchuk, Lee and Mouzakitis, Alexandros</t>
        </is>
      </c>
      <c r="M3291" s="45" t="inlineStr">
        <is>
          <t>Haptic Navigation Cues on the Steering Wheel</t>
        </is>
      </c>
      <c r="N3291" s="45" t="inlineStr">
        <is>
          <t>Haptic feedback is used in cars to reduce visual inattention. While tactile feedback like vibration can be influenced by the car's movement, thermal and cutaneous push feedback should be independent of such interference. This paper presents two driving simulator studies investigating novel tactile feedback on the steering wheel for navigation. First, devices on one side of the steering wheel were warmed, indicating the turning direction, while those on the other side were cooled. This thermal feedback was compared to audio. The thermal navigation lead to 94.2% correct recognitions of warnings 200m before the turn and to 91.7% correct turns. Speech had perfect recognition for both. In the second experiment, only the destination side was indicated thermally, and this design was compared to cutaneous push feedback. The simplified thermal feedback design did not increase recognition, but cutaneous push feedback had high recognition rates (100% for 200 m warnings, 98% for turns).</t>
        </is>
      </c>
      <c r="O3291" s="45" t="inlineStr">
        <is>
          <t>Proceedings of the 2019 CHI Conference on Human Factors in Computing Systems</t>
        </is>
      </c>
      <c r="P3291" s="45" t="inlineStr">
        <is>
          <t>audio, cutaneous push, feedback, haptic, in-car, tactile, thermal</t>
        </is>
      </c>
      <c r="Q3291" s="43" t="inlineStr">
        <is>
          <t>10.1145/3290605.3300440</t>
        </is>
      </c>
    </row>
    <row r="3292" ht="84.75" customHeight="1" s="37">
      <c r="A3292" s="43" t="n">
        <v>3291</v>
      </c>
      <c r="B3292" s="52" t="inlineStr">
        <is>
          <t>Excluir</t>
        </is>
      </c>
      <c r="C3292" s="45" t="inlineStr">
        <is>
          <t>No aborda: población escolar, contexto educativo</t>
        </is>
      </c>
      <c r="D3292" s="51" t="n"/>
      <c r="E3292" s="51" t="n"/>
      <c r="F3292" s="43" t="n">
        <v>2</v>
      </c>
      <c r="G3292" s="43" t="inlineStr">
        <is>
          <t>distracción+intervención</t>
        </is>
      </c>
      <c r="H3292" s="43" t="inlineStr">
        <is>
          <t>ACM</t>
        </is>
      </c>
      <c r="I3292" s="43" t="inlineStr">
        <is>
          <t>ACM</t>
        </is>
      </c>
      <c r="J3292" s="43" t="inlineStr">
        <is>
          <t>2017</t>
        </is>
      </c>
      <c r="K3292" s="43" t="inlineStr">
        <is>
          <t>inproceedings</t>
        </is>
      </c>
      <c r="L3292" s="45" t="inlineStr">
        <is>
          <t>Gupta, Aakar and Irudayaraj, Antony Albert Raj and Balakrishnan, Ravin</t>
        </is>
      </c>
      <c r="M3292" s="45" t="inlineStr">
        <is>
          <t>HapticClench: Investigating Squeeze Sensations using Memory Alloys</t>
        </is>
      </c>
      <c r="N3292" s="45" t="inlineStr">
        <is>
          <t>Squeezing sensations are one of the most common and intimate forms of human contact. In this paper, we investigate HapticClench, a device that generates squeezing sensations using shape memory alloys. We define squeezing feedback in terms of it perceptual properties and conduct a psychophysical evaluation of HapticClench. HapticClench is capable of generating up to four levels of distinguishable load and works well in distracted scenarios. HapticClench has a high spatial acuity and can generate spatial patterns on the wrist that the user can accurately recognize. We also demonstrate the use of HapticClench for communicating gradual progress of an activity, and for generating squeezing sensations using rings and loose bracelets.</t>
        </is>
      </c>
      <c r="O3292" s="45" t="inlineStr">
        <is>
          <t>Proceedings of the 30th Annual ACM Symposium on User Interface Software and Technology</t>
        </is>
      </c>
      <c r="P3292" s="45" t="inlineStr">
        <is>
          <t>compression, haptics, squeezing, wearable, wrist</t>
        </is>
      </c>
      <c r="Q3292" s="43" t="inlineStr">
        <is>
          <t>10.1145/3126594.3126598</t>
        </is>
      </c>
    </row>
    <row r="3293" ht="105.75" customHeight="1" s="37">
      <c r="A3293" s="43" t="n">
        <v>3292</v>
      </c>
      <c r="B3293" s="52" t="inlineStr">
        <is>
          <t>Excluir</t>
        </is>
      </c>
      <c r="C3293" s="45" t="inlineStr">
        <is>
          <t>No aborda: población escolar, contexto educativo</t>
        </is>
      </c>
      <c r="D3293" s="51" t="n"/>
      <c r="E3293" s="51" t="n"/>
      <c r="F3293" s="43" t="n">
        <v>2</v>
      </c>
      <c r="G3293" s="43" t="inlineStr">
        <is>
          <t>distracción+sensado</t>
        </is>
      </c>
      <c r="H3293" s="43" t="inlineStr">
        <is>
          <t>ACM</t>
        </is>
      </c>
      <c r="I3293" s="43" t="inlineStr">
        <is>
          <t>ACM</t>
        </is>
      </c>
      <c r="J3293" s="43" t="inlineStr">
        <is>
          <t>2024</t>
        </is>
      </c>
      <c r="K3293" s="43" t="inlineStr">
        <is>
          <t>article</t>
        </is>
      </c>
      <c r="L3293" s="45" t="inlineStr">
        <is>
          <t>Gei\ssler, Daniel and Bello, Hymalai and Zahn, Esther and Woop, Emil and Zhou, Bo and Lukowicz, Paul and Karolus, Jakob</t>
        </is>
      </c>
      <c r="M3293" s="45" t="inlineStr">
        <is>
          <t>Head 'n Shoulder: Gesture-Driven Biking Through Capacitive Sensing Garments to Innovate Hands-Free Interaction</t>
        </is>
      </c>
      <c r="N3293" s="45" t="inlineStr">
        <is>
          <t>Distractions caused by digital devices are increasingly causing dangerous situations on the road, particularly for more vulnerable road users like cyclists. While researchers have been exploring ways to enable richer interaction scenarios on the bike, safety concerns are frequently neglected and compromised. In this work, we propose Head 'n Shoulder, a gesture-driven approach to bike interaction without affecting bike control, based on a wearable garment that allows hands- and eyes-free interaction with digital devices through integrated capacitive sensors. It achieves an average accuracy of 97% in the final iteration, evaluated on 14 participants. Head 'n Shoulder does not rely on direct pressure sensing, allowing users to wear their everyday garments on top or underneath, not affecting recognition accuracy. Our work introduces a promising research direction: easily deployable smart garments with a minimal set of gestures suited for most bike interaction scenarios, sustaining the rider's comfort and safety.</t>
        </is>
      </c>
      <c r="O3293" s="45" t="inlineStr">
        <is>
          <t>Proc. ACM Hum.-Comput. Interact.</t>
        </is>
      </c>
      <c r="P3293" s="45" t="inlineStr">
        <is>
          <t>bike interaction, bike safety, capacitive sensing, gesture recognition</t>
        </is>
      </c>
      <c r="Q3293" s="43" t="inlineStr">
        <is>
          <t>10.1145/3676510</t>
        </is>
      </c>
    </row>
    <row r="3294" ht="137.25" customHeight="1" s="37">
      <c r="A3294" s="43" t="n">
        <v>3293</v>
      </c>
      <c r="B3294" s="52" t="inlineStr">
        <is>
          <t>Excluir</t>
        </is>
      </c>
      <c r="C3294" s="45" t="inlineStr">
        <is>
          <t>No aborda: distracción o atención, población escolar, contexto educativo</t>
        </is>
      </c>
      <c r="D3294" s="51" t="n"/>
      <c r="E3294" s="51" t="n"/>
      <c r="F3294" s="43" t="n">
        <v>2</v>
      </c>
      <c r="G3294" s="43" t="inlineStr">
        <is>
          <t>distracción+intervención</t>
        </is>
      </c>
      <c r="H3294" s="43" t="inlineStr">
        <is>
          <t>ACM</t>
        </is>
      </c>
      <c r="I3294" s="43" t="inlineStr">
        <is>
          <t>ACM</t>
        </is>
      </c>
      <c r="J3294" s="43" t="inlineStr">
        <is>
          <t>2018</t>
        </is>
      </c>
      <c r="K3294" s="43" t="inlineStr">
        <is>
          <t>article</t>
        </is>
      </c>
      <c r="L3294" s="45" t="inlineStr">
        <is>
          <t>Paruthi, Gaurav and Raj, Shriti and Baek, Seungjoo and Wang, Chuyao and Huang, Chuan-che and Chang, Yung-Ju and Newman, Mark W.</t>
        </is>
      </c>
      <c r="M3294" s="45" t="inlineStr">
        <is>
          <t>Heed: Exploring the Design of Situated Self-Reporting Devices</t>
        </is>
      </c>
      <c r="N3294" s="45" t="inlineStr">
        <is>
          <t>In-situ self-reporting is a widely used data collection technique for understanding people's behavior in context. Characteristics of smartphones such as their high proliferation, close proximity to their users, and heavy use have made them a popular choice for applications that require frequent self-reporting. Newer device categories such as wearables and voice assistants offer their own advantages, providing an opportunity to explore a wider range of self-reporting approaches. In this paper, we focus on exploring the design space of Situated Self-Reporting (SSR) devices. We present the Heed system, consisting of simple, low-cost, and low-power SSR devices that are distributed in the environment of the user and can be appropriated for reporting measures such as stress, sleepiness, and activities. In two real-world studies with 10 and 7 users, we compared and analyzed the use of smartphone and Heed devices to uncover differences in their use due to the influence of factors such as situational and social context, notification types, and physical design. Our findings show that Heed devices complemented smartphones in the coverage of activities, locations and interaction preferences. While the advantage of Heed was its single-purpose and dedicated location, smartphones provided mobility and flexibility of use.</t>
        </is>
      </c>
      <c r="O3294" s="45" t="inlineStr">
        <is>
          <t>Proc. ACM Interact. Mob. Wearable Ubiquitous Technol.</t>
        </is>
      </c>
      <c r="P3294" s="45" t="inlineStr">
        <is>
          <t>Context-aware systems, EMA, ESM, Experience Sampling, Self-reporting devices, qualitative study, real-world study</t>
        </is>
      </c>
      <c r="Q3294" s="43" t="inlineStr">
        <is>
          <t>10.1145/3264942</t>
        </is>
      </c>
    </row>
    <row r="3295" ht="137.25" customHeight="1" s="37">
      <c r="A3295" s="43" t="n">
        <v>3294</v>
      </c>
      <c r="B3295" s="52" t="inlineStr">
        <is>
          <t>Excluir</t>
        </is>
      </c>
      <c r="C3295" s="45" t="inlineStr">
        <is>
          <t>No aborda: tecnología de sensado, contexto educativo</t>
        </is>
      </c>
      <c r="D3295" s="51" t="n"/>
      <c r="E3295" s="51" t="n"/>
      <c r="F3295" s="43" t="n">
        <v>2</v>
      </c>
      <c r="G3295" s="43" t="inlineStr">
        <is>
          <t>distracción+niños</t>
        </is>
      </c>
      <c r="H3295" s="43" t="inlineStr">
        <is>
          <t>ACM</t>
        </is>
      </c>
      <c r="I3295" s="43" t="inlineStr">
        <is>
          <t>ACM</t>
        </is>
      </c>
      <c r="J3295" s="43" t="inlineStr">
        <is>
          <t>2019</t>
        </is>
      </c>
      <c r="K3295" s="43" t="inlineStr">
        <is>
          <t>inproceedings</t>
        </is>
      </c>
      <c r="L3295" s="45" t="inlineStr">
        <is>
          <t>Kumar, Amruth N.</t>
        </is>
      </c>
      <c r="M3295" s="45" t="inlineStr">
        <is>
          <t>Helping Students Solve Parsons Puzzles Better</t>
        </is>
      </c>
      <c r="N3295" s="45" t="inlineStr">
        <is>
          <t>In a Parsons puzzle, the student must re-assemble the lines of a program that are provided in scrambled order, and eliminate any distracters included within the scrambled lines of code. We investigated two issues in terms of whether they helped students solve the puzzles better: 1) Would it be better to present distracters and the lines of code of which they are a variant paired together or randomly separated apart? 2) Would telling students that they would not be penalized for any mistakes they make before submitting a complete solution for the first time enable them to get closer to the correct solution when they first submit it? We conducted a controlled study over five semesters and used ANOVA to analyze the data collected from introductory programming students who solved Parsons puzzles on if-else statements. We found that when students were told that their puzzle-solving actions before the first submission would not be penalized, they took significantly more exploratory actions. But, their solution was not significantly closer to being correct. So, trial-and-error exploration was no better for solving Parsons puzzles than deliberate approach. Presenting distracters paired together with the original line of code was found to be beneficial only on the longer puzzle.</t>
        </is>
      </c>
      <c r="O3295" s="45" t="inlineStr">
        <is>
          <t>Proceedings of the 2019 ACM Conference on Innovation and Technology in Computer Science Education</t>
        </is>
      </c>
      <c r="P3295" s="45" t="inlineStr">
        <is>
          <t>distracters, evaluation, grading schemes, parsons puzzle</t>
        </is>
      </c>
      <c r="Q3295" s="43" t="inlineStr">
        <is>
          <t>10.1145/3304221.3319735</t>
        </is>
      </c>
    </row>
    <row r="3296" ht="137.25" customHeight="1" s="37">
      <c r="A3296" s="43" t="n">
        <v>3295</v>
      </c>
      <c r="B3296" s="52" t="inlineStr">
        <is>
          <t>Excluir</t>
        </is>
      </c>
      <c r="C3296" s="45" t="inlineStr">
        <is>
          <t>No aborda: distracción o atención, población escolar, contexto educativo</t>
        </is>
      </c>
      <c r="D3296" s="51" t="n"/>
      <c r="E3296" s="51" t="n"/>
      <c r="F3296" s="43" t="n">
        <v>2</v>
      </c>
      <c r="G3296" s="43" t="inlineStr">
        <is>
          <t>distracción+sensado</t>
        </is>
      </c>
      <c r="H3296" s="43" t="inlineStr">
        <is>
          <t>ACM</t>
        </is>
      </c>
      <c r="I3296" s="43" t="inlineStr">
        <is>
          <t>ACM</t>
        </is>
      </c>
      <c r="J3296" s="43" t="inlineStr">
        <is>
          <t>2020</t>
        </is>
      </c>
      <c r="K3296" s="43" t="inlineStr">
        <is>
          <t>article</t>
        </is>
      </c>
      <c r="L3296" s="45" t="inlineStr">
        <is>
          <t>Nguyen, Minh and Ngo, Gia H. and Chen, Nancy F.</t>
        </is>
      </c>
      <c r="M3296" s="45" t="inlineStr">
        <is>
          <t>Hierarchical Character Embeddings: Learning Phonological and Semantic Representations in Languages of Logographic Origin Using Recursive Neural Networks</t>
        </is>
      </c>
      <c r="N3296" s="45" t="inlineStr">
        <is>
          <t>Logographs (Chinese characters) have recursive structures (i.e. hierarchies of sub-units in logographs) that contain phonological and semantic information, as developmental psychology literature suggests that native speakers leverage on the structures to learn how to read. Exploiting these structures could potentially lead to better embeddings that can benefit many downstream tasks. We propose building hierarchical logograph (character) embeddings from logograph recursive structures using treeLSTM, a recursive neural network. Using recursive neural network imposes a prior on the mapping from logographs to embeddings since the network must read in the sub-units in logographs according to the order specified by the recursive structures. Based on human behavior in language learning and reading, we hypothesize that modeling logographs' structures using recursive neural network should be beneficial. To verify this claim, we consider two tasks (1) predicting logographs' Cantonese pronunciation from logographic structures and (2) language modeling. Empirical results show that the proposed hierarchical embeddings outperform baseline approaches. Diagnostic analysis suggests that hierarchical embeddings constructed using treeLSTM is less sensitive to distractors, thus is more robust, especially on complex logographs.</t>
        </is>
      </c>
      <c r="O3296" s="45" t="inlineStr">
        <is>
          <t>IEEE/ACM Trans. Audio, Speech and Lang. Proc.</t>
        </is>
      </c>
      <c r="P3296" s="45" t="n"/>
      <c r="Q3296" s="43" t="inlineStr">
        <is>
          <t>10.1109/taslp.2019.2955246</t>
        </is>
      </c>
    </row>
    <row r="3297" ht="105.75" customHeight="1" s="37">
      <c r="A3297" s="43" t="n">
        <v>3296</v>
      </c>
      <c r="B3297" s="52" t="inlineStr">
        <is>
          <t>Excluir</t>
        </is>
      </c>
      <c r="C3297" s="45" t="inlineStr">
        <is>
          <t>Dominio fuera de alcance: conducción</t>
        </is>
      </c>
      <c r="D3297" s="51" t="n"/>
      <c r="E3297" s="51" t="n"/>
      <c r="F3297" s="43" t="n">
        <v>2</v>
      </c>
      <c r="G3297" s="43" t="inlineStr">
        <is>
          <t>distracción+sensado</t>
        </is>
      </c>
      <c r="H3297" s="43" t="inlineStr">
        <is>
          <t>ACM</t>
        </is>
      </c>
      <c r="I3297" s="43" t="inlineStr">
        <is>
          <t>ACM</t>
        </is>
      </c>
      <c r="J3297" s="43" t="inlineStr">
        <is>
          <t>2024</t>
        </is>
      </c>
      <c r="K3297" s="43" t="inlineStr">
        <is>
          <t>inproceedings</t>
        </is>
      </c>
      <c r="L3297" s="45" t="inlineStr">
        <is>
          <t>Ma, Lifang and Liu, Chang and Lan, Shizhan</t>
        </is>
      </c>
      <c r="M3297" s="45" t="inlineStr">
        <is>
          <t>High-precision target detection method of distracted driving behavior based on improved YOLOv8</t>
        </is>
      </c>
      <c r="N3297" s="45" t="inlineStr">
        <is>
          <t>With the development of deep learning technology, the detection and classification of distracted driving behaviour requires higher accuracy. Existing deep learning-based methods are computationally intensive and parameter redundant, limiting the efficiency and accuracy in practical applications. To solve this problem, this study proposes an improved YOLOv8 detection method based on the original YOLOv8 model by integrating the BoTNet module, GAM attention mechanism and EIoU loss function. By optimising the feature extraction and multi-scale feature fusion strategies, the training and inference processes are simplified, and the detection accuracy and efficiency are significantly improved. Experimental results show that the improved model performs well in both detection speed and accuracy, with an accuracy rate of 99.4%, and the model is smaller and easy to deploy, which is able to identify and classify distracted driving behaviours in real time, provide timely warnings, and enhance driving safety.</t>
        </is>
      </c>
      <c r="O3297" s="45" t="inlineStr">
        <is>
          <t>Proceedings of the International Conference on Machine Learning, Pattern Recognition and Automation Engineering</t>
        </is>
      </c>
      <c r="P3297" s="45" t="n"/>
      <c r="Q3297" s="43" t="inlineStr">
        <is>
          <t>10.1145/3696687.3696709</t>
        </is>
      </c>
    </row>
    <row r="3298" ht="105.75" customHeight="1" s="37">
      <c r="A3298" s="43" t="n">
        <v>3297</v>
      </c>
      <c r="B3298" s="52" t="inlineStr">
        <is>
          <t>Excluir</t>
        </is>
      </c>
      <c r="C3298" s="45" t="inlineStr">
        <is>
          <t>No aborda: población escolar, tecnología de sensado, contexto educativo</t>
        </is>
      </c>
      <c r="D3298" s="51" t="n"/>
      <c r="E3298" s="51" t="n"/>
      <c r="F3298" s="43" t="n">
        <v>2</v>
      </c>
      <c r="G3298" s="43" t="inlineStr">
        <is>
          <t>distracción+intervención</t>
        </is>
      </c>
      <c r="H3298" s="43" t="inlineStr">
        <is>
          <t>ACM</t>
        </is>
      </c>
      <c r="I3298" s="43" t="inlineStr">
        <is>
          <t>ACM</t>
        </is>
      </c>
      <c r="J3298" s="43" t="inlineStr">
        <is>
          <t>2018</t>
        </is>
      </c>
      <c r="K3298" s="43" t="inlineStr">
        <is>
          <t>inproceedings</t>
        </is>
      </c>
      <c r="L3298" s="45" t="inlineStr">
        <is>
          <t>Javaheri, Hamraz and Pfeiffer, Olaf and Lukowicz, Paul</t>
        </is>
      </c>
      <c r="M3298" s="45" t="inlineStr">
        <is>
          <t>HolOsci: Hololens Augmented Reality Oscilloscope Based Support for Debugging Electronics Circuits</t>
        </is>
      </c>
      <c r="N3298" s="45" t="inlineStr">
        <is>
          <t>Head Mounted Display (HMD) based Augmented Reality (AR) allows users to access digital information related to real world objects without being distracted from their real world task. With the introduction of the HoloLens (and increasingly other similar devices) a platform allowing wide spread practical application of such solutions has finally become available. However, today, not many such real world applications exist, and it is not yet fully understood which specific applications can benefit most from the technology in what form. As a promising novel application that optimally leverages the advantages of HMD based AR we propose a HoloLens based solution to support the debugging of electronic circuits. As a first step we have implemented a HoloLens interface to an oscilloscope. In this paper we describe the general idea, the fist implementation of the oscilloscope interface, and summarize initial qualitative feedback that we have received from users.</t>
        </is>
      </c>
      <c r="O3298" s="45" t="inlineStr">
        <is>
          <t>Proceedings of the 2018 ACM International Joint Conference and 2018 International Symposium on Pervasive and Ubiquitous Computing and Wearable Computers</t>
        </is>
      </c>
      <c r="P3298" s="45" t="inlineStr">
        <is>
          <t>Augmented Reality, Oscilloscope user interface</t>
        </is>
      </c>
      <c r="Q3298" s="43" t="inlineStr">
        <is>
          <t>10.1145/3267305.3274125</t>
        </is>
      </c>
    </row>
    <row r="3299" ht="74.25" customHeight="1" s="37">
      <c r="A3299" s="43" t="n">
        <v>3298</v>
      </c>
      <c r="B3299" s="52" t="inlineStr">
        <is>
          <t>Excluir</t>
        </is>
      </c>
      <c r="C3299" s="45" t="inlineStr">
        <is>
          <t>No aborda: población escolar, contexto educativo</t>
        </is>
      </c>
      <c r="D3299" s="51" t="n"/>
      <c r="E3299" s="51" t="n"/>
      <c r="F3299" s="43" t="n">
        <v>2</v>
      </c>
      <c r="G3299" s="43" t="inlineStr">
        <is>
          <t>distracción+sensado</t>
        </is>
      </c>
      <c r="H3299" s="43" t="inlineStr">
        <is>
          <t>ACM</t>
        </is>
      </c>
      <c r="I3299" s="43" t="inlineStr">
        <is>
          <t>ACM</t>
        </is>
      </c>
      <c r="J3299" s="43" t="inlineStr">
        <is>
          <t>2023</t>
        </is>
      </c>
      <c r="K3299" s="43" t="inlineStr">
        <is>
          <t>inproceedings</t>
        </is>
      </c>
      <c r="L3299" s="45" t="inlineStr">
        <is>
          <t>Weng, Juyang</t>
        </is>
      </c>
      <c r="M3299" s="45" t="inlineStr">
        <is>
          <t>How Conscious Learning Unifies Mechanisms</t>
        </is>
      </c>
      <c r="N3299" s="45" t="inlineStr">
        <is>
          <t>This is a theoretical paper, as a companion paper of the keynote talk at AIEE 2023. Dreyfus wrote “further significant progress in Cognitive Simulation or in Artificial Intelligence is extremely unlikely.” Such a view seems to be rooted in the definition of consciousness which is still ad hoc in nature. This paper provides, for the first time as far as the author is aware of, a unified theory and methodology for unifying mechanisms for distractors, data, rules, intents, value, and consciousness along with how conscious learning by a Developmental Network would likely demonstrate conscious machines in the future. The paper calls for brain-size humanoid chips that learn on the fly.</t>
        </is>
      </c>
      <c r="O3299" s="45" t="inlineStr">
        <is>
          <t>Proceedings of the 2023 4th International Conference on Artificial Intelligence in Electronics Engineering</t>
        </is>
      </c>
      <c r="P3299" s="45" t="inlineStr">
        <is>
          <t>universal Turing machines, sensorimotor learning, neural networks, intents, imitation, conscious machines, conscious learning</t>
        </is>
      </c>
      <c r="Q3299" s="43" t="inlineStr">
        <is>
          <t>10.1145/3586185.3586187</t>
        </is>
      </c>
    </row>
    <row r="3300" ht="95.25" customHeight="1" s="37">
      <c r="A3300" s="43" t="n">
        <v>3299</v>
      </c>
      <c r="B3300" s="52" t="inlineStr">
        <is>
          <t>Excluir</t>
        </is>
      </c>
      <c r="C3300" s="45" t="inlineStr">
        <is>
          <t>No aborda: tecnología de sensado, contexto educativo</t>
        </is>
      </c>
      <c r="D3300" s="51" t="n"/>
      <c r="E3300" s="51" t="n"/>
      <c r="F3300" s="43" t="n">
        <v>2</v>
      </c>
      <c r="G3300" s="43" t="inlineStr">
        <is>
          <t>distracción+niños</t>
        </is>
      </c>
      <c r="H3300" s="43" t="inlineStr">
        <is>
          <t>ACM</t>
        </is>
      </c>
      <c r="I3300" s="43" t="inlineStr">
        <is>
          <t>ACM</t>
        </is>
      </c>
      <c r="J3300" s="43" t="inlineStr">
        <is>
          <t>2015</t>
        </is>
      </c>
      <c r="K3300" s="43" t="inlineStr">
        <is>
          <t>inproceedings</t>
        </is>
      </c>
      <c r="L3300" s="45" t="inlineStr">
        <is>
          <t>Sirkiä, Teemu and Sorva, Juha</t>
        </is>
      </c>
      <c r="M3300" s="45" t="inlineStr">
        <is>
          <t>How Do Students Use Program Visualizations within an Interactive Ebook?</t>
        </is>
      </c>
      <c r="N3300" s="45" t="inlineStr">
        <is>
          <t>We investigated students' use of program visualizations (PVs) that were tightly integrated into the electronic book of an introductory course on programming. A quantitative analysis of logs showed that most students, and beginners especially, used the PVs, even where the PV did not directly affect their grade. Students commonly spent more time studying certain steps than others, suggesting they used the PVs attentively. Nevertheless, substantial numbers of students appeared to gloss over some key animation steps, something that future improvements to pedagogy may address. Overall, the results suggest that integrating PVs into an ebook can promote student engagement and has been fairly successful in the studied context. More research is needed to understand the differences between our results and earlier ones, and to assess the generalizability of our findings.</t>
        </is>
      </c>
      <c r="O3300" s="45" t="inlineStr">
        <is>
          <t>Proceedings of the Eleventh Annual International Conference on International Computing Education Research</t>
        </is>
      </c>
      <c r="P3300" s="45" t="inlineStr">
        <is>
          <t>program visualization, ebooks, cs1, beginner programmers</t>
        </is>
      </c>
      <c r="Q3300" s="43" t="inlineStr">
        <is>
          <t>10.1145/2787622.2787719</t>
        </is>
      </c>
    </row>
    <row r="3301" ht="105.75" customHeight="1" s="37">
      <c r="A3301" s="43" t="n">
        <v>3300</v>
      </c>
      <c r="B3301" s="52" t="inlineStr">
        <is>
          <t>Excluir</t>
        </is>
      </c>
      <c r="C3301" s="45" t="inlineStr">
        <is>
          <t>Dominio fuera de alcance: conducción</t>
        </is>
      </c>
      <c r="D3301" s="51" t="n"/>
      <c r="E3301" s="51" t="n"/>
      <c r="F3301" s="43" t="n">
        <v>2</v>
      </c>
      <c r="G3301" s="43" t="inlineStr">
        <is>
          <t>distracción+intervención</t>
        </is>
      </c>
      <c r="H3301" s="43" t="inlineStr">
        <is>
          <t>ACM</t>
        </is>
      </c>
      <c r="I3301" s="43" t="inlineStr">
        <is>
          <t>ACM</t>
        </is>
      </c>
      <c r="J3301" s="43" t="inlineStr">
        <is>
          <t>2018</t>
        </is>
      </c>
      <c r="K3301" s="43" t="inlineStr">
        <is>
          <t>inproceedings</t>
        </is>
      </c>
      <c r="L3301" s="45" t="inlineStr">
        <is>
          <t>Völkel, Sarah Theres and Graefe, Julia and Schödel, Ramona and Häuslschmid, Renate and Stachl, Clemens and Au, Quay and Hussmann, Heinrich</t>
        </is>
      </c>
      <c r="M3301" s="45" t="inlineStr">
        <is>
          <t>I Drive My Car and My States Drive Me: Visualizing Driver's Emotional and Physical States</t>
        </is>
      </c>
      <c r="N3301" s="45" t="inlineStr">
        <is>
          <t>Drivers' emotional and physical states have a big impact on their driving performance. New technological sensing methods are currently investigated and will soon allow to automatically detect the driver's state. Yet, how to communicate the detected state to the driver is less well understood. In an iterative design process, we developed two concepts to increase the driver's awareness of this issue:(1) a dashboard which provides a continuous overview of four potentially safety-critical states, namely drowsiness, aggressiveness, high workload, and hypoglycaemia, and(2) on-time warnings which alert the driver to an immediate safety risk. We then let 70 drivers experience both concepts in a driving simulation and collected their qualitative feedback in post-study interviews. We found that participants preferred to receive only safety-critical notifications of the driver's state but appreciated a progressive status indicator for easier interpretation. Based on our findings, we suggest first recommendations for visualizing driver's states.</t>
        </is>
      </c>
      <c r="O3301" s="45" t="inlineStr">
        <is>
          <t>Adjunct Proceedings of the 10th International Conference on Automotive User Interfaces and Interactive Vehicular Applications</t>
        </is>
      </c>
      <c r="P3301" s="45" t="inlineStr">
        <is>
          <t>Driver's State, Qualitative Feedback, Visualization</t>
        </is>
      </c>
      <c r="Q3301" s="43" t="inlineStr">
        <is>
          <t>10.1145/3239092.3267102</t>
        </is>
      </c>
    </row>
    <row r="3302" ht="116.25" customHeight="1" s="37">
      <c r="A3302" s="43" t="n">
        <v>3301</v>
      </c>
      <c r="B3302" s="52" t="inlineStr">
        <is>
          <t>Excluir</t>
        </is>
      </c>
      <c r="C3302" s="45" t="inlineStr">
        <is>
          <t>No aborda: distracción o atención, población escolar, tecnología de sensado, contexto educativo</t>
        </is>
      </c>
      <c r="D3302" s="51" t="n"/>
      <c r="E3302" s="51" t="n"/>
      <c r="F3302" s="43" t="n">
        <v>2</v>
      </c>
      <c r="G3302" s="43" t="inlineStr">
        <is>
          <t>distracción+intervención</t>
        </is>
      </c>
      <c r="H3302" s="43" t="inlineStr">
        <is>
          <t>ACM</t>
        </is>
      </c>
      <c r="I3302" s="43" t="inlineStr">
        <is>
          <t>ACM</t>
        </is>
      </c>
      <c r="J3302" s="43" t="inlineStr">
        <is>
          <t>2017</t>
        </is>
      </c>
      <c r="K3302" s="43" t="inlineStr">
        <is>
          <t>article</t>
        </is>
      </c>
      <c r="L3302" s="45" t="inlineStr">
        <is>
          <t>Faucett, Heather A. and Lee, Matthew L. and Carter, Scott</t>
        </is>
      </c>
      <c r="M3302" s="45" t="inlineStr">
        <is>
          <t>I Should Listen More: Real-time Sensing and Feedback of Non-Verbal Communication in Video Telehealth</t>
        </is>
      </c>
      <c r="N3302" s="45" t="inlineStr">
        <is>
          <t>Video telehealth is growing to allow more clinicians to see patients from afar. As a result, clinicians, typically trained for in-person visits, must learn to communicate both health information and non-verbal affective signals to patients through a digital medium. We introduce a system called ReflectLive that senses and provides real-time feedback about non-verbal communication behaviors to clinicians so they can improve their communication behaviors. A user evaluation with 10 clinicians showed that the real-time feedback helped clinicians maintain better eye contact with patients and was not overly distracting. Clinicians reported being more aware of their non-verbal communication behaviors and reacted positively to summaries of their conversational metrics, motivating them to want to improve. Using ReflectLive as a probe, we also discuss the benefits and concerns around automatically quantifying the "soft skills" and complexities of clinician-patient communication, the controllability of behaviors, and the design considerations for how to present real-time and summative feedback to clinicians.</t>
        </is>
      </c>
      <c r="O3302" s="45" t="inlineStr">
        <is>
          <t>Proc. ACM Hum.-Comput. Interact.</t>
        </is>
      </c>
      <c r="P3302" s="45" t="inlineStr">
        <is>
          <t>nonverbal communication, patient-clinician communication, real-time feedback, video conference</t>
        </is>
      </c>
      <c r="Q3302" s="43" t="inlineStr">
        <is>
          <t>10.1145/3134679</t>
        </is>
      </c>
    </row>
    <row r="3303" ht="157.5" customHeight="1" s="37">
      <c r="A3303" s="43" t="n">
        <v>3302</v>
      </c>
      <c r="B3303" s="52" t="inlineStr">
        <is>
          <t>Excluir</t>
        </is>
      </c>
      <c r="C3303" s="45" t="inlineStr">
        <is>
          <t>No aborda: distracción o atención, población escolar, contexto educativo</t>
        </is>
      </c>
      <c r="D3303" s="51" t="n"/>
      <c r="E3303" s="51" t="n"/>
      <c r="F3303" s="43" t="n">
        <v>2</v>
      </c>
      <c r="G3303" s="43" t="inlineStr">
        <is>
          <t>distracción+sensado</t>
        </is>
      </c>
      <c r="H3303" s="43" t="inlineStr">
        <is>
          <t>ACM</t>
        </is>
      </c>
      <c r="I3303" s="43" t="inlineStr">
        <is>
          <t>ACM</t>
        </is>
      </c>
      <c r="J3303" s="43" t="inlineStr">
        <is>
          <t>2026</t>
        </is>
      </c>
      <c r="K3303" s="43" t="inlineStr">
        <is>
          <t>inproceedings</t>
        </is>
      </c>
      <c r="L3303" s="45" t="inlineStr">
        <is>
          <t>Zhang, Hao Xuan and Zou, Zhengbo and Staub-French, Sheryl</t>
        </is>
      </c>
      <c r="M3303" s="45" t="inlineStr">
        <is>
          <t>Image-based dynamic-aware high-fidelity surface reconstruction using Gaussian Splatting for indoor environments</t>
        </is>
      </c>
      <c r="N3303" s="45" t="inlineStr">
        <is>
          <t>Accurate as-built 3D reconstruction is foundational for automating scan-to-Building Information Modeling (scan-to-BIM) processes, which are predominantly supported by LiDAR-based data acquisition in current practice. Image-based reconstruction offers a cost-effective alternative, but its robustness is limited by weakly textured surfaces and the presence of dynamic objects commonly found in real-world environments. To overcome these limitations, this paper presents a Dynamic-aware Geometry-regularized Gaussian Splatting framework (DG2S) for indoor 3D reconstruction that explicitly models and separates dynamic scene elements while preserving high-fidelity static geometry. Our approach introduces a neural motion modeling network to parameterize dynamic Gaussian deformation and jointly estimates a probabilistic mask to disentangle dynamic distractors from static architectural structures during optimization. To further improve geometric accuracy and structural consistency, we incorporate geometry-aware regularization, including local planarity constraints and pseudo depth supervision from monocular estimation. Experiments on real-world indoor datasets show that our method improves rendering quality by 2.6 dB PSNR and increases geometric reconstruction F1-score by more than 65%. We further show that cleaner static reconstructions lead to improved semantic segmentation of building elements with a 0.045 gain in mean IoU, enhancing downstream BIM generation.</t>
        </is>
      </c>
      <c r="O3303" s="45" t="inlineStr">
        <is>
          <t>Proceedings of the 13th ACM International Conference on Systems for Energy-Efficient Buildings, Cities, and Transportation</t>
        </is>
      </c>
      <c r="P3303" s="45" t="inlineStr">
        <is>
          <t>Scan-to-BIM, Photogrammetry, 3D Gaussian Splatting, Deep learning</t>
        </is>
      </c>
      <c r="Q3303" s="43" t="inlineStr">
        <is>
          <t>10.1145/3744256.3812573</t>
        </is>
      </c>
    </row>
    <row r="3304" ht="147.75" customHeight="1" s="37">
      <c r="A3304" s="43" t="n">
        <v>3303</v>
      </c>
      <c r="B3304" s="52" t="inlineStr">
        <is>
          <t>Excluir</t>
        </is>
      </c>
      <c r="C3304" s="45" t="inlineStr">
        <is>
          <t>No aborda: distracción o atención, población escolar</t>
        </is>
      </c>
      <c r="D3304" s="51" t="n"/>
      <c r="E3304" s="51" t="n"/>
      <c r="F3304" s="43" t="n">
        <v>2</v>
      </c>
      <c r="G3304" s="43" t="inlineStr">
        <is>
          <t>distracción+sensado</t>
        </is>
      </c>
      <c r="H3304" s="43" t="inlineStr">
        <is>
          <t>ACM</t>
        </is>
      </c>
      <c r="I3304" s="43" t="inlineStr">
        <is>
          <t>ACM</t>
        </is>
      </c>
      <c r="J3304" s="43" t="inlineStr">
        <is>
          <t>2019</t>
        </is>
      </c>
      <c r="K3304" s="43" t="inlineStr">
        <is>
          <t>inproceedings</t>
        </is>
      </c>
      <c r="L3304" s="45" t="inlineStr">
        <is>
          <t>Ahmetovic, Dragan and Guerreiro, João and Ohn-Bar, Eshed and Kitani, Kris M. and Asakawa, Chieko</t>
        </is>
      </c>
      <c r="M3304" s="45" t="inlineStr">
        <is>
          <t>Impact of Expertise on Interaction Preferences for Navigation Assistance of Visually Impaired Individuals</t>
        </is>
      </c>
      <c r="N3304" s="45" t="inlineStr">
        <is>
          <t>Navigation assistive technologies have been designed to support individuals with visual impairments during independent mobility by providing sensory augmentation and contextual awareness of their surroundings. Such information is habitually provided through predefned audio-haptic interaction paradigms. However, individual capabilities, preferences and behavior of people with visual impairments are heterogeneous, and may change due to experience, context and necessity. Therefore, the circumstances and modalities for providing navigation assistance need to be personalized to different users, and through time for each user.We conduct a study with 13 blind participants to explore how the desirability of messages provided during assisted navigation varies based on users' navigation preferences and expertise. The participants are guided through two different routes, one without prior knowledge and one previously studied and traversed. The guidance is provided through turn-by-turn instructions, enriched with contextual information about the environment. During navigation and follow-up interviews, we uncover that participants have diversifed needs for navigation instructions based on their abilities and preferences. Our study motivates the design of future navigation systems capable of verbosity level personalization in order to keep the users engaged in the current situational context while minimizing distractions.</t>
        </is>
      </c>
      <c r="O3304" s="45" t="inlineStr">
        <is>
          <t>Proceedings of the 16th International Web for All Conference</t>
        </is>
      </c>
      <c r="P3304" s="45" t="inlineStr">
        <is>
          <t>Personalized Navigation Assistance, Turn-by-turn Navigation, User Preferences, Visual Impairments and Blindness</t>
        </is>
      </c>
      <c r="Q3304" s="43" t="inlineStr">
        <is>
          <t>10.1145/3315002.3317561</t>
        </is>
      </c>
    </row>
    <row r="3305" ht="105.75" customHeight="1" s="37">
      <c r="A3305" s="43" t="n">
        <v>3304</v>
      </c>
      <c r="B3305" s="52" t="inlineStr">
        <is>
          <t>Excluir</t>
        </is>
      </c>
      <c r="C3305" s="45" t="inlineStr">
        <is>
          <t>No aborda: distracción o atención, población escolar, contexto educativo</t>
        </is>
      </c>
      <c r="D3305" s="51" t="n"/>
      <c r="E3305" s="51" t="n"/>
      <c r="F3305" s="43" t="n">
        <v>2</v>
      </c>
      <c r="G3305" s="43" t="inlineStr">
        <is>
          <t>distracción+sensado</t>
        </is>
      </c>
      <c r="H3305" s="43" t="inlineStr">
        <is>
          <t>ACM</t>
        </is>
      </c>
      <c r="I3305" s="43" t="inlineStr">
        <is>
          <t>ACM</t>
        </is>
      </c>
      <c r="J3305" s="43" t="inlineStr">
        <is>
          <t>2025</t>
        </is>
      </c>
      <c r="K3305" s="43" t="inlineStr">
        <is>
          <t>article</t>
        </is>
      </c>
      <c r="L3305" s="45" t="inlineStr">
        <is>
          <t>Maquiling, Virmarie and Zhaoping, Li and Kasneci, Enkelejda</t>
        </is>
      </c>
      <c r="M3305" s="45" t="inlineStr">
        <is>
          <t>Imperceptible Gaze Guidance Through Ocularity in Virtual Reality</t>
        </is>
      </c>
      <c r="N3305" s="45" t="inlineStr">
        <is>
          <t>We introduce to VR a novel imperceptible gaze guidance technique from a recent discovery that human gaze can be attracted to a cue that contrasts from the background in its perceptually non-distinctive ocularity, defined as the relative difference between inputs to the two eyes. This cue pops out in the saliency map in the primary visual cortex without being overtly visible. We tested this method in an odd-one-out visual search task using eye tracking with 31 participants in VR. When the target was rendered as an ocularity singleton, participants' gaze was drawn to the target faster. Conversely, when a background object served as the ocularity singleton, it distracted gaze from the target. Since ocularity is nearly imperceptible, our method maintains user immersion while guiding attention without noticeable scene alterations and can render object's depth in 3D scenes, creating new possibilities for immersive user experience across diverse VR applications.</t>
        </is>
      </c>
      <c r="O3305" s="45" t="inlineStr">
        <is>
          <t>Proc. ACM Hum.-Comput. Interact.</t>
        </is>
      </c>
      <c r="P3305" s="45" t="inlineStr">
        <is>
          <t>V1 saliency hypothesis, eye tracking, gaze guidance, saliency, virtual reality</t>
        </is>
      </c>
      <c r="Q3305" s="43" t="inlineStr">
        <is>
          <t>10.1145/3725839</t>
        </is>
      </c>
    </row>
    <row r="3306" ht="84.75" customHeight="1" s="37">
      <c r="A3306" s="43" t="n">
        <v>3305</v>
      </c>
      <c r="B3306" s="52" t="inlineStr">
        <is>
          <t>Excluir</t>
        </is>
      </c>
      <c r="C3306" s="45" t="inlineStr">
        <is>
          <t>No aborda: distracción o atención, población escolar, tecnología de sensado, contexto educativo</t>
        </is>
      </c>
      <c r="D3306" s="51" t="n"/>
      <c r="E3306" s="51" t="n"/>
      <c r="F3306" s="43" t="n">
        <v>2</v>
      </c>
      <c r="G3306" s="43" t="inlineStr">
        <is>
          <t>distracción+sensado</t>
        </is>
      </c>
      <c r="H3306" s="43" t="inlineStr">
        <is>
          <t>ACM</t>
        </is>
      </c>
      <c r="I3306" s="43" t="inlineStr">
        <is>
          <t>ACM</t>
        </is>
      </c>
      <c r="J3306" s="43" t="inlineStr">
        <is>
          <t>2015</t>
        </is>
      </c>
      <c r="K3306" s="43" t="inlineStr">
        <is>
          <t>inproceedings</t>
        </is>
      </c>
      <c r="L3306" s="45" t="inlineStr">
        <is>
          <t>Colley, Ashley and Väyrynen, Jani and Häkkilä, Jonna</t>
        </is>
      </c>
      <c r="M3306" s="45" t="inlineStr">
        <is>
          <t>In-Car Touch Screen Interaction: Comparing Standard, Finger-Specific and Multi-Finger Interaction</t>
        </is>
      </c>
      <c r="N3306" s="45" t="inlineStr">
        <is>
          <t>In this paper, we explore a novel interaction technique for the automotive domain, distinguishing between different fingers when interacting with a touch screen, and compare it against standard and multi-finger gesture interaction. We conducted a pilot test (n=6) and final user evaluation of the interaction techniques (n=15) in an in-car context. We report that subjectively users found both alternative interaction techniques required less visual attention than normal touch screen interaction. Additionally, multi-finger interaction using 4 fingers simultaneously was found challenging by many users. Our approach targets to provide alternative interaction methods for touch screen UIs in cars, that reduce the amount of attention required for the interaction, and hence reduce the distraction from the concurrent driving task.</t>
        </is>
      </c>
      <c r="O3306" s="45" t="inlineStr">
        <is>
          <t>Proceedings of the 4th International Symposium on Pervasive Displays</t>
        </is>
      </c>
      <c r="P3306" s="45" t="inlineStr">
        <is>
          <t>Automotive UIs, finger specific interaction, touch screen interaction, user studies</t>
        </is>
      </c>
      <c r="Q3306" s="43" t="inlineStr">
        <is>
          <t>10.1145/2757710.2757724</t>
        </is>
      </c>
    </row>
    <row r="3307" ht="95.25" customHeight="1" s="37">
      <c r="A3307" s="43" t="n">
        <v>3306</v>
      </c>
      <c r="B3307" s="52" t="inlineStr">
        <is>
          <t>Excluir</t>
        </is>
      </c>
      <c r="C3307" s="45" t="inlineStr">
        <is>
          <t>Dominio fuera de alcance: conducción</t>
        </is>
      </c>
      <c r="D3307" s="51" t="n"/>
      <c r="E3307" s="51" t="n"/>
      <c r="F3307" s="43" t="n">
        <v>2</v>
      </c>
      <c r="G3307" s="43" t="inlineStr">
        <is>
          <t>distracción+sensado</t>
        </is>
      </c>
      <c r="H3307" s="43" t="inlineStr">
        <is>
          <t>ACM</t>
        </is>
      </c>
      <c r="I3307" s="43" t="inlineStr">
        <is>
          <t>ACM</t>
        </is>
      </c>
      <c r="J3307" s="43" t="inlineStr">
        <is>
          <t>2023</t>
        </is>
      </c>
      <c r="K3307" s="43" t="inlineStr">
        <is>
          <t>inproceedings</t>
        </is>
      </c>
      <c r="L3307" s="45" t="inlineStr">
        <is>
          <t>Hafizi, Arman and Henderson, Jay and Neshati, Ali and Zhou, Wei and Lank, Edward and Vogel, Daniel</t>
        </is>
      </c>
      <c r="M3307" s="45" t="inlineStr">
        <is>
          <t>In-vehicle Performance and Distraction for Midair and Touch Directional Gestures</t>
        </is>
      </c>
      <c r="N3307" s="45" t="inlineStr">
        <is>
          <t>We compare the performance and level of distraction of expressive directional gesture input in the context of in-vehicle system commands. Center console touchscreen swipes and midair swipe-like movements are tested in 8-directions, with 8-button touchscreen tapping as a baseline. Participants use these input methods for intermittent target selections while performing the Lane Change Task in a virtual driving simulator. Input performance is measured with time and accuracy, cognitive load with deviation of lane position and speed, and distraction from frequency of off-screen glances. Results show midair gestures were less distracting and faster, but with lower accuracy. Touchscreen swipes and touchscreen tapping are comparable across measures. Our work provides empirical evidence for vehicle interface designers and manufacturers considering midair or touch directional gestures for centre console input.</t>
        </is>
      </c>
      <c r="O3307" s="45" t="inlineStr">
        <is>
          <t>Proceedings of the 2023 CHI Conference on Human Factors in Computing Systems</t>
        </is>
      </c>
      <c r="P3307" s="45" t="inlineStr">
        <is>
          <t>automotive interfaces, input methods, midair gestures</t>
        </is>
      </c>
      <c r="Q3307" s="43" t="inlineStr">
        <is>
          <t>10.1145/3544548.3581335</t>
        </is>
      </c>
    </row>
    <row r="3308" ht="168" customHeight="1" s="37">
      <c r="A3308" s="43" t="n">
        <v>3307</v>
      </c>
      <c r="B3308" s="52" t="inlineStr">
        <is>
          <t>Excluir</t>
        </is>
      </c>
      <c r="C3308" s="45" t="inlineStr">
        <is>
          <t>No aborda: distracción o atención, tecnología de sensado</t>
        </is>
      </c>
      <c r="D3308" s="51" t="n"/>
      <c r="E3308" s="51" t="n"/>
      <c r="F3308" s="43" t="n">
        <v>2</v>
      </c>
      <c r="G3308" s="43" t="inlineStr">
        <is>
          <t>distracción+niños</t>
        </is>
      </c>
      <c r="H3308" s="43" t="inlineStr">
        <is>
          <t>ACM</t>
        </is>
      </c>
      <c r="I3308" s="43" t="inlineStr">
        <is>
          <t>ACM</t>
        </is>
      </c>
      <c r="J3308" s="43" t="inlineStr">
        <is>
          <t>2020</t>
        </is>
      </c>
      <c r="K3308" s="43" t="inlineStr">
        <is>
          <t>inproceedings</t>
        </is>
      </c>
      <c r="L3308" s="45" t="inlineStr">
        <is>
          <t>Irani, Sandy and Denaro, Kameryn</t>
        </is>
      </c>
      <c r="M3308" s="45" t="inlineStr">
        <is>
          <t>Incorporating Active Learning Strategies and Instructor Presence into an Online Discrete Mathematics Class</t>
        </is>
      </c>
      <c r="N3308" s="45" t="inlineStr">
        <is>
          <t>Online education offers an attractive alternative to face-to-face classes by providing flexibility to students and efficiencies for educational institutions. Leveraging online technology has the potential to help computer science departments offer a quality educational experience in the face of burgeoning enrollments. However, effective online course design is critical to student satisfaction and learning outcomes. In this paper, we describe the experience of converting a large face-to-face course in Discrete Mathematics to an online format. Particular care was taken to incorporate active learning strategies, such as clicker questions and interactive discussions, in order to enhance student engagement. We describe ways in which we cultivated an active instructor presence in the course through carefully designed pre-recorded videos, online video conferencing, and participation in Piazza, an online social learning platform. In-class tests were specifically designed to provide a meaningful comparison of learning outcomes between a face-to-face and online offering of the course taught by the same instructor. The results indicate that there is no loss in student performance in the online course, even after accounting for demographic and academic differences between the students enrolled in the two courses. There is also no significant difference in performance for "at-risk" students. End-of-quarter student evaluations show a high level of student satisfaction with the online format, especially in regards to the opportunities to have questions answered and the positive presence of the instructor in the course.</t>
        </is>
      </c>
      <c r="O3308" s="45" t="inlineStr">
        <is>
          <t>Proceedings of the 51st ACM Technical Symposium on Computer Science Education</t>
        </is>
      </c>
      <c r="P3308" s="45" t="inlineStr">
        <is>
          <t>quantile regression, online instruction, computing education, active learning</t>
        </is>
      </c>
      <c r="Q3308" s="43" t="inlineStr">
        <is>
          <t>10.1145/3328778.3366904</t>
        </is>
      </c>
    </row>
    <row r="3309" ht="105.75" customHeight="1" s="37">
      <c r="A3309" s="43" t="n">
        <v>3308</v>
      </c>
      <c r="B3309" s="52" t="inlineStr">
        <is>
          <t>Excluir</t>
        </is>
      </c>
      <c r="C3309" s="45" t="inlineStr">
        <is>
          <t>No aborda: población escolar, tecnología de sensado, contexto educativo</t>
        </is>
      </c>
      <c r="D3309" s="51" t="n"/>
      <c r="E3309" s="51" t="n"/>
      <c r="F3309" s="43" t="n">
        <v>2</v>
      </c>
      <c r="G3309" s="43" t="inlineStr">
        <is>
          <t>distracción+intervención</t>
        </is>
      </c>
      <c r="H3309" s="43" t="inlineStr">
        <is>
          <t>ACM</t>
        </is>
      </c>
      <c r="I3309" s="43" t="inlineStr">
        <is>
          <t>ACM</t>
        </is>
      </c>
      <c r="J3309" s="43" t="inlineStr">
        <is>
          <t>2024</t>
        </is>
      </c>
      <c r="K3309" s="43" t="inlineStr">
        <is>
          <t>inproceedings</t>
        </is>
      </c>
      <c r="L3309" s="45" t="inlineStr">
        <is>
          <t>Sidnam-Mauch, Emily and Monge, Peter</t>
        </is>
      </c>
      <c r="M3309" s="45" t="inlineStr">
        <is>
          <t>Individual Differences and Technology Affordances Combine to Predict Mobile Social Media Distraction Behaviors and Consequences</t>
        </is>
      </c>
      <c r="N3309" s="45" t="inlineStr">
        <is>
          <t>Drawing upon theories from communication studies and cognitive psychology, this research develops a multitheoretical model that identifies human and technological factors that predict social media distraction engagement and explains how social media distractions can lead to negative consequences across various tasks. This model is empirically tested using data from a survey of U.S. mobile phone users (N = 1,026). The results from a structural equation modeling analysis support the model’s predictions that a person’s age, fear of missing out, smartphone checking habit strength, and the number of social media applications with notifications enabled all impact a variety of distraction behaviors and consequences. The findings show that communication technology distraction behavior is influenced by a complex intertwining of goal-driven communication and information-seeking behaviors, automatic processes in the brain, and technology affordances.</t>
        </is>
      </c>
      <c r="O3309" s="45" t="inlineStr">
        <is>
          <t>Proceedings of the 2024 CHI Conference on Human Factors in Computing Systems</t>
        </is>
      </c>
      <c r="P3309" s="45" t="inlineStr">
        <is>
          <t>Computer Mediated Communication, Health - Wellbeing, Social Media/Online Communities, Tasks/Interruptions/Notification</t>
        </is>
      </c>
      <c r="Q3309" s="43" t="inlineStr">
        <is>
          <t>10.1145/3613904.3641950</t>
        </is>
      </c>
    </row>
    <row r="3310" ht="147.75" customHeight="1" s="37">
      <c r="A3310" s="43" t="n">
        <v>3309</v>
      </c>
      <c r="B3310" s="52" t="inlineStr">
        <is>
          <t>Excluir</t>
        </is>
      </c>
      <c r="C3310" s="45" t="inlineStr">
        <is>
          <t>No aborda: distracción o atención, tecnología de sensado</t>
        </is>
      </c>
      <c r="D3310" s="51" t="n"/>
      <c r="E3310" s="51" t="n"/>
      <c r="F3310" s="43" t="n">
        <v>2</v>
      </c>
      <c r="G3310" s="43" t="inlineStr">
        <is>
          <t>distracción+niños</t>
        </is>
      </c>
      <c r="H3310" s="43" t="inlineStr">
        <is>
          <t>ACM</t>
        </is>
      </c>
      <c r="I3310" s="43" t="inlineStr">
        <is>
          <t>ACM</t>
        </is>
      </c>
      <c r="J3310" s="43" t="inlineStr">
        <is>
          <t>2020</t>
        </is>
      </c>
      <c r="K3310" s="43" t="inlineStr">
        <is>
          <t>inproceedings</t>
        </is>
      </c>
      <c r="L3310" s="45" t="inlineStr">
        <is>
          <t>Villasante, Josué and Poma, Stefanny and Gutierrez-Cardenas, Juan and Rodriguez-Rodriguez, Nadia</t>
        </is>
      </c>
      <c r="M3310" s="45" t="inlineStr">
        <is>
          <t>Information and Communication Technologies Based Teaching Methodologies for Peruvian Children with Down Syndrome</t>
        </is>
      </c>
      <c r="N3310" s="45" t="inlineStr">
        <is>
          <t>Learning disabilities are found in people that experience difficulties in the acquisition of basic intellectual skills, which are fundamental to succeeding at school, work or in life in general. An example of a learning disability is Down Syndrome (DS). Children with DS are usually unable to follow the traditional educational systems. As a result, these children need tailored methods and techniques that adapt to their learning styles. Therefore, new educational tools are being developed that allow Down Syndrome Children (DSC) to sharpen their intellectual capacities in a better way. In this research, we implemented and modified two literature-based mobile tools that could aid in acquiring mathematics and linguistic skills oriented towards DSC. We performed a quasi-experimentation to test the improvements in mathematics and language skills in a group of children with DS. Moreover, we found that measuring the response time of children with disabilities is a complex task; and the continuous assistance from a tutor was also found to be necessary. Despite the difficulties encountered, such as distraction from the children because of being curious to interact with a technological tool, the results show that it is possible to increment the mathematical and language skills in a group of DSC by using an Information and Communication Technology (ICT) based tool in contrast with a classical teaching methodology without ICT tools.</t>
        </is>
      </c>
      <c r="O3310" s="45" t="inlineStr">
        <is>
          <t>Proceedings of the 11th International Conference on Education Technology and Computers</t>
        </is>
      </c>
      <c r="P3310" s="45" t="inlineStr">
        <is>
          <t>Down syndrome children, communication skills, mathematics skills, teaching methodologies</t>
        </is>
      </c>
      <c r="Q3310" s="43" t="inlineStr">
        <is>
          <t>10.1145/3369255.3369270</t>
        </is>
      </c>
    </row>
    <row r="3311" ht="137.25" customHeight="1" s="37">
      <c r="A3311" s="43" t="n">
        <v>3310</v>
      </c>
      <c r="B3311" s="52" t="inlineStr">
        <is>
          <t>Excluir</t>
        </is>
      </c>
      <c r="C3311" s="45" t="inlineStr">
        <is>
          <t>Sin DOI verificable</t>
        </is>
      </c>
      <c r="D3311" s="51" t="n"/>
      <c r="E3311" s="51" t="n"/>
      <c r="F3311" s="43" t="n">
        <v>2</v>
      </c>
      <c r="G3311" s="43" t="inlineStr">
        <is>
          <t>distracción+niños</t>
        </is>
      </c>
      <c r="H3311" s="43" t="inlineStr">
        <is>
          <t>ACM</t>
        </is>
      </c>
      <c r="I3311" s="43" t="inlineStr">
        <is>
          <t>ACM</t>
        </is>
      </c>
      <c r="J3311" s="43" t="inlineStr">
        <is>
          <t>2024</t>
        </is>
      </c>
      <c r="K3311" s="43" t="inlineStr">
        <is>
          <t>article</t>
        </is>
      </c>
      <c r="L3311" s="45" t="inlineStr">
        <is>
          <t>Benkarroum, Younes and Azhar, Mohammad Q.</t>
        </is>
      </c>
      <c r="M3311" s="45" t="inlineStr">
        <is>
          <t>Infusing Computational Thinking into a Computer Science Gateway Course</t>
        </is>
      </c>
      <c r="N3311" s="45" t="inlineStr">
        <is>
          <t>Computational thinking (CT) stands as a universal problem-solving approach applicable across diverse disciplines, transcending the domain of computer science. It embodies the mental process of structuring a problem to enable a computational solution feasible for both humans and machines. This methodology involves dissecting problems into smaller parts that are easier to understand and solve. This study delineates a meticulously designed series of CT activities within an introductory computer science course and explores their profound impact on student engagement and problem-solving proficiency. Our findings underscore the pivotal role of hands-on CT practice in augmenting students' ability to decompose problems, recognize patterns, and abstract complexities, and employ algorithms effectively. Notably, this infusion of CT not only cultivates theoretical understanding but also bridges the gap between conceptual knowledge and real-world application through the use of computational tools like Python programming. As CT continues to emerge as a cornerstone skill in diverse domains, this research presents compelling evidence advocating for its integration into introductory courses, laying a robust foundation for students to navigate the evolving technological landscape with enhanced problem-solving capabilities.</t>
        </is>
      </c>
      <c r="O3311" s="45" t="inlineStr">
        <is>
          <t>J. Comput. Sci. Coll.</t>
        </is>
      </c>
      <c r="P3311" s="45" t="n"/>
      <c r="Q3311" s="43" t="n"/>
    </row>
    <row r="3312" ht="116.25" customHeight="1" s="37">
      <c r="A3312" s="43" t="n">
        <v>3311</v>
      </c>
      <c r="B3312" s="52" t="inlineStr">
        <is>
          <t>Excluir</t>
        </is>
      </c>
      <c r="C3312" s="45" t="inlineStr">
        <is>
          <t>No aborda: distracción o atención, tecnología de sensado</t>
        </is>
      </c>
      <c r="D3312" s="51" t="n"/>
      <c r="E3312" s="51" t="n"/>
      <c r="F3312" s="43" t="n">
        <v>2</v>
      </c>
      <c r="G3312" s="43" t="inlineStr">
        <is>
          <t>distracción+niños</t>
        </is>
      </c>
      <c r="H3312" s="43" t="inlineStr">
        <is>
          <t>ACM</t>
        </is>
      </c>
      <c r="I3312" s="43" t="inlineStr">
        <is>
          <t>ACM</t>
        </is>
      </c>
      <c r="J3312" s="43" t="inlineStr">
        <is>
          <t>2018</t>
        </is>
      </c>
      <c r="K3312" s="43" t="inlineStr">
        <is>
          <t>inproceedings</t>
        </is>
      </c>
      <c r="L3312" s="45" t="inlineStr">
        <is>
          <t>Cateté, Veronica and Lytle, Nicholas and Dong, Yihuan and Boulden, Danielle and Akram, Bita and Houchins, Jennifer and Barnes, Tiffany and Wiebe, Eric and Lester, James and Mott, Bradford and Boyer, Kristy</t>
        </is>
      </c>
      <c r="M3312" s="45" t="inlineStr">
        <is>
          <t>Infusing computational thinking into middle grade science classrooms: lessons learned</t>
        </is>
      </c>
      <c r="N3312" s="45" t="inlineStr">
        <is>
          <t>There is a growing need to present all students with an opportunity to learn computer science and computational thinking (CT) skills during their primary and secondary education. Traditionally, these opportunities are available outside of the core curriculum as stand-alone courses often taken by those with preparatory privilege. Researchers have identified the need to integrate CT into core classes to provide equitable access to these critical skills. We have worked in a research-practice partnership with two magnet middle schools focused on digital sciences to develop and implement computational thinking into life sciences classes. In this report, we present initial lessons learned while conducting our design-based implementation research on integrating computational thinking into middle school science classes. These case studies suggest that several factors including teacher engagement, teacher attitudes, student prior experience with CS/CT, and curriculum design can all impact student engagement in integrated science-CT lessons.</t>
        </is>
      </c>
      <c r="O3312" s="45" t="inlineStr">
        <is>
          <t>Proceedings of the 13th Workshop in Primary and Secondary Computing Education</t>
        </is>
      </c>
      <c r="P3312" s="45" t="inlineStr">
        <is>
          <t>professional development, computational thinking, STEM+C</t>
        </is>
      </c>
      <c r="Q3312" s="43" t="inlineStr">
        <is>
          <t>10.1145/3265757.3265778</t>
        </is>
      </c>
    </row>
    <row r="3313" ht="105.75" customHeight="1" s="37">
      <c r="A3313" s="43" t="n">
        <v>3312</v>
      </c>
      <c r="B3313" s="52" t="inlineStr">
        <is>
          <t>Excluir</t>
        </is>
      </c>
      <c r="C3313" s="45" t="inlineStr">
        <is>
          <t>No aborda: distracción o atención, tecnología de sensado</t>
        </is>
      </c>
      <c r="D3313" s="51" t="n"/>
      <c r="E3313" s="51" t="n"/>
      <c r="F3313" s="43" t="n">
        <v>2</v>
      </c>
      <c r="G3313" s="43" t="inlineStr">
        <is>
          <t>distracción+niños</t>
        </is>
      </c>
      <c r="H3313" s="43" t="inlineStr">
        <is>
          <t>ACM</t>
        </is>
      </c>
      <c r="I3313" s="43" t="inlineStr">
        <is>
          <t>ACM</t>
        </is>
      </c>
      <c r="J3313" s="43" t="inlineStr">
        <is>
          <t>2026</t>
        </is>
      </c>
      <c r="K3313" s="43" t="inlineStr">
        <is>
          <t>inproceedings</t>
        </is>
      </c>
      <c r="L3313" s="45" t="inlineStr">
        <is>
          <t>Zhou, Xinchu and Dai, Fei</t>
        </is>
      </c>
      <c r="M3313" s="45" t="inlineStr">
        <is>
          <t>Innovation and Practice of AI-Empowered Digital Teaching Models for Sports Anatomy</t>
        </is>
      </c>
      <c r="N3313" s="45" t="inlineStr">
        <is>
          <t>Addressing the pain points in traditional teaching of Sports Anatomy, this research integrates knowledge graphs with AI technology to establish a new digital teaching model centred on students, driven by data, and combining virtual and physical elements. By constructing macro, meso, and micro-level knowledge graphs, developing a scenario-based teaching resource matrix, innovating a closed-loop teaching process, incorporating ideological and political elements, and building a digital assessment system, the model achieves precise upgrades across the entire teaching process. Empirical comparisons demonstrate that this digital teaching model significantly enhances student engagement, academic performance, and task completion quality. It fosters comprehensive development in innovative literacy and professional identity, while the course development generates positive spillover effects. This approach provides a replicable practical paradigm for the digital transformation of sports-related professional curricula.</t>
        </is>
      </c>
      <c r="O3313" s="45" t="inlineStr">
        <is>
          <t>Proceedings of the 2026 2nd International Conference on Digital Education and Information Technology</t>
        </is>
      </c>
      <c r="P3313" s="45" t="inlineStr">
        <is>
          <t>AI-Empowered, Digital Teaching, Knowledge Graph, Sports Anatomy</t>
        </is>
      </c>
      <c r="Q3313" s="43" t="inlineStr">
        <is>
          <t>10.1145/3802607.3802698</t>
        </is>
      </c>
    </row>
    <row r="3314" ht="147.75" customHeight="1" s="37">
      <c r="A3314" s="43" t="n">
        <v>3313</v>
      </c>
      <c r="B3314" s="52" t="inlineStr">
        <is>
          <t>Excluir</t>
        </is>
      </c>
      <c r="C3314" s="45" t="inlineStr">
        <is>
          <t>No aborda: distracción o atención, tecnología de sensado</t>
        </is>
      </c>
      <c r="D3314" s="51" t="n"/>
      <c r="E3314" s="51" t="n"/>
      <c r="F3314" s="43" t="n">
        <v>2</v>
      </c>
      <c r="G3314" s="43" t="inlineStr">
        <is>
          <t>distracción+niños</t>
        </is>
      </c>
      <c r="H3314" s="43" t="inlineStr">
        <is>
          <t>ACM</t>
        </is>
      </c>
      <c r="I3314" s="43" t="inlineStr">
        <is>
          <t>ACM</t>
        </is>
      </c>
      <c r="J3314" s="43" t="inlineStr">
        <is>
          <t>2024</t>
        </is>
      </c>
      <c r="K3314" s="43" t="inlineStr">
        <is>
          <t>inproceedings</t>
        </is>
      </c>
      <c r="L3314" s="45" t="inlineStr">
        <is>
          <t>Oran, Ana Carolina and Montenegro, Let\'icia Braga and Schuster, Hellmut Alencar and Duarte, Jos\'e Carlos and Silva, Williamson and Lima, Rayfran Rocha</t>
        </is>
      </c>
      <c r="M3314" s="45" t="inlineStr">
        <is>
          <t>Integrating ChatGPT in Project Management Education: Benefits and Challenges in the Academic Environment</t>
        </is>
      </c>
      <c r="N3314" s="45" t="inlineStr">
        <is>
          <t>CONTEXT: Teaching project management is complex, and students often do not feel engaged or motivated. Professors can use many initiatives to improve the teaching and learning process. Tools like ChatGPT, when integrated into education, have generated considerable interest due to their potential to enrich students’ learning experiences. GOAL: This paper analyzes the impacts of using ChatGPT as a complementary tool in teaching Project Management in the Software Engineering course, highlighting its benefits and challenges. METHOD: We performed an exploratory study to identify the effects of using ChatGPT in teaching project management, evaluating learning, productivity, teamwork, student perceptions, and future expectations. RESULTS: The results indicate that ChatGPT contributed to improving content comprehension, developing critical skills, accelerating production, improving collaboration and communication, and increasing student engagement. However, challenges related to misuse and dependence on the tool were also identified. CONCLUSION: The integration of ChatGPT in teaching project management has shown promise, promoting a richer and more collaborative learning experience. The insights obtained provide directions for future implementations and research on the use of AI in project management education.</t>
        </is>
      </c>
      <c r="O3314" s="45" t="inlineStr">
        <is>
          <t>Proceedings of the XXIII Brazilian Symposium on Software Quality</t>
        </is>
      </c>
      <c r="P3314" s="45" t="inlineStr">
        <is>
          <t>Project management education, Software project management, ChatGPT, AI-assisted learning, Software engineering</t>
        </is>
      </c>
      <c r="Q3314" s="43" t="inlineStr">
        <is>
          <t>10.1145/3701625.3701684</t>
        </is>
      </c>
    </row>
    <row r="3315" ht="63.75" customHeight="1" s="37">
      <c r="A3315" s="43" t="n">
        <v>3314</v>
      </c>
      <c r="B3315" s="52" t="inlineStr">
        <is>
          <t>Excluir</t>
        </is>
      </c>
      <c r="C3315" s="45" t="inlineStr">
        <is>
          <t>Sin DOI verificable</t>
        </is>
      </c>
      <c r="D3315" s="51" t="n"/>
      <c r="E3315" s="51" t="n"/>
      <c r="F3315" s="43" t="n">
        <v>2</v>
      </c>
      <c r="G3315" s="43" t="inlineStr">
        <is>
          <t>distracción+niños</t>
        </is>
      </c>
      <c r="H3315" s="43" t="inlineStr">
        <is>
          <t>ACM</t>
        </is>
      </c>
      <c r="I3315" s="43" t="inlineStr">
        <is>
          <t>ACM</t>
        </is>
      </c>
      <c r="J3315" s="43" t="inlineStr">
        <is>
          <t>2023</t>
        </is>
      </c>
      <c r="K3315" s="43" t="inlineStr">
        <is>
          <t>article</t>
        </is>
      </c>
      <c r="L3315" s="45" t="inlineStr">
        <is>
          <t>Brannock, Evelyn and Lutz, Robert</t>
        </is>
      </c>
      <c r="M3315" s="45" t="inlineStr">
        <is>
          <t>Integrating GIS into CS2: Nifty Assignment</t>
        </is>
      </c>
      <c r="N3315" s="45" t="inlineStr">
        <is>
          <t>Geographic Information Systems (GISs) provide information databases for use in many application areas. OpenStreetMap (OSMap) is a map of the world, created and maintained by nearly 5 million users, using free tools and software [3]. By utilizing the Overpass Application Programming Interface (API) [1], rich GIS data can be integrated into standard assignments making the assignments more localized and familiar. By solving problems and learning CS skills that utilize familiar points of interest and places, student engagement is increased.</t>
        </is>
      </c>
      <c r="O3315" s="45" t="inlineStr">
        <is>
          <t>J. Comput. Sci. Coll.</t>
        </is>
      </c>
      <c r="P3315" s="45" t="n"/>
      <c r="Q3315" s="43" t="n"/>
    </row>
    <row r="3316" ht="199.5" customHeight="1" s="37">
      <c r="A3316" s="43" t="n">
        <v>3315</v>
      </c>
      <c r="B3316" s="52" t="inlineStr">
        <is>
          <t>Excluir</t>
        </is>
      </c>
      <c r="C3316" s="45" t="inlineStr">
        <is>
          <t>No aborda: población escolar, tecnología de sensado, contexto educativo</t>
        </is>
      </c>
      <c r="D3316" s="51" t="n"/>
      <c r="E3316" s="51" t="n"/>
      <c r="F3316" s="43" t="n">
        <v>2</v>
      </c>
      <c r="G3316" s="43" t="inlineStr">
        <is>
          <t>distracción+intervención</t>
        </is>
      </c>
      <c r="H3316" s="43" t="inlineStr">
        <is>
          <t>ACM</t>
        </is>
      </c>
      <c r="I3316" s="43" t="inlineStr">
        <is>
          <t>ACM</t>
        </is>
      </c>
      <c r="J3316" s="43" t="inlineStr">
        <is>
          <t>2022</t>
        </is>
      </c>
      <c r="K3316" s="43" t="inlineStr">
        <is>
          <t>inproceedings</t>
        </is>
      </c>
      <c r="L3316" s="45" t="inlineStr">
        <is>
          <t>Tao, Yujie and Lopes, Pedro</t>
        </is>
      </c>
      <c r="M3316" s="45" t="inlineStr">
        <is>
          <t>Integrating Real-World Distractions into Virtual Reality</t>
        </is>
      </c>
      <c r="N3316" s="45" t="inlineStr">
        <is>
          <t>With the proliferation of consumer-level virtual reality (VR) devices, users started experiencing VR in less controlled environments, such as in social gatherings and public areas. While the current VR hardware provides an increasingly immersive experience, it ignores stimuli originating from the physical surroundings that distract users from the VR experience. To block distractions from the outside world, many users wear noise-canceling headphones. However, this is insufficient to block loud or transient sounds (e.g., drilling or hammering) and, especially, multi-modal distractions (e.g., air drafts, temperature shifts from an A/C, construction vibrations, or food smells). To tackle this, we explore a new concept, where we directly integrate the distracting stimuli from the user's physical surroundings into their virtual reality experience to enhance presence. Using our approach, an otherwise distracting wind gust can be directly mapped to the sway of trees in a VR experience that already contains trees. Using our novel approach, we demonstrate how to integrate a range of distractive stimuli into the VR experience, such as haptics (temperature, vibrations, touch), sounds, and smells. To validate our approach, we conducted three user studies and a technical evaluation. First, to validate our key principle, we conducted a controlled study where participants were exposed to distractions while playing a VR game. We found that our approach improved users’ sense of presence, compared to wearing noise-canceling headphones. From these results, we engineered a sensing module that detects a set of simple distractive signals (e.g., sounds, winds, and temperature shifts). We validated our hardware in a technical evaluation and in an out-of-lab study where participants played VR games in an uncontrolled environment. Moreover, to gather the perspective of VR content creators that might one day utilize a system inspired by our findings, we invited game designers to use our approa</t>
        </is>
      </c>
      <c r="O3316" s="45" t="inlineStr">
        <is>
          <t>Proceedings of the 35th Annual ACM Symposium on User Interface Software and Technology</t>
        </is>
      </c>
      <c r="P3316" s="45" t="inlineStr">
        <is>
          <t>Virtual Reality, Presence, Haptics, Distractions</t>
        </is>
      </c>
      <c r="Q3316" s="43" t="inlineStr">
        <is>
          <t>10.1145/3526113.3545682</t>
        </is>
      </c>
    </row>
    <row r="3317" ht="137.25" customHeight="1" s="37">
      <c r="A3317" s="43" t="n">
        <v>3316</v>
      </c>
      <c r="B3317" s="52" t="inlineStr">
        <is>
          <t>Excluir</t>
        </is>
      </c>
      <c r="C3317" s="45" t="inlineStr">
        <is>
          <t>No aborda: distracción o atención, población escolar, tecnología de sensado</t>
        </is>
      </c>
      <c r="D3317" s="51" t="n"/>
      <c r="E3317" s="51" t="n"/>
      <c r="F3317" s="43" t="n">
        <v>2</v>
      </c>
      <c r="G3317" s="43" t="inlineStr">
        <is>
          <t>distracción+niños</t>
        </is>
      </c>
      <c r="H3317" s="43" t="inlineStr">
        <is>
          <t>ACM</t>
        </is>
      </c>
      <c r="I3317" s="43" t="inlineStr">
        <is>
          <t>ACM</t>
        </is>
      </c>
      <c r="J3317" s="43" t="inlineStr">
        <is>
          <t>2025</t>
        </is>
      </c>
      <c r="K3317" s="43" t="inlineStr">
        <is>
          <t>inproceedings</t>
        </is>
      </c>
      <c r="L3317" s="45" t="inlineStr">
        <is>
          <t>Zhang, Rui and He, Jie and Yuan, Yujie and Yang, Zhengchun</t>
        </is>
      </c>
      <c r="M3317" s="45" t="inlineStr">
        <is>
          <t>Integrating Virtual and Reality: An Exploration of Project-Based Practice Teaching in Integrated Circuit Manufacturing</t>
        </is>
      </c>
      <c r="N3317" s="45" t="inlineStr">
        <is>
          <t>Addressing the persistent challenges in integrated circuit (IC) manufacturing practice education—such as high equipment costs, significant operational wear, safety risks, and the irreversible and difficult-to-replicate nature of process flows—this study proposes a teaching model characterized by the deep integration of virtual and physical environments driven by project-based learning. The curriculum integrates three virtual simulation projects (wafer fabrication, NPN transistor process, and SOP packaging) with hands-on experiments including heat treatment, metallographic microscopy observation, four-point probe testing, and carrier lifetime measurement. This forms a progressive "simulation–practice–testing" cycle: students design and simulate processes in a cloud-based "factory", conduct physical experiments in a Mini-Fab, and finally analyze electrical performance data. By alternating between virtual and physical resources, the model overcomes the limitations of traditional labs in terms of cost, safety, and accessibility, while enhancing practical skills, innovation, and systemic understanding. Teaching practice shows that this approach improves student engagement and operational competence, deepens comprehension of the full IC workflow, and offers a replicable paradigm for cultivating high-level engineering talent.</t>
        </is>
      </c>
      <c r="O3317" s="45" t="inlineStr">
        <is>
          <t>Proceedings of the 2025 2nd International Conference on Industrial Automation and Robotics</t>
        </is>
      </c>
      <c r="P3317" s="45" t="inlineStr">
        <is>
          <t>Integrated circuit manufacturing, Practical teaching, Project based learning, Virtual simulation</t>
        </is>
      </c>
      <c r="Q3317" s="43" t="inlineStr">
        <is>
          <t>10.1145/3778886.3778932</t>
        </is>
      </c>
    </row>
    <row r="3318" ht="168" customHeight="1" s="37">
      <c r="A3318" s="43" t="n">
        <v>3317</v>
      </c>
      <c r="B3318" s="52" t="inlineStr">
        <is>
          <t>Excluir</t>
        </is>
      </c>
      <c r="C3318" s="45" t="inlineStr">
        <is>
          <t>No aborda: distracción o atención, población escolar, tecnología de sensado, contexto educativo</t>
        </is>
      </c>
      <c r="D3318" s="51" t="n"/>
      <c r="E3318" s="51" t="n"/>
      <c r="F3318" s="43" t="n">
        <v>2</v>
      </c>
      <c r="G3318" s="43" t="inlineStr">
        <is>
          <t>distracción+intervención</t>
        </is>
      </c>
      <c r="H3318" s="43" t="inlineStr">
        <is>
          <t>ACM</t>
        </is>
      </c>
      <c r="I3318" s="43" t="inlineStr">
        <is>
          <t>ACM</t>
        </is>
      </c>
      <c r="J3318" s="43" t="inlineStr">
        <is>
          <t>2018</t>
        </is>
      </c>
      <c r="K3318" s="43" t="inlineStr">
        <is>
          <t>inproceedings</t>
        </is>
      </c>
      <c r="L3318" s="45" t="inlineStr">
        <is>
          <t>Friedman, Leah and Liu, Ruixue and Walker, Erin and Solovey, Erin T.</t>
        </is>
      </c>
      <c r="M3318" s="45" t="inlineStr">
        <is>
          <t>Integrating non-invasive neuroimaging and computer log data to improve understanding of cognitive processes</t>
        </is>
      </c>
      <c r="N3318" s="45" t="inlineStr">
        <is>
          <t>As non-invasive neuroimaging techniques become less expensive and more portable, we have the capability to monitor brain activity during various computer activities. This provides an opportunity to integrate brain data with computer log data to develop models of cognitive processes. These models can be used to continually assess an individual's changing cognitive state and develop adaptive human-computer interfaces. As a step in this direction, we have conducted a study using functional near-infrared spectroscopy (fNIRS) during the Sustained Attention to Response Task (SART) paradigm, which has been used in prior work to elicit mind wandering and to explore response inhibition. The goal with this is to determine whether fNIRS data can be used as a predictor of errors on the task. This would have implications for detecting similar cognitive processes in more realistic tasks, such as using a personal learning environment. Additionally, this study aims to test individual differences by correlating objective behavioral data and subjective self reports with activity in the medial prefrontal cortex (mPFC), associated with the brain's default mode network (DMN). We observed significant differences in the mPFC between periods prior to task error and periods prior to a correct response. These differences were particularly apparent amongst those individuals who performed poorly on the SART task and those who reported drowsiness. In line with previous work, these findings indicate an opportunity to detect and correct attentional shifts in individuals who need it most.</t>
        </is>
      </c>
      <c r="O3318" s="45" t="inlineStr">
        <is>
          <t>Proceedings of the Workshop on Modeling Cognitive Processes from Multimodal Data</t>
        </is>
      </c>
      <c r="P3318" s="45" t="inlineStr">
        <is>
          <t>SART, fNIRS, functional near-infrared spectroscopy</t>
        </is>
      </c>
      <c r="Q3318" s="43" t="inlineStr">
        <is>
          <t>10.1145/3279810.3279854</t>
        </is>
      </c>
    </row>
    <row r="3319" ht="105.75" customHeight="1" s="37">
      <c r="A3319" s="43" t="n">
        <v>3318</v>
      </c>
      <c r="B3319" s="52" t="inlineStr">
        <is>
          <t>Excluir</t>
        </is>
      </c>
      <c r="C3319" s="45" t="inlineStr">
        <is>
          <t>No aborda: población escolar, tecnología de sensado</t>
        </is>
      </c>
      <c r="D3319" s="51" t="n"/>
      <c r="E3319" s="51" t="n"/>
      <c r="F3319" s="43" t="n">
        <v>2</v>
      </c>
      <c r="G3319" s="43" t="inlineStr">
        <is>
          <t>distracción+niños</t>
        </is>
      </c>
      <c r="H3319" s="43" t="inlineStr">
        <is>
          <t>ACM</t>
        </is>
      </c>
      <c r="I3319" s="43" t="inlineStr">
        <is>
          <t>ACM</t>
        </is>
      </c>
      <c r="J3319" s="43" t="inlineStr">
        <is>
          <t>2022</t>
        </is>
      </c>
      <c r="K3319" s="43" t="inlineStr">
        <is>
          <t>inproceedings</t>
        </is>
      </c>
      <c r="L3319" s="45" t="inlineStr">
        <is>
          <t>Alhammad, Manal M. and Moreno, Ana M.</t>
        </is>
      </c>
      <c r="M3319" s="45" t="inlineStr">
        <is>
          <t>Integrating user experience into Agile: an experience report on lean UX and Scrum</t>
        </is>
      </c>
      <c r="N3319" s="45" t="inlineStr">
        <is>
          <t>The integration of Agile development and user experience (UX) has received significant attention over the past decade. The literature contains several process models and wide-ranging discussion about the benefits and challenges of this integration. However, academia has given this integration short shrift. In fact, there are very few publications covering educational courses dealing with Agile development and UX. In this paper, we report on our experience of designing and running a graduate software engineering course that covers the integration of Lean UX into Scrum and employs gamification to improve student engagement. We identified six lessons learned that new point to important aspects to be considered when integrating Agile development and UX in academia. For example, we discuss the complexity of managing Lean UX activities in short sprints or how the design of a testable and tactical hypothesis can be one of the most challenging aspects of the Lean UX process.</t>
        </is>
      </c>
      <c r="O3319" s="45" t="inlineStr">
        <is>
          <t>Proceedings of the ACM/IEEE 44th International Conference on Software Engineering: Software Engineering Education and Training</t>
        </is>
      </c>
      <c r="P3319" s="45" t="inlineStr">
        <is>
          <t>user experience, software engineering education, gamification, Agile</t>
        </is>
      </c>
      <c r="Q3319" s="43" t="inlineStr">
        <is>
          <t>10.1145/3510456.3514156</t>
        </is>
      </c>
    </row>
    <row r="3320" ht="116.25" customHeight="1" s="37">
      <c r="A3320" s="43" t="n">
        <v>3319</v>
      </c>
      <c r="B3320" s="52" t="inlineStr">
        <is>
          <t>Excluir</t>
        </is>
      </c>
      <c r="C3320" s="45" t="inlineStr">
        <is>
          <t>No aborda: distracción o atención, tecnología de sensado</t>
        </is>
      </c>
      <c r="D3320" s="51" t="n"/>
      <c r="E3320" s="51" t="n"/>
      <c r="F3320" s="43" t="n">
        <v>2</v>
      </c>
      <c r="G3320" s="43" t="inlineStr">
        <is>
          <t>distracción+niños</t>
        </is>
      </c>
      <c r="H3320" s="43" t="inlineStr">
        <is>
          <t>ACM</t>
        </is>
      </c>
      <c r="I3320" s="43" t="inlineStr">
        <is>
          <t>ACM</t>
        </is>
      </c>
      <c r="J3320" s="43" t="inlineStr">
        <is>
          <t>2021</t>
        </is>
      </c>
      <c r="K3320" s="43" t="inlineStr">
        <is>
          <t>inproceedings</t>
        </is>
      </c>
      <c r="L3320" s="45" t="inlineStr">
        <is>
          <t>Olitoquit Abareta, Jayson and Mallari Mistades, Voltaire</t>
        </is>
      </c>
      <c r="M3320" s="45" t="inlineStr">
        <is>
          <t>Integration of Historical Physics Vignettes in Teaching Kinematics: This action research was conducted to study the effects of using Integrated Historical Physics Vignettes (iHPVs) on students' understanding about kinematics topics</t>
        </is>
      </c>
      <c r="N3320" s="45" t="inlineStr">
        <is>
          <t>This action research was conducted to study the effects of using Integrated Historical Physics Vignettes (iHPVs) on students' understanding about kinematics topics. Using HPVs is one way of humanizing science to increase students' motivation and interest, which in turn will heighten student engagement in online discussion. The study revealed that different views about science were formed among students when historical physics vignettes were used. Most of students believed that science is empirically-based. During the implementation, students displayed interest and engagement to the discussion of kinematics. Students' conceptual understanding about the topic fell above the passing rate after the use of historical physics vignettes. In terms of HPV format, text-narrative format and video-comics format were preferred by most of the students as they found these modes helpful in learning the kinematics lessons. Views about science formed among the students were found to have significant positive relationship with the conceptual understanding about kinematics.</t>
        </is>
      </c>
      <c r="O3320" s="45" t="inlineStr">
        <is>
          <t>2021 3rd International Conference on Modern Educational Technology</t>
        </is>
      </c>
      <c r="P3320" s="45" t="inlineStr">
        <is>
          <t>Views about science, Physics, Nature of science, Kinematics, Historical vignettes, Conceptual understanding</t>
        </is>
      </c>
      <c r="Q3320" s="43" t="inlineStr">
        <is>
          <t>10.1145/3468978.3469003</t>
        </is>
      </c>
    </row>
    <row r="3321" ht="126.75" customHeight="1" s="37">
      <c r="A3321" s="43" t="n">
        <v>3320</v>
      </c>
      <c r="B3321" s="52" t="inlineStr">
        <is>
          <t>Excluir</t>
        </is>
      </c>
      <c r="C3321" s="45" t="inlineStr">
        <is>
          <t>Sin DOI verificable</t>
        </is>
      </c>
      <c r="D3321" s="51" t="n"/>
      <c r="E3321" s="51" t="n"/>
      <c r="F3321" s="43" t="n">
        <v>2</v>
      </c>
      <c r="G3321" s="43" t="inlineStr">
        <is>
          <t>distracción+sensado</t>
        </is>
      </c>
      <c r="H3321" s="43" t="inlineStr">
        <is>
          <t>ACM</t>
        </is>
      </c>
      <c r="I3321" s="43" t="inlineStr">
        <is>
          <t>ACM</t>
        </is>
      </c>
      <c r="J3321" s="43" t="inlineStr">
        <is>
          <t>2019</t>
        </is>
      </c>
      <c r="K3321" s="43" t="inlineStr">
        <is>
          <t>inproceedings</t>
        </is>
      </c>
      <c r="L3321" s="45" t="inlineStr">
        <is>
          <t>Afsar, Mohammad Mehdi</t>
        </is>
      </c>
      <c r="M3321" s="45" t="inlineStr">
        <is>
          <t>Intelligent Multi-Purpose Healthcare Bot Facilitating Shared Decision Making</t>
        </is>
      </c>
      <c r="N3321" s="45" t="inlineStr">
        <is>
          <t>Patient decision aids (PtDAs) have been promoted to facilitate personalized information retrieval and decision support; nonetheless, although promoted for more than 20 years, they have generally failed to gain a foothold in the general delivery of healthcare. Intelligent interactive agent technologies could address the design features necessary to facilitate support and shared-decision making. In this thesis, we develop and build a PtDA for Prostate cancer using intelligent agent technology. The proposed system, called ALAN, has a multi-layered architecture with three layers. While the first layer (User-Interface) is responsible to effectively interact with users (patients and physicians), the bottom layer (Data) handles requests regarding storing and retrieving the data. Unlike most existing bots, our core objective is to enable ALAN with learning abilities, which can evolve in the course of time and improve its behaviour with minimum distraction of the user. To this end, reinforcement learning and deep learning algorithms are employed in the main layer, i.e., Analytical Decision Making. This research is expected to have impact on delivery of personalized healthcare.</t>
        </is>
      </c>
      <c r="O3321" s="45" t="inlineStr">
        <is>
          <t>Proceedings of the 18th International Conference on Autonomous Agents and MultiAgent Systems</t>
        </is>
      </c>
      <c r="P3321" s="45" t="inlineStr">
        <is>
          <t>chatbots, multi-agent systems, patient decision aids, reinforcement learning, shared-decision making</t>
        </is>
      </c>
      <c r="Q3321" s="43" t="n"/>
    </row>
    <row r="3322" ht="116.25" customHeight="1" s="37">
      <c r="A3322" s="43" t="n">
        <v>3321</v>
      </c>
      <c r="B3322" s="52" t="inlineStr">
        <is>
          <t>Excluir</t>
        </is>
      </c>
      <c r="C3322" s="45" t="inlineStr">
        <is>
          <t>Dominio fuera de alcance: conducción</t>
        </is>
      </c>
      <c r="D3322" s="51" t="n"/>
      <c r="E3322" s="51" t="n"/>
      <c r="F3322" s="43" t="n">
        <v>2</v>
      </c>
      <c r="G3322" s="43" t="inlineStr">
        <is>
          <t>distracción+sensado</t>
        </is>
      </c>
      <c r="H3322" s="43" t="inlineStr">
        <is>
          <t>ACM</t>
        </is>
      </c>
      <c r="I3322" s="43" t="inlineStr">
        <is>
          <t>ACM</t>
        </is>
      </c>
      <c r="J3322" s="43" t="inlineStr">
        <is>
          <t>2023</t>
        </is>
      </c>
      <c r="K3322" s="43" t="inlineStr">
        <is>
          <t>inproceedings</t>
        </is>
      </c>
      <c r="L3322" s="45" t="inlineStr">
        <is>
          <t>Lanzer, Mirjam and Koniakowsky, Ina and Colley, Mark and Baumann, Martin</t>
        </is>
      </c>
      <c r="M3322" s="45" t="inlineStr">
        <is>
          <t>Interaction Effects of Pedestrian Behavior, Smartphone Distraction and External Communication of Automated Vehicles on Crossing and Gaze Behavior</t>
        </is>
      </c>
      <c r="N3322" s="45" t="inlineStr">
        <is>
          <t>External communication of automated vehicles is proposed to replace driver-pedestrian communication in ambiguous crossing situations. So far, research has focused on simpler scenarios with one attentive pedestrian and one automated vehicle. This virtual reality study (N=115) investigates a more complex scenario with other crossing pedestrians, a distracting task on the smartphone, and external communication by the automated vehicle. Interaction effects were found for crossing duration, gaze behavior, and subjective measures. For attentive pedestrians, the external communication resulted in shorter crossing durations, higher perceived safety, as well as lower perceived criticality, cognitive workload, and effort. These positive effects were not found when pedestrians were distracted. Instead, distracted pedestrians benefited from other crossing pedestrians because they looked less at the stopping vehicle, felt safer, perceived the situation as less critical, and reported lower cognitive workload and effort. Pedestrians initiated crossings earlier with a group or external communication and later with a smartphone.</t>
        </is>
      </c>
      <c r="O3322" s="45" t="inlineStr">
        <is>
          <t>Proceedings of the 2023 CHI Conference on Human Factors in Computing Systems</t>
        </is>
      </c>
      <c r="P3322" s="45" t="inlineStr">
        <is>
          <t>automated vehicles, eHMI, eye tracking, pedestrian group, smartphone distraction, unsignalized crossing, virtual reality</t>
        </is>
      </c>
      <c r="Q3322" s="43" t="inlineStr">
        <is>
          <t>10.1145/3544548.3581303</t>
        </is>
      </c>
    </row>
    <row r="3323" ht="105.75" customHeight="1" s="37">
      <c r="A3323" s="43" t="n">
        <v>3322</v>
      </c>
      <c r="B3323" s="52" t="inlineStr">
        <is>
          <t>Excluir</t>
        </is>
      </c>
      <c r="C3323" s="45" t="inlineStr">
        <is>
          <t>No aborda: población escolar, tecnología de sensado, contexto educativo</t>
        </is>
      </c>
      <c r="D3323" s="51" t="n"/>
      <c r="E3323" s="51" t="n"/>
      <c r="F3323" s="43" t="n">
        <v>2</v>
      </c>
      <c r="G3323" s="43" t="inlineStr">
        <is>
          <t>distracción+intervención</t>
        </is>
      </c>
      <c r="H3323" s="43" t="inlineStr">
        <is>
          <t>ACM</t>
        </is>
      </c>
      <c r="I3323" s="43" t="inlineStr">
        <is>
          <t>ACM</t>
        </is>
      </c>
      <c r="J3323" s="43" t="inlineStr">
        <is>
          <t>2021</t>
        </is>
      </c>
      <c r="K3323" s="43" t="inlineStr">
        <is>
          <t>inproceedings</t>
        </is>
      </c>
      <c r="L3323" s="45" t="inlineStr">
        <is>
          <t>Dayama, Niraj Ramesh and Santala, Simo and Brückner, Lukas and Todi, Kashyap and Du, Jingzhou and Oulasvirta, Antti</t>
        </is>
      </c>
      <c r="M3323" s="45" t="inlineStr">
        <is>
          <t>Interactive Layout Transfer</t>
        </is>
      </c>
      <c r="N3323" s="45" t="inlineStr">
        <is>
          <t>During the design of graphical user interfaces (GUIs), one typical objective is to ensure compliance with pertinent style guides, ongoing design practices, and design systems. However, designing compliant layouts is challenging, time-consuming, and can distract creative thinking in design. This paper presents a method for interactive layout transfer, where the layout of a source design – typically an initial rough working draft – is transferred automatically using a selected reference/template layout while complying with relevant guidelines. Our integer programming (IP) method extends previous work in two ways: first, by showing how to transform a rough draft into the final target layout using a reference template and, second, by extending IP-based approaches to adhere to guidelines. We demonstrate how to integrate the method into a real-time interactive GUI sketching tool. Evaluation results are presented from a case study and from an online experiment where the perceived quality of layouts was assessed.</t>
        </is>
      </c>
      <c r="O3323" s="45" t="inlineStr">
        <is>
          <t>Proceedings of the 26th International Conference on Intelligent User Interfaces</t>
        </is>
      </c>
      <c r="P3323" s="45" t="inlineStr">
        <is>
          <t>Computational Methods, MILP, Optimisation, Style Transfer, User Interface Design</t>
        </is>
      </c>
      <c r="Q3323" s="43" t="inlineStr">
        <is>
          <t>10.1145/3397481.3450652</t>
        </is>
      </c>
    </row>
    <row r="3324" ht="168" customHeight="1" s="37">
      <c r="A3324" s="43" t="n">
        <v>3323</v>
      </c>
      <c r="B3324" s="52" t="inlineStr">
        <is>
          <t>Excluir</t>
        </is>
      </c>
      <c r="C3324" s="45" t="inlineStr">
        <is>
          <t>No aborda: población escolar, tecnología de sensado, contexto educativo</t>
        </is>
      </c>
      <c r="D3324" s="51" t="n"/>
      <c r="E3324" s="51" t="n"/>
      <c r="F3324" s="43" t="n">
        <v>2</v>
      </c>
      <c r="G3324" s="43" t="inlineStr">
        <is>
          <t>distracción+intervención</t>
        </is>
      </c>
      <c r="H3324" s="43" t="inlineStr">
        <is>
          <t>ACM</t>
        </is>
      </c>
      <c r="I3324" s="43" t="inlineStr">
        <is>
          <t>ACM</t>
        </is>
      </c>
      <c r="J3324" s="43" t="inlineStr">
        <is>
          <t>2021</t>
        </is>
      </c>
      <c r="K3324" s="43" t="inlineStr">
        <is>
          <t>inproceedings</t>
        </is>
      </c>
      <c r="L3324" s="45" t="inlineStr">
        <is>
          <t>Daudén Roquet, Claudia and Sas, Corina</t>
        </is>
      </c>
      <c r="M3324" s="45" t="inlineStr">
        <is>
          <t>Interoceptive Interaction: An Embodied Metaphor Inspired Approach to Designing for Meditation</t>
        </is>
      </c>
      <c r="N3324" s="45" t="inlineStr">
        <is>
          <t>Meditation is a mind-body practice with considerable wellbeing benefits that can take different forms. Novices usually start with focused attention meditation that supports regulation of attention towards an inward focus or internal bodily sensations and away from external stimuli or distractors. Most meditation technologies employ metaphorical mappings of meditative states to visual or soundscape representations to support awareness of mind wandering and attention regulation, although the rationale for such mappings is seldom articulated. Moreover, such external modalities also take the focus attention away from the body. We advance the concept of interoceptive interaction and employed the embodied metaphor theory to explore the design of mappings to the interoceptive sense of thermoception. We illustrate this concept with WarmMind, an on-body interface integrating heat actuators for mapping meditation states. We report on an exploratory study with 10 participants comparing our novel thermal metaphors for mapping meditation states with comparable ones, albeit in aural modality, as provided by Muse meditation app. Findings indicate a tension between the highly discoverable soundscape's metaphors which however hinder attention regulation, and the ambiguous thermal metaphors experienced as coming from the body and supported attention regulation. We discuss the qualities of embodied metaphors underpinning this tension and propose an initial framework to inform the design of metaphorical mappings for meditation technologies.</t>
        </is>
      </c>
      <c r="O3324" s="45" t="inlineStr">
        <is>
          <t>Proceedings of the 2021 CHI Conference on Human Factors in Computing Systems</t>
        </is>
      </c>
      <c r="P3324" s="45" t="inlineStr">
        <is>
          <t>Embodied metaphors, Haptics, Meditation technology, Thermal feedback</t>
        </is>
      </c>
      <c r="Q3324" s="43" t="inlineStr">
        <is>
          <t>10.1145/3411764.3445137</t>
        </is>
      </c>
    </row>
    <row r="3325" ht="157.5" customHeight="1" s="37">
      <c r="A3325" s="43" t="n">
        <v>3324</v>
      </c>
      <c r="B3325" s="52" t="inlineStr">
        <is>
          <t>Excluir</t>
        </is>
      </c>
      <c r="C3325" s="45" t="inlineStr">
        <is>
          <t>Dominio fuera de alcance: conducción</t>
        </is>
      </c>
      <c r="D3325" s="51" t="n"/>
      <c r="E3325" s="51" t="n"/>
      <c r="F3325" s="43" t="n">
        <v>2</v>
      </c>
      <c r="G3325" s="43" t="inlineStr">
        <is>
          <t>distracción+sensado</t>
        </is>
      </c>
      <c r="H3325" s="43" t="inlineStr">
        <is>
          <t>ACM</t>
        </is>
      </c>
      <c r="I3325" s="43" t="inlineStr">
        <is>
          <t>ACM</t>
        </is>
      </c>
      <c r="J3325" s="43" t="inlineStr">
        <is>
          <t>2018</t>
        </is>
      </c>
      <c r="K3325" s="43" t="inlineStr">
        <is>
          <t>article</t>
        </is>
      </c>
      <c r="L3325" s="45" t="inlineStr">
        <is>
          <t>Kim, Auk and Choi, Woohyeok and Park, Jungmi and Kim, Kyeyoon and Lee, Uichin</t>
        </is>
      </c>
      <c r="M3325" s="45" t="inlineStr">
        <is>
          <t>Interrupting Drivers for Interactions: Predicting Opportune Moments for In-vehicle Proactive Auditory-verbal Tasks</t>
        </is>
      </c>
      <c r="N3325" s="45" t="inlineStr">
        <is>
          <t>Auditory-verbal interactions with in-vehicle information systems have become increasingly popular for improving driver safety because they obviate the need for distractive visual-manual operations. This opens up new possibilities for enabling proactive auditory-verbal services where intelligent agents proactively provide contextualized recommendations and interactive decision-making. However, prior studies have warned that such interactions may consume considerable attentional resources, thus negatively affecting driving performance. This work aims to develop a machine learning model that can find opportune moments for the driver to engage in proactive auditory-verbal tasks by using the vehicle and environment sensor data. Given that there is a lack of definition about what constitutes interruptibility for auditory-verbal tasks, we first define interruptible moments by considering multiple dimensions and then iteratively develop the experimental framework through an extensive literature review and four pilot studies. We integrate our framework into OsmAnd, an open-source navigation service, and perform a real-road field study with 29 drivers to collect sensor data and user responses. Our machine learning analysis shows that opportune moments for interruption can be conservatively inferred with an accuracy of 0.74. We discuss how our experimental framework and machine learning models can be used to design intelligent auditory-verbal services in practical deployment contexts.</t>
        </is>
      </c>
      <c r="O3325" s="45" t="inlineStr">
        <is>
          <t>Proc. ACM Interact. Mob. Wearable Ubiquitous Technol.</t>
        </is>
      </c>
      <c r="P3325" s="45" t="inlineStr">
        <is>
          <t>Auditory-verbal interface, Human-vehicle interaction, In-vehicle information system, Interruptibility, Speech-based interaction</t>
        </is>
      </c>
      <c r="Q3325" s="43" t="inlineStr">
        <is>
          <t>10.1145/3287053</t>
        </is>
      </c>
    </row>
    <row r="3326" ht="105.75" customHeight="1" s="37">
      <c r="A3326" s="43" t="n">
        <v>3325</v>
      </c>
      <c r="B3326" s="52" t="inlineStr">
        <is>
          <t>Excluir</t>
        </is>
      </c>
      <c r="C3326" s="45" t="inlineStr">
        <is>
          <t>Dominio fuera de alcance: deporte</t>
        </is>
      </c>
      <c r="D3326" s="51" t="n"/>
      <c r="E3326" s="51" t="n"/>
      <c r="F3326" s="43" t="n">
        <v>2</v>
      </c>
      <c r="G3326" s="43" t="inlineStr">
        <is>
          <t>distracción+intervención</t>
        </is>
      </c>
      <c r="H3326" s="43" t="inlineStr">
        <is>
          <t>ACM</t>
        </is>
      </c>
      <c r="I3326" s="43" t="inlineStr">
        <is>
          <t>ACM</t>
        </is>
      </c>
      <c r="J3326" s="43" t="inlineStr">
        <is>
          <t>2025</t>
        </is>
      </c>
      <c r="K3326" s="43" t="inlineStr">
        <is>
          <t>inproceedings</t>
        </is>
      </c>
      <c r="L3326" s="45" t="inlineStr">
        <is>
          <t>Celikg\"og\"us, Ege and van Rheden, Vincent and Reichmann, Michael and Stefanidi, Helen and Meschtscherjakov, Alexander</t>
        </is>
      </c>
      <c r="M3326" s="45" t="inlineStr">
        <is>
          <t>Into the Zone: Assisting Runners with Maintaining Heart Rate Zones through a Glancable Ambient Display</t>
        </is>
      </c>
      <c r="N3326" s="45" t="inlineStr">
        <is>
          <t>Maintaining a certain heart rate zone is important for athletes during running. This is often supported by smartwatches or smartphones paired with chest belts. Such devices can easily distract or interrupt runners. To address this, we developed smart goggles with an integrated ambient LED strip that visually displays heart rate zone feedback. In a within-subject study (N=11), we compared the LED-Goggles and a state-of-the-art Apple Watch. The findings indicated no statistically significant difference in the efficacy of the two systems in assisting runners in maintaining their target heart rate. However, participants rated the goggles as clearer and more helpful than the watch. Open-ended responses highlighted the goggles’ continuous, ambient feedback as advantages, reducing cognitive load and allowing users to focus more on running. Our findings suggest that ambient light feedback in goggles can serve as an effective, less intrusive alternative to smart watch feedback systems for heart rate monitoring during runs.</t>
        </is>
      </c>
      <c r="O3326" s="45" t="inlineStr">
        <is>
          <t>Proceedings of the 24th International Conference on Mobile and Ubiquitous Multimedia</t>
        </is>
      </c>
      <c r="P3326" s="45" t="inlineStr">
        <is>
          <t>Ambient Display, Visual Interface, Sports, Running, Heart-Rate Zone, User Experience</t>
        </is>
      </c>
      <c r="Q3326" s="43" t="inlineStr">
        <is>
          <t>10.1145/3771882.3771897</t>
        </is>
      </c>
    </row>
    <row r="3327" ht="157.5" customHeight="1" s="37">
      <c r="A3327" s="43" t="n">
        <v>3326</v>
      </c>
      <c r="B3327" s="52" t="inlineStr">
        <is>
          <t>Excluir</t>
        </is>
      </c>
      <c r="C3327" s="45" t="inlineStr">
        <is>
          <t>Sin DOI verificable</t>
        </is>
      </c>
      <c r="D3327" s="51" t="n"/>
      <c r="E3327" s="51" t="n"/>
      <c r="F3327" s="43" t="n">
        <v>2</v>
      </c>
      <c r="G3327" s="43" t="inlineStr">
        <is>
          <t>distracción+niños</t>
        </is>
      </c>
      <c r="H3327" s="43" t="inlineStr">
        <is>
          <t>ACM</t>
        </is>
      </c>
      <c r="I3327" s="43" t="inlineStr">
        <is>
          <t>ACM</t>
        </is>
      </c>
      <c r="J3327" s="43" t="inlineStr">
        <is>
          <t>2022</t>
        </is>
      </c>
      <c r="K3327" s="43" t="inlineStr">
        <is>
          <t>article</t>
        </is>
      </c>
      <c r="L3327" s="45" t="inlineStr">
        <is>
          <t>Forestier, Sébastien and Portelas, Rémy and Mollard, Yoan and Oudeyer, Pierre-Yves</t>
        </is>
      </c>
      <c r="M3327" s="45" t="inlineStr">
        <is>
          <t>Intrinsically motivated goal exploration processes with automatic curriculum learning</t>
        </is>
      </c>
      <c r="N3327" s="45" t="inlineStr">
        <is>
          <t>Intrinsically motivated spontaneous exploration is a key enabler of autonomous developmental learning in human children. It enables the discovery of skill repertoires through autotelic learning, i.e. the self-generation, self-selection, self-ordering and self-experimentation of learning goals. We present an algorithmic approach called Intrinsically Motivated Goal Exploration Processes (IMGEP) to enable similar properties of autonomous learning in machines. The IMGEP architecture relies on several principles: 1) self-generation of goals, generalized as parameterized fitness functions; 2) selection of goals based on intrinsic rewards; 3) exploration with incremental goal-parameterized policy search and exploitation with a batch learning algorithm; 4) systematic reuse of information acquired when targeting a goal for improving towards other goals. We present a particularly efficient form of IMGEP, called AMB, that uses a population-based policy and an object-centered spatio-temporal modularity. We provide several implementations of this architecture and demonstrate their ability to automatically generate a learning curriculum within several experimental setups. One of these experiments includes a real humanoid robot exploring multiple spaces of goals with several hundred continuous dimensions and with distractors. While no particular target goal is provided to these autotelic agents, this curriculum allows the discovery of diverse skills that act as stepping stones for learning more complex skills, e.g. nested tool use.</t>
        </is>
      </c>
      <c r="O3327" s="45" t="inlineStr">
        <is>
          <t>J. Mach. Learn. Res.</t>
        </is>
      </c>
      <c r="P3327" s="45" t="inlineStr">
        <is>
          <t>developmental learning, developmental AI, open-ended learning, intrinsic motivations, autotelic agents, population-based IMGEP, goal exploration, curiosity-driven learning, modularity, robotics, automatic curriculum learning</t>
        </is>
      </c>
      <c r="Q3327" s="43" t="n"/>
    </row>
    <row r="3328" ht="105.75" customHeight="1" s="37">
      <c r="A3328" s="43" t="n">
        <v>3327</v>
      </c>
      <c r="B3328" s="52" t="inlineStr">
        <is>
          <t>Excluir</t>
        </is>
      </c>
      <c r="C3328" s="45" t="inlineStr">
        <is>
          <t>No aborda: tecnología de sensado, contexto educativo</t>
        </is>
      </c>
      <c r="D3328" s="51" t="n"/>
      <c r="E3328" s="51" t="n"/>
      <c r="F3328" s="43" t="n">
        <v>2</v>
      </c>
      <c r="G3328" s="43" t="inlineStr">
        <is>
          <t>distracción+niños</t>
        </is>
      </c>
      <c r="H3328" s="43" t="inlineStr">
        <is>
          <t>ACM</t>
        </is>
      </c>
      <c r="I3328" s="43" t="inlineStr">
        <is>
          <t>ACM</t>
        </is>
      </c>
      <c r="J3328" s="43" t="inlineStr">
        <is>
          <t>2026</t>
        </is>
      </c>
      <c r="K3328" s="43" t="inlineStr">
        <is>
          <t>inproceedings</t>
        </is>
      </c>
      <c r="L3328" s="45" t="inlineStr">
        <is>
          <t>Parker, Miranda C. and Ciou, Sin Yu and Quan, Yale and Ren, He and Wang, Chun and Li, Min</t>
        </is>
      </c>
      <c r="M3328" s="45" t="inlineStr">
        <is>
          <t>Investigating Answer Choice Bias within a College-Level Introductory Computing Assessment</t>
        </is>
      </c>
      <c r="N3328" s="45" t="inlineStr">
        <is>
          <t>Assessments of student learning can take many forms, but for assessing learning at scale, a multiple-choice exam is often used. A multiple-choice question is comprised of a stem, followed by a number of distractors and a correct option. All parts of a question need to be carefully designed to support assessment validity, but each part can also exhibit bias and negatively impact students in an inequitable way. In this research, we extend psychometric methods to explore the bias within the distractors of multiple choice questions on an introductory computing assessment for undergraduate students. We use Differential Distractor Functioning (DDF) on 259 student responses to identify problematic distractors. We discuss the distractors that were flagged in our analysis, which did vary in regards to biasing for male or female students. This work contributes a deeper understanding of the issues that can lie within an assessment, furthering our efforts to create fairer measures of learning for all students.</t>
        </is>
      </c>
      <c r="O3328" s="45" t="inlineStr">
        <is>
          <t>Proceedings of the 57th ACM Technical Symposium on Computer Science Education V.1</t>
        </is>
      </c>
      <c r="P3328" s="45" t="inlineStr">
        <is>
          <t>assessment, bias, cs1, differential distractor functioning, distractors</t>
        </is>
      </c>
      <c r="Q3328" s="43" t="inlineStr">
        <is>
          <t>10.1145/3770762.3772622</t>
        </is>
      </c>
    </row>
    <row r="3329" ht="157.5" customHeight="1" s="37">
      <c r="A3329" s="43" t="n">
        <v>3328</v>
      </c>
      <c r="B3329" s="52" t="inlineStr">
        <is>
          <t>Excluir</t>
        </is>
      </c>
      <c r="C3329" s="45" t="inlineStr">
        <is>
          <t>No aborda: población escolar, contexto educativo</t>
        </is>
      </c>
      <c r="D3329" s="51" t="n"/>
      <c r="E3329" s="51" t="n"/>
      <c r="F3329" s="43" t="n">
        <v>2</v>
      </c>
      <c r="G3329" s="43" t="inlineStr">
        <is>
          <t>distracción+sensado</t>
        </is>
      </c>
      <c r="H3329" s="43" t="inlineStr">
        <is>
          <t>ACM</t>
        </is>
      </c>
      <c r="I3329" s="43" t="inlineStr">
        <is>
          <t>ACM</t>
        </is>
      </c>
      <c r="J3329" s="43" t="inlineStr">
        <is>
          <t>2025</t>
        </is>
      </c>
      <c r="K3329" s="43" t="inlineStr">
        <is>
          <t>inproceedings</t>
        </is>
      </c>
      <c r="L3329" s="45" t="inlineStr">
        <is>
          <t>Ren, Ziyan</t>
        </is>
      </c>
      <c r="M3329" s="45" t="inlineStr">
        <is>
          <t>Investigating Genetic Correlates of ADHD Using a Pseudo-Twin Deep Learning Architecture: The ADHD-Twin Network</t>
        </is>
      </c>
      <c r="N3329" s="45" t="inlineStr">
        <is>
          <t>Attention-deficit/hyperactivity disorder (ADHD) is a common and highly heritable neurodevelopmental disorder that is associated with a wide range of neuropsychiatric disorders. However, the lack of a comprehensive exploration of the specific genetic mechanisms of ADHD and its causal associations with these disorders, or whether these associations are simply due to confounding biases, remains a major area of unexplored territory. This paper describes a network structure called ADHD Twin, which uses the Pesudo Twin network to explore the genetic factors of attention deficit hyperactivity disorder (ADHD) through genome-wide association study (GWAS) analysis. The model is used to analyse computational analogies of genetic similarities and differences to more efficiently analyse genetic influences on ADHD.The ADHD Twin Network works well with correlations between gene-wide data (e.g. hyperactivity, inattention and impulsivity) and ADHD. The network works well to reduce the influence of non-correlating factors on the results and helps to analyse and guide the most important information in the genes associated with ADHD. To prove the validity of the model, we compared the ADHD model with a linear regression model. The results of the comparative analysis show that our ADHD results are superior to the traditional regression model, and the experimental results indicate that the model as a whole can better analyse the genetic correlation of ADHD.</t>
        </is>
      </c>
      <c r="O3329" s="45" t="inlineStr">
        <is>
          <t>Proceedings of the 2025 5th International Conference on Bioinformatics and Intelligent Computing</t>
        </is>
      </c>
      <c r="P3329" s="45" t="inlineStr">
        <is>
          <t>ADHD-Twin, Attention Deficit Hyperactivity Disorder, Deep Learning, Genome-Wide Association Studies, Pesudo-twin network</t>
        </is>
      </c>
      <c r="Q3329" s="43" t="inlineStr">
        <is>
          <t>10.1145/3724979.3725012</t>
        </is>
      </c>
    </row>
    <row r="3330" ht="168" customHeight="1" s="37">
      <c r="A3330" s="43" t="n">
        <v>3329</v>
      </c>
      <c r="B3330" s="52" t="inlineStr">
        <is>
          <t>Excluir</t>
        </is>
      </c>
      <c r="C3330" s="45" t="inlineStr">
        <is>
          <t>No aborda: distracción o atención, población escolar, contexto educativo</t>
        </is>
      </c>
      <c r="D3330" s="51" t="n"/>
      <c r="E3330" s="51" t="n"/>
      <c r="F3330" s="43" t="n">
        <v>2</v>
      </c>
      <c r="G3330" s="43" t="inlineStr">
        <is>
          <t>distracción+sensado</t>
        </is>
      </c>
      <c r="H3330" s="43" t="inlineStr">
        <is>
          <t>ACM</t>
        </is>
      </c>
      <c r="I3330" s="43" t="inlineStr">
        <is>
          <t>ACM</t>
        </is>
      </c>
      <c r="J3330" s="43" t="inlineStr">
        <is>
          <t>2020</t>
        </is>
      </c>
      <c r="K3330" s="43" t="inlineStr">
        <is>
          <t>inproceedings</t>
        </is>
      </c>
      <c r="L3330" s="45" t="inlineStr">
        <is>
          <t>Dulhanty, Chris and Wong, Alexander</t>
        </is>
      </c>
      <c r="M3330" s="45" t="inlineStr">
        <is>
          <t>Investigating the Impact of Inclusion in Face Recognition Training Data on Individual Face Identification</t>
        </is>
      </c>
      <c r="N3330" s="45" t="inlineStr">
        <is>
          <t>Modern face recognition systems leverage datasets containing images of hundreds of thousands of specific individuals' faces to train deep convolutional neural networks to learn an embedding space that maps an arbitrary individual's face to a vector representation of their identity. The performance of a face recognition system in face verification (1:1) and face identification (1:N) tasks is directly related to the ability of an embedding space to discriminate between identities. Recently, there has been significant public scrutiny into the source and privacy implications of large-scale face recognition training datasets such as MS-Celeb-1M and MegaFace, as many people are uncomfortable with their face being used to train dual-use technologies that can enable mass surveillance. However, the impact of an individual's inclusion in training data on a derived system's ability to recognize them has not previously been studied. In this work, we audit ArcFace, a state-of-the-art, open source face recognition system, in a large-scale face identification experiment with more than one million distractor images. We find a Rank-1 face identification accuracy of 79.71% for individuals present in the model's training data and an accuracy of 75.73% for those not present. This modest difference in accuracy demonstrates that face recognition systems using deep learning work better for individuals they are trained on, which has serious privacy implications when one considers all major open source face recognition training datasets do not obtain informed consent from individuals during their collection.</t>
        </is>
      </c>
      <c r="O3330" s="45" t="inlineStr">
        <is>
          <t>Proceedings of the AAAI/ACM Conference on AI, Ethics, and Society</t>
        </is>
      </c>
      <c r="P3330" s="45" t="inlineStr">
        <is>
          <t>face recognition, informed consent, neural networks, privacy</t>
        </is>
      </c>
      <c r="Q3330" s="43" t="inlineStr">
        <is>
          <t>10.1145/3375627.3375875</t>
        </is>
      </c>
    </row>
    <row r="3331" ht="137.25" customHeight="1" s="37">
      <c r="A3331" s="43" t="n">
        <v>3330</v>
      </c>
      <c r="B3331" s="52" t="inlineStr">
        <is>
          <t>Excluir</t>
        </is>
      </c>
      <c r="C3331" s="45" t="inlineStr">
        <is>
          <t>No aborda: tecnología de sensado, contexto educativo</t>
        </is>
      </c>
      <c r="D3331" s="51" t="n"/>
      <c r="E3331" s="51" t="n"/>
      <c r="F3331" s="43" t="n">
        <v>2</v>
      </c>
      <c r="G3331" s="43" t="inlineStr">
        <is>
          <t>distracción+niños</t>
        </is>
      </c>
      <c r="H3331" s="43" t="inlineStr">
        <is>
          <t>ACM</t>
        </is>
      </c>
      <c r="I3331" s="43" t="inlineStr">
        <is>
          <t>ACM</t>
        </is>
      </c>
      <c r="J3331" s="43" t="inlineStr">
        <is>
          <t>2023</t>
        </is>
      </c>
      <c r="K3331" s="43" t="inlineStr">
        <is>
          <t>inproceedings</t>
        </is>
      </c>
      <c r="L3331" s="45" t="inlineStr">
        <is>
          <t>Smith, David H. and Fowler, Max and Zilles, Craig</t>
        </is>
      </c>
      <c r="M3331" s="45" t="inlineStr">
        <is>
          <t>Investigating the Role and Impact of Distractors on Parsons Problems in CS1 Assessments</t>
        </is>
      </c>
      <c r="N3331" s="45" t="inlineStr">
        <is>
          <t>In recent years Parsons problems have grown in popularity as both a pedagogical tool and as an assessment item alike. In these problems, students are expected to take existing but jumbled blocks of code and organize them to form a working solution. It is common for these problems to include incorrect blocks of code, typically referred to as "distractors," alongside the correct blocks. However, the utility of these distractors and their impact on a problems difficulty has yet to be thoroughly investigated. This study contributes to filling this gap by comparing performance, time spent, and item discrimination statistics for 32 pairs of Parsons problems from CS1 Python exams and quizzes. Our findings indicate that the inclusion of distractors has a large impact on the amount of time students spend on the questions and a low to moderate impact on score. Additionally, problems without distractors were already found to have high discrimination and including distractors did little to improve their discrimination. These findings suggest that the inclusion of distractors does little to improve the quality of these problems as exam questions but may have a negative impact on students by causing them to spend significantly more time on the problems and reducing the time they have for the rest of the exam.</t>
        </is>
      </c>
      <c r="O3331" s="45" t="inlineStr">
        <is>
          <t>Proceedings of the 2023 Conference on Innovation and Technology in Computer Science Education V. 1</t>
        </is>
      </c>
      <c r="P3331" s="45" t="inlineStr">
        <is>
          <t>CS1, assessment, distractors, item discrimination, parsons problems</t>
        </is>
      </c>
      <c r="Q3331" s="43" t="inlineStr">
        <is>
          <t>10.1145/3587102.3588819</t>
        </is>
      </c>
    </row>
    <row r="3332" ht="95.25" customHeight="1" s="37">
      <c r="A3332" s="43" t="n">
        <v>3331</v>
      </c>
      <c r="B3332" s="52" t="inlineStr">
        <is>
          <t>Excluir</t>
        </is>
      </c>
      <c r="C3332" s="45" t="inlineStr">
        <is>
          <t>Dominio fuera de alcance: conducción</t>
        </is>
      </c>
      <c r="D3332" s="51" t="n"/>
      <c r="E3332" s="51" t="n"/>
      <c r="F3332" s="43" t="n">
        <v>2</v>
      </c>
      <c r="G3332" s="43" t="inlineStr">
        <is>
          <t>distracción+intervención</t>
        </is>
      </c>
      <c r="H3332" s="43" t="inlineStr">
        <is>
          <t>ACM</t>
        </is>
      </c>
      <c r="I3332" s="43" t="inlineStr">
        <is>
          <t>ACM</t>
        </is>
      </c>
      <c r="J3332" s="43" t="inlineStr">
        <is>
          <t>2018</t>
        </is>
      </c>
      <c r="K3332" s="43" t="inlineStr">
        <is>
          <t>inproceedings</t>
        </is>
      </c>
      <c r="L3332" s="45" t="inlineStr">
        <is>
          <t>Di Campli San Vito, Patrizia and Brewster, Stephen and Pollick, Frank and White, Stuart and Skrypchuk, Lee and Mouzakitis, Alexander</t>
        </is>
      </c>
      <c r="M3332" s="45" t="inlineStr">
        <is>
          <t>Investigation of Thermal Stimuli for Lane Changes</t>
        </is>
      </c>
      <c r="N3332" s="45" t="inlineStr">
        <is>
          <t>Haptic feedback has been widely studied for in-car interactions. However, most of this research has used vibrotactile cues. This paper presents two studies that examine novel thermal feedback for navigation during simulated driving for a lane change task. In the first, we compare the distraction and time differences of audio and thermal feedback. The results show that the presentation of thermal stimuli does not increase lane deviation, but the time needed to complete a lane change increased by 1.82 seconds. In the second study, the influence of variable changes of thermal stimuli on the lane change task performance was tested. We found that the same stimulus design for warm and cold temperatures does not always elicit the same results. Furthermore, variable alterations can have different effects on specified tasks. This suggests that the design of thermal stimuli is highly dependent on what task result should be maximized.</t>
        </is>
      </c>
      <c r="O3332" s="45" t="inlineStr">
        <is>
          <t>Proceedings of the 10th International Conference on Automotive User Interfaces and Interactive Vehicular Applications</t>
        </is>
      </c>
      <c r="P3332" s="45" t="inlineStr">
        <is>
          <t>Audio, in-car, thermal</t>
        </is>
      </c>
      <c r="Q3332" s="43" t="inlineStr">
        <is>
          <t>10.1145/3239060.3239062</t>
        </is>
      </c>
    </row>
    <row r="3333" ht="168" customHeight="1" s="37">
      <c r="A3333" s="43" t="n">
        <v>3332</v>
      </c>
      <c r="B3333" s="52" t="inlineStr">
        <is>
          <t>Excluir</t>
        </is>
      </c>
      <c r="C3333" s="45" t="inlineStr">
        <is>
          <t>Dominio fuera de alcance: conducción</t>
        </is>
      </c>
      <c r="D3333" s="51" t="n"/>
      <c r="E3333" s="51" t="n"/>
      <c r="F3333" s="43" t="n">
        <v>2</v>
      </c>
      <c r="G3333" s="43" t="inlineStr">
        <is>
          <t>distracción+sensado</t>
        </is>
      </c>
      <c r="H3333" s="43" t="inlineStr">
        <is>
          <t>ACM</t>
        </is>
      </c>
      <c r="I3333" s="43" t="inlineStr">
        <is>
          <t>ACM</t>
        </is>
      </c>
      <c r="J3333" s="43" t="inlineStr">
        <is>
          <t>2015</t>
        </is>
      </c>
      <c r="K3333" s="43" t="inlineStr">
        <is>
          <t>inproceedings</t>
        </is>
      </c>
      <c r="L3333" s="45" t="inlineStr">
        <is>
          <t>Chen, Dongyao and Cho, Kyong-Tak and Han, Sihui and Jin, Zhizhuo and Shin, Kang G.</t>
        </is>
      </c>
      <c r="M3333" s="45" t="inlineStr">
        <is>
          <t>Invisible Sensing of Vehicle Steering with Smartphones</t>
        </is>
      </c>
      <c r="N3333" s="45" t="inlineStr">
        <is>
          <t>Detecting how a vehicle is steered and then alarming drivers in real time is of utmost importance to the vehicle and the driver's safety, since fatal accidents are often caused by dan- gerous steering. Existing solutions for detecting dangerous maneuvers are implemented either in only high-end vehicles or on smartphones as mobile applications. However, most of them rely on the use of cameras, the performance of which is seriously constrained by their high visibility requirement. Moreover, such an over/sole-reliance on the use of cameras can be a distraction to the driver.To alleviate these problems, we develop a vehicle steering detection middleware called V-Sense which can run on commodity smartphones without additional sensors or infrastructure support. Instead of using cameras, the core of V-Sense/ senses a vehicle's steering by only utilizing non-vision sensors on the smartphone. We design and evaluate algorithms for detecting and differentiating various vehicle maneuvers, including lane-changes, turns, and driving on curvy roads. Since V-Sense does not rely on use of cameras, its detection of vehicle steering is not affected by the (in)visibility of road objects or other vehicles. We first detail the design, implementation and evaluation of V-Sense and then demonstrate its practicality with two prevalent use cases: camera-free steering detection and fine-grained lane guidance. Our extensive evaluation results show that V-Sense is accurate in determining and differentiating various steering maneuvers, and is thus useful for a wide range of safety-assistance applications without additional sensors or infrastructure.</t>
        </is>
      </c>
      <c r="O3333" s="45" t="inlineStr">
        <is>
          <t>Proceedings of the 13th Annual International Conference on Mobile Systems, Applications, and Services</t>
        </is>
      </c>
      <c r="P3333" s="45" t="inlineStr">
        <is>
          <t>camera-free sensing, driving assistant application, smartphone, vehicle steering detection</t>
        </is>
      </c>
      <c r="Q3333" s="43" t="inlineStr">
        <is>
          <t>10.1145/2742647.2742659</t>
        </is>
      </c>
    </row>
    <row r="3334" ht="147.75" customHeight="1" s="37">
      <c r="A3334" s="43" t="n">
        <v>3333</v>
      </c>
      <c r="B3334" s="52" t="inlineStr">
        <is>
          <t>Excluir</t>
        </is>
      </c>
      <c r="C3334" s="45" t="inlineStr">
        <is>
          <t>Dominio fuera de alcance: conducción</t>
        </is>
      </c>
      <c r="D3334" s="51" t="n"/>
      <c r="E3334" s="51" t="n"/>
      <c r="F3334" s="43" t="n">
        <v>2</v>
      </c>
      <c r="G3334" s="43" t="inlineStr">
        <is>
          <t>distracción+sensado</t>
        </is>
      </c>
      <c r="H3334" s="43" t="inlineStr">
        <is>
          <t>ACM</t>
        </is>
      </c>
      <c r="I3334" s="43" t="inlineStr">
        <is>
          <t>ACM</t>
        </is>
      </c>
      <c r="J3334" s="43" t="inlineStr">
        <is>
          <t>2024</t>
        </is>
      </c>
      <c r="K3334" s="43" t="inlineStr">
        <is>
          <t>article</t>
        </is>
      </c>
      <c r="L3334" s="45" t="inlineStr">
        <is>
          <t>Bisogni, Carmen and Cascone, Lucia and Nappi, Michele and Pero, Chiara</t>
        </is>
      </c>
      <c r="M3334" s="45" t="inlineStr">
        <is>
          <t>IoT-enabled Biometric Security: Enhancing Smart Car Safety with Depth-based Head Pose Estimation</t>
        </is>
      </c>
      <c r="N3334" s="45" t="inlineStr">
        <is>
          <t>Advanced Driver Assistance Systems (ADAS) are experiencing higher levels of automation, facilitated by the synergy among various sensors integrated within vehicles, thereby forming an Internet of Things (IoT) framework. Among these sensors, cameras have emerged as valuable tools for detecting driver fatigue and distraction. This study introduces HYDE-F, a Head Pose Estimation (HPE) system exclusively utilizing depth cameras. HYDE-F adeptly identifies critical driver head poses associated with risky conditions, thus enhancing the safety of IoT-enabled ADAS. The core of HYDE-F’s innovation lies in its dual-process approach: it employs a fractal encoding technique and keypoint intensity analysis in parallel. These two processes are then fused using an optimization algorithm, enabling HYDE-F to blend the strengths of both methods for enhanced accuracy. Evaluations conducted on a specialized driving dataset, Pandora, demonstrate HYDE-F’s competitive performance compared to existing methods, surpassing current techniques in terms of average Mean Absolute Error (MAE) by nearly 1∘. Moreover, case studies highlight the successful integration of HYDE-F with vehicle sensors. Additionally, HYDE-F exhibits robust generalization capabilities, as evidenced by experiments conducted on standard laboratory-based HPE datasets, i.e., Biwi and ICT-3DHP databases, achieving an average MAE of 4.9∘ and 5∘, respectively.</t>
        </is>
      </c>
      <c r="O3334" s="45" t="inlineStr">
        <is>
          <t>ACM Trans. Multimedia Comput. Commun. Appl.</t>
        </is>
      </c>
      <c r="P3334" s="45" t="inlineStr">
        <is>
          <t>Head pose estimation, depth images, driver attention, HPE, fractal encoding, landmark prediction, data fusion</t>
        </is>
      </c>
      <c r="Q3334" s="43" t="inlineStr">
        <is>
          <t>10.1145/3639367</t>
        </is>
      </c>
    </row>
    <row r="3335" ht="137.25" customHeight="1" s="37">
      <c r="A3335" s="43" t="n">
        <v>3334</v>
      </c>
      <c r="B3335" s="52" t="inlineStr">
        <is>
          <t>Excluir</t>
        </is>
      </c>
      <c r="C3335" s="45" t="inlineStr">
        <is>
          <t>No aborda: tecnología de sensado, contexto educativo</t>
        </is>
      </c>
      <c r="D3335" s="51" t="n"/>
      <c r="E3335" s="51" t="n"/>
      <c r="F3335" s="43" t="n">
        <v>2</v>
      </c>
      <c r="G3335" s="43" t="inlineStr">
        <is>
          <t>distracción+niños</t>
        </is>
      </c>
      <c r="H3335" s="43" t="inlineStr">
        <is>
          <t>ACM</t>
        </is>
      </c>
      <c r="I3335" s="43" t="inlineStr">
        <is>
          <t>ACM</t>
        </is>
      </c>
      <c r="J3335" s="43" t="inlineStr">
        <is>
          <t>2026</t>
        </is>
      </c>
      <c r="K3335" s="43" t="inlineStr">
        <is>
          <t>inproceedings</t>
        </is>
      </c>
      <c r="L3335" s="45" t="inlineStr">
        <is>
          <t>L\'opez Zapata, Erwin Daniel and Shimada, Atsushi</t>
        </is>
      </c>
      <c r="M3335" s="45" t="inlineStr">
        <is>
          <t>Is Log-Traced Engagement Enough? Extending Reading Analytics With Trait-Level Flow and Reading Strategy Metrics</t>
        </is>
      </c>
      <c r="N3335" s="45" t="inlineStr">
        <is>
          <t>Student engagement is a central construct in Learning Analytics, yet it is often operationalized through persistence indicators derived from logs, overlooking affective–cognitive states. Focusing on the analysis of reading logs, this study examines how trait-level flow—operationalized as the tendency to experience Deep Effortless Concentration (DEC)—and traces of reading strategies derived from e-book interaction data can extend traditional engagement indicators in explaining learning outcomes. We collected data from 100 students across two engineering courses, combining questionnaire measures of DEC with fine-grained reading logs. Correlation and regression analyses show that (1) DEC and traces of reading strategies explain substantial additional variance in grades beyond log-traced engagement (ΔR2 = 21.3% over the baseline 25.5%), and (2) DEC moderates the relationship between reading behaviors and outcomes, indicating trait-sensitive differences in how log-derived indicators translate into performance. These findings suggest that, to support more equitable and personalized interventions, the analysis of reading logs should move beyond a one-size-fits-all interpretation and integrate personal traits with metrics that include behavioral and strategic measures of reading.</t>
        </is>
      </c>
      <c r="O3335" s="45" t="inlineStr">
        <is>
          <t>Proceedings of the LAK26: 16th International Learning Analytics and Knowledge Conference</t>
        </is>
      </c>
      <c r="P3335" s="45" t="inlineStr">
        <is>
          <t>e-book, engagement, attention, flow, reading strategies, learning approaches, log analysis</t>
        </is>
      </c>
      <c r="Q3335" s="43" t="inlineStr">
        <is>
          <t>10.1145/3785022.3785104</t>
        </is>
      </c>
    </row>
    <row r="3336" ht="84.75" customHeight="1" s="37">
      <c r="A3336" s="43" t="n">
        <v>3335</v>
      </c>
      <c r="B3336" s="52" t="inlineStr">
        <is>
          <t>Excluir</t>
        </is>
      </c>
      <c r="C3336" s="45" t="inlineStr">
        <is>
          <t>No aborda: distracción o atención, población escolar, contexto educativo</t>
        </is>
      </c>
      <c r="D3336" s="51" t="n"/>
      <c r="E3336" s="51" t="n"/>
      <c r="F3336" s="43" t="n">
        <v>2</v>
      </c>
      <c r="G3336" s="43" t="inlineStr">
        <is>
          <t>distracción+sensado</t>
        </is>
      </c>
      <c r="H3336" s="43" t="inlineStr">
        <is>
          <t>ACM</t>
        </is>
      </c>
      <c r="I3336" s="43" t="inlineStr">
        <is>
          <t>ACM</t>
        </is>
      </c>
      <c r="J3336" s="43" t="inlineStr">
        <is>
          <t>2021</t>
        </is>
      </c>
      <c r="K3336" s="43" t="inlineStr">
        <is>
          <t>inproceedings</t>
        </is>
      </c>
      <c r="L3336" s="45" t="inlineStr">
        <is>
          <t>Heck, Melanie and Sonntag, Paulina and Becker, Christian</t>
        </is>
      </c>
      <c r="M3336" s="45" t="inlineStr">
        <is>
          <t>Is This Really Relevant? A Guide to Best Practice Gaze-based Relevance Prediction Research</t>
        </is>
      </c>
      <c r="N3336" s="45" t="inlineStr">
        <is>
          <t>As eye tracking is becoming feasible on commodity devices, it provides a powerful tool for inferring users’ perceived relevance of objects. Yet the prediction quality depends on multiple parameters that have to be considered when designing the prediction model. In this paper, we review approaches to predict relevance from gaze with regard to five design issues: 1) extracting features, 2) defining the algorithm, 3) setting a prediction scope, 4) eliminating visual distractors, and 5) evaluating the system. The insights may serve as a guide to establish best practices for the design and evaluation of relevance prediction models, thus allowing for better comparability of future work. We further discuss promising fields of application that will drive future research on gaze-based relevance prediction.</t>
        </is>
      </c>
      <c r="O3336" s="45" t="inlineStr">
        <is>
          <t>Adjunct Proceedings of the 29th ACM Conference on User Modeling, Adaptation and Personalization</t>
        </is>
      </c>
      <c r="P3336" s="45" t="inlineStr">
        <is>
          <t>adaptive media, eye tracking, gaze-contingent systems, relevance prediction</t>
        </is>
      </c>
      <c r="Q3336" s="43" t="inlineStr">
        <is>
          <t>10.1145/3450614.3464476</t>
        </is>
      </c>
    </row>
    <row r="3337" ht="116.25" customHeight="1" s="37">
      <c r="A3337" s="43" t="n">
        <v>3336</v>
      </c>
      <c r="B3337" s="52" t="inlineStr">
        <is>
          <t>Excluir</t>
        </is>
      </c>
      <c r="C3337" s="45" t="inlineStr">
        <is>
          <t>No aborda: población escolar, tecnología de sensado, contexto educativo</t>
        </is>
      </c>
      <c r="D3337" s="51" t="n"/>
      <c r="E3337" s="51" t="n"/>
      <c r="F3337" s="43" t="n">
        <v>2</v>
      </c>
      <c r="G3337" s="43" t="inlineStr">
        <is>
          <t>distracción+intervención</t>
        </is>
      </c>
      <c r="H3337" s="43" t="inlineStr">
        <is>
          <t>ACM</t>
        </is>
      </c>
      <c r="I3337" s="43" t="inlineStr">
        <is>
          <t>ACM</t>
        </is>
      </c>
      <c r="J3337" s="43" t="inlineStr">
        <is>
          <t>2023</t>
        </is>
      </c>
      <c r="K3337" s="43" t="inlineStr">
        <is>
          <t>inproceedings</t>
        </is>
      </c>
      <c r="L3337" s="45" t="inlineStr">
        <is>
          <t>Son, Seoyun and Choi, Junyoug and Lee, Sunjae and Song, Jean Y and Shin, Insik</t>
        </is>
      </c>
      <c r="M3337" s="45" t="inlineStr">
        <is>
          <t>It is Okay to be Distracted: How Real-time Transcriptions Facilitate Online Meeting with Distraction</t>
        </is>
      </c>
      <c r="N3337" s="45" t="inlineStr">
        <is>
          <t>Online meetings are indispensable in collaborative remote work environments, but they are vulnerable to distractions due to their distributed and location-agnostic nature. While distraction often leads to a decrease in online meeting quality due to loss of engagement and context, natural multitasking has positive tradeoff effects, such as increased productivity within a given time unit. In this study, we investigate the impact of real-time transcriptions (i.e., full-transcripts, summaries, and keywords) as a solution to help facilitate online meetings during distracting moments while still preserving multitasking behaviors. Through two rounds of controlled user studies, we qualitatively and quantitatively show that people can better catch up with the meeting flow and feel less interfered with when using real-time transcriptions. The benefits of real-time transcriptions were more pronounced after distracting activities. Furthermore, we reveal additional impacts of real-time transcriptions (e.g., supporting recalling contents) and suggest design implications for future online meeting platforms where these could be adaptively provided to users with different purposes.</t>
        </is>
      </c>
      <c r="O3337" s="45" t="inlineStr">
        <is>
          <t>Proceedings of the 2023 CHI Conference on Human Factors in Computing Systems</t>
        </is>
      </c>
      <c r="P3337" s="45" t="inlineStr">
        <is>
          <t>Video-conferencing, distraction, multitasking, online meeting, real-time transcriptions</t>
        </is>
      </c>
      <c r="Q3337" s="43" t="inlineStr">
        <is>
          <t>10.1145/3544548.3580742</t>
        </is>
      </c>
    </row>
    <row r="3338" ht="126.75" customHeight="1" s="37">
      <c r="A3338" s="43" t="n">
        <v>3337</v>
      </c>
      <c r="B3338" s="52" t="inlineStr">
        <is>
          <t>Excluir</t>
        </is>
      </c>
      <c r="C3338" s="45" t="inlineStr">
        <is>
          <t>No aborda: población escolar, contexto educativo</t>
        </is>
      </c>
      <c r="D3338" s="51" t="n"/>
      <c r="E3338" s="51" t="n"/>
      <c r="F3338" s="43" t="n">
        <v>2</v>
      </c>
      <c r="G3338" s="43" t="inlineStr">
        <is>
          <t>distracción+intervención</t>
        </is>
      </c>
      <c r="H3338" s="43" t="inlineStr">
        <is>
          <t>ACM</t>
        </is>
      </c>
      <c r="I3338" s="43" t="inlineStr">
        <is>
          <t>ACM</t>
        </is>
      </c>
      <c r="J3338" s="43" t="inlineStr">
        <is>
          <t>2020</t>
        </is>
      </c>
      <c r="K3338" s="43" t="inlineStr">
        <is>
          <t>article</t>
        </is>
      </c>
      <c r="L3338" s="45" t="inlineStr">
        <is>
          <t>Asplund, Christopher L. and Obana, Takashi and Bhatnagar, Parag and Koh, Xun Quan and Perrault, Simon T.</t>
        </is>
      </c>
      <c r="M3338" s="45" t="inlineStr">
        <is>
          <t>It’s All in the Timing: Principles of Transient Distraction Illustrated with Vibrotactile Tasks</t>
        </is>
      </c>
      <c r="N3338" s="45" t="inlineStr">
        <is>
          <t>Vibration is an efficient way of conveying information from a device to its user, and it is increasingly used for wrist or finger-worn devices such as smart rings. Unexpected vibrations or sounds from the environment may disrupt the perception of such information. Although disruptive effects have been systematically explored in vision and audition, they have been less thoroughly examined in the haptic domain. Here we briefly review the relevant literature from HCI and psychology, distilling principles of when distraction is likely. We then investigate these principles through four experiments, examining how the timing and modality of relatively rare or unexpected stimuli (surprise distractors) affect the detection and recognition of vibrotactile target patterns. At short distractor-target delays (&amp;lt;350 ms), both auditory and vibrotactile surprise distractors impaired performance. At a longer delay (1,050 ms), performance was not affected overall, even being improved with repeated exposure to the vibrotactile distractors. We discuss the importance of our findings in the context of HCI and cognitive psychology, and we provide design guidelines for mitigating the effects of distraction on haptic devices.</t>
        </is>
      </c>
      <c r="O3338" s="45" t="inlineStr">
        <is>
          <t>ACM Trans. Comput.-Hum. Interact.</t>
        </is>
      </c>
      <c r="P3338" s="45" t="inlineStr">
        <is>
          <t>vibrotactile pattern, vibration, ring, perception, haptic feedback, distraction, auditory, audio, Wearable computing</t>
        </is>
      </c>
      <c r="Q3338" s="43" t="inlineStr">
        <is>
          <t>10.1145/3386358</t>
        </is>
      </c>
    </row>
    <row r="3339" ht="157.5" customHeight="1" s="37">
      <c r="A3339" s="43" t="n">
        <v>3338</v>
      </c>
      <c r="B3339" s="52" t="inlineStr">
        <is>
          <t>Excluir</t>
        </is>
      </c>
      <c r="C3339" s="45" t="inlineStr">
        <is>
          <t>No aborda: distracción o atención, población escolar, contexto educativo</t>
        </is>
      </c>
      <c r="D3339" s="51" t="n"/>
      <c r="E3339" s="51" t="n"/>
      <c r="F3339" s="43" t="n">
        <v>2</v>
      </c>
      <c r="G3339" s="43" t="inlineStr">
        <is>
          <t>distracción+sensado</t>
        </is>
      </c>
      <c r="H3339" s="43" t="inlineStr">
        <is>
          <t>ACM</t>
        </is>
      </c>
      <c r="I3339" s="43" t="inlineStr">
        <is>
          <t>ACM</t>
        </is>
      </c>
      <c r="J3339" s="43" t="inlineStr">
        <is>
          <t>2015</t>
        </is>
      </c>
      <c r="K3339" s="43" t="inlineStr">
        <is>
          <t>article</t>
        </is>
      </c>
      <c r="L3339" s="45" t="inlineStr">
        <is>
          <t>Li, Yangyan and Su, Hao and Qi, Charles Ruizhongtai and Fish, Noa and Cohen-Or, Daniel and Guibas, Leonidas J.</t>
        </is>
      </c>
      <c r="M3339" s="45" t="inlineStr">
        <is>
          <t>Joint embeddings of shapes and images via CNN image purification</t>
        </is>
      </c>
      <c r="N3339" s="45" t="inlineStr">
        <is>
          <t>Both 3D models and 2D images contain a wealth of information about everyday objects in our environment. However, it is difficult to semantically link together these two media forms, even when they feature identical or very similar objects. We propose a joint embedding space populated by both 3D shapes and 2D images of objects, where the distances between embedded entities reflect similarity between the underlying objects. This joint embedding space facilitates comparison between entities of either form, and allows for cross-modality retrieval. We construct the embedding space using 3D shape similarity measure, as 3D shapes are more pure and complete than their appearance in images, leading to more robust distance metrics. We then employ a Convolutional Neural Network (CNN) to "purify" images by muting distracting factors. The CNN is trained to map an image to a point in the embedding space, so that it is close to a point attributed to a 3D model of a similar object to the one depicted in the image. This purifying capability of the CNN is accomplished with the help of a large amount of training data consisting of images synthesized from 3D shapes. Our joint embedding allows cross-view image retrieval, image-based shape retrieval, as well as shape-based image retrieval. We evaluate our method on these retrieval tasks and show that it consistently out-performs state-of-the-art methods, and demonstrate the usability of a joint embedding in a number of additional applications.</t>
        </is>
      </c>
      <c r="O3339" s="45" t="inlineStr">
        <is>
          <t>ACM Trans. Graph.</t>
        </is>
      </c>
      <c r="P3339" s="45" t="inlineStr">
        <is>
          <t>3D shapes, deep learning, embedding</t>
        </is>
      </c>
      <c r="Q3339" s="43" t="inlineStr">
        <is>
          <t>10.1145/2816795.2818071</t>
        </is>
      </c>
    </row>
    <row r="3340" ht="147.75" customHeight="1" s="37">
      <c r="A3340" s="43" t="n">
        <v>3339</v>
      </c>
      <c r="B3340" s="52" t="inlineStr">
        <is>
          <t>Excluir</t>
        </is>
      </c>
      <c r="C3340" s="45" t="inlineStr">
        <is>
          <t>Dominio fuera de alcance: conducción</t>
        </is>
      </c>
      <c r="D3340" s="51" t="n"/>
      <c r="E3340" s="51" t="n"/>
      <c r="F3340" s="43" t="n">
        <v>2</v>
      </c>
      <c r="G3340" s="43" t="inlineStr">
        <is>
          <t>distracción+intervención</t>
        </is>
      </c>
      <c r="H3340" s="43" t="inlineStr">
        <is>
          <t>ACM</t>
        </is>
      </c>
      <c r="I3340" s="43" t="inlineStr">
        <is>
          <t>ACM</t>
        </is>
      </c>
      <c r="J3340" s="43" t="inlineStr">
        <is>
          <t>2018</t>
        </is>
      </c>
      <c r="K3340" s="43" t="inlineStr">
        <is>
          <t>article</t>
        </is>
      </c>
      <c r="L3340" s="45" t="inlineStr">
        <is>
          <t>Paredes, Pablo E. and Zhou, Yijun and Hamdan, Nur Al-Huda and Balters, Stephanie and Murnane, Elizabeth and Ju, Wendy and Landay, James A.</t>
        </is>
      </c>
      <c r="M3340" s="45" t="inlineStr">
        <is>
          <t>Just Breathe: In-Car Interventions for Guided Slow Breathing</t>
        </is>
      </c>
      <c r="N3340" s="45" t="inlineStr">
        <is>
          <t>Motivated by the idea that slow breathing practices could transform the automobile commute from a depleting, mindless activity into a calming, mindful experience, we introduce the first guided slow breathing intervention for drivers. We describe a controlled in-lab experiment (N=24) that contrasts the effectiveness and impact of haptic and voice guidance modalities at slowing drivers' breathing pace, which is a known modulator of stress. The experiment was conducted in two simulated driving environments (city, highway) while driving in one of two driving modes (autonomous, manual). Results show that both haptic and voice guidance systems can reduce drivers' breathing rate and provide a sustained post-intervention effect without affecting driving safety. Subjectively, most participants (19/24) preferred the haptic stimuli as they found it more natural to follow, less distracting, and easier to engage and disengage from, compared to the voice stimuli. Finally, while most participants found guided breathing to be a positive experience, a few participants in the autonomous driving condition found slow breathing to be an unusual activity inside the car. In this paper, we discuss such considerations, offer guidelines for designing in-car breathing interventions, and propose future research that extends our work to on-road studies. Altogether, this paper serves as foundational work on guided breathing interventions for automobile drivers.</t>
        </is>
      </c>
      <c r="O3340" s="45" t="inlineStr">
        <is>
          <t>Proc. ACM Interact. Mob. Wearable Ubiquitous Technol.</t>
        </is>
      </c>
      <c r="P3340" s="45" t="inlineStr">
        <is>
          <t>Autonomous automobiles, Breathing, Commute, Deep Breathing, Health, Interventions, Mindfulness, Stress Management</t>
        </is>
      </c>
      <c r="Q3340" s="43" t="inlineStr">
        <is>
          <t>10.1145/3191760</t>
        </is>
      </c>
    </row>
    <row r="3341" ht="168" customHeight="1" s="37">
      <c r="A3341" s="43" t="n">
        <v>3340</v>
      </c>
      <c r="B3341" s="52" t="inlineStr">
        <is>
          <t>Excluir</t>
        </is>
      </c>
      <c r="C3341" s="45" t="inlineStr">
        <is>
          <t>No aborda: distracción o atención, población escolar, contexto educativo</t>
        </is>
      </c>
      <c r="D3341" s="51" t="n"/>
      <c r="E3341" s="51" t="n"/>
      <c r="F3341" s="43" t="n">
        <v>2</v>
      </c>
      <c r="G3341" s="43" t="inlineStr">
        <is>
          <t>distracción+sensado</t>
        </is>
      </c>
      <c r="H3341" s="43" t="inlineStr">
        <is>
          <t>ACM</t>
        </is>
      </c>
      <c r="I3341" s="43" t="inlineStr">
        <is>
          <t>ACM</t>
        </is>
      </c>
      <c r="J3341" s="43" t="inlineStr">
        <is>
          <t>2024</t>
        </is>
      </c>
      <c r="K3341" s="43" t="inlineStr">
        <is>
          <t>inproceedings</t>
        </is>
      </c>
      <c r="L3341" s="45" t="inlineStr">
        <is>
          <t>Tang, Shiyu and Luo, Zhaofan and Wang, Yifan and Wang, Lijun and Lu, Huchuan and Su, Weibo and Liu, Libo</t>
        </is>
      </c>
      <c r="M3341" s="45" t="inlineStr">
        <is>
          <t>LOVD: Large-and-Open Vocabulary Object Detection</t>
        </is>
      </c>
      <c r="N3341" s="45" t="inlineStr">
        <is>
          <t>Existing open-vocabulary object detectors require an accurate and compact vocabulary pre-defined during inference. Their performance is largely degraded in real scenarios where the underlying vocabulary may be indeterminate and often exponentially large. To have a more comprehensive understanding of this phenomenon, we propose a new setting called Large-and-Open Vocabulary object Detection, which simulates real scenarios by testing detectors with large vocabularies containing thousands of unseen categories. The vast unseen categories inevitably lead to an increase in category distractors, severely impeding the recognition process and leading to unsatisfactory detection results. To address this challenge, We propose a Large and Open Vocabulary Detector (LOVD) with two core components, termed the Image-to-Region Filtering (IRF) module and Cross-View Verification (CV2) scheme. To relieve the category distractors of the given large vocabularies, IRF performs image-level recognition to build a compact vocabulary relevant to the image scene out of the large input vocabulary, followed by region-level classification upon the compact vocabulary. CV2 further enhances the IRF by conducting image-to-region filtering in both global and local views and produces the final detection categories through a two-branch voting mechanism. Compared to the prior works, our LOVD is more scalable and robust to large input vocabularies, and can be seamlessly integrated with predominant detection methods to improve their open-vocabulary performance. The code can be found at https://github.com/Altria-luo/LOVD.</t>
        </is>
      </c>
      <c r="O3341" s="45" t="inlineStr">
        <is>
          <t>Proceedings of the 32nd ACM International Conference on Multimedia</t>
        </is>
      </c>
      <c r="P3341" s="45" t="inlineStr">
        <is>
          <t>large-and-open vocabulary, object detection</t>
        </is>
      </c>
      <c r="Q3341" s="43" t="inlineStr">
        <is>
          <t>10.1145/3664647.3680925</t>
        </is>
      </c>
    </row>
    <row r="3342" ht="137.25" customHeight="1" s="37">
      <c r="A3342" s="43" t="n">
        <v>3341</v>
      </c>
      <c r="B3342" s="52" t="inlineStr">
        <is>
          <t>Excluir</t>
        </is>
      </c>
      <c r="C3342" s="45" t="inlineStr">
        <is>
          <t>No aborda: población escolar, contexto educativo</t>
        </is>
      </c>
      <c r="D3342" s="51" t="n"/>
      <c r="E3342" s="51" t="n"/>
      <c r="F3342" s="43" t="n">
        <v>2</v>
      </c>
      <c r="G3342" s="43" t="inlineStr">
        <is>
          <t>distracción+sensado</t>
        </is>
      </c>
      <c r="H3342" s="43" t="inlineStr">
        <is>
          <t>ACM</t>
        </is>
      </c>
      <c r="I3342" s="43" t="inlineStr">
        <is>
          <t>ACM</t>
        </is>
      </c>
      <c r="J3342" s="43" t="inlineStr">
        <is>
          <t>2022</t>
        </is>
      </c>
      <c r="K3342" s="43" t="inlineStr">
        <is>
          <t>article</t>
        </is>
      </c>
      <c r="L3342" s="45" t="inlineStr">
        <is>
          <t>Brückner, Lukas and Leiva, Luis A. and Oulasvirta, Antti</t>
        </is>
      </c>
      <c r="M3342" s="45" t="inlineStr">
        <is>
          <t>Learning GUI Completions with User-defined Constraints</t>
        </is>
      </c>
      <c r="N3342" s="45" t="inlineStr">
        <is>
          <t>A key objective in the design of graphical user interfaces (GUIs) is to ensure consistency across screens of the same product. However, designing a compliant layout is time-consuming and can distract designers from creative thinking. This paper studies layout recommendation methods that fulfill such consistency requirements using machine learning. Given a desired element type and size, the methods suggest element placements following real-world GUI design processes. Consistency requirements are given implicitly through previous layouts from which patterns are to be learned, comparable to existing screens of a software product. We adopt two recently proposed methods for this task, a Graph Neural Network (GNN) and a Transformer model, and compare them with a custom approach based on sequence alignment and nearest neighbor search (kNN). The methods were tested on handcrafted datasets with explicit layout patterns, as well as large-scale public datasets of diverse mobile design layouts. Our results show that our instance-based learning algorithm outperforms both neural network approaches. Ultimately, this work contributes to establishing smarter design tools for professional designers with explainable algorithms that increase their efficacy.</t>
        </is>
      </c>
      <c r="O3342" s="45" t="inlineStr">
        <is>
          <t>ACM Trans. Interact. Intell. Syst.</t>
        </is>
      </c>
      <c r="P3342" s="45" t="inlineStr">
        <is>
          <t>User interfaces, machine learning, design, layouts, layout completion</t>
        </is>
      </c>
      <c r="Q3342" s="43" t="inlineStr">
        <is>
          <t>10.1145/3490034</t>
        </is>
      </c>
    </row>
    <row r="3343" ht="147.75" customHeight="1" s="37">
      <c r="A3343" s="43" t="n">
        <v>3342</v>
      </c>
      <c r="B3343" s="52" t="inlineStr">
        <is>
          <t>Excluir</t>
        </is>
      </c>
      <c r="C3343" s="45" t="inlineStr">
        <is>
          <t>Dominio fuera de alcance: conducción</t>
        </is>
      </c>
      <c r="D3343" s="51" t="n"/>
      <c r="E3343" s="51" t="n"/>
      <c r="F3343" s="43" t="n">
        <v>2</v>
      </c>
      <c r="G3343" s="43" t="inlineStr">
        <is>
          <t>distracción+sensado</t>
        </is>
      </c>
      <c r="H3343" s="43" t="inlineStr">
        <is>
          <t>ACM</t>
        </is>
      </c>
      <c r="I3343" s="43" t="inlineStr">
        <is>
          <t>ACM</t>
        </is>
      </c>
      <c r="J3343" s="43" t="inlineStr">
        <is>
          <t>2021</t>
        </is>
      </c>
      <c r="K3343" s="43" t="inlineStr">
        <is>
          <t>article</t>
        </is>
      </c>
      <c r="L3343" s="45" t="inlineStr">
        <is>
          <t>Wu, Tong and Martelaro, Nikolas and Stent, Simon and Ortiz, Jorge and Ju, Wendy</t>
        </is>
      </c>
      <c r="M3343" s="45" t="inlineStr">
        <is>
          <t>Learning When Agents Can Talk to Drivers Using the INAGT Dataset and Multisensor Fusion</t>
        </is>
      </c>
      <c r="N3343" s="45" t="inlineStr">
        <is>
          <t>This paper examines sensor fusion techniques for modeling opportunities for proactive speech-based in-car interfaces. We leverage the Is Now a Good Time (INAGT) dataset, which consists of automotive, physiological, and visual data collected from drivers who self-annotated responses to the question "Is now a good time?," indicating the opportunity to receive non-driving information during a 50-minute drive. We augment this original driver-annotated data with third-party annotations of perceived safety, in order to explore potential driver overconfidence. We show that fusing automotive, physiological, and visual data allows us to predict driver labels of availability, achieving an 0.874 F1-score by extracting statistically relevant features and training with our proposed deep neural network, PazNet. Using the same data and network, we achieve an 0.891 F1-score for predicting third-party labeled safe moments. We train these models to avoid false positives---determinations that it is a good time to interrupt when it is not---since false positives may cause driver distraction or service deactivation by the driver. Our analyses show that conservative models still leave many moments for interaction and show that most inopportune moments are short. This work lays a foundation for using sensor fusion models to predict when proactive speech systems should engage with drivers.</t>
        </is>
      </c>
      <c r="O3343" s="45" t="inlineStr">
        <is>
          <t>Proc. ACM Interact. Mob. Wearable Ubiquitous Technol.</t>
        </is>
      </c>
      <c r="P3343" s="45" t="inlineStr">
        <is>
          <t>vehicle, multi-modal learning, interaction timing, deep convolutional network, dataset</t>
        </is>
      </c>
      <c r="Q3343" s="43" t="inlineStr">
        <is>
          <t>10.1145/3478125</t>
        </is>
      </c>
    </row>
    <row r="3344" ht="116.25" customHeight="1" s="37">
      <c r="A3344" s="43" t="n">
        <v>3343</v>
      </c>
      <c r="B3344" s="52" t="inlineStr">
        <is>
          <t>Excluir</t>
        </is>
      </c>
      <c r="C3344" s="45" t="inlineStr">
        <is>
          <t>No aborda: población escolar, tecnología de sensado, contexto educativo</t>
        </is>
      </c>
      <c r="D3344" s="51" t="n"/>
      <c r="E3344" s="51" t="n"/>
      <c r="F3344" s="43" t="n">
        <v>2</v>
      </c>
      <c r="G3344" s="43" t="inlineStr">
        <is>
          <t>distracción+intervención</t>
        </is>
      </c>
      <c r="H3344" s="43" t="inlineStr">
        <is>
          <t>ACM</t>
        </is>
      </c>
      <c r="I3344" s="43" t="inlineStr">
        <is>
          <t>ACM</t>
        </is>
      </c>
      <c r="J3344" s="43" t="inlineStr">
        <is>
          <t>2026</t>
        </is>
      </c>
      <c r="K3344" s="43" t="inlineStr">
        <is>
          <t>inproceedings</t>
        </is>
      </c>
      <c r="L3344" s="45" t="inlineStr">
        <is>
          <t>Zhang, Chenkai and Cao, Ruochen and Cunningham, Andrew and Walsh, James A.</t>
        </is>
      </c>
      <c r="M3344" s="45" t="inlineStr">
        <is>
          <t>Less is More! Visual Suppression for Bottom-up and Top-down Attention in Dynamic Environments</t>
        </is>
      </c>
      <c r="N3344" s="45" t="inlineStr">
        <is>
          <t>Dynamic virtual environments pose growing challenges for users who must manage attention across competing visual elements, where distractors can divert focus from relevant objects in these scenarios. Because human attention functions as a filter, it is shaped by competing influences from bottom-up salience and top-down relevance. We explore the salience and relevance of objects and introduce suppression-based visual filtering mechanisms, implemented through Dim and Blur visual filters at Weak and Strong intensity levels. A controlled abstract virtual environment with colorful moving objects was used to evaluate these against Baseline (no filtering) across nine varied salience-relevance situations, involving 38 participants in visual search and sustained monitoring tasks. Results showed that visual suppression enhanced participants’ attention over Baseline, with Dim outperforming Blur, Strong exceeding Weak, and Dim-Strong achieving superior performance overall. These findings imply the principle of attention redistribution and offer insights for domains involving objects with varying salience and relevance.</t>
        </is>
      </c>
      <c r="O3344" s="45" t="inlineStr">
        <is>
          <t>Proceedings of the 2026 CHI Conference on Human Factors in Computing Systems</t>
        </is>
      </c>
      <c r="P3344" s="45" t="inlineStr">
        <is>
          <t>Visualization, Attention, Virtual Reality, User Study, Perception</t>
        </is>
      </c>
      <c r="Q3344" s="43" t="inlineStr">
        <is>
          <t>10.1145/3772318.3790982</t>
        </is>
      </c>
    </row>
    <row r="3345" ht="116.25" customHeight="1" s="37">
      <c r="A3345" s="43" t="n">
        <v>3344</v>
      </c>
      <c r="B3345" s="52" t="inlineStr">
        <is>
          <t>Excluir</t>
        </is>
      </c>
      <c r="C3345" s="45" t="inlineStr">
        <is>
          <t>No aborda: distracción o atención, tecnología de sensado</t>
        </is>
      </c>
      <c r="D3345" s="51" t="n"/>
      <c r="E3345" s="51" t="n"/>
      <c r="F3345" s="43" t="n">
        <v>2</v>
      </c>
      <c r="G3345" s="43" t="inlineStr">
        <is>
          <t>distracción+niños</t>
        </is>
      </c>
      <c r="H3345" s="43" t="inlineStr">
        <is>
          <t>ACM</t>
        </is>
      </c>
      <c r="I3345" s="43" t="inlineStr">
        <is>
          <t>ACM</t>
        </is>
      </c>
      <c r="J3345" s="43" t="inlineStr">
        <is>
          <t>2025</t>
        </is>
      </c>
      <c r="K3345" s="43" t="inlineStr">
        <is>
          <t>inproceedings</t>
        </is>
      </c>
      <c r="L3345" s="45" t="inlineStr">
        <is>
          <t>W\"unsche, Burkhard Claus and Hooper, Steffan and Whalley, Jacqueline and Straand, Ingjerd and Denny, Paul and Crow, Tyne and Lange-Nawka, Dominik and Luxton-Reilly, Andrew and Thompson, Samuel E. R.</t>
        </is>
      </c>
      <c r="M3345" s="45" t="inlineStr">
        <is>
          <t>Leveling up Learning: Serious Games for Computing Education - Long-Term Opportunities and Risks</t>
        </is>
      </c>
      <c r="N3345" s="45" t="inlineStr">
        <is>
          <t>Serious games are becoming an increasingly popular tool in education, including computing education, due to their potential to engage learners, practice skills development, stimulate creativity, promote active learning, and cultivate exploration. However, few researchers have discussed the potential long-term implications of using serious games for learning programming and how they can be addressed.This paper investigates opportunities and drawbacks arising from the wider use of serious games in computing education. We look beyond immediate effects, such as the risk of distraction and technological barriers, and consider prospects and risks caused by market forces and the economic realities of the game, education, and software industries. In particular, we discuss how technological advances can increase the benefits of serious games for programming education, but also that there is a risk that an increasing use of serious games might result in market dominance of a few vendors, lack of diversity, cultural bias, inequity, pressure on education funding, and reduced learning outcomes.</t>
        </is>
      </c>
      <c r="O3345" s="45" t="inlineStr">
        <is>
          <t>Proceedings of the 27th Australasian Computing Education Conference</t>
        </is>
      </c>
      <c r="P3345" s="45" t="inlineStr">
        <is>
          <t>Serious Games, Computing Education, Diversity, Equality, Accessibility, Generative AI, AR/VR, Game Industry</t>
        </is>
      </c>
      <c r="Q3345" s="43" t="inlineStr">
        <is>
          <t>10.1145/3716640.3716655</t>
        </is>
      </c>
    </row>
    <row r="3346" ht="168" customHeight="1" s="37">
      <c r="A3346" s="43" t="n">
        <v>3345</v>
      </c>
      <c r="B3346" s="52" t="inlineStr">
        <is>
          <t>Excluir</t>
        </is>
      </c>
      <c r="C3346" s="45" t="inlineStr">
        <is>
          <t>No aborda: distracción o atención, tecnología de sensado</t>
        </is>
      </c>
      <c r="D3346" s="51" t="n"/>
      <c r="E3346" s="51" t="n"/>
      <c r="F3346" s="43" t="n">
        <v>2</v>
      </c>
      <c r="G3346" s="43" t="inlineStr">
        <is>
          <t>distracción+niños</t>
        </is>
      </c>
      <c r="H3346" s="43" t="inlineStr">
        <is>
          <t>ACM</t>
        </is>
      </c>
      <c r="I3346" s="43" t="inlineStr">
        <is>
          <t>ACM</t>
        </is>
      </c>
      <c r="J3346" s="43" t="inlineStr">
        <is>
          <t>2026</t>
        </is>
      </c>
      <c r="K3346" s="43" t="inlineStr">
        <is>
          <t>article</t>
        </is>
      </c>
      <c r="L3346" s="45" t="inlineStr">
        <is>
          <t>Bonifazi, Gianluca and Buratti, Christopher and Marchetti, Michele and Parlapiano, Federica and Traini, Davide and Ursino, Domenico and Virgili, Luca</t>
        </is>
      </c>
      <c r="M3346" s="45" t="inlineStr">
        <is>
          <t>Leveraging Adversarial Attacks to Generate Multiple-Choice Quizzes Robust Against Large Language Models</t>
        </is>
      </c>
      <c r="N3346" s="45" t="inlineStr">
        <is>
          <t>Students are increasingly using Large Language Models (LLMs) to answer multiple-choice questions (MCQs) without engaging with the underlying concepts, which undermines the validity of traditional assessments. Instead of trying to detect or restrict LLM usage, an alternative strategy is redesigning MCQs so that relying on LLMs becomes ineffective. In this paper, we propose GradQuiz, a framework that generates adversarial distractors targeting the decision-making process of LLMs. GradQuiz leverages gradient-based signals from a target LLM to perturb semantically influential entities in an MCQ. This process generates plausible distractors, which are then refined to ensure grammatical and semantic coherence. We evaluated GradQuiz on two MCQ benchmarks, i.e., OpenTriviaQA and Massive Multitask Language Understanding (MMLU), across multiple LLM families, including both open-weight and proprietary black-box models. Results show that GradQuiz consistently reduces LLM accuracy in answering MCQs. In particular, when applied to gemma-3-27b-it, it reduces accuracy by 67.26% compared to the original quizzes and by 51.07% compared to the strongest competing adversarial distractor approach on the MMLU dataset, while it achieves accuracy reductions of 49.31% and 42.92%, respectively, on the OpenTriviaQA dataset. Human evaluations confirm that the generated distractors preserve pedagogical coherence and relevance, while a controlled study on students shows that GradQuiz does not increase MCQ difficulty for learners who do not rely on LLMs to answer quizzes.</t>
        </is>
      </c>
      <c r="O3346" s="45" t="inlineStr">
        <is>
          <t>ACM Trans. Intell. Syst. Technol.</t>
        </is>
      </c>
      <c r="P3346" s="45" t="inlineStr">
        <is>
          <t>Large Language Models, Educational Assessment, Gradient-Based Perturbation, Education, Multiple-Choice Quizzes, Distractor Generation</t>
        </is>
      </c>
      <c r="Q3346" s="43" t="inlineStr">
        <is>
          <t>10.1145/3803797</t>
        </is>
      </c>
    </row>
    <row r="3347" ht="116.25" customHeight="1" s="37">
      <c r="A3347" s="43" t="n">
        <v>3346</v>
      </c>
      <c r="B3347" s="52" t="inlineStr">
        <is>
          <t>Excluir</t>
        </is>
      </c>
      <c r="C3347" s="45" t="inlineStr">
        <is>
          <t>No aborda: distracción o atención, población escolar, tecnología de sensado, contexto educativo</t>
        </is>
      </c>
      <c r="D3347" s="51" t="n"/>
      <c r="E3347" s="51" t="n"/>
      <c r="F3347" s="43" t="n">
        <v>2</v>
      </c>
      <c r="G3347" s="43" t="inlineStr">
        <is>
          <t>distracción+intervención</t>
        </is>
      </c>
      <c r="H3347" s="43" t="inlineStr">
        <is>
          <t>ACM</t>
        </is>
      </c>
      <c r="I3347" s="43" t="inlineStr">
        <is>
          <t>ACM</t>
        </is>
      </c>
      <c r="J3347" s="43" t="inlineStr">
        <is>
          <t>2017</t>
        </is>
      </c>
      <c r="K3347" s="43" t="inlineStr">
        <is>
          <t>inproceedings</t>
        </is>
      </c>
      <c r="L3347" s="45" t="inlineStr">
        <is>
          <t>Patibanda, Rakesh and Mueller, Florian 'Floyd' and Leskovsek, Matevz and Duckworth, Jonathan</t>
        </is>
      </c>
      <c r="M3347" s="45" t="inlineStr">
        <is>
          <t>Life Tree: Understanding the Design of Breathing Exercise Games</t>
        </is>
      </c>
      <c r="N3347" s="45" t="inlineStr">
        <is>
          <t>Regular breathing exercises can be a beneficial part of leading a healthy life. Digital games may have the potential to help people practice breathing exercises in an engaging way, however designing breathing exercise games is not well understood. To contribute to such an understanding, we created Life Tree as the culmination of three prototypal breathing games. Life Tree is a virtual reality (VR) game in which a player controls the growth of a tree by practicing pursed-lip breathing. We selected VR head-mounted display technology because it allows players to focus and limit external distractions, which is beneficial for breathing exercises. 32 participants played Life Tree and analysis of the collected data identified four key themes: 1) Designing Breathing Feedback; 2) Increasing Self-Awareness of Breathing and Body; 3) Facilitating Focused Immersion; and, 4) Engagement with Breathing Hardware. We used these themes to articulate a set of breathing exercise game design strategies that future game designers may consider to develop engaging breathing exercise games.</t>
        </is>
      </c>
      <c r="O3347" s="45" t="inlineStr">
        <is>
          <t>Proceedings of the Annual Symposium on Computer-Human Interaction in Play</t>
        </is>
      </c>
      <c r="P3347" s="45" t="inlineStr">
        <is>
          <t>breathing exercises, game design, meditation, mindfulness, virtual reality</t>
        </is>
      </c>
      <c r="Q3347" s="43" t="inlineStr">
        <is>
          <t>10.1145/3116595.3116621</t>
        </is>
      </c>
    </row>
    <row r="3348" ht="116.25" customHeight="1" s="37">
      <c r="A3348" s="43" t="n">
        <v>3347</v>
      </c>
      <c r="B3348" s="52" t="inlineStr">
        <is>
          <t>Excluir</t>
        </is>
      </c>
      <c r="C3348" s="45" t="inlineStr">
        <is>
          <t>Dominio fuera de alcance: conducción</t>
        </is>
      </c>
      <c r="D3348" s="51" t="n"/>
      <c r="E3348" s="51" t="n"/>
      <c r="F3348" s="43" t="n">
        <v>2</v>
      </c>
      <c r="G3348" s="43" t="inlineStr">
        <is>
          <t>distracción+intervención</t>
        </is>
      </c>
      <c r="H3348" s="43" t="inlineStr">
        <is>
          <t>ACM</t>
        </is>
      </c>
      <c r="I3348" s="43" t="inlineStr">
        <is>
          <t>ACM</t>
        </is>
      </c>
      <c r="J3348" s="43" t="inlineStr">
        <is>
          <t>2015</t>
        </is>
      </c>
      <c r="K3348" s="43" t="inlineStr">
        <is>
          <t>inproceedings</t>
        </is>
      </c>
      <c r="L3348" s="45" t="inlineStr">
        <is>
          <t>Trösterer, Sandra and Wuchse, Martin and Döttlinger, Christine and Meschtscherjakov, Alexander and Tscheligi, Manfred</t>
        </is>
      </c>
      <c r="M3348" s="45" t="inlineStr">
        <is>
          <t>Light my way: visualizing shared gaze in the car</t>
        </is>
      </c>
      <c r="N3348" s="45" t="inlineStr">
        <is>
          <t>In demanding driving situations, the front-seat passenger can become a supporter of the driver by, e.g., monitoring the scene or providing hints about upcoming hazards or turning points. A fast and efficient communication of such spatial information can help the driver to react properly, with more foresight. As shown in previous research, this spatial referencing can be facilitated by providing the driver a visualization of the front-seat passenger's gaze. In this paper, we focus on the question how the gaze should be visualized for the driver, taking into account the feasibility of implementation in a real car. We present the results from a driving simulator study, where we compared an LED visualization (glowing LEDs on an LED stripe mounted at the bottom of the windshield, indicating the horizontal position of the gaze) with a visualization of the gaze as a dot in the simulated environment. Our results show that LED visualization comes with benefits with regard to driver distraction but also bears disadvantages with regard to accuracy and control for the front-seat passenger.</t>
        </is>
      </c>
      <c r="O3348" s="45" t="inlineStr">
        <is>
          <t>Proceedings of the 7th International Conference on Automotive User Interfaces and Interactive Vehicular Applications</t>
        </is>
      </c>
      <c r="P3348" s="45" t="inlineStr">
        <is>
          <t>LED, collaboration, driving, shared gaze, spatial referencing, visualization</t>
        </is>
      </c>
      <c r="Q3348" s="43" t="inlineStr">
        <is>
          <t>10.1145/2799250.2799258</t>
        </is>
      </c>
    </row>
    <row r="3349" ht="126.75" customHeight="1" s="37">
      <c r="A3349" s="43" t="n">
        <v>3348</v>
      </c>
      <c r="B3349" s="52" t="inlineStr">
        <is>
          <t>Excluir</t>
        </is>
      </c>
      <c r="C3349" s="45" t="inlineStr">
        <is>
          <t>No aborda: distracción o atención, tecnología de sensado</t>
        </is>
      </c>
      <c r="D3349" s="51" t="n"/>
      <c r="E3349" s="51" t="n"/>
      <c r="F3349" s="43" t="n">
        <v>2</v>
      </c>
      <c r="G3349" s="43" t="inlineStr">
        <is>
          <t>distracción+niños</t>
        </is>
      </c>
      <c r="H3349" s="43" t="inlineStr">
        <is>
          <t>ACM</t>
        </is>
      </c>
      <c r="I3349" s="43" t="inlineStr">
        <is>
          <t>ACM</t>
        </is>
      </c>
      <c r="J3349" s="43" t="inlineStr">
        <is>
          <t>2019</t>
        </is>
      </c>
      <c r="K3349" s="43" t="inlineStr">
        <is>
          <t>inproceedings</t>
        </is>
      </c>
      <c r="L3349" s="45" t="inlineStr">
        <is>
          <t>Chen, Ying-Yu and Yip, Jason and Rosner, Daniela and Hiniker, Alexis</t>
        </is>
      </c>
      <c r="M3349" s="45" t="inlineStr">
        <is>
          <t>Lights, Music, Stamps! Evaluating Mealtime Tangibles for Preschoolers</t>
        </is>
      </c>
      <c r="N3349" s="45" t="inlineStr">
        <is>
          <t>We present an evaluation of three prototype tangible user interfaces (TUIs) for mealtimes for preschoolers. Building on past work identifying value tensions between adults' and children's perspectives at meals, we evaluated TUIs to address different tensions in this context (for example, the tension between children's interest in experimenting with food versus adults' interest in cleanliness). Thirteen pre-school children and their parents tried out the prototypes, as did an additional seven preschool teachers. Adults and children alike were excited by the prototypes; parents were surprised by children's increased food intake, and children used the prototypes to engage in artistic expression with food traces. However, children's increased consumption was extrinsically motivated by the prototypes rather than intrinsically motivated by hunger. We conclude that TUIs have the potential to enhance shared meals between children and adults but also have the potential to distract or persuade children in inappropriate ways. We present design guidance differentiating these two outcomes, such as incorporating the TUI into pre-existing mealtime objects and routines.</t>
        </is>
      </c>
      <c r="O3349" s="45" t="inlineStr">
        <is>
          <t>Proceedings of the Thirteenth International Conference on Tangible, Embedded, and Embodied Interaction</t>
        </is>
      </c>
      <c r="P3349" s="45" t="inlineStr">
        <is>
          <t>children, embedded interaction, tangible interaction, ubiquitous computing, usability / user experience</t>
        </is>
      </c>
      <c r="Q3349" s="43" t="inlineStr">
        <is>
          <t>10.1145/3294109.3295645</t>
        </is>
      </c>
    </row>
    <row r="3350" ht="105.75" customHeight="1" s="37">
      <c r="A3350" s="43" t="n">
        <v>3349</v>
      </c>
      <c r="B3350" s="52" t="inlineStr">
        <is>
          <t>Excluir</t>
        </is>
      </c>
      <c r="C3350" s="45" t="inlineStr">
        <is>
          <t>Dominio fuera de alcance: conducción</t>
        </is>
      </c>
      <c r="D3350" s="51" t="n"/>
      <c r="E3350" s="51" t="n"/>
      <c r="F3350" s="43" t="n">
        <v>2</v>
      </c>
      <c r="G3350" s="43" t="inlineStr">
        <is>
          <t>distracción+sensado</t>
        </is>
      </c>
      <c r="H3350" s="43" t="inlineStr">
        <is>
          <t>ACM</t>
        </is>
      </c>
      <c r="I3350" s="43" t="inlineStr">
        <is>
          <t>ACM</t>
        </is>
      </c>
      <c r="J3350" s="43" t="inlineStr">
        <is>
          <t>2024</t>
        </is>
      </c>
      <c r="K3350" s="43" t="inlineStr">
        <is>
          <t>inproceedings</t>
        </is>
      </c>
      <c r="L3350" s="45" t="inlineStr">
        <is>
          <t>Chatziloizos, Georgios Markos and Ancora, Andrea and Comport, Andrew I. and Barat, Christian</t>
        </is>
      </c>
      <c r="M3350" s="45" t="inlineStr">
        <is>
          <t>Low Parameter Neural Networks for In-Car Distracted Driver Detection</t>
        </is>
      </c>
      <c r="N3350" s="45" t="inlineStr">
        <is>
          <t>In response to the escalating global trend of increasing road accidents, particularly those attributed to distracted driving, this study endeavors to construct a precise and robust system for detecting distracted drivers and consequently issuing timely warnings. We propose a CNN-based framework designed not only to identify distracted drivers but also to determine the specific cause of the distraction. Experimental findings reveal that our system surpasses previous methodologies in the literature, achieving an accuracy of 99.31% with the ensemble method and 99.46% with our Convolution Neural Network. To ensure the practical applicability and adoption of our models within the car manufacturing industry, we designed them with a focus on minimizing the number of parameters. Furthermore, we present our architectures with a substantial reduction in the number of parameters from 140 million in the original VGG-16 to approximately 200 thousand.</t>
        </is>
      </c>
      <c r="O3350" s="45" t="inlineStr">
        <is>
          <t>Proceedings of the 2024 9th International Conference on Machine Learning Technologies</t>
        </is>
      </c>
      <c r="P3350" s="45" t="inlineStr">
        <is>
          <t>Autonomous Driving, Deep Learning, Distracted Driver Detection</t>
        </is>
      </c>
      <c r="Q3350" s="43" t="inlineStr">
        <is>
          <t>10.1145/3674029.3674062</t>
        </is>
      </c>
    </row>
    <row r="3351" ht="126.75" customHeight="1" s="37">
      <c r="A3351" s="43" t="n">
        <v>3350</v>
      </c>
      <c r="B3351" s="52" t="inlineStr">
        <is>
          <t>Excluir</t>
        </is>
      </c>
      <c r="C3351" s="45" t="inlineStr">
        <is>
          <t>Sin DOI verificable</t>
        </is>
      </c>
      <c r="D3351" s="51" t="n"/>
      <c r="E3351" s="51" t="n"/>
      <c r="F3351" s="43" t="n">
        <v>2</v>
      </c>
      <c r="G3351" s="43" t="inlineStr">
        <is>
          <t>distracción+sensado</t>
        </is>
      </c>
      <c r="H3351" s="43" t="inlineStr">
        <is>
          <t>ACM</t>
        </is>
      </c>
      <c r="I3351" s="43" t="inlineStr">
        <is>
          <t>ACM</t>
        </is>
      </c>
      <c r="J3351" s="43" t="inlineStr">
        <is>
          <t>2020</t>
        </is>
      </c>
      <c r="K3351" s="43" t="inlineStr">
        <is>
          <t>inproceedings</t>
        </is>
      </c>
      <c r="L3351" s="45" t="inlineStr">
        <is>
          <t>Sanghvi, Navyata and Yonetani, Ryo and Kitani, Kris</t>
        </is>
      </c>
      <c r="M3351" s="45" t="inlineStr">
        <is>
          <t>MGpi: A Computational Model of Multiagent Group Perception and Interaction</t>
        </is>
      </c>
      <c r="N3351" s="45" t="inlineStr">
        <is>
          <t>Toward enabling next-generation robots capable of socially intelligent interaction with humans, we present a computational model of interactions in a social environment of multiple agents and multiple groups. The Multiagent Group Perception and Interaction (MGpi) network is a deep neural network that predicts the appropriate social action to execute in a group conversation (e.g., speak, listen, respond, leave), taking into account neighbors' observable features (e.g., location of people, gaze orientation, distraction, etc.). A central component of MGpi is the Kinesic-Proxemic-Message (KPM) gate, that performs social signal gating to extract important information from a group conversation. In particular, KPM gate filters incoming social cues from nearby agents by observing their body gestures (kinesics) and spatial behavior (proxemics). The MGpi network and its KPM gate are learned via imitation learning, using demonstrations from our designed social interaction simulator. Further, we demonstrate the efficacy of the KPM gate as a social attention mechanism, achieving state-of-the-art performance on the task of group identification without using explicit group annotations, layout assumptions, or manually chosen parameters.</t>
        </is>
      </c>
      <c r="O3351" s="45" t="inlineStr">
        <is>
          <t>Proceedings of the 19th International Conference on Autonomous Agents and MultiAgent Systems</t>
        </is>
      </c>
      <c r="P3351" s="45" t="inlineStr">
        <is>
          <t>socially interactive agents, social group identification, social agent models, multiagent learning, learning from demonstrations, agent-based analysis of human interactions</t>
        </is>
      </c>
      <c r="Q3351" s="43" t="n"/>
    </row>
    <row r="3352" ht="137.25" customHeight="1" s="37">
      <c r="A3352" s="43" t="n">
        <v>3351</v>
      </c>
      <c r="B3352" s="52" t="inlineStr">
        <is>
          <t>Excluir</t>
        </is>
      </c>
      <c r="C3352" s="45" t="inlineStr">
        <is>
          <t>Sin DOI verificable</t>
        </is>
      </c>
      <c r="D3352" s="51" t="n"/>
      <c r="E3352" s="51" t="n"/>
      <c r="F3352" s="43" t="n">
        <v>2</v>
      </c>
      <c r="G3352" s="43" t="inlineStr">
        <is>
          <t>distracción+sensado</t>
        </is>
      </c>
      <c r="H3352" s="43" t="inlineStr">
        <is>
          <t>ACM</t>
        </is>
      </c>
      <c r="I3352" s="43" t="inlineStr">
        <is>
          <t>ACM</t>
        </is>
      </c>
      <c r="J3352" s="43" t="inlineStr">
        <is>
          <t>2024</t>
        </is>
      </c>
      <c r="K3352" s="43" t="inlineStr">
        <is>
          <t>inproceedings</t>
        </is>
      </c>
      <c r="L3352" s="45" t="inlineStr">
        <is>
          <t>Grooten, Bram and Tomilin, Tristan and Vasan, Gautham and Taylor, Matthew E. and Mahmood, A. Rupam and Fang, Meng and Pechenizkiy, Mykola and Mocanu, Decebal Constantin</t>
        </is>
      </c>
      <c r="M3352" s="45" t="inlineStr">
        <is>
          <t>MaDi: Learning to Mask Distractions for Generalization in Visual Deep Reinforcement Learning</t>
        </is>
      </c>
      <c r="N3352" s="45" t="inlineStr">
        <is>
          <t>The visual world provides an abundance of information, but many input pixels received by agents often contain distracting stimuli. Autonomous agents need the ability to distinguish useful information from task-irrelevant perceptions, enabling them to generalize to unseen environments with new distractions. Existing works approach this problem using data augmentation or large auxiliary networks with additional loss functions. We introduce MaDi, a novel algorithm that learns to mask distractions by the reward signal only. In MaDi, the conventional actor-critic structure of deep reinforcement learning agents is complemented by a small third sibling, the Masker. This lightweight neural network generates a mask to determine what the actor and critic will receive, such that they can focus on learning the task. The masks are created dynamically, depending on the current input. We run experiments on the DeepMind Control Generalization Benchmark, the Distracting Control Suite, and a real UR5 Robotic Arm. Our algorithm improves the agent's focus with useful masks, while its efficient Masker network only adds 0.2% more parameters to the original structure, in contrast to previous work. MaDi consistently achieves generalization results better than or competitive to state-of-the-art methods.</t>
        </is>
      </c>
      <c r="O3352" s="45" t="inlineStr">
        <is>
          <t>Proceedings of the 23rd International Conference on Autonomous Agents and Multiagent Systems</t>
        </is>
      </c>
      <c r="P3352" s="45" t="inlineStr">
        <is>
          <t>deep reinforcement learning, generalization, robotics</t>
        </is>
      </c>
      <c r="Q3352" s="43" t="n"/>
    </row>
    <row r="3353" ht="157.5" customHeight="1" s="37">
      <c r="A3353" s="43" t="n">
        <v>3352</v>
      </c>
      <c r="B3353" s="52" t="inlineStr">
        <is>
          <t>Excluir</t>
        </is>
      </c>
      <c r="C3353" s="45" t="inlineStr">
        <is>
          <t>Dominio fuera de alcance: conducción</t>
        </is>
      </c>
      <c r="D3353" s="51" t="n"/>
      <c r="E3353" s="51" t="n"/>
      <c r="F3353" s="43" t="n">
        <v>2</v>
      </c>
      <c r="G3353" s="43" t="inlineStr">
        <is>
          <t>distracción+intervención</t>
        </is>
      </c>
      <c r="H3353" s="43" t="inlineStr">
        <is>
          <t>ACM</t>
        </is>
      </c>
      <c r="I3353" s="43" t="inlineStr">
        <is>
          <t>ACM</t>
        </is>
      </c>
      <c r="J3353" s="43" t="inlineStr">
        <is>
          <t>2019</t>
        </is>
      </c>
      <c r="K3353" s="43" t="inlineStr">
        <is>
          <t>inproceedings</t>
        </is>
      </c>
      <c r="L3353" s="45" t="inlineStr">
        <is>
          <t>Huang, Hua and Chen, Hongkai and Lin, Shan</t>
        </is>
      </c>
      <c r="M3353" s="45" t="inlineStr">
        <is>
          <t>MagTrack: Enabling Safe Driving Monitoring with Wearable Magnetics</t>
        </is>
      </c>
      <c r="N3353" s="45" t="inlineStr">
        <is>
          <t>"Hands on the wheel, eyes on the road" is the central guideline of safe vehicle driving practices. Many advanced driver assistance systems can effectively detect abnormal vehicle motions. However, these systems often leave insufficient time for drivers to respond to complex road situations, especially when the drivers are distracted. To reduce accidents, it is essential to detect whether a driver complies with safe driving guidelines in real time and provide warnings early before any dangerous maneuvers occur. There are vision-based driver distraction monitoring systems which rely on cameras in high-end vehicles, but their performances are heavily constrained by visibility requirements. In this paper, we present MagTrack, a driver monitoring system that is based on tracking magnetic tags worn by the user. With a single smartwatch and two low-cost magnetic accessories: a hand magnetic ring and a head magnetic eyeglasses clip, our system tracks and classifies a driver's bimanual and head movements simultaneously using both analytical and approximation sensing models. Our approach is robust to driver's postures, vehicles, and environmental changes. We demonstrate that a wide range of activities can be detected by our system, including bimanual steering, visual and manual distractions, and lane changes and turns. In extensive road tests with 500+ instances of driving activities and 500+ minutes of road driving with 10 subjects, MagTrack achieves 87% of precision and 90% of recall rate on the detection of unsafe driving activities.</t>
        </is>
      </c>
      <c r="O3353" s="45" t="inlineStr">
        <is>
          <t>Proceedings of the 17th Annual International Conference on Mobile Systems, Applications, and Services</t>
        </is>
      </c>
      <c r="P3353" s="45" t="inlineStr">
        <is>
          <t>wearable magnetics, smartwatch sensing, driver assistance system</t>
        </is>
      </c>
      <c r="Q3353" s="43" t="inlineStr">
        <is>
          <t>10.1145/3307334.3326107</t>
        </is>
      </c>
    </row>
    <row r="3354" ht="126.75" customHeight="1" s="37">
      <c r="A3354" s="43" t="n">
        <v>3353</v>
      </c>
      <c r="B3354" s="52" t="inlineStr">
        <is>
          <t>Excluir</t>
        </is>
      </c>
      <c r="C3354" s="45" t="inlineStr">
        <is>
          <t>No aborda: distracción o atención</t>
        </is>
      </c>
      <c r="D3354" s="51" t="n"/>
      <c r="E3354" s="51" t="n"/>
      <c r="F3354" s="43" t="n">
        <v>2</v>
      </c>
      <c r="G3354" s="43" t="inlineStr">
        <is>
          <t>distracción+niños</t>
        </is>
      </c>
      <c r="H3354" s="43" t="inlineStr">
        <is>
          <t>ACM</t>
        </is>
      </c>
      <c r="I3354" s="43" t="inlineStr">
        <is>
          <t>ACM</t>
        </is>
      </c>
      <c r="J3354" s="43" t="inlineStr">
        <is>
          <t>2022</t>
        </is>
      </c>
      <c r="K3354" s="43" t="inlineStr">
        <is>
          <t>article</t>
        </is>
      </c>
      <c r="L3354" s="45" t="inlineStr">
        <is>
          <t>Gauthier, Andrea and Porayska-Pomsta, Kaska and Dumontheil, Iroise and Mayer, Sveta and Mareschal, Denis</t>
        </is>
      </c>
      <c r="M3354" s="45" t="inlineStr">
        <is>
          <t>Manipulating Interface Design Features Affects Children's Stop-And-Think Behaviours in a Counterintuitive-Problem Game</t>
        </is>
      </c>
      <c r="N3354" s="45" t="inlineStr">
        <is>
          <t>The human–computer interaction (HCI) design of educational technologies influences cognitive behaviour, so it is imperative to assess how different HCI strategies support intended behaviour. We developed a neuroscience-inspired game that trains children's use of “stopping-and-thinking” (S&amp;amp;T)—an inhibitory control-related behaviour—in the context of counterintuitive science problems. We tested the efficacy of four HCI features in supporting S&amp;amp;T: (1) a readiness mechanic, (2) motion cues, (3) colour cues, and (4) rewards/penalties. In a randomised eye-tracking trial with 45 7-to-8-year-olds, we found that the readiness mechanic increased S&amp;amp;T duration, that motion and colour cues proved equally effective at promoting S&amp;amp;T, that combining symbolic colour with the readiness mechanic may have a cumulative effect, and that rewards/penalties may have distracted children from S&amp;amp;T. Additionally, S&amp;amp;T duration was related to in-game performance. Our results underscore the importance of interdisciplinary approaches to educational technology research that actively investigates how HCI impacts intended learning behaviours.</t>
        </is>
      </c>
      <c r="O3354" s="45" t="inlineStr">
        <is>
          <t>ACM Trans. Comput.-Hum. Interact.</t>
        </is>
      </c>
      <c r="P3354" s="45" t="inlineStr">
        <is>
          <t>Human-computer interaction design, visual cues, inhibitory control, primary education, game-based learning</t>
        </is>
      </c>
      <c r="Q3354" s="43" t="inlineStr">
        <is>
          <t>10.1145/3485168</t>
        </is>
      </c>
    </row>
    <row r="3355" ht="105.75" customHeight="1" s="37">
      <c r="A3355" s="43" t="n">
        <v>3354</v>
      </c>
      <c r="B3355" s="52" t="inlineStr">
        <is>
          <t>Excluir</t>
        </is>
      </c>
      <c r="C3355" s="45" t="inlineStr">
        <is>
          <t>No aborda: distracción o atención, población escolar, tecnología de sensado, contexto educativo</t>
        </is>
      </c>
      <c r="D3355" s="51" t="n"/>
      <c r="E3355" s="51" t="n"/>
      <c r="F3355" s="43" t="n">
        <v>2</v>
      </c>
      <c r="G3355" s="43" t="inlineStr">
        <is>
          <t>distracción+niños</t>
        </is>
      </c>
      <c r="H3355" s="43" t="inlineStr">
        <is>
          <t>ACM</t>
        </is>
      </c>
      <c r="I3355" s="43" t="inlineStr">
        <is>
          <t>ACM</t>
        </is>
      </c>
      <c r="J3355" s="43" t="inlineStr">
        <is>
          <t>2018</t>
        </is>
      </c>
      <c r="K3355" s="43" t="inlineStr">
        <is>
          <t>inproceedings</t>
        </is>
      </c>
      <c r="L3355" s="45" t="inlineStr">
        <is>
          <t>Teresco, James D. and Fathi, Razieh and Ziarek, Lukasz and Bamundo, MariaRose and Pengu, Arjol and Tarbay, Clarice F.</t>
        </is>
      </c>
      <c r="M3355" s="45" t="inlineStr">
        <is>
          <t>Map-based Algorithm Visualization with METAL Highway Data</t>
        </is>
      </c>
      <c r="N3355" s="45" t="inlineStr">
        <is>
          <t>We present the algorithm visualization capabilities of the METAL project. Using METAL's graph data which represents highway systems, a selection of interactive algorithm visualizations are performed. Progress of the algorithm is shown by changing the colors of the graph's vertices and/or edges overlaid on Google Maps and in color-coded tabular form, including contents of important data structures. Advantages include the real-world data set and the variety of data sizes available, enhancing student engagement. While many visualizations and visualization tools exist for graph and related algorithms, most focus on small, synthetic graphs. We describe our algorithm visualization capabilities, which include implementations of sequential search, graph traversals, Dijkstra's algorithm, and convex hulls. These can be executed on graphs ranging in size from a few vertices and edges to hundreds. We also present results of a survey of students who have used METAL's algorithm visualizations.</t>
        </is>
      </c>
      <c r="O3355" s="45" t="inlineStr">
        <is>
          <t>Proceedings of the 49th ACM Technical Symposium on Computer Science Education</t>
        </is>
      </c>
      <c r="P3355" s="45" t="inlineStr">
        <is>
          <t>pedagogical tools, graph algorithms, algorithm visualization.</t>
        </is>
      </c>
      <c r="Q3355" s="43" t="inlineStr">
        <is>
          <t>10.1145/3159450.3159583</t>
        </is>
      </c>
    </row>
    <row r="3356" ht="147.75" customHeight="1" s="37">
      <c r="A3356" s="43" t="n">
        <v>3355</v>
      </c>
      <c r="B3356" s="52" t="inlineStr">
        <is>
          <t>Excluir</t>
        </is>
      </c>
      <c r="C3356" s="45" t="inlineStr">
        <is>
          <t>Fuera del alcance: no combina población en edad escolar con contexto doméstico</t>
        </is>
      </c>
      <c r="D3356" s="51" t="n"/>
      <c r="E3356" s="51" t="n"/>
      <c r="F3356" s="43" t="n">
        <v>2</v>
      </c>
      <c r="G3356" s="43" t="inlineStr">
        <is>
          <t>distracción+niños</t>
        </is>
      </c>
      <c r="H3356" s="43" t="inlineStr">
        <is>
          <t>ACM</t>
        </is>
      </c>
      <c r="I3356" s="43" t="inlineStr">
        <is>
          <t>ACM</t>
        </is>
      </c>
      <c r="J3356" s="43" t="inlineStr">
        <is>
          <t>2026</t>
        </is>
      </c>
      <c r="K3356" s="43" t="inlineStr">
        <is>
          <t>inproceedings</t>
        </is>
      </c>
      <c r="L3356" s="45" t="inlineStr">
        <is>
          <t>Cruz, Charliemaign Stanley S. and Toriaga, Jhoanne Mae C. and Ganding, Jomar Adams and Chan, Shealtiel William S. and Elizaga, Lance Austin G. and Tarranco, Marlou Del N.</t>
        </is>
      </c>
      <c r="M3356" s="45" t="inlineStr">
        <is>
          <t>Maximizing Learning Outcomes Through Tutorials with AI Engagement using SmartBooks</t>
        </is>
      </c>
      <c r="N3356" s="45" t="inlineStr">
        <is>
          <t>The integration of artificial intelligence (AI) into education presents a transformative approach in enhancing student learning outcomes. This study examines the use of AI-powered tools, specifically SmartBooks, in enhancing student engagement in higher education. SmartBooks leverage adaptive learning technology to personalize content delivery and data-driven experiences that support knowledge acquisition and critical thinking. A quasi-experimental research design was employed, utilizing matched groups to compare students using SmartBooks with those relying on traditional learning materials. Pre-test and post-test assessments measured academic performance, and statistical analyses, including paired t-tests, were conducted to determine the significance of score improvements. Findings reveal that SmartBooks significantly improve knowledge retention and academic performance, as evidenced by substantial increases in post-test scores across all subjects. Aligned with Adaptive Learning Theory, these results highlight the effectiveness of personalized instruction in optimizing student success. This study underscores SmartBooks’ potential to revolutionize higher education by bridging the gap between traditional and AI-driven learning. Future research should explore a standard process integrating adaptive technologies and for policymakers to support AI innovation in health sciences education.</t>
        </is>
      </c>
      <c r="O3356" s="45" t="inlineStr">
        <is>
          <t>Proceedings of the 2025 9th International Conference on Education and Multimedia Technology</t>
        </is>
      </c>
      <c r="P3356" s="45" t="inlineStr">
        <is>
          <t>Artificial Intelligence, Health Sciences, Higher Education, SmartBooks</t>
        </is>
      </c>
      <c r="Q3356" s="43" t="inlineStr">
        <is>
          <t>10.1145/3761843.3761857</t>
        </is>
      </c>
    </row>
    <row r="3357" ht="84.75" customHeight="1" s="37">
      <c r="A3357" s="43" t="n">
        <v>3356</v>
      </c>
      <c r="B3357" s="52" t="inlineStr">
        <is>
          <t>Excluir</t>
        </is>
      </c>
      <c r="C3357" s="45" t="inlineStr">
        <is>
          <t>No aborda: población escolar, contexto educativo</t>
        </is>
      </c>
      <c r="D3357" s="51" t="n"/>
      <c r="E3357" s="51" t="n"/>
      <c r="F3357" s="43" t="n">
        <v>2</v>
      </c>
      <c r="G3357" s="43" t="inlineStr">
        <is>
          <t>distracción+sensado</t>
        </is>
      </c>
      <c r="H3357" s="43" t="inlineStr">
        <is>
          <t>ACM</t>
        </is>
      </c>
      <c r="I3357" s="43" t="inlineStr">
        <is>
          <t>ACM</t>
        </is>
      </c>
      <c r="J3357" s="43" t="inlineStr">
        <is>
          <t>2016</t>
        </is>
      </c>
      <c r="K3357" s="43" t="inlineStr">
        <is>
          <t>inproceedings</t>
        </is>
      </c>
      <c r="L3357" s="45" t="inlineStr">
        <is>
          <t>Corlu, Doga and Ozdeslik, Beste and Yantac, Asim Evren and Fjeld, Morten</t>
        </is>
      </c>
      <c r="M3357" s="45" t="inlineStr">
        <is>
          <t>Mediated Reality Mirror: Towards a Study with Autistic Users</t>
        </is>
      </c>
      <c r="N3357" s="45" t="inlineStr">
        <is>
          <t>Open offices, despite their tangible advantages, are challenging for autistic individuals due to continuous visual and social interruptions. In order to filter out these distractions and enhance autistics' attention and communication with their coworkers, here we introduce the mediated reality mirror (MRM) concept deriving from the inspiring developments in diminished and augmented reality. We conducted two bodystorming workshops and interviews with 14 non-autistic participants in order to inform the design process of MRM and our future studies with autistics which is a one shot opportunity. In this paper we present the outcomes of the workshops and the interviews as well as their contributions to our future studies with autistic users of MRM.</t>
        </is>
      </c>
      <c r="O3357" s="45" t="inlineStr">
        <is>
          <t>Proceedings of the 9th Nordic Conference on Human-Computer Interaction</t>
        </is>
      </c>
      <c r="P3357" s="45" t="inlineStr">
        <is>
          <t>Autism, assistive technologies, attention, bodystorming, diminished reality, mediated reality, open office, sensory-perception, spatial augmented reality, workshop</t>
        </is>
      </c>
      <c r="Q3357" s="43" t="inlineStr">
        <is>
          <t>10.1145/2971485.2996743</t>
        </is>
      </c>
    </row>
    <row r="3358" ht="168" customHeight="1" s="37">
      <c r="A3358" s="43" t="n">
        <v>3357</v>
      </c>
      <c r="B3358" s="52" t="inlineStr">
        <is>
          <t>Excluir</t>
        </is>
      </c>
      <c r="C3358" s="45" t="inlineStr">
        <is>
          <t>Dominio fuera de alcance: conducción</t>
        </is>
      </c>
      <c r="D3358" s="51" t="n"/>
      <c r="E3358" s="51" t="n"/>
      <c r="F3358" s="43" t="n">
        <v>2</v>
      </c>
      <c r="G3358" s="43" t="inlineStr">
        <is>
          <t>distracción+intervención</t>
        </is>
      </c>
      <c r="H3358" s="43" t="inlineStr">
        <is>
          <t>ACM</t>
        </is>
      </c>
      <c r="I3358" s="43" t="inlineStr">
        <is>
          <t>ACM</t>
        </is>
      </c>
      <c r="J3358" s="43" t="inlineStr">
        <is>
          <t>2026</t>
        </is>
      </c>
      <c r="K3358" s="43" t="inlineStr">
        <is>
          <t>inproceedings</t>
        </is>
      </c>
      <c r="L3358" s="45" t="inlineStr">
        <is>
          <t>Lee, Jinkwon and Kim, Giseong and Yang, Hyeji and Tcha, Dongyoung and Oh, Hayoung</t>
        </is>
      </c>
      <c r="M3358" s="45" t="inlineStr">
        <is>
          <t>MerFT: A Framework for Social Conflict Meme Exploration via Multimodal Retrieval-Augmented Fine-tuning</t>
        </is>
      </c>
      <c r="N3358" s="45" t="inlineStr">
        <is>
          <t>Social media widely circulates harmful and conflict-laden narratives, and internet memes are a key multimodal vehicle for such content. We present RoMQD, a multimodal dataset purpose-built for distractor-aware meme interpretation, and MerFT (Meme Exploration via Multimodal Retrieval-Augmented Fine-tuning), a training framework that integrates images, captions, and associated documents within RAG pipelines. MerFT couples citation-aware chain-of-thought with a document-aligned loss to ground answers in oracle evidence while discounting semantically similar but misleading distractors. We evaluate MerFT under multiple input configurations (Base, Caption, Both) while systematically varying distractor frequency. The model shows graceful degradation as noise increases, with Both (image+caption) inputs yielding the most reliable behavior. On RoMQD, MerFT improves over RAG baselines (e.g., +7.7 F1 with Qwen2.5-VL) and delivers larger gains on categories requiring nuanced cultural grounding, such as satire/irony and image–text integration. A clustering-based strategy for constructing challenging distractor pools further enhances robustness, and MerFT remains complementary to modern rerankers. These results demonstrate the feasibility of retrieval-robust multimodal reasoning for meme-based socio-cultural conflict analysis and provide practical guidance for building dependable content analysis systems for policy, communication, and socio-political monitoring. Our code is available at https://github.com/dlwlsrnjs/MerFT/. and we release our dataset at https://drive.google.com/drive/folders/1L_QfQuH11sDGde9weFXiSCL_AM5mV2d7.</t>
        </is>
      </c>
      <c r="O3358" s="45" t="inlineStr">
        <is>
          <t>Proceedings of the Nineteenth ACM International Conference on Web Search and Data Mining</t>
        </is>
      </c>
      <c r="P3358" s="45" t="inlineStr">
        <is>
          <t>social conflict, multimodal meme understanding, retrieval-augmented generation (rag), chain-of-thought (cot), large vision-language model (lvlm), fine-tuning.</t>
        </is>
      </c>
      <c r="Q3358" s="43" t="inlineStr">
        <is>
          <t>10.1145/3773966.3777940</t>
        </is>
      </c>
    </row>
    <row r="3359" ht="157.5" customHeight="1" s="37">
      <c r="A3359" s="43" t="n">
        <v>3358</v>
      </c>
      <c r="B3359" s="52" t="inlineStr">
        <is>
          <t>Excluir</t>
        </is>
      </c>
      <c r="C3359" s="45" t="inlineStr">
        <is>
          <t>No aborda: población escolar, tecnología de sensado, contexto educativo</t>
        </is>
      </c>
      <c r="D3359" s="51" t="n"/>
      <c r="E3359" s="51" t="n"/>
      <c r="F3359" s="43" t="n">
        <v>2</v>
      </c>
      <c r="G3359" s="43" t="inlineStr">
        <is>
          <t>distracción+intervención</t>
        </is>
      </c>
      <c r="H3359" s="43" t="inlineStr">
        <is>
          <t>ACM</t>
        </is>
      </c>
      <c r="I3359" s="43" t="inlineStr">
        <is>
          <t>ACM</t>
        </is>
      </c>
      <c r="J3359" s="43" t="inlineStr">
        <is>
          <t>2020</t>
        </is>
      </c>
      <c r="K3359" s="43" t="inlineStr">
        <is>
          <t>inproceedings</t>
        </is>
      </c>
      <c r="L3359" s="45" t="inlineStr">
        <is>
          <t>Kim, Joongyum and Gong, Taesik and Han, Kyungsik and Kim, Juho and Ko, JeongGil and Lee, Sung-Ju</t>
        </is>
      </c>
      <c r="M3359" s="45" t="inlineStr">
        <is>
          <t>Messaging Beyond Texts with Real-time Image Suggestions</t>
        </is>
      </c>
      <c r="N3359" s="45" t="inlineStr">
        <is>
          <t>While people primarily communicate with text in mobile chat applications, they are increasingly using visual elements such as images, emojis, and memes. Using such visual elements could help users communicate clearly and make chatting experience enjoyable. However, finding and inserting contextually appropriate images during the chat can be both tedious and distracting. We introduce MilliCat, a real-time image suggestion system that recommends images that match the chat content within a mobile chat application (i.e., autocomplete with images). MilliCat combines natural language processing (e.g., keyword extraction, dependency parsing) and mobile computing (e.g., resource and energy-efficiency) techniques to autonomously make image suggestions when users might want to use images. Through multiple user studies, we investigated the effectiveness of our design choices, the frequency and motivation of image usage by the participants, and the impact of MilliCat on mobile chat experiences. Our results indicate that MilliCat’s real-time image suggestion enables users to quickly and conveniently select and display images on mobile chat by significantly reducing the latency in the image selection process (3.19 × improvement) and consequently more frequent image usage (1.8 ×) than existing solutions. Our study participants reported that they used images more often with MilliCat as the images helped them convey information more effectively, emphasize their opinion, express emotions, and have fun chatting experience.</t>
        </is>
      </c>
      <c r="O3359" s="45" t="inlineStr">
        <is>
          <t>22nd International Conference on Human-Computer Interaction with Mobile Devices and Services</t>
        </is>
      </c>
      <c r="P3359" s="45" t="inlineStr">
        <is>
          <t>Image Recommendations, Mobile Chat, Visual Communications</t>
        </is>
      </c>
      <c r="Q3359" s="43" t="inlineStr">
        <is>
          <t>10.1145/3379503.3403553</t>
        </is>
      </c>
    </row>
    <row r="3360" ht="74.25" customHeight="1" s="37">
      <c r="A3360" s="43" t="n">
        <v>3359</v>
      </c>
      <c r="B3360" s="52" t="inlineStr">
        <is>
          <t>Excluir</t>
        </is>
      </c>
      <c r="C3360" s="45" t="inlineStr">
        <is>
          <t>No aborda: tecnología de sensado, contexto educativo</t>
        </is>
      </c>
      <c r="D3360" s="51" t="n"/>
      <c r="E3360" s="51" t="n"/>
      <c r="F3360" s="43" t="n">
        <v>2</v>
      </c>
      <c r="G3360" s="43" t="inlineStr">
        <is>
          <t>distracción+niños</t>
        </is>
      </c>
      <c r="H3360" s="43" t="inlineStr">
        <is>
          <t>ACM</t>
        </is>
      </c>
      <c r="I3360" s="43" t="inlineStr">
        <is>
          <t>ACM</t>
        </is>
      </c>
      <c r="J3360" s="43" t="inlineStr">
        <is>
          <t>2025</t>
        </is>
      </c>
      <c r="K3360" s="43" t="inlineStr">
        <is>
          <t>article</t>
        </is>
      </c>
      <c r="L3360" s="45" t="inlineStr">
        <is>
          <t>Hosler, Kim</t>
        </is>
      </c>
      <c r="M3360" s="45" t="inlineStr">
        <is>
          <t>Microlearning: Transform content into bite-sized units with AI</t>
        </is>
      </c>
      <c r="N3360" s="45" t="inlineStr">
        <is>
          <t>Microlearning delivers focused learning experiences that improve knowledge retention and engagement by breaking complex topics into small, manageable units. By reducing cognitive load and minimizing distractions, learners can absorb and apply information quickly, aligning with modern attention spans and supporting just-in-time learning. It's ideal for addressing skills and knowledge gaps without overwhelming learners. Generative AI tools support microlearning by rapidly creating concise, targeted content. This article provides several definitions of microlearning and includes an example of a microlearning unit created with generative AI.</t>
        </is>
      </c>
      <c r="O3360" s="45" t="inlineStr">
        <is>
          <t>ELearn</t>
        </is>
      </c>
      <c r="P3360" s="45" t="n"/>
      <c r="Q3360" s="43" t="inlineStr">
        <is>
          <t>10.1145/3748495.3704731</t>
        </is>
      </c>
    </row>
    <row r="3361" ht="147.75" customHeight="1" s="37">
      <c r="A3361" s="43" t="n">
        <v>3360</v>
      </c>
      <c r="B3361" s="52" t="inlineStr">
        <is>
          <t>Excluir</t>
        </is>
      </c>
      <c r="C3361" s="45" t="inlineStr">
        <is>
          <t>No aborda: distracción o atención, tecnología de sensado</t>
        </is>
      </c>
      <c r="D3361" s="51" t="n"/>
      <c r="E3361" s="51" t="n"/>
      <c r="F3361" s="43" t="n">
        <v>2</v>
      </c>
      <c r="G3361" s="43" t="inlineStr">
        <is>
          <t>distracción+niños</t>
        </is>
      </c>
      <c r="H3361" s="43" t="inlineStr">
        <is>
          <t>ACM</t>
        </is>
      </c>
      <c r="I3361" s="43" t="inlineStr">
        <is>
          <t>ACM</t>
        </is>
      </c>
      <c r="J3361" s="43" t="inlineStr">
        <is>
          <t>2019</t>
        </is>
      </c>
      <c r="K3361" s="43" t="inlineStr">
        <is>
          <t>inproceedings</t>
        </is>
      </c>
      <c r="L3361" s="45" t="inlineStr">
        <is>
          <t>Pérez-Lemonche, Ángel and Stewart, John and Drury, Byron and Henderson, Rachel and Shvonski, Alex and Pritchard, David E.</t>
        </is>
      </c>
      <c r="M3361" s="45" t="inlineStr">
        <is>
          <t>Mining Students Pre-instruction Beliefs for Improved Learning</t>
        </is>
      </c>
      <c r="N3361" s="45" t="inlineStr">
        <is>
          <t>In principle, learning can be increased by assessing the detailed state of student knowledge and mistaken knowledge with a pre-test and then optimizing instruction as measured by the post-test score. As a first step in this direction, we applied a Multidimensional Item Response Theory (MIRT) to 17,000 pre-instruction administrations of the Force Concept Inventory (FCI) to study students' initial knowledge in detail. Examination of Item Response Curves (IRCs) showed that even students scoring below chance are not randomly guessing, but instead preferentially select only one or two distractors. Two dimensional IRT applied to the entire set of 150 possible responses, rather than applied dichotomously to the thirty questions, revealed two skill dimensions of comparable variance. Perpendicular directions were identified within this space corresponding to Newtonian ability and propensity to select responses whose IRC's have a maximum at intermediate Newtonian ability rather than at the top of bottom of this dimension. These intermediate responses corresponded to known pre-Newtonian ideas, particularly the Medieval concept of impetus. The ability to measure the detailed misconceptions of individual students or classes will allow development and application of instructional interventions for such specific misunderstandings, which are typically unchanged by traditional instruction.</t>
        </is>
      </c>
      <c r="O3361" s="45" t="inlineStr">
        <is>
          <t>Proceedings of the Sixth (2019) ACM Conference on Learning @ Scale</t>
        </is>
      </c>
      <c r="P3361" s="45" t="inlineStr">
        <is>
          <t>Assessing Learning, Force Concept Inventory, Multidimensional IRT, Newtonian, Response Curves, pre-post testing</t>
        </is>
      </c>
      <c r="Q3361" s="43" t="inlineStr">
        <is>
          <t>10.1145/3330430.3333637</t>
        </is>
      </c>
    </row>
    <row r="3362" ht="137.25" customHeight="1" s="37">
      <c r="A3362" s="43" t="n">
        <v>3361</v>
      </c>
      <c r="B3362" s="52" t="inlineStr">
        <is>
          <t>Excluir</t>
        </is>
      </c>
      <c r="C3362" s="45" t="inlineStr">
        <is>
          <t>Dominio fuera de alcance: industrial</t>
        </is>
      </c>
      <c r="D3362" s="51" t="n"/>
      <c r="E3362" s="51" t="n"/>
      <c r="F3362" s="43" t="n">
        <v>2</v>
      </c>
      <c r="G3362" s="43" t="inlineStr">
        <is>
          <t>distracción+intervención</t>
        </is>
      </c>
      <c r="H3362" s="43" t="inlineStr">
        <is>
          <t>ACM</t>
        </is>
      </c>
      <c r="I3362" s="43" t="inlineStr">
        <is>
          <t>ACM</t>
        </is>
      </c>
      <c r="J3362" s="43" t="inlineStr">
        <is>
          <t>2016</t>
        </is>
      </c>
      <c r="K3362" s="43" t="inlineStr">
        <is>
          <t>inproceedings</t>
        </is>
      </c>
      <c r="L3362" s="45" t="inlineStr">
        <is>
          <t>Knittel, Johannes and Dingler, Tilman</t>
        </is>
      </c>
      <c r="M3362" s="45" t="inlineStr">
        <is>
          <t>Mining Subtitles for Real-Time Content Generation for Second-Screen Applications</t>
        </is>
      </c>
      <c r="N3362" s="45" t="inlineStr">
        <is>
          <t>Using mobile devices while watching TV is becoming increasingly common. Most of the so-called second-screen apps provide additional information and services for a specific TV program. App content is mostly manually curated by the program or app publishers. In this paper we present an approach for automatically extracting keywords from subtitles in order to retrieve and provide highly relevant additional program content. Over the course of 4 months we recorded more than 45.000 hours of TV shows, on which we based an entity linking algorithm to extract relevant keywords and automatically trigger Wikipedia look-ups. Our system includes a second-screen app which proactively displays these contents with hindsight to time and position in the current TV show. We then conducted a user study with 30 participants investigating the relationship between app usage while watching documentaries and effects on comprehension, recall, and subjective experience. We confirmed user distraction while using the app, but noticed an increase in subjectively reported comprehension compared to when users triggered web-searches via a smartphone browser. The content extracted, linked and proactively presented by our system turned out to be highly relevant.</t>
        </is>
      </c>
      <c r="O3362" s="45" t="inlineStr">
        <is>
          <t>Proceedings of the ACM International Conference on Interactive Experiences for TV and Online Video</t>
        </is>
      </c>
      <c r="P3362" s="45" t="inlineStr">
        <is>
          <t>content generation, context-awareness, entity linking, real-time content delivery, second-screen app, subtitles</t>
        </is>
      </c>
      <c r="Q3362" s="43" t="inlineStr">
        <is>
          <t>10.1145/2932206.2932217</t>
        </is>
      </c>
    </row>
    <row r="3363" ht="126.75" customHeight="1" s="37">
      <c r="A3363" s="43" t="n">
        <v>3362</v>
      </c>
      <c r="B3363" s="52" t="inlineStr">
        <is>
          <t>Excluir</t>
        </is>
      </c>
      <c r="C3363" s="45" t="inlineStr">
        <is>
          <t>No aborda: población escolar, contexto educativo</t>
        </is>
      </c>
      <c r="D3363" s="51" t="n"/>
      <c r="E3363" s="51" t="n"/>
      <c r="F3363" s="43" t="n">
        <v>2</v>
      </c>
      <c r="G3363" s="43" t="inlineStr">
        <is>
          <t>distracción+sensado</t>
        </is>
      </c>
      <c r="H3363" s="43" t="inlineStr">
        <is>
          <t>ACM</t>
        </is>
      </c>
      <c r="I3363" s="43" t="inlineStr">
        <is>
          <t>ACM</t>
        </is>
      </c>
      <c r="J3363" s="43" t="inlineStr">
        <is>
          <t>2019</t>
        </is>
      </c>
      <c r="K3363" s="43" t="inlineStr">
        <is>
          <t>inproceedings</t>
        </is>
      </c>
      <c r="L3363" s="45" t="inlineStr">
        <is>
          <t>Marwecki, Sebastian and Wilson, Andrew D. and Ofek, Eyal and Gonzalez Franco, Mar and Holz, Christian</t>
        </is>
      </c>
      <c r="M3363" s="45" t="inlineStr">
        <is>
          <t>Mise-Unseen: Using Eye Tracking to Hide Virtual Reality Scene Changes in Plain Sight</t>
        </is>
      </c>
      <c r="N3363" s="45" t="inlineStr">
        <is>
          <t>Creating or arranging objects at runtime is needed in many virtual reality applications, but such changes are noticed when they occur inside the user's field of view. We present Mise-Unseen, a software system that applies such scene changes covertly inside the user's field of view. Mise-Unseen leverages gaze tracking to create models of user attention, intention, and spatial memory to determine if and when to inject a change. We present seven applications of Mise-Unseen to unnoticeably modify the scene within view (i) to hide that task difficulty is adapted to the user, (ii) to adapt the experience to the user's preferences, (iii) to time the use of low fidelity effects, (iv) to detect user choice for passive haptics even when lacking physical props, (v) to sustain physical locomotion despite a lack of physical space, (vi) to reduce motion sickness during virtual locomotion, and (vii) to verify user understanding during story progression. We evaluated Mise-Unseen and our applications in a user study with 15 participants and find that while gaze data indeed supports obfuscating changes inside the field of view, a change is rendered unnoticeably by using gaze in combination with common masking techniques.</t>
        </is>
      </c>
      <c r="O3363" s="45" t="inlineStr">
        <is>
          <t>Proceedings of the 32nd Annual ACM Symposium on User Interface Software and Technology</t>
        </is>
      </c>
      <c r="P3363" s="45" t="inlineStr">
        <is>
          <t>change blindness, eye-tracking, inattentional blindness, staging, virtual reality</t>
        </is>
      </c>
      <c r="Q3363" s="43" t="inlineStr">
        <is>
          <t>10.1145/3332165.3347919</t>
        </is>
      </c>
    </row>
    <row r="3364" ht="147.75" customHeight="1" s="37">
      <c r="A3364" s="43" t="n">
        <v>3363</v>
      </c>
      <c r="B3364" s="52" t="inlineStr">
        <is>
          <t>Excluir</t>
        </is>
      </c>
      <c r="C3364" s="45" t="inlineStr">
        <is>
          <t>No aborda: población escolar, tecnología de sensado</t>
        </is>
      </c>
      <c r="D3364" s="51" t="n"/>
      <c r="E3364" s="51" t="n"/>
      <c r="F3364" s="43" t="n">
        <v>2</v>
      </c>
      <c r="G3364" s="43" t="inlineStr">
        <is>
          <t>distracción+intervención</t>
        </is>
      </c>
      <c r="H3364" s="43" t="inlineStr">
        <is>
          <t>ACM</t>
        </is>
      </c>
      <c r="I3364" s="43" t="inlineStr">
        <is>
          <t>ACM</t>
        </is>
      </c>
      <c r="J3364" s="43" t="inlineStr">
        <is>
          <t>2026</t>
        </is>
      </c>
      <c r="K3364" s="43" t="inlineStr">
        <is>
          <t>inproceedings</t>
        </is>
      </c>
      <c r="L3364" s="45" t="inlineStr">
        <is>
          <t>Liu, Cheng and Wang, Yiping and Guan, Quanlong and He, Chaobo and Zhu, Xingyu and Fang, Liangda</t>
        </is>
      </c>
      <c r="M3364" s="45" t="inlineStr">
        <is>
          <t>Mitigating Evidence Suppression: Bi-level Active Evidence Injection for Educational Video Understanding</t>
        </is>
      </c>
      <c r="N3364" s="45" t="inlineStr">
        <is>
          <t>Large Vision--Language Models (LVLMs) frequently fail on knowledge-intensive educational video QA despite the presence of requisite visual evidence. Through region-level analysis, we identify a systematic evidence-suppression pattern: task-critical tokens (e.g., diagrams) exhibit lower representational energy than distractors at the encoder output, rendering them prone to persistent attention neglect during decoding. While a controlled study shows that performance is sensitive to the strength and amount of injected candidate evidence signals, we find that rigid heuristics are insufficient due to sensitivity to token quality. To address this, we propose Bi-level Active Evidence Injection (BAEI), a decoding-time intervention that keeps the LVLM backbone frozen. BAEI employs a lightweight Injection Policy Network (IPN), optimized via GRPO, to dynamically select candidate evidence tokens and predict their token-wise injection strengths. The framework operates on two levels: increasing the contribution of candidate evidence-related signals in shallow layers and performing adaptive correction in deep layers triggered by predictive entropy. Experiments on educational benchmarks demonstrate consistent gains, validating decoding-time evidence intervention as an effective solution for factual alignment. The code is available at https://github.com/diojojolc-cell/BAEI.</t>
        </is>
      </c>
      <c r="O3364" s="45" t="inlineStr">
        <is>
          <t>Proceedings of the 49th International ACM SIGIR Conference on Research and Development in Information Retrieval</t>
        </is>
      </c>
      <c r="P3364" s="45" t="inlineStr">
        <is>
          <t>active evidence injection, decoding-time intervention, educational video qa, large vision-language models</t>
        </is>
      </c>
      <c r="Q3364" s="43" t="inlineStr">
        <is>
          <t>10.1145/3805712.3809586</t>
        </is>
      </c>
    </row>
    <row r="3365" ht="126.75" customHeight="1" s="37">
      <c r="A3365" s="43" t="n">
        <v>3364</v>
      </c>
      <c r="B3365" s="52" t="inlineStr">
        <is>
          <t>Excluir</t>
        </is>
      </c>
      <c r="C3365" s="45" t="inlineStr">
        <is>
          <t>No aborda: distracción o atención, tecnología de sensado, contexto educativo</t>
        </is>
      </c>
      <c r="D3365" s="51" t="n"/>
      <c r="E3365" s="51" t="n"/>
      <c r="F3365" s="43" t="n">
        <v>2</v>
      </c>
      <c r="G3365" s="43" t="inlineStr">
        <is>
          <t>distracción+niños</t>
        </is>
      </c>
      <c r="H3365" s="43" t="inlineStr">
        <is>
          <t>ACM</t>
        </is>
      </c>
      <c r="I3365" s="43" t="inlineStr">
        <is>
          <t>ACM</t>
        </is>
      </c>
      <c r="J3365" s="43" t="inlineStr">
        <is>
          <t>2021</t>
        </is>
      </c>
      <c r="K3365" s="43" t="inlineStr">
        <is>
          <t>inproceedings</t>
        </is>
      </c>
      <c r="L3365" s="45" t="inlineStr">
        <is>
          <t>Sari Purba, Melita and Setyarini, Sri</t>
        </is>
      </c>
      <c r="M3365" s="45" t="inlineStr">
        <is>
          <t>Mobile Learning through WhatsApp: EFL Students’ Perceptions</t>
        </is>
      </c>
      <c r="N3365" s="45" t="inlineStr">
        <is>
          <t>Rapid development of technology and the use of mobile learning enable students to choose the most effective device and application as a learning tool to improve their language skills. WhatsApp as a feasible application is nowadays taken into consideration since they often use it in their learning during Covid-19 Pandemic. This study aimed to investigate the EFL university students’ perceptions on using WhatsApp application in their language learning. 21 EFL students from English Department who joined a Qualitative Data Analysis class were involved as the participants of this study. Questionnaires and semi-structured interviews were employed as the data collection instruments. The findings indicated that WhatsApp seemed to be used well as a medium of learning by students and it could help students to improve their language skills particularly in writing and reading skills. It was proved from their positive response and comments on using that application. However, the students faced some challenges dealing with their concentration on messages since they were distracted by the other messages delivered and the mobile internet connection problem.</t>
        </is>
      </c>
      <c r="O3365" s="45" t="inlineStr">
        <is>
          <t>Proceedings of the 12th International Conference on Education Technology and Computers</t>
        </is>
      </c>
      <c r="P3365" s="45" t="inlineStr">
        <is>
          <t>Language skills, Mobile learning, University EFL students, WhasApp</t>
        </is>
      </c>
      <c r="Q3365" s="43" t="inlineStr">
        <is>
          <t>10.1145/3436756.3437016</t>
        </is>
      </c>
    </row>
    <row r="3366" ht="210" customHeight="1" s="37">
      <c r="A3366" s="43" t="n">
        <v>3365</v>
      </c>
      <c r="B3366" s="52" t="inlineStr">
        <is>
          <t>Excluir</t>
        </is>
      </c>
      <c r="C3366" s="45" t="inlineStr">
        <is>
          <t>No aborda: distracción o atención, tecnología de sensado</t>
        </is>
      </c>
      <c r="D3366" s="51" t="n"/>
      <c r="E3366" s="51" t="n"/>
      <c r="F3366" s="43" t="n">
        <v>2</v>
      </c>
      <c r="G3366" s="43" t="inlineStr">
        <is>
          <t>distracción+niños</t>
        </is>
      </c>
      <c r="H3366" s="43" t="inlineStr">
        <is>
          <t>ACM</t>
        </is>
      </c>
      <c r="I3366" s="43" t="inlineStr">
        <is>
          <t>ACM</t>
        </is>
      </c>
      <c r="J3366" s="43" t="inlineStr">
        <is>
          <t>2023</t>
        </is>
      </c>
      <c r="K3366" s="43" t="inlineStr">
        <is>
          <t>inproceedings</t>
        </is>
      </c>
      <c r="L3366" s="45" t="inlineStr">
        <is>
          <t>Wang, Xinran</t>
        </is>
      </c>
      <c r="M3366" s="45" t="inlineStr">
        <is>
          <t>Mobile learning in Chinese higher education: student perspectives, advantages and challenges</t>
        </is>
      </c>
      <c r="N3366" s="45" t="inlineStr">
        <is>
          <t>The focus of this study was to investigate the attitudes of Chinese university students towards mobile learning and their perceived advantages and disadvantages of mobile learning. A random sample of 104 students from a public university was asked to answer a questionnaire on mobile learning. The questionnaire was divided into two parts: closed-ended questions and open-ended questions. The closed-ended questions were based on a Likert scale and were about the students' attitudes towards mobile learning. The open-ended questions were about the advantages and challenges of mobile learning. First the researcher conducted a descriptive analysis of the data collected through the Likert scale, which was carried out using SPSS(Statistical Product and Service Solutions). In addition, this study also conducted a thematic analysis of open-ended questions on the benefits and problems of mobile learning using NVIVO software. The results of the survey showed that the majority of students were more positive about the effectiveness of mobile learning, while most of them also felt that mobile learning was accompanied by additional distractions. In addition, the responses to the open-ended questions collected showed that the advantages of mobile learning as perceived by the students included convenience, environmental friendliness, rich learning resources, facilitation of communication, educational equality and accessibility, ease of review, personalized learning and facilitation of time management. Additional challenges to mobile learning include: distractions, threats to privacy, health issues, device failure, high costs, difficulty in replacing writing, poor supervision, uneven information on the internet and software adaptability. This study has important implications for future policy makers or headmasters to further improve the effectiveness of mobile learning for university students. Future research should adopt a larger sample size methodology to provide more detailed and co</t>
        </is>
      </c>
      <c r="O3366" s="45" t="inlineStr">
        <is>
          <t>Proceedings of the 14th International Conference on Education Technology and Computers</t>
        </is>
      </c>
      <c r="P3366" s="45" t="inlineStr">
        <is>
          <t>university students' perspectives, and challenges, advantages, Mobile learning, Chinese universities</t>
        </is>
      </c>
      <c r="Q3366" s="43" t="inlineStr">
        <is>
          <t>10.1145/3572549.3572583</t>
        </is>
      </c>
    </row>
    <row r="3367" ht="137.25" customHeight="1" s="37">
      <c r="A3367" s="43" t="n">
        <v>3366</v>
      </c>
      <c r="B3367" s="52" t="inlineStr">
        <is>
          <t>Excluir</t>
        </is>
      </c>
      <c r="C3367" s="45" t="inlineStr">
        <is>
          <t>No aborda: población escolar, contexto educativo</t>
        </is>
      </c>
      <c r="D3367" s="51" t="n"/>
      <c r="E3367" s="51" t="n"/>
      <c r="F3367" s="43" t="n">
        <v>2</v>
      </c>
      <c r="G3367" s="43" t="inlineStr">
        <is>
          <t>distracción+sensado</t>
        </is>
      </c>
      <c r="H3367" s="43" t="inlineStr">
        <is>
          <t>ACM</t>
        </is>
      </c>
      <c r="I3367" s="43" t="inlineStr">
        <is>
          <t>ACM</t>
        </is>
      </c>
      <c r="J3367" s="43" t="inlineStr">
        <is>
          <t>2023</t>
        </is>
      </c>
      <c r="K3367" s="43" t="inlineStr">
        <is>
          <t>inproceedings</t>
        </is>
      </c>
      <c r="L3367" s="45" t="inlineStr">
        <is>
          <t>Chung, Andy and Tanaka-Ishii, Kumiko</t>
        </is>
      </c>
      <c r="M3367" s="45" t="inlineStr">
        <is>
          <t>Modeling Momentum Spillover with Economic Links Discovered from Financial Documents</t>
        </is>
      </c>
      <c r="N3367" s="45" t="inlineStr">
        <is>
          <t>Momentum spillover is a market anomaly well-acknowledged in finance literature. This paper proposes using novel economic links discovered from financial documents as a momentum spillover channel, followed by modeling with graph attention networks. These text-based economic links are constructed using contextual embeddings extracted with pre-trained language models from various sections of company annual reports and earnings call transcripts. We examine the effectiveness of our proposed methods based on point-in-time S&amp;amp;P500 constituents from 2010/01/01 to 2022/12/31 in the US stock market. We compare our proposed model against the mean aggregator of peer firms’ momentum baseline and Monte Carlo experiments based on randomized nodes or edges. Our results show that our proposed graph neural network model significantly outperforms the peer firm’s momentum aggregation baseline. Furthermore, economic links discovered in some sections of company annual reports and earnings call transcripts are useful for modeling momentum spillover. In particular, the economic link constructed from management discussion and analysis from earnings call transcripts outperforms the industry link, which represents the well-acknowledged industry momentum.</t>
        </is>
      </c>
      <c r="O3367" s="45" t="inlineStr">
        <is>
          <t>Proceedings of the Fourth ACM International Conference on AI in Finance</t>
        </is>
      </c>
      <c r="P3367" s="45" t="inlineStr">
        <is>
          <t>Economic links, graph neural networks, inattention, large language models, momentum</t>
        </is>
      </c>
      <c r="Q3367" s="43" t="inlineStr">
        <is>
          <t>10.1145/3604237.3626862</t>
        </is>
      </c>
    </row>
    <row r="3368" ht="157.5" customHeight="1" s="37">
      <c r="A3368" s="43" t="n">
        <v>3367</v>
      </c>
      <c r="B3368" s="52" t="inlineStr">
        <is>
          <t>Excluir</t>
        </is>
      </c>
      <c r="C3368" s="45" t="inlineStr">
        <is>
          <t>Fuera del alcance: no combina población en edad escolar con contexto doméstico</t>
        </is>
      </c>
      <c r="D3368" s="51" t="n"/>
      <c r="E3368" s="51" t="n"/>
      <c r="F3368" s="43" t="n">
        <v>2</v>
      </c>
      <c r="G3368" s="43" t="inlineStr">
        <is>
          <t>distracción+niños</t>
        </is>
      </c>
      <c r="H3368" s="43" t="inlineStr">
        <is>
          <t>ACM</t>
        </is>
      </c>
      <c r="I3368" s="43" t="inlineStr">
        <is>
          <t>ACM</t>
        </is>
      </c>
      <c r="J3368" s="43" t="inlineStr">
        <is>
          <t>2022</t>
        </is>
      </c>
      <c r="K3368" s="43" t="inlineStr">
        <is>
          <t>inproceedings</t>
        </is>
      </c>
      <c r="L3368" s="45" t="inlineStr">
        <is>
          <t>Khokhar, Adil and Borst, Christoph</t>
        </is>
      </c>
      <c r="M3368" s="45" t="inlineStr">
        <is>
          <t>Modifying Pedagogical Agent Spatial Guidance Sequences to Respond to Eye-Tracked Student Gaze in VR</t>
        </is>
      </c>
      <c r="N3368" s="45" t="inlineStr">
        <is>
          <t>In a guided virtual field trip, students often need to pay attention to the correct objects in a 3D scene. Distractions or misunderstandings of a virtual agent’s spatial guidance may cause students to miss critical information. We present a generalizable virtual reality (VR) avatar animation architecture that is responsive to a viewer’s eye gaze and we evaluate the rated effectiveness (e.g., naturalness) of enabled agent responses. Our novel annotation-driven sequencing system modifies the playing, seeking, rewinding, and pausing of teacher recordings to create appropriate teacher avatar behavior based on a viewer’s eye-tracked visual attention. Annotations are contextual metadata that modify sequencing behavior during critical time points and can be adjusted in a timeline editor. We demonstrate the success of our architecture with a study that compares 3 different teacher agent behavioral responses when pointing to and explaining objects on a virtual oil rig while an in-game mobile device provides an experiment control mechanism for 2 levels of distractions. Results suggest that users consider teacher agent behaviors with increased interactivity to be more appropriate, more natural, and less strange than default agent behaviors, implying that more elaborate agent behaviors can improve a student’s educational VR experience. Results also provide insights into how or why a minimal response (Pause) and a more dynamic response (Respond) are perceived differently.</t>
        </is>
      </c>
      <c r="O3368" s="45" t="inlineStr">
        <is>
          <t>Proceedings of the 2022 ACM Symposium on Spatial User Interaction</t>
        </is>
      </c>
      <c r="P3368" s="45" t="inlineStr">
        <is>
          <t>3D hotspots, gaze movements, pedagogical agents, virtual reality</t>
        </is>
      </c>
      <c r="Q3368" s="43" t="inlineStr">
        <is>
          <t>10.1145/3565970.3567697</t>
        </is>
      </c>
    </row>
    <row r="3369" ht="147.75" customHeight="1" s="37">
      <c r="A3369" s="43" t="n">
        <v>3368</v>
      </c>
      <c r="B3369" s="52" t="inlineStr">
        <is>
          <t>Excluir</t>
        </is>
      </c>
      <c r="C3369" s="45" t="inlineStr">
        <is>
          <t>No aborda: distracción o atención, población escolar, tecnología de sensado, contexto educativo</t>
        </is>
      </c>
      <c r="D3369" s="51" t="n"/>
      <c r="E3369" s="51" t="n"/>
      <c r="F3369" s="43" t="n">
        <v>2</v>
      </c>
      <c r="G3369" s="43" t="inlineStr">
        <is>
          <t>distracción+intervención</t>
        </is>
      </c>
      <c r="H3369" s="43" t="inlineStr">
        <is>
          <t>ACM</t>
        </is>
      </c>
      <c r="I3369" s="43" t="inlineStr">
        <is>
          <t>ACM</t>
        </is>
      </c>
      <c r="J3369" s="43" t="inlineStr">
        <is>
          <t>2023</t>
        </is>
      </c>
      <c r="K3369" s="43" t="inlineStr">
        <is>
          <t>inproceedings</t>
        </is>
      </c>
      <c r="L3369" s="45" t="inlineStr">
        <is>
          <t>Buji\'c, Mila and Salminen, Mikko and Hamari, Juho</t>
        </is>
      </c>
      <c r="M3369" s="45" t="inlineStr">
        <is>
          <t>More Immersed but Less Present: Unpacking Factors of Presence Across Devices</t>
        </is>
      </c>
      <c r="N3369" s="45" t="inlineStr">
        <is>
          <t>The production of immersive media often involves 360-degree viewing on mobile or immersive VR devices, particularly in the field of immersive journalism. However, it is unclear how the different technologies used to present such media affect the experience of presence. To investigate this, a laboratory experiment was conducted with 87 participants who were assigned to one of three conditions: HMD-360, Monitor-360, or Monitor-article, representing three distinct levels of technological immersion. All three conditions represented the same base content, with high and mid-immersion featuring a panoramic 360-video and low-immersion presenting an article composed of a transcript and video stills. The study found that presence could be considered a composite of Involvement, Naturalness, Location, and Distraction. Mid- and high-immersion conditions elicited both higher Involvement and higher Distraction compared to low immersion. Furthermore, the participants’ propensity for psychological immersion maximized the effects of technological immersion, but only through the aspect of Involvement. In conclusion, the study sheds light on how different technologies used to present immersive media affect the experience of presence and suggests that higher technological immersiveness does not necessarily result in a higher reported presence.</t>
        </is>
      </c>
      <c r="O3369" s="45" t="inlineStr">
        <is>
          <t>Proceedings of the 2023 ACM International Conference on Interactive Media Experiences</t>
        </is>
      </c>
      <c r="P3369" s="45" t="inlineStr">
        <is>
          <t>virtual reality, user experience, presence, immersive tendencies, immersive journalism, 360 video</t>
        </is>
      </c>
      <c r="Q3369" s="43" t="inlineStr">
        <is>
          <t>10.1145/3573381.3596152</t>
        </is>
      </c>
    </row>
    <row r="3370" ht="137.25" customHeight="1" s="37">
      <c r="A3370" s="43" t="n">
        <v>3369</v>
      </c>
      <c r="B3370" s="52" t="inlineStr">
        <is>
          <t>Excluir</t>
        </is>
      </c>
      <c r="C3370" s="45" t="inlineStr">
        <is>
          <t>No aborda: población escolar, contexto educativo</t>
        </is>
      </c>
      <c r="D3370" s="51" t="n"/>
      <c r="E3370" s="51" t="n"/>
      <c r="F3370" s="43" t="n">
        <v>2</v>
      </c>
      <c r="G3370" s="43" t="inlineStr">
        <is>
          <t>distracción+sensado</t>
        </is>
      </c>
      <c r="H3370" s="43" t="inlineStr">
        <is>
          <t>ACM</t>
        </is>
      </c>
      <c r="I3370" s="43" t="inlineStr">
        <is>
          <t>ACM</t>
        </is>
      </c>
      <c r="J3370" s="43" t="inlineStr">
        <is>
          <t>2018</t>
        </is>
      </c>
      <c r="K3370" s="43" t="inlineStr">
        <is>
          <t>inproceedings</t>
        </is>
      </c>
      <c r="L3370" s="45" t="inlineStr">
        <is>
          <t>Lou, Yihang and Bai, Yan and Wang, Shiqi and Duan, Ling-Yu</t>
        </is>
      </c>
      <c r="M3370" s="45" t="inlineStr">
        <is>
          <t>Multi-Scale Context Attention Network for Image Retrieval</t>
        </is>
      </c>
      <c r="N3370" s="45" t="inlineStr">
        <is>
          <t>Recent attempts on the Convolutional Neural Network (CNN) based image retrieval usually adopt the output of a specific convolutional or fully connected layer as feature representation. Though superior representation capability has yielded better retrieval performance, the scale variation and clutter distracting remain to be two challenging problems in CNN based image retrieval. In this work, we propose a Multi-Scale Context Attention Network (MSCAN) to generate global descriptors, which is able to selectively focus on the informative regions with the assistance of multi-scale context information. We model the multi-scale context information by an improved Long Short-Term Memory (LSTM) network across different layers. As such, the proposed global descriptor is equipped with the scale aware attention capability. Experimental results show that our proposed method can effectively capture the informative regions in images and retain reliable attention responses when encountering scale variation and clutter distracting. Moreover, we compare the performance of the proposed scheme with the state-of-the-art global descriptors, and extensive results verify that the proposed MSCAN can achieve superior performance on several image retrieval benchmarks.</t>
        </is>
      </c>
      <c r="O3370" s="45" t="inlineStr">
        <is>
          <t>Proceedings of the 26th ACM International Conference on Multimedia</t>
        </is>
      </c>
      <c r="P3370" s="45" t="inlineStr">
        <is>
          <t>attention network, image retrieval, multi-scale context</t>
        </is>
      </c>
      <c r="Q3370" s="43" t="inlineStr">
        <is>
          <t>10.1145/3240508.3240602</t>
        </is>
      </c>
    </row>
    <row r="3371" ht="210" customHeight="1" s="37">
      <c r="A3371" s="43" t="n">
        <v>3370</v>
      </c>
      <c r="B3371" s="52" t="inlineStr">
        <is>
          <t>Excluir</t>
        </is>
      </c>
      <c r="C3371" s="45" t="inlineStr">
        <is>
          <t>No aborda: distracción o atención, población escolar, tecnología de sensado</t>
        </is>
      </c>
      <c r="D3371" s="51" t="n"/>
      <c r="E3371" s="51" t="n"/>
      <c r="F3371" s="43" t="n">
        <v>2</v>
      </c>
      <c r="G3371" s="43" t="inlineStr">
        <is>
          <t>distracción+niños</t>
        </is>
      </c>
      <c r="H3371" s="43" t="inlineStr">
        <is>
          <t>ACM</t>
        </is>
      </c>
      <c r="I3371" s="43" t="inlineStr">
        <is>
          <t>ACM</t>
        </is>
      </c>
      <c r="J3371" s="43" t="inlineStr">
        <is>
          <t>2025</t>
        </is>
      </c>
      <c r="K3371" s="43" t="inlineStr">
        <is>
          <t>inproceedings</t>
        </is>
      </c>
      <c r="L3371" s="45" t="inlineStr">
        <is>
          <t>Liu, Dewen and Wang, Genhou and Xu, Debing and Wei, Yushuai</t>
        </is>
      </c>
      <c r="M3371" s="45" t="inlineStr">
        <is>
          <t>Multimodal Database Helps Digitize Geology Lab Teaching</t>
        </is>
      </c>
      <c r="N3371" s="45" t="inlineStr">
        <is>
          <t>This paper delves into the application and significance of multimodal databases in the digital transformation of geological experimental teaching. With the issuance of the Outline of the Plan for Building China into a Great Power in Education (2024-2035), educational digitization has emerged as a crucial pathway to enhancing educational quality. With the issuance of the Outline of the Plan for Building China into a Great Power in Education (2024-2035), educational digitization has emerged as a crucial pathway to enhancing educational quality. The Fundamental Geology and Tectonics Laboratory at China University of Geosciences ( Beijing) has achieved the digitization, modularization, and integration of experimental, practical, and virtual simulation teaching by constructing a multimodal database. This database integrates various data models such as text, images, audio, and video, providing abundant materials and diverse presentation methods for geological experiments. This database integrates various data models such as text, images, audio, and video, providing abundant materials and diverse presentation methods for geological experimental teaching. Through a three-step digitalization strategy, the laboratory has Through a three-step digitalization strategy, the laboratory has effectively improved teaching outcomes and fostered students' geological thinking. The research indicates that multimodal data teaching not only increases student engagement and learning interest but also significantly enhances their practical abilities and the ability to integrate theory with practice. The research indicates that multimodal data teaching not only increases student engagement and learning interest but also significantly enhances their practical abilities and the ability to integrate theory with practice. In the future, the construction of multimodal databases will continue to deepen, further promoting the digitization of geological The construction of multimodal databases will c</t>
        </is>
      </c>
      <c r="O3371" s="45" t="inlineStr">
        <is>
          <t>Proceedings of the 2025 2nd International Conference on Big Data and Digital Management</t>
        </is>
      </c>
      <c r="P3371" s="45" t="inlineStr">
        <is>
          <t>Digital Transformation, Geological Experimental Teaching, Multimodal</t>
        </is>
      </c>
      <c r="Q3371" s="43" t="inlineStr">
        <is>
          <t>10.1145/3768801.3768811</t>
        </is>
      </c>
    </row>
    <row r="3372" ht="126.75" customHeight="1" s="37">
      <c r="A3372" s="43" t="n">
        <v>3371</v>
      </c>
      <c r="B3372" s="52" t="inlineStr">
        <is>
          <t>Excluir</t>
        </is>
      </c>
      <c r="C3372" s="45" t="inlineStr">
        <is>
          <t>No aborda: población escolar</t>
        </is>
      </c>
      <c r="D3372" s="51" t="n"/>
      <c r="E3372" s="51" t="n"/>
      <c r="F3372" s="43" t="n">
        <v>2</v>
      </c>
      <c r="G3372" s="43" t="inlineStr">
        <is>
          <t>distracción+sensado</t>
        </is>
      </c>
      <c r="H3372" s="43" t="inlineStr">
        <is>
          <t>ACM</t>
        </is>
      </c>
      <c r="I3372" s="43" t="inlineStr">
        <is>
          <t>ACM</t>
        </is>
      </c>
      <c r="J3372" s="43" t="inlineStr">
        <is>
          <t>2016</t>
        </is>
      </c>
      <c r="K3372" s="43" t="inlineStr">
        <is>
          <t>article</t>
        </is>
      </c>
      <c r="L3372" s="45" t="inlineStr">
        <is>
          <t>Li, Jiajia and Ngai, Grace and Leong, Hong Va and Chan, Stephen C. F.</t>
        </is>
      </c>
      <c r="M3372" s="45" t="inlineStr">
        <is>
          <t>Multimodal human attention detection for reading from facial expression, eye gaze, and mouse dynamics</t>
        </is>
      </c>
      <c r="N3372" s="45" t="inlineStr">
        <is>
          <t>Affective computing has recently become an important area in human-computer interaction research. Techniques have been developed to enable computers to understand human affects or emotions, in order to predict human intention more precisely and provide better service to user to enhance user experience. In this paper, we investigate into the detection of human attention level as a useful from of human affect, which could be influential in intelligent e-learning applications. We adopt ubiquitous hardware available in most computer systems, namely, webcam and mouse. Information from multiple input modalities is fused together for effective human attention detection. We invite human subjects to carry out experiments in reading articles when being imposed upon different kinds of distraction to induce them into different levels of attention. Machine-learning techniques are applied to identify useful features to recognize human attention level by building up user-independent models. Our result indicate performance improvement with multimodal inputs from webcam and mouse over that of a single device. We believe that our work has revealed and intersting affective computing direction with potential application in e-learning.</t>
        </is>
      </c>
      <c r="O3372" s="45" t="inlineStr">
        <is>
          <t>SIGAPP Appl. Comput. Rev.</t>
        </is>
      </c>
      <c r="P3372" s="45" t="inlineStr">
        <is>
          <t>eye gaze pattern, facial expression, human attention level, mouse dynamics, multimodal interaction</t>
        </is>
      </c>
      <c r="Q3372" s="43" t="inlineStr">
        <is>
          <t>10.1145/3015297.3015301</t>
        </is>
      </c>
    </row>
    <row r="3373" ht="95.25" customHeight="1" s="37">
      <c r="A3373" s="43" t="n">
        <v>3372</v>
      </c>
      <c r="B3373" s="52" t="inlineStr">
        <is>
          <t>Excluir</t>
        </is>
      </c>
      <c r="C3373" s="45" t="inlineStr">
        <is>
          <t>No aborda: población escolar</t>
        </is>
      </c>
      <c r="D3373" s="51" t="n"/>
      <c r="E3373" s="51" t="n"/>
      <c r="F3373" s="43" t="n">
        <v>2</v>
      </c>
      <c r="G3373" s="43" t="inlineStr">
        <is>
          <t>distracción+sensado</t>
        </is>
      </c>
      <c r="H3373" s="43" t="inlineStr">
        <is>
          <t>ACM</t>
        </is>
      </c>
      <c r="I3373" s="43" t="inlineStr">
        <is>
          <t>ACM</t>
        </is>
      </c>
      <c r="J3373" s="43" t="inlineStr">
        <is>
          <t>2016</t>
        </is>
      </c>
      <c r="K3373" s="43" t="inlineStr">
        <is>
          <t>inproceedings</t>
        </is>
      </c>
      <c r="L3373" s="45" t="inlineStr">
        <is>
          <t>Li, Jiajia and Ngai, Grace and Va Leong, Hong and Chan, Stephen</t>
        </is>
      </c>
      <c r="M3373" s="45" t="inlineStr">
        <is>
          <t>Multimodal human attention detection for reading</t>
        </is>
      </c>
      <c r="N3373" s="45" t="inlineStr">
        <is>
          <t>Affective computing in human-computer interaction research enables computers to understand human affects or emotions to provide better service. In this paper, we investigate the detection of human attention useful in intelligent e-learning applications. Our principle is to use only ubiquitous hardware available in most computer systems, namely, webcam and mouse. Information from multiple modalities is fused together for effective human attention detection. We invite human subjects to carry out experiments in reading articles being subjected to different kinds of distraction to induce different attention levels. Machine-learning techniques are applied to identify useful features to recognize human attention level. Our results indicate improved performance with multimodal inputs, suggesting an interesting affective computing direction.</t>
        </is>
      </c>
      <c r="O3373" s="45" t="inlineStr">
        <is>
          <t>Proceedings of the 31st Annual ACM Symposium on Applied Computing</t>
        </is>
      </c>
      <c r="P3373" s="45" t="inlineStr">
        <is>
          <t>facial features, human attention level, mouse dynamics, multimodal interaction</t>
        </is>
      </c>
      <c r="Q3373" s="43" t="inlineStr">
        <is>
          <t>10.1145/2851613.2851681</t>
        </is>
      </c>
    </row>
    <row r="3374" ht="116.25" customHeight="1" s="37">
      <c r="A3374" s="43" t="n">
        <v>3373</v>
      </c>
      <c r="B3374" s="52" t="inlineStr">
        <is>
          <t>Excluir</t>
        </is>
      </c>
      <c r="C3374" s="45" t="inlineStr">
        <is>
          <t>No aborda: distracción o atención, población escolar, tecnología de sensado</t>
        </is>
      </c>
      <c r="D3374" s="51" t="n"/>
      <c r="E3374" s="51" t="n"/>
      <c r="F3374" s="43" t="n">
        <v>2</v>
      </c>
      <c r="G3374" s="43" t="inlineStr">
        <is>
          <t>distracción+niños</t>
        </is>
      </c>
      <c r="H3374" s="43" t="inlineStr">
        <is>
          <t>ACM</t>
        </is>
      </c>
      <c r="I3374" s="43" t="inlineStr">
        <is>
          <t>ACM</t>
        </is>
      </c>
      <c r="J3374" s="43" t="inlineStr">
        <is>
          <t>2024</t>
        </is>
      </c>
      <c r="K3374" s="43" t="inlineStr">
        <is>
          <t>inproceedings</t>
        </is>
      </c>
      <c r="L3374" s="45" t="inlineStr">
        <is>
          <t>Gurung, Ashish and Vanacore, Kirk and Mcreynolds, Andrew A. and Ostrow, Korinn S. and Worden, Eamon and Sales, Adam C. and Heffernan, Neil T.</t>
        </is>
      </c>
      <c r="M3374" s="45" t="inlineStr">
        <is>
          <t>Multiple Choice vs. Fill-In Problems: The Trade-off Between Scalability and Learning</t>
        </is>
      </c>
      <c r="N3374" s="45" t="inlineStr">
        <is>
          <t>Learning experience designers consistently balance the trade-off between open and close-ended activities. The growth and scalability of Computer Based Learning Platforms (CBLPs) have only magnified the importance of these design trade-offs. CBLPs often utilize close-ended activities (i.e. Multiple-Choice Questions [MCQs]) due to feasibility constraints associated with the use of open-ended activities. MCQs offer certain affordances, such as immediate grading and the use of distractors, setting them apart from open-ended activities. Our current study examines the effectiveness of Fill-In problems as an alternative to MCQs for middle school mathematics. We report on a randomized study conducted from 2017 to 2022, with a total of 6,768 students from middle schools across the US. We observe that, on average, Fill-In problems lead to better post-test performance than MCQs; albeit deeper explorations indicate differences between the two design paradigms to be more nuanced. We find evidence that students with higher math knowledge benefit more from Fill-In problems than those with lower math knowledge.</t>
        </is>
      </c>
      <c r="O3374" s="45" t="inlineStr">
        <is>
          <t>Proceedings of the 14th Learning Analytics and Knowledge Conference</t>
        </is>
      </c>
      <c r="P3374" s="45" t="inlineStr">
        <is>
          <t>Causal Inference, Fill-In Problems, Learning Experience Design, Learning Outcomes, Multiple Choice Questions</t>
        </is>
      </c>
      <c r="Q3374" s="43" t="inlineStr">
        <is>
          <t>10.1145/3636555.3636908</t>
        </is>
      </c>
    </row>
    <row r="3375" ht="147.75" customHeight="1" s="37">
      <c r="A3375" s="43" t="n">
        <v>3374</v>
      </c>
      <c r="B3375" s="52" t="inlineStr">
        <is>
          <t>Excluir</t>
        </is>
      </c>
      <c r="C3375" s="45" t="inlineStr">
        <is>
          <t>No aborda: distracción o atención, tecnología de sensado</t>
        </is>
      </c>
      <c r="D3375" s="51" t="n"/>
      <c r="E3375" s="51" t="n"/>
      <c r="F3375" s="43" t="n">
        <v>2</v>
      </c>
      <c r="G3375" s="43" t="inlineStr">
        <is>
          <t>distracción+niños</t>
        </is>
      </c>
      <c r="H3375" s="43" t="inlineStr">
        <is>
          <t>ACM</t>
        </is>
      </c>
      <c r="I3375" s="43" t="inlineStr">
        <is>
          <t>ACM</t>
        </is>
      </c>
      <c r="J3375" s="43" t="inlineStr">
        <is>
          <t>2026</t>
        </is>
      </c>
      <c r="K3375" s="43" t="inlineStr">
        <is>
          <t>inproceedings</t>
        </is>
      </c>
      <c r="L3375" s="45" t="inlineStr">
        <is>
          <t>Wang, Emily Q. and French, Emily R. and Le, Dan-Ha and Kinney, Hannah Wirta</t>
        </is>
      </c>
      <c r="M3375" s="45" t="inlineStr">
        <is>
          <t>Museum Game Jams as Community-Engaged Design and Computer Science Education</t>
        </is>
      </c>
      <c r="N3375" s="45" t="inlineStr">
        <is>
          <t>Within computing curricula, Game Design elective courses can be avenues for students to simultaneously practice human-centered design and software development. Meanwhile, museums are experimenting with the potential of games to actively and subversively engage new audiences. Therefore, we see opportunities for computing educators and museum academic curators to collaboratively teach community-engaged Game Design. We present the model of a Museum Game Jam (MGJ), where students can design multimedia interactions with museum objects for museum clienteles. In this experience report, we provide the roadmap for cross-stakeholder collaboration, assignment design, and student engagement to make MGJs successful. Reflections from stakeholders are offered to inform MGJs for other institutional and disciplinary contexts. Complementing the problem-solving and programming skills that computing students already acquire in major requirements, the key student experiences of our model include involving external stakeholders early and often in the design process, playtesting with a variety of audiences, and navigating peer collaboration as indie game studios. We then reflect on students' professional development, museum curators' approaches to engaging computing students, and instructors' pedagogical choices for introducing MGJs into their curricula.</t>
        </is>
      </c>
      <c r="O3375" s="45" t="inlineStr">
        <is>
          <t>Proceedings of the 31st ACM Conference on Innovation and Technology in Computer Science Education V. 1</t>
        </is>
      </c>
      <c r="P3375" s="45" t="inlineStr">
        <is>
          <t>game design, game development, computer science education, community engagement, museum, liberal arts college</t>
        </is>
      </c>
      <c r="Q3375" s="43" t="inlineStr">
        <is>
          <t>10.1145/3803400.3809340</t>
        </is>
      </c>
    </row>
    <row r="3376" ht="105.75" customHeight="1" s="37">
      <c r="A3376" s="43" t="n">
        <v>3375</v>
      </c>
      <c r="B3376" s="52" t="inlineStr">
        <is>
          <t>Excluir</t>
        </is>
      </c>
      <c r="C3376" s="45" t="inlineStr">
        <is>
          <t>Dominio fuera de alcance: conducción</t>
        </is>
      </c>
      <c r="D3376" s="51" t="n"/>
      <c r="E3376" s="51" t="n"/>
      <c r="F3376" s="43" t="n">
        <v>2</v>
      </c>
      <c r="G3376" s="43" t="inlineStr">
        <is>
          <t>distracción+intervención</t>
        </is>
      </c>
      <c r="H3376" s="43" t="inlineStr">
        <is>
          <t>ACM</t>
        </is>
      </c>
      <c r="I3376" s="43" t="inlineStr">
        <is>
          <t>ACM</t>
        </is>
      </c>
      <c r="J3376" s="43" t="inlineStr">
        <is>
          <t>2016</t>
        </is>
      </c>
      <c r="K3376" s="43" t="inlineStr">
        <is>
          <t>inproceedings</t>
        </is>
      </c>
      <c r="L3376" s="45" t="inlineStr">
        <is>
          <t>Matviienko, Andrii and Löcken, Andreas and El Ali, Abdallah and Heuten, Wilko and Boll, Susanne</t>
        </is>
      </c>
      <c r="M3376" s="45" t="inlineStr">
        <is>
          <t>NaviLight: investigating ambient light displays for turn-by-turn navigation in cars</t>
        </is>
      </c>
      <c r="N3376" s="45" t="inlineStr">
        <is>
          <t>Car navigation systems typically combine multiple output modalities; for example, GPS-based navigation aids show a real-time map, or feature spoken prompts indicating upcoming maneuvers. However, the drawback of graphical navigation displays is that drivers have to explicitly glance at them, which can distract from a situation on the road. To decrease driver distraction while driving with a navigation system, we explore the use of ambient light as a navigation aid in the car, in order to shift navigation aids to the periphery of human attention. We investigated this by conducting studies in a driving simulator, where we found that drivers spent significantly less time glancing at the ambient light navigation aid than on a GUI navigation display. Moreover, ambient light-based navigation was perceived to be easy to use and understand, and preferred over traditional GUI navigation displays. We discuss the implications of these outcomes on automotive personal navigation devices.</t>
        </is>
      </c>
      <c r="O3376" s="45" t="inlineStr">
        <is>
          <t>Proceedings of the 18th International Conference on Human-Computer Interaction with Mobile Devices and Services</t>
        </is>
      </c>
      <c r="P3376" s="45" t="inlineStr">
        <is>
          <t>ambient displays, light-based navigation, navigation, peripheral visualization</t>
        </is>
      </c>
      <c r="Q3376" s="43" t="inlineStr">
        <is>
          <t>10.1145/2935334.2935359</t>
        </is>
      </c>
    </row>
    <row r="3377" ht="84.75" customHeight="1" s="37">
      <c r="A3377" s="43" t="n">
        <v>3376</v>
      </c>
      <c r="B3377" s="52" t="inlineStr">
        <is>
          <t>Excluir</t>
        </is>
      </c>
      <c r="C3377" s="45" t="inlineStr">
        <is>
          <t>No aborda: población escolar, contexto educativo</t>
        </is>
      </c>
      <c r="D3377" s="51" t="n"/>
      <c r="E3377" s="51" t="n"/>
      <c r="F3377" s="43" t="n">
        <v>2</v>
      </c>
      <c r="G3377" s="43" t="inlineStr">
        <is>
          <t>distracción+intervención</t>
        </is>
      </c>
      <c r="H3377" s="43" t="inlineStr">
        <is>
          <t>ACM</t>
        </is>
      </c>
      <c r="I3377" s="43" t="inlineStr">
        <is>
          <t>ACM</t>
        </is>
      </c>
      <c r="J3377" s="43" t="inlineStr">
        <is>
          <t>2018</t>
        </is>
      </c>
      <c r="K3377" s="43" t="inlineStr">
        <is>
          <t>inproceedings</t>
        </is>
      </c>
      <c r="L3377" s="45" t="inlineStr">
        <is>
          <t>Kiss, Francisco and Boldt, Robin and Pfleging, Bastian and Schneegass, Stefan</t>
        </is>
      </c>
      <c r="M3377" s="45" t="inlineStr">
        <is>
          <t>Navigation Systems for Motorcyclists: Exploring Wearable Tactile Feedback for Route Guidance in the Real World</t>
        </is>
      </c>
      <c r="N3377" s="45" t="inlineStr">
        <is>
          <t>Current navigation systems for motor cyclists use visual or auditory cues for guidance. However, this poses a challenge to the motorcyclists since their visual and auditory channels are already occupied with controlling the motorbike, paying attention to other road users, and planing the next turn. In this work, we explore how tactile feedback can be used to guide motorcyclists. We present MOVING (MOtorbike VIbrational Navigation Guidance), a smart kidney belt that presents navigation cues through 12 vibration motors. In addition, we report on the design process of this wearable and on an evaluation with 16 participants in a real world riding setting. We show that MOVING outperforms off-the-shelf navigation systems in terms of turn errors and distraction.</t>
        </is>
      </c>
      <c r="O3377" s="45" t="inlineStr">
        <is>
          <t>Proceedings of the 2018 CHI Conference on Human Factors in Computing Systems</t>
        </is>
      </c>
      <c r="P3377" s="45" t="inlineStr">
        <is>
          <t>motorcycle navigation, real world evaluations, tactile feedback</t>
        </is>
      </c>
      <c r="Q3377" s="43" t="inlineStr">
        <is>
          <t>10.1145/3173574.3174191</t>
        </is>
      </c>
    </row>
    <row r="3378" ht="137.25" customHeight="1" s="37">
      <c r="A3378" s="43" t="n">
        <v>3377</v>
      </c>
      <c r="B3378" s="52" t="inlineStr">
        <is>
          <t>Excluir</t>
        </is>
      </c>
      <c r="C3378" s="45" t="inlineStr">
        <is>
          <t>No aborda: distracción o atención, población escolar, contexto educativo</t>
        </is>
      </c>
      <c r="D3378" s="51" t="n"/>
      <c r="E3378" s="51" t="n"/>
      <c r="F3378" s="43" t="n">
        <v>2</v>
      </c>
      <c r="G3378" s="43" t="inlineStr">
        <is>
          <t>distracción+intervención</t>
        </is>
      </c>
      <c r="H3378" s="43" t="inlineStr">
        <is>
          <t>ACM</t>
        </is>
      </c>
      <c r="I3378" s="43" t="inlineStr">
        <is>
          <t>ACM</t>
        </is>
      </c>
      <c r="J3378" s="43" t="inlineStr">
        <is>
          <t>2022</t>
        </is>
      </c>
      <c r="K3378" s="43" t="inlineStr">
        <is>
          <t>inproceedings</t>
        </is>
      </c>
      <c r="L3378" s="45" t="inlineStr">
        <is>
          <t>Xiao, Lei and Nouri, Salah and Hegland, Joel and Garcia, Alberto Garcia and Lanman, Douglas</t>
        </is>
      </c>
      <c r="M3378" s="45" t="inlineStr">
        <is>
          <t>NeuralPassthrough: Learned Real-Time View Synthesis for VR</t>
        </is>
      </c>
      <c r="N3378" s="45" t="inlineStr">
        <is>
          <t>Virtual reality (VR) headsets provide an immersive, stereoscopic visual experience, but at the cost of blocking users from directly observing their physical environment. Passthrough techniques are intended to address this limitation by leveraging outward-facing cameras to reconstruct the images that would otherwise be seen by the user without the headset. This is inherently a real-time view synthesis challenge, since passthrough cameras cannot be physically co-located with the user’s eyes. Existing passthrough techniques suffer from distracting reconstruction artifacts, largely due to the lack of accurate depth information (especially for near-field and disoccluded objects), and also exhibit limited image quality (e.g., being low resolution and monochromatic). In this paper, we propose the first learned passthrough method and assess its performance using a custom VR headset that contains a stereo pair of RGB cameras. Through both simulations and experiments, we demonstrate that our learned passthrough method delivers superior image quality compared to state-of-the-art methods, while meeting strict VR requirements for real-time, perspective-correct stereoscopic view synthesis over a wide field of view for desktop-connected headsets.</t>
        </is>
      </c>
      <c r="O3378" s="45" t="inlineStr">
        <is>
          <t>ACM SIGGRAPH 2022 Conference Proceedings</t>
        </is>
      </c>
      <c r="P3378" s="45" t="inlineStr">
        <is>
          <t>Passthrough, Real-Time View Synthesis, Virtual Reality</t>
        </is>
      </c>
      <c r="Q3378" s="43" t="inlineStr">
        <is>
          <t>10.1145/3528233.3530701</t>
        </is>
      </c>
    </row>
    <row r="3379" ht="126.75" customHeight="1" s="37">
      <c r="A3379" s="43" t="n">
        <v>3378</v>
      </c>
      <c r="B3379" s="52" t="inlineStr">
        <is>
          <t>Excluir</t>
        </is>
      </c>
      <c r="C3379" s="45" t="inlineStr">
        <is>
          <t>No aborda: distracción o atención, población escolar, contexto educativo</t>
        </is>
      </c>
      <c r="D3379" s="51" t="n"/>
      <c r="E3379" s="51" t="n"/>
      <c r="F3379" s="43" t="n">
        <v>2</v>
      </c>
      <c r="G3379" s="43" t="inlineStr">
        <is>
          <t>distracción+sensado</t>
        </is>
      </c>
      <c r="H3379" s="43" t="inlineStr">
        <is>
          <t>ACM</t>
        </is>
      </c>
      <c r="I3379" s="43" t="inlineStr">
        <is>
          <t>ACM</t>
        </is>
      </c>
      <c r="J3379" s="43" t="inlineStr">
        <is>
          <t>2019</t>
        </is>
      </c>
      <c r="K3379" s="43" t="inlineStr">
        <is>
          <t>article</t>
        </is>
      </c>
      <c r="L3379" s="45" t="inlineStr">
        <is>
          <t>Khadka, Shauharda and Chung, Jen Jen and Tumer, Kagan</t>
        </is>
      </c>
      <c r="M3379" s="45" t="inlineStr">
        <is>
          <t>Neuroevolution of a Modular Memory-Augmented Neural Network for Deep Memory Problems</t>
        </is>
      </c>
      <c r="N3379" s="45" t="inlineStr">
        <is>
          <t>We present Modular Memory Units (MMUs), a new class of memory-augmented neural network. MMU builds on the gated neural architecture of Gated Recurrent Units (GRUs) and Long Short Term Memory (LSTMs), to incorporate an external memory block, similar to a Neural Turing Machine (NTM). MMU interacts with the memory block using independent read and write gates that serve to decouple the memory from the central feedforward operation. This allows for regimented memory access and update, giving our network the ability to choose when to read from memory, update it, or simply ignore it. This capacity to act in detachment allows the network to shield the memory from noise and other distractions, while simultaneously using it to effectively retain and propagate information over an extended period of time. We train MMU using both neuroevolution and gradient descent, and perform experiments on two deep memory benchmarks. Results demonstrate that MMU performs significantly faster and more accurately than traditional LSTM-based methods, and is robust to dramatic increases in the sequence depth of these memory benchmarks.</t>
        </is>
      </c>
      <c r="O3379" s="45" t="inlineStr">
        <is>
          <t>Evol. Comput.</t>
        </is>
      </c>
      <c r="P3379" s="45" t="inlineStr">
        <is>
          <t>memory-augmented neural networks, neuroevolution., RNNS</t>
        </is>
      </c>
      <c r="Q3379" s="43" t="inlineStr">
        <is>
          <t>10.1162/evco_a_00239</t>
        </is>
      </c>
    </row>
    <row r="3380" ht="189" customHeight="1" s="37">
      <c r="A3380" s="43" t="n">
        <v>3379</v>
      </c>
      <c r="B3380" s="52" t="inlineStr">
        <is>
          <t>Excluir</t>
        </is>
      </c>
      <c r="C3380" s="45" t="inlineStr">
        <is>
          <t>Fuera del alcance: no combina población en edad escolar con contexto doméstico</t>
        </is>
      </c>
      <c r="D3380" s="51" t="n"/>
      <c r="E3380" s="51" t="n"/>
      <c r="F3380" s="43" t="n">
        <v>2</v>
      </c>
      <c r="G3380" s="43" t="inlineStr">
        <is>
          <t>distracción+niños</t>
        </is>
      </c>
      <c r="H3380" s="43" t="inlineStr">
        <is>
          <t>ACM</t>
        </is>
      </c>
      <c r="I3380" s="43" t="inlineStr">
        <is>
          <t>ACM</t>
        </is>
      </c>
      <c r="J3380" s="43" t="inlineStr">
        <is>
          <t>2026</t>
        </is>
      </c>
      <c r="K3380" s="43" t="inlineStr">
        <is>
          <t>inproceedings</t>
        </is>
      </c>
      <c r="L3380" s="45" t="inlineStr">
        <is>
          <t>Chen, Youjie and Shi, Xixi and Liu, Xinyu and Wang, Shuaiguo and Liu, Tracy Xiao and Ga\v sevi\'c, Dragan</t>
        </is>
      </c>
      <c r="M3380" s="45" t="inlineStr">
        <is>
          <t>Not All Students Engage Alike: Multi-Institution Patterns in GenAI Tutor Use</t>
        </is>
      </c>
      <c r="N3380" s="45" t="inlineStr">
        <is>
          <t>The emergence of generative artificial intelligence (GenAI) has created unprecedented opportunities to provide individualized learning support in classrooms at scale. However, concerns have been raised that students may engage with these tools in ways that do not support learning, such as asking for direct answers. Moreover, student engagement with GenAI Tutors may vary across instructional contexts, potentially leading to unequal learning experiences. In this study, we utilized de-identified student interaction logs from a large-scale GenAI Tutor and the learning management system in which it is embedded. We systematically examined student engagement (N = 11,406) with the tool across 200 classes in ten post-secondary institutions through a two-stage pipeline: First, we aggregated student-GenAI conversations to sessions and identified four distinct engagement types. In particular, 10.4% of them were ''shallow engagement'' where copy-pasting behavior was prevalent. Then, at the student level, we showed that students transitioned across engagement types over time. However, students who exhibited shallow engagement were more likely to remain in this mode, whereas those who engaged deeply transitioned more flexibly across modes. Finally, at both the session and student levels, we show substantial heterogeneity in student engagement across institution selectivity and course disciplines. In particular, students from less selective institutions were more likely to exhibit shallow engagement. This study advances understanding of real-world GenAI Tutor use by identifying the prevalence, temporal dynamics, and institutional variation of student engagement. It also contributes a scalable two-stage analytic framework for analyzing GenAI interaction data in educational settings and beyond.</t>
        </is>
      </c>
      <c r="O3380" s="45" t="inlineStr">
        <is>
          <t>Proceedings of the Thirteenth ACM Conference on Learning @ Scale</t>
        </is>
      </c>
      <c r="P3380" s="45" t="inlineStr">
        <is>
          <t>genai tutor, automated tutoring system, engagement</t>
        </is>
      </c>
      <c r="Q3380" s="43" t="inlineStr">
        <is>
          <t>10.1145/3774398.3811610</t>
        </is>
      </c>
    </row>
    <row r="3381" ht="116.25" customHeight="1" s="37">
      <c r="A3381" s="43" t="n">
        <v>3380</v>
      </c>
      <c r="B3381" s="52" t="inlineStr">
        <is>
          <t>Excluir</t>
        </is>
      </c>
      <c r="C3381" s="45" t="inlineStr">
        <is>
          <t>No aborda: población escolar, tecnología de sensado, contexto educativo</t>
        </is>
      </c>
      <c r="D3381" s="51" t="n"/>
      <c r="E3381" s="51" t="n"/>
      <c r="F3381" s="43" t="n">
        <v>2</v>
      </c>
      <c r="G3381" s="43" t="inlineStr">
        <is>
          <t>distracción+intervención</t>
        </is>
      </c>
      <c r="H3381" s="43" t="inlineStr">
        <is>
          <t>ACM</t>
        </is>
      </c>
      <c r="I3381" s="43" t="inlineStr">
        <is>
          <t>ACM</t>
        </is>
      </c>
      <c r="J3381" s="43" t="inlineStr">
        <is>
          <t>2023</t>
        </is>
      </c>
      <c r="K3381" s="43" t="inlineStr">
        <is>
          <t>inproceedings</t>
        </is>
      </c>
      <c r="L3381" s="45" t="inlineStr">
        <is>
          <t>Chang, Xi-Jing and Hsu, Fang-Hsin and Liang, En-Chi and Chiou, Zih-Yun and Chuang, Ho-Hsuan and Tseng, Fang-Ching and Lin, Yu-Hsin and Chang, Yung-Ju</t>
        </is>
      </c>
      <c r="M3381" s="45" t="inlineStr">
        <is>
          <t>Not Merely Deemed as Distraction: Investigating Smartphone Users’ Motivations for Notification-Interaction</t>
        </is>
      </c>
      <c r="N3381" s="45" t="inlineStr">
        <is>
          <t>Notifications are commonly considered a distraction when they arrive during a task, and consequently, prior research has consistently sought effective ways of deferring their arrival until task transitions. However, many smartphone users still interact with notifications during tasks. In our qualitative study combining diary study and semi-structured interviews, we examined 34 research participants’ motivations for interacting with smartphone notifications at different times, including during tasks. Our findings resulted in a human-notification interaction framework comprised of 12 unique motivations frequently associated with three activity timings for interacting with notifications, including before-task, during-task, and after-task. Notably, participants frequently perceived interaction with notifications as a tool for improving task performance, making the most of their time, and promoting personal well-being, rather than only as a distraction. The before-the-task timing, in particular, has received little attention in previous research and deserves more attention as it was related to specific user motivations for notification interaction.</t>
        </is>
      </c>
      <c r="O3381" s="45" t="inlineStr">
        <is>
          <t>Proceedings of the 2023 CHI Conference on Human Factors in Computing Systems</t>
        </is>
      </c>
      <c r="P3381" s="45" t="inlineStr">
        <is>
          <t>Attention Management, Interruptions, Multitasking, Notifications, Opportune Moment</t>
        </is>
      </c>
      <c r="Q3381" s="43" t="inlineStr">
        <is>
          <t>10.1145/3544548.3581146</t>
        </is>
      </c>
    </row>
    <row r="3382" ht="116.25" customHeight="1" s="37">
      <c r="A3382" s="43" t="n">
        <v>3381</v>
      </c>
      <c r="B3382" s="52" t="inlineStr">
        <is>
          <t>Excluir</t>
        </is>
      </c>
      <c r="C3382" s="45" t="inlineStr">
        <is>
          <t>Dominio fuera de alcance: conducción</t>
        </is>
      </c>
      <c r="D3382" s="51" t="n"/>
      <c r="E3382" s="51" t="n"/>
      <c r="F3382" s="43" t="n">
        <v>2</v>
      </c>
      <c r="G3382" s="43" t="inlineStr">
        <is>
          <t>distracción+sensado</t>
        </is>
      </c>
      <c r="H3382" s="43" t="inlineStr">
        <is>
          <t>ACM</t>
        </is>
      </c>
      <c r="I3382" s="43" t="inlineStr">
        <is>
          <t>ACM</t>
        </is>
      </c>
      <c r="J3382" s="43" t="inlineStr">
        <is>
          <t>2023</t>
        </is>
      </c>
      <c r="K3382" s="43" t="inlineStr">
        <is>
          <t>inproceedings</t>
        </is>
      </c>
      <c r="L3382" s="45" t="inlineStr">
        <is>
          <t>Tabbarah, Moustafa and Cao, Yusheng and Abu Shamat, Ahmad and Fang, Ziming and Li, Lingyu and Jeon, Myounghoon</t>
        </is>
      </c>
      <c r="M3382" s="45" t="inlineStr">
        <is>
          <t>Novel In-Vehicle Gesture Interactions: Design and Evaluation of Auditory Displays and Menu Generation Interfaces</t>
        </is>
      </c>
      <c r="N3382" s="45" t="inlineStr">
        <is>
          <t>Using in-vehicle infotainment systems degrades driving performance and increases crash risk. To address this, we developed air gesture interfaces using various auditory displays. Thirty-two participants drove a simulator with air-gesture menu navigation tasks. A 4x2 mixed-model design was used to explore the effects of auditory displays as a within-subjects variable (earcons, auditory icons, spearcons, and no-sound) and menu-generation interfaces as a between-subjects variable (fixed and adaptive) on driving performance, secondary task performance, eye glance, and user experience. The adaptive condition centered the menu around the user’s hand position at the moment of activation, whereas the fixed condition located the menu always at the same position. Results demonstrated that spearcons provided the least visual distraction, least workload, best system usability and was favored by participants; and that fixed menu generation outperformed adaptive menu generation in driving safety and secondary task performance. Findings will inform design guidelines for in-vehicle air-gesture interaction systems.</t>
        </is>
      </c>
      <c r="O3382" s="45" t="inlineStr">
        <is>
          <t>Proceedings of the 15th International Conference on Automotive User Interfaces and Interactive Vehicular Applications</t>
        </is>
      </c>
      <c r="P3382" s="45" t="inlineStr">
        <is>
          <t>Adaptive user interface, Auditory display, Driving distraction, HCI, In-air gesture controls, Spearcon</t>
        </is>
      </c>
      <c r="Q3382" s="43" t="inlineStr">
        <is>
          <t>10.1145/3580585.3607164</t>
        </is>
      </c>
    </row>
    <row r="3383" ht="178.5" customHeight="1" s="37">
      <c r="A3383" s="43" t="n">
        <v>3382</v>
      </c>
      <c r="B3383" s="52" t="inlineStr">
        <is>
          <t>Excluir</t>
        </is>
      </c>
      <c r="C3383" s="45" t="inlineStr">
        <is>
          <t>No aborda: población escolar</t>
        </is>
      </c>
      <c r="D3383" s="51" t="n"/>
      <c r="E3383" s="51" t="n"/>
      <c r="F3383" s="43" t="n">
        <v>2</v>
      </c>
      <c r="G3383" s="43" t="inlineStr">
        <is>
          <t>distracción+sensado</t>
        </is>
      </c>
      <c r="H3383" s="43" t="inlineStr">
        <is>
          <t>ACM</t>
        </is>
      </c>
      <c r="I3383" s="43" t="inlineStr">
        <is>
          <t>ACM</t>
        </is>
      </c>
      <c r="J3383" s="43" t="inlineStr">
        <is>
          <t>2023</t>
        </is>
      </c>
      <c r="K3383" s="43" t="inlineStr">
        <is>
          <t>inproceedings</t>
        </is>
      </c>
      <c r="L3383" s="45" t="inlineStr">
        <is>
          <t>Mowafi, Yaser and Abumuhfouz, Ismail and Myers Ii, Jeffrey</t>
        </is>
      </c>
      <c r="M3383" s="45" t="inlineStr">
        <is>
          <t>Nurturing Cognitive Abilities of Older Adults Using NLP Models on Mobile Devices</t>
        </is>
      </c>
      <c r="N3383" s="45" t="inlineStr">
        <is>
          <t>Studies have shown that cognitive function and stamina are vulnerable to aging. Susceptibility to such age-related decline can be related to many factors, including education, literacy, occupation, and engagement in leisure activities. In this paper, we present the design and development of a novel interactive application to exercise older adults’ cognitive function using state-of-the-art natural language processing (NLP). Installed on mobile devices, the app encourages cognitive health in older adults through continuously personalized, inquiry-based information acquisition. Learning tasks are designed to run multimodal pieces of media content aligned with users’ interests followed by multiple-choice questions, their answers, and related distractors dynamically generated by a series of Bidirectional Encoder Representations from Transformers (BERT) enhanced by Convolutional Neural Network (CNN) layers. A usability study was carried out on senior citizens living in the researchers’ community, aged 65-92. The evaluation consisted of sessions, roughly 30 minutes each, over three weeks. User performance measures of information recall represented by accuracy score and response time, and workload assessment measures composed of mental demand, temporal demand, user-performance, effort, and frustration were collected. Findings show the viability of attaining a positive user experience and engagement for older adults with inquiry-based information acquisition training personalized by users’ interests, interactions, and language analysis. The work lends insights and potential avenues for improving accessibility and engagement in tasks that stimulate older adults’ cognitive function using mobile devices.</t>
        </is>
      </c>
      <c r="O3383" s="45" t="inlineStr">
        <is>
          <t>Proceedings of the 7th International Workshop on Sensor-Based Activity Recognition and Artificial Intelligence</t>
        </is>
      </c>
      <c r="P3383" s="45" t="n"/>
      <c r="Q3383" s="43" t="inlineStr">
        <is>
          <t>10.1145/3558884.3558889</t>
        </is>
      </c>
    </row>
    <row r="3384" ht="116.25" customHeight="1" s="37">
      <c r="A3384" s="43" t="n">
        <v>3383</v>
      </c>
      <c r="B3384" s="52" t="inlineStr">
        <is>
          <t>Excluir</t>
        </is>
      </c>
      <c r="C3384" s="45" t="inlineStr">
        <is>
          <t>Contexto doméstico o remoto, pero no población en edad escolar (mayoritariamente educación superior)</t>
        </is>
      </c>
      <c r="D3384" s="51" t="n"/>
      <c r="E3384" s="51" t="n"/>
      <c r="F3384" s="43" t="n">
        <v>2</v>
      </c>
      <c r="G3384" s="43" t="inlineStr">
        <is>
          <t>distracción+niños</t>
        </is>
      </c>
      <c r="H3384" s="43" t="inlineStr">
        <is>
          <t>ACM</t>
        </is>
      </c>
      <c r="I3384" s="43" t="inlineStr">
        <is>
          <t>ACM</t>
        </is>
      </c>
      <c r="J3384" s="43" t="inlineStr">
        <is>
          <t>2026</t>
        </is>
      </c>
      <c r="K3384" s="43" t="inlineStr">
        <is>
          <t>inproceedings</t>
        </is>
      </c>
      <c r="L3384" s="45" t="inlineStr">
        <is>
          <t>Ratul, Md. Alvi Islam and Haque, Faria and Saha, Pratyasha and Noor, Jannatun and Haque, S M Taiabul</t>
        </is>
      </c>
      <c r="M3384" s="45" t="inlineStr">
        <is>
          <t>Of Nostalgia, Trust, and Intimacy: AI Tool Usage among the Undergraduate Students of Bangladesh in Nonacademic Contexts</t>
        </is>
      </c>
      <c r="N3384" s="45" t="inlineStr">
        <is>
          <t>The rapid evolution of artificial intelligence and large language models have created a new dynamic of student engagement beyond academic contexts. While prior research focused on AI’s role in providing academic and emotional support, less is known about the motivations to personalize AI, its diverse usage, and the intricate relationship between AI and the student population, especially in the context of the Global South. Our study fills this gap with findings drawn from 21 semi-structured interviews with undergraduate students from diverse backgrounds in Bangladesh, revealing usage as companionship, intimate partnership, worldbuilding, reminiscence of dead family members, and prioritization of AI over human relationships. These findings shed light accounting the local cultural norms on shaping AI adoption in Bangladesh, highlighting both opportunities and risks, and provide essential insights to inform necessary guidelines. We further connect our findings to the broader issues in Human-AI interaction and offer future research directions.</t>
        </is>
      </c>
      <c r="O3384" s="45" t="inlineStr">
        <is>
          <t>Proceedings of the 2026 ACM SIGCAS/SIGCHI Conference on Computing and Sustainable Societies</t>
        </is>
      </c>
      <c r="P3384" s="45" t="inlineStr">
        <is>
          <t>Emotional AI, AI for Mental Support, Global South, Students’ Use of AI, AI for Non-Academic Use, AI Companion, Artificial Intimacy</t>
        </is>
      </c>
      <c r="Q3384" s="43" t="inlineStr">
        <is>
          <t>10.1145/3811242.3819097</t>
        </is>
      </c>
    </row>
    <row r="3385" ht="147.75" customHeight="1" s="37">
      <c r="A3385" s="43" t="n">
        <v>3384</v>
      </c>
      <c r="B3385" s="52" t="inlineStr">
        <is>
          <t>Excluir</t>
        </is>
      </c>
      <c r="C3385" s="45" t="inlineStr">
        <is>
          <t>No aborda: población escolar, contexto educativo</t>
        </is>
      </c>
      <c r="D3385" s="51" t="n"/>
      <c r="E3385" s="51" t="n"/>
      <c r="F3385" s="43" t="n">
        <v>2</v>
      </c>
      <c r="G3385" s="43" t="inlineStr">
        <is>
          <t>distracción+sensado</t>
        </is>
      </c>
      <c r="H3385" s="43" t="inlineStr">
        <is>
          <t>ACM</t>
        </is>
      </c>
      <c r="I3385" s="43" t="inlineStr">
        <is>
          <t>ACM</t>
        </is>
      </c>
      <c r="J3385" s="43" t="inlineStr">
        <is>
          <t>2023</t>
        </is>
      </c>
      <c r="K3385" s="43" t="inlineStr">
        <is>
          <t>inproceedings</t>
        </is>
      </c>
      <c r="L3385" s="45" t="inlineStr">
        <is>
          <t>Frati, Lapo and Traft, Neil and Cheney, Nick</t>
        </is>
      </c>
      <c r="M3385" s="45" t="inlineStr">
        <is>
          <t>OmnImage: Evolving 1k Image Cliques for Few-Shot Learning</t>
        </is>
      </c>
      <c r="N3385" s="45" t="inlineStr">
        <is>
          <t>Few-shot learning datasets contain a large number of classes with only a few examples in each. Existing datasets may contain thousands of classes, but very simple images (e.g. handwritten characters) such that a naive baseline can perform very well. Or they may be so complex, with large within-class variation and distracting background, that they are too difficult to enable meaningful learning with so few examples. To construct a customizable dataset of consistent natural images, we assemble a new dataset with each class containing a small subset from each of the 1000 classes of ImageNet-1k. To select subsets with clear within-class consistency we use an evolutionary approach to minimize the pairwise cosine-distance between features generated by a pre-trained VGG model. We train a classifier on these evolved image cliques and find that our evolved dataset provides a greater challenge than hand written digits, but not the extreme difficulty of a non-evolved subset of ImageNet. We find that pre-training our classifier on these evolved prototypical classes significantly improves performance on classifying random subsets ImageNet (relative to pre-training on similar random-class subsets), and conjecture that these prototypical classes may be beneficial for seeding concept learning. Dataset and code is publicly available at: https://github.com/lfrati/OmnImage</t>
        </is>
      </c>
      <c r="O3385" s="45" t="inlineStr">
        <is>
          <t>Proceedings of the Genetic and Evolutionary Computation Conference</t>
        </is>
      </c>
      <c r="P3385" s="45" t="inlineStr">
        <is>
          <t>few-shot learning, computer vision, evolution</t>
        </is>
      </c>
      <c r="Q3385" s="43" t="inlineStr">
        <is>
          <t>10.1145/3583131.3590430</t>
        </is>
      </c>
    </row>
    <row r="3386" ht="157.5" customHeight="1" s="37">
      <c r="A3386" s="43" t="n">
        <v>3385</v>
      </c>
      <c r="B3386" s="52" t="inlineStr">
        <is>
          <t>Excluir</t>
        </is>
      </c>
      <c r="C3386" s="45" t="inlineStr">
        <is>
          <t>No aborda: población escolar, contexto educativo</t>
        </is>
      </c>
      <c r="D3386" s="51" t="n"/>
      <c r="E3386" s="51" t="n"/>
      <c r="F3386" s="43" t="n">
        <v>2</v>
      </c>
      <c r="G3386" s="43" t="inlineStr">
        <is>
          <t>distracción+sensado</t>
        </is>
      </c>
      <c r="H3386" s="43" t="inlineStr">
        <is>
          <t>ACM</t>
        </is>
      </c>
      <c r="I3386" s="43" t="inlineStr">
        <is>
          <t>ACM</t>
        </is>
      </c>
      <c r="J3386" s="43" t="inlineStr">
        <is>
          <t>2021</t>
        </is>
      </c>
      <c r="K3386" s="43" t="inlineStr">
        <is>
          <t>inproceedings</t>
        </is>
      </c>
      <c r="L3386" s="45" t="inlineStr">
        <is>
          <t>Song, Shaoxu and Gao, Fei and Huang, Ruihong and Wang, Yihan</t>
        </is>
      </c>
      <c r="M3386" s="45" t="inlineStr">
        <is>
          <t>On Saving Outliers for Better Clustering over Noisy Data</t>
        </is>
      </c>
      <c r="N3386" s="45" t="inlineStr">
        <is>
          <t>Clustering is often distracted by errors, frequently observed in almost all areas, ranging from online questionnaire to sensor reading in IoT. The dirty data values not only make themselves (the corresponding tuples) outlying, but also mislead the clustering of remaining tuples, e.g., mistakenly splitting a cluster into two or distorting the cluster center. The reason is that the traditional clustering methods either simply ignore the outliers such as DBSCAN or assign them to the closest clusters anyway, e.g., in K-Means. In this paper, we propose to save the outliers for better clustering. The idea is to adjust the erroneous values (often minimally) of the outlier in order to make it appear normally. That is, the tuples after adjusting values are no longer outlying, and thus will be clustered without distracting others. The outlier saving by value adjustment is designed to work with any clustering methods (e.g., DBSCAN or K-Means). Our technical contributions include: (1) showing NPhardness of the outlier saving problem for clustering, (2) deriving lower and upper bounds of the optimal solutions, and (3) devising approximation algorithm with performance guarantees referring to the aforesaid bounds. Experiments on datasets with real-world outliers demonstrate the higher accuracy of our proposal, compared to the state-of-the-art approaches. Remarkably, we show that the adjusted data with outlier saving indeed improve significantly clustering, as well as other applications such as classification and record matching.</t>
        </is>
      </c>
      <c r="O3386" s="45" t="inlineStr">
        <is>
          <t>Proceedings of the 2021 International Conference on Management of Data</t>
        </is>
      </c>
      <c r="P3386" s="45" t="inlineStr">
        <is>
          <t>clustering, outlier saving</t>
        </is>
      </c>
      <c r="Q3386" s="43" t="inlineStr">
        <is>
          <t>10.1145/3448016.3457271</t>
        </is>
      </c>
    </row>
    <row r="3387" ht="95.25" customHeight="1" s="37">
      <c r="A3387" s="43" t="n">
        <v>3386</v>
      </c>
      <c r="B3387" s="52" t="inlineStr">
        <is>
          <t>Excluir</t>
        </is>
      </c>
      <c r="C3387" s="45" t="inlineStr">
        <is>
          <t>No aborda: distracción o atención, población escolar, contexto educativo</t>
        </is>
      </c>
      <c r="D3387" s="51" t="n"/>
      <c r="E3387" s="51" t="n"/>
      <c r="F3387" s="43" t="n">
        <v>2</v>
      </c>
      <c r="G3387" s="43" t="inlineStr">
        <is>
          <t>distracción+sensado</t>
        </is>
      </c>
      <c r="H3387" s="43" t="inlineStr">
        <is>
          <t>ACM</t>
        </is>
      </c>
      <c r="I3387" s="43" t="inlineStr">
        <is>
          <t>ACM</t>
        </is>
      </c>
      <c r="J3387" s="43" t="inlineStr">
        <is>
          <t>2023</t>
        </is>
      </c>
      <c r="K3387" s="43" t="inlineStr">
        <is>
          <t>inproceedings</t>
        </is>
      </c>
      <c r="L3387" s="45" t="inlineStr">
        <is>
          <t>Ayala, Naila and Mardanbegi, Diako and Duchowski, Andrew and Niechwiej-Szwedo, Ewa and Cao, Shi and Kearns, Suzanne and Irving, Elizabeth</t>
        </is>
      </c>
      <c r="M3387" s="45" t="inlineStr">
        <is>
          <t>On The Visibility Of Fiducial Markers For Mobile Eye Tracking</t>
        </is>
      </c>
      <c r="N3387" s="45" t="inlineStr">
        <is>
          <t>Invisible fiducial markers are introduced for localization of Areas Of Interest (AOIs) in mobile eye tracking applications. Fiducial markers are made invisible through the use of film passing Infra-Red (IR) light while blocking the visible spectrum. An IR light source is used to illuminate the markers which are then detected by an IR-sensitive camera, but which are imperceptible by the human eye. We provide the first empirical study that demonstrates such invisible markers are not distracting to a given task, as demonstrated in a flight simulator where distraction of visible and invisible markers are compared between experienced and novice pilots. Fixation frequency and subjective distraction scores showed that visible markers disrupted natural gaze behaviour, particularly in novice pilots. Our findings show that invisible markers should be used when there is a need for them to remain inconspicuous.</t>
        </is>
      </c>
      <c r="O3387" s="45" t="inlineStr">
        <is>
          <t>Proceedings of the 2023 Symposium on Eye Tracking Research and Applications</t>
        </is>
      </c>
      <c r="P3387" s="45" t="inlineStr">
        <is>
          <t>augmented reality, aviation, eye tracking, virtual reality</t>
        </is>
      </c>
      <c r="Q3387" s="43" t="inlineStr">
        <is>
          <t>10.1145/3588015.3588413</t>
        </is>
      </c>
    </row>
    <row r="3388" ht="137.25" customHeight="1" s="37">
      <c r="A3388" s="43" t="n">
        <v>3387</v>
      </c>
      <c r="B3388" s="52" t="inlineStr">
        <is>
          <t>Excluir</t>
        </is>
      </c>
      <c r="C3388" s="45" t="inlineStr">
        <is>
          <t>No aborda: distracción o atención, tecnología de sensado</t>
        </is>
      </c>
      <c r="D3388" s="51" t="n"/>
      <c r="E3388" s="51" t="n"/>
      <c r="F3388" s="43" t="n">
        <v>2</v>
      </c>
      <c r="G3388" s="43" t="inlineStr">
        <is>
          <t>distracción+niños</t>
        </is>
      </c>
      <c r="H3388" s="43" t="inlineStr">
        <is>
          <t>ACM</t>
        </is>
      </c>
      <c r="I3388" s="43" t="inlineStr">
        <is>
          <t>ACM</t>
        </is>
      </c>
      <c r="J3388" s="43" t="inlineStr">
        <is>
          <t>2016</t>
        </is>
      </c>
      <c r="K3388" s="43" t="inlineStr">
        <is>
          <t>inproceedings</t>
        </is>
      </c>
      <c r="L3388" s="45" t="inlineStr">
        <is>
          <t>Noran, Ovidiu</t>
        </is>
      </c>
      <c r="M3388" s="45" t="inlineStr">
        <is>
          <t>On gamification in action learning</t>
        </is>
      </c>
      <c r="N3388" s="45" t="inlineStr">
        <is>
          <t>The advent of globalisation brought about by advances in information and communication technology has triggered major changes in the way people work, live and study. The modern teaching endeavour must meet the needs of a fundamentally changing learning environment and student cohorts, while preserving delivered knowledge quality in order to meet the required learning objectives. Flexible teaching (distance/online, intensive mode, afternoon classes etc.), online resources and tools, teachers with industry experience and especially new teaching models matching the new cohorts profile requirements can provide a solid platform for a new paradigm in the higher education domain.This research has investigated how a customised application of 'gamification' (taking game-based elements and applying them in non-gaming contexts) to higher education can improve the learning and teaching experience and student engagement and thus help towards reducing student attrition. Gamification of the educational endeavour has been studied in the past; however, in this study it is applied within a novel iterative and combined Action Research, Experiential Action Learning, Plan, Implement, Review, Improve and Plan, Do, Study, Act approach that attempts to make contributions to both learning and teaching theory and practice.</t>
        </is>
      </c>
      <c r="O3388" s="45" t="inlineStr">
        <is>
          <t>Proceedings of the Australasian Computer Science Week Multiconference</t>
        </is>
      </c>
      <c r="P3388" s="45" t="inlineStr">
        <is>
          <t>gamification, action research, action learning</t>
        </is>
      </c>
      <c r="Q3388" s="43" t="inlineStr">
        <is>
          <t>10.1145/2843043.2843344</t>
        </is>
      </c>
    </row>
    <row r="3389" ht="178.5" customHeight="1" s="37">
      <c r="A3389" s="43" t="n">
        <v>3388</v>
      </c>
      <c r="B3389" s="52" t="inlineStr">
        <is>
          <t>Excluir</t>
        </is>
      </c>
      <c r="C3389" s="45" t="inlineStr">
        <is>
          <t>No aborda: distracción o atención, tecnología de sensado</t>
        </is>
      </c>
      <c r="D3389" s="51" t="n"/>
      <c r="E3389" s="51" t="n"/>
      <c r="F3389" s="43" t="n">
        <v>2</v>
      </c>
      <c r="G3389" s="43" t="inlineStr">
        <is>
          <t>distracción+niños</t>
        </is>
      </c>
      <c r="H3389" s="43" t="inlineStr">
        <is>
          <t>ACM</t>
        </is>
      </c>
      <c r="I3389" s="43" t="inlineStr">
        <is>
          <t>ACM</t>
        </is>
      </c>
      <c r="J3389" s="43" t="inlineStr">
        <is>
          <t>2021</t>
        </is>
      </c>
      <c r="K3389" s="43" t="inlineStr">
        <is>
          <t>article</t>
        </is>
      </c>
      <c r="L3389" s="45" t="inlineStr">
        <is>
          <t>Oleson, Alannah and Wortzman, Brett and Ko, Amy J.</t>
        </is>
      </c>
      <c r="M3389" s="45" t="inlineStr">
        <is>
          <t>On the Role of Design in K-12 Computing Education</t>
        </is>
      </c>
      <c r="N3389" s="45" t="inlineStr">
        <is>
          <t>Design is a distinct discipline with its own practices, tools, professions, and areas of scholarship. However, practitioners from other fields often leverage aspects of design in their own work, leading to subfields like engineering design and architecture design that are neither wholly design nor wholly the intersecting discipline. Similarly, design and computing are known to intersect in educational contexts. Unfortunately, we do not yet have a clear understanding of how to characterize the kinds of design that may accompany computing topics, resulting in challenges to teaching and learning. This gap is particularly prevalent in K-12 computing education, where design is often used to promote student engagement but rarely studied as its own disciplinary phenomenon. Toward the goal of better understanding the nature and role of design in computing education, this article motivates and describes two qualitative, exploratory analyses of how design skills manifest in popular K-12 computing education curricula and activities. We find evidence to suggest two types of design within existing computing education curricula and standards: nondisciplinary problem-space design, which deals with defining software requirements, and disciplinary program-space design, which deals with choosing how best to meet those requirements. We find that these two types of computing design may exist independently, but they often overlap, creating an intriguing intersection of discipline-specific computing design educational activity. Finally, we discuss the practical implications of proceeding with research and educational practice in light of these results, highlighting the need for further exploration into the unique overlap of design and computing education.</t>
        </is>
      </c>
      <c r="O3389" s="45" t="inlineStr">
        <is>
          <t>ACM Trans. Comput. Educ.</t>
        </is>
      </c>
      <c r="P3389" s="45" t="inlineStr">
        <is>
          <t>design education, design, K-12 education, Computing education</t>
        </is>
      </c>
      <c r="Q3389" s="43" t="inlineStr">
        <is>
          <t>10.1145/3427594</t>
        </is>
      </c>
    </row>
    <row r="3390" ht="105.75" customHeight="1" s="37">
      <c r="A3390" s="43" t="n">
        <v>3389</v>
      </c>
      <c r="B3390" s="52" t="inlineStr">
        <is>
          <t>Excluir</t>
        </is>
      </c>
      <c r="C3390" s="45" t="inlineStr">
        <is>
          <t>No aborda: población escolar, tecnología de sensado</t>
        </is>
      </c>
      <c r="D3390" s="51" t="n"/>
      <c r="E3390" s="51" t="n"/>
      <c r="F3390" s="43" t="n">
        <v>2</v>
      </c>
      <c r="G3390" s="43" t="inlineStr">
        <is>
          <t>distracción+niños</t>
        </is>
      </c>
      <c r="H3390" s="43" t="inlineStr">
        <is>
          <t>ACM</t>
        </is>
      </c>
      <c r="I3390" s="43" t="inlineStr">
        <is>
          <t>ACM</t>
        </is>
      </c>
      <c r="J3390" s="43" t="inlineStr">
        <is>
          <t>2020</t>
        </is>
      </c>
      <c r="K3390" s="43" t="inlineStr">
        <is>
          <t>inproceedings</t>
        </is>
      </c>
      <c r="L3390" s="45" t="inlineStr">
        <is>
          <t>Santos, Suzane Santos dos and Campos, Erick Modesto and Figueiro, Paulo A. Nogueira and Pontes, Fernando A. Ramos and Neto, Nelson Cruz Sampaio and Mota, Marcelle Pereira</t>
        </is>
      </c>
      <c r="M3390" s="45" t="inlineStr">
        <is>
          <t>On the study of visual exploration vs. educational levels using an automated cancellation test</t>
        </is>
      </c>
      <c r="N3390" s="45" t="inlineStr">
        <is>
          <t>Tests that evaluate individual strategies for visual exploration may help uncover deviations from typical cognitive developments. A subgroup of visual exploration tests, called cancellation tests, measures the ability to identify specific targets surrounded by distractors. We present an automated version of a cancellation test: the car's test. We carried out the test evaluation in two distinct groups: high school students and a university group that is included, students and professors. Several studies indicate the influence of education level on cancellation test results. We investigated whether education and the arrangement of symbols are relevant factors in choosing the visual exploration strategy used. We hypothesize that typical users with higher education levels will tend to the horizontal linear strategy since it is associated with the reading pattern. The results analysis allowed us to confirm this hypothesis, besides revealing valuable information about statistics on visual exploration patterns.</t>
        </is>
      </c>
      <c r="O3390" s="45" t="inlineStr">
        <is>
          <t>Proceedings of the 19th Brazilian Symposium on Human Factors in Computing Systems</t>
        </is>
      </c>
      <c r="P3390" s="45" t="inlineStr">
        <is>
          <t>automated cancellation test, visual exploration</t>
        </is>
      </c>
      <c r="Q3390" s="43" t="inlineStr">
        <is>
          <t>10.1145/3424953.3426643</t>
        </is>
      </c>
    </row>
    <row r="3391" ht="189" customHeight="1" s="37">
      <c r="A3391" s="43" t="n">
        <v>3390</v>
      </c>
      <c r="B3391" s="52" t="inlineStr">
        <is>
          <t>Excluir</t>
        </is>
      </c>
      <c r="C3391" s="45" t="inlineStr">
        <is>
          <t>No aborda: distracción o atención, tecnología de sensado</t>
        </is>
      </c>
      <c r="D3391" s="51" t="n"/>
      <c r="E3391" s="51" t="n"/>
      <c r="F3391" s="43" t="n">
        <v>2</v>
      </c>
      <c r="G3391" s="43" t="inlineStr">
        <is>
          <t>distracción+niños</t>
        </is>
      </c>
      <c r="H3391" s="43" t="inlineStr">
        <is>
          <t>ACM</t>
        </is>
      </c>
      <c r="I3391" s="43" t="inlineStr">
        <is>
          <t>ACM</t>
        </is>
      </c>
      <c r="J3391" s="43" t="inlineStr">
        <is>
          <t>2021</t>
        </is>
      </c>
      <c r="K3391" s="43" t="inlineStr">
        <is>
          <t>inproceedings</t>
        </is>
      </c>
      <c r="L3391" s="45" t="inlineStr">
        <is>
          <t>Ivanova, Aneliya</t>
        </is>
      </c>
      <c r="M3391" s="45" t="inlineStr">
        <is>
          <t>Online Interactive Timeline to Improve Learning of History in School Education</t>
        </is>
      </c>
      <c r="N3391" s="45" t="inlineStr">
        <is>
          <t>For the school students of the post-digital generation, who have a strong visual thinking and attitude to operate in a highly interactive digital environment, learning from a classic textbook is an increasingly unattractive task. At the same time the self-preparation at home becomes even more important in the conditions of an emergency epidemiological situation, when it is necessary to quarantine students, whole classes, or completely close schools and move to online learning. But the modern student, due to the continuous online communication, is extremely prone to distraction, which extends towards the process of self-preparation. In the field of history education, the self-preparation is a serious challenge for students, as it requires the acquisition of factual knowledge (events, places, historical figures, artifacts) not only as a plain set of facts, but also structured in specific time intervals and related to cause-effect connections. To make learning an effective process, it is necessary to give to the students the opportunity to learn actively, in an interactive environment complementing the text resources with a rich set of images and videos in order to build visual reflections and visual associations to the basic concepts in the material. One of the possible solutions is the use of an online interactive timeline, which, combining the advantages of information technology and modern trends in history teaching to support not only the acquisition of knowledge in self-preparation, but also self-examination and application of acquired knowledge. In this paper, a web-based environment is discussed, which provides the teacher with the opportunity to construct online interactive timelines, for learning, for testing knowledge and for conducting competitions, with the help of which the school students can prepare their lessons more successfully at home.</t>
        </is>
      </c>
      <c r="O3391" s="45" t="inlineStr">
        <is>
          <t>Proceedings of the 22nd International Conference on Computer Systems and Technologies</t>
        </is>
      </c>
      <c r="P3391" s="45" t="inlineStr">
        <is>
          <t>Self-preparation, Interactive Timeline, Interactive Learning Environment, Innovative Learning, History Education</t>
        </is>
      </c>
      <c r="Q3391" s="43" t="inlineStr">
        <is>
          <t>10.1145/3472410.3472448</t>
        </is>
      </c>
    </row>
    <row r="3392" ht="84.75" customHeight="1" s="37">
      <c r="A3392" s="43" t="n">
        <v>3391</v>
      </c>
      <c r="B3392" s="52" t="inlineStr">
        <is>
          <t>Excluir</t>
        </is>
      </c>
      <c r="C3392" s="45" t="inlineStr">
        <is>
          <t>No aborda: distracción o atención, tecnología de sensado</t>
        </is>
      </c>
      <c r="D3392" s="51" t="n"/>
      <c r="E3392" s="51" t="n"/>
      <c r="F3392" s="43" t="n">
        <v>2</v>
      </c>
      <c r="G3392" s="43" t="inlineStr">
        <is>
          <t>distracción+niños</t>
        </is>
      </c>
      <c r="H3392" s="43" t="inlineStr">
        <is>
          <t>ACM</t>
        </is>
      </c>
      <c r="I3392" s="43" t="inlineStr">
        <is>
          <t>ACM</t>
        </is>
      </c>
      <c r="J3392" s="43" t="inlineStr">
        <is>
          <t>2020</t>
        </is>
      </c>
      <c r="K3392" s="43" t="inlineStr">
        <is>
          <t>inproceedings</t>
        </is>
      </c>
      <c r="L3392" s="45" t="inlineStr">
        <is>
          <t>Vincenti, Giovanni</t>
        </is>
      </c>
      <c r="M3392" s="45" t="inlineStr">
        <is>
          <t>Open Challenges as a Way to Engage Students: an Experience Report from Three Undergraduate Courses</t>
        </is>
      </c>
      <c r="N3392" s="45" t="inlineStr">
        <is>
          <t>New approaches to problem-solving through crowdsourcing offer great potential for project-based learning opportunities in higher education. This experience report details how students in three upper-division courses were exposed to an open design challenge sponsored by NASA. Each course had a different level of involvement in the project, documented in the paper, which looks at different levels of involvement from the instructor's perspective. At the end of the semester, students reported on their engagement in the course as well as how these assignments compared to traditional ones. The findings support that open challenges, and NASA SUITS in particular, offer a great opportunity to engage students with computer programming.</t>
        </is>
      </c>
      <c r="O3392" s="45" t="inlineStr">
        <is>
          <t>Proceedings of the 21st Annual Conference on Information Technology Education</t>
        </is>
      </c>
      <c r="P3392" s="45" t="inlineStr">
        <is>
          <t>capstone, crowdsourcing, experiential learning, project-based learning, student engagement</t>
        </is>
      </c>
      <c r="Q3392" s="43" t="inlineStr">
        <is>
          <t>10.1145/3368308.3415407</t>
        </is>
      </c>
    </row>
    <row r="3393" ht="42.75" customHeight="1" s="37">
      <c r="A3393" s="43" t="n">
        <v>3392</v>
      </c>
      <c r="B3393" s="52" t="inlineStr">
        <is>
          <t>Excluir</t>
        </is>
      </c>
      <c r="C3393" s="45" t="inlineStr">
        <is>
          <t>Sin DOI verificable</t>
        </is>
      </c>
      <c r="D3393" s="51" t="n"/>
      <c r="E3393" s="51" t="n"/>
      <c r="F3393" s="43" t="n">
        <v>2</v>
      </c>
      <c r="G3393" s="43" t="inlineStr">
        <is>
          <t>distracción+niños</t>
        </is>
      </c>
      <c r="H3393" s="43" t="inlineStr">
        <is>
          <t>ACM</t>
        </is>
      </c>
      <c r="I3393" s="43" t="inlineStr">
        <is>
          <t>ACM</t>
        </is>
      </c>
      <c r="J3393" s="43" t="inlineStr">
        <is>
          <t>2019</t>
        </is>
      </c>
      <c r="K3393" s="43" t="inlineStr">
        <is>
          <t>article</t>
        </is>
      </c>
      <c r="L3393" s="45" t="inlineStr">
        <is>
          <t>Hislop, Gregory W. and Klukowska, Joanna and Postner, Lori</t>
        </is>
      </c>
      <c r="M3393" s="45" t="inlineStr">
        <is>
          <t>Open source as an extracurricular activity</t>
        </is>
      </c>
      <c r="N3393" s="45" t="inlineStr">
        <is>
          <t>This poster discusses efforts at three institutions to encourage student engagement with Free and Open Source Software (FOSS) projects via extracurricular activities. This approach helps address the considerable student interest in open source while avoiding the limits of available time in a computing curriculum for new material.</t>
        </is>
      </c>
      <c r="O3393" s="45" t="inlineStr">
        <is>
          <t>J. Comput. Sci. Coll.</t>
        </is>
      </c>
      <c r="P3393" s="45" t="n"/>
      <c r="Q3393" s="43" t="n"/>
    </row>
    <row r="3394" ht="116.25" customHeight="1" s="37">
      <c r="A3394" s="43" t="n">
        <v>3393</v>
      </c>
      <c r="B3394" s="52" t="inlineStr">
        <is>
          <t>Excluir</t>
        </is>
      </c>
      <c r="C3394" s="45" t="inlineStr">
        <is>
          <t>Dominio fuera de alcance: conducción</t>
        </is>
      </c>
      <c r="D3394" s="51" t="n"/>
      <c r="E3394" s="51" t="n"/>
      <c r="F3394" s="43" t="n">
        <v>2</v>
      </c>
      <c r="G3394" s="43" t="inlineStr">
        <is>
          <t>distracción+sensado</t>
        </is>
      </c>
      <c r="H3394" s="43" t="inlineStr">
        <is>
          <t>ACM</t>
        </is>
      </c>
      <c r="I3394" s="43" t="inlineStr">
        <is>
          <t>ACM</t>
        </is>
      </c>
      <c r="J3394" s="43" t="inlineStr">
        <is>
          <t>2024</t>
        </is>
      </c>
      <c r="K3394" s="43" t="inlineStr">
        <is>
          <t>inproceedings</t>
        </is>
      </c>
      <c r="L3394" s="45" t="inlineStr">
        <is>
          <t>Quan, Lili and Huang, Tao and Liu, Qing</t>
        </is>
      </c>
      <c r="M3394" s="45" t="inlineStr">
        <is>
          <t>OpenCV-based Binocular Horizontal Spacing Detection Algorithm in Fatigue Driving Detection</t>
        </is>
      </c>
      <c r="N3394" s="45" t="inlineStr">
        <is>
          <t>As vehicle intelligence improves, driver fatigue detection technology becomes an important means of improving driving safety. The purpose of this paper is to design and implement an OpenCV-based driver fatigue detection application for smart cockpit, which evaluates the fatigue level of drivers by detecting their eyes-closed state and vehicle driving speed in real time. The article first introduces intelligent cars and smart cockpit and provides an overview of the application of drowsiness detection when driving in smart cockpit. Then, the principle of face recognition by OpenCV, the general steps of face detection by Haar cascade classifier and the fatigue detection algorithm based on OpenCV with binocular horizontal distance detection method are described in detail. Finally, the system design and implementation of the fatigue detection app is presented. The test results show that the app can effectively identify the driver's fatigue state, which is consistent with the assessment results of the fatigue detection algorithm and provides a viable fatigue detection solution for the smart cockpit.</t>
        </is>
      </c>
      <c r="O3394" s="45" t="inlineStr">
        <is>
          <t>Proceedings of the 2024 9th International Conference on Intelligent Information Processing</t>
        </is>
      </c>
      <c r="P3394" s="45" t="inlineStr">
        <is>
          <t>OpenCV, Smart Cockpit, application, fatigue detection</t>
        </is>
      </c>
      <c r="Q3394" s="43" t="inlineStr">
        <is>
          <t>10.1145/3696952.3696998</t>
        </is>
      </c>
    </row>
    <row r="3395" ht="126.75" customHeight="1" s="37">
      <c r="A3395" s="43" t="n">
        <v>3394</v>
      </c>
      <c r="B3395" s="52" t="inlineStr">
        <is>
          <t>Excluir</t>
        </is>
      </c>
      <c r="C3395" s="45" t="inlineStr">
        <is>
          <t>Dominio fuera de alcance: conducción</t>
        </is>
      </c>
      <c r="D3395" s="51" t="n"/>
      <c r="E3395" s="51" t="n"/>
      <c r="F3395" s="43" t="n">
        <v>2</v>
      </c>
      <c r="G3395" s="43" t="inlineStr">
        <is>
          <t>distracción+sensado</t>
        </is>
      </c>
      <c r="H3395" s="43" t="inlineStr">
        <is>
          <t>ACM</t>
        </is>
      </c>
      <c r="I3395" s="43" t="inlineStr">
        <is>
          <t>ACM</t>
        </is>
      </c>
      <c r="J3395" s="43" t="inlineStr">
        <is>
          <t>2016</t>
        </is>
      </c>
      <c r="K3395" s="43" t="inlineStr">
        <is>
          <t>inproceedings</t>
        </is>
      </c>
      <c r="L3395" s="45" t="inlineStr">
        <is>
          <t>Nabila, Mansouri and Yousra, Ben Jemaa and Eric, Watelain</t>
        </is>
      </c>
      <c r="M3395" s="45" t="inlineStr">
        <is>
          <t>Optimized HOG Descriptor for on Road Cars Detection</t>
        </is>
      </c>
      <c r="N3395" s="45" t="inlineStr">
        <is>
          <t>The need for road security is increasingly highlighted, especially with the increase in road accidents around the world. One of the major causes is the vehicle speed and the drowsiness of drivers. Recently computer vision has become a well-developed research area especially in term of objects detection and tracking. Then, the exploitation of these developments for the road safety profile is strongly encouraged. Here we present our contribution to detect moving vehicles using optimized HOG process based on shape and motion parameters fusion. Indeed we prove in this paper that HOG descriptor combined with motion parameters is a very suitable car detector which reaches in record time a satisfactory recognition rate in dynamic outside area and bypasses several popular works without using sophisticated and expensive architectures such as GPU and FPGA. Also the performances of enhancement on road car detector are evaluated by the comparison of estimated cars positions with a ground truth manually extracted ones from a challenging database integrating a cars numbers and directions variations. The experimental study proves that estimated values are very close to the ground truth ones.</t>
        </is>
      </c>
      <c r="O3395" s="45" t="inlineStr">
        <is>
          <t>Proceedings of the 10th International Conference on Distributed Smart Camera</t>
        </is>
      </c>
      <c r="P3395" s="45" t="inlineStr">
        <is>
          <t>Car detection, Computing time, Motion parameters, On road, Optimized HOG</t>
        </is>
      </c>
      <c r="Q3395" s="43" t="inlineStr">
        <is>
          <t>10.1145/2967413.2967415</t>
        </is>
      </c>
    </row>
    <row r="3396" ht="74.25" customHeight="1" s="37">
      <c r="A3396" s="43" t="n">
        <v>3395</v>
      </c>
      <c r="B3396" s="52" t="inlineStr">
        <is>
          <t>Excluir</t>
        </is>
      </c>
      <c r="C3396" s="45" t="inlineStr">
        <is>
          <t>No aborda: distracción o atención, tecnología de sensado</t>
        </is>
      </c>
      <c r="D3396" s="51" t="n"/>
      <c r="E3396" s="51" t="n"/>
      <c r="F3396" s="43" t="n">
        <v>2</v>
      </c>
      <c r="G3396" s="43" t="inlineStr">
        <is>
          <t>distracción+niños</t>
        </is>
      </c>
      <c r="H3396" s="43" t="inlineStr">
        <is>
          <t>ACM</t>
        </is>
      </c>
      <c r="I3396" s="43" t="inlineStr">
        <is>
          <t>ACM</t>
        </is>
      </c>
      <c r="J3396" s="43" t="inlineStr">
        <is>
          <t>2017</t>
        </is>
      </c>
      <c r="K3396" s="43" t="inlineStr">
        <is>
          <t>article</t>
        </is>
      </c>
      <c r="L3396" s="45" t="inlineStr">
        <is>
          <t>Harris, Heidi Skurat and Greer, Michael</t>
        </is>
      </c>
      <c r="M3396" s="45" t="inlineStr">
        <is>
          <t>Over, under, or through: design strategies to supplement the LMS and enhance interaction in online writing courses</t>
        </is>
      </c>
      <c r="N3396" s="45" t="inlineStr">
        <is>
          <t>Online writing instruction is a process of design that includes both spatial and temporal dimensions. Ideally, this process brings together design and pedagogy to move students through their online writing work successfully. Institutionally mandated LMS platforms often constrain this process. This article establishes three design principles and concepts for designing learning environments that take into account both space and time as designed elements of online classes. Applying the principles of backward design, modular content, and student choice to course design can help instructors design more thoughtful, participatory classes centered on student learning and instructor presence.</t>
        </is>
      </c>
      <c r="O3396" s="45" t="inlineStr">
        <is>
          <t>Commun. Des. Q. Rev</t>
        </is>
      </c>
      <c r="P3396" s="45" t="inlineStr">
        <is>
          <t>temporal design, student engagement, spatial design, online writing instruction, modularity, learning management systems (LMS), backward design</t>
        </is>
      </c>
      <c r="Q3396" s="43" t="inlineStr">
        <is>
          <t>10.1145/3071088.3071093</t>
        </is>
      </c>
    </row>
    <row r="3397" ht="74.25" customHeight="1" s="37">
      <c r="A3397" s="43" t="n">
        <v>3396</v>
      </c>
      <c r="B3397" s="52" t="inlineStr">
        <is>
          <t>Excluir</t>
        </is>
      </c>
      <c r="C3397" s="45" t="inlineStr">
        <is>
          <t>No aborda: distracción o atención, tecnología de sensado</t>
        </is>
      </c>
      <c r="D3397" s="51" t="n"/>
      <c r="E3397" s="51" t="n"/>
      <c r="F3397" s="43" t="n">
        <v>2</v>
      </c>
      <c r="G3397" s="43" t="inlineStr">
        <is>
          <t>distracción+niños</t>
        </is>
      </c>
      <c r="H3397" s="43" t="inlineStr">
        <is>
          <t>ACM</t>
        </is>
      </c>
      <c r="I3397" s="43" t="inlineStr">
        <is>
          <t>ACM</t>
        </is>
      </c>
      <c r="J3397" s="43" t="inlineStr">
        <is>
          <t>2024</t>
        </is>
      </c>
      <c r="K3397" s="43" t="inlineStr">
        <is>
          <t>inproceedings</t>
        </is>
      </c>
      <c r="L3397" s="45" t="inlineStr">
        <is>
          <t>Bradley, Steven and Ramezani, Anousheh</t>
        </is>
      </c>
      <c r="M3397" s="45" t="inlineStr">
        <is>
          <t>PRIMM and Proper: Authentic Investigation in HE Introductory Programming with PeerWise and GitHub</t>
        </is>
      </c>
      <c r="N3397" s="45" t="inlineStr">
        <is>
          <t>We explore the use of the PRIMM methodology (Predict, Run, Investigate, Modify, Make) within a higher education introductory programming setting, particularly focusing on the three first three steps. Formative prediction questions on the effects of changes to HTML, CSS or JavaScript code are constructed by students using PeerWise system, based on their own investigation. Authenticity of the task is enhanced by presenting the peer prediction questions as pull requests to a GitHub repository, mirroring the code review process followed by professionals working within software development teams. We report on student engagement with the formative practical exercises and analyse the content of the questions they asked.</t>
        </is>
      </c>
      <c r="O3397" s="45" t="inlineStr">
        <is>
          <t>Proceedings of the 8th Conference on Computing Education Practice</t>
        </is>
      </c>
      <c r="P3397" s="45" t="inlineStr">
        <is>
          <t>assessment, education, programming</t>
        </is>
      </c>
      <c r="Q3397" s="43" t="inlineStr">
        <is>
          <t>10.1145/3633053.3633062</t>
        </is>
      </c>
    </row>
    <row r="3398" ht="105.75" customHeight="1" s="37">
      <c r="A3398" s="43" t="n">
        <v>3397</v>
      </c>
      <c r="B3398" s="52" t="inlineStr">
        <is>
          <t>Excluir</t>
        </is>
      </c>
      <c r="C3398" s="45" t="inlineStr">
        <is>
          <t>No aborda: población escolar, tecnología de sensado, contexto educativo</t>
        </is>
      </c>
      <c r="D3398" s="51" t="n"/>
      <c r="E3398" s="51" t="n"/>
      <c r="F3398" s="43" t="n">
        <v>2</v>
      </c>
      <c r="G3398" s="43" t="inlineStr">
        <is>
          <t>distracción+intervención</t>
        </is>
      </c>
      <c r="H3398" s="43" t="inlineStr">
        <is>
          <t>ACM</t>
        </is>
      </c>
      <c r="I3398" s="43" t="inlineStr">
        <is>
          <t>ACM</t>
        </is>
      </c>
      <c r="J3398" s="43" t="inlineStr">
        <is>
          <t>2022</t>
        </is>
      </c>
      <c r="K3398" s="43" t="inlineStr">
        <is>
          <t>inproceedings</t>
        </is>
      </c>
      <c r="L3398" s="45" t="inlineStr">
        <is>
          <t>Janaka, Nuwan and Haigh, Chloe and Kim, Hyeongcheol and Zhang, Shan and Zhao, Shengdong</t>
        </is>
      </c>
      <c r="M3398" s="45" t="inlineStr">
        <is>
          <t>Paracentral and near-peripheral visualizations: Towards attention-maintaining secondary information presentation on OHMDs during in-person social interactions</t>
        </is>
      </c>
      <c r="N3398" s="45" t="inlineStr">
        <is>
          <t>Optical see-through Head-Mounted Displays (OST HMDs, OHMDs) are known to facilitate situational awareness while accessing secondary information. However, information displayed on OHMDs can cause attention shifts, which distract users from natural social interactions. We hypothesize that information displayed in paracentral and near-peripheral vision can be better perceived while the user is maintaining eye contact during face-to-face conversations. Leveraging this idea, we designed a circular progress bar to provide progress updates in paracentral and near-peripheral vision. We compared it with textual and linear progress bars under two conversation settings: a simulated one with a digital conversation partner and a realistic one with a real partner. Results show that a circular progress bar can effectively reduce notification distractions without losing eye contact and is more preferred by users. Our findings highlight the potential of utilizing the paracentral and near-peripheral vision for secondary information presentation on OHMDs.</t>
        </is>
      </c>
      <c r="O3398" s="45" t="inlineStr">
        <is>
          <t>Proceedings of the 2022 CHI Conference on Human Factors in Computing Systems</t>
        </is>
      </c>
      <c r="P3398" s="45" t="inlineStr">
        <is>
          <t>HMD, circular progress, conversation, interruption, near-peripheral, paracentral, reminder notification, smart glasses, social interaction</t>
        </is>
      </c>
      <c r="Q3398" s="43" t="inlineStr">
        <is>
          <t>10.1145/3491102.3502127</t>
        </is>
      </c>
    </row>
    <row r="3399" ht="116.25" customHeight="1" s="37">
      <c r="A3399" s="43" t="n">
        <v>3398</v>
      </c>
      <c r="B3399" s="52" t="inlineStr">
        <is>
          <t>Excluir</t>
        </is>
      </c>
      <c r="C3399" s="45" t="inlineStr">
        <is>
          <t>No aborda: distracción o atención, tecnología de sensado</t>
        </is>
      </c>
      <c r="D3399" s="51" t="n"/>
      <c r="E3399" s="51" t="n"/>
      <c r="F3399" s="43" t="n">
        <v>2</v>
      </c>
      <c r="G3399" s="43" t="inlineStr">
        <is>
          <t>distracción+niños</t>
        </is>
      </c>
      <c r="H3399" s="43" t="inlineStr">
        <is>
          <t>ACM</t>
        </is>
      </c>
      <c r="I3399" s="43" t="inlineStr">
        <is>
          <t>ACM</t>
        </is>
      </c>
      <c r="J3399" s="43" t="inlineStr">
        <is>
          <t>2017</t>
        </is>
      </c>
      <c r="K3399" s="43" t="inlineStr">
        <is>
          <t>inproceedings</t>
        </is>
      </c>
      <c r="L3399" s="45" t="inlineStr">
        <is>
          <t>Revelle, Glenda and Bowman, Jennifer</t>
        </is>
      </c>
      <c r="M3399" s="45" t="inlineStr">
        <is>
          <t>Parent-Child Dialogue with eBooks</t>
        </is>
      </c>
      <c r="N3399" s="45" t="inlineStr">
        <is>
          <t>Research shows that dialogic reading (adults and children engaging in conversation about the book they are reading) facilitates young children's language and vocabulary development and success in learning to read. A growing body of research suggests that parent-child dyads engage in less dialogic reading with e-books than with traditional paper books. Previous researchers have suggested this effect may be due to interactive features such as animations and games distracting children from the storyline, or that voice-over narration may compete with parent verbalization. The current study is the first to test this explanation directly, by comparing parent-child reading of a "feature-free" e-book with reading a paper book. Results showed that even "plain" e-books with severely limited interactive features led to less parent-child conversation about book content than reading with paper books. It is critical that these results inform parents, educators, developers, and the research community with regard to policy and practice for young children's media use.</t>
        </is>
      </c>
      <c r="O3399" s="45" t="inlineStr">
        <is>
          <t>Proceedings of the 2017 Conference on Interaction Design and Children</t>
        </is>
      </c>
      <c r="P3399" s="45" t="inlineStr">
        <is>
          <t>children, dialogic reading, e-books, literacy, parent-child interaction</t>
        </is>
      </c>
      <c r="Q3399" s="43" t="inlineStr">
        <is>
          <t>10.1145/3078072.3079753</t>
        </is>
      </c>
    </row>
    <row r="3400" ht="116.25" customHeight="1" s="37">
      <c r="A3400" s="43" t="n">
        <v>3399</v>
      </c>
      <c r="B3400" s="52" t="inlineStr">
        <is>
          <t>Excluir</t>
        </is>
      </c>
      <c r="C3400" s="45" t="inlineStr">
        <is>
          <t>Dominio fuera de alcance: conducción</t>
        </is>
      </c>
      <c r="D3400" s="51" t="n"/>
      <c r="E3400" s="51" t="n"/>
      <c r="F3400" s="43" t="n">
        <v>2</v>
      </c>
      <c r="G3400" s="43" t="inlineStr">
        <is>
          <t>distracción+sensado</t>
        </is>
      </c>
      <c r="H3400" s="43" t="inlineStr">
        <is>
          <t>ACM</t>
        </is>
      </c>
      <c r="I3400" s="43" t="inlineStr">
        <is>
          <t>ACM</t>
        </is>
      </c>
      <c r="J3400" s="43" t="inlineStr">
        <is>
          <t>2021</t>
        </is>
      </c>
      <c r="K3400" s="43" t="inlineStr">
        <is>
          <t>inproceedings</t>
        </is>
      </c>
      <c r="L3400" s="45" t="inlineStr">
        <is>
          <t>Kundinger, Thomas and Riener, Andreas and Bhat, Ramyashree</t>
        </is>
      </c>
      <c r="M3400" s="45" t="inlineStr">
        <is>
          <t>Performance and Acceptance Evaluation of a Driver Drowsiness Detection System based on Smart Wearables</t>
        </is>
      </c>
      <c r="N3400" s="45" t="inlineStr">
        <is>
          <t>Current systems for driver drowsiness detection often use driving-related parameters. Automated driving reduces the availability of these parameters. Techniques based on physiological signals seem to be a promising alternative. However, in a dynamic driving environment, only non- or minimal intrusive methods are accepted. In this work, a driver drowsiness detection system based on a smart wearable is proposed. A mobile application with an integrated machine learning classifier processes heart rate from a consumer-grade wearable. A simulator study (N=30) with two age groups (20-25, 65-70 years) was conducted to evaluate acceptance and performance of the system. Acceptance evaluation resulted in high acceptance in both age groups. Older participants showed higher attitudes and intentions towards using the system compared to younger participants. Overall detection accuracy of 82.72% was achieved. The proposed system offers new options for in-vehicle human-machine interfaces, especially for driver drowsiness detection in the lower levels of automated driving.</t>
        </is>
      </c>
      <c r="O3400" s="45" t="inlineStr">
        <is>
          <t>13th International Conference on Automotive User Interfaces and Interactive Vehicular Applications</t>
        </is>
      </c>
      <c r="P3400" s="45" t="inlineStr">
        <is>
          <t>wearable devices, simulator study, prototype, machine learning, driver drowsiness detection, automated driving, acceptance</t>
        </is>
      </c>
      <c r="Q3400" s="43" t="inlineStr">
        <is>
          <t>10.1145/3409118.3475141</t>
        </is>
      </c>
    </row>
    <row r="3401" ht="105.75" customHeight="1" s="37">
      <c r="A3401" s="43" t="n">
        <v>3400</v>
      </c>
      <c r="B3401" s="52" t="inlineStr">
        <is>
          <t>Excluir</t>
        </is>
      </c>
      <c r="C3401" s="45" t="inlineStr">
        <is>
          <t>No aborda: distracción o atención, población escolar, contexto educativo</t>
        </is>
      </c>
      <c r="D3401" s="51" t="n"/>
      <c r="E3401" s="51" t="n"/>
      <c r="F3401" s="43" t="n">
        <v>2</v>
      </c>
      <c r="G3401" s="43" t="inlineStr">
        <is>
          <t>distracción+sensado</t>
        </is>
      </c>
      <c r="H3401" s="43" t="inlineStr">
        <is>
          <t>ACM</t>
        </is>
      </c>
      <c r="I3401" s="43" t="inlineStr">
        <is>
          <t>ACM</t>
        </is>
      </c>
      <c r="J3401" s="43" t="inlineStr">
        <is>
          <t>2021</t>
        </is>
      </c>
      <c r="K3401" s="43" t="inlineStr">
        <is>
          <t>inproceedings</t>
        </is>
      </c>
      <c r="L3401" s="45" t="inlineStr">
        <is>
          <t>Abid, Abubakar and Farooqi, Maheen and Zou, James</t>
        </is>
      </c>
      <c r="M3401" s="45" t="inlineStr">
        <is>
          <t>Persistent Anti-Muslim Bias in Large Language Models</t>
        </is>
      </c>
      <c r="N3401" s="45" t="inlineStr">
        <is>
          <t>It has been observed that large-scale language models capture undesirable societal biases, e.g. relating to race and gender; yet religious bias has been relatively unexplored. We demonstrate that GPT-3, a state-of-the-art contextual language model, captures persistent Muslim-violence bias. We probe GPT-3 in various ways, including prompt completion, analogical reasoning, and story generation, to understand this anti-Muslim bias, demonstrating that it appears consistently and creatively in different uses of the model and that it is severe even compared to biases about other religious groups. For instance, Muslim is analogized to terrorist in 23% of test cases, while Jewish is mapped to its most common stereotype, money, in 5% of test cases. We quantify the positive distraction needed to overcome this bias with adversarial text prompts, and find that use of the most positive 6 adjectives reduces violent completions for Muslims from 66% to 20%, but which is still higher than for other religious groups.</t>
        </is>
      </c>
      <c r="O3401" s="45" t="inlineStr">
        <is>
          <t>Proceedings of the 2021 AAAI/ACM Conference on AI, Ethics, and Society</t>
        </is>
      </c>
      <c r="P3401" s="45" t="inlineStr">
        <is>
          <t>stereotypes, machine learning, language models, ethics, bias</t>
        </is>
      </c>
      <c r="Q3401" s="43" t="inlineStr">
        <is>
          <t>10.1145/3461702.3462624</t>
        </is>
      </c>
    </row>
    <row r="3402" ht="126.75" customHeight="1" s="37">
      <c r="A3402" s="43" t="n">
        <v>3401</v>
      </c>
      <c r="B3402" s="52" t="inlineStr">
        <is>
          <t>Excluir</t>
        </is>
      </c>
      <c r="C3402" s="45" t="inlineStr">
        <is>
          <t>No aborda: distracción o atención, población escolar, tecnología de sensado</t>
        </is>
      </c>
      <c r="D3402" s="51" t="n"/>
      <c r="E3402" s="51" t="n"/>
      <c r="F3402" s="43" t="n">
        <v>2</v>
      </c>
      <c r="G3402" s="43" t="inlineStr">
        <is>
          <t>distracción+contexto</t>
        </is>
      </c>
      <c r="H3402" s="43" t="inlineStr">
        <is>
          <t>ACM</t>
        </is>
      </c>
      <c r="I3402" s="43" t="inlineStr">
        <is>
          <t>ACM</t>
        </is>
      </c>
      <c r="J3402" s="43" t="inlineStr">
        <is>
          <t>2021</t>
        </is>
      </c>
      <c r="K3402" s="43" t="inlineStr">
        <is>
          <t>inproceedings</t>
        </is>
      </c>
      <c r="L3402" s="45" t="inlineStr">
        <is>
          <t>Lee, Yoonjoo and Chung, John Joon Young and Song, Jean Y. and Chang, Minsuk and Kim, Juho</t>
        </is>
      </c>
      <c r="M3402" s="45" t="inlineStr">
        <is>
          <t>Personalizing Ambience and Illusionary Presence: How People Use “Study with me” Videos to Create Effective Studying Environments</t>
        </is>
      </c>
      <c r="N3402" s="45" t="inlineStr">
        <is>
          <t>“Study with me” videos contain footage of people studying for hours, in which social components like conversations or informational content like instructions are absent. Recently, they became increasingly popular on video-sharing platforms. This paper provides the first broad look into what “study with me” videos are and how people use them. We analyzed 30 “study with me” videos and conducted 12 interviews with their viewers to understand their motivation and viewing practices. We identified a three-factor model that explains the mechanism for shaping a satisfactory studying experience in general. One of the factors, a well-suited ambience, was difficult to achieve because of two common challenges: external conditions that prevent studying in study-friendly places and extra cost needed to create a personally desired ambience. We found that the viewers used “study with me” videos to create a personalized ambience at a lower cost, to find controllable peer pressure, and to get emotional support. These findings suggest that the viewers self-regulate their learning through watching “study with me” videos to improve efficiency even when studying alone at home.</t>
        </is>
      </c>
      <c r="O3402" s="45" t="inlineStr">
        <is>
          <t>Proceedings of the 2021 CHI Conference on Human Factors in Computing Systems</t>
        </is>
      </c>
      <c r="P3402" s="45" t="inlineStr">
        <is>
          <t>study with me, social presence, social learning, self-regulated learning, productivity, motivation, mixed-method, interview, distraction</t>
        </is>
      </c>
      <c r="Q3402" s="43" t="inlineStr">
        <is>
          <t>10.1145/3411764.3445222</t>
        </is>
      </c>
    </row>
    <row r="3403" ht="116.25" customHeight="1" s="37">
      <c r="A3403" s="43" t="n">
        <v>3402</v>
      </c>
      <c r="B3403" s="52" t="inlineStr">
        <is>
          <t>Excluir</t>
        </is>
      </c>
      <c r="C3403" s="45" t="inlineStr">
        <is>
          <t>No aborda: población escolar, tecnología de sensado, contexto educativo</t>
        </is>
      </c>
      <c r="D3403" s="51" t="n"/>
      <c r="E3403" s="51" t="n"/>
      <c r="F3403" s="43" t="n">
        <v>2</v>
      </c>
      <c r="G3403" s="43" t="inlineStr">
        <is>
          <t>distracción+intervención</t>
        </is>
      </c>
      <c r="H3403" s="43" t="inlineStr">
        <is>
          <t>ACM</t>
        </is>
      </c>
      <c r="I3403" s="43" t="inlineStr">
        <is>
          <t>ACM</t>
        </is>
      </c>
      <c r="J3403" s="43" t="inlineStr">
        <is>
          <t>2016</t>
        </is>
      </c>
      <c r="K3403" s="43" t="inlineStr">
        <is>
          <t>inproceedings</t>
        </is>
      </c>
      <c r="L3403" s="45" t="inlineStr">
        <is>
          <t>Leavitt, Alex and Keegan, Brian C. and Clark, Joshua</t>
        </is>
      </c>
      <c r="M3403" s="45" t="inlineStr">
        <is>
          <t>Ping to Win? Non-Verbal Communication and Team Performance in Competitive Online Multiplayer Games</t>
        </is>
      </c>
      <c r="N3403" s="45" t="inlineStr">
        <is>
          <t>Non-verbal communication plays a large role in online competitive multiplayer games, as team members attempt to coordinate with each other without distraction to achieve victory. Some games enable this communication through "pings," alerts that are easy to activate and provide auditory and visual cues for teammates. In this paper, we review the literature on gestures and non-verbal communication and, through an empirical analysis of 84,489 players across 10,293 matches in the popular game, League of Legends, illustrate ping use in multiplayer games and test the impact of ping actions on performance in teams. We show that the amount of pings depends on player role and in-game activity and that pings by players have a positive but concave relationship with player performance. These findings demonstrate the importance of non-verbal communication and interruption on the performance of virtual team members. We conclude by discussing the implications of these results for theorizing and designing sociotechnical systems that rely on users to engage in synchronous, collaborative work in shared visual spaces.</t>
        </is>
      </c>
      <c r="O3403" s="45" t="inlineStr">
        <is>
          <t>Proceedings of the 2016 CHI Conference on Human Factors in Computing Systems</t>
        </is>
      </c>
      <c r="P3403" s="45" t="inlineStr">
        <is>
          <t>alerts, awareness, coordination, e-sports, interruptions, league of legends, moba, non-verbal communication, online games, performance, pings, virtual teams</t>
        </is>
      </c>
      <c r="Q3403" s="43" t="inlineStr">
        <is>
          <t>10.1145/2858036.2858132</t>
        </is>
      </c>
    </row>
    <row r="3404" ht="137.25" customHeight="1" s="37">
      <c r="A3404" s="43" t="n">
        <v>3403</v>
      </c>
      <c r="B3404" s="52" t="inlineStr">
        <is>
          <t>Excluir</t>
        </is>
      </c>
      <c r="C3404" s="45" t="inlineStr">
        <is>
          <t>No aborda: población escolar, tecnología de sensado, contexto educativo</t>
        </is>
      </c>
      <c r="D3404" s="51" t="n"/>
      <c r="E3404" s="51" t="n"/>
      <c r="F3404" s="43" t="n">
        <v>2</v>
      </c>
      <c r="G3404" s="43" t="inlineStr">
        <is>
          <t>distracción+intervención</t>
        </is>
      </c>
      <c r="H3404" s="43" t="inlineStr">
        <is>
          <t>ACM</t>
        </is>
      </c>
      <c r="I3404" s="43" t="inlineStr">
        <is>
          <t>ACM</t>
        </is>
      </c>
      <c r="J3404" s="43" t="inlineStr">
        <is>
          <t>2019</t>
        </is>
      </c>
      <c r="K3404" s="43" t="inlineStr">
        <is>
          <t>inproceedings</t>
        </is>
      </c>
      <c r="L3404" s="45" t="inlineStr">
        <is>
          <t>Su, Pengfei and Wang, Qingsen and Chabbi, Milind and Liu, Xu</t>
        </is>
      </c>
      <c r="M3404" s="45" t="inlineStr">
        <is>
          <t>Pinpointing performance inefficiencies in Java</t>
        </is>
      </c>
      <c r="N3404" s="45" t="inlineStr">
        <is>
          <t>Many performance inefficiencies such as inappropriate choice of algorithms or data structures, developers' inattention to performance, and missed compiler optimizations show up as wasteful memory operations. Wasteful memory operations are those that produce/consume data to/from memory that may have been avoided. We present, JXPerf, a lightweight performance analysis tool for pinpointing wasteful memory operations in Java programs. Traditional byte code instrumentation for such analysis (1) introduces prohibitive overheads and (2) misses inefficiencies in machine code generation. JXPerf overcomes both of these problems. JXPerf uses hardware performance monitoring units to sample memory locations accessed by a program and uses hardware debug registers to monitor subsequent accesses to the same memory. The result is a lightweight measurement at the machine code level with attribution of inefficiencies to their provenance --- machine and source code within full calling contexts. JXPerf introduces only 7% runtime overhead and 7% memory overhead making it useful in production. Guided by JXPerf, we optimize several Java applications by improving code generation and choosing superior data structures and algorithms, which yield significant speedups.</t>
        </is>
      </c>
      <c r="O3404" s="45" t="inlineStr">
        <is>
          <t>Proceedings of the 2019 27th ACM Joint Meeting on European Software Engineering Conference and Symposium on the Foundations of Software Engineering</t>
        </is>
      </c>
      <c r="P3404" s="45" t="inlineStr">
        <is>
          <t>Java profiler, PMU, debug registers, performance optimization</t>
        </is>
      </c>
      <c r="Q3404" s="43" t="inlineStr">
        <is>
          <t>10.1145/3338906.3338923</t>
        </is>
      </c>
    </row>
    <row r="3405" ht="137.25" customHeight="1" s="37">
      <c r="A3405" s="43" t="n">
        <v>3404</v>
      </c>
      <c r="B3405" s="52" t="inlineStr">
        <is>
          <t>Excluir</t>
        </is>
      </c>
      <c r="C3405" s="45" t="inlineStr">
        <is>
          <t>No aborda: tecnología de sensado, contexto educativo</t>
        </is>
      </c>
      <c r="D3405" s="51" t="n"/>
      <c r="E3405" s="51" t="n"/>
      <c r="F3405" s="43" t="n">
        <v>2</v>
      </c>
      <c r="G3405" s="43" t="inlineStr">
        <is>
          <t>distracción+niños</t>
        </is>
      </c>
      <c r="H3405" s="43" t="inlineStr">
        <is>
          <t>ACM</t>
        </is>
      </c>
      <c r="I3405" s="43" t="inlineStr">
        <is>
          <t>ACM</t>
        </is>
      </c>
      <c r="J3405" s="43" t="inlineStr">
        <is>
          <t>2018</t>
        </is>
      </c>
      <c r="K3405" s="43" t="inlineStr">
        <is>
          <t>inproceedings</t>
        </is>
      </c>
      <c r="L3405" s="45" t="inlineStr">
        <is>
          <t>Deng, Qianni and Luo, Xinjian</t>
        </is>
      </c>
      <c r="M3405" s="45" t="inlineStr">
        <is>
          <t>PipE2: An Innovative Pipelining Design for Collaborative Two-Stage Exams</t>
        </is>
      </c>
      <c r="N3405" s="45" t="inlineStr">
        <is>
          <t>Two-stage exams, in which students first take the exam individually, then immediately complete a similar exam in a collaborative group, have been proven valuable for improving student engagement and performance. However, since it entails a complicated implementation process, many previous studies only perform this type of examination once or twice a semester. In this study, we designed crc, a pipelining two-stage exam which allows multiple tests in one semester, to simplify the examination process and enhance its benefits to students. In crc, one exam generally consists of two phases: individual-test and group-retest. The post-test phase of one round is included in the individual-test phase of the subsequent round, which can simplify the procedure of multiple two-stage exams. Experiments were conducted to evaluate the impact of crc on students' learning. Results show that student performance has different increments over several rounds of the exam, and that the impact of crc was influenced by the difficulty of questions to some extent. Surveys were also conducted to present the students' perspective. Collaborative exams obtain a positive opinion from $78.2%$ of students. Furthermore, the survey after final exam shows that $94.7%$ students found crc to be beneficial in helping them prepare for final exams.</t>
        </is>
      </c>
      <c r="O3405" s="45" t="inlineStr">
        <is>
          <t>Proceedings of the 19th Annual SIG Conference on Information Technology Education</t>
        </is>
      </c>
      <c r="P3405" s="45" t="inlineStr">
        <is>
          <t>two-stage exams, learning analysis, introductory course</t>
        </is>
      </c>
      <c r="Q3405" s="43" t="inlineStr">
        <is>
          <t>10.1145/3241815.3241850</t>
        </is>
      </c>
    </row>
    <row r="3406" ht="126.75" customHeight="1" s="37">
      <c r="A3406" s="43" t="n">
        <v>3405</v>
      </c>
      <c r="B3406" s="52" t="inlineStr">
        <is>
          <t>Excluir</t>
        </is>
      </c>
      <c r="C3406" s="45" t="inlineStr">
        <is>
          <t>No aborda: distracción o atención, población escolar, tecnología de sensado, contexto educativo</t>
        </is>
      </c>
      <c r="D3406" s="51" t="n"/>
      <c r="E3406" s="51" t="n"/>
      <c r="F3406" s="43" t="n">
        <v>2</v>
      </c>
      <c r="G3406" s="43" t="inlineStr">
        <is>
          <t>distracción+intervención</t>
        </is>
      </c>
      <c r="H3406" s="43" t="inlineStr">
        <is>
          <t>ACM</t>
        </is>
      </c>
      <c r="I3406" s="43" t="inlineStr">
        <is>
          <t>ACM</t>
        </is>
      </c>
      <c r="J3406" s="43" t="inlineStr">
        <is>
          <t>2026</t>
        </is>
      </c>
      <c r="K3406" s="43" t="inlineStr">
        <is>
          <t>inproceedings</t>
        </is>
      </c>
      <c r="L3406" s="45" t="inlineStr">
        <is>
          <t>Gmeiner, Frederic and Thompson, John and Fitzmaurice, George and Matejka, Justin</t>
        </is>
      </c>
      <c r="M3406" s="45" t="inlineStr">
        <is>
          <t>PointAloud: An Interaction Suite for AI-Supported Pointer-Centric Think-Aloud Computing</t>
        </is>
      </c>
      <c r="N3406" s="45" t="inlineStr">
        <is>
          <t>Think-Aloud Computing, a method for capturing users’ verbalized thoughts during software tasks, allows eliciting rich contextual insights into evolving intentions, struggles, and decision-making processes of users in real-time. However, existing approaches face practical challenges: users often lack awareness of what is captured by the system, are not effectively encouraged to speak, and miss or are interrupted by system feedback. Additionally, thinking aloud should feel worthwhile for users due to the gained contextual AI assistance. To better support and harness Think-Aloud Computing, we introduce PointAloud, a suite of novel AI-driven pointer-centric interactions for in-the-moment verbalization encouragement, low-distraction system feedback, and contextually rich work process documentation alongside proactive AI assistance. Our user study with 12 participants provides insights into the value of pointer-centric think-aloud computing for work process documentation and human-AI co-creation. We conclude by discussing the broader implications of our findings and design considerations for pointer-centric and AI-supported Think-Aloud Computing workflows.</t>
        </is>
      </c>
      <c r="O3406" s="45" t="inlineStr">
        <is>
          <t>Proceedings of the 2026 CHI Conference on Human Factors in Computing Systems</t>
        </is>
      </c>
      <c r="P3406" s="45" t="inlineStr">
        <is>
          <t>think-aloud computing, work process documentation, human-AI interaction, pointer interactions, context-aware support</t>
        </is>
      </c>
      <c r="Q3406" s="43" t="inlineStr">
        <is>
          <t>10.1145/3772318.3790797</t>
        </is>
      </c>
    </row>
    <row r="3407" ht="126.75" customHeight="1" s="37">
      <c r="A3407" s="43" t="n">
        <v>3406</v>
      </c>
      <c r="B3407" s="52" t="inlineStr">
        <is>
          <t>Excluir</t>
        </is>
      </c>
      <c r="C3407" s="45" t="inlineStr">
        <is>
          <t>No aborda: población escolar, tecnología de sensado, contexto educativo</t>
        </is>
      </c>
      <c r="D3407" s="51" t="n"/>
      <c r="E3407" s="51" t="n"/>
      <c r="F3407" s="43" t="n">
        <v>2</v>
      </c>
      <c r="G3407" s="43" t="inlineStr">
        <is>
          <t>distracción+intervención</t>
        </is>
      </c>
      <c r="H3407" s="43" t="inlineStr">
        <is>
          <t>ACM</t>
        </is>
      </c>
      <c r="I3407" s="43" t="inlineStr">
        <is>
          <t>ACM</t>
        </is>
      </c>
      <c r="J3407" s="43" t="inlineStr">
        <is>
          <t>2024</t>
        </is>
      </c>
      <c r="K3407" s="43" t="inlineStr">
        <is>
          <t>inproceedings</t>
        </is>
      </c>
      <c r="L3407" s="45" t="inlineStr">
        <is>
          <t>Li, Zhipeng and Cheng, Yi Fei and Yan, Yukang and Lindlbauer, David</t>
        </is>
      </c>
      <c r="M3407" s="45" t="inlineStr">
        <is>
          <t>Predicting the Noticeability of Dynamic Virtual Elements in Virtual Reality</t>
        </is>
      </c>
      <c r="N3407" s="45" t="inlineStr">
        <is>
          <t>While Virtual Reality (VR) systems can present virtual elements such as notifications anywhere, designing them so they are not missed by or distracting to users is highly challenging for content creators. To address this challenge, we introduce a novel approach to predict the noticeability of virtual elements. It computes the visual saliency distribution of what users see, and analyzes the temporal changes of the distribution with respect to the dynamic virtual elements that are animated. The computed features serve as input for a long short-term memory (LSTM) model that predicts whether a virtual element will be noticed. Our approach is based on data collected from 24 users in different VR environments performing tasks such as watching a video or typing. We evaluate our approach (n = 12), and show that it can predict the timing of when users notice a change to a virtual element within 2.56 sec compared to a ground truth, and demonstrate the versatility of our approach with a set of applications. We believe that our predictive approach opens the path for computational design tools that assist VR content creators in creating interfaces that automatically adapt virtual elements based on noticeability.</t>
        </is>
      </c>
      <c r="O3407" s="45" t="inlineStr">
        <is>
          <t>Proceedings of the 2024 CHI Conference on Human Factors in Computing Systems</t>
        </is>
      </c>
      <c r="P3407" s="45" t="inlineStr">
        <is>
          <t>Computational Interaction, Mixed Reality, Virtual Reality</t>
        </is>
      </c>
      <c r="Q3407" s="43" t="inlineStr">
        <is>
          <t>10.1145/3613904.3642399</t>
        </is>
      </c>
    </row>
    <row r="3408" ht="189" customHeight="1" s="37">
      <c r="A3408" s="43" t="n">
        <v>3407</v>
      </c>
      <c r="B3408" s="52" t="inlineStr">
        <is>
          <t>Excluir</t>
        </is>
      </c>
      <c r="C3408" s="45" t="inlineStr">
        <is>
          <t>No aborda: distracción o atención, población escolar, tecnología de sensado, contexto educativo</t>
        </is>
      </c>
      <c r="D3408" s="51" t="n"/>
      <c r="E3408" s="51" t="n"/>
      <c r="F3408" s="43" t="n">
        <v>2</v>
      </c>
      <c r="G3408" s="43" t="inlineStr">
        <is>
          <t>distracción+intervención</t>
        </is>
      </c>
      <c r="H3408" s="43" t="inlineStr">
        <is>
          <t>ACM</t>
        </is>
      </c>
      <c r="I3408" s="43" t="inlineStr">
        <is>
          <t>ACM</t>
        </is>
      </c>
      <c r="J3408" s="43" t="inlineStr">
        <is>
          <t>2023</t>
        </is>
      </c>
      <c r="K3408" s="43" t="inlineStr">
        <is>
          <t>article</t>
        </is>
      </c>
      <c r="L3408" s="45" t="inlineStr">
        <is>
          <t>Latupeirissa, Adrian B. and Panariello, Claudio and Bresin, Roberto</t>
        </is>
      </c>
      <c r="M3408" s="45" t="inlineStr">
        <is>
          <t>Probing Aesthetics Strategies for Robot Sound: Complexity and Materiality in Movement Sonification</t>
        </is>
      </c>
      <c r="N3408" s="45" t="inlineStr">
        <is>
          <t>This article presents three studies where we probe aesthetics strategies of sound produced by movement sonification of a Pepper robot by mapping its movements to sound models.We developed two sets of sound models. The first set was made by two sound models, a sawtooth-based one and another based on feedback chains, for investigating how the perception of synthesized robot sounds would depend on their design complexity. We implemented the second set of sound models for probing the “materiality” of sound made by a robot in motion. This set consisted of a sound synthesis based on an engine highlighting the robot’s internal mechanisms, a metallic sound synthesis highlighting the robot’s typical appearance, and a whoosh sound synthesis highlighting the movement.We conducted three studies. The first study explores how the first set of sound models can influence the perception of expressive gestures of a Pepper robot through an online survey. In the second study, we carried out an experiment in a museum installation with a Pepper robot presented in two scenarios: (1) while welcoming patrons into a restaurant and (2) while providing information to visitors in a shopping center. Finally, in the third study, we conducted an online survey with stimuli similar to those used in the second study.Our findings suggest that participants preferred more complex sound models for the sonification of robot movements. Concerning the materiality, participants liked better subtle sounds that blend well with the ambient sound (i.e., less distracting) and soundscapes in which sound sources can be identified. Also, sound preferences varied depending on the context in which participants experienced the robot-generated sounds (e.g., as a live museum installation vs. an online display).</t>
        </is>
      </c>
      <c r="O3408" s="45" t="inlineStr">
        <is>
          <t>J. Hum.-Robot Interact.</t>
        </is>
      </c>
      <c r="P3408" s="45" t="inlineStr">
        <is>
          <t>Robot sound, sound design, sonification, HRI</t>
        </is>
      </c>
      <c r="Q3408" s="43" t="inlineStr">
        <is>
          <t>10.1145/3585277</t>
        </is>
      </c>
    </row>
    <row r="3409" ht="84.75" customHeight="1" s="37">
      <c r="A3409" s="43" t="n">
        <v>3408</v>
      </c>
      <c r="B3409" s="52" t="inlineStr">
        <is>
          <t>Excluir</t>
        </is>
      </c>
      <c r="C3409" s="45" t="inlineStr">
        <is>
          <t>No aborda: distracción o atención, población escolar, tecnología de sensado, contexto educativo</t>
        </is>
      </c>
      <c r="D3409" s="51" t="n"/>
      <c r="E3409" s="51" t="n"/>
      <c r="F3409" s="43" t="n">
        <v>2</v>
      </c>
      <c r="G3409" s="43" t="inlineStr">
        <is>
          <t>distracción+intervención</t>
        </is>
      </c>
      <c r="H3409" s="43" t="inlineStr">
        <is>
          <t>ACM</t>
        </is>
      </c>
      <c r="I3409" s="43" t="inlineStr">
        <is>
          <t>ACM</t>
        </is>
      </c>
      <c r="J3409" s="43" t="inlineStr">
        <is>
          <t>2017</t>
        </is>
      </c>
      <c r="K3409" s="43" t="inlineStr">
        <is>
          <t>inproceedings</t>
        </is>
      </c>
      <c r="L3409" s="45" t="inlineStr">
        <is>
          <t>Pielot, Martin and Rello, Luz</t>
        </is>
      </c>
      <c r="M3409" s="45" t="inlineStr">
        <is>
          <t>Productive, anxious, lonely: 24 hours without push notifications</t>
        </is>
      </c>
      <c r="N3409" s="45" t="inlineStr">
        <is>
          <t>We report from the Do Not Disturb Challenge where 30 volunteers disabled notification alerts for 24 hours across all devices. The effect of the absence of notifications on the participants was isolated through an experimental study design: we compared self-reported feedback from the day without notifications against a baseline day. The evidence indicates that notifications have locked us in a dilemma: without notifications, participants felt less distracted and more productive. But, they also felt no longer able to be as responsive as expected, which made some participants anxious. And, they felt less connected with one's social group. In contrast to previous reports, about two third of the participants expressed the intention to change how they manage notifications. Two years later, half of the participants are still following through with their plans.</t>
        </is>
      </c>
      <c r="O3409" s="45" t="inlineStr">
        <is>
          <t>Proceedings of the 19th International Conference on Human-Computer Interaction with Mobile Devices and Services</t>
        </is>
      </c>
      <c r="P3409" s="45" t="inlineStr">
        <is>
          <t>deprivation study, mobile devices, notifications</t>
        </is>
      </c>
      <c r="Q3409" s="43" t="inlineStr">
        <is>
          <t>10.1145/3098279.3098526</t>
        </is>
      </c>
    </row>
    <row r="3410" ht="116.25" customHeight="1" s="37">
      <c r="A3410" s="43" t="n">
        <v>3409</v>
      </c>
      <c r="B3410" s="52" t="inlineStr">
        <is>
          <t>Excluir</t>
        </is>
      </c>
      <c r="C3410" s="45" t="inlineStr">
        <is>
          <t>No aborda: distracción o atención, población escolar, tecnología de sensado, contexto educativo</t>
        </is>
      </c>
      <c r="D3410" s="51" t="n"/>
      <c r="E3410" s="51" t="n"/>
      <c r="F3410" s="43" t="n">
        <v>2</v>
      </c>
      <c r="G3410" s="43" t="inlineStr">
        <is>
          <t>distracción+niños</t>
        </is>
      </c>
      <c r="H3410" s="43" t="inlineStr">
        <is>
          <t>ACM</t>
        </is>
      </c>
      <c r="I3410" s="43" t="inlineStr">
        <is>
          <t>ACM</t>
        </is>
      </c>
      <c r="J3410" s="43" t="inlineStr">
        <is>
          <t>2022</t>
        </is>
      </c>
      <c r="K3410" s="43" t="inlineStr">
        <is>
          <t>inproceedings</t>
        </is>
      </c>
      <c r="L3410" s="45" t="inlineStr">
        <is>
          <t>Kussmaul, Clif and Hu, Helen H. and Campbell, Patricia B. and Mayfield, Chris and Yadav, Aman</t>
        </is>
      </c>
      <c r="M3410" s="45" t="inlineStr">
        <is>
          <t>Professional Development and Support for POGIL in Computer Science</t>
        </is>
      </c>
      <c r="N3410" s="45" t="inlineStr">
        <is>
          <t>To encourage and support faculty to adopt active learning pedagogies, we need to understand: (1) what faculty perceive as the challenges and benefits of adoption; and (2) how professional development and support affect faculty adoption. This paper describes a project to provide professional development and support for faculty planning to adopt POGIL in their introductory CS classes. Process Oriented Guided Inquiry Learning (POGIL) is an evidence-based, student-centered pedagogy that focuses on developing both content knowledge and process skills. Using workshop evaluations, interviews, and an end-of-term survey, we found that participating faculty appreciated the additional training, learning materials, and mentoring. They reported that they implemented most key elements of POGIL and that POGIL enhanced student engagement and learning. Key challenges include the time required to complete in-class activities, cover course content, and prepare for activities. These results should help to improve professional development for faculty who want to adopt evidence-based strategies to improve student outcomes.</t>
        </is>
      </c>
      <c r="O3410" s="45" t="inlineStr">
        <is>
          <t>Proceedings of the 53rd ACM Technical Symposium on Computer Science Education - Volume 1</t>
        </is>
      </c>
      <c r="P3410" s="45" t="inlineStr">
        <is>
          <t>professional development, process oriented guided inquiry learning, pogil, mentoring, collaborative learning</t>
        </is>
      </c>
      <c r="Q3410" s="43" t="inlineStr">
        <is>
          <t>10.1145/3478431.3499381</t>
        </is>
      </c>
    </row>
    <row r="3411" ht="84.75" customHeight="1" s="37">
      <c r="A3411" s="43" t="n">
        <v>3410</v>
      </c>
      <c r="B3411" s="52" t="inlineStr">
        <is>
          <t>Excluir</t>
        </is>
      </c>
      <c r="C3411" s="45" t="inlineStr">
        <is>
          <t>No aborda: distracción o atención, población escolar, tecnología de sensado</t>
        </is>
      </c>
      <c r="D3411" s="51" t="n"/>
      <c r="E3411" s="51" t="n"/>
      <c r="F3411" s="43" t="n">
        <v>2</v>
      </c>
      <c r="G3411" s="43" t="inlineStr">
        <is>
          <t>distracción+niños</t>
        </is>
      </c>
      <c r="H3411" s="43" t="inlineStr">
        <is>
          <t>ACM</t>
        </is>
      </c>
      <c r="I3411" s="43" t="inlineStr">
        <is>
          <t>ACM</t>
        </is>
      </c>
      <c r="J3411" s="43" t="inlineStr">
        <is>
          <t>2019</t>
        </is>
      </c>
      <c r="K3411" s="43" t="inlineStr">
        <is>
          <t>inproceedings</t>
        </is>
      </c>
      <c r="L3411" s="45" t="inlineStr">
        <is>
          <t>Zhu, Jichen and Alderfer, Katelyn and Furqan, Anushay and Nebolsky, Jessica and Char, Bruce and Smith, Brian and Villareale, Jennifer and Ontañón, Santiago</t>
        </is>
      </c>
      <c r="M3411" s="45" t="inlineStr">
        <is>
          <t>Programming in game space: how to represent parallel programming concepts in an educational game</t>
        </is>
      </c>
      <c r="N3411" s="45" t="inlineStr">
        <is>
          <t>Concurrent and parallel programming (CPP) skills are increasingly important in today's world of parallel hardware. However, the conceptual leap from deterministic sequential programming to CPP is notoriously challenging to make. Our educational game Parallel is designed to support the learning of CPP core concepts through a game-based learning approach, focusing on the connection between gameplay and CPP. Through a 10-week user study (n 25) in an undergraduate concurrent programming course, the first empirical study for a CPP educational game, our results show that Parallel offers both CPP knowledge and student engagement. Furthermore, we provide a new framework to describe the design space for programming games in general.</t>
        </is>
      </c>
      <c r="O3411" s="45" t="inlineStr">
        <is>
          <t>Proceedings of the 14th International Conference on the Foundations of Digital Games</t>
        </is>
      </c>
      <c r="P3411" s="45" t="n"/>
      <c r="Q3411" s="43" t="inlineStr">
        <is>
          <t>10.1145/3337722.3337749</t>
        </is>
      </c>
    </row>
    <row r="3412" ht="126.75" customHeight="1" s="37">
      <c r="A3412" s="43" t="n">
        <v>3411</v>
      </c>
      <c r="B3412" s="52" t="inlineStr">
        <is>
          <t>Excluir</t>
        </is>
      </c>
      <c r="C3412" s="45" t="inlineStr">
        <is>
          <t>No aborda: distracción o atención, tecnología de sensado, contexto educativo</t>
        </is>
      </c>
      <c r="D3412" s="51" t="n"/>
      <c r="E3412" s="51" t="n"/>
      <c r="F3412" s="43" t="n">
        <v>2</v>
      </c>
      <c r="G3412" s="43" t="inlineStr">
        <is>
          <t>distracción+niños</t>
        </is>
      </c>
      <c r="H3412" s="43" t="inlineStr">
        <is>
          <t>ACM</t>
        </is>
      </c>
      <c r="I3412" s="43" t="inlineStr">
        <is>
          <t>ACM</t>
        </is>
      </c>
      <c r="J3412" s="43" t="inlineStr">
        <is>
          <t>2021</t>
        </is>
      </c>
      <c r="K3412" s="43" t="inlineStr">
        <is>
          <t>inproceedings</t>
        </is>
      </c>
      <c r="L3412" s="45" t="inlineStr">
        <is>
          <t>DiChristofano, Alex and Hamilton, Michael L. and Linardi, Sera and McCloud, Mara F.</t>
        </is>
      </c>
      <c r="M3412" s="45" t="inlineStr">
        <is>
          <t>Project 412Connect: Bridging Students and Communities</t>
        </is>
      </c>
      <c r="N3412" s="45" t="inlineStr">
        <is>
          <t>In this work, we describe some of the challenges Black-owned businesses face in the United States and specifically in the city of Pittsburgh. Taking into account local dynamics and the communicated desires of Black-owned businesses in the Pittsburgh region, we determine that university students represent an under-utilized market for these businesses. We investigate the root causes for this inefficiency and design and implement a platform, 412Connect (https://www.412connect.org/), to increase online support for Pittsburgh Black-owned businesses from students in the Pittsburgh university community. The site operates by coordinating interactions between student users and participating businesses via targeted recommendations. We describe the project from its conception, paying special attention to our motivation and design choices. These choices are aided by two simple models for badge design and recommendation systems that may be of theoretical interest. Along the way, we highlight challenges and lessons from coordinating a grassroots volunteer project working in conjunction with community partners and the opportunities and pitfalls of engaged scholarship.</t>
        </is>
      </c>
      <c r="O3412" s="45" t="inlineStr">
        <is>
          <t>Proceedings of the 1st ACM Conference on Equity and Access in Algorithms, Mechanisms, and Optimization</t>
        </is>
      </c>
      <c r="P3412" s="45" t="inlineStr">
        <is>
          <t>student engagement, recommendation systems, platform design, mechanism design for social good, badge design, Black-owned businesses</t>
        </is>
      </c>
      <c r="Q3412" s="43" t="inlineStr">
        <is>
          <t>10.1145/3465416.3483304</t>
        </is>
      </c>
    </row>
    <row r="3413" ht="105.75" customHeight="1" s="37">
      <c r="A3413" s="43" t="n">
        <v>3412</v>
      </c>
      <c r="B3413" s="52" t="inlineStr">
        <is>
          <t>Excluir</t>
        </is>
      </c>
      <c r="C3413" s="45" t="inlineStr">
        <is>
          <t>No aborda: distracción o atención, población escolar, tecnología de sensado, contexto educativo</t>
        </is>
      </c>
      <c r="D3413" s="51" t="n"/>
      <c r="E3413" s="51" t="n"/>
      <c r="F3413" s="43" t="n">
        <v>2</v>
      </c>
      <c r="G3413" s="43" t="inlineStr">
        <is>
          <t>distracción+intervención</t>
        </is>
      </c>
      <c r="H3413" s="43" t="inlineStr">
        <is>
          <t>ACM</t>
        </is>
      </c>
      <c r="I3413" s="43" t="inlineStr">
        <is>
          <t>ACM</t>
        </is>
      </c>
      <c r="J3413" s="43" t="inlineStr">
        <is>
          <t>2020</t>
        </is>
      </c>
      <c r="K3413" s="43" t="inlineStr">
        <is>
          <t>inproceedings</t>
        </is>
      </c>
      <c r="L3413" s="45" t="inlineStr">
        <is>
          <t>Lerner, Sorin</t>
        </is>
      </c>
      <c r="M3413" s="45" t="inlineStr">
        <is>
          <t>Projection Boxes: On-the-fly Reconfigurable Visualization for Live Programming</t>
        </is>
      </c>
      <c r="N3413" s="45" t="inlineStr">
        <is>
          <t>Live programming is a regime in which the programming environment provides continual feedback, most often in the form of runtime values. In this paper, we present Projection Boxes, a novel visualization technique for displaying runtime values of programs. The key idea behind projection boxes is to start with a full semantics of the program, and then use projections to pick a subset of the semantics to display. By varying the projection used, projection boxes can encode both previously known visualization techniques, and also new ones. As such, projection boxes provide an expressive and configurable framework for displaying runtime information. Through a user study we demonstrate that (1) users find projection boxes and their configurability useful (2) users are not distracted by the always-on visualization (3) a key driving force behind the need for a configurable visualization for live programming lies with the wide variation in programmer preferences.</t>
        </is>
      </c>
      <c r="O3413" s="45" t="inlineStr">
        <is>
          <t>Proceedings of the 2020 CHI Conference on Human Factors in Computing Systems</t>
        </is>
      </c>
      <c r="P3413" s="45" t="inlineStr">
        <is>
          <t>debugging, live programming, program visualization, programming environment</t>
        </is>
      </c>
      <c r="Q3413" s="43" t="inlineStr">
        <is>
          <t>10.1145/3313831.3376494</t>
        </is>
      </c>
    </row>
    <row r="3414" ht="126.75" customHeight="1" s="37">
      <c r="A3414" s="43" t="n">
        <v>3413</v>
      </c>
      <c r="B3414" s="52" t="inlineStr">
        <is>
          <t>Excluir</t>
        </is>
      </c>
      <c r="C3414" s="45" t="inlineStr">
        <is>
          <t>No aborda: población escolar, contexto educativo</t>
        </is>
      </c>
      <c r="D3414" s="51" t="n"/>
      <c r="E3414" s="51" t="n"/>
      <c r="F3414" s="43" t="n">
        <v>2</v>
      </c>
      <c r="G3414" s="43" t="inlineStr">
        <is>
          <t>distracción+sensado</t>
        </is>
      </c>
      <c r="H3414" s="43" t="inlineStr">
        <is>
          <t>ACM</t>
        </is>
      </c>
      <c r="I3414" s="43" t="inlineStr">
        <is>
          <t>ACM</t>
        </is>
      </c>
      <c r="J3414" s="43" t="inlineStr">
        <is>
          <t>2024</t>
        </is>
      </c>
      <c r="K3414" s="43" t="inlineStr">
        <is>
          <t>inproceedings</t>
        </is>
      </c>
      <c r="L3414" s="45" t="inlineStr">
        <is>
          <t>Malaquias, Pedro Igor de Souza and Alvarenga, Victor Ferreira and Coelho, Mateus Nazario and Santanna, Adriene and Miranda, Christianne and Delabrida, Saul</t>
        </is>
      </c>
      <c r="M3414" s="45" t="inlineStr">
        <is>
          <t>Proposal for a tool for the applicability of VR and BCI in an interdisciplinary study to infer attention in individuals with ADHD</t>
        </is>
      </c>
      <c r="N3414" s="45" t="inlineStr">
        <is>
          <t>Attention Deficit Hyperactivity Disorder (ADHD) is a persistent pattern of inattention and/or hyperactivity-impulsivity and has behavioral and pharmacological treatments as alternatives. For action in behavioral treatment, there are several alternatives based on psychological techniques. The present study presents the proposal of evaluating the attention rate of an individual with ADHD by using virtual reality equipment, brainwave analysis, and eye movement tracking. The proposal emerges as a way of integrating psychometric methods aligned with current technologies that can offer data to measure parameters that determine attention. The presented method uses virtual reality as a stimulus scenario, controlled by the researchers and professionals involved, and subsequently performs the reading of brainwaves to capture data. The research’s innovation is the integration of technologies that have recently become available for mass use with psychometric methods, especially for people with ADHD, and it explores how health professionals can use data obtained from technological artifacts. The present work is a collaboration of a multidisciplinary team formed by computing and pedagogy researchers and a psychology professional.</t>
        </is>
      </c>
      <c r="O3414" s="45" t="inlineStr">
        <is>
          <t>Proceedings of the XXIII Brazilian Symposium on Human Factors in Computing Systems</t>
        </is>
      </c>
      <c r="P3414" s="45" t="inlineStr">
        <is>
          <t>ADHD, BCI, Virtual Reality, Eye Tracking</t>
        </is>
      </c>
      <c r="Q3414" s="43" t="inlineStr">
        <is>
          <t>10.1145/3702038.3702075</t>
        </is>
      </c>
    </row>
    <row r="3415" ht="137.25" customHeight="1" s="37">
      <c r="A3415" s="43" t="n">
        <v>3414</v>
      </c>
      <c r="B3415" s="52" t="inlineStr">
        <is>
          <t>Excluir</t>
        </is>
      </c>
      <c r="C3415" s="45" t="inlineStr">
        <is>
          <t>No aborda: población escolar, tecnología de sensado, contexto educativo</t>
        </is>
      </c>
      <c r="D3415" s="51" t="n"/>
      <c r="E3415" s="51" t="n"/>
      <c r="F3415" s="43" t="n">
        <v>2</v>
      </c>
      <c r="G3415" s="43" t="inlineStr">
        <is>
          <t>distracción+intervención</t>
        </is>
      </c>
      <c r="H3415" s="43" t="inlineStr">
        <is>
          <t>ACM</t>
        </is>
      </c>
      <c r="I3415" s="43" t="inlineStr">
        <is>
          <t>ACM</t>
        </is>
      </c>
      <c r="J3415" s="43" t="inlineStr">
        <is>
          <t>2025</t>
        </is>
      </c>
      <c r="K3415" s="43" t="inlineStr">
        <is>
          <t>article</t>
        </is>
      </c>
      <c r="L3415" s="45" t="inlineStr">
        <is>
          <t>Lee, Hao-Ping (Hank) and Chiang, Yi-Shyuan and Gao, Lan and Yang, Stephanie and Winter, Philipp and Das, Sauvik</t>
        </is>
      </c>
      <c r="M3415" s="45" t="inlineStr">
        <is>
          <t>Purpose Mode: Reducing Distraction through Toggling Attention Capture Damaging Patterns on Social Media Web Sites</t>
        </is>
      </c>
      <c r="N3415" s="45" t="inlineStr">
        <is>
          <t>Social media web sites thrive on user engagement by employing Attention Capture Damaging Patterns (ACDPs), e.g., infinite scroll, that prey on cognitive vulnerabilities to distract users. Prior work has taxonomized these ACDPs, but we have yet to measure how the presence of ACDPs impacts perceived distraction nor how mechanisms that suppress ACDPs reduce distraction. We conducted a 2-week, mixed-methods field study with 29 participants to model how people get distracted when browsing social media web sites and how ACDPs might play a role. In the first week of the study, we sample participants’ in situ perceptions of distraction, subjective perceptions of the browsing session (e.g., satisfaction), and the presence/absence of ACDPs. Participants reported feeling distracted 28% of the time and that subjective perceptions and some ACDPs (e.g., notifications) highly correlated with when they felt distracted. In the second week of the study, participants were given access to Purpose Mode—a browser extension that allows users to “toggle off” ACDPs. Participants reported feeling distracted only 7% of the time and spent 21 fewer daily minutes browsing these web sites. We discovered that Purpose Mode empowered users to feel more in control over their social media browsing and made participants feel less irritated and frustrated.</t>
        </is>
      </c>
      <c r="O3415" s="45" t="inlineStr">
        <is>
          <t>ACM Trans. Comput.-Hum. Interact.</t>
        </is>
      </c>
      <c r="P3415" s="45" t="inlineStr">
        <is>
          <t>distraction, digital wellbeing, social media, attention capture damaging patterns, adaptable web interfaces</t>
        </is>
      </c>
      <c r="Q3415" s="43" t="inlineStr">
        <is>
          <t>10.1145/3711841</t>
        </is>
      </c>
    </row>
    <row r="3416" ht="116.25" customHeight="1" s="37">
      <c r="A3416" s="43" t="n">
        <v>3415</v>
      </c>
      <c r="B3416" s="52" t="inlineStr">
        <is>
          <t>Excluir</t>
        </is>
      </c>
      <c r="C3416" s="45" t="inlineStr">
        <is>
          <t>No aborda: población escolar, tecnología de sensado, contexto educativo</t>
        </is>
      </c>
      <c r="D3416" s="51" t="n"/>
      <c r="E3416" s="51" t="n"/>
      <c r="F3416" s="43" t="n">
        <v>2</v>
      </c>
      <c r="G3416" s="43" t="inlineStr">
        <is>
          <t>distracción+intervención</t>
        </is>
      </c>
      <c r="H3416" s="43" t="inlineStr">
        <is>
          <t>ACM</t>
        </is>
      </c>
      <c r="I3416" s="43" t="inlineStr">
        <is>
          <t>ACM</t>
        </is>
      </c>
      <c r="J3416" s="43" t="inlineStr">
        <is>
          <t>2018</t>
        </is>
      </c>
      <c r="K3416" s="43" t="inlineStr">
        <is>
          <t>inproceedings</t>
        </is>
      </c>
      <c r="L3416" s="45" t="inlineStr">
        <is>
          <t>Voit, Alexandra and Weber, Dominik and Henze, Niels</t>
        </is>
      </c>
      <c r="M3416" s="45" t="inlineStr">
        <is>
          <t>Qualitative Investigation of Multi-Device Notifications</t>
        </is>
      </c>
      <c r="N3416" s="45" t="inlineStr">
        <is>
          <t>Users are confronted with more and more notifications in their lives. Multiple device types in the users' environment use visual, tactile and auditory cues to inform them about messages, events, and updates. All these devices differ in the used modalities to inform the users and in the offered configuration options for these modalities. Prior work investigated the distracting effects of notifications and how people interact with notifications. However, related work often only focuses on one platform at a time. Instead, we use interviews to investigate how users experience and deal with notifications generated by their different devices in their everyday lives. Our results show that users developed strategies to deal with notifications on their devices such as disabling (or not enabling) notifications, uninstalling applications, using do-not-disturb functionality, muting devices or even putting devices away. Only few users change the notification settings on their devices. As a consequence, the default settings selected by the device manufactures can drastically change how notifications are affecting users.</t>
        </is>
      </c>
      <c r="O3416" s="45" t="inlineStr">
        <is>
          <t>Proceedings of the 2018 ACM International Joint Conference and 2018 International Symposium on Pervasive and Ubiquitous Computing and Wearable Computers</t>
        </is>
      </c>
      <c r="P3416" s="45" t="inlineStr">
        <is>
          <t>Interruptions, Mobile, Multi-Device, Notifications</t>
        </is>
      </c>
      <c r="Q3416" s="43" t="inlineStr">
        <is>
          <t>10.1145/3267305.3274117</t>
        </is>
      </c>
    </row>
    <row r="3417" ht="126.75" customHeight="1" s="37">
      <c r="A3417" s="43" t="n">
        <v>3416</v>
      </c>
      <c r="B3417" s="52" t="inlineStr">
        <is>
          <t>Excluir</t>
        </is>
      </c>
      <c r="C3417" s="45" t="inlineStr">
        <is>
          <t>No aborda: población escolar, tecnología de sensado</t>
        </is>
      </c>
      <c r="D3417" s="51" t="n"/>
      <c r="E3417" s="51" t="n"/>
      <c r="F3417" s="43" t="n">
        <v>2</v>
      </c>
      <c r="G3417" s="43" t="inlineStr">
        <is>
          <t>distracción+niños</t>
        </is>
      </c>
      <c r="H3417" s="43" t="inlineStr">
        <is>
          <t>ACM</t>
        </is>
      </c>
      <c r="I3417" s="43" t="inlineStr">
        <is>
          <t>ACM</t>
        </is>
      </c>
      <c r="J3417" s="43" t="inlineStr">
        <is>
          <t>2021</t>
        </is>
      </c>
      <c r="K3417" s="43" t="inlineStr">
        <is>
          <t>inproceedings</t>
        </is>
      </c>
      <c r="L3417" s="45" t="inlineStr">
        <is>
          <t>Warner, Jayce R. and Childs, Joshua and Fletcher, Carol L. and Martin, Nicole D. and Kennedy, Michelle</t>
        </is>
      </c>
      <c r="M3417" s="45" t="inlineStr">
        <is>
          <t>Quantifying Disparities in Computing Education: Access, Participation, and Intersectionality</t>
        </is>
      </c>
      <c r="N3417" s="45" t="inlineStr">
        <is>
          <t>Quantitative research in CS education has suffered from inattention to complexities inherent in measuring educational equity. This study aims to tease apart the complexities of educational equity and advance the field by developing a disparity index for quantifying inequities and using it to investigate the importance of accounting for intersectionality and distinguishing between access to and participation in CS education. This descriptive study analyzed student demographic and course-taking data for N=1,537,073 high school students in Texas. Results showed the disparity index can be a useful tool for quantifying and assessing equity in CS education. Disparities in terms of access to and participation in CS education were compounded for students who were members of multiple underrepresented subpopulations (e.g., rural Black females). Disparities differed between measures of access and participation. Implications of this study are that accounting for the intersectionality of students' multiple social identities and distinguishing between access and participation in quantitative measures are key to understanding (and thus addressing) the complexities of educational equity.</t>
        </is>
      </c>
      <c r="O3417" s="45" t="inlineStr">
        <is>
          <t>Proceedings of the 52nd ACM Technical Symposium on Computer Science Education</t>
        </is>
      </c>
      <c r="P3417" s="45" t="inlineStr">
        <is>
          <t>access to computing education, broadening participation in computing, educational disparities, educational equity, intersectionality, quantitative measures</t>
        </is>
      </c>
      <c r="Q3417" s="43" t="inlineStr">
        <is>
          <t>10.1145/3408877.3432392</t>
        </is>
      </c>
    </row>
    <row r="3418" ht="105.75" customHeight="1" s="37">
      <c r="A3418" s="43" t="n">
        <v>3417</v>
      </c>
      <c r="B3418" s="52" t="inlineStr">
        <is>
          <t>Excluir</t>
        </is>
      </c>
      <c r="C3418" s="45" t="inlineStr">
        <is>
          <t>No aborda: distracción o atención, población escolar, tecnología de sensado, contexto educativo</t>
        </is>
      </c>
      <c r="D3418" s="51" t="n"/>
      <c r="E3418" s="51" t="n"/>
      <c r="F3418" s="43" t="n">
        <v>2</v>
      </c>
      <c r="G3418" s="43" t="inlineStr">
        <is>
          <t>distracción+intervención</t>
        </is>
      </c>
      <c r="H3418" s="43" t="inlineStr">
        <is>
          <t>ACM</t>
        </is>
      </c>
      <c r="I3418" s="43" t="inlineStr">
        <is>
          <t>ACM</t>
        </is>
      </c>
      <c r="J3418" s="43" t="inlineStr">
        <is>
          <t>2015</t>
        </is>
      </c>
      <c r="K3418" s="43" t="inlineStr">
        <is>
          <t>inproceedings</t>
        </is>
      </c>
      <c r="L3418" s="45" t="inlineStr">
        <is>
          <t>Woźniak, Paweł and Knaving, Kristina and Björk, Staffan and Fjeld, Morten</t>
        </is>
      </c>
      <c r="M3418" s="45" t="inlineStr">
        <is>
          <t>RUFUS: Remote Supporter Feedback for Long-Distance Runners</t>
        </is>
      </c>
      <c r="N3418" s="45" t="inlineStr">
        <is>
          <t>This paper explores remote cheering during amateur races through a formative design inquiry. Friends and family of advanced amateur runners are part of their running experience. Runners rely on support during the race day and it is usually provided in the form of co-located cheers. RUFUS -- a prototype remote ambient runner support system -- was developed. The system enables supporters to send three types of signals to runners during a race and runners can send signals back to supporters. Input from supporters is sent through a webpage and received by runners through a device designed to lower distraction. An in situ study was conducted to evaluate the prototype during an organized race. Results show that two-way communication between runners and supporters was achieved. We also found that our system reflected varying user needs correctly. Runners and supporters reported increased motivation and enhanced race experience through feeling connected.</t>
        </is>
      </c>
      <c r="O3418" s="45" t="inlineStr">
        <is>
          <t>Proceedings of the 17th International Conference on Human-Computer Interaction with Mobile Devices and Services</t>
        </is>
      </c>
      <c r="P3418" s="45" t="inlineStr">
        <is>
          <t>HCI for sports, Running, engagement, events, support system</t>
        </is>
      </c>
      <c r="Q3418" s="43" t="inlineStr">
        <is>
          <t>10.1145/2785830.2785893</t>
        </is>
      </c>
    </row>
    <row r="3419" ht="168" customHeight="1" s="37">
      <c r="A3419" s="43" t="n">
        <v>3418</v>
      </c>
      <c r="B3419" s="52" t="inlineStr">
        <is>
          <t>Excluir</t>
        </is>
      </c>
      <c r="C3419" s="45" t="inlineStr">
        <is>
          <t>No aborda: población escolar, tecnología de sensado</t>
        </is>
      </c>
      <c r="D3419" s="51" t="n"/>
      <c r="E3419" s="51" t="n"/>
      <c r="F3419" s="43" t="n">
        <v>2</v>
      </c>
      <c r="G3419" s="43" t="inlineStr">
        <is>
          <t>distracción+intervención</t>
        </is>
      </c>
      <c r="H3419" s="43" t="inlineStr">
        <is>
          <t>ACM</t>
        </is>
      </c>
      <c r="I3419" s="43" t="inlineStr">
        <is>
          <t>ACM</t>
        </is>
      </c>
      <c r="J3419" s="43" t="inlineStr">
        <is>
          <t>2021</t>
        </is>
      </c>
      <c r="K3419" s="43" t="inlineStr">
        <is>
          <t>inproceedings</t>
        </is>
      </c>
      <c r="L3419" s="45" t="inlineStr">
        <is>
          <t>Espinha Gasiba, Tiago and Andrei-Cristian, Iosif and Lechner, Ulrike and Pinto-Albuquerque, Maria</t>
        </is>
      </c>
      <c r="M3419" s="45" t="inlineStr">
        <is>
          <t>Raising Security Awareness of Cloud Deployments using Infrastructure as Code through CyberSecurity Challenges</t>
        </is>
      </c>
      <c r="N3419" s="45" t="inlineStr">
        <is>
          <t>Improper deployment of software can have serious consequences, ranging from simple downtime to permanent data loss and data breaches. Infrastructure as Code tools serve to streamline delivery by promising consistency and speed, by abstracting away from the underlying actions. However, this simplicity may distract from architectural or configuration faults, potentially compromising the secure development lifecycle. One way to address this issue involves awareness training. Sifu is a platform that provides education on security through serious games, developed in the industry, for the industry. The presented work extends the Sifu platform with challenges addressing Terraform-aided cloud deployment on Amazon Web Services. This paper proposes an evaluation pipeline behind the challenges, and provides details of the vulnerability detection and feedback mechanisms, as well as a novel technique for detecting undesired differences between a given architecture and a target result. Furthermore, this paper quantifies the challenges’ perceived usefulness and impact, by evaluating the challenges among a total of twelve participants. Our preliminary results show that the challenges are suitable for education and the industry, with potential usage in internal training. A key finding is that, although the participants understand the importance of secure coding, their answers indicate that universities leave them unprepared in this area. Finally, our results are compared with related industry works, to extract and provide good practices and advice for practitioners.</t>
        </is>
      </c>
      <c r="O3419" s="45" t="inlineStr">
        <is>
          <t>Proceedings of the 16th International Conference on Availability, Reliability and Security</t>
        </is>
      </c>
      <c r="P3419" s="45" t="inlineStr">
        <is>
          <t>Awareness, CyberSecurity Challenges, DevSecOps, Infrastructure as Code, Secure Coding, Serious Games, Training</t>
        </is>
      </c>
      <c r="Q3419" s="43" t="inlineStr">
        <is>
          <t>10.1145/3465481.3470030</t>
        </is>
      </c>
    </row>
    <row r="3420" ht="137.25" customHeight="1" s="37">
      <c r="A3420" s="43" t="n">
        <v>3419</v>
      </c>
      <c r="B3420" s="52" t="inlineStr">
        <is>
          <t>Excluir</t>
        </is>
      </c>
      <c r="C3420" s="45" t="inlineStr">
        <is>
          <t>No aborda: distracción o atención, contexto educativo</t>
        </is>
      </c>
      <c r="D3420" s="51" t="n"/>
      <c r="E3420" s="51" t="n"/>
      <c r="F3420" s="43" t="n">
        <v>2</v>
      </c>
      <c r="G3420" s="43" t="inlineStr">
        <is>
          <t>niños+sensado</t>
        </is>
      </c>
      <c r="H3420" s="43" t="inlineStr">
        <is>
          <t>ACM</t>
        </is>
      </c>
      <c r="I3420" s="43" t="inlineStr">
        <is>
          <t>ACM</t>
        </is>
      </c>
      <c r="J3420" s="43" t="inlineStr">
        <is>
          <t>2024</t>
        </is>
      </c>
      <c r="K3420" s="43" t="inlineStr">
        <is>
          <t>inproceedings</t>
        </is>
      </c>
      <c r="L3420" s="45" t="inlineStr">
        <is>
          <t>Su, Yuzhu and Ge, Likun and Wei, Gaoxia</t>
        </is>
      </c>
      <c r="M3420" s="45" t="inlineStr">
        <is>
          <t>Random Forest Model Predicts Stress Level in a Sample of 18,403 College Students</t>
        </is>
      </c>
      <c r="N3420" s="45" t="inlineStr">
        <is>
          <t>In order to build a risk prediction model to predict stress of college students and identify risk factors, we took 18,403 college students as participants and collected their multi-source mental health data. The feature variables were screened by sequential forward method, and the data were randomly divided by stratified sampling method, with 80% as the training set and 20% as the test set. Four machine learning algorithms, including Random Forest, Logistic Regression, SVM and FNN - Forward Neural Network, were used to build a prediction model, taking whether college students are in stress state as the target variable. The results showed that mobile phone addiction, psychological resilience, day dysfunction due to sleepiness, optimism, and weight predicted better college students' stress state, and Random Forest had better performance among the four models, the accuracy, specificity, AUC and F1 values were 84.62%, 96.35%, 0.82 and 0.82, respectively. The conclusion is that the Random forest-based stress risk prediction model for college students is the best. Mobile phone addiction, psychological resilience, day dysfunction due to sleepiness, optimism, and weight are the most effective factors in predicting the stress state of college students, which can help colleges and universities to identify at-risk students.</t>
        </is>
      </c>
      <c r="O3420" s="45" t="inlineStr">
        <is>
          <t>Proceedings of the 2024 4th International Conference on Artificial Intelligence, Big Data and Algorithms</t>
        </is>
      </c>
      <c r="P3420" s="45" t="inlineStr">
        <is>
          <t>College students' stress prediction, logistic regression, random forest, support vector machine</t>
        </is>
      </c>
      <c r="Q3420" s="43" t="inlineStr">
        <is>
          <t>10.1145/3690407.3690507</t>
        </is>
      </c>
    </row>
    <row r="3421" ht="84.75" customHeight="1" s="37">
      <c r="A3421" s="43" t="n">
        <v>3420</v>
      </c>
      <c r="B3421" s="52" t="inlineStr">
        <is>
          <t>Excluir</t>
        </is>
      </c>
      <c r="C3421" s="45" t="inlineStr">
        <is>
          <t>No aborda: población escolar, contexto educativo</t>
        </is>
      </c>
      <c r="D3421" s="51" t="n"/>
      <c r="E3421" s="51" t="n"/>
      <c r="F3421" s="43" t="n">
        <v>2</v>
      </c>
      <c r="G3421" s="43" t="inlineStr">
        <is>
          <t>distracción+sensado</t>
        </is>
      </c>
      <c r="H3421" s="43" t="inlineStr">
        <is>
          <t>ACM</t>
        </is>
      </c>
      <c r="I3421" s="43" t="inlineStr">
        <is>
          <t>ACM</t>
        </is>
      </c>
      <c r="J3421" s="43" t="inlineStr">
        <is>
          <t>2020</t>
        </is>
      </c>
      <c r="K3421" s="43" t="inlineStr">
        <is>
          <t>inproceedings</t>
        </is>
      </c>
      <c r="L3421" s="45" t="inlineStr">
        <is>
          <t>Sinha, Manjira and Dasgupta, Tirthankar and Mandav, Jatin</t>
        </is>
      </c>
      <c r="M3421" s="45" t="inlineStr">
        <is>
          <t>Ranking Multiple Choice Question Distractors using Semantically Informed Neural Networks</t>
        </is>
      </c>
      <c r="N3421" s="45" t="inlineStr">
        <is>
          <t>Automatically generating or ranking distractors for multiple-choice questions (MCQs) is still a challenging problem. In this work, we have focused towards automatic ranking of distractors for MCQs. Accordingly, we have proposed an semantically aware CNN-BiLSTM model. We evaluate our model with different word level embeddings as input over two different openly available datasets. Experimental results demonstrate our proposed model surpasses the performance of the existing baseline models. Furthermore, we have observed that intelligently incorporating word level semantic information along with context specific word embeddings boost up the predictive performance of distractors, which is a promising direction for further research.</t>
        </is>
      </c>
      <c r="O3421" s="45" t="inlineStr">
        <is>
          <t>Proceedings of the 29th ACM International Conference on Information &amp;amp; Knowledge Management</t>
        </is>
      </c>
      <c r="P3421" s="45" t="inlineStr">
        <is>
          <t>semantically informed neural networks, mcq generation, distractor ranking</t>
        </is>
      </c>
      <c r="Q3421" s="43" t="inlineStr">
        <is>
          <t>10.1145/3340531.3417468</t>
        </is>
      </c>
    </row>
    <row r="3422" ht="74.25" customHeight="1" s="37">
      <c r="A3422" s="43" t="n">
        <v>3421</v>
      </c>
      <c r="B3422" s="52" t="inlineStr">
        <is>
          <t>Excluir</t>
        </is>
      </c>
      <c r="C3422" s="45" t="inlineStr">
        <is>
          <t>Dominio fuera de alcance: conducción</t>
        </is>
      </c>
      <c r="D3422" s="51" t="n"/>
      <c r="E3422" s="51" t="n"/>
      <c r="F3422" s="43" t="n">
        <v>2</v>
      </c>
      <c r="G3422" s="43" t="inlineStr">
        <is>
          <t>distracción+sensado</t>
        </is>
      </c>
      <c r="H3422" s="43" t="inlineStr">
        <is>
          <t>ACM</t>
        </is>
      </c>
      <c r="I3422" s="43" t="inlineStr">
        <is>
          <t>ACM</t>
        </is>
      </c>
      <c r="J3422" s="43" t="inlineStr">
        <is>
          <t>2023</t>
        </is>
      </c>
      <c r="K3422" s="43" t="inlineStr">
        <is>
          <t>inproceedings</t>
        </is>
      </c>
      <c r="L3422" s="45" t="inlineStr">
        <is>
          <t>Jin, Yizhou</t>
        </is>
      </c>
      <c r="M3422" s="45" t="inlineStr">
        <is>
          <t>Re-examining Moral Hazard under Inattention: New Evidence from Behavioral Data in Auto Insurance</t>
        </is>
      </c>
      <c r="N3422" s="45" t="inlineStr">
        <is>
          <t>This paper uses novel sensor data to study drivers' risky phone use behavior. The results challenge the conventional wisdom of moral hazard in insurance. We first identify handheld phone use behavior ("HPU") and quantify its causal impact on accident likelihood ("riskiness") using exhaustive fixed-effect models. We then find HPU to be risky but insensitive to both insurance coverage changes and weather shocks that increase its riskiness. This contradicts the prevailing theoretical prediction and empirical studies that have thus far relied on claims data alone. On the other hand, an experiment with a one-time text-message warning led to a persistent 15% HPU reduction. Drivers' inattention to risk thus limits moral hazard.</t>
        </is>
      </c>
      <c r="O3422" s="45" t="inlineStr">
        <is>
          <t>Proceedings of the 24th ACM Conference on Economics and Computation</t>
        </is>
      </c>
      <c r="P3422" s="45" t="n"/>
      <c r="Q3422" s="43" t="inlineStr">
        <is>
          <t>10.1145/3580507.3597805</t>
        </is>
      </c>
    </row>
    <row r="3423" ht="157.5" customHeight="1" s="37">
      <c r="A3423" s="43" t="n">
        <v>3422</v>
      </c>
      <c r="B3423" s="52" t="inlineStr">
        <is>
          <t>Excluir</t>
        </is>
      </c>
      <c r="C3423" s="45" t="inlineStr">
        <is>
          <t>No aborda: distracción o atención, tecnología de sensado</t>
        </is>
      </c>
      <c r="D3423" s="51" t="n"/>
      <c r="E3423" s="51" t="n"/>
      <c r="F3423" s="43" t="n">
        <v>2</v>
      </c>
      <c r="G3423" s="43" t="inlineStr">
        <is>
          <t>distracción+niños</t>
        </is>
      </c>
      <c r="H3423" s="43" t="inlineStr">
        <is>
          <t>ACM</t>
        </is>
      </c>
      <c r="I3423" s="43" t="inlineStr">
        <is>
          <t>ACM</t>
        </is>
      </c>
      <c r="J3423" s="43" t="inlineStr">
        <is>
          <t>2019</t>
        </is>
      </c>
      <c r="K3423" s="43" t="inlineStr">
        <is>
          <t>inproceedings</t>
        </is>
      </c>
      <c r="L3423" s="45" t="inlineStr">
        <is>
          <t>Dallas, Fenobia I. and Howard, LaMarcus and Wilson, Shawn and Williams, Raven</t>
        </is>
      </c>
      <c r="M3423" s="45" t="inlineStr">
        <is>
          <t>Reaching Across the Institutional Aisle: Student Motivation to Navigate Higher Education</t>
        </is>
      </c>
      <c r="N3423" s="45" t="inlineStr">
        <is>
          <t>The challenge in the retention world is the one-size-fits-all approach, which negates the differences in student backgrounds, student choice, student preparation, and ultimately student motivation. The differences in student backgrounds, student choice, and student preparation seem to dissipate once students matriculate at the university. The dependence on predictive analytics, forecasting, econometric modeling, predictive modeling, data analysis, and other scientifically-generated methods tend to be the opposite extreme from humanistic-based initiatives. To address this dichotomy, we chose to pursue a path that combines academic empowerment and student success strategies for supporting our students and their goals. This study examines college students' self-reported successes and barriers that guide them to graduation or keep them from being successful. These differences in student motivation for persistence to graduation are seen from the perspective of African American students at a U.S.A. mid-western, predominantly white institution of higher education. These ideas can be applied to student engagement with academic excellence and social success in that involvement in a social community is key to being academically successful. This study, similar to other student support endeavors, can provide higher education faculty a better understanding of the motivation for college students, which can translate to academic success and not be another barrier to African American students.</t>
        </is>
      </c>
      <c r="O3423" s="45" t="inlineStr">
        <is>
          <t>Proceedings of the 2019 3rd International Conference on E-Education, E-Business and E-Technology</t>
        </is>
      </c>
      <c r="P3423" s="45" t="inlineStr">
        <is>
          <t>student retention, student preparation, student motivation, student empowerment, student choice, student background, predictive modeling, enrollment management, data analytics, college student success, academic excellence</t>
        </is>
      </c>
      <c r="Q3423" s="43" t="inlineStr">
        <is>
          <t>10.1145/3355166.3355173</t>
        </is>
      </c>
    </row>
    <row r="3424" ht="116.25" customHeight="1" s="37">
      <c r="A3424" s="43" t="n">
        <v>3423</v>
      </c>
      <c r="B3424" s="52" t="inlineStr">
        <is>
          <t>Excluir</t>
        </is>
      </c>
      <c r="C3424" s="45" t="inlineStr">
        <is>
          <t>No aborda: distracción o atención, población escolar, contexto educativo</t>
        </is>
      </c>
      <c r="D3424" s="51" t="n"/>
      <c r="E3424" s="51" t="n"/>
      <c r="F3424" s="43" t="n">
        <v>2</v>
      </c>
      <c r="G3424" s="43" t="inlineStr">
        <is>
          <t>distracción+intervención</t>
        </is>
      </c>
      <c r="H3424" s="43" t="inlineStr">
        <is>
          <t>ACM</t>
        </is>
      </c>
      <c r="I3424" s="43" t="inlineStr">
        <is>
          <t>ACM</t>
        </is>
      </c>
      <c r="J3424" s="43" t="inlineStr">
        <is>
          <t>2018</t>
        </is>
      </c>
      <c r="K3424" s="43" t="inlineStr">
        <is>
          <t>article</t>
        </is>
      </c>
      <c r="L3424" s="45" t="inlineStr">
        <is>
          <t>Liu, Miki and Wong, Austin and Pudipeddi, Ruhi and Hou, Betty and Wang, David and Hsieh, Gary</t>
        </is>
      </c>
      <c r="M3424" s="45" t="inlineStr">
        <is>
          <t>ReactionBot: Exploring the Effects of Expression-Triggered Emoji in Text Messages</t>
        </is>
      </c>
      <c r="N3424" s="45" t="inlineStr">
        <is>
          <t>In this paper we present ReactionBot, a system that attaches emoji based on users' facial expressions to text messages on Slack. Through a study of 16 dyads, we found that ReactionBot was able to help communicate participants' affect, reducing the need for participants to self-react with emoji during conversations. However, contrary to our hypothesis, ReactionBot reduced social presence (behavioral interdependence) between dyads. Post study interviews suggest that the emotion feedback through ReactionBot indeed provided valuable nonverbal cues: offered more genuine feedback, and participants were more aware of their own emotions. However, this can come at the cost of increasing anxiety from concerns about negative emotion leakage. Further, the more active role of the system in facilitating the conversation can also result in unwanted distractions and may have attributed to the reduced sense of behavioral interdependence. We discuss implications for utilizing this type of cues in text-based communication.</t>
        </is>
      </c>
      <c r="O3424" s="45" t="inlineStr">
        <is>
          <t>Proc. ACM Hum.-Comput. Interact.</t>
        </is>
      </c>
      <c r="P3424" s="45" t="inlineStr">
        <is>
          <t>affect, computer-mediated communication, eomji</t>
        </is>
      </c>
      <c r="Q3424" s="43" t="inlineStr">
        <is>
          <t>10.1145/3274379</t>
        </is>
      </c>
    </row>
    <row r="3425" ht="137.25" customHeight="1" s="37">
      <c r="A3425" s="43" t="n">
        <v>3424</v>
      </c>
      <c r="B3425" s="52" t="inlineStr">
        <is>
          <t>Excluir</t>
        </is>
      </c>
      <c r="C3425" s="45" t="inlineStr">
        <is>
          <t>Dominio fuera de alcance: conducción</t>
        </is>
      </c>
      <c r="D3425" s="51" t="n"/>
      <c r="E3425" s="51" t="n"/>
      <c r="F3425" s="43" t="n">
        <v>2</v>
      </c>
      <c r="G3425" s="43" t="inlineStr">
        <is>
          <t>sensado+intervención</t>
        </is>
      </c>
      <c r="H3425" s="43" t="inlineStr">
        <is>
          <t>ACM</t>
        </is>
      </c>
      <c r="I3425" s="43" t="inlineStr">
        <is>
          <t>ACM</t>
        </is>
      </c>
      <c r="J3425" s="43" t="inlineStr">
        <is>
          <t>2015</t>
        </is>
      </c>
      <c r="K3425" s="43" t="inlineStr">
        <is>
          <t>article</t>
        </is>
      </c>
      <c r="L3425" s="45" t="inlineStr">
        <is>
          <t>Zhang, Liyan and Liu, Fan and Tang, Jinhui</t>
        </is>
      </c>
      <c r="M3425" s="45" t="inlineStr">
        <is>
          <t>Real-Time System for Driver Fatigue Detection by RGB-D Camera</t>
        </is>
      </c>
      <c r="N3425" s="45" t="inlineStr">
        <is>
          <t>Drowsy driving is one of the major causes of fatal traffic accidents. In this article, we propose a real-time system that utilizes RGB-D cameras to automatically detect driver fatigue and generate alerts to drivers. By introducing RGB-D cameras, the depth data can be obtained, which provides extra evidence to benefit the task of head detection and head pose estimation. In this system, two important visual cues (head pose and eye state) for driver fatigue detection are extracted and leveraged simultaneously. We first present a real-time 3D head pose estimation method by leveraging RGB and depth data. Then we introduce a novel method to predict eye states employing the WLBP feature, which is a powerful local image descriptor that is robust to noise and illumination variations. Finally, we integrate the results from both head pose and eye states to generate the overall conclusion. The combination and collaboration of the two types of visual cues can reduce the uncertainties and resolve the ambiguity that a single cue may induce. The experiments were performed using an inside-car environment during the day and night, and theyfully demonstrate the effectiveness and robustness of our system as well as the proposed methods of predicting head pose and eye states.</t>
        </is>
      </c>
      <c r="O3425" s="45" t="inlineStr">
        <is>
          <t>ACM Trans. Intell. Syst. Technol.</t>
        </is>
      </c>
      <c r="P3425" s="45" t="inlineStr">
        <is>
          <t>RGB-D cameras, driver fatigue detection system, eye state, head pose</t>
        </is>
      </c>
      <c r="Q3425" s="43" t="inlineStr">
        <is>
          <t>10.1145/2629482</t>
        </is>
      </c>
    </row>
    <row r="3426" ht="84.75" customHeight="1" s="37">
      <c r="A3426" s="43" t="n">
        <v>3425</v>
      </c>
      <c r="B3426" s="52" t="inlineStr">
        <is>
          <t>Excluir</t>
        </is>
      </c>
      <c r="C3426" s="45" t="inlineStr">
        <is>
          <t>Dominio fuera de alcance: conducción</t>
        </is>
      </c>
      <c r="D3426" s="51" t="n"/>
      <c r="E3426" s="51" t="n"/>
      <c r="F3426" s="43" t="n">
        <v>2</v>
      </c>
      <c r="G3426" s="43" t="inlineStr">
        <is>
          <t>distracción+intervención</t>
        </is>
      </c>
      <c r="H3426" s="43" t="inlineStr">
        <is>
          <t>ACM</t>
        </is>
      </c>
      <c r="I3426" s="43" t="inlineStr">
        <is>
          <t>ACM</t>
        </is>
      </c>
      <c r="J3426" s="43" t="inlineStr">
        <is>
          <t>2019</t>
        </is>
      </c>
      <c r="K3426" s="43" t="inlineStr">
        <is>
          <t>inproceedings</t>
        </is>
      </c>
      <c r="L3426" s="45" t="inlineStr">
        <is>
          <t>Misbhauddin, Mohammed and AlMutlaq, AlReem and Almithn, Alaa and Alshukr, Norah and Aleesa, Maryam</t>
        </is>
      </c>
      <c r="M3426" s="45" t="inlineStr">
        <is>
          <t>Real-time driver drowsiness detection using wearable technology</t>
        </is>
      </c>
      <c r="N3426" s="45" t="inlineStr">
        <is>
          <t>Road accidents are a worldwide problem, consequences of which can lead to death. One of the reasons drivers experience near-miss or real accidents is because of drowsy driving. Drowsy driving is considered as a major problem that not only affects the driver but also threatens the life of others and cause damage to the country's infrastructure. In this paper, we propose a wearable-based solution that tracks the user's state of activeness and gives real-time feedback. Our proposed solution tracks and records the user's Heart Rate Variability and the Galvanic Skin Response to identify the user's state of activeness. The proposed mobile application interfaces with the wearable device to gather user data and perform analysis. If results are lower than the expected threshold, the user is informed by auditory feedback.</t>
        </is>
      </c>
      <c r="O3426" s="45" t="inlineStr">
        <is>
          <t>Proceedings of the 4th International Conference on Smart City Applications</t>
        </is>
      </c>
      <c r="P3426" s="45" t="inlineStr">
        <is>
          <t>wearable technology, heart rate variability, galvanic skin response, drowsiness detection</t>
        </is>
      </c>
      <c r="Q3426" s="43" t="inlineStr">
        <is>
          <t>10.1145/3368756.3369081</t>
        </is>
      </c>
    </row>
    <row r="3427" ht="147.75" customHeight="1" s="37">
      <c r="A3427" s="43" t="n">
        <v>3426</v>
      </c>
      <c r="B3427" s="52" t="inlineStr">
        <is>
          <t>Excluir</t>
        </is>
      </c>
      <c r="C3427" s="45" t="inlineStr">
        <is>
          <t>No aborda: distracción o atención, población escolar, tecnología de sensado, contexto educativo</t>
        </is>
      </c>
      <c r="D3427" s="51" t="n"/>
      <c r="E3427" s="51" t="n"/>
      <c r="F3427" s="43" t="n">
        <v>2</v>
      </c>
      <c r="G3427" s="43" t="inlineStr">
        <is>
          <t>distracción+intervención</t>
        </is>
      </c>
      <c r="H3427" s="43" t="inlineStr">
        <is>
          <t>ACM</t>
        </is>
      </c>
      <c r="I3427" s="43" t="inlineStr">
        <is>
          <t>ACM</t>
        </is>
      </c>
      <c r="J3427" s="43" t="inlineStr">
        <is>
          <t>2023</t>
        </is>
      </c>
      <c r="K3427" s="43" t="inlineStr">
        <is>
          <t>inproceedings</t>
        </is>
      </c>
      <c r="L3427" s="45" t="inlineStr">
        <is>
          <t>Gabel, Jenny and Schmidt, Susanne and Ariza, Oscar and Steinicke, Frank</t>
        </is>
      </c>
      <c r="M3427" s="45" t="inlineStr">
        <is>
          <t>Redirecting Rays: Evaluation of Assistive Raycasting Techniques in Virtual Reality</t>
        </is>
      </c>
      <c r="N3427" s="45" t="inlineStr">
        <is>
          <t>Raycasting-based interaction techniques are widely used for object selection in immersive environments. Despite their intuitive use, they come with challenges due to small or far away objects, hand tremor, and tracking inaccuracies. Previous adaptations for raycasting, such as directly snapping the ray to the closest target, extruding the ray to a cone, or multi-step selection techniques, require additional time for users to become familiar with them. To address these issues, we propose three assistive techniques in which the visible selection ray is subtly redirected towards a target, with a proximity and gain based increase in the redirection amount. In a user study (N = 26), we compared these redirection techniques with a baseline condition based on a Fitts’ law task and collected performance measures as well as comprehensive subjective feedback. The results indicate that the three redirection techniques are significantly faster and have higher effective throughput than the baseline condition. Participants retained a high sense of agency with all redirection techniques and reported significantly lower total workload compared to the baseline. The majority of participants preferred selection with assistive ray redirection and perceived it as not distracting or intrusive. Our findings support that assistive redirected raycasting techniques can improve object selection performance and user experience in virtual environments.</t>
        </is>
      </c>
      <c r="O3427" s="45" t="inlineStr">
        <is>
          <t>Proceedings of the 29th ACM Symposium on Virtual Reality Software and Technology</t>
        </is>
      </c>
      <c r="P3427" s="45" t="inlineStr">
        <is>
          <t>interaction techniques, raycast redirection, selection, virtual reality</t>
        </is>
      </c>
      <c r="Q3427" s="43" t="inlineStr">
        <is>
          <t>10.1145/3611659.3615716</t>
        </is>
      </c>
    </row>
    <row r="3428" ht="126.75" customHeight="1" s="37">
      <c r="A3428" s="43" t="n">
        <v>3427</v>
      </c>
      <c r="B3428" s="52" t="inlineStr">
        <is>
          <t>Excluir</t>
        </is>
      </c>
      <c r="C3428" s="45" t="inlineStr">
        <is>
          <t>No aborda: población escolar, tecnología de sensado, contexto educativo</t>
        </is>
      </c>
      <c r="D3428" s="51" t="n"/>
      <c r="E3428" s="51" t="n"/>
      <c r="F3428" s="43" t="n">
        <v>2</v>
      </c>
      <c r="G3428" s="43" t="inlineStr">
        <is>
          <t>distracción+intervención</t>
        </is>
      </c>
      <c r="H3428" s="43" t="inlineStr">
        <is>
          <t>ACM</t>
        </is>
      </c>
      <c r="I3428" s="43" t="inlineStr">
        <is>
          <t>ACM</t>
        </is>
      </c>
      <c r="J3428" s="43" t="inlineStr">
        <is>
          <t>2022</t>
        </is>
      </c>
      <c r="K3428" s="43" t="inlineStr">
        <is>
          <t>inproceedings</t>
        </is>
      </c>
      <c r="L3428" s="45" t="inlineStr">
        <is>
          <t>Janzen, Izabelle F and McGrenere, Joanna</t>
        </is>
      </c>
      <c r="M3428" s="45" t="inlineStr">
        <is>
          <t>Reflective Spring Cleaning: Using Personal Informatics to Support Infrequent Notification Personalization</t>
        </is>
      </c>
      <c r="N3428" s="45" t="inlineStr">
        <is>
          <t>Distracting mobile notifications are a high-profile problem but previous research suggests notification management tools are underused because of the barriers users face in relation to the perceived benefits. We posit that users might be more motivated to personalize if they could view contextual data for how personalizations would have impacted their recent notifications. We propose the ‘Reflective Spring Cleaning’ approach to support notification management through infrequent personalization with visualization of collected notification data. To simplify and contextualize key trends in a user’s notifications, we framed these visualizations within a novel who-what-when data abstraction. We evaluated it through a four-week longitudinal study: 21 participants logged their notifications before and after a personalization session that included suggestions for notification management contextualized against visualizations of their recent notifications. A debriefing interview described their new experience after two more weeks of logging. Our approach encouraged users to critically reflect on their notifications, which frequently inspired them to personalize and improved the experience of the majority.</t>
        </is>
      </c>
      <c r="O3428" s="45" t="inlineStr">
        <is>
          <t>Proceedings of the 2022 CHI Conference on Human Factors in Computing Systems</t>
        </is>
      </c>
      <c r="P3428" s="45" t="inlineStr">
        <is>
          <t>interruption, notifications, personal informatics, personalization, visualization</t>
        </is>
      </c>
      <c r="Q3428" s="43" t="inlineStr">
        <is>
          <t>10.1145/3491102.3517493</t>
        </is>
      </c>
    </row>
    <row r="3429" ht="178.5" customHeight="1" s="37">
      <c r="A3429" s="43" t="n">
        <v>3428</v>
      </c>
      <c r="B3429" s="52" t="inlineStr">
        <is>
          <t>Excluir</t>
        </is>
      </c>
      <c r="C3429" s="45" t="inlineStr">
        <is>
          <t>No aborda: distracción o atención, población escolar, tecnología de sensado</t>
        </is>
      </c>
      <c r="D3429" s="51" t="n"/>
      <c r="E3429" s="51" t="n"/>
      <c r="F3429" s="43" t="n">
        <v>2</v>
      </c>
      <c r="G3429" s="43" t="inlineStr">
        <is>
          <t>distracción+niños</t>
        </is>
      </c>
      <c r="H3429" s="43" t="inlineStr">
        <is>
          <t>ACM</t>
        </is>
      </c>
      <c r="I3429" s="43" t="inlineStr">
        <is>
          <t>ACM</t>
        </is>
      </c>
      <c r="J3429" s="43" t="inlineStr">
        <is>
          <t>2023</t>
        </is>
      </c>
      <c r="K3429" s="43" t="inlineStr">
        <is>
          <t>inproceedings</t>
        </is>
      </c>
      <c r="L3429" s="45" t="inlineStr">
        <is>
          <t>Garcia, Manuel B. and Adao, Rossana T. and Ualat, Owen N. and Yabut, Armi C.</t>
        </is>
      </c>
      <c r="M3429" s="45" t="inlineStr">
        <is>
          <t>Remodeling a Mobile Educational Metaverse Using a Co-Design Approach: Challenges, Issues, and Expected Features</t>
        </is>
      </c>
      <c r="N3429" s="45" t="inlineStr">
        <is>
          <t>The emergence of the metaverse has expanded the vital role of virtual worlds in education. It extends the traditional configuration of virtual spaces by offering a more immersive, interactive, and social experience. Unfortunately, there is insufficient literature on how to develop a metaverse application aligned with academic standards and best practices. In this study, we adopted a co-design approach in remodeling our mobile educational metaverse to draw a blueprint for existing and future metaverse technology adopters. We sent a follow-up survey to stakeholders inviting free-text comments. This survey focused on the challenges, issues, and expected features from the perspectives of developers, teachers, and students, respectively. Our results revealed several challenges that developers face when building a metaverse, such as technical infrastructure, student engagement, avatar customization, and performance optimization. Meanwhile, teachers emphasized potential issues that may arise from the use of metaverse technology in educational settings, such as learning outcomes, health and safety, digital citizenship, and ethics and morality. Finally, students expected several key features of an educational metaverse application, such as socialization and collaboration, virtual world interactions, metaverse optimization, realistic graphics, and minigames and activities. The implications of these findings are significant and can help other educational institutions seeking to integrate metaverse technology into their academic services. Overall, our study presents an initial foundation for further exploration and advancement within the rapidly evolving field of metaverse technology.</t>
        </is>
      </c>
      <c r="O3429" s="45" t="inlineStr">
        <is>
          <t>Proceedings of the 7th International Conference on Education and Multimedia Technology</t>
        </is>
      </c>
      <c r="P3429" s="45" t="inlineStr">
        <is>
          <t>Co-Design, Higher Education, Interactive Learning, Metaverse, Mobile Technology</t>
        </is>
      </c>
      <c r="Q3429" s="43" t="inlineStr">
        <is>
          <t>10.1145/3625704.3625730</t>
        </is>
      </c>
    </row>
    <row r="3430" ht="84.75" customHeight="1" s="37">
      <c r="A3430" s="43" t="n">
        <v>3429</v>
      </c>
      <c r="B3430" s="52" t="inlineStr">
        <is>
          <t>Excluir</t>
        </is>
      </c>
      <c r="C3430" s="45" t="inlineStr">
        <is>
          <t>No aborda: distracción o atención, tecnología de sensado</t>
        </is>
      </c>
      <c r="D3430" s="51" t="n"/>
      <c r="E3430" s="51" t="n"/>
      <c r="F3430" s="43" t="n">
        <v>2</v>
      </c>
      <c r="G3430" s="43" t="inlineStr">
        <is>
          <t>distracción+niños</t>
        </is>
      </c>
      <c r="H3430" s="43" t="inlineStr">
        <is>
          <t>ACM</t>
        </is>
      </c>
      <c r="I3430" s="43" t="inlineStr">
        <is>
          <t>ACM</t>
        </is>
      </c>
      <c r="J3430" s="43" t="inlineStr">
        <is>
          <t>2026</t>
        </is>
      </c>
      <c r="K3430" s="43" t="inlineStr">
        <is>
          <t>inproceedings</t>
        </is>
      </c>
      <c r="L3430" s="45" t="inlineStr">
        <is>
          <t>Qin, Meiying and Atallah, Jade and Kouyoumdjian, Hovig and Schroeder, Jonatan and Zhang, Larry Yueli and Haidar, May</t>
        </is>
      </c>
      <c r="M3430" s="45" t="inlineStr">
        <is>
          <t>Repetition Meets Context: Teaching CS1 Through Two Scientific Domains</t>
        </is>
      </c>
      <c r="N3430" s="45" t="inlineStr">
        <is>
          <t>Introductory computer science (CS1) courses are foundational to students' computing education, yet they often rely on abstract, decontextualized problems and introduce core concepts only once. This can lead to fragile learning, where students struggle to retain knowledge or apply it in new contexts. To address these challenges, we designed a CS1 course that introduces computing twice—first through a biology lens, then through a chemistry lens. This dual-introduction, dual-context structure aims to reinforce foundational computing concepts while highlighting their relevance across scientific domains. Our results indicate that the course structure effectively supported student learning, and end-of-semester survey responses reflected strong student engagement and appreciation for the interdisciplinary approach.</t>
        </is>
      </c>
      <c r="O3430" s="45" t="inlineStr">
        <is>
          <t>Proceedings of the 57th ACM Technical Symposium on Computer Science Education V.1</t>
        </is>
      </c>
      <c r="P3430" s="45" t="inlineStr">
        <is>
          <t>cs1, contextual learning, biology and chemistry in computing, repeated learning, spiral learning</t>
        </is>
      </c>
      <c r="Q3430" s="43" t="inlineStr">
        <is>
          <t>10.1145/3770762.3772505</t>
        </is>
      </c>
    </row>
    <row r="3431" ht="137.25" customHeight="1" s="37">
      <c r="A3431" s="43" t="n">
        <v>3430</v>
      </c>
      <c r="B3431" s="52" t="inlineStr">
        <is>
          <t>Excluir</t>
        </is>
      </c>
      <c r="C3431" s="45" t="inlineStr">
        <is>
          <t>No aborda: distracción o atención, población escolar, contexto educativo</t>
        </is>
      </c>
      <c r="D3431" s="51" t="n"/>
      <c r="E3431" s="51" t="n"/>
      <c r="F3431" s="43" t="n">
        <v>2</v>
      </c>
      <c r="G3431" s="43" t="inlineStr">
        <is>
          <t>sensado+intervención</t>
        </is>
      </c>
      <c r="H3431" s="43" t="inlineStr">
        <is>
          <t>ACM</t>
        </is>
      </c>
      <c r="I3431" s="43" t="inlineStr">
        <is>
          <t>ACM</t>
        </is>
      </c>
      <c r="J3431" s="43" t="inlineStr">
        <is>
          <t>2026</t>
        </is>
      </c>
      <c r="K3431" s="43" t="inlineStr">
        <is>
          <t>inproceedings</t>
        </is>
      </c>
      <c r="L3431" s="45" t="inlineStr">
        <is>
          <t>Li, Xinyu and Sun, Ling and Huang, Jie and Wu, Jiali and Yu, Kun</t>
        </is>
      </c>
      <c r="M3431" s="45" t="inlineStr">
        <is>
          <t>Research on Online Detection Method of Biotic Fatigue Based on Multi-modal Fusion</t>
        </is>
      </c>
      <c r="N3431" s="45" t="inlineStr">
        <is>
          <t>To enhance the accuracy and real-time performance of personnel status detection, this study proposes a fatigue state detection method based on multimodal information fusion. A dual-branch deep neural network model is constructed, wherein the video branch employs a 3D convolutional neural network (R2Plus1D) to extract spatiotemporal features of facial behaviors, capturing fatigue-related visual manifestations such as blink frequency and head posture. The physiological signal branch adopts a feature engineering approach based on frequency-domain analysis to extract frequency band power features closely associated with fatigue states from multi-channel EEG/EOG signals. Features from both modalities are integrated via a feature-level fusion strategy, ultimately outputting a fatigue severity score based on the Karolinska Sleepiness Scale (KSS). Experimental results demonstrate that the multimodal fusion approach significantly outperforms unimodal methods in fatigue state recognition tasks, validating the efficacy and necessity of multi-source information fusion for status detection. This study provides novel technical insights for real-time fatigue monitoring systems, with significant application value in domains such as driving safety and industrial production.</t>
        </is>
      </c>
      <c r="O3431" s="45" t="inlineStr">
        <is>
          <t>Proceedings of the 2025 11th International Conference on Communication and Information Processing</t>
        </is>
      </c>
      <c r="P3431" s="45" t="inlineStr">
        <is>
          <t>Fatigue detection, Multi-modal fusion, Deep learning, 3D convolutional neural network, Physiological signal processing, Feature fusion</t>
        </is>
      </c>
      <c r="Q3431" s="43" t="inlineStr">
        <is>
          <t>10.1145/3784833.3784902</t>
        </is>
      </c>
    </row>
    <row r="3432" ht="210" customHeight="1" s="37">
      <c r="A3432" s="43" t="n">
        <v>3431</v>
      </c>
      <c r="B3432" s="52" t="inlineStr">
        <is>
          <t>Excluir</t>
        </is>
      </c>
      <c r="C3432" s="45" t="inlineStr">
        <is>
          <t>No aborda: distracción o atención, población escolar</t>
        </is>
      </c>
      <c r="D3432" s="51" t="n"/>
      <c r="E3432" s="51" t="n"/>
      <c r="F3432" s="43" t="n">
        <v>2</v>
      </c>
      <c r="G3432" s="43" t="inlineStr">
        <is>
          <t>distracción+niños</t>
        </is>
      </c>
      <c r="H3432" s="43" t="inlineStr">
        <is>
          <t>ACM</t>
        </is>
      </c>
      <c r="I3432" s="43" t="inlineStr">
        <is>
          <t>ACM</t>
        </is>
      </c>
      <c r="J3432" s="43" t="inlineStr">
        <is>
          <t>2026</t>
        </is>
      </c>
      <c r="K3432" s="43" t="inlineStr">
        <is>
          <t>inproceedings</t>
        </is>
      </c>
      <c r="L3432" s="45" t="inlineStr">
        <is>
          <t>Sun, Wei</t>
        </is>
      </c>
      <c r="M3432" s="45" t="inlineStr">
        <is>
          <t>Research on the Application and Ethical Boundaries of AIGC Based on Transformer Architecture in Content Generation and Personalized Teaching for Ideological and Political Education Courses</t>
        </is>
      </c>
      <c r="N3432" s="45" t="inlineStr">
        <is>
          <t>The rapid advancement of generative artificial intelligence presents unprecedented opportunities for pedagogical innovation in ideological and political theory courses at higher education institutions, while simultaneously posing significant challenges to ideological security and educational ethics of such curricula.&amp;nbsp;This study employs a Transformer-based AIGC model (GPT-4 variant) for dynamic content generation and a knowledge-graph-enhanced recommendation system for personalized learning pathways.&amp;nbsp;This study aims to systematically explore viable pathways for leveraging AIGC to enhance ideological and political education, while delineating ethical boundaries for its application, thereby establishing a secure and effective new model of "Intelligence + Ideological Education." A combined methodology of literature review, theoretical analysis, and&amp;nbsp;computational experiments&amp;nbsp;is employed. First, it analyzes the logical foundations and inherent tensions in integrating AIGC with ideological education at the theoretical level. Second, it constructs specific application models across two dimensions:&amp;nbsp;algorithm-driven content generation and data-driven personalized teaching. Finally, it systematically identifies potential ethical risks across four dimensions—values, agency, data, and cognition—and proposes a collaborative governance framework.&amp;nbsp;Experimental results indicate that the AIGC model achieved a content relevance score of 4.7±0.5, while the recommendation system improved student engagement by 75%.&amp;nbsp;The research indicates that AIGC can significantly enhance the richness of ideological and political teaching resources, the impact of teaching scenarios, and the targeted nature of learning pathways. However, four boundaries must be strictly upheld: the red line of ideological security, the baseline of educational autonomy, the defense line of data privacy protection, and the warning line of academic integrity. The tool-like nature of techno</t>
        </is>
      </c>
      <c r="O3432" s="45" t="inlineStr">
        <is>
          <t>Proceedings of the 2nd International Conference on Artificial Intelligence, Digital Media Technology and Social Computing</t>
        </is>
      </c>
      <c r="P3432" s="45" t="inlineStr">
        <is>
          <t>AIGC, algorithmic fairness, educational ethics, generative artificial intelligence, human-AI collaboration, ideological and political theory courses, personalized teaching, recommendation systems, technology governance transformer architecture</t>
        </is>
      </c>
      <c r="Q3432" s="43" t="inlineStr">
        <is>
          <t>10.1145/3806262.3806334</t>
        </is>
      </c>
    </row>
    <row r="3433" ht="116.25" customHeight="1" s="37">
      <c r="A3433" s="43" t="n">
        <v>3432</v>
      </c>
      <c r="B3433" s="52" t="inlineStr">
        <is>
          <t>Excluir</t>
        </is>
      </c>
      <c r="C3433" s="45" t="inlineStr">
        <is>
          <t>No aborda: distracción o atención, población escolar, tecnología de sensado</t>
        </is>
      </c>
      <c r="D3433" s="51" t="n"/>
      <c r="E3433" s="51" t="n"/>
      <c r="F3433" s="43" t="n">
        <v>2</v>
      </c>
      <c r="G3433" s="43" t="inlineStr">
        <is>
          <t>distracción+niños</t>
        </is>
      </c>
      <c r="H3433" s="43" t="inlineStr">
        <is>
          <t>ACM</t>
        </is>
      </c>
      <c r="I3433" s="43" t="inlineStr">
        <is>
          <t>ACM</t>
        </is>
      </c>
      <c r="J3433" s="43" t="inlineStr">
        <is>
          <t>2025</t>
        </is>
      </c>
      <c r="K3433" s="43" t="inlineStr">
        <is>
          <t>inproceedings</t>
        </is>
      </c>
      <c r="L3433" s="45" t="inlineStr">
        <is>
          <t>Wang, Lin</t>
        </is>
      </c>
      <c r="M3433" s="45" t="inlineStr">
        <is>
          <t>Research on the Hybrid Teaching Model for the Electromagnetism Course Based on Polynomial Regression and Random Forest Classifier</t>
        </is>
      </c>
      <c r="N3433" s="45" t="inlineStr">
        <is>
          <t>Electromagnetism is essential for developing basic theoretical and practical skills in the fields of science and engineering physics. It provides a foundational framework for developing theoretical understanding and practical abilities. The subject covers a wide range of knowledge, including complex formulas that require extensive mathematical derivations. To address these challenges, the scholar courses platform provides a comprehensive online teaching model for electromagnetism. Polynomial Regression model is used to explore the relationship between student performance and engagement. Random Forest Classifier help find the key factors of learning. The hybrid learning model for electromagnetism on the scholar courses platform increases student engagement and interest. It also helps them acquire more knowledge, improve their skills, and develop scientific literacy. The implementation of paperless teaching methods has been shown to improve the effectiveness and efficiency of teaching practices, while also promoting more creative and innovative electromagnetism teaching strategies.</t>
        </is>
      </c>
      <c r="O3433" s="45" t="inlineStr">
        <is>
          <t>Proceedings of the 2025 International Conference on Digital Education and Information Technology</t>
        </is>
      </c>
      <c r="P3433" s="45" t="inlineStr">
        <is>
          <t>Electromagnetism, Hybrid teaching model, Polynomial Regression, Random Forest Classifier, Scholar courses platform, Scientific literacy</t>
        </is>
      </c>
      <c r="Q3433" s="43" t="inlineStr">
        <is>
          <t>10.1145/3732299.3732315</t>
        </is>
      </c>
    </row>
    <row r="3434" ht="105.75" customHeight="1" s="37">
      <c r="A3434" s="43" t="n">
        <v>3433</v>
      </c>
      <c r="B3434" s="52" t="inlineStr">
        <is>
          <t>Excluir</t>
        </is>
      </c>
      <c r="C3434" s="45" t="inlineStr">
        <is>
          <t>Sin DOI verificable</t>
        </is>
      </c>
      <c r="D3434" s="51" t="n"/>
      <c r="E3434" s="51" t="n"/>
      <c r="F3434" s="43" t="n">
        <v>2</v>
      </c>
      <c r="G3434" s="43" t="inlineStr">
        <is>
          <t>distracción+niños</t>
        </is>
      </c>
      <c r="H3434" s="43" t="inlineStr">
        <is>
          <t>ACM</t>
        </is>
      </c>
      <c r="I3434" s="43" t="inlineStr">
        <is>
          <t>ACM</t>
        </is>
      </c>
      <c r="J3434" s="43" t="inlineStr">
        <is>
          <t>2024</t>
        </is>
      </c>
      <c r="K3434" s="43" t="inlineStr">
        <is>
          <t>article</t>
        </is>
      </c>
      <c r="L3434" s="45" t="inlineStr">
        <is>
          <t>Attarwala, Abbas</t>
        </is>
      </c>
      <c r="M3434" s="45" t="inlineStr">
        <is>
          <t>Rethinking Linear Algebra for Computer Science: Applying Vygotsky's Theory of Learning</t>
        </is>
      </c>
      <c r="N3434" s="45" t="inlineStr">
        <is>
          <t>This paper explores the application of Vygotsky's educational theories within the teaching of applied linear algebra for computer science students. The key point of this pedagogical study is a case study on principal component analysis (PCA), illustrated through noisy image compression, which serves as a representative example of the comprehensive teaching methodology applied throughout the course. This case study highlights the integration of key linear algebra concepts---eigenvectors, eigenvalues, covariance matrices, dot products, and change of basis matrices---demonstrating their application in a tangible real-world scenario. Employing MATLAB as a mediational tool, the teaching approach is scaffolded in accordance with Vygotsky's theory of learning, which progressively builds upon students' existing knowledge. The significance of aligning teaching practices with Vygotsky's theories lies in their proven ability to enhance conceptual understanding and student engagement, ultimately creating a deeper learning experience.</t>
        </is>
      </c>
      <c r="O3434" s="45" t="inlineStr">
        <is>
          <t>J. Comput. Sci. Coll.</t>
        </is>
      </c>
      <c r="P3434" s="45" t="n"/>
      <c r="Q3434" s="43" t="n"/>
    </row>
    <row r="3435" ht="105.75" customHeight="1" s="37">
      <c r="A3435" s="43" t="n">
        <v>3434</v>
      </c>
      <c r="B3435" s="52" t="inlineStr">
        <is>
          <t>Excluir</t>
        </is>
      </c>
      <c r="C3435" s="45" t="inlineStr">
        <is>
          <t>Dominio fuera de alcance: conducción</t>
        </is>
      </c>
      <c r="D3435" s="51" t="n"/>
      <c r="E3435" s="51" t="n"/>
      <c r="F3435" s="43" t="n">
        <v>2</v>
      </c>
      <c r="G3435" s="43" t="inlineStr">
        <is>
          <t>distracción+sensado</t>
        </is>
      </c>
      <c r="H3435" s="43" t="inlineStr">
        <is>
          <t>ACM</t>
        </is>
      </c>
      <c r="I3435" s="43" t="inlineStr">
        <is>
          <t>ACM</t>
        </is>
      </c>
      <c r="J3435" s="43" t="inlineStr">
        <is>
          <t>2019</t>
        </is>
      </c>
      <c r="K3435" s="43" t="inlineStr">
        <is>
          <t>inproceedings</t>
        </is>
      </c>
      <c r="L3435" s="45" t="inlineStr">
        <is>
          <t>Ramzi, Mosbah and Larbi, Guezouli and Lyamine, Guezouli</t>
        </is>
      </c>
      <c r="M3435" s="45" t="inlineStr">
        <is>
          <t>Road obstacle detection</t>
        </is>
      </c>
      <c r="N3435" s="45" t="inlineStr">
        <is>
          <t>In recent years, there has been rapid development in the research area of the car's driving assistance. Deep learning was used to solve different problems, such as object detection, visual recognition, speech recognition and handwriting recognition and was achieved a very good performance. In deep learning, Convolutional Neural Networks (ConvNets or CNNs) are found to give the most accurate results, in solving object detection problems. In this paper, we'll go into summarizing some of the most important deep learning models used for object detection tasks over this last recent year, then we present an approach where we detect roadsides, then we seek objects located on the road area to prevent driver. As the state of the driver is very important information, we try to detect driver's drowsiness. We use a camera with an algorithm to calculate the eye aspect ratio. Finally, we evaluated the three modules of proposed system using our collected data-set.</t>
        </is>
      </c>
      <c r="O3435" s="45" t="inlineStr">
        <is>
          <t>Proceedings of the 3rd International Conference on Future Networks and Distributed Systems</t>
        </is>
      </c>
      <c r="P3435" s="45" t="inlineStr">
        <is>
          <t>Object detection, arduino, help driving, road-edges detection</t>
        </is>
      </c>
      <c r="Q3435" s="43" t="inlineStr">
        <is>
          <t>10.1145/3341325.3341999</t>
        </is>
      </c>
    </row>
    <row r="3436" ht="137.25" customHeight="1" s="37">
      <c r="A3436" s="43" t="n">
        <v>3435</v>
      </c>
      <c r="B3436" s="52" t="inlineStr">
        <is>
          <t>Excluir</t>
        </is>
      </c>
      <c r="C3436" s="45" t="inlineStr">
        <is>
          <t>Fuera del alcance: no combina población en edad escolar con contexto doméstico</t>
        </is>
      </c>
      <c r="D3436" s="51" t="n"/>
      <c r="E3436" s="51" t="n"/>
      <c r="F3436" s="43" t="n">
        <v>2</v>
      </c>
      <c r="G3436" s="43" t="inlineStr">
        <is>
          <t>distracción+niños</t>
        </is>
      </c>
      <c r="H3436" s="43" t="inlineStr">
        <is>
          <t>ACM</t>
        </is>
      </c>
      <c r="I3436" s="43" t="inlineStr">
        <is>
          <t>ACM|Scopus</t>
        </is>
      </c>
      <c r="J3436" s="43" t="inlineStr">
        <is>
          <t>2023</t>
        </is>
      </c>
      <c r="K3436" s="43" t="inlineStr">
        <is>
          <t>inproceedings</t>
        </is>
      </c>
      <c r="L3436" s="45" t="inlineStr">
        <is>
          <t>Chen, Shunxing and Xu, Xiaoshu and Zhang, Huanhuan and Zhang, Yunfeng</t>
        </is>
      </c>
      <c r="M3436" s="45" t="inlineStr">
        <is>
          <t>Roles of ChatGPT in virtual teaching assistant and intelligent tutoring system: opportunities and challenges</t>
        </is>
      </c>
      <c r="N3436" s="45" t="inlineStr">
        <is>
          <t>Artificial Intelligence (AI), specifically the Generative Pre-trained Transformer 4 (GPT-4), or ChatGPT, promises to revolutionize Virtual Teaching Assistants (VTAs) and Intelligent Tutoring Systems (ITS). This advanced language model fosters enhanced student engagement and personalized, adaptive learning experiences. However, amidst the substantial benefits, several critical challenges encompassing response reliability, data privacy, algorithmic biases, and interpretability necessitate deliberate scrutiny. The proposed study aims to examine the opportunities and hurdles inherent to the deployment of ChatGPT in the educational landscape. With a focus on high-quality, Google Scholar, Scopus, and Web of Science-indexed literature, the review encompasses a comprehensive exploration of empirical studies, theoretical perspectives, and practical implications related to ChatGPT. Through this literature review, we will shed light on the dynamic intersection of AI and education. The elucidation of nuanced implications will empower educators, policymakers, and AI developers to make informed decisions and devise effective strategies, thereby facilitating an optimized integration of ChatGPT into the educational ecosystem. © 2023 Copyright held by the owner/author(s).</t>
        </is>
      </c>
      <c r="O3436" s="45" t="inlineStr">
        <is>
          <t>Proceedings of the 2023 5th World Symposium on Software Engineering</t>
        </is>
      </c>
      <c r="P3436" s="45" t="inlineStr">
        <is>
          <t>ChatGPT, challenges, education, intelligent tutoring systems, opportunities, virtual teaching assistants</t>
        </is>
      </c>
      <c r="Q3436" s="43" t="inlineStr">
        <is>
          <t>10.1145/3631991.3632024</t>
        </is>
      </c>
    </row>
    <row r="3437" ht="74.25" customHeight="1" s="37">
      <c r="A3437" s="43" t="n">
        <v>3436</v>
      </c>
      <c r="B3437" s="52" t="inlineStr">
        <is>
          <t>Excluir</t>
        </is>
      </c>
      <c r="C3437" s="45" t="inlineStr">
        <is>
          <t>No aborda: distracción o atención, población escolar, contexto educativo</t>
        </is>
      </c>
      <c r="D3437" s="51" t="n"/>
      <c r="E3437" s="51" t="n"/>
      <c r="F3437" s="43" t="n">
        <v>2</v>
      </c>
      <c r="G3437" s="43" t="inlineStr">
        <is>
          <t>distracción+sensado</t>
        </is>
      </c>
      <c r="H3437" s="43" t="inlineStr">
        <is>
          <t>ACM</t>
        </is>
      </c>
      <c r="I3437" s="43" t="inlineStr">
        <is>
          <t>ACM</t>
        </is>
      </c>
      <c r="J3437" s="43" t="inlineStr">
        <is>
          <t>2019</t>
        </is>
      </c>
      <c r="K3437" s="43" t="inlineStr">
        <is>
          <t>inproceedings</t>
        </is>
      </c>
      <c r="L3437" s="45" t="inlineStr">
        <is>
          <t>Mardanbegi, Diako and Wilcockson, Thomas and Sawyer, Pete and Gellersen, Hans and Crawford, Trevor</t>
        </is>
      </c>
      <c r="M3437" s="45" t="inlineStr">
        <is>
          <t>SaccadeMachine: software for analyzing saccade tests (anti-saccade and pro-saccade)</t>
        </is>
      </c>
      <c r="N3437" s="45" t="inlineStr">
        <is>
          <t>Various types of saccadic paradigms, in particular, Prosaccade and Antisaccade tests are widely used in Pathophysiology and Psychology. Despite been widely used, there has not been a standard tool for processing and analyzing the eye tracking data obtained from saccade tests. We describe an open-source software for extracting and analyzing the eye movement data of different types of saccade tests that can be used to extract and compare participants' performance and various task-related measures across participants. We further demonstrate the utility of the software by using it to analyze the data from an antisaccade, and a recent distractor experiment.</t>
        </is>
      </c>
      <c r="O3437" s="45" t="inlineStr">
        <is>
          <t>Proceedings of the 11th ACM Symposium on Eye Tracking Research &amp;amp; Applications</t>
        </is>
      </c>
      <c r="P3437" s="45" t="inlineStr">
        <is>
          <t>antisaccade, eye movement, eye tracking, prosaccade, saccade test</t>
        </is>
      </c>
      <c r="Q3437" s="43" t="inlineStr">
        <is>
          <t>10.1145/3317956.3318148</t>
        </is>
      </c>
    </row>
    <row r="3438" ht="116.25" customHeight="1" s="37">
      <c r="A3438" s="43" t="n">
        <v>3437</v>
      </c>
      <c r="B3438" s="52" t="inlineStr">
        <is>
          <t>Excluir</t>
        </is>
      </c>
      <c r="C3438" s="45" t="inlineStr">
        <is>
          <t>No aborda: distracción o atención, tecnología de sensado</t>
        </is>
      </c>
      <c r="D3438" s="51" t="n"/>
      <c r="E3438" s="51" t="n"/>
      <c r="F3438" s="43" t="n">
        <v>2</v>
      </c>
      <c r="G3438" s="43" t="inlineStr">
        <is>
          <t>distracción+niños</t>
        </is>
      </c>
      <c r="H3438" s="43" t="inlineStr">
        <is>
          <t>ACM</t>
        </is>
      </c>
      <c r="I3438" s="43" t="inlineStr">
        <is>
          <t>ACM</t>
        </is>
      </c>
      <c r="J3438" s="43" t="inlineStr">
        <is>
          <t>2023</t>
        </is>
      </c>
      <c r="K3438" s="43" t="inlineStr">
        <is>
          <t>inproceedings</t>
        </is>
      </c>
      <c r="L3438" s="45" t="inlineStr">
        <is>
          <t>De Luna, Leandro Reyes and San Miguel, Josefina Gonzalez and Diloy, Marlon Aves and Loyola, Carlito Jr. Olayres and Jequinto, Arianne Yzabell Sibog</t>
        </is>
      </c>
      <c r="M3438" s="45" t="inlineStr">
        <is>
          <t>Satisfaction with NU Flexible Learning Experience (NU FLEX) of the Students in One University in the Philippines</t>
        </is>
      </c>
      <c r="N3438" s="45" t="inlineStr">
        <is>
          <t>With the more than two years of the global pandemic, schools needed to switch from full face-to-face classes to flexible learning. In this study, the online learning profile of the students was described and their satisfaction in the NU Flexible Learning Experience (NU FLEX), their motivation, and challenges during the online classes were determined. A total of 1114 students participated in the survey and the results were analyzed using descriptive statistics. The results revealed that most of the students are using their laptops and are utilizing their own internet connectivity at home in attending their online classes. In terms of their satisfaction with NU FLEX, a very satisfactory rating for the technology, set-up, interaction, outcome, and overall satisfaction was found. Furthermore, they strongly agreed that the poor internet connectivity demotivates them from attending their online classes. Results also showed that the moderate challenges encountered by the students during online classes are technical difficulties, staying focused during a lecture, absence of practical experience, and distractions at home.</t>
        </is>
      </c>
      <c r="O3438" s="45" t="inlineStr">
        <is>
          <t>Proceedings of the 14th International Conference on Education Technology and Computers</t>
        </is>
      </c>
      <c r="P3438" s="45" t="inlineStr">
        <is>
          <t>students’ satisfaction, online classes, motivation, challenges, NU Flexible Learning Experience (NU FLEX)</t>
        </is>
      </c>
      <c r="Q3438" s="43" t="inlineStr">
        <is>
          <t>10.1145/3572549.3572607</t>
        </is>
      </c>
    </row>
    <row r="3439" ht="126.75" customHeight="1" s="37">
      <c r="A3439" s="43" t="n">
        <v>3438</v>
      </c>
      <c r="B3439" s="52" t="inlineStr">
        <is>
          <t>Excluir</t>
        </is>
      </c>
      <c r="C3439" s="45" t="inlineStr">
        <is>
          <t>Dominio fuera de alcance: conducción</t>
        </is>
      </c>
      <c r="D3439" s="51" t="n"/>
      <c r="E3439" s="51" t="n"/>
      <c r="F3439" s="43" t="n">
        <v>2</v>
      </c>
      <c r="G3439" s="43" t="inlineStr">
        <is>
          <t>distracción+intervención</t>
        </is>
      </c>
      <c r="H3439" s="43" t="inlineStr">
        <is>
          <t>ACM</t>
        </is>
      </c>
      <c r="I3439" s="43" t="inlineStr">
        <is>
          <t>ACM</t>
        </is>
      </c>
      <c r="J3439" s="43" t="inlineStr">
        <is>
          <t>2020</t>
        </is>
      </c>
      <c r="K3439" s="43" t="inlineStr">
        <is>
          <t>inproceedings</t>
        </is>
      </c>
      <c r="L3439" s="45" t="inlineStr">
        <is>
          <t>Holländer, Kai and Krüger, Andy and Butz, Andreas</t>
        </is>
      </c>
      <c r="M3439" s="45" t="inlineStr">
        <is>
          <t>Save the Smombies: App-Assisted Street Crossing</t>
        </is>
      </c>
      <c r="N3439" s="45" t="inlineStr">
        <is>
          <t>Using a smartphone while walking in urban traffic is dangerous. Pedestrians might become distracted and have to split their attention between traffic, walking and using the mobile device. The increasing level of automation in vehicles introduces novel challenges and opportunities for pedestrian-vehicle interaction, e.g external displays attached to automated vehicles. However, these approaches are hardly scalable and fail to provide clear information in a multi-user environment. We investigate whether a smartphone app could provide individual guidance to enhance pedestrian safety in future traffic. To this end, we tested three app concepts in a user study (N=24) and found that on-screen guidance increases the frequency of successful crossing decisions significantly. In addition, all participants indicated that they would use the proposed system, preferably with an unobtrusive colored bar indicating the safest crossing decision in real-time. Integrating smartphones into the interaction between vehicles and pedestrians could increase situational awareness while crossing roads, solve the scalability problem and thus foster pedestrian safety in future traffic scenarios.</t>
        </is>
      </c>
      <c r="O3439" s="45" t="inlineStr">
        <is>
          <t>22nd International Conference on Human-Computer Interaction with Mobile Devices and Services</t>
        </is>
      </c>
      <c r="P3439" s="45" t="inlineStr">
        <is>
          <t>Automated Vehicles, Mobile Application, Pedestrian Safety, Smartphones</t>
        </is>
      </c>
      <c r="Q3439" s="43" t="inlineStr">
        <is>
          <t>10.1145/3379503.3403547</t>
        </is>
      </c>
    </row>
    <row r="3440" ht="137.25" customHeight="1" s="37">
      <c r="A3440" s="43" t="n">
        <v>3439</v>
      </c>
      <c r="B3440" s="52" t="inlineStr">
        <is>
          <t>Excluir</t>
        </is>
      </c>
      <c r="C3440" s="45" t="inlineStr">
        <is>
          <t>No aborda: distracción o atención, población escolar, tecnología de sensado, contexto educativo</t>
        </is>
      </c>
      <c r="D3440" s="51" t="n"/>
      <c r="E3440" s="51" t="n"/>
      <c r="F3440" s="43" t="n">
        <v>2</v>
      </c>
      <c r="G3440" s="43" t="inlineStr">
        <is>
          <t>distracción+niños</t>
        </is>
      </c>
      <c r="H3440" s="43" t="inlineStr">
        <is>
          <t>ACM</t>
        </is>
      </c>
      <c r="I3440" s="43" t="inlineStr">
        <is>
          <t>ACM</t>
        </is>
      </c>
      <c r="J3440" s="43" t="inlineStr">
        <is>
          <t>2024</t>
        </is>
      </c>
      <c r="K3440" s="43" t="inlineStr">
        <is>
          <t>inproceedings</t>
        </is>
      </c>
      <c r="L3440" s="45" t="inlineStr">
        <is>
          <t>Zhang, Yifan and Rutherford, Teomara</t>
        </is>
      </c>
      <c r="M3440" s="45" t="inlineStr">
        <is>
          <t>Scaffolding Expertise: Evaluating Scaffolds for Block-Based Coding Among Experts and Novices</t>
        </is>
      </c>
      <c r="N3440" s="45" t="inlineStr">
        <is>
          <t>Coding for computer programming is a common way to support and assess computational thinking (CT) skills, a set of problem-solving skills essential for computer science (CS) and STEM more broadly. We designed a coding platform, Fox and Field, to determine what kinds of scaffolds can encourage novice coders to behave more like experts. We compared actions between 221 upper-division undergraduate CS/engineering (expert, n=106) and social science (novice, n=115) majors randomized to scaffolding conditions from four universities in the United States. Overall, experts used statistically significantly more practices aligned with CT skills, such as those that increased code efficiency (e.g., non-right angle turns, loops). This difference disappeared when novices were scaffolded by being told to use fewer codes or by priming with critical features. Both experts and novices were equally likely to be swayed by purposefully distracting features within the platform, such as a drawn path to deflect them from the most efficient solution. Results present initial evidence regarding which features of coding platforms can direct students to exercise CT-linked practices, leading to recommendations regarding platform development to better support learning.</t>
        </is>
      </c>
      <c r="O3440" s="45" t="inlineStr">
        <is>
          <t>Proceedings of the 2024 International Symposium on Artificial Intelligence for Education</t>
        </is>
      </c>
      <c r="P3440" s="45" t="inlineStr">
        <is>
          <t>computational thinking, game-based learning, scaffolding</t>
        </is>
      </c>
      <c r="Q3440" s="43" t="inlineStr">
        <is>
          <t>10.1145/3700297.3700345</t>
        </is>
      </c>
    </row>
    <row r="3441" ht="168" customHeight="1" s="37">
      <c r="A3441" s="43" t="n">
        <v>3440</v>
      </c>
      <c r="B3441" s="52" t="inlineStr">
        <is>
          <t>Excluir</t>
        </is>
      </c>
      <c r="C3441" s="45" t="inlineStr">
        <is>
          <t>No aborda: distracción o atención, población escolar</t>
        </is>
      </c>
      <c r="D3441" s="51" t="n"/>
      <c r="E3441" s="51" t="n"/>
      <c r="F3441" s="43" t="n">
        <v>2</v>
      </c>
      <c r="G3441" s="43" t="inlineStr">
        <is>
          <t>distracción+niños</t>
        </is>
      </c>
      <c r="H3441" s="43" t="inlineStr">
        <is>
          <t>ACM</t>
        </is>
      </c>
      <c r="I3441" s="43" t="inlineStr">
        <is>
          <t>ACM</t>
        </is>
      </c>
      <c r="J3441" s="43" t="inlineStr">
        <is>
          <t>2025</t>
        </is>
      </c>
      <c r="K3441" s="43" t="inlineStr">
        <is>
          <t>inproceedings</t>
        </is>
      </c>
      <c r="L3441" s="45" t="inlineStr">
        <is>
          <t>Van Campenhout, Rachel and Autry, Kevin S. and Clark, Michelle W. and Johnson, Benny G.</t>
        </is>
      </c>
      <c r="M3441" s="45" t="inlineStr">
        <is>
          <t>Scaling the Doer Effect: A Replication Analysis Using AI-Generated Questions</t>
        </is>
      </c>
      <c r="N3441" s="45" t="inlineStr">
        <is>
          <t>The doer effect is the learning science principle that doing formative practice while reading in a ''learn by doing'' approach is more effective for learning than reading alone. Research on the doer effect in higher education has found doing integrated practice to be an average of six times more effective for learning, and the relationship is causal. Replication research confirming these findings has contributed to the generalizability of this learn by doing method and validated the need to increase the availability of formative practice for students. In this paper, we investigate the doer effect in a novel way-using formative practice generated through artificial intelligence (AI). While research on automatically generated questions has established performance benchmarks and ensured their validity as practice items, could these generated items also engage the doer effect? This study uses a novel data set of student exam scores combined with microlevel reading and doing engagement data collected from two sections of a Cognitive Psychology course. These data are used to follow the established correlational doer effect analysis to examine if the results can be reproduced in this context. This study also contributes a rare opportunity to review natural learning contexts from a holistic data perspective; how course policies impact student engagement, how student engagement impacts exam scores, and how the learning impact of doing practice can be measured by the doer effect. Future implications for both teaching and learning with AI-generated practice and the scalability of the doer effect are discussed.</t>
        </is>
      </c>
      <c r="O3441" s="45" t="inlineStr">
        <is>
          <t>Proceedings of the Twelfth ACM Conference on Learning @ Scale</t>
        </is>
      </c>
      <c r="P3441" s="45" t="inlineStr">
        <is>
          <t>artificial intelligence, automatic question generation, doer effect, formative practice, learn by doing, natural learning context</t>
        </is>
      </c>
      <c r="Q3441" s="43" t="inlineStr">
        <is>
          <t>10.1145/3698205.3729545</t>
        </is>
      </c>
    </row>
    <row r="3442" ht="105.75" customHeight="1" s="37">
      <c r="A3442" s="43" t="n">
        <v>3441</v>
      </c>
      <c r="B3442" s="52" t="inlineStr">
        <is>
          <t>Excluir</t>
        </is>
      </c>
      <c r="C3442" s="45" t="inlineStr">
        <is>
          <t>No aborda: población escolar, tecnología de sensado, contexto educativo</t>
        </is>
      </c>
      <c r="D3442" s="51" t="n"/>
      <c r="E3442" s="51" t="n"/>
      <c r="F3442" s="43" t="n">
        <v>2</v>
      </c>
      <c r="G3442" s="43" t="inlineStr">
        <is>
          <t>distracción+intervención</t>
        </is>
      </c>
      <c r="H3442" s="43" t="inlineStr">
        <is>
          <t>ACM</t>
        </is>
      </c>
      <c r="I3442" s="43" t="inlineStr">
        <is>
          <t>ACM</t>
        </is>
      </c>
      <c r="J3442" s="43" t="inlineStr">
        <is>
          <t>2020</t>
        </is>
      </c>
      <c r="K3442" s="43" t="inlineStr">
        <is>
          <t>inproceedings</t>
        </is>
      </c>
      <c r="L3442" s="45" t="inlineStr">
        <is>
          <t>Yi, HyeonBeom and Pyun, Jaehoon and Lee, Chaeeun and Lee, Woohun</t>
        </is>
      </c>
      <c r="M3442" s="45" t="inlineStr">
        <is>
          <t>Scienscope: Hand-Held Mediation Device for Facilitating Exploratory Behaviors with Exhibits in Museum Visitors</t>
        </is>
      </c>
      <c r="N3442" s="45" t="inlineStr">
        <is>
          <t>Many museums have begun to use mobile devices to provide interactive content to visitors. However, such devices can also easily distract visitors, drawing their attention away from the exhibits. In this pictorial, we show the steps in designing Scienscope-a hand-held mediation device that can be used as a stethoscope to explore additional information hidden within exhibits at close range. As Scienscope hovers on authentic objects, it provides digital content and audio-haptic feedback, reinforcing the visitors' exploratory behaviors. After interviewing museum experts and bodystorming the museum space, we followed an iterative design process using low-fi prototyping to explore the users' experience. Three application scenarios were devised to show how Scienscope can be used for different types of exhibits. We discussed how visitors respond to and explore hidden information about exhibits at close range, which can be helpful for museum curators and designers.</t>
        </is>
      </c>
      <c r="O3442" s="45" t="inlineStr">
        <is>
          <t>Proceedings of the 2020 ACM Designing Interactive Systems Conference</t>
        </is>
      </c>
      <c r="P3442" s="45" t="inlineStr">
        <is>
          <t>interactive exhibition, interactive mediation device, museum, visiting experience</t>
        </is>
      </c>
      <c r="Q3442" s="43" t="inlineStr">
        <is>
          <t>10.1145/3357236.3395581</t>
        </is>
      </c>
    </row>
    <row r="3443" ht="105.75" customHeight="1" s="37">
      <c r="A3443" s="43" t="n">
        <v>3442</v>
      </c>
      <c r="B3443" s="52" t="inlineStr">
        <is>
          <t>Excluir</t>
        </is>
      </c>
      <c r="C3443" s="45" t="inlineStr">
        <is>
          <t>No aborda: distracción o atención, población escolar, contexto educativo</t>
        </is>
      </c>
      <c r="D3443" s="51" t="n"/>
      <c r="E3443" s="51" t="n"/>
      <c r="F3443" s="43" t="n">
        <v>2</v>
      </c>
      <c r="G3443" s="43" t="inlineStr">
        <is>
          <t>distracción+sensado</t>
        </is>
      </c>
      <c r="H3443" s="43" t="inlineStr">
        <is>
          <t>ACM</t>
        </is>
      </c>
      <c r="I3443" s="43" t="inlineStr">
        <is>
          <t>ACM</t>
        </is>
      </c>
      <c r="J3443" s="43" t="inlineStr">
        <is>
          <t>2024</t>
        </is>
      </c>
      <c r="K3443" s="43" t="inlineStr">
        <is>
          <t>inproceedings</t>
        </is>
      </c>
      <c r="L3443" s="45" t="inlineStr">
        <is>
          <t>Adamkiewicz, Krzysztof and Dominiak, Julia and Walczak, Anna and Romanowski, Andrzej and Wo\'zniak, Pawe\l W.</t>
        </is>
      </c>
      <c r="M3443" s="45" t="inlineStr">
        <is>
          <t>Screenless Interactive Tabletop Gaming with Capacitive Surface Sensing</t>
        </is>
      </c>
      <c r="N3443" s="45" t="inlineStr">
        <is>
          <t>Many interactive systems that support tabletop games either augment the experience with additional elements or transform game components into digital counterparts, e.g., using mixed reality. However, as many users prefer tangible game elements, digital augmentations can disrupt the immersion they seek to enhance, often due to the complexity of the hardware used. Responding to this challenge, we designed a screenless interactive tabletop system with capacitive sensing. The system is suitable for novice players and provides automatic score-keeping. Our method eliminates the need for external sensors and retains all original game pieces intact. We evaluated our system in a study with a forest planting game (n = 20). Gameplay with our system exhibited shorter turn duration, and participants adopted more effective strategies than in traditional gameplay. These results underscore the potential of screenless interactive tabletops to amplify the gaming experience without causing distractions.</t>
        </is>
      </c>
      <c r="O3443" s="45" t="inlineStr">
        <is>
          <t>Proceedings of the 2024 CHI Conference on Human Factors in Computing Systems</t>
        </is>
      </c>
      <c r="P3443" s="45" t="inlineStr">
        <is>
          <t>3D Printing, Board Games, Capacitive Sensing, Machine Learning, Tangibles, Touchscreen</t>
        </is>
      </c>
      <c r="Q3443" s="43" t="inlineStr">
        <is>
          <t>10.1145/3613904.3642654</t>
        </is>
      </c>
    </row>
    <row r="3444" ht="116.25" customHeight="1" s="37">
      <c r="A3444" s="43" t="n">
        <v>3443</v>
      </c>
      <c r="B3444" s="52" t="inlineStr">
        <is>
          <t>Excluir</t>
        </is>
      </c>
      <c r="C3444" s="45" t="inlineStr">
        <is>
          <t>No aborda: población escolar, tecnología de sensado, contexto educativo</t>
        </is>
      </c>
      <c r="D3444" s="51" t="n"/>
      <c r="E3444" s="51" t="n"/>
      <c r="F3444" s="43" t="n">
        <v>2</v>
      </c>
      <c r="G3444" s="43" t="inlineStr">
        <is>
          <t>distracción+intervención</t>
        </is>
      </c>
      <c r="H3444" s="43" t="inlineStr">
        <is>
          <t>ACM</t>
        </is>
      </c>
      <c r="I3444" s="43" t="inlineStr">
        <is>
          <t>ACM</t>
        </is>
      </c>
      <c r="J3444" s="43" t="inlineStr">
        <is>
          <t>2025</t>
        </is>
      </c>
      <c r="K3444" s="43" t="inlineStr">
        <is>
          <t>inproceedings</t>
        </is>
      </c>
      <c r="L3444" s="45" t="inlineStr">
        <is>
          <t>Meinhardt, Luca-Maxim and Elhaidary, Maryam and Colley, Mark and Rietzler, Michael and Rixen, Jan Ole and Purohit, Aditya Kumar and Rukzio, Enrico</t>
        </is>
      </c>
      <c r="M3444" s="45" t="inlineStr">
        <is>
          <t>Scrolling in the Deep: Analysing Contextual Influences on Intervention Effectiveness during Infinite Scrolling on Social Media</t>
        </is>
      </c>
      <c r="N3444" s="45" t="inlineStr">
        <is>
          <t>Infinite scrolling on social media platforms is designed to encourage prolonged engagement, leading users to spend more time than desired, which can provoke negative emotions. Interventions to mitigate infinite scrolling have shown initial success, yet users become desensitized due to the lack of contextual relevance. Understanding how contextual factors influence intervention effectiveness remains underexplored. We conducted a 7-day user study (N=72) investigating how these contextual factors affect users’ reactance and responsiveness to interventions during infinite scrolling. Our study revealed an interplay, with contextual factors such as being at home, sleepiness, and valence playing significant roles in the intervention’s effectiveness. Low valence coupled with being at home slows down the responsiveness to interventions, and sleepiness lowers reactance towards interventions, increasing user acceptance of the intervention. Overall, our work contributes to a deeper understanding of user responses toward interventions and paves the way for developing more effective interventions during infinite scrolling.</t>
        </is>
      </c>
      <c r="O3444" s="45" t="inlineStr">
        <is>
          <t>Proceedings of the 2025 CHI Conference on Human Factors in Computing Systems</t>
        </is>
      </c>
      <c r="P3444" s="45" t="inlineStr">
        <is>
          <t>infinite scrolling, digital interventions, context-aware, field study, longitudinal study</t>
        </is>
      </c>
      <c r="Q3444" s="43" t="inlineStr">
        <is>
          <t>10.1145/3706598.3713187</t>
        </is>
      </c>
    </row>
    <row r="3445" ht="147.75" customHeight="1" s="37">
      <c r="A3445" s="43" t="n">
        <v>3444</v>
      </c>
      <c r="B3445" s="52" t="inlineStr">
        <is>
          <t>Excluir</t>
        </is>
      </c>
      <c r="C3445" s="45" t="inlineStr">
        <is>
          <t>Dominio fuera de alcance: conducción</t>
        </is>
      </c>
      <c r="D3445" s="51" t="n"/>
      <c r="E3445" s="51" t="n"/>
      <c r="F3445" s="43" t="n">
        <v>2</v>
      </c>
      <c r="G3445" s="43" t="inlineStr">
        <is>
          <t>distracción+sensado</t>
        </is>
      </c>
      <c r="H3445" s="43" t="inlineStr">
        <is>
          <t>ACM</t>
        </is>
      </c>
      <c r="I3445" s="43" t="inlineStr">
        <is>
          <t>ACM</t>
        </is>
      </c>
      <c r="J3445" s="43" t="inlineStr">
        <is>
          <t>2026</t>
        </is>
      </c>
      <c r="K3445" s="43" t="inlineStr">
        <is>
          <t>inproceedings</t>
        </is>
      </c>
      <c r="L3445" s="45" t="inlineStr">
        <is>
          <t>Lee, Joshua and Arastehfard, Ali and Liu, Weiran and Ban, Xuegang and Hong, Yuan</t>
        </is>
      </c>
      <c r="M3445" s="45" t="inlineStr">
        <is>
          <t>SecureV2X: An Efficient and Privacy-Preserving System for Vehicle-to-Everything (V2X) Applications</t>
        </is>
      </c>
      <c r="N3445" s="45" t="inlineStr">
        <is>
          <t>Autonomous driving and V2X technologies have developed rapidly in the past decade, leading to improved safety and efficiency in modern transportation. These systems interact with extensive networks of vehicles, roadside infrastructure, and cloud resources to support their machine learning capabilities. However, the widespread use of machine learning in V2X systems raises issues over the privacy of the data involved. This is particularly concerning for smart-transit and driver safety applications which can implicitly reveal user locations or explicitly disclose medical data such as EEG signals. To resolve these issues, we propose SecureV2X, a scalable, multi-agent system for secure neural network inferences deployed between the server and each vehicle. Under this setting, we assume a semi-honest threat model and study two multi-agent V2X applications: secure drowsiness detection, and secure red-light violation detection. Our system achieves strong performance relative to baselines, and scales efficiently to support a large number of secure computation interactions simultaneously. For instance, SecureV2X is 9.4\texttimes faster, requires 143\texttimes fewer computational rounds, and involves 16.6\texttimes less communication on drowsiness detection compared to other secure systems. Moreover, it achieves a runtime nearly 100\texttimes faster than state-of-the-art benchmarks in object detection tasks for red light violation detection.1</t>
        </is>
      </c>
      <c r="O3445" s="45" t="inlineStr">
        <is>
          <t>Proceedings of the 41st ACM/SIGAPP Symposium on Applied Computing</t>
        </is>
      </c>
      <c r="P3445" s="45" t="inlineStr">
        <is>
          <t>privacy, drowsiness detection, red-light violation detection, vehicle-to-everything (V2X)</t>
        </is>
      </c>
      <c r="Q3445" s="43" t="inlineStr">
        <is>
          <t>10.1145/3748522.3779738</t>
        </is>
      </c>
    </row>
    <row r="3446" ht="178.5" customHeight="1" s="37">
      <c r="A3446" s="43" t="n">
        <v>3445</v>
      </c>
      <c r="B3446" s="52" t="inlineStr">
        <is>
          <t>Excluir</t>
        </is>
      </c>
      <c r="C3446" s="45" t="inlineStr">
        <is>
          <t>No aborda: distracción o atención, población escolar, tecnología de sensado, contexto educativo</t>
        </is>
      </c>
      <c r="D3446" s="51" t="n"/>
      <c r="E3446" s="51" t="n"/>
      <c r="F3446" s="43" t="n">
        <v>2</v>
      </c>
      <c r="G3446" s="43" t="inlineStr">
        <is>
          <t>distracción+intervención</t>
        </is>
      </c>
      <c r="H3446" s="43" t="inlineStr">
        <is>
          <t>ACM</t>
        </is>
      </c>
      <c r="I3446" s="43" t="inlineStr">
        <is>
          <t>ACM</t>
        </is>
      </c>
      <c r="J3446" s="43" t="inlineStr">
        <is>
          <t>2025</t>
        </is>
      </c>
      <c r="K3446" s="43" t="inlineStr">
        <is>
          <t>inproceedings</t>
        </is>
      </c>
      <c r="L3446" s="45" t="inlineStr">
        <is>
          <t>Wang, Changshuo and He, Shuting and Fang, Xiang and Nan, Fangzhe and Tiwari, Prayag</t>
        </is>
      </c>
      <c r="M3446" s="45" t="inlineStr">
        <is>
          <t>Seeing the Overlooked: Bio-Visual Inspired Weak Saliency Feedback Transformer for Person Re-identification</t>
        </is>
      </c>
      <c r="N3446" s="45" t="inlineStr">
        <is>
          <t>The domain gap between pretraining data (e.g., ImageNet, LUPerson) and downstream ReID datasets often leads to suboptimal performance when directly fine-tuning pretrained models. While existing methods attempt to bridge this gap by incorporating additional modalities (e.g., text, 3D data) or visual cues (e.g., pose, body masks), these approaches introduce two key limitations: (1) they may distract the model with irrelevant factors like background clutter or clothing variations, and (2) they inevitably increase computational overhead during inference. To address these issues, we propose the Weak Saliency Feedback Transformer (WSFFormer), inspired by the feedback mechanisms in biological visual systems. Unlike traditional one-way feature propagation, WSFFormer employs an adaptive feedback loop during training to enhance low-response regions, enabling the model to capture richer and more discriminative features. The WSFFormer introduces three key components: (1) The Lateral Feedback Module (LFM) mimics retinal lateral inhibition by adaptively suppressing high-response regions and amplifying weak discriminative features, forcing attention on subtle details; (2) The Progressive Feedback Module (PFM) refines feedback through deep-to-shallow closed-loop propagation, blending high-level semantics with spatial details; (3) The Feedback Sensitive Entropy Loss (FSE Loss) optimizes target-domain adaptation by quantifying divergence between forward and feedback-corrected features. Experiments on holistic/occluded ReID benchmarks show WSFFormer outperforms ViT/Swin-based SOTA methods without extra inference cost.</t>
        </is>
      </c>
      <c r="O3446" s="45" t="inlineStr">
        <is>
          <t>Proceedings of the 33rd ACM International Conference on Multimedia</t>
        </is>
      </c>
      <c r="P3446" s="45" t="inlineStr">
        <is>
          <t>bio-visual inspiration, lateral inhibition., person re-identification, weak saliency feedback</t>
        </is>
      </c>
      <c r="Q3446" s="43" t="inlineStr">
        <is>
          <t>10.1145/3746027.3755005</t>
        </is>
      </c>
    </row>
    <row r="3447" ht="105.75" customHeight="1" s="37">
      <c r="A3447" s="43" t="n">
        <v>3446</v>
      </c>
      <c r="B3447" s="52" t="inlineStr">
        <is>
          <t>Excluir</t>
        </is>
      </c>
      <c r="C3447" s="45" t="inlineStr">
        <is>
          <t>No aborda: distracción o atención, población escolar, contexto educativo</t>
        </is>
      </c>
      <c r="D3447" s="51" t="n"/>
      <c r="E3447" s="51" t="n"/>
      <c r="F3447" s="43" t="n">
        <v>2</v>
      </c>
      <c r="G3447" s="43" t="inlineStr">
        <is>
          <t>distracción+contexto</t>
        </is>
      </c>
      <c r="H3447" s="43" t="inlineStr">
        <is>
          <t>ACM</t>
        </is>
      </c>
      <c r="I3447" s="43" t="inlineStr">
        <is>
          <t>ACM</t>
        </is>
      </c>
      <c r="J3447" s="43" t="inlineStr">
        <is>
          <t>2026</t>
        </is>
      </c>
      <c r="K3447" s="43" t="inlineStr">
        <is>
          <t>inproceedings</t>
        </is>
      </c>
      <c r="L3447" s="45" t="inlineStr">
        <is>
          <t>Solano-Kamaiko, Ian Ren\'e and Avgar, Ariel C. and Sterling, Madeline and Vashistha, Aditya and Dell, Nicola</t>
        </is>
      </c>
      <c r="M3447" s="45" t="inlineStr">
        <is>
          <t>Sharing the Care: Investigating How Conversational AI Might Facilitate Coordination Among Home Care Workers and Family Caregivers</t>
        </is>
      </c>
      <c r="N3447" s="45" t="inlineStr">
        <is>
          <t>This paper presents a qualitative study with 17 participants that uses video elicitations to investigate how conversational AI agents driven by large language models might support “shared care,” or coordination of home-based care among family caregivers (FCs) and home care workers (HCWs) who care for the same care recipient (CR). Participants saw conversational AI as a promising tool that might help streamline communication, coordinate shift handovers, bridge language gaps, and support onboarding of new or substitute caregivers. That said, caregivers assumed AI agents would inevitably make mistakes and should thus be designed to signal uncertainty and make it easy to report errors. More broadly, participants discussed how AI agents designed for sensitive home care contexts will need to explicitly preserve the human essence of care, minimize extra data work that might distract from caregiving, and always complement—not replace—human judgment.</t>
        </is>
      </c>
      <c r="O3447" s="45" t="inlineStr">
        <is>
          <t>Proceedings of the 2026 CHI Conference on Human Factors in Computing Systems</t>
        </is>
      </c>
      <c r="P3447" s="45" t="inlineStr">
        <is>
          <t>artificial intelligence, AI, large language models, LLMs, chatbots, conversational AI, AI agents, home health care, older adults, wellbeing, home care workers, family caregivers, care coordination, shared care.</t>
        </is>
      </c>
      <c r="Q3447" s="43" t="inlineStr">
        <is>
          <t>10.1145/3772318.3791116</t>
        </is>
      </c>
    </row>
    <row r="3448" ht="105.75" customHeight="1" s="37">
      <c r="A3448" s="43" t="n">
        <v>3447</v>
      </c>
      <c r="B3448" s="52" t="inlineStr">
        <is>
          <t>Excluir</t>
        </is>
      </c>
      <c r="C3448" s="45" t="inlineStr">
        <is>
          <t>No aborda: población escolar, contexto educativo</t>
        </is>
      </c>
      <c r="D3448" s="51" t="n"/>
      <c r="E3448" s="51" t="n"/>
      <c r="F3448" s="43" t="n">
        <v>2</v>
      </c>
      <c r="G3448" s="43" t="inlineStr">
        <is>
          <t>distracción+sensado</t>
        </is>
      </c>
      <c r="H3448" s="43" t="inlineStr">
        <is>
          <t>ACM</t>
        </is>
      </c>
      <c r="I3448" s="43" t="inlineStr">
        <is>
          <t>ACM</t>
        </is>
      </c>
      <c r="J3448" s="43" t="inlineStr">
        <is>
          <t>2025</t>
        </is>
      </c>
      <c r="K3448" s="43" t="inlineStr">
        <is>
          <t>inproceedings</t>
        </is>
      </c>
      <c r="L3448" s="45" t="inlineStr">
        <is>
          <t>Lyu, Hanfang and Wang, Xiaoyu and Zhang, Nandi and Ma, Shuai and Zhu, Qian and Luo, Yuhan and Tsung, Fugee and Ma, Xiaojuan</t>
        </is>
      </c>
      <c r="M3448" s="45" t="inlineStr">
        <is>
          <t>Signaling Human Intentions to Service Robots: Understanding the Use of Social Cues during In-Person Conversations</t>
        </is>
      </c>
      <c r="N3448" s="45" t="inlineStr">
        <is>
          <t>As social service robots become commonplace, it is essential for them to effectively interpret human signals, such as verbal, gesture, and eye gaze, when people need to focus on their primary tasks to minimize interruptions and distractions. Toward such a socially acceptable Human-Robot Interaction, we conducted a study (N=24) in an AR-simulated context of a coffee chat. Participants elicited social cues to signal intentions to an anthropomorphic, zoomorphic, grounded technical, or aerial technical robot waiter when they were speakers or listeners. Our findings reveal common patterns of social cues over intentions, the effects of robot morphology on social cue position and conversational role on social cue complexity, and users’ rationale in choosing social cues. We offer insights into understanding social cues concerning perceptions of robots, cognitive load, and social context. Additionally, we discuss design considerations on approaching, social cue recognition, and response strategies for future service robots.</t>
        </is>
      </c>
      <c r="O3448" s="45" t="inlineStr">
        <is>
          <t>Proceedings of the 2025 CHI Conference on Human Factors in Computing Systems</t>
        </is>
      </c>
      <c r="P3448" s="45" t="inlineStr">
        <is>
          <t>understanding social cues, social service robot, robot morphology, conversation role, human-robot interaction, elicitation study.</t>
        </is>
      </c>
      <c r="Q3448" s="43" t="inlineStr">
        <is>
          <t>10.1145/3706598.3714235</t>
        </is>
      </c>
    </row>
    <row r="3449" ht="126.75" customHeight="1" s="37">
      <c r="A3449" s="43" t="n">
        <v>3448</v>
      </c>
      <c r="B3449" s="52" t="inlineStr">
        <is>
          <t>Excluir</t>
        </is>
      </c>
      <c r="C3449" s="45" t="inlineStr">
        <is>
          <t>No aborda: población escolar, contexto educativo</t>
        </is>
      </c>
      <c r="D3449" s="51" t="n"/>
      <c r="E3449" s="51" t="n"/>
      <c r="F3449" s="43" t="n">
        <v>2</v>
      </c>
      <c r="G3449" s="43" t="inlineStr">
        <is>
          <t>distracción+sensado</t>
        </is>
      </c>
      <c r="H3449" s="43" t="inlineStr">
        <is>
          <t>ACM</t>
        </is>
      </c>
      <c r="I3449" s="43" t="inlineStr">
        <is>
          <t>ACM</t>
        </is>
      </c>
      <c r="J3449" s="43" t="inlineStr">
        <is>
          <t>2024</t>
        </is>
      </c>
      <c r="K3449" s="43" t="inlineStr">
        <is>
          <t>inproceedings</t>
        </is>
      </c>
      <c r="L3449" s="45" t="inlineStr">
        <is>
          <t>Park, Junyong and Yang, Saelyne and Jo, Sungho</t>
        </is>
      </c>
      <c r="M3449" s="45" t="inlineStr">
        <is>
          <t>Silent Impact: Tracking Tennis Shots from the Passive Arm</t>
        </is>
      </c>
      <c r="N3449" s="45" t="inlineStr">
        <is>
          <t>Wearable technology has transformed sports analytics, offering new dimensions in enhancing player experience. Yet, many solutions involve cumbersome setups that inhibit natural motion. In tennis, existing products require sensors on the racket or dominant arm, causing distractions and discomfort. We propose Silent Impact, a novel and user-friendly system that analyzes tennis shots using a sensor placed on the passive arm. Collecting Inertial Measurement Unit sensor data from 20 recreational tennis players, we developed neural networks that exclusively utilize passive arm data to detect and classify six shots, achieving a classification accuracy of 88.2% and a detection F1 score of 86.0%, comparable to the dominant arm. These models were then incorporated into an end-to-end prototype, which records passive arm motion through a smartwatch and displays a summary of shots on a mobile app. User study (N=10) showed that participants felt less burdened physically and mentally using Silent Impact on the passive arm. Overall, our research establishes the passive arm as an effective, comfortable alternative for tennis shot analysis, advancing user-friendly sports analytics.</t>
        </is>
      </c>
      <c r="O3449" s="45" t="inlineStr">
        <is>
          <t>Proceedings of the 37th Annual ACM Symposium on User Interface Software and Technology</t>
        </is>
      </c>
      <c r="P3449" s="45" t="inlineStr">
        <is>
          <t>Action recognition, IMU, motion analysis, sports, tennis</t>
        </is>
      </c>
      <c r="Q3449" s="43" t="inlineStr">
        <is>
          <t>10.1145/3654777.3676403</t>
        </is>
      </c>
    </row>
    <row r="3450" ht="116.25" customHeight="1" s="37">
      <c r="A3450" s="43" t="n">
        <v>3449</v>
      </c>
      <c r="B3450" s="52" t="inlineStr">
        <is>
          <t>Excluir</t>
        </is>
      </c>
      <c r="C3450" s="45" t="inlineStr">
        <is>
          <t>No aborda: distracción o atención, población escolar, contexto educativo</t>
        </is>
      </c>
      <c r="D3450" s="51" t="n"/>
      <c r="E3450" s="51" t="n"/>
      <c r="F3450" s="43" t="n">
        <v>2</v>
      </c>
      <c r="G3450" s="43" t="inlineStr">
        <is>
          <t>distracción+sensado</t>
        </is>
      </c>
      <c r="H3450" s="43" t="inlineStr">
        <is>
          <t>ACM</t>
        </is>
      </c>
      <c r="I3450" s="43" t="inlineStr">
        <is>
          <t>ACM</t>
        </is>
      </c>
      <c r="J3450" s="43" t="inlineStr">
        <is>
          <t>2026</t>
        </is>
      </c>
      <c r="K3450" s="43" t="inlineStr">
        <is>
          <t>inproceedings</t>
        </is>
      </c>
      <c r="L3450" s="45" t="inlineStr">
        <is>
          <t>Cho, Hyunsung and Luo, Xuejing and Lee, Byungjoo and Lindlbauer, David and Oulasvirta, Antti</t>
        </is>
      </c>
      <c r="M3450" s="45" t="inlineStr">
        <is>
          <t>Simulating Human Audiovisual Search Behavior</t>
        </is>
      </c>
      <c r="N3450" s="45" t="inlineStr">
        <is>
          <t>Locating a target based on auditory and visual cues—such as finding a car in a crowded parking lot or identifying a speaker in a virtual meeting—requires balancing effort, time, and accuracy under uncertainty. Existing models of audiovisual search often treat perception and action in isolation, overlooking how people adaptively coordinate movement and sensory strategies. We present Sensonaut, a computational model of embodied audiovisual search. The core assumption is that people deploy their body and sensory systems in ways they believe will most efficiently improve their chances of locating a target, trading off time and effort under perceptual constraints. Our model formulates this as a resource-rational decision-making problem under partial observability. We validate the model against newly collected human data, showing that it reproduces both adaptive scaling of search time and effort under task complexity, occlusion, and distraction, and characteristic human errors. Our simulation of human-like resource-rational search informs the design of audiovisual interfaces that minimize search cost and cognitive load.</t>
        </is>
      </c>
      <c r="O3450" s="45" t="inlineStr">
        <is>
          <t>Proceedings of the 2026 CHI Conference on Human Factors in Computing Systems</t>
        </is>
      </c>
      <c r="P3450" s="45" t="inlineStr">
        <is>
          <t>Computational behavior modeling; user simulation; multimodal perception; computational rationality; reinforcement learning</t>
        </is>
      </c>
      <c r="Q3450" s="43" t="inlineStr">
        <is>
          <t>10.1145/3772318.3790614</t>
        </is>
      </c>
    </row>
    <row r="3451" ht="126.75" customHeight="1" s="37">
      <c r="A3451" s="43" t="n">
        <v>3450</v>
      </c>
      <c r="B3451" s="52" t="inlineStr">
        <is>
          <t>Excluir</t>
        </is>
      </c>
      <c r="C3451" s="45" t="inlineStr">
        <is>
          <t>No aborda: distracción o atención, población escolar, contexto educativo</t>
        </is>
      </c>
      <c r="D3451" s="51" t="n"/>
      <c r="E3451" s="51" t="n"/>
      <c r="F3451" s="43" t="n">
        <v>2</v>
      </c>
      <c r="G3451" s="43" t="inlineStr">
        <is>
          <t>distracción+sensado</t>
        </is>
      </c>
      <c r="H3451" s="43" t="inlineStr">
        <is>
          <t>ACM</t>
        </is>
      </c>
      <c r="I3451" s="43" t="inlineStr">
        <is>
          <t>ACM</t>
        </is>
      </c>
      <c r="J3451" s="43" t="inlineStr">
        <is>
          <t>2023</t>
        </is>
      </c>
      <c r="K3451" s="43" t="inlineStr">
        <is>
          <t>inproceedings</t>
        </is>
      </c>
      <c r="L3451" s="45" t="inlineStr">
        <is>
          <t>Markley, Eric and Matsuda, Nathan and Schiffers, Florian and Cossairt, Oliver and Kuo, Grace</t>
        </is>
      </c>
      <c r="M3451" s="45" t="inlineStr">
        <is>
          <t>Simultaneous Color Computer Generated Holography</t>
        </is>
      </c>
      <c r="N3451" s="45" t="inlineStr">
        <is>
          <t>Computer generated holography has long been touted as the future of augmented and virtual reality (AR/VR) displays, but has yet to be realized in practice. Previous high-quality, color holographic displays have made either a 3 \texttimes sacrifice on frame rate by using a sequential color illumination scheme or used more than one spatial light modulator (SLM) and/or bulky, complex optical setups. The reduced frame rate of sequential color introduces distracting judder and color fringing in the presence of head motion while the form factor of current simultaneous color systems is incompatible with a head-mounted display. In this work, we propose a framework for simultaneous color holography that allows the use of the full SLM frame rate while maintaining a compact and simple optical setup. Simultaneous color holograms are optimized through the use of a perceptual loss function, a physics-based neural network wavefront propagator, and a camera-calibrated forward model. We measurably improve hologram quality compared to other simultaneous color methods and move one step closer to the realization of color holographic displays for AR/VR.</t>
        </is>
      </c>
      <c r="O3451" s="45" t="inlineStr">
        <is>
          <t>SIGGRAPH Asia 2023 Conference Papers</t>
        </is>
      </c>
      <c r="P3451" s="45" t="inlineStr">
        <is>
          <t>augmented reality, computational displays, holography, neural networks, virtual reality</t>
        </is>
      </c>
      <c r="Q3451" s="43" t="inlineStr">
        <is>
          <t>10.1145/3610548.3618250</t>
        </is>
      </c>
    </row>
    <row r="3452" ht="137.25" customHeight="1" s="37">
      <c r="A3452" s="43" t="n">
        <v>3451</v>
      </c>
      <c r="B3452" s="52" t="inlineStr">
        <is>
          <t>Excluir</t>
        </is>
      </c>
      <c r="C3452" s="45" t="inlineStr">
        <is>
          <t>No aborda: población escolar, contexto educativo</t>
        </is>
      </c>
      <c r="D3452" s="51" t="n"/>
      <c r="E3452" s="51" t="n"/>
      <c r="F3452" s="43" t="n">
        <v>2</v>
      </c>
      <c r="G3452" s="43" t="inlineStr">
        <is>
          <t>distracción+sensado</t>
        </is>
      </c>
      <c r="H3452" s="43" t="inlineStr">
        <is>
          <t>ACM</t>
        </is>
      </c>
      <c r="I3452" s="43" t="inlineStr">
        <is>
          <t>ACM</t>
        </is>
      </c>
      <c r="J3452" s="43" t="inlineStr">
        <is>
          <t>2019</t>
        </is>
      </c>
      <c r="K3452" s="43" t="inlineStr">
        <is>
          <t>inproceedings</t>
        </is>
      </c>
      <c r="L3452" s="45" t="inlineStr">
        <is>
          <t>Wobbrock, Jacob O.</t>
        </is>
      </c>
      <c r="M3452" s="45" t="inlineStr">
        <is>
          <t>Situationally aware mobile devices for overcoming situational impairments</t>
        </is>
      </c>
      <c r="N3452" s="45" t="inlineStr">
        <is>
          <t>Situationally induced impairments and disabilities (SIIDs) can compromise people's use of mobile devices. Factors like walking, divided attention, cold temperatures, low light levels, glare, inebriation, fear, loud noises, or rainwater can make using a device in off-desktop environments challenging and even unsafe. Unfortunately, today's mobile devices know almost nothing about their users' situations, contexts, or environments, instead employing many of the same interaction concepts found on desktop systems from the 1980s. This article presents a decade's worth of work from 2008 - 2018 in making mobile devices more situationally aware and capable of improving interaction for users experiencing SIIDs. Also presented is a categorized list of factors that can cause SIIDs, and a two-dimensional space for characterizing impairments. Seven specific research projects are summarized, which variously address walking, hand grips, divided attention, distraction, inebriation, and rainwater interference. A "sense-model-adapt" design pattern emerges from many of these projects for addressing SIIDs. Taken together, these projects demonstrate how mobile devices can be made more situationally aware and better capable of supporting users' interactions on-the-go.</t>
        </is>
      </c>
      <c r="O3452" s="45" t="inlineStr">
        <is>
          <t>Proceedings of the ACM SIGCHI Symposium on Engineering Interactive Computing Systems</t>
        </is>
      </c>
      <c r="P3452" s="45" t="inlineStr">
        <is>
          <t>accessibility for all, mobile human-computer interaction, sensors, situationally induced impairments and disabilities, smartphones, social model of disability, user modeling, walking user interfaces</t>
        </is>
      </c>
      <c r="Q3452" s="43" t="inlineStr">
        <is>
          <t>10.1145/3319499.3330292</t>
        </is>
      </c>
    </row>
    <row r="3453" ht="126.75" customHeight="1" s="37">
      <c r="A3453" s="43" t="n">
        <v>3452</v>
      </c>
      <c r="B3453" s="52" t="inlineStr">
        <is>
          <t>Excluir</t>
        </is>
      </c>
      <c r="C3453" s="45" t="inlineStr">
        <is>
          <t>Dominio fuera de alcance: conducción</t>
        </is>
      </c>
      <c r="D3453" s="51" t="n"/>
      <c r="E3453" s="51" t="n"/>
      <c r="F3453" s="43" t="n">
        <v>2</v>
      </c>
      <c r="G3453" s="43" t="inlineStr">
        <is>
          <t>sensado+intervención</t>
        </is>
      </c>
      <c r="H3453" s="43" t="inlineStr">
        <is>
          <t>ACM</t>
        </is>
      </c>
      <c r="I3453" s="43" t="inlineStr">
        <is>
          <t>ACM</t>
        </is>
      </c>
      <c r="J3453" s="43" t="inlineStr">
        <is>
          <t>2024</t>
        </is>
      </c>
      <c r="K3453" s="43" t="inlineStr">
        <is>
          <t>inproceedings</t>
        </is>
      </c>
      <c r="L3453" s="45" t="inlineStr">
        <is>
          <t>Tomas, Mary Christine and Baje, Christian Ray and Miguel, Maria Isabella Angela and Rojas, Nikki Esmeralda</t>
        </is>
      </c>
      <c r="M3453" s="45" t="inlineStr">
        <is>
          <t>Sleepy Driver Detector using Facial Recognition with OpenCV</t>
        </is>
      </c>
      <c r="N3453" s="45" t="inlineStr">
        <is>
          <t>The researchers have searched on ways modern cars implement image recognition in an effort to see through sleepy drivers and prevent potential accidents from happening. The researchers have decided to make their own software using OpenCV in an attempt to improve existing technology. The researchers created a software that employs facial reputation with OpenCV for correct face detection, and the sleepiness detection set of rules makes use of Eye Aspect Ratio (EAR) and Mouth Aspect Ratio (MAR) computation. Data augmentation is implemented during records preprocessing to decorate the dataset's variety and robustness. By tracking the driving force's face and computing EAR and MAR, the gadget monitors sleepiness stages. When sleepiness is detected, timely alerts are issued to the driving force, promoting safe riding practices. As a result, the experiment is found to be well evaluated and tested to optimize high-quality performance, supplying an advanced solution attaining the highest level of accuracy and reliability to mitigate accidents as a result of driving force fatigue throughout diverse lighting conditions and facial expressions.</t>
        </is>
      </c>
      <c r="O3453" s="45" t="inlineStr">
        <is>
          <t>Proceedings of the 2024 7th International Conference on Machine Learning and Machine Intelligence (MLMI)</t>
        </is>
      </c>
      <c r="P3453" s="45" t="inlineStr">
        <is>
          <t>Facial Recognition, OpenCV, Sleepy Detection</t>
        </is>
      </c>
      <c r="Q3453" s="43" t="inlineStr">
        <is>
          <t>10.1145/3696271.3696300</t>
        </is>
      </c>
    </row>
    <row r="3454" ht="116.25" customHeight="1" s="37">
      <c r="A3454" s="43" t="n">
        <v>3453</v>
      </c>
      <c r="B3454" s="52" t="inlineStr">
        <is>
          <t>Excluir</t>
        </is>
      </c>
      <c r="C3454" s="45" t="inlineStr">
        <is>
          <t>Dominio fuera de alcance: conducción</t>
        </is>
      </c>
      <c r="D3454" s="51" t="n"/>
      <c r="E3454" s="51" t="n"/>
      <c r="F3454" s="43" t="n">
        <v>2</v>
      </c>
      <c r="G3454" s="43" t="inlineStr">
        <is>
          <t>distracción+intervención</t>
        </is>
      </c>
      <c r="H3454" s="43" t="inlineStr">
        <is>
          <t>ACM</t>
        </is>
      </c>
      <c r="I3454" s="43" t="inlineStr">
        <is>
          <t>ACM</t>
        </is>
      </c>
      <c r="J3454" s="43" t="inlineStr">
        <is>
          <t>2026</t>
        </is>
      </c>
      <c r="K3454" s="43" t="inlineStr">
        <is>
          <t>inproceedings</t>
        </is>
      </c>
      <c r="L3454" s="45" t="inlineStr">
        <is>
          <t>Cockram, Lewis and Yu, Yueteng and Pardo, Jorge and Li, Xiaomeng and Rakotonirainy, Andry and Kuo, Jonny and Demmel, Sebastien and Lenn\'e, Mike and Schroeter, Ronald</t>
        </is>
      </c>
      <c r="M3454" s="45" t="inlineStr">
        <is>
          <t>Small Talk, Big Impact? LLM-based Conversational Agents to Mitigate Passive Fatigue in Conditional Automated Driving</t>
        </is>
      </c>
      <c r="N3454" s="45" t="inlineStr">
        <is>
          <t>Passive fatigue during conditional automated driving can compromise driver readiness and safety. This paper presents findings from a test-track study with 40 participants in a real-world automated driving scenario. In this scenario, a Large Language Model (LLM) based conversational agent (CA) was designed to check in with drivers and re-engage them with their surroundings. Drawing on in-car video recordings, sleepiness ratings and interviews, we analysed how drivers interacted with the agent and how these interactions shaped alertness. Results show the CA is helpful for supporting vigilance during passive fatigue. Thematic analysis of acceptability further revealed three user preference profiles that implicate future intention to use CAs. Positioning empirically observed profiles within existing CA archetype frameworks highlights the need for adaptive design sensitive to diverse user groups. This work underscores the potential of CAs as proactive Human–Machine Interface (HMI) interventions, demonstrating how natural language can support context-aware interaction during automated driving.</t>
        </is>
      </c>
      <c r="O3454" s="45" t="inlineStr">
        <is>
          <t>Proceedings of the 2026 CHI Conference on Human Factors in Computing Systems</t>
        </is>
      </c>
      <c r="P3454" s="45" t="inlineStr">
        <is>
          <t>Human-Machine Interaction, Conversational AI, Automated Driving, Passive fatigue, Human-agent Collaboration, Attention management, Natural Language Interaction</t>
        </is>
      </c>
      <c r="Q3454" s="43" t="inlineStr">
        <is>
          <t>10.1145/3772318.3790972</t>
        </is>
      </c>
    </row>
    <row r="3455" ht="116.25" customHeight="1" s="37">
      <c r="A3455" s="43" t="n">
        <v>3454</v>
      </c>
      <c r="B3455" s="52" t="inlineStr">
        <is>
          <t>Excluir</t>
        </is>
      </c>
      <c r="C3455" s="45" t="inlineStr">
        <is>
          <t>Dominio fuera de alcance: conducción</t>
        </is>
      </c>
      <c r="D3455" s="51" t="n"/>
      <c r="E3455" s="51" t="n"/>
      <c r="F3455" s="43" t="n">
        <v>2</v>
      </c>
      <c r="G3455" s="43" t="inlineStr">
        <is>
          <t>distracción+intervención</t>
        </is>
      </c>
      <c r="H3455" s="43" t="inlineStr">
        <is>
          <t>ACM</t>
        </is>
      </c>
      <c r="I3455" s="43" t="inlineStr">
        <is>
          <t>ACM</t>
        </is>
      </c>
      <c r="J3455" s="43" t="inlineStr">
        <is>
          <t>2015</t>
        </is>
      </c>
      <c r="K3455" s="43" t="inlineStr">
        <is>
          <t>inproceedings</t>
        </is>
      </c>
      <c r="L3455" s="45" t="inlineStr">
        <is>
          <t>Giang, Wayne C. W. and Shanti, Inas and Chen, Huei-Yen Winnie and Zhou, Alex and Donmez, Birsen</t>
        </is>
      </c>
      <c r="M3455" s="45" t="inlineStr">
        <is>
          <t>Smartwatches vs. smartphones: a preliminary report of driver behavior and perceived risk while responding to notifications</t>
        </is>
      </c>
      <c r="N3455" s="45" t="inlineStr">
        <is>
          <t>This study examines driver engagement with smartwatches and smartphones while driving. Twelve participants (7 novice and 5 experienced smartwatch users) drove in a high-fidelity simulator while receiving notifications from either a smartwatch (Pebble) or a smartphone (LG Nexus 5). It was found that participants had more glances, on average, per notification while using the smartwatch compared to the smartphone. Further, their brake response times were longer when they received notifications prior to a lead vehicle braking event on the smartwatch compared to when they did not receive any notifications and when they received notifications on the smartphone. Contrary to these glance and driving performance findings, participants perceived similar levels of risk for the two devices, and they largely reported that smartwatch use while driving should receive penalties equal to or less than smartphone use with respect to distracted driving legislation. Thus, there appears to be a disconnection between drivers' actual performance while using smartwatches and their perceptions.</t>
        </is>
      </c>
      <c r="O3455" s="45" t="inlineStr">
        <is>
          <t>Proceedings of the 7th International Conference on Automotive User Interfaces and Interactive Vehicular Applications</t>
        </is>
      </c>
      <c r="P3455" s="45" t="inlineStr">
        <is>
          <t>smartwatches, smartphones, risk perception, driving, driver distraction, distracted driving laws</t>
        </is>
      </c>
      <c r="Q3455" s="43" t="inlineStr">
        <is>
          <t>10.1145/2799250.2799282</t>
        </is>
      </c>
    </row>
    <row r="3456" ht="126.75" customHeight="1" s="37">
      <c r="A3456" s="43" t="n">
        <v>3455</v>
      </c>
      <c r="B3456" s="52" t="inlineStr">
        <is>
          <t>Excluir</t>
        </is>
      </c>
      <c r="C3456" s="45" t="inlineStr">
        <is>
          <t>No aborda: población escolar, contexto educativo</t>
        </is>
      </c>
      <c r="D3456" s="51" t="n"/>
      <c r="E3456" s="51" t="n"/>
      <c r="F3456" s="43" t="n">
        <v>2</v>
      </c>
      <c r="G3456" s="43" t="inlineStr">
        <is>
          <t>distracción+sensado</t>
        </is>
      </c>
      <c r="H3456" s="43" t="inlineStr">
        <is>
          <t>ACM</t>
        </is>
      </c>
      <c r="I3456" s="43" t="inlineStr">
        <is>
          <t>ACM</t>
        </is>
      </c>
      <c r="J3456" s="43" t="inlineStr">
        <is>
          <t>2018</t>
        </is>
      </c>
      <c r="K3456" s="43" t="inlineStr">
        <is>
          <t>inproceedings</t>
        </is>
      </c>
      <c r="L3456" s="45" t="inlineStr">
        <is>
          <t>Drewes, Heiko and Khamis, Mohamed and Alt, Florian</t>
        </is>
      </c>
      <c r="M3456" s="45" t="inlineStr">
        <is>
          <t>Smooth Pursuit Target Speeds and Trajectories</t>
        </is>
      </c>
      <c r="N3456" s="45" t="inlineStr">
        <is>
          <t>In this paper we present an investigation of how the speed and trajectory of smooth pursuits targets impact on detection rates in gaze interfaces. Previous work optimized these values for the specific application for which smooth pursuit eye movements were employed. However, this may not always be possible. For example UI designers may want to minimize distraction caused by the stimulus, integrate it with a certain UI element (e.g., a button), or limit it to a certain area of the screen. In these cases an in-depth understanding of the interplay between speed, trajectory, and accuracy is required. To achieve this, we conducted a user study with 15 participants who had to follow targets with different speeds and on different trajectories using their gaze. We evaluated the data with respect to detectability. As a result, we obtained reasonable ranges for target speeds and demonstrate the effects of trajectory shapes. We show that slow moving targets are hard to detect by correlation and that introducing a delay improves the detection rate for fast moving targets. Our research is complemented by design rules which enable designers to implement better pursuit detectors and pursuit-based user interfaces.</t>
        </is>
      </c>
      <c r="O3456" s="45" t="inlineStr">
        <is>
          <t>Proceedings of the 17th International Conference on Mobile and Ubiquitous Multimedia</t>
        </is>
      </c>
      <c r="P3456" s="45" t="inlineStr">
        <is>
          <t>Eye tracking, pursuit detection, smooth pursuits, trajectories</t>
        </is>
      </c>
      <c r="Q3456" s="43" t="inlineStr">
        <is>
          <t>10.1145/3282894.3282913</t>
        </is>
      </c>
    </row>
    <row r="3457" ht="137.25" customHeight="1" s="37">
      <c r="A3457" s="43" t="n">
        <v>3456</v>
      </c>
      <c r="B3457" s="52" t="inlineStr">
        <is>
          <t>Excluir</t>
        </is>
      </c>
      <c r="C3457" s="45" t="inlineStr">
        <is>
          <t>No aborda: población escolar, tecnología de sensado, contexto educativo</t>
        </is>
      </c>
      <c r="D3457" s="51" t="n"/>
      <c r="E3457" s="51" t="n"/>
      <c r="F3457" s="43" t="n">
        <v>2</v>
      </c>
      <c r="G3457" s="43" t="inlineStr">
        <is>
          <t>distracción+intervención</t>
        </is>
      </c>
      <c r="H3457" s="43" t="inlineStr">
        <is>
          <t>ACM</t>
        </is>
      </c>
      <c r="I3457" s="43" t="inlineStr">
        <is>
          <t>ACM</t>
        </is>
      </c>
      <c r="J3457" s="43" t="inlineStr">
        <is>
          <t>2018</t>
        </is>
      </c>
      <c r="K3457" s="43" t="inlineStr">
        <is>
          <t>article</t>
        </is>
      </c>
      <c r="L3457" s="45" t="inlineStr">
        <is>
          <t>Wu, Y. Wayne and Bailey, Brian P.</t>
        </is>
      </c>
      <c r="M3457" s="45" t="inlineStr">
        <is>
          <t>Soften the Pain, Increase the Gain: Enhancing Users' Resilience to Negative Valence Feedback</t>
        </is>
      </c>
      <c r="N3457" s="45" t="inlineStr">
        <is>
          <t>Content creators fear receiving unnecessarily harsh criticism when posting creative work in online platforms. We refer to feedback written in an unnecessary harsh tone as negative feedback. We conducted an online experiment to investigate the efficacy of three coping activities for mitigating the influence of negative feedback: self-affirmation, expressive writing, and distraction. Participants (N=480) received feedback sets with different balances of neutral and negative valence content and revised their essays after performing the assigned activity. We measured participants' affective states, extents of revision, and their perceptions of the feedback and its providers. Our results showed even a small amount of negativity had significant adverse effects on all the measures. For the coping activities, we found that expressive writing encouraged essay revision, distraction improved affective states and feedback provider perception, and self-affirmation had no significant effects on the measures. Our results contribute further empirical knowledge of how negative valence feedback impacts content creators and how the coping activities tested mitigate these effects. We also offer practical guidelines regarding when and how to use the activities tested in online feedback platforms.</t>
        </is>
      </c>
      <c r="O3457" s="45" t="inlineStr">
        <is>
          <t>Proc. ACM Hum.-Comput. Interact.</t>
        </is>
      </c>
      <c r="P3457" s="45" t="inlineStr">
        <is>
          <t>crowdsourcing, design feedback, emotional coping</t>
        </is>
      </c>
      <c r="Q3457" s="43" t="inlineStr">
        <is>
          <t>10.1145/3274455</t>
        </is>
      </c>
    </row>
    <row r="3458" ht="126.75" customHeight="1" s="37">
      <c r="A3458" s="43" t="n">
        <v>3457</v>
      </c>
      <c r="B3458" s="52" t="inlineStr">
        <is>
          <t>Excluir</t>
        </is>
      </c>
      <c r="C3458" s="45" t="inlineStr">
        <is>
          <t>No aborda: distracción o atención, población escolar, tecnología de sensado</t>
        </is>
      </c>
      <c r="D3458" s="51" t="n"/>
      <c r="E3458" s="51" t="n"/>
      <c r="F3458" s="43" t="n">
        <v>2</v>
      </c>
      <c r="G3458" s="43" t="inlineStr">
        <is>
          <t>distracción+niños</t>
        </is>
      </c>
      <c r="H3458" s="43" t="inlineStr">
        <is>
          <t>ACM</t>
        </is>
      </c>
      <c r="I3458" s="43" t="inlineStr">
        <is>
          <t>ACM</t>
        </is>
      </c>
      <c r="J3458" s="43" t="inlineStr">
        <is>
          <t>2017</t>
        </is>
      </c>
      <c r="K3458" s="43" t="inlineStr">
        <is>
          <t>inproceedings</t>
        </is>
      </c>
      <c r="L3458" s="45" t="inlineStr">
        <is>
          <t>Ericson, Barbara J. and Margulieux, Lauren E. and Rick, Jochen</t>
        </is>
      </c>
      <c r="M3458" s="45" t="inlineStr">
        <is>
          <t>Solving parsons problems versus fixing and writing code</t>
        </is>
      </c>
      <c r="N3458" s="45" t="inlineStr">
        <is>
          <t>Prior research has shown that Parsons problems are an engaging type of code completion problem that can be used to teach syntactic and semantic language constructs. They can also be used in summative assessments to reduce marking time and grading variability compared to code writing problems. In a Parsons problem the correct code is provided, but is broken into mixed-up code blocks that must be assembled in the correct order. Two-dimensional Parsons problems also require the code blocks to be indented correctly. Parsons problems can contain extra code blocks, called distractors, which are not needed in a correct solution. We present a study that compared the efficiency, effectiveness, and cognitive load of learning from solving two-dimensional Parsons problems with distractors, versus fixing code with the same errors as the distractors, versus writing the equivalent code. We found that solving two-dimensional Parsons problems with distractors took significantly less time than fixing code with errors or than writing the equivalent code. Additionally, there was no statistically significant difference in the learning performance, or in student retention of the knowledge one week later.</t>
        </is>
      </c>
      <c r="O3458" s="45" t="inlineStr">
        <is>
          <t>Proceedings of the 17th Koli Calling International Conference on Computing Education Research</t>
        </is>
      </c>
      <c r="P3458" s="45" t="inlineStr">
        <is>
          <t>assessment, code-competition problems, cognitive load, parsons problems, parsons programming puzzles</t>
        </is>
      </c>
      <c r="Q3458" s="43" t="inlineStr">
        <is>
          <t>10.1145/3141880.3141895</t>
        </is>
      </c>
    </row>
    <row r="3459" ht="95.25" customHeight="1" s="37">
      <c r="A3459" s="43" t="n">
        <v>3458</v>
      </c>
      <c r="B3459" s="52" t="inlineStr">
        <is>
          <t>Excluir</t>
        </is>
      </c>
      <c r="C3459" s="45" t="inlineStr">
        <is>
          <t>No aborda: distracción o atención, población escolar, tecnología de sensado, contexto educativo</t>
        </is>
      </c>
      <c r="D3459" s="51" t="n"/>
      <c r="E3459" s="51" t="n"/>
      <c r="F3459" s="43" t="n">
        <v>2</v>
      </c>
      <c r="G3459" s="43" t="inlineStr">
        <is>
          <t>distracción+intervención</t>
        </is>
      </c>
      <c r="H3459" s="43" t="inlineStr">
        <is>
          <t>ACM</t>
        </is>
      </c>
      <c r="I3459" s="43" t="inlineStr">
        <is>
          <t>ACM</t>
        </is>
      </c>
      <c r="J3459" s="43" t="inlineStr">
        <is>
          <t>2017</t>
        </is>
      </c>
      <c r="K3459" s="43" t="inlineStr">
        <is>
          <t>inproceedings</t>
        </is>
      </c>
      <c r="L3459" s="45" t="inlineStr">
        <is>
          <t>Gamper, Veronika and Butz, Andreas and Diepold, Klaus</t>
        </is>
      </c>
      <c r="M3459" s="45" t="inlineStr">
        <is>
          <t>Sooner or later? immediate feedback as a source of inspiration in electronic brainstorming</t>
        </is>
      </c>
      <c r="N3459" s="45" t="inlineStr">
        <is>
          <t>Idea generation platforms are increasingly striving to become truly collaborative. Prior research suggests that people are inspired when being exposed to ideas of others. While most platforms defer judgment and separate it from the idea generation phase, we hypothesized that asking participants to rate ideas in the idea generation phase, the increased exposure to other people's ideas would serve as a source of inspiration and motivation and would therefore be preferred to a separate feedback phase.In an explorative study with 26 participants we found that preference on immediate versus deferred judgment of ideas very much diverged. The results of our study suggest that participants that feel already motivated and able are distracted by the integration of feedback, while to others it is highly beneficial in terms of facilitating their idea generation and motivating them further.</t>
        </is>
      </c>
      <c r="O3459" s="45" t="inlineStr">
        <is>
          <t>Proceedings of the 29th Australian Conference on Computer-Human Interaction</t>
        </is>
      </c>
      <c r="P3459" s="45" t="n"/>
      <c r="Q3459" s="43" t="inlineStr">
        <is>
          <t>10.1145/3152771.3152791</t>
        </is>
      </c>
    </row>
    <row r="3460" ht="95.25" customHeight="1" s="37">
      <c r="A3460" s="43" t="n">
        <v>3459</v>
      </c>
      <c r="B3460" s="52" t="inlineStr">
        <is>
          <t>Excluir</t>
        </is>
      </c>
      <c r="C3460" s="45" t="inlineStr">
        <is>
          <t>No aborda: distracción o atención, población escolar, contexto educativo</t>
        </is>
      </c>
      <c r="D3460" s="51" t="n"/>
      <c r="E3460" s="51" t="n"/>
      <c r="F3460" s="43" t="n">
        <v>2</v>
      </c>
      <c r="G3460" s="43" t="inlineStr">
        <is>
          <t>distracción+sensado</t>
        </is>
      </c>
      <c r="H3460" s="43" t="inlineStr">
        <is>
          <t>ACM</t>
        </is>
      </c>
      <c r="I3460" s="43" t="inlineStr">
        <is>
          <t>ACM</t>
        </is>
      </c>
      <c r="J3460" s="43" t="inlineStr">
        <is>
          <t>2017</t>
        </is>
      </c>
      <c r="K3460" s="43" t="inlineStr">
        <is>
          <t>inproceedings</t>
        </is>
      </c>
      <c r="L3460" s="45" t="inlineStr">
        <is>
          <t>Yeo, Hui-Shyong and Lee, Juyoung and Bianchi, Andrea and Harris-Birtill, David and Quigley, Aaron</t>
        </is>
      </c>
      <c r="M3460" s="45" t="inlineStr">
        <is>
          <t>SpeCam: sensing surface color and material with the front-facing camera of a mobile device</t>
        </is>
      </c>
      <c r="N3460" s="45" t="inlineStr">
        <is>
          <t>SpeCam is a lightweight surface color and material sensing approach for mobile devices which only uses the front-facing camera and the display as a multi-spectral light source. We leverage the natural use of mobile devices (placing it face-down) to detect the material underneath and therefore infer the location or placement of the device. SpeCam can then be used to support discreet micro-interactions to avoid the numerous distractions that users daily face with today's mobile devices. Our two-parts study shows that SpeCam can i) recognize colors in the HSB space with 10 degrees apart near the 3 dominant colors and 4 degrees otherwise and ii) 30 types of surface materials with 99% accuracy. These findings are further supported by a spectroscopy study. Finally, we suggest a series of applications based on simple mobile micro-interactions suitable for using the phone when placed face-down.</t>
        </is>
      </c>
      <c r="O3460" s="45" t="inlineStr">
        <is>
          <t>Proceedings of the 19th International Conference on Human-Computer Interaction with Mobile Devices and Services</t>
        </is>
      </c>
      <c r="P3460" s="45" t="inlineStr">
        <is>
          <t>discreet interaction, material detection, surface detection</t>
        </is>
      </c>
      <c r="Q3460" s="43" t="inlineStr">
        <is>
          <t>10.1145/3098279.3098541</t>
        </is>
      </c>
    </row>
    <row r="3461" ht="74.25" customHeight="1" s="37">
      <c r="A3461" s="43" t="n">
        <v>3460</v>
      </c>
      <c r="B3461" s="52" t="inlineStr">
        <is>
          <t>Excluir</t>
        </is>
      </c>
      <c r="C3461" s="45" t="inlineStr">
        <is>
          <t>No aborda: población escolar, tecnología de sensado, contexto educativo</t>
        </is>
      </c>
      <c r="D3461" s="51" t="n"/>
      <c r="E3461" s="51" t="n"/>
      <c r="F3461" s="43" t="n">
        <v>2</v>
      </c>
      <c r="G3461" s="43" t="inlineStr">
        <is>
          <t>distracción+intervención</t>
        </is>
      </c>
      <c r="H3461" s="43" t="inlineStr">
        <is>
          <t>ACM</t>
        </is>
      </c>
      <c r="I3461" s="43" t="inlineStr">
        <is>
          <t>ACM</t>
        </is>
      </c>
      <c r="J3461" s="43" t="inlineStr">
        <is>
          <t>2025</t>
        </is>
      </c>
      <c r="K3461" s="43" t="inlineStr">
        <is>
          <t>article</t>
        </is>
      </c>
      <c r="L3461" s="45" t="inlineStr">
        <is>
          <t>Sabour, Sara and Goli, Lily and Kopanas, George and Matthews, Mark and Lagun, Dmitry and Guibas, Leonidas and Jacobson, Alec and Fleet, David and Tagliasacchi, Andrea</t>
        </is>
      </c>
      <c r="M3461" s="45" t="inlineStr">
        <is>
          <t>SpotLessSplats: Ignoring Distractors in 3D Gaussian Splatting</t>
        </is>
      </c>
      <c r="N3461" s="45" t="inlineStr">
        <is>
          <t>Three-dimensional Gaussian Splatting (3DGS) is a promising technique for 3D reconstruction, offering efficient training and rendering speeds, making it suitable for real-time applications. However, current methods require highly controlled environments–no moving people or wind-blown elements, and consistent lighting–to meet the interview consistency assumption of 3DGS. This makes reconstruction of real-world captures problematic. We present SpotLessSplats, an approach that leverages pre-trained and general-purpose features coupled with robust optimization to effectively ignore transient distractors. Our method achieves state-of-the-art reconstruction quality both visually and quantitatively, on casual captures.</t>
        </is>
      </c>
      <c r="O3461" s="45" t="inlineStr">
        <is>
          <t>ACM Trans. Graph.</t>
        </is>
      </c>
      <c r="P3461" s="45" t="inlineStr">
        <is>
          <t>3D gaussian splatting, robustness, rendering</t>
        </is>
      </c>
      <c r="Q3461" s="43" t="inlineStr">
        <is>
          <t>10.1145/3727143</t>
        </is>
      </c>
    </row>
    <row r="3462" ht="105.75" customHeight="1" s="37">
      <c r="A3462" s="43" t="n">
        <v>3461</v>
      </c>
      <c r="B3462" s="52" t="inlineStr">
        <is>
          <t>Excluir</t>
        </is>
      </c>
      <c r="C3462" s="45" t="inlineStr">
        <is>
          <t>No aborda: población escolar, tecnología de sensado, contexto educativo</t>
        </is>
      </c>
      <c r="D3462" s="51" t="n"/>
      <c r="E3462" s="51" t="n"/>
      <c r="F3462" s="43" t="n">
        <v>2</v>
      </c>
      <c r="G3462" s="43" t="inlineStr">
        <is>
          <t>distracción+contexto</t>
        </is>
      </c>
      <c r="H3462" s="43" t="inlineStr">
        <is>
          <t>ACM</t>
        </is>
      </c>
      <c r="I3462" s="43" t="inlineStr">
        <is>
          <t>ACM</t>
        </is>
      </c>
      <c r="J3462" s="43" t="inlineStr">
        <is>
          <t>2023</t>
        </is>
      </c>
      <c r="K3462" s="43" t="inlineStr">
        <is>
          <t>inproceedings</t>
        </is>
      </c>
      <c r="L3462" s="45" t="inlineStr">
        <is>
          <t>Purohit, Aditya Kumar and Bergram, Kristoffer and Barclay, Louis and Bezen\c con, Val\'ery and Holzer, Adrian</t>
        </is>
      </c>
      <c r="M3462" s="45" t="inlineStr">
        <is>
          <t>Starving the Newsfeed for Social Media Detox: Effects of Strict and Self-regulated Facebook Newsfeed Diets</t>
        </is>
      </c>
      <c r="N3462" s="45" t="inlineStr">
        <is>
          <t>Doomsurfing, doomscrolling or zombie scrolling. These new additions to the tech vocabulary have become part of our everyday routine, scrolling endlessly through social media feeds. Furthermore, some users report a sense of compulsion, a decrease in mental wellbeing and an increased sense of distraction. A common complaint among users harks back to the Facebook newsfeed. In a field experiment with real Facebook users (), we investigate the difference between a strict newsfeed diet (where the newsfeed is automatically reduced to a minimum) and self-regulated newsfeed diet (where the newsfeed is reduced, but users can then manage its content). Our results indicate that both of these newsfeed diets are effective at reducing the time spent on Facebook’s platform ( for the strict diet, % for the self-regulated diet). Our findings also suggest that these design interventions come with positive and negative user experiences such as increased self-awareness and fear of missing out (FOMO).</t>
        </is>
      </c>
      <c r="O3462" s="45" t="inlineStr">
        <is>
          <t>Proceedings of the 2023 CHI Conference on Human Factors in Computing Systems</t>
        </is>
      </c>
      <c r="P3462" s="45" t="inlineStr">
        <is>
          <t>Dark patterns, Digital Detox, Digital Nudging, Digital Wellbeing, Doomscrolling, Facebook, Infinite newsfeed, Multi-device, Social media, Unfollow mechanisms</t>
        </is>
      </c>
      <c r="Q3462" s="43" t="inlineStr">
        <is>
          <t>10.1145/3544548.3581187</t>
        </is>
      </c>
    </row>
    <row r="3463" ht="116.25" customHeight="1" s="37">
      <c r="A3463" s="43" t="n">
        <v>3462</v>
      </c>
      <c r="B3463" s="52" t="inlineStr">
        <is>
          <t>Excluir</t>
        </is>
      </c>
      <c r="C3463" s="45" t="inlineStr">
        <is>
          <t>No aborda: población escolar, contexto educativo</t>
        </is>
      </c>
      <c r="D3463" s="51" t="n"/>
      <c r="E3463" s="51" t="n"/>
      <c r="F3463" s="43" t="n">
        <v>2</v>
      </c>
      <c r="G3463" s="43" t="inlineStr">
        <is>
          <t>distracción+intervención</t>
        </is>
      </c>
      <c r="H3463" s="43" t="inlineStr">
        <is>
          <t>ACM</t>
        </is>
      </c>
      <c r="I3463" s="43" t="inlineStr">
        <is>
          <t>ACM</t>
        </is>
      </c>
      <c r="J3463" s="43" t="inlineStr">
        <is>
          <t>2026</t>
        </is>
      </c>
      <c r="K3463" s="43" t="inlineStr">
        <is>
          <t>inproceedings</t>
        </is>
      </c>
      <c r="L3463" s="45" t="inlineStr">
        <is>
          <t>Choi, Juheon and Lee, Juyong and Kim, Jian and Kim, ChanYoung and Min, Taywon and Knox, W. Bradley and Lee, Min Kyung and Lee, Kimin</t>
        </is>
      </c>
      <c r="M3463" s="45" t="inlineStr">
        <is>
          <t>State Your Intention to Steer Your Attention: An AI Assistant for Intentional Digital Living</t>
        </is>
      </c>
      <c r="N3463" s="45" t="inlineStr">
        <is>
          <t>When working on digital devices, people often face distractions that can lead to a decline in productivity and efficiency, as well as negative psychological and emotional impacts. To address this challenge, we introduce a novel Artificial Intelligence (AI) assistant that elicits a user’s intention, assesses whether ongoing activities are in line with that intention, and provides gentle nudges when deviations occur. The system leverages a large language model to analyze screenshots, application titles, and URLs, issuing notifications when behavior diverges from the stated goal. Its detection accuracy is refined through initial clarification dialogues and continuous user feedback. In a three-week, within-subjects field deployment with 22 participants, we compared our assistant to both a rule-based intent reminder system and a passive baseline that only logged activity. Results indicate that our AI assistant effectively supports users in maintaining focus and aligning their digital behavior with their intentions. Our source code is publicly available at https://intentassistant.github.io</t>
        </is>
      </c>
      <c r="O3463" s="45" t="inlineStr">
        <is>
          <t>Proceedings of the 2026 CHI Conference on Human Factors in Computing Systems</t>
        </is>
      </c>
      <c r="P3463" s="45" t="inlineStr">
        <is>
          <t>AI Assistant, User Intention, Digital Self-Control, Distraction Reduction, Attention Management, Proactive AI, Screen-Context Understanding, Large Language Models</t>
        </is>
      </c>
      <c r="Q3463" s="43" t="inlineStr">
        <is>
          <t>10.1145/3772318.3791404</t>
        </is>
      </c>
    </row>
    <row r="3464" ht="116.25" customHeight="1" s="37">
      <c r="A3464" s="43" t="n">
        <v>3463</v>
      </c>
      <c r="B3464" s="52" t="inlineStr">
        <is>
          <t>Excluir</t>
        </is>
      </c>
      <c r="C3464" s="45" t="inlineStr">
        <is>
          <t>No aborda: distracción o atención, población escolar, tecnología de sensado, contexto educativo</t>
        </is>
      </c>
      <c r="D3464" s="51" t="n"/>
      <c r="E3464" s="51" t="n"/>
      <c r="F3464" s="43" t="n">
        <v>2</v>
      </c>
      <c r="G3464" s="43" t="inlineStr">
        <is>
          <t>distracción+niños</t>
        </is>
      </c>
      <c r="H3464" s="43" t="inlineStr">
        <is>
          <t>ACM</t>
        </is>
      </c>
      <c r="I3464" s="43" t="inlineStr">
        <is>
          <t>ACM</t>
        </is>
      </c>
      <c r="J3464" s="43" t="inlineStr">
        <is>
          <t>2024</t>
        </is>
      </c>
      <c r="K3464" s="43" t="inlineStr">
        <is>
          <t>inproceedings</t>
        </is>
      </c>
      <c r="L3464" s="45" t="inlineStr">
        <is>
          <t>Li, Zhuoyang and Liang, Minhui and Lc, Ray and Luo, Yuhan</t>
        </is>
      </c>
      <c r="M3464" s="45" t="inlineStr">
        <is>
          <t>StayFocused: Examining the Effects of Reflective Prompts and Chatbot Support on Compulsive Smartphone Use</t>
        </is>
      </c>
      <c r="N3464" s="45" t="inlineStr">
        <is>
          <t>Amidst the increasingly prevalent smartphone addiction, we introduce StayFocused, a mobile app to help people focus on their tasks at hand by reducing compulsive smartphone use. Besides guiding people to set focus sessions for non-screen time, we incorporated reflective prompts probing individuals’ phone-checking intentions whenever they check their phones and a chatbot to deliver these prompts. To examine the effects of the reflective prompts and the chatbot support, we designed three versions of StayFocused: baseline, reflection, and reflection-chatbot, and conducted a stage-based between-subjects study with 36 college students over five weeks. We found that participants who received the reflective prompts were able to focus longer and resist distractions, and those with chatbot support seemed to better maintain their smartphone use reduction. By highlighting how participants reflected on their focus session activities and their preferences for the chatbot, we discuss the implications of designing persuasive conversational interfaces to reduce unintended behaviors.</t>
        </is>
      </c>
      <c r="O3464" s="45" t="inlineStr">
        <is>
          <t>Proceedings of the 2024 CHI Conference on Human Factors in Computing Systems</t>
        </is>
      </c>
      <c r="P3464" s="45" t="inlineStr">
        <is>
          <t>conversational UI, large language model, persuasive technology (PT), reflection, smartphone addiction</t>
        </is>
      </c>
      <c r="Q3464" s="43" t="inlineStr">
        <is>
          <t>10.1145/3613904.3642479</t>
        </is>
      </c>
    </row>
    <row r="3465" ht="105.75" customHeight="1" s="37">
      <c r="A3465" s="43" t="n">
        <v>3464</v>
      </c>
      <c r="B3465" s="52" t="inlineStr">
        <is>
          <t>Excluir</t>
        </is>
      </c>
      <c r="C3465" s="45" t="inlineStr">
        <is>
          <t>Sin DOI verificable</t>
        </is>
      </c>
      <c r="D3465" s="51" t="n"/>
      <c r="E3465" s="51" t="n"/>
      <c r="F3465" s="43" t="n">
        <v>2</v>
      </c>
      <c r="G3465" s="43" t="inlineStr">
        <is>
          <t>distracción+niños</t>
        </is>
      </c>
      <c r="H3465" s="43" t="inlineStr">
        <is>
          <t>ACM</t>
        </is>
      </c>
      <c r="I3465" s="43" t="inlineStr">
        <is>
          <t>ACM</t>
        </is>
      </c>
      <c r="J3465" s="43" t="inlineStr">
        <is>
          <t>2017</t>
        </is>
      </c>
      <c r="K3465" s="43" t="inlineStr">
        <is>
          <t>inproceedings</t>
        </is>
      </c>
      <c r="L3465" s="45" t="inlineStr">
        <is>
          <t>Padilla, Jose J. and Lynch, Christopher J. and Kavak, Hamdi and Evett, Shawn and Nelson, Devon and Carson, Calvin and Villar, Joshua del</t>
        </is>
      </c>
      <c r="M3465" s="45" t="inlineStr">
        <is>
          <t>Storytelling and simulation creation</t>
        </is>
      </c>
      <c r="N3465" s="45" t="inlineStr">
        <is>
          <t>When learning to create simulations, we rely on real systems to emphasize their importance on reality. However, for younger students, reliance on reality is not always engaging. Reality provides context, but students' interest quickly fades. Through the use of four case studies, we explore the idea of having students create stories in order to engage them in learning to create simulations. Applying a narrative/story context provides a mechanism for learning and maintaining student engagement. Stories can be based on original/existing games, movies, or other sources rich in narrative. Our approach includes four components: create a game/story narrative; discuss, evaluate, and expand the narrative; implement the narrative into an animated storyboard; and implement the narrative into a simulation. Lastly, we briefly discuss the utilization of sounds on both the animated storyboard and the simulation. Future work will empirically explore the effectiveness of narrative storytelling for learning simulation creation.</t>
        </is>
      </c>
      <c r="O3465" s="45" t="inlineStr">
        <is>
          <t>Proceedings of the 2017 Winter Simulation Conference</t>
        </is>
      </c>
      <c r="P3465" s="45" t="n"/>
      <c r="Q3465" s="43" t="n"/>
    </row>
    <row r="3466" ht="74.25" customHeight="1" s="37">
      <c r="A3466" s="43" t="n">
        <v>3465</v>
      </c>
      <c r="B3466" s="52" t="inlineStr">
        <is>
          <t>Excluir</t>
        </is>
      </c>
      <c r="C3466" s="45" t="inlineStr">
        <is>
          <t>No aborda: distracción o atención, población escolar, tecnología de sensado</t>
        </is>
      </c>
      <c r="D3466" s="51" t="n"/>
      <c r="E3466" s="51" t="n"/>
      <c r="F3466" s="43" t="n">
        <v>2</v>
      </c>
      <c r="G3466" s="43" t="inlineStr">
        <is>
          <t>distracción+niños</t>
        </is>
      </c>
      <c r="H3466" s="43" t="inlineStr">
        <is>
          <t>ACM</t>
        </is>
      </c>
      <c r="I3466" s="43" t="inlineStr">
        <is>
          <t>ACM</t>
        </is>
      </c>
      <c r="J3466" s="43" t="inlineStr">
        <is>
          <t>2015</t>
        </is>
      </c>
      <c r="K3466" s="43" t="inlineStr">
        <is>
          <t>inproceedings</t>
        </is>
      </c>
      <c r="L3466" s="45" t="inlineStr">
        <is>
          <t>Latulipe, Celine and Long, N. Bruce and Seminario, Carlos E.</t>
        </is>
      </c>
      <c r="M3466" s="45" t="inlineStr">
        <is>
          <t>Structuring Flipped Classes with Lightweight Teams and Gamification</t>
        </is>
      </c>
      <c r="N3466" s="45" t="inlineStr">
        <is>
          <t>We present a new approach to help make computer science classes both more social and more effective: "lightweight teams". Lightweight teams are class teams in which the team members have little or no direct impact on each other's final grades, yet where there is a significant component of peer teaching, peer learning and long-term socialization built into the curriculum. We explain how lightweight teams have been used in a CS1 class at our institution, and how this approach, combined with a flipped class approach and gamification, has led to high levels of student engagement, despite the difficulty of the material and the frustration that is common to those first learning to program.</t>
        </is>
      </c>
      <c r="O3466" s="45" t="inlineStr">
        <is>
          <t>Proceedings of the 46th ACM Technical Symposium on Computer Science Education</t>
        </is>
      </c>
      <c r="P3466" s="45" t="inlineStr">
        <is>
          <t>computing education, cooperative learning, cs1, flipped classes, gamification, lightweight teams, team-based learning</t>
        </is>
      </c>
      <c r="Q3466" s="43" t="inlineStr">
        <is>
          <t>10.1145/2676723.2677240</t>
        </is>
      </c>
    </row>
    <row r="3467" ht="147.75" customHeight="1" s="37">
      <c r="A3467" s="43" t="n">
        <v>3466</v>
      </c>
      <c r="B3467" s="52" t="inlineStr">
        <is>
          <t>Excluir</t>
        </is>
      </c>
      <c r="C3467" s="45" t="inlineStr">
        <is>
          <t>No aborda: tecnología de sensado, contexto educativo</t>
        </is>
      </c>
      <c r="D3467" s="51" t="n"/>
      <c r="E3467" s="51" t="n"/>
      <c r="F3467" s="43" t="n">
        <v>2</v>
      </c>
      <c r="G3467" s="43" t="inlineStr">
        <is>
          <t>distracción+niños</t>
        </is>
      </c>
      <c r="H3467" s="43" t="inlineStr">
        <is>
          <t>ACM</t>
        </is>
      </c>
      <c r="I3467" s="43" t="inlineStr">
        <is>
          <t>ACM</t>
        </is>
      </c>
      <c r="J3467" s="43" t="inlineStr">
        <is>
          <t>2024</t>
        </is>
      </c>
      <c r="K3467" s="43" t="inlineStr">
        <is>
          <t>inproceedings</t>
        </is>
      </c>
      <c r="L3467" s="45" t="inlineStr">
        <is>
          <t>Zavaleta Bernuy, Angela and Ye, Runlong and Sibia, Naaz and Nalluri, Rohita and Williams, Joseph Jay and Petersen, Andrew and Smith, Eric and Simion, Bogdan and Liut, Michael</t>
        </is>
      </c>
      <c r="M3467" s="45" t="inlineStr">
        <is>
          <t>Student Interaction with Instructor Emails in Introductory and Upper-Year Computing Courses</t>
        </is>
      </c>
      <c r="N3467" s="45" t="inlineStr">
        <is>
          <t>In computing courses, instructor involvement and social comfort are vital for resilience and belonging. We examine engagement with instructor emails aimed at strengthening the connection with students. We sent weekly emails from instructors to first- and upper-year computing students. These emails included reminders for the assignments due each week. Half of the students received reminders embedded in an informal message that contained approachable wording and relevant current course events, while the rest received a list of precise deadlines. This text had no emotional engagement from the instructor. We collected and analyzed email access and link click rates, along with student survey responses about email preferences and engagement. We found that first-year students had lower email access and link click rates than upper-year students. While we did not find differences in first-year engagement based on the type of email, upper-year students appeared to be more engaged when receiving the intentionally informal version of the email. Understanding the message preferences of computing students can enhance instructor messaging and improve engagement. Strategies should be explored to boost first-year student engagement, while the higher engagement among upper-year students underscores the importance of instructor support in advanced courses.</t>
        </is>
      </c>
      <c r="O3467" s="45" t="inlineStr">
        <is>
          <t>Proceedings of the 55th ACM Technical Symposium on Computer Science Education V. 1</t>
        </is>
      </c>
      <c r="P3467" s="45" t="inlineStr">
        <is>
          <t>cs2, email engagement, upper-year students</t>
        </is>
      </c>
      <c r="Q3467" s="43" t="inlineStr">
        <is>
          <t>10.1145/3626252.3630930</t>
        </is>
      </c>
    </row>
    <row r="3468" ht="157.5" customHeight="1" s="37">
      <c r="A3468" s="43" t="n">
        <v>3467</v>
      </c>
      <c r="B3468" s="52" t="inlineStr">
        <is>
          <t>Excluir</t>
        </is>
      </c>
      <c r="C3468" s="45" t="inlineStr">
        <is>
          <t>No aborda: distracción o atención, tecnología de sensado</t>
        </is>
      </c>
      <c r="D3468" s="51" t="n"/>
      <c r="E3468" s="51" t="n"/>
      <c r="F3468" s="43" t="n">
        <v>2</v>
      </c>
      <c r="G3468" s="43" t="inlineStr">
        <is>
          <t>distracción+niños</t>
        </is>
      </c>
      <c r="H3468" s="43" t="inlineStr">
        <is>
          <t>ACM</t>
        </is>
      </c>
      <c r="I3468" s="43" t="inlineStr">
        <is>
          <t>ACM</t>
        </is>
      </c>
      <c r="J3468" s="43" t="inlineStr">
        <is>
          <t>2026</t>
        </is>
      </c>
      <c r="K3468" s="43" t="inlineStr">
        <is>
          <t>inproceedings</t>
        </is>
      </c>
      <c r="L3468" s="45" t="inlineStr">
        <is>
          <t>Chao, Alex and Chen, Mia and Yang, Yuan-Kai and Griswold, William G. and Porter, Leo and Raj, Adalbert Gerald Soosai</t>
        </is>
      </c>
      <c r="M3468" s="45" t="inlineStr">
        <is>
          <t>Student Perspectives on the Role of Teaching Assistants in the Age of GenAI</t>
        </is>
      </c>
      <c r="N3468" s="45" t="inlineStr">
        <is>
          <t>Background and Context. The prominence of Generative AI (GenAI) has led students to seek academic support from these tools, altering the help-seeking landscape. Since GenAI can operate as an on-demand help resource, understanding the unique value of human staff can help instructors better serve students.Objectives. We seek to understand the similarities and differences in student experiences with seeking help from teaching assistants versus GenAI.Method. We conducted 18 interviews with students from three different programming courses and performed a thematic analysis. We grounded our analysis under the theoretical lens of student engagement and sociocultural cognition.Findings. Students reported engaging differently with humans and GenAI. Students appreciated the ease of access for GenAI and felt they could be less intentional and less invested during interactions. Conversely, although human help is less accessible, students value the emotional aspects of human interactions and believe human help leads to greater and more holistic learning.Implications. Both GenAI and human help are important components of the help-seeking landscape, and they meet different needs for different students. We recommend that instructors facilitate interactions between students and TAs beyond the typical office hours to adapt to the presence of GenAI. We also recommend instructors provide guidelines to students on how to effectively learn from GenAI.</t>
        </is>
      </c>
      <c r="O3468" s="45" t="inlineStr">
        <is>
          <t>Proceedings of the 2026 ACM Conference on International Computing Education Research Vol. 1</t>
        </is>
      </c>
      <c r="P3468" s="45" t="inlineStr">
        <is>
          <t>teaching assistants; student engagement; sociocultural theory; help-seeking; generative AI; GenAI</t>
        </is>
      </c>
      <c r="Q3468" s="43" t="inlineStr">
        <is>
          <t>10.1145/3765964.3811648</t>
        </is>
      </c>
    </row>
    <row r="3469" ht="63.75" customHeight="1" s="37">
      <c r="A3469" s="43" t="n">
        <v>3468</v>
      </c>
      <c r="B3469" s="52" t="inlineStr">
        <is>
          <t>Excluir</t>
        </is>
      </c>
      <c r="C3469" s="45" t="inlineStr">
        <is>
          <t>No aborda: distracción o atención, tecnología de sensado, contexto educativo</t>
        </is>
      </c>
      <c r="D3469" s="51" t="n"/>
      <c r="E3469" s="51" t="n"/>
      <c r="F3469" s="43" t="n">
        <v>2</v>
      </c>
      <c r="G3469" s="43" t="inlineStr">
        <is>
          <t>distracción+niños</t>
        </is>
      </c>
      <c r="H3469" s="43" t="inlineStr">
        <is>
          <t>ACM</t>
        </is>
      </c>
      <c r="I3469" s="43" t="inlineStr">
        <is>
          <t>ACM</t>
        </is>
      </c>
      <c r="J3469" s="43" t="inlineStr">
        <is>
          <t>2019</t>
        </is>
      </c>
      <c r="K3469" s="43" t="inlineStr">
        <is>
          <t>inproceedings</t>
        </is>
      </c>
      <c r="L3469" s="45" t="inlineStr">
        <is>
          <t>Freeland, Trevor and Strode, Kendra</t>
        </is>
      </c>
      <c r="M3469" s="45" t="inlineStr">
        <is>
          <t>Student Staff in IT: From “just a job” to a career</t>
        </is>
      </c>
      <c r="N3469" s="45" t="inlineStr">
        <is>
          <t>How can IT go from “just a job” to a career path for students? Many IT professionals have experienced this transition - this paper explores a range of contributing experiences and circumstances to identify common themes and significant indicators in that transition. Through a case study and student technician surveys and interviews, we will examine the roles that student training, projects, increasing levels of responsibility, and other interactions play in transforming students’ awareness of IT as a career choice rather than simply a work-study position.</t>
        </is>
      </c>
      <c r="O3469" s="45" t="inlineStr">
        <is>
          <t>Proceedings of the 2019 ACM SIGUCCS Annual Conference</t>
        </is>
      </c>
      <c r="P3469" s="45" t="inlineStr">
        <is>
          <t>student leadership, student engagement, student career development, helpdesk organization, helpdesk culture</t>
        </is>
      </c>
      <c r="Q3469" s="43" t="inlineStr">
        <is>
          <t>10.1145/3347709.3347827</t>
        </is>
      </c>
    </row>
    <row r="3470" ht="168" customHeight="1" s="37">
      <c r="A3470" s="43" t="n">
        <v>3469</v>
      </c>
      <c r="B3470" s="52" t="inlineStr">
        <is>
          <t>Excluir</t>
        </is>
      </c>
      <c r="C3470" s="45" t="inlineStr">
        <is>
          <t>No aborda: tecnología de sensado, contexto educativo</t>
        </is>
      </c>
      <c r="D3470" s="51" t="n"/>
      <c r="E3470" s="51" t="n"/>
      <c r="F3470" s="43" t="n">
        <v>2</v>
      </c>
      <c r="G3470" s="43" t="inlineStr">
        <is>
          <t>distracción+niños</t>
        </is>
      </c>
      <c r="H3470" s="43" t="inlineStr">
        <is>
          <t>ACM</t>
        </is>
      </c>
      <c r="I3470" s="43" t="inlineStr">
        <is>
          <t>ACM</t>
        </is>
      </c>
      <c r="J3470" s="43" t="inlineStr">
        <is>
          <t>2018</t>
        </is>
      </c>
      <c r="K3470" s="43" t="inlineStr">
        <is>
          <t>article</t>
        </is>
      </c>
      <c r="L3470" s="45" t="inlineStr">
        <is>
          <t>Peters, Anne-Kathrin</t>
        </is>
      </c>
      <c r="M3470" s="45" t="inlineStr">
        <is>
          <t>Students’ Experience of Participation in a Discipline—A Longitudinal Study of Computer Science and IT Engineering Students</t>
        </is>
      </c>
      <c r="N3470" s="45" t="inlineStr">
        <is>
          <t>This article concludes a longitudinal study with the broader aim to explore learner development as a long-term, social process. One goal has been to inform the endeavours of improving student engagement, retention, as well as under-representation of certain demographics in computing.Students of two computer science--related study programmes (CS/IT) reflected on their engagement in their field of study at different times during the first three study years. Drawing on social identity theory, the focus has been to analyse and describe different ways in which the students experience participation in CS/IT, i.e., doing, thinking, and feeling, in relation to CS/IT, negotiated among different people. Insights into participation in CS/IT were used to discuss what it entails to fit in and become a computing professional.Phenomenographic analysis yields an outcome space that describes increasingly broad ways in which first-, second-, and third-year students experience participation in CS/IT. Two further outcome spaces provide nuanced insights into experiences that are of increasing relevance as the students advance in their studies, participation as problem solving, and problem solving for others.Participation as problem solving appears to be central in this learning environment and the students integrate such experiences into their histories of engagement in CS/IT. In study year 3, the students also reason about participation as problem solving for others that they encounter in the human computer interaction course. However, at that time several students perform a technical problem solver identity and reject such broader ways of participating in CS/IT.</t>
        </is>
      </c>
      <c r="O3470" s="45" t="inlineStr">
        <is>
          <t>ACM Trans. Comput. Educ.</t>
        </is>
      </c>
      <c r="P3470" s="45" t="inlineStr">
        <is>
          <t>phenomenography, participation, longitudinal, learner development, inclusion, identity, gender, exclusion, diversity, Engagement</t>
        </is>
      </c>
      <c r="Q3470" s="43" t="inlineStr">
        <is>
          <t>10.1145/3230011</t>
        </is>
      </c>
    </row>
    <row r="3471" ht="126.75" customHeight="1" s="37">
      <c r="A3471" s="43" t="n">
        <v>3470</v>
      </c>
      <c r="B3471" s="52" t="inlineStr">
        <is>
          <t>Excluir</t>
        </is>
      </c>
      <c r="C3471" s="45" t="inlineStr">
        <is>
          <t>No aborda: distracción o atención, tecnología de sensado</t>
        </is>
      </c>
      <c r="D3471" s="51" t="n"/>
      <c r="E3471" s="51" t="n"/>
      <c r="F3471" s="43" t="n">
        <v>2</v>
      </c>
      <c r="G3471" s="43" t="inlineStr">
        <is>
          <t>distracción+niños</t>
        </is>
      </c>
      <c r="H3471" s="43" t="inlineStr">
        <is>
          <t>ACM</t>
        </is>
      </c>
      <c r="I3471" s="43" t="inlineStr">
        <is>
          <t>ACM</t>
        </is>
      </c>
      <c r="J3471" s="43" t="inlineStr">
        <is>
          <t>2023</t>
        </is>
      </c>
      <c r="K3471" s="43" t="inlineStr">
        <is>
          <t>inproceedings</t>
        </is>
      </c>
      <c r="L3471" s="45" t="inlineStr">
        <is>
          <t>Pham, Anh Thi Van and Pham, Chau Minh</t>
        </is>
      </c>
      <c r="M3471" s="45" t="inlineStr">
        <is>
          <t>Students’ Perceptions towards Hybrid Learning during the Covid-19 Pandemic</t>
        </is>
      </c>
      <c r="N3471" s="45" t="inlineStr">
        <is>
          <t>The process of digital transformation is recognized as a significant shift that requires time and frequently encounters resistance and avoidance from employees. The spread of COVID-19 compelled instructors and students to immediately transition all educational activities to take place online rather than undergoing the more gradual shift that was originally planned. To deal with the bad situation caused by the Covid-19, hybrid learning was employed. This paper explores students’ perceptions towards hybrid learning implementation in a practical college in Vietnam. The research used a qualitative method. The samples were 250 students who were taking hybrid courses at the institution during the pandemic. Content analysis was used to process the qualitative data. The results reveal they were well-prepared with technology and stationery for the hybrid class. Flexibility, effectiveness, student engagement, convenience, and personalization are perceived benefits. Technical issues and distant student interaction must be addressed. Also, for onsite students, the fear of being infected by Corona virus and the distraction caused by the online group should also be considered.</t>
        </is>
      </c>
      <c r="O3471" s="45" t="inlineStr">
        <is>
          <t>Proceedings of the 6th International Conference on Digital Technology in Education</t>
        </is>
      </c>
      <c r="P3471" s="45" t="n"/>
      <c r="Q3471" s="43" t="inlineStr">
        <is>
          <t>10.1145/3568739.3568744</t>
        </is>
      </c>
    </row>
    <row r="3472" ht="147.75" customHeight="1" s="37">
      <c r="A3472" s="43" t="n">
        <v>3471</v>
      </c>
      <c r="B3472" s="52" t="inlineStr">
        <is>
          <t>Excluir</t>
        </is>
      </c>
      <c r="C3472" s="45" t="inlineStr">
        <is>
          <t>No aborda: población escolar, contexto educativo</t>
        </is>
      </c>
      <c r="D3472" s="51" t="n"/>
      <c r="E3472" s="51" t="n"/>
      <c r="F3472" s="43" t="n">
        <v>2</v>
      </c>
      <c r="G3472" s="43" t="inlineStr">
        <is>
          <t>distracción+sensado</t>
        </is>
      </c>
      <c r="H3472" s="43" t="inlineStr">
        <is>
          <t>ACM</t>
        </is>
      </c>
      <c r="I3472" s="43" t="inlineStr">
        <is>
          <t>ACM</t>
        </is>
      </c>
      <c r="J3472" s="43" t="inlineStr">
        <is>
          <t>2018</t>
        </is>
      </c>
      <c r="K3472" s="43" t="inlineStr">
        <is>
          <t>inproceedings</t>
        </is>
      </c>
      <c r="L3472" s="45" t="inlineStr">
        <is>
          <t>Wang, Linnan and Ye, Jinmian and Zhao, Yiyang and Wu, Wei and Li, Ang and Song, Shuaiwen Leon and Xu, Zenglin and Kraska, Tim</t>
        </is>
      </c>
      <c r="M3472" s="45" t="inlineStr">
        <is>
          <t>Superneurons: dynamic GPU memory management for training deep neural networks</t>
        </is>
      </c>
      <c r="N3472" s="45" t="inlineStr">
        <is>
          <t>Going deeper and wider in neural architectures improves their accuracy, while the limited GPU DRAM places an undesired restriction on the network design domain. Deep Learning (DL) practitioners either need to change to less desired network architectures, or nontrivially dissect a network across multiGPUs. These distract DL practitioners from concentrating on their original machine learning tasks. We present SuperNeurons: a dynamic GPU memory scheduling runtime to enable the network training far beyond the GPU DRAM capacity. SuperNeurons features 3 memory optimizations, Liveness Analysis, Unified Tensor Pool, and Cost-Aware Recomputation; together they effectively reduce the network-wide peak memory usage down to the maximal memory usage among layers. We also address the performance issues in these memory-saving techniques. Given the limited GPU DRAM, SuperNeurons not only provisions the necessary memory for the training, but also dynamically allocates the memory for convolution workspaces to achieve the high performance. Evaluations against Caffe, Torch, MXNet and TensorFlow have demonstrated that SuperNeurons trains at least 3.2432 deeper network than current ones with the leading performance. Particularly, SuperNeurons can train ResNet2500 that has 104 basic network layers on a 12GB K40c.</t>
        </is>
      </c>
      <c r="O3472" s="45" t="inlineStr">
        <is>
          <t>Proceedings of the 23rd ACM SIGPLAN Symposium on Principles and Practice of Parallel Programming</t>
        </is>
      </c>
      <c r="P3472" s="45" t="inlineStr">
        <is>
          <t>GPU memory management, neural networks, runtime scheduling</t>
        </is>
      </c>
      <c r="Q3472" s="43" t="inlineStr">
        <is>
          <t>10.1145/3178487.3178491</t>
        </is>
      </c>
    </row>
    <row r="3473" ht="105.75" customHeight="1" s="37">
      <c r="A3473" s="43" t="n">
        <v>3472</v>
      </c>
      <c r="B3473" s="52" t="inlineStr">
        <is>
          <t>Excluir</t>
        </is>
      </c>
      <c r="C3473" s="45" t="inlineStr">
        <is>
          <t>Dominio fuera de alcance: clínico</t>
        </is>
      </c>
      <c r="D3473" s="51" t="n"/>
      <c r="E3473" s="51" t="n"/>
      <c r="F3473" s="43" t="n">
        <v>2</v>
      </c>
      <c r="G3473" s="43" t="inlineStr">
        <is>
          <t>distracción+intervención</t>
        </is>
      </c>
      <c r="H3473" s="43" t="inlineStr">
        <is>
          <t>ACM</t>
        </is>
      </c>
      <c r="I3473" s="43" t="inlineStr">
        <is>
          <t>ACM</t>
        </is>
      </c>
      <c r="J3473" s="43" t="inlineStr">
        <is>
          <t>2023</t>
        </is>
      </c>
      <c r="K3473" s="43" t="inlineStr">
        <is>
          <t>inproceedings</t>
        </is>
      </c>
      <c r="L3473" s="45" t="inlineStr">
        <is>
          <t>Grundgeiger, Tobias and M\"unz, Alea and Schlosser, Paul and Happel, Oliver</t>
        </is>
      </c>
      <c r="M3473" s="45" t="inlineStr">
        <is>
          <t>Supervising Multiple Operating Rooms Using a Head-Worn display: A Longitudinal Evaluation of the Experience of Supervising Anesthesiologists and Their Co-Workers</t>
        </is>
      </c>
      <c r="N3473" s="45" t="inlineStr">
        <is>
          <t>Research has explored head-worn displays (HWD) in various professional contexts. However, evaluations have been limited by short-term use, a focus on the person using the HWD, and on performance variables. In a field study, we evaluated a monocular, opaque HWD for multi-patient monitoring, which supervising anesthesiologists wore for 8-10 days each. We investigated the effect of prolonged HWD use on the experience of the supervising anesthesiologists and their co-workers using interviews and repeated observations. A reflexive thematic analysis showed (1) interaction and mindset changes over time, (2) information on the HWD is more than numbers, (3) the HWD affects co-workers' collaboration with supervisors, and (4) distraction depends on the point of view. Using activity theory, we discuss the fact that HWD use develops and changes over time and that even a single-user HWD influences the collaboration with co-workers. We conclude with implications for HWD design, implementation, and evaluation.</t>
        </is>
      </c>
      <c r="O3473" s="45" t="inlineStr">
        <is>
          <t>Proceedings of the 2023 CHI Conference on Human Factors in Computing Systems</t>
        </is>
      </c>
      <c r="P3473" s="45" t="n"/>
      <c r="Q3473" s="43" t="inlineStr">
        <is>
          <t>10.1145/3544548.3581180</t>
        </is>
      </c>
    </row>
    <row r="3474" ht="116.25" customHeight="1" s="37">
      <c r="A3474" s="43" t="n">
        <v>3473</v>
      </c>
      <c r="B3474" s="52" t="inlineStr">
        <is>
          <t>Excluir</t>
        </is>
      </c>
      <c r="C3474" s="45" t="inlineStr">
        <is>
          <t>No aborda: distracción o atención, población escolar, tecnología de sensado, contexto educativo</t>
        </is>
      </c>
      <c r="D3474" s="51" t="n"/>
      <c r="E3474" s="51" t="n"/>
      <c r="F3474" s="43" t="n">
        <v>2</v>
      </c>
      <c r="G3474" s="43" t="inlineStr">
        <is>
          <t>distracción+intervención</t>
        </is>
      </c>
      <c r="H3474" s="43" t="inlineStr">
        <is>
          <t>ACM</t>
        </is>
      </c>
      <c r="I3474" s="43" t="inlineStr">
        <is>
          <t>ACM</t>
        </is>
      </c>
      <c r="J3474" s="43" t="inlineStr">
        <is>
          <t>2020</t>
        </is>
      </c>
      <c r="K3474" s="43" t="inlineStr">
        <is>
          <t>inproceedings</t>
        </is>
      </c>
      <c r="L3474" s="45" t="inlineStr">
        <is>
          <t>Kruzan, Kaylee Payne and Whitlock, Janis and Bazarova, Natalya N. and Miller, Katherine D. and Chapman, Julia and Won, Andrea Stevenson</t>
        </is>
      </c>
      <c r="M3474" s="45" t="inlineStr">
        <is>
          <t>Supporting Self-Injury Recovery: The Potential for Virtual Reality Intervention</t>
        </is>
      </c>
      <c r="N3474" s="45" t="inlineStr">
        <is>
          <t>In this paper, we explore the use of virtual reality (VR) in assisting individuals who self-injure. Past work on self-injury in HCI has focused almost exclusively on mobile applications and message boards. As VR systems become more common, it is worth exploring what unique affordances of the technology can be leveraged to support self-injury reduction and cessation. Research on VR intervention and self-injury treatment informed the design of three novel virtual reality experiences. Nineteen interviews were conducted with individuals with current, or a past history of, self-injury with the goals of uncovering overall impressions of the perceived efficacy of VR with this population, as well as better understanding key mechanisms which impact their experience. Our analysis reveals four key elements common across all experiences: transportation, embodiment, immersion/distraction, and sense of control, and additional themes within each unique experience. We discuss the implications of these findings for future intervention design.</t>
        </is>
      </c>
      <c r="O3474" s="45" t="inlineStr">
        <is>
          <t>Proceedings of the 2020 CHI Conference on Human Factors in Computing Systems</t>
        </is>
      </c>
      <c r="P3474" s="45" t="inlineStr">
        <is>
          <t>intervention, self-injury, virtual reality</t>
        </is>
      </c>
      <c r="Q3474" s="43" t="inlineStr">
        <is>
          <t>10.1145/3313831.3376396</t>
        </is>
      </c>
    </row>
    <row r="3475" ht="105.75" customHeight="1" s="37">
      <c r="A3475" s="43" t="n">
        <v>3474</v>
      </c>
      <c r="B3475" s="52" t="inlineStr">
        <is>
          <t>Excluir</t>
        </is>
      </c>
      <c r="C3475" s="45" t="inlineStr">
        <is>
          <t>No aborda: distracción o atención, población escolar, contexto educativo</t>
        </is>
      </c>
      <c r="D3475" s="51" t="n"/>
      <c r="E3475" s="51" t="n"/>
      <c r="F3475" s="43" t="n">
        <v>2</v>
      </c>
      <c r="G3475" s="43" t="inlineStr">
        <is>
          <t>distracción+intervención</t>
        </is>
      </c>
      <c r="H3475" s="43" t="inlineStr">
        <is>
          <t>ACM</t>
        </is>
      </c>
      <c r="I3475" s="43" t="inlineStr">
        <is>
          <t>ACM</t>
        </is>
      </c>
      <c r="J3475" s="43" t="inlineStr">
        <is>
          <t>2020</t>
        </is>
      </c>
      <c r="K3475" s="43" t="inlineStr">
        <is>
          <t>inproceedings</t>
        </is>
      </c>
      <c r="L3475" s="45" t="inlineStr">
        <is>
          <t>Pilzer, Jan and Rosenast, Raphael and Meyer, André N. and Huang, Elaine M. and Fritz, Thomas</t>
        </is>
      </c>
      <c r="M3475" s="45" t="inlineStr">
        <is>
          <t>Supporting Software Developers' Focused Work on Window-Based Desktops</t>
        </is>
      </c>
      <c r="N3475" s="45" t="inlineStr">
        <is>
          <t>Software developers, like other information workers, continuously switch tasks and applications to complete their work on their computer. Given the high fragmentation and complexity of their work, staying focused on the relevant pieces of information can become quite challenging in today's window-based environments, especially with the ever increasing monitor screen-size. To support developers in staying focused, we conducted a formative study with 18 professionals in which we examined their computer based and eye-gaze interaction with the window environment and devised a relevance model of open windows. Based on the results, we developed a prototype to dim irrelevant windows and reduce distractions, and evaluated it in a user study. Our results indicate that our model was able to predict relevant open windows with high accuracy and participants felt that integrating visual prominence into the desktop environment reduces clutter and distraction, which results in reduced window switching and an increase in focus.</t>
        </is>
      </c>
      <c r="O3475" s="45" t="inlineStr">
        <is>
          <t>Proceedings of the 2020 CHI Conference on Human Factors in Computing Systems</t>
        </is>
      </c>
      <c r="P3475" s="45" t="inlineStr">
        <is>
          <t>focus, productivity, user interfaces, window management, window relevance</t>
        </is>
      </c>
      <c r="Q3475" s="43" t="inlineStr">
        <is>
          <t>10.1145/3313831.3376285</t>
        </is>
      </c>
    </row>
    <row r="3476" ht="168" customHeight="1" s="37">
      <c r="A3476" s="43" t="n">
        <v>3475</v>
      </c>
      <c r="B3476" s="52" t="inlineStr">
        <is>
          <t>Excluir</t>
        </is>
      </c>
      <c r="C3476" s="45" t="inlineStr">
        <is>
          <t>No aborda: población escolar, contexto educativo</t>
        </is>
      </c>
      <c r="D3476" s="51" t="n"/>
      <c r="E3476" s="51" t="n"/>
      <c r="F3476" s="43" t="n">
        <v>2</v>
      </c>
      <c r="G3476" s="43" t="inlineStr">
        <is>
          <t>distracción+niños</t>
        </is>
      </c>
      <c r="H3476" s="43" t="inlineStr">
        <is>
          <t>ACM</t>
        </is>
      </c>
      <c r="I3476" s="43" t="inlineStr">
        <is>
          <t>ACM</t>
        </is>
      </c>
      <c r="J3476" s="43" t="inlineStr">
        <is>
          <t>2020</t>
        </is>
      </c>
      <c r="K3476" s="43" t="inlineStr">
        <is>
          <t>inproceedings</t>
        </is>
      </c>
      <c r="L3476" s="45" t="inlineStr">
        <is>
          <t>Mendonça, Catarina and Korshunova, Victoria</t>
        </is>
      </c>
      <c r="M3476" s="45" t="inlineStr">
        <is>
          <t>Surround sound spreads visual attention and increases cognitive effort in immersive media reproductions</t>
        </is>
      </c>
      <c r="N3476" s="45" t="inlineStr">
        <is>
          <t>The goal of this study was to explore the effects of different spatial sound configurations on visual attention and cognitive effort in an immersive environment. For that purpose, different groups of people were exposed to the same immersive video, but with different soundtrack conditions: mono, stereo, 5.1 and 7.4.1. The different sound conditions consisted of different artistic adaptations of the same soundtrack. During the visualization of the video, participants wore an eye-tracking device and were asked to perform a counting task. Gaze direction and pupil dilation metrics were obtained, as measures of attention and cognitive effort. Results demonstrate that the conditions 5.1 and 7.4.1 were associated with larger distributions of the visual attention, with subjects spending more time gazing at task-irrelevant areas on the screen. The sound condition which led to more concentrated attention on the task-relevant area was mono. The wider the spatial sound configuration, the greater the gaze distribution. Conditions 7.4.1 and 5.1 were also associated with larger pupil dilations than the mono and stereo conditions, showing that these conditions might lead to increased cognitive demand and therefore increased task difficulty. We conclude that sound design should be carefully planned to prevent visual distraction. More surrounding spatialized sounds may lead to more distraction and more difficulty in following audiovisual contents than less distributed sounds. We propose that sound spatialization and soundtrack design should be adapted to the audiovisual content and the task at hand, varying in immersiveness accordingly.</t>
        </is>
      </c>
      <c r="O3476" s="45" t="inlineStr">
        <is>
          <t>Proceedings of the 15th International Audio Mostly Conference</t>
        </is>
      </c>
      <c r="P3476" s="45" t="inlineStr">
        <is>
          <t>virtual reality, spatial audio, sound design, pupil dilation, perception, difficulty, audiovisual, attention</t>
        </is>
      </c>
      <c r="Q3476" s="43" t="inlineStr">
        <is>
          <t>10.1145/3411109.3411118</t>
        </is>
      </c>
    </row>
    <row r="3477" ht="105.75" customHeight="1" s="37">
      <c r="A3477" s="43" t="n">
        <v>3476</v>
      </c>
      <c r="B3477" s="52" t="inlineStr">
        <is>
          <t>Excluir</t>
        </is>
      </c>
      <c r="C3477" s="45" t="inlineStr">
        <is>
          <t>No aborda: población escolar, contexto educativo</t>
        </is>
      </c>
      <c r="D3477" s="51" t="n"/>
      <c r="E3477" s="51" t="n"/>
      <c r="F3477" s="43" t="n">
        <v>2</v>
      </c>
      <c r="G3477" s="43" t="inlineStr">
        <is>
          <t>distracción+sensado</t>
        </is>
      </c>
      <c r="H3477" s="43" t="inlineStr">
        <is>
          <t>ACM</t>
        </is>
      </c>
      <c r="I3477" s="43" t="inlineStr">
        <is>
          <t>ACM</t>
        </is>
      </c>
      <c r="J3477" s="43" t="inlineStr">
        <is>
          <t>2025</t>
        </is>
      </c>
      <c r="K3477" s="43" t="inlineStr">
        <is>
          <t>inproceedings</t>
        </is>
      </c>
      <c r="L3477" s="45" t="inlineStr">
        <is>
          <t>Wombacher, Jonas and Li, Zhipeng and Gugenheimer, Jan</t>
        </is>
      </c>
      <c r="M3477" s="45" t="inlineStr">
        <is>
          <t>SwitchAR: Perceptual Manipulations in Augmented Reality</t>
        </is>
      </c>
      <c r="N3477" s="45" t="inlineStr">
        <is>
          <t>Perceptual manipulations (PMs) like redirected walking (RDW) are frequently applied in Virtual Reality (VR) to overcome technological limitations. These PMs manipulate the user’s visual perceptions (e.g. through rotational gains), which is currently challenging in Augmented Reality (AR). We propose SwitchAR, a PM for video pass-through AR leveraging change and inattentional blindness to imperceptibly switch between the camera stream of the real environment and a 3D reconstruction. This enables perceptual manipulations in what users still perceive as AR. We present our pipeline consisting of (1) Reconstruction, (2) Switch (AR -&amp;gt; VR), (3) PM and (4) Switch (VR -&amp;gt; AR), and discuss its challenges and our solutions. In a user study (n=20), we found that no participant noticed the switch and only one the PM. Additionally, despite revealing that a manipulation happened, participants could not detect the switch in a consecutive run. SwitchAR is a fundamental basis enabling AR PMs.</t>
        </is>
      </c>
      <c r="O3477" s="45" t="inlineStr">
        <is>
          <t>Proceedings of the 38th Annual ACM Symposium on User Interface Software and Technology</t>
        </is>
      </c>
      <c r="P3477" s="45" t="inlineStr">
        <is>
          <t>Augmented Reality (AR), Virtual Reality (VR), Perceptual Manipulation (PM), Redirected Walking (RDW)</t>
        </is>
      </c>
      <c r="Q3477" s="43" t="inlineStr">
        <is>
          <t>10.1145/3746059.3747595</t>
        </is>
      </c>
    </row>
    <row r="3478" ht="95.25" customHeight="1" s="37">
      <c r="A3478" s="43" t="n">
        <v>3477</v>
      </c>
      <c r="B3478" s="52" t="inlineStr">
        <is>
          <t>Excluir</t>
        </is>
      </c>
      <c r="C3478" s="45" t="inlineStr">
        <is>
          <t>No aborda: población escolar, contexto educativo</t>
        </is>
      </c>
      <c r="D3478" s="51" t="n"/>
      <c r="E3478" s="51" t="n"/>
      <c r="F3478" s="43" t="n">
        <v>2</v>
      </c>
      <c r="G3478" s="43" t="inlineStr">
        <is>
          <t>distracción+sensado</t>
        </is>
      </c>
      <c r="H3478" s="43" t="inlineStr">
        <is>
          <t>ACM</t>
        </is>
      </c>
      <c r="I3478" s="43" t="inlineStr">
        <is>
          <t>ACM</t>
        </is>
      </c>
      <c r="J3478" s="43" t="inlineStr">
        <is>
          <t>2015</t>
        </is>
      </c>
      <c r="K3478" s="43" t="inlineStr">
        <is>
          <t>inproceedings</t>
        </is>
      </c>
      <c r="L3478" s="45" t="inlineStr">
        <is>
          <t>Mariakakis, Alexander and Goel, Mayank and Aumi, Md Tanvir Islam and Patel, Shwetak N. and Wobbrock, Jacob O.</t>
        </is>
      </c>
      <c r="M3478" s="45" t="inlineStr">
        <is>
          <t>SwitchBack: Using Focus and Saccade Tracking to Guide Users' Attention for Mobile Task Resumption</t>
        </is>
      </c>
      <c r="N3478" s="45" t="inlineStr">
        <is>
          <t>Smartphones and tablets are often used in dynamic environments that force users to break focus and attend to their surroundings, creating a form of "situational impairment." Current mobile devices have no ability to sense when users divert or restore their attention, let alone provide support for resuming tasks. We therefore introduce SwitchBack, a system that allows mobile device users to resume tasks more efficiently. SwitchBack is built upon Focus and Saccade Tracking (FAST), which uses the front-facing camera to determine when the user is looking and how their eyes are moving across the screen. In a controlled study, we found that FAST can identify how many lines the user has read in a body of text within a mean absolute percent error of just 3.9%. We then tested SwitchBack in a dual focus-of-attention task, finding that SwitchBack improved average reading speed by 7.7% in the presence of distractions.</t>
        </is>
      </c>
      <c r="O3478" s="45" t="inlineStr">
        <is>
          <t>Proceedings of the 33rd Annual ACM Conference on Human Factors in Computing Systems</t>
        </is>
      </c>
      <c r="P3478" s="45" t="inlineStr">
        <is>
          <t>gaze-tracking, mobile, reading, situational impairments</t>
        </is>
      </c>
      <c r="Q3478" s="43" t="inlineStr">
        <is>
          <t>10.1145/2702123.2702539</t>
        </is>
      </c>
    </row>
    <row r="3479" ht="116.25" customHeight="1" s="37">
      <c r="A3479" s="43" t="n">
        <v>3478</v>
      </c>
      <c r="B3479" s="52" t="inlineStr">
        <is>
          <t>Excluir</t>
        </is>
      </c>
      <c r="C3479" s="45" t="inlineStr">
        <is>
          <t>No aborda: distracción o atención, población escolar, contexto educativo</t>
        </is>
      </c>
      <c r="D3479" s="51" t="n"/>
      <c r="E3479" s="51" t="n"/>
      <c r="F3479" s="43" t="n">
        <v>2</v>
      </c>
      <c r="G3479" s="43" t="inlineStr">
        <is>
          <t>distracción+intervención</t>
        </is>
      </c>
      <c r="H3479" s="43" t="inlineStr">
        <is>
          <t>ACM</t>
        </is>
      </c>
      <c r="I3479" s="43" t="inlineStr">
        <is>
          <t>ACM</t>
        </is>
      </c>
      <c r="J3479" s="43" t="inlineStr">
        <is>
          <t>2018</t>
        </is>
      </c>
      <c r="K3479" s="43" t="inlineStr">
        <is>
          <t>article</t>
        </is>
      </c>
      <c r="L3479" s="45" t="inlineStr">
        <is>
          <t>Reyes, Gabriel and Wu, Jason and Juneja, Nikita and Goldshtein, Maxim and Edwards, W. Keith and Abowd, Gregory D. and Starner, Thad</t>
        </is>
      </c>
      <c r="M3479" s="45" t="inlineStr">
        <is>
          <t>SynchroWatch: One-Handed Synchronous Smartwatch Gestures Using Correlation and Magnetic Sensing</t>
        </is>
      </c>
      <c r="N3479" s="45" t="inlineStr">
        <is>
          <t>SynchroWatch is a one-handed interaction technique for smartwatches that uses rhythmic correlation between a user's thumb movement and on-screen blinking controls. Our technique uses magnetic sensing to track the synchronous extension and reposition of the thumb, augmented with a passive magnetic ring. The system measures the relative changes in the magnetic field induced by the required thumb movement and uses a time-shifted correlation approach with a reference waveform for detection of synchrony. We evaluated the technique during three distraction tasks with varying degrees of hand and finger movement: active walking, browsing on a computer, and relaxing while watching online videos. Our initial offline results suggest that intentional synchronous gestures can be distinguished from other movement. A second evaluation using a live implementation of the system running on a smartwatch suggests that this technique is viable for gestures used to respond to notifications or issue commands. Finally, we present three demonstration applications that highlight the technique running in real-time on the smartwatch.</t>
        </is>
      </c>
      <c r="O3479" s="45" t="inlineStr">
        <is>
          <t>Proc. ACM Interact. Mob. Wearable Ubiquitous Technol.</t>
        </is>
      </c>
      <c r="P3479" s="45" t="inlineStr">
        <is>
          <t>interaction techniques, magnetic sensing, one-handed input, smartwatches, synchronous gestures, wearable computing</t>
        </is>
      </c>
      <c r="Q3479" s="43" t="inlineStr">
        <is>
          <t>10.1145/3161162</t>
        </is>
      </c>
    </row>
    <row r="3480" ht="116.25" customHeight="1" s="37">
      <c r="A3480" s="43" t="n">
        <v>3479</v>
      </c>
      <c r="B3480" s="52" t="inlineStr">
        <is>
          <t>Excluir</t>
        </is>
      </c>
      <c r="C3480" s="45" t="inlineStr">
        <is>
          <t>No aborda: población escolar, contexto educativo</t>
        </is>
      </c>
      <c r="D3480" s="51" t="n"/>
      <c r="E3480" s="51" t="n"/>
      <c r="F3480" s="43" t="n">
        <v>2</v>
      </c>
      <c r="G3480" s="43" t="inlineStr">
        <is>
          <t>distracción+sensado</t>
        </is>
      </c>
      <c r="H3480" s="43" t="inlineStr">
        <is>
          <t>ACM</t>
        </is>
      </c>
      <c r="I3480" s="43" t="inlineStr">
        <is>
          <t>ACM</t>
        </is>
      </c>
      <c r="J3480" s="43" t="inlineStr">
        <is>
          <t>2018</t>
        </is>
      </c>
      <c r="K3480" s="43" t="inlineStr">
        <is>
          <t>article</t>
        </is>
      </c>
      <c r="L3480" s="45" t="inlineStr">
        <is>
          <t>Wadhwa, Neal and Garg, Rahul and Jacobs, David E. and Feldman, Bryan E. and Kanazawa, Nori and Carroll, Robert and Movshovitz-Attias, Yair and Barron, Jonathan T. and Pritch, Yael and Levoy, Marc</t>
        </is>
      </c>
      <c r="M3480" s="45" t="inlineStr">
        <is>
          <t>Synthetic depth-of-field with a single-camera mobile phone</t>
        </is>
      </c>
      <c r="N3480" s="45" t="inlineStr">
        <is>
          <t>Shallow depth-of-field is commonly used by photographers to isolate a subject from a distracting background. However, standard cell phone cameras cannot produce such images optically, as their short focal lengths and small apertures capture nearly all-in-focus images. We present a system to computationally synthesize shallow depth-of-field images with a single mobile camera and a single button press. If the image is of a person, we use a person segmentation network to separate the person and their accessories from the background. If available, we also use dense dual-pixel auto-focus hardware, effectively a 2-sample light field with an approximately 1 millimeter baseline, to compute a dense depth map. These two signals are combined and used to render a defocused image. Our system can process a 5.4 megapixel image in 4 seconds on a mobile phone, is fully automatic, and is robust enough to be used by non-experts. The modular nature of our system allows it to degrade naturally in the absence of a dual-pixel sensor or a human subject.</t>
        </is>
      </c>
      <c r="O3480" s="45" t="inlineStr">
        <is>
          <t>ACM Trans. Graph.</t>
        </is>
      </c>
      <c r="P3480" s="45" t="inlineStr">
        <is>
          <t>defocus, depth-of-field, segmentation, stereo</t>
        </is>
      </c>
      <c r="Q3480" s="43" t="inlineStr">
        <is>
          <t>10.1145/3197517.3201329</t>
        </is>
      </c>
    </row>
    <row r="3481" ht="137.25" customHeight="1" s="37">
      <c r="A3481" s="43" t="n">
        <v>3480</v>
      </c>
      <c r="B3481" s="52" t="inlineStr">
        <is>
          <t>Excluir</t>
        </is>
      </c>
      <c r="C3481" s="45" t="inlineStr">
        <is>
          <t>No aborda: distracción o atención, población escolar, tecnología de sensado</t>
        </is>
      </c>
      <c r="D3481" s="51" t="n"/>
      <c r="E3481" s="51" t="n"/>
      <c r="F3481" s="43" t="n">
        <v>2</v>
      </c>
      <c r="G3481" s="43" t="inlineStr">
        <is>
          <t>distracción+niños</t>
        </is>
      </c>
      <c r="H3481" s="43" t="inlineStr">
        <is>
          <t>ACM</t>
        </is>
      </c>
      <c r="I3481" s="43" t="inlineStr">
        <is>
          <t>ACM</t>
        </is>
      </c>
      <c r="J3481" s="43" t="inlineStr">
        <is>
          <t>2018</t>
        </is>
      </c>
      <c r="K3481" s="43" t="inlineStr">
        <is>
          <t>inproceedings</t>
        </is>
      </c>
      <c r="L3481" s="45" t="inlineStr">
        <is>
          <t>Ramos, Cristiane Soares and Kosloski, Ricardo Ajax Dias and Venson, Elaine and da Costa Figueiredo, Rejane M. and Deon, Victor Hugo A.</t>
        </is>
      </c>
      <c r="M3481" s="45" t="inlineStr">
        <is>
          <t>TBL as an active learning-teaching methodology for software engineering courses</t>
        </is>
      </c>
      <c r="N3481" s="45" t="inlineStr">
        <is>
          <t>The software industry has requested professionals with skills for collaborative teamwork, data analysis and problem solving, increasing the challenge of undergraduate teachers in Software Engineering (SE). The adoption of active learning methodologies, such as Team Based Learning (TBL), has been one of the teaching strategies. This study presents an experience report from professors of an undergraduate program in Software Engineering of the University of Brasília (UnB), who have adopted TBL in SE courses. The TBL approach in subjects such as Requirements, Measurement and Analysis, and Software Verification and Validation, demonstrated increased student engagement. The adoption of TBL was under the framework of the IDEAL approach, in evolutionary cycles, which allowed to follow up and refine the process of adopting the methodology. The results from the perceptions of students and teachers are favorable to the continuity of the use of TBL and provide inputs for reflections on opportunities for improvement. It was detected a lack of tool support for some specific features of the TBL methodology, leading to the specification of a customized tool for the context and teaching environment. We expect that this experience in TBL sessions helps to facilitate and motive the adoption of the TBL methodology among SE teachers.</t>
        </is>
      </c>
      <c r="O3481" s="45" t="inlineStr">
        <is>
          <t>Proceedings of the XXXII Brazilian Symposium on Software Engineering</t>
        </is>
      </c>
      <c r="P3481" s="45" t="inlineStr">
        <is>
          <t>team based learning, software engineering, education, active learning, TBL</t>
        </is>
      </c>
      <c r="Q3481" s="43" t="inlineStr">
        <is>
          <t>10.1145/3266237.3266253</t>
        </is>
      </c>
    </row>
    <row r="3482" ht="168" customHeight="1" s="37">
      <c r="A3482" s="43" t="n">
        <v>3481</v>
      </c>
      <c r="B3482" s="52" t="inlineStr">
        <is>
          <t>Excluir</t>
        </is>
      </c>
      <c r="C3482" s="45" t="inlineStr">
        <is>
          <t>No aborda: distracción o atención, población escolar, contexto educativo</t>
        </is>
      </c>
      <c r="D3482" s="51" t="n"/>
      <c r="E3482" s="51" t="n"/>
      <c r="F3482" s="43" t="n">
        <v>2</v>
      </c>
      <c r="G3482" s="43" t="inlineStr">
        <is>
          <t>distracción+sensado</t>
        </is>
      </c>
      <c r="H3482" s="43" t="inlineStr">
        <is>
          <t>ACM</t>
        </is>
      </c>
      <c r="I3482" s="43" t="inlineStr">
        <is>
          <t>ACM</t>
        </is>
      </c>
      <c r="J3482" s="43" t="inlineStr">
        <is>
          <t>2026</t>
        </is>
      </c>
      <c r="K3482" s="43" t="inlineStr">
        <is>
          <t>inproceedings</t>
        </is>
      </c>
      <c r="L3482" s="45" t="inlineStr">
        <is>
          <t>Hu, Cenjie and Cui, Hang and Wang, Zexin and Bao, Juncheng and Yang, Jingwen and Li, Jingjing and Pei, Changhua and Pei, Dan and Xie, Gaogang</t>
        </is>
      </c>
      <c r="M3482" s="45" t="inlineStr">
        <is>
          <t>TSRBench: Benchmarking Time-Series Retrieval</t>
        </is>
      </c>
      <c r="N3482" s="45" t="inlineStr">
        <is>
          <t>Time series retrieval (TSR) is a fundamental primitive for operational analytics, incident triage, and root cause diagnosis, yet progress is impeded by the lack of an end to end benchmark that unifies purpose built datasets, standardized evaluation protocols, and metrics aligned with TSR's multitarget nature. We introduce TSRBench, a benchmark suite that evaluates both classical distance based retrieval and encoder based retrieval under a modular distance library pipeline. TSRBench contains (i) UCR-R, an open retrieval dataset reconstructed from UCR with shape consistent relevance and carefully designed distractor pools to reduce label induced noise, and (ii) CU-RCA, a novel anonymized industrial telecom dataset from a top-tier operator with an incident centric protocol that measures retrieval utility for root cause analysis. To address the prevalent single hit dominance phenomenon where retrieving one nearest neighbor yields deceptively high scores, we propose the AdaBase Ranking Scorecard, including AB-NDCG and AB-MAP with adaptive base discount families. Benchmark results show that Hit@K often saturates on UCR-R while AdaBase remains discriminative; grid controlled experiments further confirm that AdaBase decreases consistently as distractor pools grow, whereas conventional metrics can be insensitive. On CU-RCA, we observe substantial operational domain shift where simple statistical distances outperform several pretrained embeddings at top ranks, underscoring the necessity of industrial evaluation. TSRBench is now publicly available at https://adeval.cstcloud.cn/tsr.</t>
        </is>
      </c>
      <c r="O3482" s="45" t="inlineStr">
        <is>
          <t>Proceedings of the 32nd ACM SIGKDD Conference on Knowledge Discovery and Data Mining V.2</t>
        </is>
      </c>
      <c r="P3482" s="45" t="inlineStr">
        <is>
          <t>time series retrieval, deep learning</t>
        </is>
      </c>
      <c r="Q3482" s="43" t="inlineStr">
        <is>
          <t>10.1145/3770855.3817598</t>
        </is>
      </c>
    </row>
    <row r="3483" ht="116.25" customHeight="1" s="37">
      <c r="A3483" s="43" t="n">
        <v>3482</v>
      </c>
      <c r="B3483" s="52" t="inlineStr">
        <is>
          <t>Excluir</t>
        </is>
      </c>
      <c r="C3483" s="45" t="inlineStr">
        <is>
          <t>No aborda: distracción o atención, tecnología de sensado</t>
        </is>
      </c>
      <c r="D3483" s="51" t="n"/>
      <c r="E3483" s="51" t="n"/>
      <c r="F3483" s="43" t="n">
        <v>2</v>
      </c>
      <c r="G3483" s="43" t="inlineStr">
        <is>
          <t>distracción+niños</t>
        </is>
      </c>
      <c r="H3483" s="43" t="inlineStr">
        <is>
          <t>ACM</t>
        </is>
      </c>
      <c r="I3483" s="43" t="inlineStr">
        <is>
          <t>ACM</t>
        </is>
      </c>
      <c r="J3483" s="43" t="inlineStr">
        <is>
          <t>2017</t>
        </is>
      </c>
      <c r="K3483" s="43" t="inlineStr">
        <is>
          <t>inproceedings</t>
        </is>
      </c>
      <c r="L3483" s="45" t="inlineStr">
        <is>
          <t>Linke, Rebecca and Kothe, Tina and Alt, Florian</t>
        </is>
      </c>
      <c r="M3483" s="45" t="inlineStr">
        <is>
          <t>TaBooGa: A Hybrid Learning App to Support Children's Reading Motivation</t>
        </is>
      </c>
      <c r="N3483" s="45" t="inlineStr">
        <is>
          <t>In this paper we present TaBooGa (Tangible Book Game), a hybrid learning application we developed to increase children's reading motivation. As children are exposed to digital devices early on (e.g., smart phones and tablets) weak readers are particularly apt to prefer digital offers over reading traditional books. Prior work has shown that ebooks can partially address this challenge by making reading more compelling for children. In this work we show that augmenting ebooks with tangible elements can further increase the reading motivation. In particular, we embed tangible elements that allow for navigating through the book as well as in the form of mini-games that interlace the reading task. We report on the results of an evaluation among 22 primary school pupils, comparing the influence of the approach on both strong and weak readers. Our results show a positive influence beyond reading motivation on both weak and strong readers. Yet, the approach requires to strive a balance between the tangible elements being motivating while at the same time not being too distracting.</t>
        </is>
      </c>
      <c r="O3483" s="45" t="inlineStr">
        <is>
          <t>Proceedings of the 2017 Conference on Interaction Design and Children</t>
        </is>
      </c>
      <c r="P3483" s="45" t="inlineStr">
        <is>
          <t>book-app, hybrid, literature, motivation, reading, tangible</t>
        </is>
      </c>
      <c r="Q3483" s="43" t="inlineStr">
        <is>
          <t>10.1145/3078072.3079712</t>
        </is>
      </c>
    </row>
    <row r="3484" ht="189" customHeight="1" s="37">
      <c r="A3484" s="43" t="n">
        <v>3483</v>
      </c>
      <c r="B3484" s="52" t="inlineStr">
        <is>
          <t>Excluir</t>
        </is>
      </c>
      <c r="C3484" s="45" t="inlineStr">
        <is>
          <t>No aborda: distracción o atención, población escolar, tecnología de sensado, contexto educativo</t>
        </is>
      </c>
      <c r="D3484" s="51" t="n"/>
      <c r="E3484" s="51" t="n"/>
      <c r="F3484" s="43" t="n">
        <v>2</v>
      </c>
      <c r="G3484" s="43" t="inlineStr">
        <is>
          <t>distracción+niños</t>
        </is>
      </c>
      <c r="H3484" s="43" t="inlineStr">
        <is>
          <t>ACM</t>
        </is>
      </c>
      <c r="I3484" s="43" t="inlineStr">
        <is>
          <t>ACM</t>
        </is>
      </c>
      <c r="J3484" s="43" t="inlineStr">
        <is>
          <t>2020</t>
        </is>
      </c>
      <c r="K3484" s="43" t="inlineStr">
        <is>
          <t>article</t>
        </is>
      </c>
      <c r="L3484" s="45" t="inlineStr">
        <is>
          <t>Erp, Jan B. F. van and Paul, Katja I. and Mioch, Tina</t>
        </is>
      </c>
      <c r="M3484" s="45" t="inlineStr">
        <is>
          <t>Tactile Working Memory Capacity of Users Who Are Blind in an Electronic Travel Aid Application with a Vibration Belt</t>
        </is>
      </c>
      <c r="N3484" s="45" t="inlineStr">
        <is>
          <t>Electronic travel aids (ETAs) can increase the safety and comfort of pedestrians who have a visual impairment by displaying obstacles through a vibrotactile navigation belt. Building a complete picture of relevant obstacles and finding a safe route requires ETA users to integrate vibrotactile cues over time and space in their tactile working memory. Previous research suggests that the sense of touch exhibits a working memory that has characteristics similar to vision and audition. However, the capacity of the tactile working memory and the effects of secondary tasks are still under-researched. We investigated tactile working memory capacity of 14 adolescent participants who are blind in an immediate, whole report recall test. Participants received trials consisting of one to five vibration patterns presented sequentially at different locations on their torso representing obstacles with a direction (vibration location) and distance (vibration pattern). Recall performance was assessed under four conditions: baseline and with distracting background sounds and/or while walking with the long cane. Both walking and ignoring distracting sounds are relevant for everyday use of an ETA and were expected to decrease memory performance. We calculated the 75% correct scores for two memory performance measures: the number of items in a trial (numerosity), and item location and pattern correct. In the baseline condition, the scores were close to ceiling (i.e., 5 items). However, in the presence of distracting sounds and while walking, the scores were reduced to 3.2 items for numerosity and 1.6 items for location and identity correct. We recommend using 2 items as the maximum tactile working memory load in an applied setting unless users are trained and/or can adopt their strategy without unacceptable costs, such as reducing their walking speed.</t>
        </is>
      </c>
      <c r="O3484" s="45" t="inlineStr">
        <is>
          <t>ACM Trans. Access. Comput.</t>
        </is>
      </c>
      <c r="P3484" s="45" t="inlineStr">
        <is>
          <t>Tactile display, blind, electronic travel aids, human information processing, working memory</t>
        </is>
      </c>
      <c r="Q3484" s="43" t="inlineStr">
        <is>
          <t>10.1145/3372273</t>
        </is>
      </c>
    </row>
    <row r="3485" ht="116.25" customHeight="1" s="37">
      <c r="A3485" s="43" t="n">
        <v>3484</v>
      </c>
      <c r="B3485" s="52" t="inlineStr">
        <is>
          <t>Excluir</t>
        </is>
      </c>
      <c r="C3485" s="45" t="inlineStr">
        <is>
          <t>Dominio fuera de alcance: conducción</t>
        </is>
      </c>
      <c r="D3485" s="51" t="n"/>
      <c r="E3485" s="51" t="n"/>
      <c r="F3485" s="43" t="n">
        <v>2</v>
      </c>
      <c r="G3485" s="43" t="inlineStr">
        <is>
          <t>distracción+intervención</t>
        </is>
      </c>
      <c r="H3485" s="43" t="inlineStr">
        <is>
          <t>ACM</t>
        </is>
      </c>
      <c r="I3485" s="43" t="inlineStr">
        <is>
          <t>ACM</t>
        </is>
      </c>
      <c r="J3485" s="43" t="inlineStr">
        <is>
          <t>2015</t>
        </is>
      </c>
      <c r="K3485" s="43" t="inlineStr">
        <is>
          <t>inproceedings</t>
        </is>
      </c>
      <c r="L3485" s="45" t="inlineStr">
        <is>
          <t>Diwischek, Lisa and Lisseman, Jason</t>
        </is>
      </c>
      <c r="M3485" s="45" t="inlineStr">
        <is>
          <t>Tactile feedback for virtual automotive steering wheel switches</t>
        </is>
      </c>
      <c r="N3485" s="45" t="inlineStr">
        <is>
          <t>In order to minimize a driver's distraction while interacting with automotive systems, tactile feedback for virtual switches can be employed. Although several guidelines exist for feedback design, the exact settings are technology dependent and need careful investigation for each technology, especially when it is a newly invented one as in the present case. The present technology combines the advantages of mechanical switches and capacitive touchscreens without implicating each technology's disadvantages.A human-machine-interaction study was conducted in order to evaluate two waveforms and four different frequencies in terms of user preference. Users performed a pairwise comparison and rated each signal afterwards on a semantic differential. The 230 Hertz sine wave was preferred most in the study, although not all differences between the stimuli became significant.The newly developed technology could therefore be optimized with the present study in terms of user preference. The results of the present study may be transferable for other non-capacitive or capacitive touchscreen devices.</t>
        </is>
      </c>
      <c r="O3485" s="45" t="inlineStr">
        <is>
          <t>Proceedings of the 7th International Conference on Automotive User Interfaces and Interactive Vehicular Applications</t>
        </is>
      </c>
      <c r="P3485" s="45" t="inlineStr">
        <is>
          <t>tactile feedback, steering wheel switches, feedback characteristics, driver interaction, driver distraction</t>
        </is>
      </c>
      <c r="Q3485" s="43" t="inlineStr">
        <is>
          <t>10.1145/2799250.2799271</t>
        </is>
      </c>
    </row>
    <row r="3486" ht="116.25" customHeight="1" s="37">
      <c r="A3486" s="43" t="n">
        <v>3485</v>
      </c>
      <c r="B3486" s="52" t="inlineStr">
        <is>
          <t>Excluir</t>
        </is>
      </c>
      <c r="C3486" s="45" t="inlineStr">
        <is>
          <t>No aborda: población escolar</t>
        </is>
      </c>
      <c r="D3486" s="51" t="n"/>
      <c r="E3486" s="51" t="n"/>
      <c r="F3486" s="43" t="n">
        <v>2</v>
      </c>
      <c r="G3486" s="43" t="inlineStr">
        <is>
          <t>distracción+sensado</t>
        </is>
      </c>
      <c r="H3486" s="43" t="inlineStr">
        <is>
          <t>ACM</t>
        </is>
      </c>
      <c r="I3486" s="43" t="inlineStr">
        <is>
          <t>ACM</t>
        </is>
      </c>
      <c r="J3486" s="43" t="inlineStr">
        <is>
          <t>2016</t>
        </is>
      </c>
      <c r="K3486" s="43" t="inlineStr">
        <is>
          <t>inproceedings</t>
        </is>
      </c>
      <c r="L3486" s="45" t="inlineStr">
        <is>
          <t>Seim, Caitlyn and Reynolds-Haertle, Saul and Srinivas, Sarthak and Starner, Thad</t>
        </is>
      </c>
      <c r="M3486" s="45" t="inlineStr">
        <is>
          <t>Tactile taps teach rhythmic text entry: passive haptic learning of morse code</t>
        </is>
      </c>
      <c r="N3486" s="45" t="inlineStr">
        <is>
          <t>Passive Haptic Learning (PHL) is the acquisition of sensorimotor skills with little or no active attention to learning. This technique is facilitated by wearable computing, and applications are diverse. However, it is not known whether rhythm-based information can be conveyed passively. In a 12 participant study, we investigate whether Morse code, a rhythmbased text entry system, can be learned through PHL using the bone conduction transducer on Google Glass. After four hours of exposure to passive stimuli while focusing their attention on a distraction task, PHL participants achieved a 94% accuracy rate keying a pangram (a phrase with all the letters of the alphabet) using Morse code on Glass's trackpad versus 53% for the control group. Most PHL participants achieved 100% accuracy before the end of the study. In written tests, PHL participants could write the codes for each letter of the alphabet with 98% accuracy versus 59% for control. When perceiving Morse code, PHL participants also performed significantly better than control: 83% versus 46% accuracy.</t>
        </is>
      </c>
      <c r="O3486" s="45" t="inlineStr">
        <is>
          <t>Proceedings of the 2016 ACM International Symposium on Wearable Computers</t>
        </is>
      </c>
      <c r="P3486" s="45" t="inlineStr">
        <is>
          <t>haptic, learning, mobile, passive, text entry, wearable</t>
        </is>
      </c>
      <c r="Q3486" s="43" t="inlineStr">
        <is>
          <t>10.1145/2971763.2971768</t>
        </is>
      </c>
    </row>
    <row r="3487" ht="168" customHeight="1" s="37">
      <c r="A3487" s="43" t="n">
        <v>3486</v>
      </c>
      <c r="B3487" s="52" t="inlineStr">
        <is>
          <t>Excluir</t>
        </is>
      </c>
      <c r="C3487" s="45" t="inlineStr">
        <is>
          <t>No aborda: distracción o atención, tecnología de sensado</t>
        </is>
      </c>
      <c r="D3487" s="51" t="n"/>
      <c r="E3487" s="51" t="n"/>
      <c r="F3487" s="43" t="n">
        <v>2</v>
      </c>
      <c r="G3487" s="43" t="inlineStr">
        <is>
          <t>distracción+niños</t>
        </is>
      </c>
      <c r="H3487" s="43" t="inlineStr">
        <is>
          <t>ACM</t>
        </is>
      </c>
      <c r="I3487" s="43" t="inlineStr">
        <is>
          <t>ACM</t>
        </is>
      </c>
      <c r="J3487" s="43" t="inlineStr">
        <is>
          <t>2017</t>
        </is>
      </c>
      <c r="K3487" s="43" t="inlineStr">
        <is>
          <t>inproceedings</t>
        </is>
      </c>
      <c r="L3487" s="45" t="inlineStr">
        <is>
          <t>Stephens-Martinez, Kristin and Ju, An and Parashar, Krishna and Ongowarsito, Regina and Jain, Nikunj and Venkat, Sreesha and Fox, Armando</t>
        </is>
      </c>
      <c r="M3487" s="45" t="inlineStr">
        <is>
          <t>Taking Advantage of Scale by Analyzing Frequent Constructed-Response, Code Tracing Wrong Answers</t>
        </is>
      </c>
      <c r="N3487" s="45" t="inlineStr">
        <is>
          <t>Constructed-response, code-tracing questions ("What would Python print?") are good formative assessments. Unlike selected-response questions simply marked correct or incorrect, a constructed wrong answer can provide information on a student's particular difficulty. However, constructed-response questions are resource-intensive to grade manually, and machine grading yields only correct/incorrect information. We analyzed incorrect constructed responses from code-tracing questions in an introductory computer science course to investigate whether a small subsample of such responses could provide enough information to make inspecting the subsample worth the effort, and if so, how best to choose this subsample. In addition, we sought to understand what insights into student difficulties could be gained from such an analysis.We found that ~5% of the most frequently given wrong answers cover ~60% of the wrong constructed responses. Inspecting these wrong answers, we found similar misconceptions as those in prior work, additional difficulties not identified in prior work regarding language-specific constructs and data structures, and non-misconception "slips" that cause students to get questions wrong, such as syntax errors, sloppy reading/writing.Our methodology is much less time-consuming than full manual inspection, yet yields new and durable insight into student difficulties that can be used for several purposes, including expanding a concept inventory, creating summative assessments, and creating effective distractors for selected-response assessments.</t>
        </is>
      </c>
      <c r="O3487" s="45" t="inlineStr">
        <is>
          <t>Proceedings of the 2017 ACM Conference on International Computing Education Research</t>
        </is>
      </c>
      <c r="P3487" s="45" t="inlineStr">
        <is>
          <t>code-tracing questions, constructed-response questions, education, formative assessments, introductory computer science, massive courses, student errors</t>
        </is>
      </c>
      <c r="Q3487" s="43" t="inlineStr">
        <is>
          <t>10.1145/3105726.3106188</t>
        </is>
      </c>
    </row>
    <row r="3488" ht="74.25" customHeight="1" s="37">
      <c r="A3488" s="43" t="n">
        <v>3487</v>
      </c>
      <c r="B3488" s="52" t="inlineStr">
        <is>
          <t>Excluir</t>
        </is>
      </c>
      <c r="C3488" s="45" t="inlineStr">
        <is>
          <t>No aborda: distracción o atención, tecnología de sensado</t>
        </is>
      </c>
      <c r="D3488" s="51" t="n"/>
      <c r="E3488" s="51" t="n"/>
      <c r="F3488" s="43" t="n">
        <v>2</v>
      </c>
      <c r="G3488" s="43" t="inlineStr">
        <is>
          <t>distracción+niños</t>
        </is>
      </c>
      <c r="H3488" s="43" t="inlineStr">
        <is>
          <t>ACM</t>
        </is>
      </c>
      <c r="I3488" s="43" t="inlineStr">
        <is>
          <t>ACM</t>
        </is>
      </c>
      <c r="J3488" s="43" t="inlineStr">
        <is>
          <t>2015</t>
        </is>
      </c>
      <c r="K3488" s="43" t="inlineStr">
        <is>
          <t>inproceedings</t>
        </is>
      </c>
      <c r="L3488" s="45" t="inlineStr">
        <is>
          <t>Kurkovsky, Stan</t>
        </is>
      </c>
      <c r="M3488" s="45" t="inlineStr">
        <is>
          <t>Teaching Software Engineering with LEGO Serious Play</t>
        </is>
      </c>
      <c r="N3488" s="45" t="inlineStr">
        <is>
          <t>LEGO Serious Play (LSP) is a methodology that helps people brainstorm and discuss complex ideas through storytelling and metaphors. LSP has been successfully applied in higher education as a mechanism for team building and promoting creativity. In this paper, we discuss using LSP to teach several core software engineering topics through hands-on case studies. Initial results suggest that LSP has a positive impact on student learning, while also improving student engagement with the course material. This paper describes the details of two LSP-based case studies along with many practical aspects of using LSP to teach software engineering.</t>
        </is>
      </c>
      <c r="O3488" s="45" t="inlineStr">
        <is>
          <t>Proceedings of the 2015 ACM Conference on Innovation and Technology in Computer Science Education</t>
        </is>
      </c>
      <c r="P3488" s="45" t="inlineStr">
        <is>
          <t>software engineering, case studies, LEGO serious play</t>
        </is>
      </c>
      <c r="Q3488" s="43" t="inlineStr">
        <is>
          <t>10.1145/2729094.2742604</t>
        </is>
      </c>
    </row>
    <row r="3489" ht="126.75" customHeight="1" s="37">
      <c r="A3489" s="43" t="n">
        <v>3488</v>
      </c>
      <c r="B3489" s="52" t="inlineStr">
        <is>
          <t>Excluir</t>
        </is>
      </c>
      <c r="C3489" s="45" t="inlineStr">
        <is>
          <t>Sin DOI verificable</t>
        </is>
      </c>
      <c r="D3489" s="51" t="n"/>
      <c r="E3489" s="51" t="n"/>
      <c r="F3489" s="43" t="n">
        <v>2</v>
      </c>
      <c r="G3489" s="43" t="inlineStr">
        <is>
          <t>distracción+niños</t>
        </is>
      </c>
      <c r="H3489" s="43" t="inlineStr">
        <is>
          <t>ACM</t>
        </is>
      </c>
      <c r="I3489" s="43" t="inlineStr">
        <is>
          <t>ACM</t>
        </is>
      </c>
      <c r="J3489" s="43" t="inlineStr">
        <is>
          <t>2022</t>
        </is>
      </c>
      <c r="K3489" s="43" t="inlineStr">
        <is>
          <t>article</t>
        </is>
      </c>
      <c r="L3489" s="45" t="inlineStr">
        <is>
          <t>Jackson, Stoney and Wurst, Karl R.</t>
        </is>
      </c>
      <c r="M3489" s="45" t="inlineStr">
        <is>
          <t>Teaching with VS code DevContainers: conference workshop</t>
        </is>
      </c>
      <c r="N3489" s="45" t="inlineStr">
        <is>
          <t>A consistent development environment across students and faculty for a course, assignment, or a project is desirable to reduce unintended, time consuming, and frustrating failures that distract from intended learning goals. Faculty and institutions have tried various approaches to reduce these distractions (e.g., labs, laptop requirements, and remote access to servers). These problems are not isolated to academia. Industry also has also been struggling with these issues and has developed various practices and technologies to combat them. Most recently, container technology (e.g., Docker [2]) has emerged as a mechanism for packaging applications into relatively lightweight containers that isolate each application and its dependencies in a way that can be easily distributed to others. Visual Studio Code [4], with its Development Containers [1], has further expanded containers to packaging and distributing development environments customized for development of a specific application. Faculty have begun to leverage this technology to create and distribute to their students independent, lightweight, customized development environments for a particular course, example, or assignment [5, 6].</t>
        </is>
      </c>
      <c r="O3489" s="45" t="inlineStr">
        <is>
          <t>J. Comput. Sci. Coll.</t>
        </is>
      </c>
      <c r="P3489" s="45" t="n"/>
      <c r="Q3489" s="43" t="n"/>
    </row>
    <row r="3490" ht="137.25" customHeight="1" s="37">
      <c r="A3490" s="43" t="n">
        <v>3489</v>
      </c>
      <c r="B3490" s="52" t="inlineStr">
        <is>
          <t>Excluir</t>
        </is>
      </c>
      <c r="C3490" s="45" t="inlineStr">
        <is>
          <t>No aborda: distracción o atención, población escolar, contexto educativo</t>
        </is>
      </c>
      <c r="D3490" s="51" t="n"/>
      <c r="E3490" s="51" t="n"/>
      <c r="F3490" s="43" t="n">
        <v>2</v>
      </c>
      <c r="G3490" s="43" t="inlineStr">
        <is>
          <t>distracción+sensado</t>
        </is>
      </c>
      <c r="H3490" s="43" t="inlineStr">
        <is>
          <t>ACM</t>
        </is>
      </c>
      <c r="I3490" s="43" t="inlineStr">
        <is>
          <t>ACM</t>
        </is>
      </c>
      <c r="J3490" s="43" t="inlineStr">
        <is>
          <t>2023</t>
        </is>
      </c>
      <c r="K3490" s="43" t="inlineStr">
        <is>
          <t>inproceedings</t>
        </is>
      </c>
      <c r="L3490" s="45" t="inlineStr">
        <is>
          <t>Zhang, Junru and Feng, Lang and He, Yang and Wu, Yuhan and Dong, Yabo</t>
        </is>
      </c>
      <c r="M3490" s="45" t="inlineStr">
        <is>
          <t>Temporal Convolutional Explorer Helps Understand 1D-CNN's Learning Behavior in Time Series Classification from Frequency Domain</t>
        </is>
      </c>
      <c r="N3490" s="45" t="inlineStr">
        <is>
          <t>While one-dimensional convolutional neural networks (1D-CNNs) have been empirically proven effective in time series classification tasks, we find that there remain undesirable outcomes that could arise in their application, motivating us to further investigate and understand their underlying mechanisms. In this work, we propose a Temporal Convolutional Explorer (TCE) to empirically explore the learning behavior of 1D-CNNs from the perspective of the frequency domain. Our TCE analysis highlights that deeper 1D-CNNs tend to distract the focus from the low-frequency components leading to the accuracy degradation phenomenon, and the disturbing convolution is the driving factor. Then, we leverage our findings to the practical application and propose a regulatory framework, which can easily be integrated into existing 1D-CNNs. It aims to rectify the suboptimal learning behavior by enabling the network to selectively bypass the specified disturbing convolutions. Finally, through comprehensive experiments on widely-used UCR, UEA, and UCI benchmarks, we demonstrate that 1) TCE's insight into 1D-CNN's learning behavior; 2) our regulatory framework enables state-of-the-art 1D-CNNs to get improved performances with less consumption of memory and computational overhead.</t>
        </is>
      </c>
      <c r="O3490" s="45" t="inlineStr">
        <is>
          <t>Proceedings of the 32nd ACM International Conference on Information and Knowledge Management</t>
        </is>
      </c>
      <c r="P3490" s="45" t="inlineStr">
        <is>
          <t>time series classification, one-dimensional convolutional neural networks, learning behavior, accuracy degradation</t>
        </is>
      </c>
      <c r="Q3490" s="43" t="inlineStr">
        <is>
          <t>10.1145/3583780.3615076</t>
        </is>
      </c>
    </row>
    <row r="3491" ht="105.75" customHeight="1" s="37">
      <c r="A3491" s="43" t="n">
        <v>3490</v>
      </c>
      <c r="B3491" s="52" t="inlineStr">
        <is>
          <t>Excluir</t>
        </is>
      </c>
      <c r="C3491" s="45" t="inlineStr">
        <is>
          <t>Dominio fuera de alcance: conducción</t>
        </is>
      </c>
      <c r="D3491" s="51" t="n"/>
      <c r="E3491" s="51" t="n"/>
      <c r="F3491" s="43" t="n">
        <v>2</v>
      </c>
      <c r="G3491" s="43" t="inlineStr">
        <is>
          <t>distracción+sensado</t>
        </is>
      </c>
      <c r="H3491" s="43" t="inlineStr">
        <is>
          <t>ACM</t>
        </is>
      </c>
      <c r="I3491" s="43" t="inlineStr">
        <is>
          <t>ACM</t>
        </is>
      </c>
      <c r="J3491" s="43" t="inlineStr">
        <is>
          <t>2021</t>
        </is>
      </c>
      <c r="K3491" s="43" t="inlineStr">
        <is>
          <t>inproceedings</t>
        </is>
      </c>
      <c r="L3491" s="45" t="inlineStr">
        <is>
          <t>Schneiders, Eike and Kristensen, Mikkel Bjerregaard and Svangren, Michael Kvist and Skov, Mikael B.</t>
        </is>
      </c>
      <c r="M3491" s="45" t="inlineStr">
        <is>
          <t>Temporal Impact on Cognitive Distraction Detection for Car Drivers using EEG</t>
        </is>
      </c>
      <c r="N3491" s="45" t="inlineStr">
        <is>
          <t>Electroencephalography (EEG) has the potential to measure a person’s cognitive state, however, we still only have limited knowledge about how well-suited EEG is for recognising cognitive distraction while driving. In this paper, we present DeCiDED, a system that uses EEG in combination with machine learning to detect cognitive distraction in car drivers. Through DeCiDED, we investigate the temporal impact, of the time between the collection of training and evaluation data, and the detection accuracy for cognitive distraction. Our results indicate, that DeCiDED can recognise cognitive distraction with high accuracy when training and evaluation data are originating from the same driving session. Further, we identify a temporal impact, resulting in reduced classification accuracy, of an increased time-span between different drives on the detection accuracy. Finally, we discuss our findings on cognitive attention recognition using EEG how to complement it to categorise different types of distractions.</t>
        </is>
      </c>
      <c r="O3491" s="45" t="inlineStr">
        <is>
          <t>Proceedings of the 32nd Australian Conference on Human-Computer Interaction</t>
        </is>
      </c>
      <c r="P3491" s="45" t="inlineStr">
        <is>
          <t>Temporal Impact on Cognitive Distraction Detection, Electroencephalography, EEG, Distraction Detection for Drivers, Cognitive State Detection, Cognitive Distraction</t>
        </is>
      </c>
      <c r="Q3491" s="43" t="inlineStr">
        <is>
          <t>10.1145/3441000.3441013</t>
        </is>
      </c>
    </row>
    <row r="3492" ht="126.75" customHeight="1" s="37">
      <c r="A3492" s="43" t="n">
        <v>3491</v>
      </c>
      <c r="B3492" s="52" t="inlineStr">
        <is>
          <t>Excluir</t>
        </is>
      </c>
      <c r="C3492" s="45" t="inlineStr">
        <is>
          <t>No aborda: distracción o atención, tecnología de sensado</t>
        </is>
      </c>
      <c r="D3492" s="51" t="n"/>
      <c r="E3492" s="51" t="n"/>
      <c r="F3492" s="43" t="n">
        <v>2</v>
      </c>
      <c r="G3492" s="43" t="inlineStr">
        <is>
          <t>distracción+niños</t>
        </is>
      </c>
      <c r="H3492" s="43" t="inlineStr">
        <is>
          <t>ACM</t>
        </is>
      </c>
      <c r="I3492" s="43" t="inlineStr">
        <is>
          <t>ACM</t>
        </is>
      </c>
      <c r="J3492" s="43" t="inlineStr">
        <is>
          <t>2024</t>
        </is>
      </c>
      <c r="K3492" s="43" t="inlineStr">
        <is>
          <t>inproceedings</t>
        </is>
      </c>
      <c r="L3492" s="45" t="inlineStr">
        <is>
          <t>Bulley, Bharadwaj Kuruba and Tirumala, Shravika and Mahamkali, Bhavani Shankar and Sakib, Md. Nazmus and Ahmed, Saquib and Dey, Sanorita</t>
        </is>
      </c>
      <c r="M3492" s="45" t="inlineStr">
        <is>
          <t>The Dual Role of Student and Creator: Exploring the TikTok Experience</t>
        </is>
      </c>
      <c r="N3492" s="45" t="inlineStr">
        <is>
          <t>TikTok is one of the most common content-creating social media platforms for youth in the USA. In recent years, its engaging content has significantly influenced people, shaping trends, behaviors, and communication styles among its predominantly young user base. This study evaluates TikTok's impact on college and university students as they invest a lot of time creating content and engaging on TikTok besides their studies. While existing research highlights TikTok's educational benefits and adverse societal and psychological effects, our mixed-method approach provides a focused analysis of student content creators. Survey data quantifies usage patterns and their correlation with academic and mental health indicators, while interviews offer qualitative insights into personal experiences. Findings reveal that TikTok affects students' time management, mental health, academic performance, and self-perception. Although TikTok facilitates creativity and social connections, it also induces stress and distraction. This study aims to fill research gaps and propose new directions, offering practical recommendations for balancing TikTok's benefits and drawbacks for student content creators.</t>
        </is>
      </c>
      <c r="O3492" s="45" t="inlineStr">
        <is>
          <t>Companion Publication of the 2024 Conference on Computer-Supported Cooperative Work and Social Computing</t>
        </is>
      </c>
      <c r="P3492" s="45" t="inlineStr">
        <is>
          <t>mental health, social engagement, social media, student content creator, tiktok</t>
        </is>
      </c>
      <c r="Q3492" s="43" t="inlineStr">
        <is>
          <t>10.1145/3678884.3681918</t>
        </is>
      </c>
    </row>
    <row r="3493" ht="157.5" customHeight="1" s="37">
      <c r="A3493" s="43" t="n">
        <v>3492</v>
      </c>
      <c r="B3493" s="52" t="inlineStr">
        <is>
          <t>Excluir</t>
        </is>
      </c>
      <c r="C3493" s="45" t="inlineStr">
        <is>
          <t>Dominio fuera de alcance: conducción</t>
        </is>
      </c>
      <c r="D3493" s="51" t="n"/>
      <c r="E3493" s="51" t="n"/>
      <c r="F3493" s="43" t="n">
        <v>2</v>
      </c>
      <c r="G3493" s="43" t="inlineStr">
        <is>
          <t>distracción+intervención</t>
        </is>
      </c>
      <c r="H3493" s="43" t="inlineStr">
        <is>
          <t>ACM</t>
        </is>
      </c>
      <c r="I3493" s="43" t="inlineStr">
        <is>
          <t>ACM</t>
        </is>
      </c>
      <c r="J3493" s="43" t="inlineStr">
        <is>
          <t>2017</t>
        </is>
      </c>
      <c r="K3493" s="43" t="inlineStr">
        <is>
          <t>inproceedings</t>
        </is>
      </c>
      <c r="L3493" s="45" t="inlineStr">
        <is>
          <t>Duangcham, Patricia and Vanijja, Vajirasak and Mizobuchi, Sachi</t>
        </is>
      </c>
      <c r="M3493" s="45" t="inlineStr">
        <is>
          <t>The Effect of Aging on Visual Attention Shifting in Collaborative Document Editing</t>
        </is>
      </c>
      <c r="N3493" s="45" t="inlineStr">
        <is>
          <t>Many tasks, including driving, require frequent shifts in visual attention. Some visual shifting of attention is due to distraction from a secondary task, or from non-task relevant stimuli in the environment. Older people (e.g. over 60) are generally slower to react to stimuli and less skillful in learning to use new technologies. In this paper we are interested in studying the effect of age on the ability to shift visual attention in a task that involves computer use. An experiment is reported involving 10 participants, five who were over the age of 60 and five who were in their twenties and thirties. A collaborative editing task was carried out where participants, run one at a time, had to edit a document in real-time based on comments made by three research assistants (who were not participants for purposes of data collection). In one condition participants had to constantly shift their visual attention from a desktop computer they were using to a large shared screen where the research assistants made editing suggestions and used a laser pointer to indicate which part of the document (shown on the large shared screen) they were referring to. As expected, time to perform each editing task increased in the two-screen (vs. one screen) condition. However, the amount of slowing due to the use of two screens for the task was considerably greater for the older group. The results are interpreted in terms of the use of redesigned tools and technologies to assist older workers perform more effectively.</t>
        </is>
      </c>
      <c r="O3493" s="45" t="inlineStr">
        <is>
          <t>Proceedings of the 26th International Conference on World Wide Web Companion</t>
        </is>
      </c>
      <c r="P3493" s="45" t="inlineStr">
        <is>
          <t>aging effects, collaborative editing, executive functioning, shifting, visual attention</t>
        </is>
      </c>
      <c r="Q3493" s="43" t="inlineStr">
        <is>
          <t>10.1145/3041021.3054932</t>
        </is>
      </c>
    </row>
    <row r="3494" ht="116.25" customHeight="1" s="37">
      <c r="A3494" s="43" t="n">
        <v>3493</v>
      </c>
      <c r="B3494" s="52" t="inlineStr">
        <is>
          <t>Excluir</t>
        </is>
      </c>
      <c r="C3494" s="45" t="inlineStr">
        <is>
          <t>No aborda: distracción o atención, población escolar, tecnología de sensado, contexto educativo</t>
        </is>
      </c>
      <c r="D3494" s="51" t="n"/>
      <c r="E3494" s="51" t="n"/>
      <c r="F3494" s="43" t="n">
        <v>2</v>
      </c>
      <c r="G3494" s="43" t="inlineStr">
        <is>
          <t>distracción+intervención</t>
        </is>
      </c>
      <c r="H3494" s="43" t="inlineStr">
        <is>
          <t>ACM</t>
        </is>
      </c>
      <c r="I3494" s="43" t="inlineStr">
        <is>
          <t>ACM</t>
        </is>
      </c>
      <c r="J3494" s="43" t="inlineStr">
        <is>
          <t>2024</t>
        </is>
      </c>
      <c r="K3494" s="43" t="inlineStr">
        <is>
          <t>inproceedings</t>
        </is>
      </c>
      <c r="L3494" s="45" t="inlineStr">
        <is>
          <t>Joo, Dongyun and Kim, Hanseob and Kim, Gerard Jounghyun</t>
        </is>
      </c>
      <c r="M3494" s="45" t="inlineStr">
        <is>
          <t>The Effects of False but Stable Heart Rate Feedback on Cybersickness and User Experience in Virtual Reality</t>
        </is>
      </c>
      <c r="N3494" s="45" t="inlineStr">
        <is>
          <t>Virtual reality (VR) offers a compelling and immersive experience; however, cybersickness (or VR sickness) stands as a significant obstacle to its widespread adoption. When a user experiences cybersickness, one’s physical condition deteriorates with various symptoms, often accompanied by an increased and destabilized heart rate and even altered perception of one’s state. In this paper, we propose to provide “False but Stable Heart rate (FSH)” feedback through auditory and vibrotactile stimulation to reversely induce a stably perceived heart rate and, thereby, alleviate cybersickness while navigating a sickness-inducing VR content. The validation of the human experiment confirmed the intended effect in a statistically significant way. Furthermore, it was found that the lesser compatible FSH feedback had a more substantial sickness reduction effect but distracted the user with the reduced immersive experience. The compatible FSH feedback still showed moderate sickness reduction with the maintained sense of presence and immersion.</t>
        </is>
      </c>
      <c r="O3494" s="45" t="inlineStr">
        <is>
          <t>Proceedings of the 2024 CHI Conference on Human Factors in Computing Systems</t>
        </is>
      </c>
      <c r="P3494" s="45" t="inlineStr">
        <is>
          <t>Cognitive Distraction, Cybersickness, False Heart Rate</t>
        </is>
      </c>
      <c r="Q3494" s="43" t="inlineStr">
        <is>
          <t>10.1145/3613904.3642072</t>
        </is>
      </c>
    </row>
    <row r="3495" ht="168" customHeight="1" s="37">
      <c r="A3495" s="43" t="n">
        <v>3494</v>
      </c>
      <c r="B3495" s="52" t="inlineStr">
        <is>
          <t>Excluir</t>
        </is>
      </c>
      <c r="C3495" s="45" t="inlineStr">
        <is>
          <t>No aborda: distracción o atención, tecnología de sensado</t>
        </is>
      </c>
      <c r="D3495" s="51" t="n"/>
      <c r="E3495" s="51" t="n"/>
      <c r="F3495" s="43" t="n">
        <v>2</v>
      </c>
      <c r="G3495" s="43" t="inlineStr">
        <is>
          <t>distracción+niños</t>
        </is>
      </c>
      <c r="H3495" s="43" t="inlineStr">
        <is>
          <t>ACM</t>
        </is>
      </c>
      <c r="I3495" s="43" t="inlineStr">
        <is>
          <t>ACM</t>
        </is>
      </c>
      <c r="J3495" s="43" t="inlineStr">
        <is>
          <t>2023</t>
        </is>
      </c>
      <c r="K3495" s="43" t="inlineStr">
        <is>
          <t>inproceedings</t>
        </is>
      </c>
      <c r="L3495" s="45" t="inlineStr">
        <is>
          <t>Villegas Molina, Ismael and Salguero, Adrian and Zhong, Shera and Soosai Raj, Adalbert Gerald</t>
        </is>
      </c>
      <c r="M3495" s="45" t="inlineStr">
        <is>
          <t>The Effects of Spanish-English Bilingual Instruction in a CS0 Course for High School Students</t>
        </is>
      </c>
      <c r="N3495" s="45" t="inlineStr">
        <is>
          <t>Prior studies in multilingual computing education have shown that many non-native English speakers (NNES) in India struggle with introductory programming courses as they learn both a programming language (e.g., Java) and a natural language (e.g., English) concurrently. Although multiple studies have been conducted with NNES in India whose first language is Hindi or Tamil, we do not yet know the influence a students' native language may have among Spanish speaking students in the United States. This replication study investigates the effects of an instructional design integrating the students' native language along with English on high school students' learning and engagement in a two week CS0 course using the block-based programming language, Scratch. We designed an experiment to teach introductory computing topics (e.g., algorithms, variables, loops, conditionals) to two groups of students from a rural area spanning multiple institutions in the US. The experimental group was taught using English and Spanish (students' native language) and the control section was taught using only English. A pre-test and post-test was conducted to test students' programming knowledge before and after the course. We also recorded all the questions students asked during the course to measure student engagement. We found that teaching Scratch programming using Spanish and English is no different than teaching Scratch programming using only English to high school students whose native language is Spanish. We also found that the students in the experimental group asked more questions when compared to the control group.</t>
        </is>
      </c>
      <c r="O3495" s="45" t="inlineStr">
        <is>
          <t>Proceedings of the 2023 Conference on Innovation and Technology in Computer Science Education V. 1</t>
        </is>
      </c>
      <c r="P3495" s="45" t="inlineStr">
        <is>
          <t>CS0, K-12 education, bilingual CS education, broadening participation</t>
        </is>
      </c>
      <c r="Q3495" s="43" t="inlineStr">
        <is>
          <t>10.1145/3587102.3588845</t>
        </is>
      </c>
    </row>
    <row r="3496" ht="95.25" customHeight="1" s="37">
      <c r="A3496" s="43" t="n">
        <v>3495</v>
      </c>
      <c r="B3496" s="52" t="inlineStr">
        <is>
          <t>Excluir</t>
        </is>
      </c>
      <c r="C3496" s="45" t="inlineStr">
        <is>
          <t>No aborda: población escolar, contexto educativo</t>
        </is>
      </c>
      <c r="D3496" s="51" t="n"/>
      <c r="E3496" s="51" t="n"/>
      <c r="F3496" s="43" t="n">
        <v>2</v>
      </c>
      <c r="G3496" s="43" t="inlineStr">
        <is>
          <t>distracción+sensado</t>
        </is>
      </c>
      <c r="H3496" s="43" t="inlineStr">
        <is>
          <t>ACM</t>
        </is>
      </c>
      <c r="I3496" s="43" t="inlineStr">
        <is>
          <t>ACM</t>
        </is>
      </c>
      <c r="J3496" s="43" t="inlineStr">
        <is>
          <t>2025</t>
        </is>
      </c>
      <c r="K3496" s="43" t="inlineStr">
        <is>
          <t>inproceedings</t>
        </is>
      </c>
      <c r="L3496" s="45" t="inlineStr">
        <is>
          <t>Wang, Junzhu and Jin, Jiafei and Xu, Jialiang and Zhang, Nan</t>
        </is>
      </c>
      <c r="M3496" s="45" t="inlineStr">
        <is>
          <t>The Impact Mechanisms of Virtual Meeting Interruptions on Employee Engagement and Voice - Baesd on A Hybrid Framework: Combine SEM and Machine Learning</t>
        </is>
      </c>
      <c r="N3496" s="45" t="inlineStr">
        <is>
          <t>When contrasted with traditional face-to-face meetings, virtual meetings are more prone to being interrupted by external distractions or unplanned interactions. It has been demonstrated that such interruptions have a negative impact on the efficacy of virtual cooperation. Considering the growing prevalence of virtual meetings, it is both theoretically significant and practically relevant to examine how interruptions influence employee engagement voice. This study takes the perspective of interruptions under virtual meetings scenarios and proposes a model illustrating the virtual meeting interruptions mechanism. As for methodology, it utilizes the random forest model along with SHAP to explain the findings. This hybrid approach integrates the SHAP model with machine learning algorithms to identify linear and nonlinear patterns.</t>
        </is>
      </c>
      <c r="O3496" s="45" t="inlineStr">
        <is>
          <t>Proceedings of the 2025 International Conference on Digital Economy and Information Systems</t>
        </is>
      </c>
      <c r="P3496" s="45" t="inlineStr">
        <is>
          <t>Employee Engagement, Employee Voice, Human-Computer Interaction, Interruption, Machine Learning, Random Forest, SHAP, Virtual Meeting</t>
        </is>
      </c>
      <c r="Q3496" s="43" t="inlineStr">
        <is>
          <t>10.1145/3745133.3745177</t>
        </is>
      </c>
    </row>
    <row r="3497" ht="126.75" customHeight="1" s="37">
      <c r="A3497" s="43" t="n">
        <v>3496</v>
      </c>
      <c r="B3497" s="52" t="inlineStr">
        <is>
          <t>Excluir</t>
        </is>
      </c>
      <c r="C3497" s="45" t="inlineStr">
        <is>
          <t>No aborda: distracción o atención</t>
        </is>
      </c>
      <c r="D3497" s="51" t="n"/>
      <c r="E3497" s="51" t="n"/>
      <c r="F3497" s="43" t="n">
        <v>2</v>
      </c>
      <c r="G3497" s="43" t="inlineStr">
        <is>
          <t>distracción+niños</t>
        </is>
      </c>
      <c r="H3497" s="43" t="inlineStr">
        <is>
          <t>ACM</t>
        </is>
      </c>
      <c r="I3497" s="43" t="inlineStr">
        <is>
          <t>ACM|Scopus</t>
        </is>
      </c>
      <c r="J3497" s="43" t="inlineStr">
        <is>
          <t>2025</t>
        </is>
      </c>
      <c r="K3497" s="43" t="inlineStr">
        <is>
          <t>inproceedings</t>
        </is>
      </c>
      <c r="L3497" s="45" t="inlineStr">
        <is>
          <t>Ji, Xunmeng and Kou, Heung and Liu, Maolin and Zhu, Wei</t>
        </is>
      </c>
      <c r="M3497" s="45" t="inlineStr">
        <is>
          <t>The Impact of Deepseek on Academic Satisfaction of Art Majors——Analysis based on SPSS</t>
        </is>
      </c>
      <c r="N3497" s="45" t="inlineStr">
        <is>
          <t>This study used SPSS to conduct a rigorous data analysis to explore the impact of DeepSeek-based instruction on the academic satisfaction of university art students. Against the backdrop of limitations in traditional art education, the potential of integrating artificial intelligence technology into art teaching was explored. Third-year art students were divided into an experimental group and a control group of 40 students each, and the effectiveness of DeepSeek was assessed using independent samples t-tests, regression analyses, and correlations. The results showed that, in terms of personal, hardware, and pedagogical aspects, students in the experimental group had significantly higher academic satisfaction, with post-experimental scores of 18.75 ± 1.44, 18.60 ± 2.17, and 17.12 ± 1.93 respectively, compared to scores of 17.56 ± 2.23, 16.34 ± 2.41 and 15.00 ± 2.15 in the control group. These findings emphasise the effectiveness of DeepSeek-based instruction in increasing student engagement and satisfaction, providing empirical evidence for the digital transformation of arts education. © 2025 copyright held by the owner/author(s).</t>
        </is>
      </c>
      <c r="O3497" s="45" t="inlineStr">
        <is>
          <t>Proceedings of the 2nd Guangdong-Hong Kong-Macao Greater Bay Area Education Digitalization and Computer Science International Conference</t>
        </is>
      </c>
      <c r="P3497" s="45" t="inlineStr">
        <is>
          <t>DeepSeek-based instruction, SPSS, academic satisfaction, regression analysis, university students</t>
        </is>
      </c>
      <c r="Q3497" s="43" t="inlineStr">
        <is>
          <t>10.1145/3746469.3746557</t>
        </is>
      </c>
    </row>
    <row r="3498" ht="105.75" customHeight="1" s="37">
      <c r="A3498" s="43" t="n">
        <v>3497</v>
      </c>
      <c r="B3498" s="52" t="inlineStr">
        <is>
          <t>Excluir</t>
        </is>
      </c>
      <c r="C3498" s="45" t="inlineStr">
        <is>
          <t>Sin DOI verificable</t>
        </is>
      </c>
      <c r="D3498" s="51" t="n"/>
      <c r="E3498" s="51" t="n"/>
      <c r="F3498" s="43" t="n">
        <v>2</v>
      </c>
      <c r="G3498" s="43" t="inlineStr">
        <is>
          <t>distracción+niños</t>
        </is>
      </c>
      <c r="H3498" s="43" t="inlineStr">
        <is>
          <t>ACM</t>
        </is>
      </c>
      <c r="I3498" s="43" t="inlineStr">
        <is>
          <t>ACM</t>
        </is>
      </c>
      <c r="J3498" s="43" t="inlineStr">
        <is>
          <t>2025</t>
        </is>
      </c>
      <c r="K3498" s="43" t="inlineStr">
        <is>
          <t>inproceedings</t>
        </is>
      </c>
      <c r="L3498" s="45" t="inlineStr">
        <is>
          <t>Bandi, Saurav and Ozden, Sabahattin G. and Ashour, Omar and Negahban, Ashkan</t>
        </is>
      </c>
      <c r="M3498" s="45" t="inlineStr">
        <is>
          <t>The Impact of Immersion Level When Learning Optimization Concepts via a Simulation Game</t>
        </is>
      </c>
      <c r="N3498" s="45" t="inlineStr">
        <is>
          <t>Simulation can be employed as an interactive computer game to enable game-based learning. Educational simulations can also be combined with immersive technologies such as virtual reality (VR) to enhance student engagement and learning. While recent years have seen significant growth in the use of immersive technologies in education, the role and contribution of the additional immersion offered by VR still needs to be explored. This paper aims to address this gap by comparing low- and high-immersion modes for a simulation game to familiarize students with the fundamental concepts of mathematical optimization. The game resembles performing a heuristic search on the solution space for an optimization problem and involves finding the highest peak in an arctic landscape. Our research experiments include three groups of students who play the game either in VR, desktop mode, or PowerPoint slides. Our statistical comparisons show that VR enhanced students' sense of presence and learning.</t>
        </is>
      </c>
      <c r="O3498" s="45" t="inlineStr">
        <is>
          <t>Proceedings of the Winter Simulation Conference</t>
        </is>
      </c>
      <c r="P3498" s="45" t="n"/>
      <c r="Q3498" s="43" t="n"/>
    </row>
    <row r="3499" ht="147.75" customHeight="1" s="37">
      <c r="A3499" s="43" t="n">
        <v>3498</v>
      </c>
      <c r="B3499" s="52" t="inlineStr">
        <is>
          <t>Excluir</t>
        </is>
      </c>
      <c r="C3499" s="45" t="inlineStr">
        <is>
          <t>No aborda: distracción o atención, población escolar, tecnología de sensado</t>
        </is>
      </c>
      <c r="D3499" s="51" t="n"/>
      <c r="E3499" s="51" t="n"/>
      <c r="F3499" s="43" t="n">
        <v>2</v>
      </c>
      <c r="G3499" s="43" t="inlineStr">
        <is>
          <t>distracción+niños</t>
        </is>
      </c>
      <c r="H3499" s="43" t="inlineStr">
        <is>
          <t>ACM</t>
        </is>
      </c>
      <c r="I3499" s="43" t="inlineStr">
        <is>
          <t>ACM</t>
        </is>
      </c>
      <c r="J3499" s="43" t="inlineStr">
        <is>
          <t>2025</t>
        </is>
      </c>
      <c r="K3499" s="43" t="inlineStr">
        <is>
          <t>inproceedings</t>
        </is>
      </c>
      <c r="L3499" s="45" t="inlineStr">
        <is>
          <t>Divjak, Bla\v zenka and Barthakur, Abhinava and Kovanovi\'c, Vitomir and Svetec, Barbi</t>
        </is>
      </c>
      <c r="M3499" s="45" t="inlineStr">
        <is>
          <t>The Impact of Learning Design on the Mastery of Learning Outcomes in Higher Education</t>
        </is>
      </c>
      <c r="N3499" s="45" t="inlineStr">
        <is>
          <t>Ensuring constructive alignment between learning outcomes (LOs) and assessment design is crucial to effective learning design (LD). While previous research has explored the alignment of LOs with assessments, there is a lack of empirical studies on how assessment design influences LO mastery, particularly the relationship between formative and summative assessments. To address this gap, we conducted an empirical study within an undergraduate mathematics course. First, we evaluated the course's learning design to identify potential gaps in constructive alignment. Then, using a sample of 169 students, we analysed their assessment results to explore how LO mastery is demonstrated through formative and summative assessments. This study provides a novel learning analytics (LA) methodology by combining cognitive diagnostic models, epistemic network analysis, and social network analysis to examine LO mastery and interdependencies. Our findings reveal a strong connection between the mastery of LOs through formative and summative assessments, underscoring the importance of well-constructed LD. The practical implications suggest that LA can serve as a critical tool for quality assurance by guiding the revision of LOs and optimising LD to foster deeper student engagement and mastery of critical concepts. These insights offer actionable pathways for more targeted, student-centered teaching practices.</t>
        </is>
      </c>
      <c r="O3499" s="45" t="inlineStr">
        <is>
          <t>Proceedings of the 15th International Learning Analytics and Knowledge Conference</t>
        </is>
      </c>
      <c r="P3499" s="45" t="inlineStr">
        <is>
          <t>Assessment design, Assessment validity, Learning analytics, Learning design, Learning outcomes</t>
        </is>
      </c>
      <c r="Q3499" s="43" t="inlineStr">
        <is>
          <t>10.1145/3706468.3706565</t>
        </is>
      </c>
    </row>
    <row r="3500" ht="147.75" customHeight="1" s="37">
      <c r="A3500" s="43" t="n">
        <v>3499</v>
      </c>
      <c r="B3500" s="52" t="inlineStr">
        <is>
          <t>Excluir</t>
        </is>
      </c>
      <c r="C3500" s="45" t="inlineStr">
        <is>
          <t>No aborda: distracción o atención, población escolar, contexto educativo</t>
        </is>
      </c>
      <c r="D3500" s="51" t="n"/>
      <c r="E3500" s="51" t="n"/>
      <c r="F3500" s="43" t="n">
        <v>2</v>
      </c>
      <c r="G3500" s="43" t="inlineStr">
        <is>
          <t>distracción+sensado</t>
        </is>
      </c>
      <c r="H3500" s="43" t="inlineStr">
        <is>
          <t>ACM</t>
        </is>
      </c>
      <c r="I3500" s="43" t="inlineStr">
        <is>
          <t>ACM</t>
        </is>
      </c>
      <c r="J3500" s="43" t="inlineStr">
        <is>
          <t>2023</t>
        </is>
      </c>
      <c r="K3500" s="43" t="inlineStr">
        <is>
          <t>inproceedings</t>
        </is>
      </c>
      <c r="L3500" s="45" t="inlineStr">
        <is>
          <t>Kruse, Lucie and Mostajeran, Fariba and Steinicke, Frank</t>
        </is>
      </c>
      <c r="M3500" s="45" t="inlineStr">
        <is>
          <t>The Influence of Virtual Agent Visibility in Virtual Reality Cognitive Training</t>
        </is>
      </c>
      <c r="N3500" s="45" t="inlineStr">
        <is>
          <t>For avatars - virtual bodys controlled by a human - an established visualization is to display incomplete visualizations, e.g. only head and torso. However, the preference for the body visibility of intelligent virtual agents (IVAs) - fully computer generated virtual humans - may differ. Additionally, the presence of IVAs can have a psychological effect on users that are similar to that of a real human, e.g. facilitation or inhibition of cognitive performance. To investigate the connection between these two topics, we examine the effects of an IVA’s level of body visibility on the users’ sense of social presence and task performance in virtual reality. In a within-subject user study, 30 participants solved anagram tasks in the presence of five different levels of visibility of our IVA: voice-only, mouth-only, head-only, upper body and full body. While we could not find any differences in the task performance of the users, lower levels of visibility led to a decreased feeling of social presence. Furthermore, by using eye tracking, we found that visually rich representations were looked at for a longer amount of time, but only during the explanation of the task. Afterwards, the users did not pay much visual attention to the agent anymore. Finally, preferences of the users show that the chosen representation is dependent on some factors; most importantly, it should support the users, but not distract them from their task.</t>
        </is>
      </c>
      <c r="O3500" s="45" t="inlineStr">
        <is>
          <t>Proceedings of the 2023 ACM Symposium on Spatial User Interaction</t>
        </is>
      </c>
      <c r="P3500" s="45" t="inlineStr">
        <is>
          <t>cognitive training, exergames, virtual agents, virtual reality, visual representation</t>
        </is>
      </c>
      <c r="Q3500" s="43" t="inlineStr">
        <is>
          <t>10.1145/3607822.3614526</t>
        </is>
      </c>
    </row>
    <row r="3501" ht="157.5" customHeight="1" s="37">
      <c r="A3501" s="43" t="n">
        <v>3500</v>
      </c>
      <c r="B3501" s="52" t="inlineStr">
        <is>
          <t>Excluir</t>
        </is>
      </c>
      <c r="C3501" s="45" t="inlineStr">
        <is>
          <t>No aborda: distracción o atención, población escolar, tecnología de sensado</t>
        </is>
      </c>
      <c r="D3501" s="51" t="n"/>
      <c r="E3501" s="51" t="n"/>
      <c r="F3501" s="43" t="n">
        <v>2</v>
      </c>
      <c r="G3501" s="43" t="inlineStr">
        <is>
          <t>distracción+niños</t>
        </is>
      </c>
      <c r="H3501" s="43" t="inlineStr">
        <is>
          <t>ACM</t>
        </is>
      </c>
      <c r="I3501" s="43" t="inlineStr">
        <is>
          <t>ACM</t>
        </is>
      </c>
      <c r="J3501" s="43" t="inlineStr">
        <is>
          <t>2025</t>
        </is>
      </c>
      <c r="K3501" s="43" t="inlineStr">
        <is>
          <t>inproceedings</t>
        </is>
      </c>
      <c r="L3501" s="45" t="inlineStr">
        <is>
          <t>Servin, Christian and Ramirez, Jesus and Alonso, Ivan</t>
        </is>
      </c>
      <c r="M3501" s="45" t="inlineStr">
        <is>
          <t>The Nifty Assignment Generator: Integrating Cultural Relevance and Belonging into CS Fundamentals</t>
        </is>
      </c>
      <c r="N3501" s="45" t="inlineStr">
        <is>
          <t>Computer programming assignments have long been the foundation of assessment in computer science education. However, the landscape has drastically shifted due to several factors: assignment reuse dating back for the past decades, widespread availability of solutions online, and the rise of Generative AI (GenAI) tools that can now produce highly optimized solutions—regardless of institutional policy. Compounding these issues are post-pandemic shifts in education, such as the prevalence of online instruction and increased pressure to align with workforce expectations and accreditation requirements. These challenges call for a fundamental rethinking of how programming assignments are designed and evaluated. This paper introduces a novel application that leverages GenAI to generate culturally relevant and engaging “nifty assignments” tailored to specific regions and student demographics. The goal is to enhance student motivation, sense of belonging, and learning outcomes while maintaining alignment with institutional memoranda of understanding (MOUs), accreditation standards, and the CS2023 curricular guidelines. The tool was piloted at a two-year community college, an educational setting known for its critical role in workforce development, educational access, and computing pathways. Early results suggest the approach can reinvigorate course content, improve student engagement, and support recruitment and retention in computing programs.</t>
        </is>
      </c>
      <c r="O3501" s="45" t="inlineStr">
        <is>
          <t>Proceedings of the 26th ACM Annual Conference on Cybersecurity &amp;amp; Information Technology Education</t>
        </is>
      </c>
      <c r="P3501" s="45" t="inlineStr">
        <is>
          <t>sense of belonging, nifty assignments, fundamentals of CS, cs2023, Bloom’s for Computing, Community Colleges, two-year programs</t>
        </is>
      </c>
      <c r="Q3501" s="43" t="inlineStr">
        <is>
          <t>10.1145/3769694.3771126</t>
        </is>
      </c>
    </row>
    <row r="3502" ht="116.25" customHeight="1" s="37">
      <c r="A3502" s="43" t="n">
        <v>3501</v>
      </c>
      <c r="B3502" s="52" t="inlineStr">
        <is>
          <t>Excluir</t>
        </is>
      </c>
      <c r="C3502" s="45" t="inlineStr">
        <is>
          <t>No aborda: distracción o atención, población escolar, contexto educativo</t>
        </is>
      </c>
      <c r="D3502" s="51" t="n"/>
      <c r="E3502" s="51" t="n"/>
      <c r="F3502" s="43" t="n">
        <v>2</v>
      </c>
      <c r="G3502" s="43" t="inlineStr">
        <is>
          <t>distracción+sensado</t>
        </is>
      </c>
      <c r="H3502" s="43" t="inlineStr">
        <is>
          <t>ACM</t>
        </is>
      </c>
      <c r="I3502" s="43" t="inlineStr">
        <is>
          <t>ACM</t>
        </is>
      </c>
      <c r="J3502" s="43" t="inlineStr">
        <is>
          <t>2022</t>
        </is>
      </c>
      <c r="K3502" s="43" t="inlineStr">
        <is>
          <t>inproceedings</t>
        </is>
      </c>
      <c r="L3502" s="45" t="inlineStr">
        <is>
          <t>Kütemeyer, Isabel and Lux, Mathias</t>
        </is>
      </c>
      <c r="M3502" s="45" t="inlineStr">
        <is>
          <t>The Potential of Webcam Based Real Time Eye-Tracking to Reduce Rendering Cost</t>
        </is>
      </c>
      <c r="N3502" s="45" t="inlineStr">
        <is>
          <t>Performance optimisation continues to be a relevant topic both in hardware and software development, with video games producing fully rendered images every 16 or 34 ms, depending on the desired framerate. Human observers close their eyes for about 300 ms an average of twelve times per minute, which means many frames will never be observed. This paper aimed to examine if it would be possible to reduce rendering time by detecting and skipping these unobserved frames. Blinks were identified during runtime by detecting the eye aspect ratio of the observer in low-quality web camera footage. A prototype using this method was tested on a small group of subjects to determine if footage watched this way was perceived as distracting or of lesser quality than unaltered images. Results from a questionnaire suggest that the altered footage did not impact the subjects’ opinions, with no participant reporting any visual disturbances. Because this test used video footage, skipping frames was substituted by a lower resolution render. Altered frames were rendered an average of five percent faster than their unaltered counterparts.</t>
        </is>
      </c>
      <c r="O3502" s="45" t="inlineStr">
        <is>
          <t>Proceedings of the 19th International Conference on Content-Based Multimedia Indexing</t>
        </is>
      </c>
      <c r="P3502" s="45" t="inlineStr">
        <is>
          <t>blink detection, facial detection, optimisation, real time, rendering, videogame rendering</t>
        </is>
      </c>
      <c r="Q3502" s="43" t="inlineStr">
        <is>
          <t>10.1145/3549555.3549595</t>
        </is>
      </c>
    </row>
    <row r="3503" ht="137.25" customHeight="1" s="37">
      <c r="A3503" s="43" t="n">
        <v>3502</v>
      </c>
      <c r="B3503" s="52" t="inlineStr">
        <is>
          <t>Excluir</t>
        </is>
      </c>
      <c r="C3503" s="45" t="inlineStr">
        <is>
          <t>Dominio fuera de alcance: conducción</t>
        </is>
      </c>
      <c r="D3503" s="51" t="n"/>
      <c r="E3503" s="51" t="n"/>
      <c r="F3503" s="43" t="n">
        <v>2</v>
      </c>
      <c r="G3503" s="43" t="inlineStr">
        <is>
          <t>distracción+sensado</t>
        </is>
      </c>
      <c r="H3503" s="43" t="inlineStr">
        <is>
          <t>ACM</t>
        </is>
      </c>
      <c r="I3503" s="43" t="inlineStr">
        <is>
          <t>ACM</t>
        </is>
      </c>
      <c r="J3503" s="43" t="inlineStr">
        <is>
          <t>2020</t>
        </is>
      </c>
      <c r="K3503" s="43" t="inlineStr">
        <is>
          <t>inproceedings</t>
        </is>
      </c>
      <c r="L3503" s="45" t="inlineStr">
        <is>
          <t>Kundinger, Thomas and Riener, Andreas</t>
        </is>
      </c>
      <c r="M3503" s="45" t="inlineStr">
        <is>
          <t>The Potential of Wrist-Worn Wearables for Driver Drowsiness Detection: A Feasibility Analysis</t>
        </is>
      </c>
      <c r="N3503" s="45" t="inlineStr">
        <is>
          <t>Drowsiness is a major cause of fatal traffic accidents. Automated driving is intended to counteract this problem, but in the lower levels of automation, the driver is still responsible as a fallback. Current drowsiness detection methods are often based on driving behavior parameters. Since the automation of the driving task reduces the scope of use of these parameters, alternatives are necessary. Particularly methods that include physiological signals seem to be auspicious. However, inside a vehicle, only non- or minimally intrusive measurement techniques are allowed. In this work, a machine learning-based driver drowsiness detection method is presented applied solely to physiological data from non-intrusive wrist-worn smart wearable devices. A user study (N=30) on a test track with SAE level-2 automated driving was conducted where heart rate data with three commercially available fitness trackers were recorded. Different machine learning models were tested in a 2- and 3-level classification of drowsiness. For both cases and with all tested devices, high accuracies (&amp;gt;90%) could be achieved. The proposed methodology provides new options for the development of intelligent driver-vehicle interaction concepts and interfaces, especially for driver drowsiness detection on the way to fully automating the driving task.</t>
        </is>
      </c>
      <c r="O3503" s="45" t="inlineStr">
        <is>
          <t>Proceedings of the 28th ACM Conference on User Modeling, Adaptation and Personalization</t>
        </is>
      </c>
      <c r="P3503" s="45" t="inlineStr">
        <is>
          <t>wearable devices, test track study, physiological measures, machine learning, drowsiness detection, driver state, automated driving</t>
        </is>
      </c>
      <c r="Q3503" s="43" t="inlineStr">
        <is>
          <t>10.1145/3340631.3394852</t>
        </is>
      </c>
    </row>
    <row r="3504" ht="126.75" customHeight="1" s="37">
      <c r="A3504" s="43" t="n">
        <v>3503</v>
      </c>
      <c r="B3504" s="52" t="inlineStr">
        <is>
          <t>Excluir</t>
        </is>
      </c>
      <c r="C3504" s="45" t="inlineStr">
        <is>
          <t>No aborda: distracción o atención, población escolar, tecnología de sensado</t>
        </is>
      </c>
      <c r="D3504" s="51" t="n"/>
      <c r="E3504" s="51" t="n"/>
      <c r="F3504" s="43" t="n">
        <v>2</v>
      </c>
      <c r="G3504" s="43" t="inlineStr">
        <is>
          <t>distracción+niños</t>
        </is>
      </c>
      <c r="H3504" s="43" t="inlineStr">
        <is>
          <t>ACM</t>
        </is>
      </c>
      <c r="I3504" s="43" t="inlineStr">
        <is>
          <t>ACM</t>
        </is>
      </c>
      <c r="J3504" s="43" t="inlineStr">
        <is>
          <t>2023</t>
        </is>
      </c>
      <c r="K3504" s="43" t="inlineStr">
        <is>
          <t>inproceedings</t>
        </is>
      </c>
      <c r="L3504" s="45" t="inlineStr">
        <is>
          <t>Aoki, Kumiko</t>
        </is>
      </c>
      <c r="M3504" s="45" t="inlineStr">
        <is>
          <t>The Roles of Synchronicity in Distance Education in Japan: The Case of Open University of Japan</t>
        </is>
      </c>
      <c r="N3504" s="45" t="inlineStr">
        <is>
          <t>Though distance education has a long history, the COVID-19 pandemic has provided us with the opportunity to reexamine the roles of synchronicity in distance education. In Japan, distance education has been practiced mainly in an asynchronous format, originating in the “lecture notes” and subsequent “correspondence education.” In this paper, the case of the Open University of Japan (OUJ), a sole distance education university with a fully functional broadcast station, is discussed in examining the importance of synchronicity in distance education, where online synchronicity as a pedagogical tool was first introduced as the result of the urgent needs of replacing the face-to-face schooling cancelled due to the COVID-19 pandemic. The results of three surveys conducted after the emergency online classes in July 2020, and synchronous online classes offered in the second semester of 2021 and in the first semester of 2022, show that synchronicity is important for student engagement through interaction and a sense of presence though some students do not like the time bounding aspect of synchronicity; hence causing the synchronicity dilemma.</t>
        </is>
      </c>
      <c r="O3504" s="45" t="inlineStr">
        <is>
          <t>Proceedings of the 2022 6th International Conference on Education and E-Learning</t>
        </is>
      </c>
      <c r="P3504" s="45" t="inlineStr">
        <is>
          <t>COVID-19 pandemic, distance education, emergency online classes, interaction, sense of presence, synchronicity, synchronicity dilemma, synchronous learning, synchronous online classes, web conferencing tools</t>
        </is>
      </c>
      <c r="Q3504" s="43" t="inlineStr">
        <is>
          <t>10.1145/3578837.3578862</t>
        </is>
      </c>
    </row>
    <row r="3505" ht="74.25" customHeight="1" s="37">
      <c r="A3505" s="43" t="n">
        <v>3504</v>
      </c>
      <c r="B3505" s="52" t="inlineStr">
        <is>
          <t>Excluir</t>
        </is>
      </c>
      <c r="C3505" s="45" t="inlineStr">
        <is>
          <t>No aborda: población escolar, contexto educativo</t>
        </is>
      </c>
      <c r="D3505" s="51" t="n"/>
      <c r="E3505" s="51" t="n"/>
      <c r="F3505" s="43" t="n">
        <v>2</v>
      </c>
      <c r="G3505" s="43" t="inlineStr">
        <is>
          <t>distracción+sensado</t>
        </is>
      </c>
      <c r="H3505" s="43" t="inlineStr">
        <is>
          <t>ACM</t>
        </is>
      </c>
      <c r="I3505" s="43" t="inlineStr">
        <is>
          <t>ACM</t>
        </is>
      </c>
      <c r="J3505" s="43" t="inlineStr">
        <is>
          <t>2015</t>
        </is>
      </c>
      <c r="K3505" s="43" t="inlineStr">
        <is>
          <t>inproceedings</t>
        </is>
      </c>
      <c r="L3505" s="45" t="inlineStr">
        <is>
          <t>Vidal, Melodie and Bismuth, Remi and Bulling, Andreas and Gellersen, Hans</t>
        </is>
      </c>
      <c r="M3505" s="45" t="inlineStr">
        <is>
          <t>The Royal Corgi: Exploring Social Gaze Interaction for Immersive Gameplay</t>
        </is>
      </c>
      <c r="N3505" s="45" t="inlineStr">
        <is>
          <t>The eyes are a rich channel for non-verbal communication in our daily interactions. We propose social gaze interaction as a game mechanic to enhance user interactions with virtual characters. We develop a game from the ground-up in which characters are designed to be reactive to the player's gaze in social ways, such as getting annoyed when the player seems distracted or changing their dialogue depending on the player's apparent focus of attention. Results from a qualitative user study provide insights about how social gaze interaction is intuitive for users, elicits deep feelings of immersion, and highlight the players' self-consciousness of their own eye movements through their strong reactions to the characters.</t>
        </is>
      </c>
      <c r="O3505" s="45" t="inlineStr">
        <is>
          <t>Proceedings of the 33rd Annual ACM Conference on Human Factors in Computing Systems</t>
        </is>
      </c>
      <c r="P3505" s="45" t="inlineStr">
        <is>
          <t>eye tracking, games, immersion, virtual agents</t>
        </is>
      </c>
      <c r="Q3505" s="43" t="inlineStr">
        <is>
          <t>10.1145/2702123.2702163</t>
        </is>
      </c>
    </row>
    <row r="3506" ht="105.75" customHeight="1" s="37">
      <c r="A3506" s="43" t="n">
        <v>3505</v>
      </c>
      <c r="B3506" s="52" t="inlineStr">
        <is>
          <t>Excluir</t>
        </is>
      </c>
      <c r="C3506" s="45" t="inlineStr">
        <is>
          <t>Dominio fuera de alcance: conducción</t>
        </is>
      </c>
      <c r="D3506" s="51" t="n"/>
      <c r="E3506" s="51" t="n"/>
      <c r="F3506" s="43" t="n">
        <v>2</v>
      </c>
      <c r="G3506" s="43" t="inlineStr">
        <is>
          <t>distracción+sensado</t>
        </is>
      </c>
      <c r="H3506" s="43" t="inlineStr">
        <is>
          <t>ACM</t>
        </is>
      </c>
      <c r="I3506" s="43" t="inlineStr">
        <is>
          <t>ACM</t>
        </is>
      </c>
      <c r="J3506" s="43" t="inlineStr">
        <is>
          <t>2018</t>
        </is>
      </c>
      <c r="K3506" s="43" t="inlineStr">
        <is>
          <t>inproceedings</t>
        </is>
      </c>
      <c r="L3506" s="45" t="inlineStr">
        <is>
          <t>Braun, Michael and Völkel, Sarah Theres and Wiegand, Gesa and Puls, Thomas and Steidl, Daniel and Weiß, Yannick and Alt, Florian</t>
        </is>
      </c>
      <c r="M3506" s="45" t="inlineStr">
        <is>
          <t>The Smile is The New Like: Controlling Music with Facial Expressions to Minimize Driver Distraction</t>
        </is>
      </c>
      <c r="N3506" s="45" t="inlineStr">
        <is>
          <t>The control of user interfaces while driving is a textbook example for driver distraction. Modern in-car interfaces are growing in complexity and visual demand, yet they need to stay simple enough to handle while driving. One common approach to solve this problem are multimodal interfaces, incorporating e.g. touch, speech, and mid-air gestures for the control of distinct features. This allows for an optimization of used cognitive resources and can relieve the driver of potential overload. We introduce a novel modality for in-car interaction: our system allows drivers to use facial expressions to control a music player.The results of a user study show that both implicit emotion recognition and explicit facial expressions are applicable for music control in cars. Subconscious emotion recognition could decrease distraction, while explicit expressions can be used as an alternative input modality. A simple smiling gesture showed good potential, e.g. to save favorite songs.</t>
        </is>
      </c>
      <c r="O3506" s="45" t="inlineStr">
        <is>
          <t>Proceedings of the 17th International Conference on Mobile and Ubiquitous Multimedia</t>
        </is>
      </c>
      <c r="P3506" s="45" t="inlineStr">
        <is>
          <t>Multimodal Interaction, Face Recognition, Driver Distraction, Automotive User Interfaces, Affective Computing</t>
        </is>
      </c>
      <c r="Q3506" s="43" t="inlineStr">
        <is>
          <t>10.1145/3282894.3289729</t>
        </is>
      </c>
    </row>
    <row r="3507" ht="126.75" customHeight="1" s="37">
      <c r="A3507" s="43" t="n">
        <v>3506</v>
      </c>
      <c r="B3507" s="52" t="inlineStr">
        <is>
          <t>Excluir</t>
        </is>
      </c>
      <c r="C3507" s="45" t="inlineStr">
        <is>
          <t>Dominio fuera de alcance: conducción</t>
        </is>
      </c>
      <c r="D3507" s="51" t="n"/>
      <c r="E3507" s="51" t="n"/>
      <c r="F3507" s="43" t="n">
        <v>2</v>
      </c>
      <c r="G3507" s="43" t="inlineStr">
        <is>
          <t>distracción+intervención</t>
        </is>
      </c>
      <c r="H3507" s="43" t="inlineStr">
        <is>
          <t>ACM</t>
        </is>
      </c>
      <c r="I3507" s="43" t="inlineStr">
        <is>
          <t>ACM</t>
        </is>
      </c>
      <c r="J3507" s="43" t="inlineStr">
        <is>
          <t>2020</t>
        </is>
      </c>
      <c r="K3507" s="43" t="inlineStr">
        <is>
          <t>inproceedings</t>
        </is>
      </c>
      <c r="L3507" s="45" t="inlineStr">
        <is>
          <t>Zhu, Aijun and Zhang, Caizhong</t>
        </is>
      </c>
      <c r="M3507" s="45" t="inlineStr">
        <is>
          <t>The Value and Application of Car Head-Up Display in Interactive Design</t>
        </is>
      </c>
      <c r="N3507" s="45" t="inlineStr">
        <is>
          <t>The HUD (head-up display) technology was first applied to aircraft. The collected data is displayed on the windshield panel of the aircraft. The purpose is to avoid errors when the pilot looks down at the required data, resulting in some irreversible problems. as a result of. The so-called head-up display refers to the integration of the flight assistance technology of the aircraft into the car. The automobile HUD also integrates some important driving data and projects it on the front windshield, and feeds it back to the driver, reducing the frequency of looking down at the instrument, preventing the driver from distracting, and reducing the occurrence of traffic accidents. The purpose of this research is to combine HUD technology with interactive design to improve the safety of vehicle driving.This research takes as the starting point which functions should be provided by the automobile HUD, and provides a reasonable "export" between the conversion between aircraft and automobile. Perfect integration of traditional cars and modern technology, thereby reducing the occurrence of car accidents. At the same time, the user-centered design ideal is used to enable consumers to quickly accept and proficiently use the technology.</t>
        </is>
      </c>
      <c r="O3507" s="45" t="inlineStr">
        <is>
          <t>Proceedings of the 2nd International Conference on Artificial Intelligence and Advanced Manufacture</t>
        </is>
      </c>
      <c r="P3507" s="45" t="inlineStr">
        <is>
          <t>Fusion, Head-up display, Interactive design, Panoramic, feedback</t>
        </is>
      </c>
      <c r="Q3507" s="43" t="inlineStr">
        <is>
          <t>10.1145/3421766.3421796</t>
        </is>
      </c>
    </row>
    <row r="3508" ht="189" customHeight="1" s="37">
      <c r="A3508" s="43" t="n">
        <v>3507</v>
      </c>
      <c r="B3508" s="52" t="inlineStr">
        <is>
          <t>Excluir</t>
        </is>
      </c>
      <c r="C3508" s="45" t="inlineStr">
        <is>
          <t>No aborda: distracción o atención, tecnología de sensado</t>
        </is>
      </c>
      <c r="D3508" s="51" t="n"/>
      <c r="E3508" s="51" t="n"/>
      <c r="F3508" s="43" t="n">
        <v>2</v>
      </c>
      <c r="G3508" s="43" t="inlineStr">
        <is>
          <t>distracción+niños</t>
        </is>
      </c>
      <c r="H3508" s="43" t="inlineStr">
        <is>
          <t>ACM</t>
        </is>
      </c>
      <c r="I3508" s="43" t="inlineStr">
        <is>
          <t>ACM</t>
        </is>
      </c>
      <c r="J3508" s="43" t="inlineStr">
        <is>
          <t>2025</t>
        </is>
      </c>
      <c r="K3508" s="43" t="inlineStr">
        <is>
          <t>inproceedings</t>
        </is>
      </c>
      <c r="L3508" s="45" t="inlineStr">
        <is>
          <t>Kotsari, Konstantina and Smyrnaiou, Zacharoula</t>
        </is>
      </c>
      <c r="M3508" s="45" t="inlineStr">
        <is>
          <t>The role of integration of AI in Science Learning in Special Education Needs: AI for student populations on the autism spectrum</t>
        </is>
      </c>
      <c r="N3508" s="45" t="inlineStr">
        <is>
          <t>AIEd is an emerging field that applies AI technology in education to improve teaching and learning. AI Applications in STEM Education is a sub-branch of AIEd that focuses on the design and implementation of AI applications to support STEM education. AI technologies such as smart tutoring, automated assessment, data mining, and learning analytics have been used in STEM education to provide adaptive and personalized learning environments. However, STEM education is a complex system composed of interdependent elements, including subjects, information, media, and environment. To gain a holistic understanding of the integration of AI technologies, it is crucial to review and examine the complex elements in AI-STEM from a system perspective. STEM education aims to develop students' creative thinking and interdisciplinary abilities to solve human problems, while AI aims to work with computers to automate parts of the problem-solving process. The benefits of AI techniques have been gradually used to improve lives of people with special educational needs. The field of Special Educational Needs (SEN) covers many difficulties that can cause problems during the learning process. This article's methodology is a narrative literature review; to find research and literature on the integration of AI in science learning in special education, a thorough search of scholarly databases, journals, and other sources was carried out. Through a thorough analysis of the literature, the purpose of this paper is to examine how AI technology can be integrated into special education settings to support primary scientific education. The possible advantages of AI in enhancing student engagement, offering tailored instruction, and supporting inclusive teaching methods will also be examined in this paper.&amp;nbsp;</t>
        </is>
      </c>
      <c r="O3508" s="45" t="inlineStr">
        <is>
          <t>Proceedings of the 11th International Conference on Software Development and Technologies for Enhancing Accessibility and Fighting Info-Exclusion</t>
        </is>
      </c>
      <c r="P3508" s="45" t="inlineStr">
        <is>
          <t>AI, Autism Spectrum, STEM education, Special education</t>
        </is>
      </c>
      <c r="Q3508" s="43" t="inlineStr">
        <is>
          <t>10.1145/3696593.3696639</t>
        </is>
      </c>
    </row>
    <row r="3509" ht="105.75" customHeight="1" s="37">
      <c r="A3509" s="43" t="n">
        <v>3508</v>
      </c>
      <c r="B3509" s="52" t="inlineStr">
        <is>
          <t>Excluir</t>
        </is>
      </c>
      <c r="C3509" s="45" t="inlineStr">
        <is>
          <t>No aborda: distracción o atención, población escolar</t>
        </is>
      </c>
      <c r="D3509" s="51" t="n"/>
      <c r="E3509" s="51" t="n"/>
      <c r="F3509" s="43" t="n">
        <v>2</v>
      </c>
      <c r="G3509" s="43" t="inlineStr">
        <is>
          <t>distracción+sensado</t>
        </is>
      </c>
      <c r="H3509" s="43" t="inlineStr">
        <is>
          <t>ACM</t>
        </is>
      </c>
      <c r="I3509" s="43" t="inlineStr">
        <is>
          <t>ACM</t>
        </is>
      </c>
      <c r="J3509" s="43" t="inlineStr">
        <is>
          <t>2019</t>
        </is>
      </c>
      <c r="K3509" s="43" t="inlineStr">
        <is>
          <t>inproceedings</t>
        </is>
      </c>
      <c r="L3509" s="45" t="inlineStr">
        <is>
          <t>Praza, Liane</t>
        </is>
      </c>
      <c r="M3509" s="45" t="inlineStr">
        <is>
          <t>The untapped potential of analyzing complete developer workflows</t>
        </is>
      </c>
      <c r="N3509" s="45" t="inlineStr">
        <is>
          <t>Individual software tools are often well analyzed both academically and commercially. But, developers interact with many, many tools over the course of a day. We constantly build tools for ourselves to make our own development faster, and large development organizations have shared tools that number in the thousands. Large-scale analysis of entire workflows, especially in context of a developer's day which is filled with interruptions, distractions, and business-critical non-coding tasks is an exciting area. If we understand this area well, we can do prediction and modeling of behaviors outside of individual tools, and we can tackle incredibly interesting problems. These opportunities include reduction of defects through workflow analysis, automatic documentation for even infrequent tasks, UX improvements that span multiple tools, and even predicting outages that impact developers. Machine learning has opened up analyses of data at a scale in this space that were previously too opaque or expensive to consider.</t>
        </is>
      </c>
      <c r="O3509" s="45" t="inlineStr">
        <is>
          <t>Proceedings of the 27th International Conference on Program Comprehension</t>
        </is>
      </c>
      <c r="P3509" s="45" t="n"/>
      <c r="Q3509" s="43" t="inlineStr">
        <is>
          <t>10.1109/icpc.2019.00036</t>
        </is>
      </c>
    </row>
    <row r="3510" ht="210" customHeight="1" s="37">
      <c r="A3510" s="43" t="n">
        <v>3509</v>
      </c>
      <c r="B3510" s="52" t="inlineStr">
        <is>
          <t>Excluir</t>
        </is>
      </c>
      <c r="C3510" s="45" t="inlineStr">
        <is>
          <t>No aborda: distracción o atención, población escolar, contexto educativo</t>
        </is>
      </c>
      <c r="D3510" s="51" t="n"/>
      <c r="E3510" s="51" t="n"/>
      <c r="F3510" s="43" t="n">
        <v>2</v>
      </c>
      <c r="G3510" s="43" t="inlineStr">
        <is>
          <t>distracción+sensado</t>
        </is>
      </c>
      <c r="H3510" s="43" t="inlineStr">
        <is>
          <t>ACM</t>
        </is>
      </c>
      <c r="I3510" s="43" t="inlineStr">
        <is>
          <t>ACM</t>
        </is>
      </c>
      <c r="J3510" s="43" t="inlineStr">
        <is>
          <t>2015</t>
        </is>
      </c>
      <c r="K3510" s="43" t="inlineStr">
        <is>
          <t>inproceedings</t>
        </is>
      </c>
      <c r="L3510" s="45" t="inlineStr">
        <is>
          <t>Poet, Ron</t>
        </is>
      </c>
      <c r="M3510" s="45" t="inlineStr">
        <is>
          <t>The use of mobile devices in authentication</t>
        </is>
      </c>
      <c r="N3510" s="45" t="inlineStr">
        <is>
          <t>The two main problems that make authentication difficult for users have been known for some time and result in a number of coping mechanisms. The first problem is that users need to provide a large number of passwords, leading to password reuse. The second problem is that it is difficult to find passwords and PINS that are both secure and memorable, leading to writing them down. One technical solution to the first problem is to use a password manager, but this gives a large amount of personal information to the organisation providing the password manager, leading to issues of trust. One technical solution to the second problem is to use graphical passwords, but they are less usable because of the long registration process.Mobile devices provide a different environment for authentication, with both advantages and disadvantages. One immediate difference is that these devices are mobile, meaning that authentication can be location based. They usually contain a camera and microphone and some input from these peripherals can also be used in authentication. Another difference is that users typically spend a lot of time with their mobile device, making the registration time for graphical passwords less of a problem, provided it was entertaining enough. Most mobile devices have a touch screen which can also be used to create graphical passwords if necessary. Mobile devices also have drawbacks, mainly that they are easily lost, stolen or accessed by someone else. Also, it is not possible to write a password down on a sticky note and attach it to the screen! Using the memo app or 'fake' contacts is vulnerable to being downloaded.I will talk about work done with Md. Sadek Ferdous on Federated Authentication Systems. We look at ways of giving users control over the attributes that they wish to reveal to the various parties to the system. We also look at aggregating attributes from different providers, creating dynamic federations. This is quite useful for mobile devices where p</t>
        </is>
      </c>
      <c r="O3510" s="45" t="inlineStr">
        <is>
          <t>Proceedings of the 8th International Conference on Security of Information and Networks</t>
        </is>
      </c>
      <c r="P3510" s="45" t="inlineStr">
        <is>
          <t>authentication, mobile devices</t>
        </is>
      </c>
      <c r="Q3510" s="43" t="inlineStr">
        <is>
          <t>10.1145/2799979.2799982</t>
        </is>
      </c>
    </row>
    <row r="3511" ht="105.75" customHeight="1" s="37">
      <c r="A3511" s="43" t="n">
        <v>3510</v>
      </c>
      <c r="B3511" s="52" t="inlineStr">
        <is>
          <t>Excluir</t>
        </is>
      </c>
      <c r="C3511" s="45" t="inlineStr">
        <is>
          <t>No aborda: distracción o atención, población escolar, tecnología de sensado, contexto educativo</t>
        </is>
      </c>
      <c r="D3511" s="51" t="n"/>
      <c r="E3511" s="51" t="n"/>
      <c r="F3511" s="43" t="n">
        <v>2</v>
      </c>
      <c r="G3511" s="43" t="inlineStr">
        <is>
          <t>distracción+intervención</t>
        </is>
      </c>
      <c r="H3511" s="43" t="inlineStr">
        <is>
          <t>ACM</t>
        </is>
      </c>
      <c r="I3511" s="43" t="inlineStr">
        <is>
          <t>ACM</t>
        </is>
      </c>
      <c r="J3511" s="43" t="inlineStr">
        <is>
          <t>2019</t>
        </is>
      </c>
      <c r="K3511" s="43" t="inlineStr">
        <is>
          <t>inproceedings</t>
        </is>
      </c>
      <c r="L3511" s="45" t="inlineStr">
        <is>
          <t>Peiris, Roshan Lalitha and Feng, Yuan-Ling and Chan, Liwei and Minamizawa, Kouta</t>
        </is>
      </c>
      <c r="M3511" s="45" t="inlineStr">
        <is>
          <t>ThermalBracelet: Exploring Thermal Haptic Feedback Around the Wrist</t>
        </is>
      </c>
      <c r="N3511" s="45" t="inlineStr">
        <is>
          <t>Smartwatches enable the wrist to be used as an ideal location to provide always-available haptic notifications as they are constantly worn with direct contact with the skin. With the wrist straps, the haptic feedback can be extended to the full space around the wrist to provide more spatial and enriched feedback. With ThermalBracelet, we investigate thermal feedback as a haptic feedback modality around the wrist. We present three studies that lead to the development of a smartwatch-integratable thermal bracelet that stimulates six locations around the wrist. Our initial evaluation reports on the selection of the thermal module configurations. Secondly, with the selected six-module configuration, we explore its usability in a real-world scenarios such as walking and reading. Thirdly, we investigate its capability of providing spatio temporal feedback while engaged in distracting tasks. Finally we present application scenarios that demonstrates its usability.</t>
        </is>
      </c>
      <c r="O3511" s="45" t="inlineStr">
        <is>
          <t>Proceedings of the 2019 CHI Conference on Human Factors in Computing Systems</t>
        </is>
      </c>
      <c r="P3511" s="45" t="inlineStr">
        <is>
          <t>haptic perception, haptics, thermal, wrist</t>
        </is>
      </c>
      <c r="Q3511" s="43" t="inlineStr">
        <is>
          <t>10.1145/3290605.3300400</t>
        </is>
      </c>
    </row>
    <row r="3512" ht="105.75" customHeight="1" s="37">
      <c r="A3512" s="43" t="n">
        <v>3511</v>
      </c>
      <c r="B3512" s="52" t="inlineStr">
        <is>
          <t>Excluir</t>
        </is>
      </c>
      <c r="C3512" s="45" t="inlineStr">
        <is>
          <t>No aborda: población escolar, contexto educativo</t>
        </is>
      </c>
      <c r="D3512" s="51" t="n"/>
      <c r="E3512" s="51" t="n"/>
      <c r="F3512" s="43" t="n">
        <v>2</v>
      </c>
      <c r="G3512" s="43" t="inlineStr">
        <is>
          <t>distracción+intervención</t>
        </is>
      </c>
      <c r="H3512" s="43" t="inlineStr">
        <is>
          <t>ACM</t>
        </is>
      </c>
      <c r="I3512" s="43" t="inlineStr">
        <is>
          <t>ACM</t>
        </is>
      </c>
      <c r="J3512" s="43" t="inlineStr">
        <is>
          <t>2019</t>
        </is>
      </c>
      <c r="K3512" s="43" t="inlineStr">
        <is>
          <t>inproceedings</t>
        </is>
      </c>
      <c r="L3512" s="45" t="inlineStr">
        <is>
          <t>Löffler, Diana and Tscharn, Robert and Schaper, Philipp and Hollenbach, Melissa and Mocke, Viola</t>
        </is>
      </c>
      <c r="M3512" s="45" t="inlineStr">
        <is>
          <t>Tight Times: Semantics and Distractibility of Pneumatic Compression Feedback for Wearable Devices</t>
        </is>
      </c>
      <c r="N3512" s="45" t="inlineStr">
        <is>
          <t>Notifications on wrist worn devices can be delivered visual, auditory or haptic. Haptic notifications are hands and eyes-free and at the same time discrete. As an alternative to vibrotactile notifications we explore the use of compression notifications for a variety of semantic contexts. We present a prototype to deliver squeeze cues and present the results of two empirical studies focusing on context-dependent interpretation and distractibility of squeeze notifications. In the first study, 20 participants rated the desirability and intuitive understanding of squeeze-based notifications in a variety of contexts. In the second study, 39 participants completed a set of cognitive tasks interrupted by squeeze-distractors. Our observations suggest that by using simple squeeze signals it is possible to convey a range of context-dependent information that requires little learning and does not distract users from their main activity. These findings help to further investigate the use of compression notifications as an attention-preserving communication channel.</t>
        </is>
      </c>
      <c r="O3512" s="45" t="inlineStr">
        <is>
          <t>Proceedings of Mensch Und Computer 2019</t>
        </is>
      </c>
      <c r="P3512" s="45" t="inlineStr">
        <is>
          <t>wearables, squeeze interaction, pneumatics, notifications, mobile haptics, haptic feedback, distraction, Pressure feedback</t>
        </is>
      </c>
      <c r="Q3512" s="43" t="inlineStr">
        <is>
          <t>10.1145/3340764.3340796</t>
        </is>
      </c>
    </row>
    <row r="3513" ht="116.25" customHeight="1" s="37">
      <c r="A3513" s="43" t="n">
        <v>3512</v>
      </c>
      <c r="B3513" s="52" t="inlineStr">
        <is>
          <t>Excluir</t>
        </is>
      </c>
      <c r="C3513" s="45" t="inlineStr">
        <is>
          <t>No aborda: distracción o atención, población escolar, tecnología de sensado, contexto educativo</t>
        </is>
      </c>
      <c r="D3513" s="51" t="n"/>
      <c r="E3513" s="51" t="n"/>
      <c r="F3513" s="43" t="n">
        <v>2</v>
      </c>
      <c r="G3513" s="43" t="inlineStr">
        <is>
          <t>distracción+intervención</t>
        </is>
      </c>
      <c r="H3513" s="43" t="inlineStr">
        <is>
          <t>ACM</t>
        </is>
      </c>
      <c r="I3513" s="43" t="inlineStr">
        <is>
          <t>ACM</t>
        </is>
      </c>
      <c r="J3513" s="43" t="inlineStr">
        <is>
          <t>2016</t>
        </is>
      </c>
      <c r="K3513" s="43" t="inlineStr">
        <is>
          <t>inproceedings</t>
        </is>
      </c>
      <c r="L3513" s="45" t="inlineStr">
        <is>
          <t>Kim, Young-Ho and Jeon, Jae Ho and Choe, Eun Kyoung and Lee, Bongshin and Kim, KwonHyun and Seo, Jinwook</t>
        </is>
      </c>
      <c r="M3513" s="45" t="inlineStr">
        <is>
          <t>TimeAware: Leveraging Framing Effects to Enhance Personal Productivity</t>
        </is>
      </c>
      <c r="N3513" s="45" t="inlineStr">
        <is>
          <t>To help people enhance their personal productivity by providing effective feedback, we designed and developed TimeAware, a self-monitoring system for capturing and reflecting on personal computer usage behaviors. TimeAware employs an ambient widget to promote self-awareness and to lower the feedback access burden, and web-based information dashboard to visualize people's detailed computer usage. To examine the effect of framing on individual's productivity, we designed two versions of TimeAware, each with a different framing setting-one emphasizing productive activities (positive framing) and the other emphasizing distracting activities (negative framing), and conducted an eight-week deployment study (N = 24). We found a significant effect of framing on participants' productivity: only participants in the negative framing condition improved their productivity. The ambient widget seemed to help sustain engagement with data and enhance self-awareness. We discuss how to leverage framing effects to help people enhance their productivity, and how to design successful productivity monitoring tool.</t>
        </is>
      </c>
      <c r="O3513" s="45" t="inlineStr">
        <is>
          <t>Proceedings of the 2016 CHI Conference on Human Factors in Computing Systems</t>
        </is>
      </c>
      <c r="P3513" s="45" t="inlineStr">
        <is>
          <t>data engagement, framing effects, personal informatics, productivity tracking, self-monitoring, self-tracking, semi-automated journaling</t>
        </is>
      </c>
      <c r="Q3513" s="43" t="inlineStr">
        <is>
          <t>10.1145/2858036.2858428</t>
        </is>
      </c>
    </row>
    <row r="3514" ht="168" customHeight="1" s="37">
      <c r="A3514" s="43" t="n">
        <v>3513</v>
      </c>
      <c r="B3514" s="52" t="inlineStr">
        <is>
          <t>Excluir</t>
        </is>
      </c>
      <c r="C3514" s="45" t="inlineStr">
        <is>
          <t>No aborda: población escolar, tecnología de sensado, contexto educativo</t>
        </is>
      </c>
      <c r="D3514" s="51" t="n"/>
      <c r="E3514" s="51" t="n"/>
      <c r="F3514" s="43" t="n">
        <v>2</v>
      </c>
      <c r="G3514" s="43" t="inlineStr">
        <is>
          <t>distracción+intervención</t>
        </is>
      </c>
      <c r="H3514" s="43" t="inlineStr">
        <is>
          <t>ACM</t>
        </is>
      </c>
      <c r="I3514" s="43" t="inlineStr">
        <is>
          <t>ACM</t>
        </is>
      </c>
      <c r="J3514" s="43" t="inlineStr">
        <is>
          <t>2020</t>
        </is>
      </c>
      <c r="K3514" s="43" t="inlineStr">
        <is>
          <t>article</t>
        </is>
      </c>
      <c r="L3514" s="45" t="inlineStr">
        <is>
          <t>Borghouts, Judith and Brumby, Duncan P. and Cox, Anna L.</t>
        </is>
      </c>
      <c r="M3514" s="45" t="inlineStr">
        <is>
          <t>TimeToFocus: Feedback on Interruption Durations Discourages Distractions and Shortens Interruptions</t>
        </is>
      </c>
      <c r="N3514" s="45" t="inlineStr">
        <is>
          <t>Many computer tasks involve looking up information from different sources, and these self-interruptions can be disruptive. In this article, we investigate whether giving people feedback on how long they are away from their task influences their self-interruption behaviour. We conducted a contextual inquiry on self-interruption behaviour in an office workplace. Participants were observed to postpone physical interruptions until a convenient moment in the task if they were expected to take time. In contrast, observations revealed that digital interruptions were addressed immediately; participants reported these were presumed to be quick to deal with. To increase awareness of time spent on digital interruptions, we developed TimeToFocus, a notification tool showing people the duration of their interruptions while working on a task. A field study deployment of TimeToFocus in an office workplace found that feedback on the duration of interruptions made participants reflect on what they were doing during interruptions. They reported that they used this insight to avoid task-irrelevant activities. To confirm whether participants’ perceptions of the benefit of the tool could be measured, we conducted an online experiment, where participants had to retrieve information from an email sent to their personal email addresses and enter it into a spreadsheet. Participants who used our tool made shorter interruptions, completed the spreadsheet task faster and made fewer data entry errors. We conclude that feedback on the length of interruptions can assist users in focusing on their primary task and thus improve productivity.</t>
        </is>
      </c>
      <c r="O3514" s="45" t="inlineStr">
        <is>
          <t>ACM Trans. Comput.-Hum. Interact.</t>
        </is>
      </c>
      <c r="P3514" s="45" t="inlineStr">
        <is>
          <t>workplace, productivity, online experiment, notifications, focus, field study, distractions, data entry, contextual inquiry, Interruptions</t>
        </is>
      </c>
      <c r="Q3514" s="43" t="inlineStr">
        <is>
          <t>10.1145/3396044</t>
        </is>
      </c>
    </row>
    <row r="3515" ht="105.75" customHeight="1" s="37">
      <c r="A3515" s="43" t="n">
        <v>3514</v>
      </c>
      <c r="B3515" s="52" t="inlineStr">
        <is>
          <t>Excluir</t>
        </is>
      </c>
      <c r="C3515" s="45" t="inlineStr">
        <is>
          <t>No aborda: población escolar, tecnología de sensado, contexto educativo</t>
        </is>
      </c>
      <c r="D3515" s="51" t="n"/>
      <c r="E3515" s="51" t="n"/>
      <c r="F3515" s="43" t="n">
        <v>2</v>
      </c>
      <c r="G3515" s="43" t="inlineStr">
        <is>
          <t>distracción+intervención</t>
        </is>
      </c>
      <c r="H3515" s="43" t="inlineStr">
        <is>
          <t>ACM</t>
        </is>
      </c>
      <c r="I3515" s="43" t="inlineStr">
        <is>
          <t>ACM</t>
        </is>
      </c>
      <c r="J3515" s="43" t="inlineStr">
        <is>
          <t>2017</t>
        </is>
      </c>
      <c r="K3515" s="43" t="inlineStr">
        <is>
          <t>inproceedings</t>
        </is>
      </c>
      <c r="L3515" s="45" t="inlineStr">
        <is>
          <t>Kushlev, Kostadin and Cardoso, Bruno and Pielot, Martin</t>
        </is>
      </c>
      <c r="M3515" s="45" t="inlineStr">
        <is>
          <t>Too tense for candy crush: affect influences user engagement with proactively suggested content</t>
        </is>
      </c>
      <c r="N3515" s="45" t="inlineStr">
        <is>
          <t>Push notifications are increasingly being used to engage users with app content. In the present research, we propose that users' current affect (i.e., how they are feeling) should be a critical---yet underexplored---factor in user engagement. Participants (N = 337) downloaded a custom-developed app that delivered notifications. After attending to a notification (N = 32,704), participants reported how they felt and chose whether to engage with further content; they could choose between mentally demanding or simple/diverting tasks. When feeling good, people were less likely to engage with mentally demanding tasks. When feeling calm, people were more likely to engage with diverting tasks. When feeling energetic, people were less likely to respond to distractions altogether. These findings provide a tantalizing first glimpse into how affect predicts the kind of content users choose to engage with, paving the way for the use of affect in the design of notification systems.</t>
        </is>
      </c>
      <c r="O3515" s="45" t="inlineStr">
        <is>
          <t>Proceedings of the 19th International Conference on Human-Computer Interaction with Mobile Devices and Services</t>
        </is>
      </c>
      <c r="P3515" s="45" t="inlineStr">
        <is>
          <t>affect, attention management, mobile computing, pervasive computing, proactive recommendations, push notifications, user engagement</t>
        </is>
      </c>
      <c r="Q3515" s="43" t="inlineStr">
        <is>
          <t>10.1145/3098279.3098569</t>
        </is>
      </c>
    </row>
    <row r="3516" ht="126.75" customHeight="1" s="37">
      <c r="A3516" s="43" t="n">
        <v>3515</v>
      </c>
      <c r="B3516" s="52" t="inlineStr">
        <is>
          <t>Excluir</t>
        </is>
      </c>
      <c r="C3516" s="45" t="inlineStr">
        <is>
          <t>Sin DOI verificable</t>
        </is>
      </c>
      <c r="D3516" s="51" t="n"/>
      <c r="E3516" s="51" t="n"/>
      <c r="F3516" s="43" t="n">
        <v>2</v>
      </c>
      <c r="G3516" s="43" t="inlineStr">
        <is>
          <t>distracción+intervención</t>
        </is>
      </c>
      <c r="H3516" s="43" t="inlineStr">
        <is>
          <t>ACM</t>
        </is>
      </c>
      <c r="I3516" s="43" t="inlineStr">
        <is>
          <t>ACM</t>
        </is>
      </c>
      <c r="J3516" s="43" t="inlineStr">
        <is>
          <t>2023</t>
        </is>
      </c>
      <c r="K3516" s="43" t="inlineStr">
        <is>
          <t>inbook</t>
        </is>
      </c>
      <c r="L3516" s="45" t="inlineStr">
        <is>
          <t>Bier, Eric A. and Stone, Maureen C. and Pier, Ken and Buxton, William and DeRose, Tony D.</t>
        </is>
      </c>
      <c r="M3516" s="45" t="inlineStr">
        <is>
          <t>Toolglass and Magic Lenses: The See-Through Interface</t>
        </is>
      </c>
      <c r="N3516" s="45" t="inlineStr">
        <is>
          <t>ToolglassTM widgets are new user interface tools that can appear, as though on a transparent sheet of glass, between an application and a traditional cursor. They can be positioned with one hand while the other positions the cursor. The widgets provide a rich and concise vocabulary for operating on application objects. These widgets may incorporate visual filters, called Magic Lens&amp;lt;sup&amp;gt;TM&amp;lt;/sup&amp;gt; filters, that modify the presentation of application objects to reveal hidden information, to enhance data of interest, or to suppress distracting information. Together, these tools form a see-through interface that offers many advantages over traditional controls. They provide a new style of interaction that better exploits the user's everyday skills. They can reduce steps, cursor motion, and errors. Many widgets can be provided in a user interface, by designers and by users, without requiring dedicated screen space. In addition, lenses provide rich context-dependent feedback and the ability to view details and context simultaneously. Our widgets and lenses can be combined to form operation and viewing macros, and can be used over multiple applications.</t>
        </is>
      </c>
      <c r="O3516" s="45" t="inlineStr">
        <is>
          <t>Seminal Graphics Papers: Pushing the Boundaries, Volume 2</t>
        </is>
      </c>
      <c r="P3516" s="45" t="n"/>
      <c r="Q3516" s="43" t="n"/>
    </row>
    <row r="3517" ht="126.75" customHeight="1" s="37">
      <c r="A3517" s="43" t="n">
        <v>3516</v>
      </c>
      <c r="B3517" s="52" t="inlineStr">
        <is>
          <t>Excluir</t>
        </is>
      </c>
      <c r="C3517" s="45" t="inlineStr">
        <is>
          <t>Dominio fuera de alcance: conducción</t>
        </is>
      </c>
      <c r="D3517" s="51" t="n"/>
      <c r="E3517" s="51" t="n"/>
      <c r="F3517" s="43" t="n">
        <v>2</v>
      </c>
      <c r="G3517" s="43" t="inlineStr">
        <is>
          <t>distracción+niños</t>
        </is>
      </c>
      <c r="H3517" s="43" t="inlineStr">
        <is>
          <t>ACM</t>
        </is>
      </c>
      <c r="I3517" s="43" t="inlineStr">
        <is>
          <t>ACM</t>
        </is>
      </c>
      <c r="J3517" s="43" t="inlineStr">
        <is>
          <t>2025</t>
        </is>
      </c>
      <c r="K3517" s="43" t="inlineStr">
        <is>
          <t>inproceedings</t>
        </is>
      </c>
      <c r="L3517" s="45" t="inlineStr">
        <is>
          <t>Shen, Xiyuan and Hwang, Seokhyun and Kong, Junhan and Filipowicz, Alexandre L. S. and Best, Andrew and Costa, Jean and Carter, Scott and Fogarty, James and Wobbrock, Jacob O.</t>
        </is>
      </c>
      <c r="M3517" s="45" t="inlineStr">
        <is>
          <t>Touchscreens in Motion: Quantifying the Impact of Cognitive Load on Distracted Drivers</t>
        </is>
      </c>
      <c r="N3517" s="45" t="inlineStr">
        <is>
          <t>This study investigates the interplay between a driver’s cognitive load, touchscreen interactions, and driving performance. Using an N-back task to induce four levels of cognitive load, we measured physiological responses (pupil diameter, electrodermal activity), subjective workload (NASA-TLX), touchscreen performance (Fitts’ law), and driving metrics (lateral deviation, throttle control). Our results reveal significant mutual performance degradation, with touchscreen pointing throughput decreasing by over 58.1% during driving conditions and lateral driving deviation increasing by 41.9% when touchscreen interactions were introduced. Under high cognitive load, participants demonstrated a 20.2% increase in pointing movement time, 16.6% decreased pointing throughput, and 26.3% reduced off-road glance durations. We identified a prevalent "hand-before-eye" phenomenon where ballistic hand movements frequently preceded visual attention shifts. These findings quantify the impact of cognitive load on multitasking performance and demonstrate how drivers adapt their visual attention and motor-visual coordination when cognitive resources are constrained.</t>
        </is>
      </c>
      <c r="O3517" s="45" t="inlineStr">
        <is>
          <t>Proceedings of the 38th Annual ACM Symposium on User Interface Software and Technology</t>
        </is>
      </c>
      <c r="P3517" s="45" t="inlineStr">
        <is>
          <t>In-vehicle touchscreen; cognitive load; Fitts’ law; driver distraction; visual attention</t>
        </is>
      </c>
      <c r="Q3517" s="43" t="inlineStr">
        <is>
          <t>10.1145/3746059.3747683</t>
        </is>
      </c>
    </row>
    <row r="3518" ht="147.75" customHeight="1" s="37">
      <c r="A3518" s="43" t="n">
        <v>3517</v>
      </c>
      <c r="B3518" s="52" t="inlineStr">
        <is>
          <t>Excluir</t>
        </is>
      </c>
      <c r="C3518" s="45" t="inlineStr">
        <is>
          <t>No aborda: distracción o atención, población escolar</t>
        </is>
      </c>
      <c r="D3518" s="51" t="n"/>
      <c r="E3518" s="51" t="n"/>
      <c r="F3518" s="43" t="n">
        <v>2</v>
      </c>
      <c r="G3518" s="43" t="inlineStr">
        <is>
          <t>distracción+sensado</t>
        </is>
      </c>
      <c r="H3518" s="43" t="inlineStr">
        <is>
          <t>ACM</t>
        </is>
      </c>
      <c r="I3518" s="43" t="inlineStr">
        <is>
          <t>ACM</t>
        </is>
      </c>
      <c r="J3518" s="43" t="inlineStr">
        <is>
          <t>2024</t>
        </is>
      </c>
      <c r="K3518" s="43" t="inlineStr">
        <is>
          <t>article</t>
        </is>
      </c>
      <c r="L3518" s="45" t="inlineStr">
        <is>
          <t>Ren, Jiaqian and Peng, Hao and Jiang, Lei and Hao, Zhifeng and Wu, Jia and Gao, Shengxiang and Yu, Zhengtao and Yang, Qiang</t>
        </is>
      </c>
      <c r="M3518" s="45" t="inlineStr">
        <is>
          <t>Toward Cross-Lingual Social Event Detection with Hybrid Knowledge Distillation</t>
        </is>
      </c>
      <c r="N3518" s="45" t="inlineStr">
        <is>
          <t>Recently published graph neural networks (GNNs) show promising performance at social event detection tasks. However, most studies are oriented toward monolingual data in languages with abundant training samples. This has left the common lesser-spoken languages relatively unexplored. Thus, in this work, we present a GNN-based framework that integrates cross-lingual word embeddings into the process of graph knowledge distillation for detecting events in low-resource language data streams. To achieve this, a novel cross-lingual knowledge distillation framework, called CLKD, exploits prior knowledge learned from similar threads in English to make up for the paucity of annotated data. Specifically, to extract sufficient useful knowledge, we propose a hybrid distillation method that consists of both feature-wise and relation-wise information. To transfer both kinds of knowledge in an effective way, we add a cross-lingual module in the feature-wise distillation to eliminate the language gap and selectively choose beneficial relations in the relation-wise distillation to avoid distraction caused by teachers’ misjudgments. Our proposed CLKD framework also adopts different configurations to suit both offline and online situations. Experiments on real-world datasets show that the framework is highly effective at detection in languages where training samples are scarce.</t>
        </is>
      </c>
      <c r="O3518" s="45" t="inlineStr">
        <is>
          <t>ACM Trans. Knowl. Discov. Data</t>
        </is>
      </c>
      <c r="P3518" s="45" t="inlineStr">
        <is>
          <t>Social event detection, low-resource languages, cross-lingual knowledge distillation, graph neural network</t>
        </is>
      </c>
      <c r="Q3518" s="43" t="inlineStr">
        <is>
          <t>10.1145/3689948</t>
        </is>
      </c>
    </row>
    <row r="3519" ht="105.75" customHeight="1" s="37">
      <c r="A3519" s="43" t="n">
        <v>3518</v>
      </c>
      <c r="B3519" s="52" t="inlineStr">
        <is>
          <t>Excluir</t>
        </is>
      </c>
      <c r="C3519" s="45" t="inlineStr">
        <is>
          <t>Dominio fuera de alcance: conducción</t>
        </is>
      </c>
      <c r="D3519" s="51" t="n"/>
      <c r="E3519" s="51" t="n"/>
      <c r="F3519" s="43" t="n">
        <v>2</v>
      </c>
      <c r="G3519" s="43" t="inlineStr">
        <is>
          <t>distracción+sensado</t>
        </is>
      </c>
      <c r="H3519" s="43" t="inlineStr">
        <is>
          <t>ACM</t>
        </is>
      </c>
      <c r="I3519" s="43" t="inlineStr">
        <is>
          <t>ACM</t>
        </is>
      </c>
      <c r="J3519" s="43" t="inlineStr">
        <is>
          <t>2015</t>
        </is>
      </c>
      <c r="K3519" s="43" t="inlineStr">
        <is>
          <t>inproceedings</t>
        </is>
      </c>
      <c r="L3519" s="45" t="inlineStr">
        <is>
          <t>Liu, Luyang and Karatas, Cagdas and Li, Hongyu and Tan, Sheng and Gruteser, Marco and Yang, Jie and Chen, Yingying and Martin, Richard P.</t>
        </is>
      </c>
      <c r="M3519" s="45" t="inlineStr">
        <is>
          <t>Toward Detection of Unsafe Driving with Wearables</t>
        </is>
      </c>
      <c r="N3519" s="45" t="inlineStr">
        <is>
          <t>This paper explores the potential for wearable devices to identify driving activities and unsafe driving, without relying on information or sensors in the vehicle. In particular, we study how wrist-mounted inertial sensors such as those in smart watches and fitness trackers, can track steering wheel usage and inputs. Identifying steering wheel usage helps mobile device detect driving and reduce distractions. Tracking steering wheel turning angles can improve vehicle motion tracking by mobile devices and help identify unsafe driving. The approach relies on motion features that allow distinguishing steering from other confounding hand movements. Once steering wheel usage is detected, it also use wrist rotation measurements to infer steering wheel turning angles. Our preliminary experiments show that the technique is 98.9% accurate in detecting driving and can estimate turning angles with average error within two degrees.</t>
        </is>
      </c>
      <c r="O3519" s="45" t="inlineStr">
        <is>
          <t>Proceedings of the 2015 Workshop on Wearable Systems and Applications</t>
        </is>
      </c>
      <c r="P3519" s="45" t="inlineStr">
        <is>
          <t>driver detection, driving safety, imu sensors, smart phone, smart watch</t>
        </is>
      </c>
      <c r="Q3519" s="43" t="inlineStr">
        <is>
          <t>10.1145/2753509.2753518</t>
        </is>
      </c>
    </row>
    <row r="3520" ht="116.25" customHeight="1" s="37">
      <c r="A3520" s="43" t="n">
        <v>3519</v>
      </c>
      <c r="B3520" s="52" t="inlineStr">
        <is>
          <t>Excluir</t>
        </is>
      </c>
      <c r="C3520" s="45" t="inlineStr">
        <is>
          <t>Dominio fuera de alcance: conducción</t>
        </is>
      </c>
      <c r="D3520" s="51" t="n"/>
      <c r="E3520" s="51" t="n"/>
      <c r="F3520" s="43" t="n">
        <v>2</v>
      </c>
      <c r="G3520" s="43" t="inlineStr">
        <is>
          <t>distracción+sensado</t>
        </is>
      </c>
      <c r="H3520" s="43" t="inlineStr">
        <is>
          <t>ACM</t>
        </is>
      </c>
      <c r="I3520" s="43" t="inlineStr">
        <is>
          <t>ACM</t>
        </is>
      </c>
      <c r="J3520" s="43" t="inlineStr">
        <is>
          <t>2016</t>
        </is>
      </c>
      <c r="K3520" s="43" t="inlineStr">
        <is>
          <t>inproceedings</t>
        </is>
      </c>
      <c r="L3520" s="45" t="inlineStr">
        <is>
          <t>Karatas, Cagdas and Li, Hongyu and Liu, Luyang</t>
        </is>
      </c>
      <c r="M3520" s="45" t="inlineStr">
        <is>
          <t>Toward detection of unsafe driving with inertial head-mounted sensors</t>
        </is>
      </c>
      <c r="N3520" s="45" t="inlineStr">
        <is>
          <t>This paper explores the potential for the inertial sensors on head-mounted devices (HMDs) such as Google Glass, and mobile devices to identify driving activities and unsafe driving. Particularly, we study whether the inertial sensors on HMDs, can detect whether their user is operating the vehicle and infer where the driver's visual attention is focused at by tracking the driver's head without relying on cameras on the HMD or the vehicle. Detecting user's vehicle operation through head movements can help prevent the driver's interactive usage of HMD, which can cause distracted driving. Tracking driver's head movements and the driver's focus of visual attention can detect unsafe driving and additionally enable many safety applications. Our approach relies on head movements that are specific to a driver. Once the system detects the vehicle's operation, head movements can be further utilized to detect distracted driving, to predict driver behaviors and to detect inadequate surveillance cases where the driver failed to look in the appropriate place to complete a maneuver.</t>
        </is>
      </c>
      <c r="O3520" s="45" t="inlineStr">
        <is>
          <t>Proceedings of the Eighth Wireless of the Students, by the Students, and for the Students Workshop</t>
        </is>
      </c>
      <c r="P3520" s="45" t="inlineStr">
        <is>
          <t>IMU sensors, driver detection, head-mounted, safety</t>
        </is>
      </c>
      <c r="Q3520" s="43" t="inlineStr">
        <is>
          <t>10.1145/2987354.2987369</t>
        </is>
      </c>
    </row>
    <row r="3521" ht="147.75" customHeight="1" s="37">
      <c r="A3521" s="43" t="n">
        <v>3520</v>
      </c>
      <c r="B3521" s="52" t="inlineStr">
        <is>
          <t>Excluir</t>
        </is>
      </c>
      <c r="C3521" s="45" t="inlineStr">
        <is>
          <t>Dominio fuera de alcance: conducción</t>
        </is>
      </c>
      <c r="D3521" s="51" t="n"/>
      <c r="E3521" s="51" t="n"/>
      <c r="F3521" s="43" t="n">
        <v>2</v>
      </c>
      <c r="G3521" s="43" t="inlineStr">
        <is>
          <t>distracción+sensado</t>
        </is>
      </c>
      <c r="H3521" s="43" t="inlineStr">
        <is>
          <t>ACM</t>
        </is>
      </c>
      <c r="I3521" s="43" t="inlineStr">
        <is>
          <t>ACM</t>
        </is>
      </c>
      <c r="J3521" s="43" t="inlineStr">
        <is>
          <t>2023</t>
        </is>
      </c>
      <c r="K3521" s="43" t="inlineStr">
        <is>
          <t>article</t>
        </is>
      </c>
      <c r="L3521" s="45" t="inlineStr">
        <is>
          <t>Cao, Yetong and Li, Fan and Liu, Xiaochen and Yang, Song and Wang, Yu</t>
        </is>
      </c>
      <c r="M3521" s="45" t="inlineStr">
        <is>
          <t>Towards Reliable Driver Drowsiness Detection Leveraging Wearables</t>
        </is>
      </c>
      <c r="N3521" s="45" t="inlineStr">
        <is>
          <t>Driver drowsiness is a significant factor in road crashes. However, existing solutions for driver drowsiness detection have major drawbacks of requiring special hardware, constrained recording conditions, and cannot handle the asynchronous and contradictory nature of multiple indicators. In view of this, we propose FDWatch, a novel drowsiness detection system that exploits the low-cost Photoplethysmogram (PPG) sensor and motion sensor integrated into wrist-worn devices. We design a set of novel algorithms to extract multiple drowsiness-related indicators covering major categories of human factors. In particular, we demonstrate that commodity PPG sensors can be utilized to detect yawning behavior; it contributes as an important indicator for drowsiness detection. The core of FDWatch is based on the Dempster-Shafer evidence theory. It considers different indicators as evidence describing the state of the driver from different angles. To make the extracted indicators applicable to Dempster-Shafer evidence theory, we employ backpropagation neural networks to obtain the basic probability assignment. Moreover, we propose a similarity-distance-based method to handle evidence conflicts. Extensive experiments with real-road driving data show that FDWatch can accurately detect driver drowsiness with a missing alarm rate of 3.57% and a false alarm rate of 3.68%.</t>
        </is>
      </c>
      <c r="O3521" s="45" t="inlineStr">
        <is>
          <t>ACM Trans. Sen. Netw.</t>
        </is>
      </c>
      <c r="P3521" s="45" t="inlineStr">
        <is>
          <t>Driver drowsiness detection, wearables, information fusion, Dempster-Shafer evidence theory, PPG</t>
        </is>
      </c>
      <c r="Q3521" s="43" t="inlineStr">
        <is>
          <t>10.1145/3560821</t>
        </is>
      </c>
    </row>
    <row r="3522" ht="137.25" customHeight="1" s="37">
      <c r="A3522" s="43" t="n">
        <v>3521</v>
      </c>
      <c r="B3522" s="52" t="inlineStr">
        <is>
          <t>Excluir</t>
        </is>
      </c>
      <c r="C3522" s="45" t="inlineStr">
        <is>
          <t>No aborda: distracción o atención, población escolar</t>
        </is>
      </c>
      <c r="D3522" s="51" t="n"/>
      <c r="E3522" s="51" t="n"/>
      <c r="F3522" s="43" t="n">
        <v>2</v>
      </c>
      <c r="G3522" s="43" t="inlineStr">
        <is>
          <t>distracción+niños</t>
        </is>
      </c>
      <c r="H3522" s="43" t="inlineStr">
        <is>
          <t>ACM</t>
        </is>
      </c>
      <c r="I3522" s="43" t="inlineStr">
        <is>
          <t>ACM</t>
        </is>
      </c>
      <c r="J3522" s="43" t="inlineStr">
        <is>
          <t>2026</t>
        </is>
      </c>
      <c r="K3522" s="43" t="inlineStr">
        <is>
          <t>inproceedings</t>
        </is>
      </c>
      <c r="L3522" s="45" t="inlineStr">
        <is>
          <t>Yang, Xiaonan</t>
        </is>
      </c>
      <c r="M3522" s="45" t="inlineStr">
        <is>
          <t>Towards a CDIO Teaching Model for Software Testing Courses under the Bidirectional Empowerment of Artificial Intelligence</t>
        </is>
      </c>
      <c r="N3522" s="45" t="inlineStr">
        <is>
          <t>This paper addresses the emerging challenges posed to the traditional “Software Testing” course by the advancement of new engineering education initiatives and artificial intelligence (AI) technologies. It proposes a novel teaching model that integrates the CDIO engineering education framework with a bidirectional AI empowerment strategy. The study begins by clarifying the dual roles of AI—both as a tool for software testing and as a target of testing—and systematically develops a four-stage teaching model aligned with the CDIO paradigm. Four integrated case studies are presented, encompassing functional testing of AI mini-programs, automated testing of AI applications, performance evaluation of AI calculators, and interface testing of AI chatbots, which collectively illustrate the seamless integration of theoretical instruction and hands-on engineering practice. Empirical results demonstrate that this approach not only significantly enhances student engagement and strengthens their practical competencies across diverse testing scenarios, but also equips them with the ability to leverage AI tools for improved testing efficiency and to conduct quality assurance for AI-based systems. As such, the model offers an innovative and scalable solution for reforming engineering education in the age of AI.</t>
        </is>
      </c>
      <c r="O3522" s="45" t="inlineStr">
        <is>
          <t>Proceedings of the 2025 4th International Conference on Artificial Intelligence and Education</t>
        </is>
      </c>
      <c r="P3522" s="45" t="inlineStr">
        <is>
          <t>Artificial Intelligence, Bidirectional Empowerment, CDIO, Software Testing Education</t>
        </is>
      </c>
      <c r="Q3522" s="43" t="inlineStr">
        <is>
          <t>10.1145/3797552.3797655</t>
        </is>
      </c>
    </row>
    <row r="3523" ht="105.75" customHeight="1" s="37">
      <c r="A3523" s="43" t="n">
        <v>3522</v>
      </c>
      <c r="B3523" s="52" t="inlineStr">
        <is>
          <t>Excluir</t>
        </is>
      </c>
      <c r="C3523" s="45" t="inlineStr">
        <is>
          <t>Dominio fuera de alcance: conducción</t>
        </is>
      </c>
      <c r="D3523" s="51" t="n"/>
      <c r="E3523" s="51" t="n"/>
      <c r="F3523" s="43" t="n">
        <v>2</v>
      </c>
      <c r="G3523" s="43" t="inlineStr">
        <is>
          <t>distracción+sensado</t>
        </is>
      </c>
      <c r="H3523" s="43" t="inlineStr">
        <is>
          <t>ACM</t>
        </is>
      </c>
      <c r="I3523" s="43" t="inlineStr">
        <is>
          <t>ACM</t>
        </is>
      </c>
      <c r="J3523" s="43" t="inlineStr">
        <is>
          <t>2016</t>
        </is>
      </c>
      <c r="K3523" s="43" t="inlineStr">
        <is>
          <t>inproceedings</t>
        </is>
      </c>
      <c r="L3523" s="45" t="inlineStr">
        <is>
          <t>Wiles, Olivia and Mahmoud, Marwa and Robinson, Peter and Dias, Eduardo and Skrypchuk, Lee</t>
        </is>
      </c>
      <c r="M3523" s="45" t="inlineStr">
        <is>
          <t>Towards a User-Centric In-Vehicle Navigational System</t>
        </is>
      </c>
      <c r="N3523" s="45" t="inlineStr">
        <is>
          <t>Current navigational systems rarely consider generic road landmarks in their navigation instructions, which can lead to mistakes, frustration, and distraction. However, automatic detection of road landmarks is difficult, as current approaches to object detection focus either on out-of-context objects which have special characteristics or on very specific domains. This work presents a future direction for a user-friendly navigational system based on state-of-the-art computer vision techniques that use deep learning for object detection. We propose an automatic hierarchical approach for detecting and classifying a set of static and dynamic road landmarks that would be useful in automatic navigational systems. We further demonstrate a set of optimisations that improve performance and accuracy of the basic system. We evaluate our approach on a natural, 'in-the-wild' dataset to determine how well it handles natural automotive input. Finally, we demonstrate a use-case for our system that extracts information about a vehicle's location and intention.</t>
        </is>
      </c>
      <c r="O3523" s="45" t="inlineStr">
        <is>
          <t>Proceedings of the 8th International Conference on Automotive User Interfaces and Interactive Vehicular Applications</t>
        </is>
      </c>
      <c r="P3523" s="45" t="inlineStr">
        <is>
          <t>Deep learning, in-vehicle navigation, object detection</t>
        </is>
      </c>
      <c r="Q3523" s="43" t="inlineStr">
        <is>
          <t>10.1145/3003715.3005457</t>
        </is>
      </c>
    </row>
    <row r="3524" ht="210" customHeight="1" s="37">
      <c r="A3524" s="43" t="n">
        <v>3523</v>
      </c>
      <c r="B3524" s="52" t="inlineStr">
        <is>
          <t>Excluir</t>
        </is>
      </c>
      <c r="C3524" s="45" t="inlineStr">
        <is>
          <t>Sin DOI verificable</t>
        </is>
      </c>
      <c r="D3524" s="51" t="n"/>
      <c r="E3524" s="51" t="n"/>
      <c r="F3524" s="43" t="n">
        <v>2</v>
      </c>
      <c r="G3524" s="43" t="inlineStr">
        <is>
          <t>distracción+niños</t>
        </is>
      </c>
      <c r="H3524" s="43" t="inlineStr">
        <is>
          <t>ACM</t>
        </is>
      </c>
      <c r="I3524" s="43" t="inlineStr">
        <is>
          <t>ACM</t>
        </is>
      </c>
      <c r="J3524" s="43" t="inlineStr">
        <is>
          <t>2021</t>
        </is>
      </c>
      <c r="K3524" s="43" t="inlineStr">
        <is>
          <t>inproceedings</t>
        </is>
      </c>
      <c r="L3524" s="45" t="inlineStr">
        <is>
          <t>Fassbinder, Marcelo and Fassbinder, Aracele and Fioravanti, Maria Lydia and Barbosa, Ellen Francine</t>
        </is>
      </c>
      <c r="M3524" s="45" t="inlineStr">
        <is>
          <t>Towards an educational design pattern language to support the development of open educational resources in videos for the MOOC context</t>
        </is>
      </c>
      <c r="N3524" s="45" t="inlineStr">
        <is>
          <t>The creation and adoption of Massive Open Online Courses (MOOCs) can bring many benefits and impact on education, such as put forward diversity in education; enhance student's learning by encouraging and engaging them for lifelong learning; connect with more individuals in informal contexts creating opportunities to transition to formal higher education or lifelong learning activities; force a re-conceptualization of higher education through the use of online study; enhance teachers' skills from developing Open Educational Resources (OERs) and adopting learner-centered pedagogical approaches and active learning strategies; among others. In such perspective, several studies have investigated the potential benefits about the use of videos as a support for the process of teaching in virtual learning environments and, particularly, in the context of MOOCs. However, video production for MOOCs still presents several challenges that need to be better investigated. It is because, in general, educators and MOOC teams (e.g. educators, learning designers, and educational technologists) are still using ad hoc decision-making procedures based on empirical knowledge obtained from their experiences with face-to-face courses or even traditional virtual courses. There are also gaps about what adaptations need to be performed to video formats and what are the attributes and steps needed to support the production and validation of videos for the MOOC context. In addition, since MOOCs are part of the Open Educational Movement, as well as the OERs, it is also important to reflect on the construction of OERs in the form of videos for the MOOC context. There is, therefore, a need for research that investigates the current theoretical panorama involving video construction for MOOCs, in order to propose strategies empirically validated and useful to support and guide MOOC teams during the development of videos more theoretically informed. Considering such context, the main objective of this</t>
        </is>
      </c>
      <c r="O3524" s="45" t="inlineStr">
        <is>
          <t>Proceedings of the 26th Conference on Pattern Languages of Programs</t>
        </is>
      </c>
      <c r="P3524" s="45" t="inlineStr">
        <is>
          <t>patterns, learning design, educational videos, educational design patterns, MOOCs</t>
        </is>
      </c>
      <c r="Q3524" s="43" t="n"/>
    </row>
    <row r="3525" ht="199.5" customHeight="1" s="37">
      <c r="A3525" s="43" t="n">
        <v>3524</v>
      </c>
      <c r="B3525" s="52" t="inlineStr">
        <is>
          <t>Excluir</t>
        </is>
      </c>
      <c r="C3525" s="45" t="inlineStr">
        <is>
          <t>No aborda: distracción o atención, población escolar, tecnología de sensado, contexto educativo</t>
        </is>
      </c>
      <c r="D3525" s="51" t="n"/>
      <c r="E3525" s="51" t="n"/>
      <c r="F3525" s="43" t="n">
        <v>2</v>
      </c>
      <c r="G3525" s="43" t="inlineStr">
        <is>
          <t>distracción+niños</t>
        </is>
      </c>
      <c r="H3525" s="43" t="inlineStr">
        <is>
          <t>ACM</t>
        </is>
      </c>
      <c r="I3525" s="43" t="inlineStr">
        <is>
          <t>ACM</t>
        </is>
      </c>
      <c r="J3525" s="43" t="inlineStr">
        <is>
          <t>2024</t>
        </is>
      </c>
      <c r="K3525" s="43" t="inlineStr">
        <is>
          <t>inproceedings</t>
        </is>
      </c>
      <c r="L3525" s="45" t="inlineStr">
        <is>
          <t>Malik, Hayat and Bhandari, Sonali and Fonseca, Elizabeth L and Bonaccorsi, Chiara and Lee, David</t>
        </is>
      </c>
      <c r="M3525" s="45" t="inlineStr">
        <is>
          <t>Towards integrated learning experiences on social media: An exploration of #DayInTheLife videos for career exploration</t>
        </is>
      </c>
      <c r="N3525" s="45" t="inlineStr">
        <is>
          <t>Though social media platforms contain rich information and insights on professional life, encounters with this content are often fleeting and disconnected, raising questions about the extent social media content is valuable for career identity formation. This paper reports on a research through design study that explores the potential of social media for supporting integrated learning experiences, through investigating and prototyping experiences around the use of TikTok #DayInTheLife videos for career exploration. We conducted semi-structured interviews of 10 college students to understand the value of social media content for career exploration and the feasibility of integrating such content towards reflective learning experiences. A qualitative analysis revealed that #DayInTheLife videos offer firsthand insights into professions that facilitates aspects of career identity formation, and have the potential to prompt and motivate further exploration. However, they are also limited due their short-form, disconnected, entertainment-oriented nature, the distracting context in which they exist, and the potential lack of representation in recommended content. We also had the students participate in an experience prototype in which we used native social media interactions such as comments, mentions, and direct messages to integrate encounters of disparate posts towards holistic and reflective learning experiences. We found that integrating encounters can facilitate more intentional reflection, add interactivity, and provide a sense of agency. We also surfaced contextual risk factors and design factors for designing integrated learning experiences on social media. We build on our findings to introduce and discuss a concept we call SIMPLE apps (Social media Interactions Merged for Purposeful Learning Experiences) and to discuss broader design implications for better harnessing social media content towards purposeful integrated learning.</t>
        </is>
      </c>
      <c r="O3525" s="45" t="inlineStr">
        <is>
          <t>Proceedings of the 2024 ACM Designing Interactive Systems Conference</t>
        </is>
      </c>
      <c r="P3525" s="45" t="inlineStr">
        <is>
          <t>#DayInTheLife videos, SIMPLE apps (Social media Interactions Merged for Purposeful Learning Experiences), career identity formation, integrated learning experiences, research through design, social media, youth career exploration</t>
        </is>
      </c>
      <c r="Q3525" s="43" t="inlineStr">
        <is>
          <t>10.1145/3643834.3661566</t>
        </is>
      </c>
    </row>
    <row r="3526" ht="105.75" customHeight="1" s="37">
      <c r="A3526" s="43" t="n">
        <v>3525</v>
      </c>
      <c r="B3526" s="52" t="inlineStr">
        <is>
          <t>Excluir</t>
        </is>
      </c>
      <c r="C3526" s="45" t="inlineStr">
        <is>
          <t>Dominio fuera de alcance: conducción</t>
        </is>
      </c>
      <c r="D3526" s="51" t="n"/>
      <c r="E3526" s="51" t="n"/>
      <c r="F3526" s="43" t="n">
        <v>2</v>
      </c>
      <c r="G3526" s="43" t="inlineStr">
        <is>
          <t>distracción+intervención</t>
        </is>
      </c>
      <c r="H3526" s="43" t="inlineStr">
        <is>
          <t>ACM</t>
        </is>
      </c>
      <c r="I3526" s="43" t="inlineStr">
        <is>
          <t>ACM</t>
        </is>
      </c>
      <c r="J3526" s="43" t="inlineStr">
        <is>
          <t>2016</t>
        </is>
      </c>
      <c r="K3526" s="43" t="inlineStr">
        <is>
          <t>inproceedings</t>
        </is>
      </c>
      <c r="L3526" s="45" t="inlineStr">
        <is>
          <t>Li, Hongyu and Liu, Luyang and Karatas, Cagdas and Liu, Jian and Gruteser, Marco and Chen, Yingying and Wang, Yan and Martin, Richard P. and Yang, Jie</t>
        </is>
      </c>
      <c r="M3526" s="45" t="inlineStr">
        <is>
          <t>Towards safer texting while driving through stop time prediction</t>
        </is>
      </c>
      <c r="N3526" s="45" t="inlineStr">
        <is>
          <t>Driver distraction due to in-vehicle device use is an increasing concern and has led to national attention. We ask whether it is not more effective to channel the drivers' device and information system use into safer periods, rather than attempt a complete prohibition of mobile device use. This paper aims to start the discussion by examining the feasibility of automatically identifying safer periods for operating mobile devices. We propose a movement-based architecture design to identify relatively safe periods, estimate the duration and safety level of each period, and delay notifications until a safer period arrives. To further explore the feasibility of such a system architecture, we design and implement a prediction algorithm for one safe period, long traffic signal stops, that relies on crowd sourced position data. Simulations and experimental evaluation show that the system can achieve a low prediction error and its converge and prediction accuracy increase proportionally to the availability of the amount of crowd-sourced data.</t>
        </is>
      </c>
      <c r="O3526" s="45" t="inlineStr">
        <is>
          <t>Proceedings of the First ACM International Workshop on Smart, Autonomous, and Connected Vehicular Systems and Services</t>
        </is>
      </c>
      <c r="P3526" s="45" t="inlineStr">
        <is>
          <t>safety aware notification, safety driving, smart phone application</t>
        </is>
      </c>
      <c r="Q3526" s="43" t="inlineStr">
        <is>
          <t>10.1145/2980100.2980102</t>
        </is>
      </c>
    </row>
    <row r="3527" ht="84.75" customHeight="1" s="37">
      <c r="A3527" s="43" t="n">
        <v>3526</v>
      </c>
      <c r="B3527" s="52" t="inlineStr">
        <is>
          <t>Excluir</t>
        </is>
      </c>
      <c r="C3527" s="45" t="inlineStr">
        <is>
          <t>Dominio fuera de alcance: conducción</t>
        </is>
      </c>
      <c r="D3527" s="51" t="n"/>
      <c r="E3527" s="51" t="n"/>
      <c r="F3527" s="43" t="n">
        <v>2</v>
      </c>
      <c r="G3527" s="43" t="inlineStr">
        <is>
          <t>distracción+sensado</t>
        </is>
      </c>
      <c r="H3527" s="43" t="inlineStr">
        <is>
          <t>ACM</t>
        </is>
      </c>
      <c r="I3527" s="43" t="inlineStr">
        <is>
          <t>ACM</t>
        </is>
      </c>
      <c r="J3527" s="43" t="inlineStr">
        <is>
          <t>2017</t>
        </is>
      </c>
      <c r="K3527" s="43" t="inlineStr">
        <is>
          <t>inproceedings</t>
        </is>
      </c>
      <c r="L3527" s="45" t="inlineStr">
        <is>
          <t>Cronje, Jaco and Engelbrecht, Andries P.</t>
        </is>
      </c>
      <c r="M3527" s="45" t="inlineStr">
        <is>
          <t>Training Convolutional Neural Networks with Class Based Data Augmentation for Detecting Distracted Drivers</t>
        </is>
      </c>
      <c r="N3527" s="45" t="inlineStr">
        <is>
          <t>The work in this paper proposes an approach to reduce over-fitting when training a convolutional neural network (CNN) by applying class based data augmentation. The classification task of automatically detecting drivers engaged in distracted behaviors seen from a dashboard camera is addressed. Firstly, important image key-points are detected and their regions extracted. Thereafter, the extracted regions are combined into a single image and class based data augmentation is applied to the different extracted regions. Class based data augmentation randomly interchange regions between different images of the same class. The results show that this approach improves the generalization of the network and increases the variability of the data set which reduces over-fitting.</t>
        </is>
      </c>
      <c r="O3527" s="45" t="inlineStr">
        <is>
          <t>Proceedings of the 9th International Conference on Computer and Automation Engineering</t>
        </is>
      </c>
      <c r="P3527" s="45" t="inlineStr">
        <is>
          <t>Object recognition, Deep learning, Data augmentation, Convolutional neural networks</t>
        </is>
      </c>
      <c r="Q3527" s="43" t="inlineStr">
        <is>
          <t>10.1145/3057039.3057070</t>
        </is>
      </c>
    </row>
    <row r="3528" ht="84.75" customHeight="1" s="37">
      <c r="A3528" s="43" t="n">
        <v>3527</v>
      </c>
      <c r="B3528" s="52" t="inlineStr">
        <is>
          <t>Excluir</t>
        </is>
      </c>
      <c r="C3528" s="45" t="inlineStr">
        <is>
          <t>No aborda: población escolar, tecnología de sensado, contexto educativo</t>
        </is>
      </c>
      <c r="D3528" s="51" t="n"/>
      <c r="E3528" s="51" t="n"/>
      <c r="F3528" s="43" t="n">
        <v>2</v>
      </c>
      <c r="G3528" s="43" t="inlineStr">
        <is>
          <t>distracción+sensado</t>
        </is>
      </c>
      <c r="H3528" s="43" t="inlineStr">
        <is>
          <t>ACM</t>
        </is>
      </c>
      <c r="I3528" s="43" t="inlineStr">
        <is>
          <t>ACM</t>
        </is>
      </c>
      <c r="J3528" s="43" t="inlineStr">
        <is>
          <t>2017</t>
        </is>
      </c>
      <c r="K3528" s="43" t="inlineStr">
        <is>
          <t>inproceedings</t>
        </is>
      </c>
      <c r="L3528" s="45" t="inlineStr">
        <is>
          <t>Kraft, Jonas F. and Hurtienne, Jörn</t>
        </is>
      </c>
      <c r="M3528" s="45" t="inlineStr">
        <is>
          <t>Transition animations support orientation in mobile interfaces without increased user effort</t>
        </is>
      </c>
      <c r="N3528" s="45" t="inlineStr">
        <is>
          <t>Some animations in mobile user interfaces aim at supporting user orientation by facilitating users to build a mental model of the UI's structure. Possible drawbacks are that animations are time-consuming and that complex and distracting animations may increase users' mental workload. These effects of orientation animations are investigated in an empirical study. Participants either used an animated or a non-animated version of a mobile movie recommender app. The results imply that animations can support users in building more accurate mental models of the app's structure and enhance gesture-based interaction. No additional costs in terms of time or mental workload were incurred when using the animations. Thus, lightweight orientation animations can have large potential benefits at little cost.</t>
        </is>
      </c>
      <c r="O3528" s="45" t="inlineStr">
        <is>
          <t>Proceedings of the 19th International Conference on Human-Computer Interaction with Mobile Devices and Services</t>
        </is>
      </c>
      <c r="P3528" s="45" t="inlineStr">
        <is>
          <t>animation, mental model, mental workload, orientation, usability, user experience</t>
        </is>
      </c>
      <c r="Q3528" s="43" t="inlineStr">
        <is>
          <t>10.1145/3098279.3098566</t>
        </is>
      </c>
    </row>
    <row r="3529" ht="210" customHeight="1" s="37">
      <c r="A3529" s="43" t="n">
        <v>3528</v>
      </c>
      <c r="B3529" s="52" t="inlineStr">
        <is>
          <t>Excluir</t>
        </is>
      </c>
      <c r="C3529" s="45" t="inlineStr">
        <is>
          <t>No aborda: distracción o atención, tecnología de sensado</t>
        </is>
      </c>
      <c r="D3529" s="51" t="n"/>
      <c r="E3529" s="51" t="n"/>
      <c r="F3529" s="43" t="n">
        <v>2</v>
      </c>
      <c r="G3529" s="43" t="inlineStr">
        <is>
          <t>distracción+niños</t>
        </is>
      </c>
      <c r="H3529" s="43" t="inlineStr">
        <is>
          <t>ACM</t>
        </is>
      </c>
      <c r="I3529" s="43" t="inlineStr">
        <is>
          <t>ACM</t>
        </is>
      </c>
      <c r="J3529" s="43" t="inlineStr">
        <is>
          <t>2024</t>
        </is>
      </c>
      <c r="K3529" s="43" t="inlineStr">
        <is>
          <t>inproceedings</t>
        </is>
      </c>
      <c r="L3529" s="45" t="inlineStr">
        <is>
          <t>Rehman, Sadaqat Ur</t>
        </is>
      </c>
      <c r="M3529" s="45" t="inlineStr">
        <is>
          <t>Trends and Challenges of Project-Based Learning in Computer Science and Engineering Education</t>
        </is>
      </c>
      <c r="N3529" s="45" t="inlineStr">
        <is>
          <t>In computer science and engineering (CSE) education, project-based learning (PBL) has become a highly effective pedagogical strategy for encouraging students' teamwork, creativity, and problem-solving abilities in the real world. The current trends and difficulties with PBL implementation in computer science and engineering courses are thoroughly examined in this research. Within the context of computer science and engineering education, the evolution and integration of Problem-Based Learning (PBL) is thoroughly analyzed. Emphasis is placed on its numerous advantages such as enhanced critical thinking, elevated student engagement, and the development of essential practical skills beneficial for a successful career in the field. Thus, a number of trends—including the growing demand for industry-relevant skills, the shift towards interdisciplinary collaboration, and the growing significance of open-source contributions in academic and professional settings—have an impact on the adoption of PBL. Consideration is also given to how technology, like virtual and augmented reality, bolsters immersive and group PBL experiences. However, a number of obstacles prevent the widespread adoption and successful application of PBL. These challenges include faculty reluctance because a change in conventional teaching methods is necessary, a lack of infrastructure and resources, difficulties with assessment and evaluation, and the potential for an unequal distribution of effort among students. With an emphasis on faculty development, resource allocation, and the creation of efficient evaluation strategies, I offer solutions to these issues. Finally, I discuss PBL's future directions in computer science and engineering education, highlighting the need for ongoing development and adjustment to the always-changing technological environment. At the same time that I acknowledge the persistent difficulties that educators and institutions continue to face, I also emphasize the value of PBL i</t>
        </is>
      </c>
      <c r="O3529" s="45" t="inlineStr">
        <is>
          <t>Proceedings of the 15th International Conference on Education Technology and Computers</t>
        </is>
      </c>
      <c r="P3529" s="45" t="inlineStr">
        <is>
          <t>Challenges and Trends in Education, Computer Science Education, Project Based Learning</t>
        </is>
      </c>
      <c r="Q3529" s="43" t="inlineStr">
        <is>
          <t>10.1145/3629296.3629360</t>
        </is>
      </c>
    </row>
    <row r="3530" ht="137.25" customHeight="1" s="37">
      <c r="A3530" s="43" t="n">
        <v>3529</v>
      </c>
      <c r="B3530" s="52" t="inlineStr">
        <is>
          <t>Excluir</t>
        </is>
      </c>
      <c r="C3530" s="45" t="inlineStr">
        <is>
          <t>No aborda: distracción o atención, población escolar</t>
        </is>
      </c>
      <c r="D3530" s="51" t="n"/>
      <c r="E3530" s="51" t="n"/>
      <c r="F3530" s="43" t="n">
        <v>2</v>
      </c>
      <c r="G3530" s="43" t="inlineStr">
        <is>
          <t>distracción+intervención</t>
        </is>
      </c>
      <c r="H3530" s="43" t="inlineStr">
        <is>
          <t>ACM</t>
        </is>
      </c>
      <c r="I3530" s="43" t="inlineStr">
        <is>
          <t>ACM</t>
        </is>
      </c>
      <c r="J3530" s="43" t="inlineStr">
        <is>
          <t>2025</t>
        </is>
      </c>
      <c r="K3530" s="43" t="inlineStr">
        <is>
          <t>inproceedings</t>
        </is>
      </c>
      <c r="L3530" s="45" t="inlineStr">
        <is>
          <t>Qian, Chen and Chi, Chuntian and Clapham, John and Qi, Jiarui and Zhang, Zherui and Blackwell, Ginamari and Pretzer-Aboff, Ingrid and Cloud, Leslie and Ma, Meiyi and Zhou, Gang and Shao, Huajie</t>
        </is>
      </c>
      <c r="M3530" s="45" t="inlineStr">
        <is>
          <t>Trigger-Finder: A Real-Time Freezing-of-Gait Trigger Detection System Using an Instruction-Tuned Multimodal Large Language Model</t>
        </is>
      </c>
      <c r="N3530" s="45" t="inlineStr">
        <is>
          <t>Freezing of Gait (FoG) is a debilitating symptom of Parkinson's disease (PD), often triggered by specific environmental factors. Existing studies focus solely on detecting FoG after it occurs. This reactive approach fails to prevent episodes or mitigate associated risks ahead of time. To address this limitation, we propose Trigger-Finder, a novel real-time FoG trigger detection system powered by a multimodal large language model (MLLM). To adapt MLLM for FoG trigger detection, we instruction-tune an open-source MLLM using a newly curated dataset comprising five common FoG triggers identified by domain experts: floor pattern changes, tight turns, dual-tasking, narrow passages, and distractions. For ensuring realtime detection, we offload the MLLM inference tasks to an edge server. We evaluate Trigger-Finder on a new trigger benchmark dataset collected from open environments. The evaluation results show that our approach significantly outperforms the baseline methods in both accuracy and inference speed. It identifies FoG triggers in approximately 0.8 seconds, enabling real-time detection in open environments. Additionally, two case studies illustrate our method enhances both accuracy and interpretability, demonstrating its potential to prevent or mitigate FoG in advance.</t>
        </is>
      </c>
      <c r="O3530" s="45" t="inlineStr">
        <is>
          <t>Proceedings of the ACM/IEEE International Conference on Connected Health: Applications, Systems and Engineering Technologies</t>
        </is>
      </c>
      <c r="P3530" s="45" t="inlineStr">
        <is>
          <t>parkinson's disease, freezing of gait trigger detection, multimodal large language model</t>
        </is>
      </c>
      <c r="Q3530" s="43" t="inlineStr">
        <is>
          <t>10.1145/3721201.3721387</t>
        </is>
      </c>
    </row>
    <row r="3531" ht="157.5" customHeight="1" s="37">
      <c r="A3531" s="43" t="n">
        <v>3530</v>
      </c>
      <c r="B3531" s="52" t="inlineStr">
        <is>
          <t>Excluir</t>
        </is>
      </c>
      <c r="C3531" s="45" t="inlineStr">
        <is>
          <t>No aborda: distracción o atención, tecnología de sensado</t>
        </is>
      </c>
      <c r="D3531" s="51" t="n"/>
      <c r="E3531" s="51" t="n"/>
      <c r="F3531" s="43" t="n">
        <v>2</v>
      </c>
      <c r="G3531" s="43" t="inlineStr">
        <is>
          <t>distracción+niños</t>
        </is>
      </c>
      <c r="H3531" s="43" t="inlineStr">
        <is>
          <t>ACM</t>
        </is>
      </c>
      <c r="I3531" s="43" t="inlineStr">
        <is>
          <t>ACM</t>
        </is>
      </c>
      <c r="J3531" s="43" t="inlineStr">
        <is>
          <t>2025</t>
        </is>
      </c>
      <c r="K3531" s="43" t="inlineStr">
        <is>
          <t>inproceedings</t>
        </is>
      </c>
      <c r="L3531" s="45" t="inlineStr">
        <is>
          <t>Hughes, Erin and Kavanagh, William</t>
        </is>
      </c>
      <c r="M3531" s="45" t="inlineStr">
        <is>
          <t>Trunk and Branch: Fostering autonomous peer supportive learning environments through delivery &amp;amp; assessment</t>
        </is>
      </c>
      <c r="N3531" s="45" t="inlineStr">
        <is>
          <t>INTRODUCTION&amp;nbsp;&amp;nbsp;&amp;nbsp;Traditional grading often fails to capture the full spectrum of skills required in creative industries, focusing too heavily on individual achievement. This study introduces the ’trunk and branch’ approach, a hybrid assessment model designed to enhance student learning in collaborative programming environments.METHODS&amp;nbsp;&amp;nbsp;&amp;nbsp;The ’trunk’ represents collaborative group work where students work collaboratively and the ’branch’ is individual expansion on that work allowing for independent exploration. Thus, the approach reinforces both independent problem-solving and teamwork in a simulated industrial environment.RESULTS&amp;nbsp;&amp;nbsp;&amp;nbsp;Trunk and Branch was used during a first-year games programming module. Student engagement and learning outcomes were evaluated through student survey and staff observation. Survey results showed that students learned significantly from teamwork, 72% agreed it helped develop professional skills. The approach appeared to foster an interdependent collaborative learning community.CONCLUSION&amp;nbsp;&amp;nbsp;&amp;nbsp;The trunk and branch approach successfully integrates collaborative and individual learning, better preparing students for professional practice in creative industries. It reduces the grading burden on educators while maintaining high levels of student engagement and creativity. This model offers a promising framework for similar courses.</t>
        </is>
      </c>
      <c r="O3531" s="45" t="inlineStr">
        <is>
          <t>Proceedings of the 9th Conference on Computing Education Practice</t>
        </is>
      </c>
      <c r="P3531" s="45" t="inlineStr">
        <is>
          <t>Peer support, group work, version control, peer assessment</t>
        </is>
      </c>
      <c r="Q3531" s="43" t="inlineStr">
        <is>
          <t>10.1145/3702212.3702216</t>
        </is>
      </c>
    </row>
    <row r="3532" ht="147.75" customHeight="1" s="37">
      <c r="A3532" s="43" t="n">
        <v>3531</v>
      </c>
      <c r="B3532" s="52" t="inlineStr">
        <is>
          <t>Excluir</t>
        </is>
      </c>
      <c r="C3532" s="45" t="inlineStr">
        <is>
          <t>No aborda: distracción o atención</t>
        </is>
      </c>
      <c r="D3532" s="51" t="n"/>
      <c r="E3532" s="51" t="n"/>
      <c r="F3532" s="43" t="n">
        <v>2</v>
      </c>
      <c r="G3532" s="43" t="inlineStr">
        <is>
          <t>distracción+niños</t>
        </is>
      </c>
      <c r="H3532" s="43" t="inlineStr">
        <is>
          <t>ACM</t>
        </is>
      </c>
      <c r="I3532" s="43" t="inlineStr">
        <is>
          <t>ACM</t>
        </is>
      </c>
      <c r="J3532" s="43" t="inlineStr">
        <is>
          <t>2025</t>
        </is>
      </c>
      <c r="K3532" s="43" t="inlineStr">
        <is>
          <t>inproceedings</t>
        </is>
      </c>
      <c r="L3532" s="45" t="inlineStr">
        <is>
          <t>Hamash, Mahmoud and Ghreir, Hanan and Boulhrir, Taoufik and Tiernan, Peter and Donlon, Enda</t>
        </is>
      </c>
      <c r="M3532" s="45" t="inlineStr">
        <is>
          <t>UAE Special Education Teachers' Perceptions of Artificial Intelligence Implementation for Students of Determination</t>
        </is>
      </c>
      <c r="N3532" s="45" t="inlineStr">
        <is>
          <t>This study investigates the perceptions and practices of special education teachers in Abu Dhabi regarding the use of artificial intelligence (AI) in teaching Students of Determination. Using a convergent mixed-methods approach, the research gathered data from 163 teachers through a structured questionnaire and open-ended reflections. Results indicate high levels of AI adoption, with tools such as ChatGPT widely used to support curriculum planning, student engagement, and personalised learning. Teachers demonstrated moderate to strong understanding of AI principles, yet identified significant barriers to effective implementation, including insufficient SEN-specific training, infrastructure limitations, ethical concerns, and equity in access. Notably, the findings reveal that there are currently no AI tools specifically designed for special education contexts, prompting educators to adapt general-purpose platforms to meet diverse learner needs. Qualitative insights revealed both optimism about AI's potential and caution regarding its limitations, particularly in preserving the human connection central to inclusive education. As part of an ongoing research project, these findings highlight the need for targeted professional development, inclusive policy design, and cross-sector collaboration to ensure AI technologies are implemented ethically and effectively in special education settings.</t>
        </is>
      </c>
      <c r="O3532" s="45" t="inlineStr">
        <is>
          <t>Proceedings of the 28th International Academic Mindtrek Conference</t>
        </is>
      </c>
      <c r="P3532" s="45" t="inlineStr">
        <is>
          <t>Artificial Intelligence in Education, Educational Technology Adoption, Inclusive Technology, Special Education, Students of Determination, Teacher Perceptions, UAE Education</t>
        </is>
      </c>
      <c r="Q3532" s="43" t="inlineStr">
        <is>
          <t>10.1145/3757980.3758005</t>
        </is>
      </c>
    </row>
    <row r="3533" ht="126.75" customHeight="1" s="37">
      <c r="A3533" s="43" t="n">
        <v>3532</v>
      </c>
      <c r="B3533" s="52" t="inlineStr">
        <is>
          <t>Excluir</t>
        </is>
      </c>
      <c r="C3533" s="45" t="inlineStr">
        <is>
          <t>Sin DOI verificable</t>
        </is>
      </c>
      <c r="D3533" s="51" t="n"/>
      <c r="E3533" s="51" t="n"/>
      <c r="F3533" s="43" t="n">
        <v>2</v>
      </c>
      <c r="G3533" s="43" t="inlineStr">
        <is>
          <t>distracción+niños</t>
        </is>
      </c>
      <c r="H3533" s="43" t="inlineStr">
        <is>
          <t>ACM</t>
        </is>
      </c>
      <c r="I3533" s="43" t="inlineStr">
        <is>
          <t>ACM</t>
        </is>
      </c>
      <c r="J3533" s="43" t="inlineStr">
        <is>
          <t>2022</t>
        </is>
      </c>
      <c r="K3533" s="43" t="inlineStr">
        <is>
          <t>inproceedings</t>
        </is>
      </c>
      <c r="L3533" s="45" t="inlineStr">
        <is>
          <t>Zhang, Feiran and Broz, Frank and Dertien, Edwin and Kousi, Nefeli and van Gurp, Jules A. M. and Ferrari, Oriana Isabella and Malagon, Ignacio and Barakova, Emilia I.</t>
        </is>
      </c>
      <c r="M3533" s="45" t="inlineStr">
        <is>
          <t>Understanding Design Preferences for Robots for Pain Management: A Co-Design Study</t>
        </is>
      </c>
      <c r="N3533" s="45" t="inlineStr">
        <is>
          <t>There is growing interest in psychological interventions using socially assistive robots to mitigate distress and pain in the pediatric population. This work seeks to address the deficit in understanding of what features and functionality young children and their parents desire to help with pain management by using co-design, a common approach to exploring participants' imaginations and gathering design requirements. To close this gap, we carried out a co-design workshop involving seven families (with children aged between 4-6 and their parents) to understand their expectations and design preferences for a robot designed for pain management in children. Data were collected from surveys, video and audio recordings, interviews, and field notes. We present the robot prototypes constructed during the workshops and derive several preferences of the children (e.g., zoomorphic shape, distractors and emotional expressions as behaviors). Additionally, we report methodological insights regarding the involvement of young children and their parents in the co-design process. Based on the findings of this co-design study, we discuss personalization as a possible design concept for future child-robot interaction development.</t>
        </is>
      </c>
      <c r="O3533" s="45" t="inlineStr">
        <is>
          <t>Proceedings of the 2022 ACM/IEEE International Conference on Human-Robot Interaction</t>
        </is>
      </c>
      <c r="P3533" s="45" t="inlineStr">
        <is>
          <t>child, child-robot interaction, co-design, pain management, parent, social robots</t>
        </is>
      </c>
      <c r="Q3533" s="43" t="n"/>
    </row>
    <row r="3534" ht="126.75" customHeight="1" s="37">
      <c r="A3534" s="43" t="n">
        <v>3533</v>
      </c>
      <c r="B3534" s="52" t="inlineStr">
        <is>
          <t>Excluir</t>
        </is>
      </c>
      <c r="C3534" s="45" t="inlineStr">
        <is>
          <t>Dominio fuera de alcance: conducción</t>
        </is>
      </c>
      <c r="D3534" s="51" t="n"/>
      <c r="E3534" s="51" t="n"/>
      <c r="F3534" s="43" t="n">
        <v>2</v>
      </c>
      <c r="G3534" s="43" t="inlineStr">
        <is>
          <t>distracción+sensado</t>
        </is>
      </c>
      <c r="H3534" s="43" t="inlineStr">
        <is>
          <t>ACM</t>
        </is>
      </c>
      <c r="I3534" s="43" t="inlineStr">
        <is>
          <t>ACM</t>
        </is>
      </c>
      <c r="J3534" s="43" t="inlineStr">
        <is>
          <t>2021</t>
        </is>
      </c>
      <c r="K3534" s="43" t="inlineStr">
        <is>
          <t>inproceedings</t>
        </is>
      </c>
      <c r="L3534" s="45" t="inlineStr">
        <is>
          <t>Papakostas, Michalis and Riani, Kais and Gasiorowski, Andrew Brian and Sun, Yan and Abouelenien, Mohamed and Mihalcea, Rada and Burzo, Mihai</t>
        </is>
      </c>
      <c r="M3534" s="45" t="inlineStr">
        <is>
          <t>Understanding Driving Distractions: A Multimodal Analysis on Distraction Characterization</t>
        </is>
      </c>
      <c r="N3534" s="45" t="inlineStr">
        <is>
          <t>Distracted driving is a leading cause of accidents worldwide. The tasks of distraction detection and recognition have been traditionally addressed as computer vision problems. However, distracted behaviors are not always expressed in a visually observable way. In this work, we introduce a novel multimodal dataset of distracted driver behaviors, consisting of data collected using twelve information channels coming from visual, acoustic, near-infrared, thermal, physiological and linguistic modalities. The data were collected from 45 subjects while being exposed to four different distractions (three cognitive and one physical). For the purposes of this paper, we experiment with visual and physiological information and explore the potential of multimodal modeling for distraction recognition. In addition, we analyze the value of different modalities by identifying specific visual and physiological groups of features that contribute the most to distraction characterization. Our results highlight the advantage of multimodal representations and reveal valuable insights for the role played by the two modalities on identifying different types of driving distractions.</t>
        </is>
      </c>
      <c r="O3534" s="45" t="inlineStr">
        <is>
          <t>Proceedings of the 26th International Conference on Intelligent User Interfaces</t>
        </is>
      </c>
      <c r="P3534" s="45" t="inlineStr">
        <is>
          <t>action unit analysis, distracted driving, machine learning, multimodal datasets, multimodal interaction, physiological signal processing</t>
        </is>
      </c>
      <c r="Q3534" s="43" t="inlineStr">
        <is>
          <t>10.1145/3397481.3450635</t>
        </is>
      </c>
    </row>
    <row r="3535" ht="168" customHeight="1" s="37">
      <c r="A3535" s="43" t="n">
        <v>3534</v>
      </c>
      <c r="B3535" s="52" t="inlineStr">
        <is>
          <t>Excluir</t>
        </is>
      </c>
      <c r="C3535" s="45" t="inlineStr">
        <is>
          <t>No aborda: distracción o atención, población escolar, tecnología de sensado</t>
        </is>
      </c>
      <c r="D3535" s="51" t="n"/>
      <c r="E3535" s="51" t="n"/>
      <c r="F3535" s="43" t="n">
        <v>2</v>
      </c>
      <c r="G3535" s="43" t="inlineStr">
        <is>
          <t>distracción+niños</t>
        </is>
      </c>
      <c r="H3535" s="43" t="inlineStr">
        <is>
          <t>ACM</t>
        </is>
      </c>
      <c r="I3535" s="43" t="inlineStr">
        <is>
          <t>ACM</t>
        </is>
      </c>
      <c r="J3535" s="43" t="inlineStr">
        <is>
          <t>2020</t>
        </is>
      </c>
      <c r="K3535" s="43" t="inlineStr">
        <is>
          <t>inproceedings</t>
        </is>
      </c>
      <c r="L3535" s="45" t="inlineStr">
        <is>
          <t>Watson, Zachary and Zaidi, Syed Fawad M.</t>
        </is>
      </c>
      <c r="M3535" s="45" t="inlineStr">
        <is>
          <t>Understanding Positive Impact of Game Interactivity in Education</t>
        </is>
      </c>
      <c r="N3535" s="45" t="inlineStr">
        <is>
          <t>Video games have demonstrated historically that they have been able to teach players skills. These skills range from teamwork - in multiplayer games - to logic and reason in puzzle games. It has been proven[1] that video games not only are associated with higher academic achievement, but also foster better relationships with peers. As video games promote a higher level of performance in academic areas (including reading, mathematics, and spelling), it is logical to deduce that video games could also be used directly to improve education systems. Interactive simulations - like SimLife or SimCity - have been used for instruction ranging from biology courses at college-level to town planning (respectively) in the past, but usually at the college level and above. There has been relatively little examination or investigation done to focus on a younger perspective - such as primary or secondary school. All of the topics outlined in this paper can be applied to all areas - not just these two, but the aforementioned college-level area and above. Interactivity has also been used to a positive effect in classes, with increased interaction between the students [2] and the educator leading to a direct increase in performance. Interactivity - that is, allowing for discussions, integration of technology to 'gamify' education, or other more dynamic systems. Taking these steps and projecting the impact is the objective of this paper, and the differences between interactive and 'passive' presentation of education will be explored. This paper will also explore the benefits that arise from engaging students with virtual, interactive systems as opposed to a passive presentation model.</t>
        </is>
      </c>
      <c r="O3535" s="45" t="inlineStr">
        <is>
          <t>Proceedings of the 2019 International Conference on Video, Signal and Image Processing</t>
        </is>
      </c>
      <c r="P3535" s="45" t="inlineStr">
        <is>
          <t>Student Engagement, Interactivity, Games, Education</t>
        </is>
      </c>
      <c r="Q3535" s="43" t="inlineStr">
        <is>
          <t>10.1145/3369318.3369338</t>
        </is>
      </c>
    </row>
    <row r="3536" ht="126.75" customHeight="1" s="37">
      <c r="A3536" s="43" t="n">
        <v>3535</v>
      </c>
      <c r="B3536" s="52" t="inlineStr">
        <is>
          <t>Excluir</t>
        </is>
      </c>
      <c r="C3536" s="45" t="inlineStr">
        <is>
          <t>No aborda: distracción o atención, tecnología de sensado, contexto educativo</t>
        </is>
      </c>
      <c r="D3536" s="51" t="n"/>
      <c r="E3536" s="51" t="n"/>
      <c r="F3536" s="43" t="n">
        <v>2</v>
      </c>
      <c r="G3536" s="43" t="inlineStr">
        <is>
          <t>distracción+niños</t>
        </is>
      </c>
      <c r="H3536" s="43" t="inlineStr">
        <is>
          <t>ACM</t>
        </is>
      </c>
      <c r="I3536" s="43" t="inlineStr">
        <is>
          <t>ACM</t>
        </is>
      </c>
      <c r="J3536" s="43" t="inlineStr">
        <is>
          <t>2022</t>
        </is>
      </c>
      <c r="K3536" s="43" t="inlineStr">
        <is>
          <t>article</t>
        </is>
      </c>
      <c r="L3536" s="45" t="inlineStr">
        <is>
          <t>Fang, Jingchao and Wang, Yanhao and Yang, Chi-Lan and Liu, Ching and Wang, Hao-Chuan</t>
        </is>
      </c>
      <c r="M3536" s="45" t="inlineStr">
        <is>
          <t>Understanding the Effects of Structured Note-taking Systems for Video-based Learners in Individual and Social Learning Contexts</t>
        </is>
      </c>
      <c r="N3536" s="45" t="inlineStr">
        <is>
          <t>Video-based learning is widely adopted by online learners, yet, learning experience and quality may be negatively affected by asynchronous and remote natures of video-based learning. As note-taking is a common practice employed by video-based learners and is known to be an effective way to trigger active construction and processing of knowledge, yet as a meta-skill, it is challenging to most learners. In this study, we aim to approach the goal of providing cognitive and social scaffolds to video-based learners by structuring their note-taking process. We presented and evaluated structured note-taking systems designed for learners in two contexts, namely, individual learning context and social learning context. With an online controlled study involving 43 participants, we compared the structured note-taking systems with two baseline systems (for individual learning and social learning contexts respectively) and found that structured note-taking significantly improved certain aspects of video-based learning such as and higher cognitive engagement and lower distraction. We discussed our results to inform the design, iteration, and adoption of note-taking tools in video-based learning.</t>
        </is>
      </c>
      <c r="O3536" s="45" t="inlineStr">
        <is>
          <t>Proc. ACM Hum.-Comput. Interact.</t>
        </is>
      </c>
      <c r="P3536" s="45" t="inlineStr">
        <is>
          <t>video-based learning, online learners, digital note-taking, cognitive engagement</t>
        </is>
      </c>
      <c r="Q3536" s="43" t="inlineStr">
        <is>
          <t>10.1145/3492840</t>
        </is>
      </c>
    </row>
    <row r="3537" ht="147.75" customHeight="1" s="37">
      <c r="A3537" s="43" t="n">
        <v>3536</v>
      </c>
      <c r="B3537" s="52" t="inlineStr">
        <is>
          <t>Excluir</t>
        </is>
      </c>
      <c r="C3537" s="45" t="inlineStr">
        <is>
          <t>No aborda: distracción o atención, población escolar, contexto educativo</t>
        </is>
      </c>
      <c r="D3537" s="51" t="n"/>
      <c r="E3537" s="51" t="n"/>
      <c r="F3537" s="43" t="n">
        <v>2</v>
      </c>
      <c r="G3537" s="43" t="inlineStr">
        <is>
          <t>distracción+sensado</t>
        </is>
      </c>
      <c r="H3537" s="43" t="inlineStr">
        <is>
          <t>ACM</t>
        </is>
      </c>
      <c r="I3537" s="43" t="inlineStr">
        <is>
          <t>ACM</t>
        </is>
      </c>
      <c r="J3537" s="43" t="inlineStr">
        <is>
          <t>2024</t>
        </is>
      </c>
      <c r="K3537" s="43" t="inlineStr">
        <is>
          <t>article</t>
        </is>
      </c>
      <c r="L3537" s="45" t="inlineStr">
        <is>
          <t>Chiossi, Francesco and Gruenefeld, Uwe and Hou, Baosheng James and Newn, Joshua and Ou, Changkun and Liao, Rulu and Welsch, Robin and Mayer, Sven</t>
        </is>
      </c>
      <c r="M3537" s="45" t="inlineStr">
        <is>
          <t>Understanding the Impact of the Reality-Virtuality Continuum on Visual Search Using Fixation-Related Potentials and Eye Tracking Features</t>
        </is>
      </c>
      <c r="N3537" s="45" t="inlineStr">
        <is>
          <t>While Mixed Reality allows the seamless blending of digital content in users' surroundings, it is unclear if its fusion with physical information impacts users' perceptual and cognitive resources differently. While the fusion of digital and physical objects provides numerous opportunities to present additional information, it also introduces undesirable side effects, such as split attention and increased visual complexity. We conducted a visual search study in three manifestations of mixed reality (Augmented Reality, Augmented Virtuality, Virtual Reality) to understand the effects of the environment on visual search behavior. We conducted a multimodal evaluation measuring Fixation-Related Potentials (FRPs), alongside eye tracking to assess search efficiency, attention allocation, and behavioral measures. Our findings indicate distinct patterns in FRPs and eye-tracking data that reflect varying cognitive demands across environments. Specifically, AR environments were associated with increased workload, as indicated by decreased FRP - P3 amplitudes and more scattered eye movement patterns, impairing users' ability to identify target information efficiently. Participants reported AR as the most demanding and distracting environment. These insights inform design implications for MR adaptive systems, emphasizing the need for interfaces that dynamically respond to user cognitive load based on physiological inputs.</t>
        </is>
      </c>
      <c r="O3537" s="45" t="inlineStr">
        <is>
          <t>Proc. ACM Hum.-Comput. Interact.</t>
        </is>
      </c>
      <c r="P3537" s="45" t="inlineStr">
        <is>
          <t>EEG, eye tracking, fixation-related potentials, mixed reality, physiological computing, visual search</t>
        </is>
      </c>
      <c r="Q3537" s="43" t="inlineStr">
        <is>
          <t>10.1145/3676528</t>
        </is>
      </c>
    </row>
    <row r="3538" ht="126.75" customHeight="1" s="37">
      <c r="A3538" s="43" t="n">
        <v>3537</v>
      </c>
      <c r="B3538" s="52" t="inlineStr">
        <is>
          <t>Excluir</t>
        </is>
      </c>
      <c r="C3538" s="45" t="inlineStr">
        <is>
          <t>No aborda: población escolar, tecnología de sensado</t>
        </is>
      </c>
      <c r="D3538" s="51" t="n"/>
      <c r="E3538" s="51" t="n"/>
      <c r="F3538" s="43" t="n">
        <v>2</v>
      </c>
      <c r="G3538" s="43" t="inlineStr">
        <is>
          <t>distracción+niños</t>
        </is>
      </c>
      <c r="H3538" s="43" t="inlineStr">
        <is>
          <t>ACM</t>
        </is>
      </c>
      <c r="I3538" s="43" t="inlineStr">
        <is>
          <t>ACM</t>
        </is>
      </c>
      <c r="J3538" s="43" t="inlineStr">
        <is>
          <t>2024</t>
        </is>
      </c>
      <c r="K3538" s="43" t="inlineStr">
        <is>
          <t>inproceedings</t>
        </is>
      </c>
      <c r="L3538" s="45" t="inlineStr">
        <is>
          <t>Zuo, Tengjia and Hu, Jun and van der Spek, Erik and Birk, Max</t>
        </is>
      </c>
      <c r="M3538" s="45" t="inlineStr">
        <is>
          <t>Understanding the effect of Fantasy in Augmented Reality Game-Based Learning from a Player Journey Perspective</t>
        </is>
      </c>
      <c r="N3538" s="45" t="inlineStr">
        <is>
          <t>Contemporary young generations face numerous 21st-century learning challenges, including motivation deficiency, distraction, low effectiveness, etc. Fantasy in game-based learning, creating imaginative and fictional situations that deviate from real-life has demonstrated powerful effects on engaging young participants. Fantasy in games empowered by Augmented Reality (AR) can further immerse participants by generating a "magic circle" where the boundary of digital fantasy and the physical real world is blurred. Despite these positive potentials, there are still concerns regarding the effect of fantasy on player experience, educational contextual adaptation, learning motivation, and learning effect. In this work, we explore the effect of Fantasy in Augmented Reality game-based learning from a player journey perspective, which contains four phases. Four phases are analyzed through an empirical study for each phase. In each study, the effects of fantasy and real-life versions are compared. The purpose of this work is to gain a deeper understanding of the impact of fantasy in AR game-based learning and to provide designers with effective design strategies that help learners overcome the challenges of 21st-century learning.</t>
        </is>
      </c>
      <c r="O3538" s="45" t="inlineStr">
        <is>
          <t>Proceedings of the Eleventh International Symposium of Chinese CHI</t>
        </is>
      </c>
      <c r="P3538" s="45" t="inlineStr">
        <is>
          <t>Augmented Reality, Fantasy, Game-based learning, Serious games,</t>
        </is>
      </c>
      <c r="Q3538" s="43" t="inlineStr">
        <is>
          <t>10.1145/3629606.3629613</t>
        </is>
      </c>
    </row>
    <row r="3539" ht="168" customHeight="1" s="37">
      <c r="A3539" s="43" t="n">
        <v>3538</v>
      </c>
      <c r="B3539" s="52" t="inlineStr">
        <is>
          <t>Excluir</t>
        </is>
      </c>
      <c r="C3539" s="45" t="inlineStr">
        <is>
          <t>No aborda: distracción o atención, población escolar, tecnología de sensado</t>
        </is>
      </c>
      <c r="D3539" s="51" t="n"/>
      <c r="E3539" s="51" t="n"/>
      <c r="F3539" s="43" t="n">
        <v>2</v>
      </c>
      <c r="G3539" s="43" t="inlineStr">
        <is>
          <t>distracción+niños</t>
        </is>
      </c>
      <c r="H3539" s="43" t="inlineStr">
        <is>
          <t>ACM</t>
        </is>
      </c>
      <c r="I3539" s="43" t="inlineStr">
        <is>
          <t>ACM</t>
        </is>
      </c>
      <c r="J3539" s="43" t="inlineStr">
        <is>
          <t>2024</t>
        </is>
      </c>
      <c r="K3539" s="43" t="inlineStr">
        <is>
          <t>inproceedings</t>
        </is>
      </c>
      <c r="L3539" s="45" t="inlineStr">
        <is>
          <t>Saphira, Hanandita Veda and Prahani, Binar Kurnia and Jatmiko, Budi and Sunarti, Titin and Andari, Shelly</t>
        </is>
      </c>
      <c r="M3539" s="45" t="inlineStr">
        <is>
          <t>Unlocking the Potential of Digital Learning: A Bibliometric Analysis of Learning and Teaching in Digital Learning Environments</t>
        </is>
      </c>
      <c r="N3539" s="45" t="inlineStr">
        <is>
          <t>The transition from conventional learning techniques to digital educational technology has marked a significant shift in education. The purpose of this study is to conduct a bibliometric analysis to investigate the junction between learning and teaching in the digital learning environment (DLE). Research objectives of this research including 1) Identify and analyze the key themes, trends, and topics in learning and teaching within the DTL domains; 2) Examine the extent to which these technologies contribute to bridging the digital divide and promoting inclusive education; 3) Evaluate the effectiveness of personalized learning approaches, adaptive learning systems, and immersive virtual environments in enhancing student engagement and learning outcomes; 4) Provide insights and recommendations for educators, policymakers, and stakeholders on leveraging these technologies for creating inclusive, equitable, and effective learning environments. The analysis of digital learning trends and metadata keywords reveals a significant growth in interest and investment in DLT in recent years. Recommendations include fostering interdisciplinary collaboration, promoting the adoption of personalized and immersive learning experiences, investing in faculty training for effective technology integration, and conducting further research on emerging themes like customized learning and AI-powered tools to enhance student engagement and learning outcomes. These efforts can contribute to creating inclusive, equitable, and effective learning environments in the digital age.</t>
        </is>
      </c>
      <c r="O3539" s="45" t="inlineStr">
        <is>
          <t>Proceedings of the 2024 8th International Conference on Education and Multimedia Technology</t>
        </is>
      </c>
      <c r="P3539" s="45" t="inlineStr">
        <is>
          <t>Global education, Learning and teaching, SDGs 4, Technology</t>
        </is>
      </c>
      <c r="Q3539" s="43" t="inlineStr">
        <is>
          <t>10.1145/3678726.3678756</t>
        </is>
      </c>
    </row>
    <row r="3540" ht="178.5" customHeight="1" s="37">
      <c r="A3540" s="43" t="n">
        <v>3539</v>
      </c>
      <c r="B3540" s="52" t="inlineStr">
        <is>
          <t>Excluir</t>
        </is>
      </c>
      <c r="C3540" s="45" t="inlineStr">
        <is>
          <t>No aborda: población escolar, contexto educativo</t>
        </is>
      </c>
      <c r="D3540" s="51" t="n"/>
      <c r="E3540" s="51" t="n"/>
      <c r="F3540" s="43" t="n">
        <v>2</v>
      </c>
      <c r="G3540" s="43" t="inlineStr">
        <is>
          <t>distracción+sensado</t>
        </is>
      </c>
      <c r="H3540" s="43" t="inlineStr">
        <is>
          <t>ACM</t>
        </is>
      </c>
      <c r="I3540" s="43" t="inlineStr">
        <is>
          <t>ACM</t>
        </is>
      </c>
      <c r="J3540" s="43" t="inlineStr">
        <is>
          <t>2026</t>
        </is>
      </c>
      <c r="K3540" s="43" t="inlineStr">
        <is>
          <t>inproceedings</t>
        </is>
      </c>
      <c r="L3540" s="45" t="inlineStr">
        <is>
          <t>Jena, Pratyush and Joseph, Amal and Sharma, Arnav and Sarvadevabhatla, Ravi Kiran</t>
        </is>
      </c>
      <c r="M3540" s="45" t="inlineStr">
        <is>
          <t>Unveiling Text in Challenging Stone Inscriptions: A Character-Context-Aware Patching Strategy for Binarization</t>
        </is>
      </c>
      <c r="N3540" s="45" t="inlineStr">
        <is>
          <t>Binarization is a popular first step towards text extraction in historical artifacts. Stone inscription images pose severe challenges for binarization due to poor contrast between etched characters and the stone background, non-uniform surface degradation, distracting artifacts, and highly variable text density and layouts. These conditions frequently cause existing binarization techniques to fail and struggle to isolate coherent character regions. Many approaches sub-divide the image into patches to improve text fragment resolution and improve binarization performance. With this in mind, we present a robust and adaptive patching strategy to binarize challenging Indic inscriptions. The patches from our approach are used to train an Attention U-Net for binarization. The attention mechanism allows the model to focus on subtle structural cues, while our dynamic sampling and patch selection method ensures that the model learns to overcome surface noise and layout irregularities. We also introduce a carefully annotated, pixel-precise dataset of Indic stone inscriptions at the character-fragment level. We demonstrate that our novel patching mechanism significantly boosts binarization performance across classical and deep learning baselines. Despite training only on single script Indic dataset, our model exhibits strong zero-shot generalization to other Indic and non-indic scripts, highlighting its robustness and script-agnostic generalization capabilities. By producing clean, structured representations of inscription content, our method lays the foundation for downstream tasks such as script identification, OCR, and historical text analysis. Project page: https://ihdia.iiit.ac.in/shilalekhya-binarization/</t>
        </is>
      </c>
      <c r="O3540" s="45" t="inlineStr">
        <is>
          <t>Proceedings of the Sixteen Indian Conference on Computer Vision, Graphics and Image Processing</t>
        </is>
      </c>
      <c r="P3540" s="45" t="inlineStr">
        <is>
          <t>stone inscriptions, binarization, document image analysis, deep learning, Indic scripts, epigraphy, historical documents</t>
        </is>
      </c>
      <c r="Q3540" s="43" t="inlineStr">
        <is>
          <t>10.1145/3774521.3774539</t>
        </is>
      </c>
    </row>
    <row r="3541" ht="126.75" customHeight="1" s="37">
      <c r="A3541" s="43" t="n">
        <v>3540</v>
      </c>
      <c r="B3541" s="52" t="inlineStr">
        <is>
          <t>Excluir</t>
        </is>
      </c>
      <c r="C3541" s="45" t="inlineStr">
        <is>
          <t>No aborda: distracción o atención, población escolar, tecnología de sensado</t>
        </is>
      </c>
      <c r="D3541" s="51" t="n"/>
      <c r="E3541" s="51" t="n"/>
      <c r="F3541" s="43" t="n">
        <v>2</v>
      </c>
      <c r="G3541" s="43" t="inlineStr">
        <is>
          <t>distracción+niños</t>
        </is>
      </c>
      <c r="H3541" s="43" t="inlineStr">
        <is>
          <t>ACM</t>
        </is>
      </c>
      <c r="I3541" s="43" t="inlineStr">
        <is>
          <t>ACM</t>
        </is>
      </c>
      <c r="J3541" s="43" t="inlineStr">
        <is>
          <t>2019</t>
        </is>
      </c>
      <c r="K3541" s="43" t="inlineStr">
        <is>
          <t>inproceedings</t>
        </is>
      </c>
      <c r="L3541" s="45" t="inlineStr">
        <is>
          <t>Bold, Uugangerel and Yadamsuren, Borchuluun</t>
        </is>
      </c>
      <c r="M3541" s="45" t="inlineStr">
        <is>
          <t>Use of Social Media as an Educational Tool: Perspectives of Mongolian University Educators</t>
        </is>
      </c>
      <c r="N3541" s="45" t="inlineStr">
        <is>
          <t>Social media could serve as a potential tool to enhance the delivery and quality of education in the country, such as Mongolia, which is characterized by vast territory, sparsely distributed population and relatively poor fixed technology infrastructure. This exploratory study aimed to assess the usage of social media in Mongolian higher education, as perceived by the university educators. We conducted semi-structured interviews with 25 university educators in individual and group settings.The findings from this study demonstrate the pros and cons of using social media as a potential tool in academic environment. The majority of respondents consider social media as useful tool to employ in their teaching practices because it is reshaping their current teaching methods with new technological options. They value social media as a useful tool because it creates fast communication with students and colleagues and offers easy content delivery. However, they also express cautions that social media could distract students or raise ethical and trust issues among students.This study provides an insight on use of social media as an educational tool in Mongolia contributing to social media research from a developing country's perspective.1</t>
        </is>
      </c>
      <c r="O3541" s="45" t="inlineStr">
        <is>
          <t>Proceedings of the 10th International Conference on Social Media and Society</t>
        </is>
      </c>
      <c r="P3541" s="45" t="inlineStr">
        <is>
          <t>Facebook, Mongolia, Social media, educational tool, faculty members, higher education</t>
        </is>
      </c>
      <c r="Q3541" s="43" t="inlineStr">
        <is>
          <t>10.1145/3328529.3328564</t>
        </is>
      </c>
    </row>
    <row r="3542" ht="105.75" customHeight="1" s="37">
      <c r="A3542" s="43" t="n">
        <v>3541</v>
      </c>
      <c r="B3542" s="52" t="inlineStr">
        <is>
          <t>Excluir</t>
        </is>
      </c>
      <c r="C3542" s="45" t="inlineStr">
        <is>
          <t>No aborda: tecnología de sensado, contexto educativo</t>
        </is>
      </c>
      <c r="D3542" s="51" t="n"/>
      <c r="E3542" s="51" t="n"/>
      <c r="F3542" s="43" t="n">
        <v>2</v>
      </c>
      <c r="G3542" s="43" t="inlineStr">
        <is>
          <t>distracción+niños</t>
        </is>
      </c>
      <c r="H3542" s="43" t="inlineStr">
        <is>
          <t>ACM</t>
        </is>
      </c>
      <c r="I3542" s="43" t="inlineStr">
        <is>
          <t>ACM</t>
        </is>
      </c>
      <c r="J3542" s="43" t="inlineStr">
        <is>
          <t>2024</t>
        </is>
      </c>
      <c r="K3542" s="43" t="inlineStr">
        <is>
          <t>inproceedings</t>
        </is>
      </c>
      <c r="L3542" s="45" t="inlineStr">
        <is>
          <t>Weing\"artner, Henrike and Windl, Maximiliane and L. Chuang, Lewis and Draxler, Fiona</t>
        </is>
      </c>
      <c r="M3542" s="45" t="inlineStr">
        <is>
          <t>Useful but Distracting: Viewer Experience with Keyword Highlights and Time-Synchronization in Captions for Language Learning</t>
        </is>
      </c>
      <c r="N3542" s="45" t="inlineStr">
        <is>
          <t>Captions are a valuable scaffold for language learners, aiding comprehension and vocabulary acquisition. Past work has proposed enhancements such as keyword highlights for increased learning gains. However, little is known about learners’ experience with enhanced captions, although this is critical for adoption in everyday life. We conducted a survey and focus group to elicit learner preferences and requirements and implemented a processing pipeline for enhanced captions with keyword highlights, time-synchronized keyword highlights, and keyword captions. A subsequent online study (n = 66) showed that time-synchronized keyword highlights were the preferred design for learning but were perceived as too distracting to replace standard captions in everyday viewing scenarios. We conclude that keyword highlights and time-synchronization are suitable for integrating learning into an entertaining everyday-life activity, but the design should be optimized to provide a more seamless experience.</t>
        </is>
      </c>
      <c r="O3542" s="45" t="inlineStr">
        <is>
          <t>Proceedings of the 23rd International Conference on Mobile and Ubiquitous Multimedia</t>
        </is>
      </c>
      <c r="P3542" s="45" t="inlineStr">
        <is>
          <t>language learning, captions, video, speech alignment</t>
        </is>
      </c>
      <c r="Q3542" s="43" t="inlineStr">
        <is>
          <t>10.1145/3701571.3701574</t>
        </is>
      </c>
    </row>
    <row r="3543" ht="74.25" customHeight="1" s="37">
      <c r="A3543" s="43" t="n">
        <v>3542</v>
      </c>
      <c r="B3543" s="52" t="inlineStr">
        <is>
          <t>Excluir</t>
        </is>
      </c>
      <c r="C3543" s="45" t="inlineStr">
        <is>
          <t>No aborda: distracción o atención, tecnología de sensado</t>
        </is>
      </c>
      <c r="D3543" s="51" t="n"/>
      <c r="E3543" s="51" t="n"/>
      <c r="F3543" s="43" t="n">
        <v>2</v>
      </c>
      <c r="G3543" s="43" t="inlineStr">
        <is>
          <t>distracción+niños</t>
        </is>
      </c>
      <c r="H3543" s="43" t="inlineStr">
        <is>
          <t>ACM</t>
        </is>
      </c>
      <c r="I3543" s="43" t="inlineStr">
        <is>
          <t>ACM</t>
        </is>
      </c>
      <c r="J3543" s="43" t="inlineStr">
        <is>
          <t>2018</t>
        </is>
      </c>
      <c r="K3543" s="43" t="inlineStr">
        <is>
          <t>inproceedings</t>
        </is>
      </c>
      <c r="L3543" s="45" t="inlineStr">
        <is>
          <t>Petrova-Antonova, Dessislava and Ilieva, Sylvia</t>
        </is>
      </c>
      <c r="M3543" s="45" t="inlineStr">
        <is>
          <t>Using Big Data Value Chain to Create Government Education Policies</t>
        </is>
      </c>
      <c r="N3543" s="45" t="inlineStr">
        <is>
          <t>The Big Data Value Chain aims to discover patterns, correlations, and pattern deviations hidden in a dataset. This paper investigates (1) the possible approaches to applying Big Data Value Chain to decision making in the Public sector, specifically in Education; and (2) the ways in which such activities can be automated. The models created can be customized depending on a school's dropout rate and number of students with learning difficulties. This research is part of a current project at the Ministry of Education and Science (MES) of Bulgaria, funded by the Operational Programme Science and Education for Smart Growth which aims to increase student engagement.</t>
        </is>
      </c>
      <c r="O3543" s="45" t="inlineStr">
        <is>
          <t>Proceedings of the 19th International Conference on Computer Systems and Technologies</t>
        </is>
      </c>
      <c r="P3543" s="45" t="inlineStr">
        <is>
          <t>Education, Decision support, Data model, Big Data Value Chain, Big Data</t>
        </is>
      </c>
      <c r="Q3543" s="43" t="inlineStr">
        <is>
          <t>10.1145/3274005.3274015</t>
        </is>
      </c>
    </row>
    <row r="3544" ht="189" customHeight="1" s="37">
      <c r="A3544" s="43" t="n">
        <v>3543</v>
      </c>
      <c r="B3544" s="52" t="inlineStr">
        <is>
          <t>Excluir</t>
        </is>
      </c>
      <c r="C3544" s="45" t="inlineStr">
        <is>
          <t>No aborda: distracción o atención, tecnología de sensado</t>
        </is>
      </c>
      <c r="D3544" s="51" t="n"/>
      <c r="E3544" s="51" t="n"/>
      <c r="F3544" s="43" t="n">
        <v>2</v>
      </c>
      <c r="G3544" s="43" t="inlineStr">
        <is>
          <t>distracción+niños</t>
        </is>
      </c>
      <c r="H3544" s="43" t="inlineStr">
        <is>
          <t>ACM</t>
        </is>
      </c>
      <c r="I3544" s="43" t="inlineStr">
        <is>
          <t>ACM</t>
        </is>
      </c>
      <c r="J3544" s="43" t="inlineStr">
        <is>
          <t>2023</t>
        </is>
      </c>
      <c r="K3544" s="43" t="inlineStr">
        <is>
          <t>inproceedings</t>
        </is>
      </c>
      <c r="L3544" s="45" t="inlineStr">
        <is>
          <t>Xu, Hartling and Lin, Yirong</t>
        </is>
      </c>
      <c r="M3544" s="45" t="inlineStr">
        <is>
          <t>Using Collaborative Online International Learning to Increase Student Success in a Quantitative Business Core Course: Using COIL to Increase Student Success in a Quantitative Business Core Course</t>
        </is>
      </c>
      <c r="N3544" s="45" t="inlineStr">
        <is>
          <t>An innovative Collaborative Online International Learning (COIL) program is developed in a quantitative business core course. Students from Salem State University are paired with students from Lanzhou University of Finance and Economics to work on a course project over a five-week period. Without traveling abroad, students have meaningful and valuable engagement with peers in another country. COIL is a practical way to prepare students for diversity and multicultural while still helps fulfill academic program goals in their home universities. Additionally, COIL helps faculty leverage the utility of online learning technologies and structure the course in support of the social and emotional well-being of students during and post the COVID-19 pandemic. This COIL effort also has potential to show promising progress and fruitful results in business courses redesign beyond the pandemic. An innovative Collaborative Online International Learning (COIL) program is developed in a quantitative business core course. Students from Salem State University are paired with students from Lanzhou University of Finance and Economics to work on a course project over a five-week period. Without traveling abroad, students have meaningful and valuable engagement with peers in another country. COIL is a practical way to prepare students for diversity and multicultural while still helps fulfill academic program goals in their home universities. Additionally, COIL helps faculty leverage the utility of online learning technologies and structure the course in support of the social and emotional well-being of students during and post the COVID-19 pandemic. This COIL effort also has potential to show promising progress and fruitful results in business courses redesign beyond the pandemic.</t>
        </is>
      </c>
      <c r="O3544" s="45" t="inlineStr">
        <is>
          <t>Proceedings of the 2023 8th International Conference on Distance Education and Learning</t>
        </is>
      </c>
      <c r="P3544" s="45" t="inlineStr">
        <is>
          <t>student success, student engagement, multicultural, diversity, course redesign, Collaborative online international learning (COIL)</t>
        </is>
      </c>
      <c r="Q3544" s="43" t="inlineStr">
        <is>
          <t>10.1145/3606094.3606148</t>
        </is>
      </c>
    </row>
    <row r="3545" ht="126.75" customHeight="1" s="37">
      <c r="A3545" s="43" t="n">
        <v>3544</v>
      </c>
      <c r="B3545" s="52" t="inlineStr">
        <is>
          <t>Excluir</t>
        </is>
      </c>
      <c r="C3545" s="45" t="inlineStr">
        <is>
          <t>No aborda: población escolar, tecnología de sensado, contexto educativo</t>
        </is>
      </c>
      <c r="D3545" s="51" t="n"/>
      <c r="E3545" s="51" t="n"/>
      <c r="F3545" s="43" t="n">
        <v>2</v>
      </c>
      <c r="G3545" s="43" t="inlineStr">
        <is>
          <t>distracción+intervención</t>
        </is>
      </c>
      <c r="H3545" s="43" t="inlineStr">
        <is>
          <t>ACM</t>
        </is>
      </c>
      <c r="I3545" s="43" t="inlineStr">
        <is>
          <t>ACM</t>
        </is>
      </c>
      <c r="J3545" s="43" t="inlineStr">
        <is>
          <t>2019</t>
        </is>
      </c>
      <c r="K3545" s="43" t="inlineStr">
        <is>
          <t>inproceedings</t>
        </is>
      </c>
      <c r="L3545" s="45" t="inlineStr">
        <is>
          <t>Wenceslao, Stephen John Matthew C. and Estuar, Maria Regina Justina E.</t>
        </is>
      </c>
      <c r="M3545" s="45" t="inlineStr">
        <is>
          <t>Using cTAKES to Build a Simple Speech Transcriber Plugin for an EMR</t>
        </is>
      </c>
      <c r="N3545" s="45" t="inlineStr">
        <is>
          <t>Electronic medical records (EMR) in general provide significant benefits to healthcare organizations and clinicians. However, a major challenge of clinicians who use EMRs is the lowered perceived quality of patient-doctor communication and interaction as a result of doctors being distracted with EMR use during consultations. A unique approach to this problem is through applications that automatically document clinical encounters in real-time. This study aims to develop a speech transcriber plugin for a web-based EMR for real-time clinical encounter documentation. We make use of available speech-to-text services on the web as well as cTAKES for clinical annotation. A draft summary of the clinical encounter is presented to the user in editable SOAP format. Blockchain technology for the speech recording is also explored to secure access to the recording. Internal testings showed that the prototype is able to capture audio conversations into text and parse the transcription for medical concepts. However, after a single formal usability evaluation we found that there is much to be done in terms of the usability of the summarization component.</t>
        </is>
      </c>
      <c r="O3545" s="45" t="inlineStr">
        <is>
          <t>Proceedings of the 3rd International Conference on Medical and Health Informatics</t>
        </is>
      </c>
      <c r="P3545" s="45" t="inlineStr">
        <is>
          <t>Natural language processing, automated medical scribes, speech recognition for clinical conversations, usability, web technologies</t>
        </is>
      </c>
      <c r="Q3545" s="43" t="inlineStr">
        <is>
          <t>10.1145/3340037.3340044</t>
        </is>
      </c>
    </row>
    <row r="3546" ht="116.25" customHeight="1" s="37">
      <c r="A3546" s="43" t="n">
        <v>3545</v>
      </c>
      <c r="B3546" s="52" t="inlineStr">
        <is>
          <t>Excluir</t>
        </is>
      </c>
      <c r="C3546" s="45" t="inlineStr">
        <is>
          <t>Dominio fuera de alcance: conducción</t>
        </is>
      </c>
      <c r="D3546" s="51" t="n"/>
      <c r="E3546" s="51" t="n"/>
      <c r="F3546" s="43" t="n">
        <v>2</v>
      </c>
      <c r="G3546" s="43" t="inlineStr">
        <is>
          <t>distracción+sensado</t>
        </is>
      </c>
      <c r="H3546" s="43" t="inlineStr">
        <is>
          <t>ACM</t>
        </is>
      </c>
      <c r="I3546" s="43" t="inlineStr">
        <is>
          <t>ACM</t>
        </is>
      </c>
      <c r="J3546" s="43" t="inlineStr">
        <is>
          <t>2015</t>
        </is>
      </c>
      <c r="K3546" s="43" t="inlineStr">
        <is>
          <t>inproceedings</t>
        </is>
      </c>
      <c r="L3546" s="45" t="inlineStr">
        <is>
          <t>Mihai, Duguleană and Florin, Gîrbacia and Gheorghe, Mogan</t>
        </is>
      </c>
      <c r="M3546" s="45" t="inlineStr">
        <is>
          <t>Using dual camera smartphones as advanced driver assistance systems: NAVIEYES system architecture</t>
        </is>
      </c>
      <c r="N3546" s="45" t="inlineStr">
        <is>
          <t>Over the last years, automotive industry has shown a tremendous interest in Advanced Driver Assistance Systems (ADASs), especially the ones based on driver's bio-features. As most car producers strive to meet the increasing needs of high-end and even average consumers, more and more complex systems are being developed. The current trend is to maximize the synergy between humans and machines by designing better user interfaces (UIs) which can anticipate the behavior of the driver. Great research efforts are put into inferring car position, traffic environment, driver's condition (e.g. degree of drowsiness, driving skill, emotional state) and intentions (e.g. changing lanes, overtaking other cars). The goal of this study is to design and implement an ADAS based on a dual camera mobile phone. We address the mathematical models, the main software modules and the system architecture implied by such a system. Within this paper, we focus on developing the system architecture, as seen from different perspectives: User View, Logic Segmentation View and Process View.</t>
        </is>
      </c>
      <c r="O3546" s="45" t="inlineStr">
        <is>
          <t>Proceedings of the 8th ACM International Conference on PErvasive Technologies Related to Assistive Environments</t>
        </is>
      </c>
      <c r="P3546" s="45" t="inlineStr">
        <is>
          <t>mobile phone, personal navigation assistant</t>
        </is>
      </c>
      <c r="Q3546" s="43" t="inlineStr">
        <is>
          <t>10.1145/2769493.2769513</t>
        </is>
      </c>
    </row>
    <row r="3547" ht="137.25" customHeight="1" s="37">
      <c r="A3547" s="43" t="n">
        <v>3546</v>
      </c>
      <c r="B3547" s="52" t="inlineStr">
        <is>
          <t>Excluir</t>
        </is>
      </c>
      <c r="C3547" s="45" t="inlineStr">
        <is>
          <t>No aborda: distracción o atención, población escolar, tecnología de sensado, contexto educativo</t>
        </is>
      </c>
      <c r="D3547" s="51" t="n"/>
      <c r="E3547" s="51" t="n"/>
      <c r="F3547" s="43" t="n">
        <v>2</v>
      </c>
      <c r="G3547" s="43" t="inlineStr">
        <is>
          <t>distracción+intervención</t>
        </is>
      </c>
      <c r="H3547" s="43" t="inlineStr">
        <is>
          <t>ACM</t>
        </is>
      </c>
      <c r="I3547" s="43" t="inlineStr">
        <is>
          <t>ACM</t>
        </is>
      </c>
      <c r="J3547" s="43" t="inlineStr">
        <is>
          <t>2022</t>
        </is>
      </c>
      <c r="K3547" s="43" t="inlineStr">
        <is>
          <t>inproceedings</t>
        </is>
      </c>
      <c r="L3547" s="45" t="inlineStr">
        <is>
          <t>Ji, Tiger F. and Cochran, Brianna and Zhao, Yuhang</t>
        </is>
      </c>
      <c r="M3547" s="45" t="inlineStr">
        <is>
          <t>VRBubble: Enhancing Peripheral Awareness of Avatars for People with Visual Impairments in Social Virtual Reality</t>
        </is>
      </c>
      <c r="N3547" s="45" t="inlineStr">
        <is>
          <t>Social Virtual Reality (VR) is growing for remote socialization and collaboration. However, current social VR applications are not accessible to people with visual impairments (PVI) due to their focus on visual experiences. We aim to facilitate social VR accessibility by enhancing PVI’s peripheral awareness of surrounding avatar dynamics. We designed VRBubble, an audio-based VR technique that provides surrounding avatar information based on social distances. Based on Hall’s proxemic theory, VRBubble divides the social space with three Bubbles—Intimate, Conversation, and Social Bubble—generating spatial audio feedback to distinguish avatars in different bubbles and provide suitable avatar information. We provide three audio alternatives: earcons, verbal notifications, and real-world sound effects. PVI can select and combine their preferred feedback alternatives for different avatars, bubbles, and social contexts. We evaluated VRBubble and an audio beacon baseline with 12 PVI in a navigation and a conversation context. We found that VRBubble significantly enhanced participants’ avatar awareness during navigation and enabled avatar identification in both contexts. However, VRBubble was shown to be more distracting in crowded environments.</t>
        </is>
      </c>
      <c r="O3547" s="45" t="inlineStr">
        <is>
          <t>Proceedings of the 24th International ACM SIGACCESS Conference on Computers and Accessibility</t>
        </is>
      </c>
      <c r="P3547" s="45" t="inlineStr">
        <is>
          <t>audio feedback, proxemics, social virtual reality, visual impairments</t>
        </is>
      </c>
      <c r="Q3547" s="43" t="inlineStr">
        <is>
          <t>10.1145/3517428.3544821</t>
        </is>
      </c>
    </row>
    <row r="3548" ht="126.75" customHeight="1" s="37">
      <c r="A3548" s="43" t="n">
        <v>3547</v>
      </c>
      <c r="B3548" s="52" t="inlineStr">
        <is>
          <t>Excluir</t>
        </is>
      </c>
      <c r="C3548" s="45" t="inlineStr">
        <is>
          <t>No aborda: población escolar, tecnología de sensado, contexto educativo</t>
        </is>
      </c>
      <c r="D3548" s="51" t="n"/>
      <c r="E3548" s="51" t="n"/>
      <c r="F3548" s="43" t="n">
        <v>2</v>
      </c>
      <c r="G3548" s="43" t="inlineStr">
        <is>
          <t>distracción+intervención</t>
        </is>
      </c>
      <c r="H3548" s="43" t="inlineStr">
        <is>
          <t>ACM</t>
        </is>
      </c>
      <c r="I3548" s="43" t="inlineStr">
        <is>
          <t>ACM</t>
        </is>
      </c>
      <c r="J3548" s="43" t="inlineStr">
        <is>
          <t>2025</t>
        </is>
      </c>
      <c r="K3548" s="43" t="inlineStr">
        <is>
          <t>inproceedings</t>
        </is>
      </c>
      <c r="L3548" s="45" t="inlineStr">
        <is>
          <t>Chen, Yang and Tan, Felicia Fang-Yi and Wang, Zhuoyu and Liu, Xing and Zhang, Jiayi and Huang, Yun and Zhao, Shengdong and Yen, Ching Chiuan</t>
        </is>
      </c>
      <c r="M3548" s="45" t="inlineStr">
        <is>
          <t>ViFeed: Promoting Slow Eating and Food Awareness through Strategic Video Manipulation during Screen-Based Dining</t>
        </is>
      </c>
      <c r="N3548" s="45" t="inlineStr">
        <is>
          <t>Given the widespread presence of screens during meals, the notion that digital engagement is inherently incompatible with mindfulness. We demonstrate how the strategic design of digital content can enhance two core aspects of mindful eating: slow eating and food awareness. Our research unfolded in three sequential studies: (1). Zoom Eating Study: Contrary to the assumption that video-watching leads to distraction and overeating, this study revealed that subtle video speed manipulations—can promote slower eating (by 15.31%) and controlled food intake (by 9.65%) while maintaining meal satiation and satisfaction. (2). Co-design workshop: Informed the development of ViFeed, a video playback system strategically incorporating subtle speed adjustments and glanceable visual cues. (3). Field Study: A week-long deployment of ViFeed in daily eating demonstrated its efficacy in fostering food awareness, food appreciation, and sustained engagement. By bridging the gap between ideal mindfulness practices and screen-based behaviors, this work offers insights for designing digital-wellbeing interventions that align with, rather than against, existing habits.</t>
        </is>
      </c>
      <c r="O3548" s="45" t="inlineStr">
        <is>
          <t>Proceedings of the 2025 CHI Conference on Human Factors in Computing Systems</t>
        </is>
      </c>
      <c r="P3548" s="45" t="inlineStr">
        <is>
          <t>Mindful eating; Eating intervention; Behavior Change; Empirical study.</t>
        </is>
      </c>
      <c r="Q3548" s="43" t="inlineStr">
        <is>
          <t>10.1145/3706598.3713793</t>
        </is>
      </c>
    </row>
    <row r="3549" ht="137.25" customHeight="1" s="37">
      <c r="A3549" s="43" t="n">
        <v>3548</v>
      </c>
      <c r="B3549" s="52" t="inlineStr">
        <is>
          <t>Excluir</t>
        </is>
      </c>
      <c r="C3549" s="45" t="inlineStr">
        <is>
          <t>Sin DOI verificable</t>
        </is>
      </c>
      <c r="D3549" s="51" t="n"/>
      <c r="E3549" s="51" t="n"/>
      <c r="F3549" s="43" t="n">
        <v>2</v>
      </c>
      <c r="G3549" s="43" t="inlineStr">
        <is>
          <t>distracción+niños</t>
        </is>
      </c>
      <c r="H3549" s="43" t="inlineStr">
        <is>
          <t>ACM</t>
        </is>
      </c>
      <c r="I3549" s="43" t="inlineStr">
        <is>
          <t>ACM</t>
        </is>
      </c>
      <c r="J3549" s="43" t="inlineStr">
        <is>
          <t>2022</t>
        </is>
      </c>
      <c r="K3549" s="43" t="inlineStr">
        <is>
          <t>inproceedings</t>
        </is>
      </c>
      <c r="L3549" s="45" t="inlineStr">
        <is>
          <t>Fassbinder, Marcelo and Fassbinder, Aracele and Barbosa, Ellen Francine</t>
        </is>
      </c>
      <c r="M3549" s="45" t="inlineStr">
        <is>
          <t>VideoMOOC-PL: a pattern of language to support the development of educational videos for the MOOC context</t>
        </is>
      </c>
      <c r="N3549" s="45" t="inlineStr">
        <is>
          <t>Videos are important resources for the process of teaching in virtual learning environments and, particularly, in the context of Massive Open Online Courses (MOOC). However, video production for MOOCs still presents several challenges that need to be better investigated. It is because, in general, educators and MOOC teams are still using ad hoc decision-making procedures based on empirical knowledge obtained from their experiences with face-to-face courses or even traditional virtual courses. In addition, since MOOCs are part of the Open Educational Movement, as well as the Open Educational Resources (OER), it is also important to reflect on the construction of OERs in the form of videos for the MOOC context. Considering such context, the main objective of this paper is to present an Educational Design Pattern Language named VideoMOOC-PL. Such pattern language contains fourteen patterns, the patterns are divided into three categories related to video production: pre-production, production, and post-production. The pattern language is expected to offer an attractive alternative to guide MOOC teams in creating OERs in the form of videos to enhance learning experiences, increase student engagement in the course and emphasize self-directed learning, which are requirements for MOOC quality.</t>
        </is>
      </c>
      <c r="O3549" s="45" t="inlineStr">
        <is>
          <t>Proceedings of the 27th Conference on Pattern Languages of Programs</t>
        </is>
      </c>
      <c r="P3549" s="45" t="inlineStr">
        <is>
          <t>patterns, learning design, educational video, educational design patterns, MOOCs</t>
        </is>
      </c>
      <c r="Q3549" s="43" t="n"/>
    </row>
    <row r="3550" ht="95.25" customHeight="1" s="37">
      <c r="A3550" s="43" t="n">
        <v>3549</v>
      </c>
      <c r="B3550" s="52" t="inlineStr">
        <is>
          <t>Excluir</t>
        </is>
      </c>
      <c r="C3550" s="45" t="inlineStr">
        <is>
          <t>No aborda: población escolar</t>
        </is>
      </c>
      <c r="D3550" s="51" t="n"/>
      <c r="E3550" s="51" t="n"/>
      <c r="F3550" s="43" t="n">
        <v>2</v>
      </c>
      <c r="G3550" s="43" t="inlineStr">
        <is>
          <t>distracción+sensado</t>
        </is>
      </c>
      <c r="H3550" s="43" t="inlineStr">
        <is>
          <t>ACM</t>
        </is>
      </c>
      <c r="I3550" s="43" t="inlineStr">
        <is>
          <t>ACM</t>
        </is>
      </c>
      <c r="J3550" s="43" t="inlineStr">
        <is>
          <t>2015</t>
        </is>
      </c>
      <c r="K3550" s="43" t="inlineStr">
        <is>
          <t>inproceedings</t>
        </is>
      </c>
      <c r="L3550" s="45" t="inlineStr">
        <is>
          <t>Copeland, Leana and Gedeon, Tom</t>
        </is>
      </c>
      <c r="M3550" s="45" t="inlineStr">
        <is>
          <t>Visual Distractions Effects on Reading in Digital Environments: A Comparison of First and Second English Language Readers</t>
        </is>
      </c>
      <c r="N3550" s="45" t="inlineStr">
        <is>
          <t>Reading in digital environments can be very distracting. Using eye-tracking technology, we investigate if text readability affects distraction rate, eye movements, and reading comprehension in a visually distracting digital environment. We compared an easy-to-read text and a hard-to-read text on both first language English (L1) readers and second language English (L2) readers. Text readability was measured using the standard readability formulas such as the Flesch-Kincaid Grade level. Results show that text readability does cause different eye movements and produce reading comprehension results that deviate from what is normally expected. Readers are affected more by the distractions when reading easy-to-read text compared to when reading hard-to-read text. Furthermore, L2 readers are affected more than L1 readers. These findings can be used in the design of eLearning materials when distractions cannot be overcome.</t>
        </is>
      </c>
      <c r="O3550" s="45" t="inlineStr">
        <is>
          <t>Proceedings of the Annual Meeting of the Australian Special Interest Group for Computer Human Interaction</t>
        </is>
      </c>
      <c r="P3550" s="45" t="inlineStr">
        <is>
          <t>reading behaviour, eye tracking, distractions, L2 readers, L1 readers, Eye gaze</t>
        </is>
      </c>
      <c r="Q3550" s="43" t="inlineStr">
        <is>
          <t>10.1145/2838739.2838762</t>
        </is>
      </c>
    </row>
    <row r="3551" ht="116.25" customHeight="1" s="37">
      <c r="A3551" s="43" t="n">
        <v>3550</v>
      </c>
      <c r="B3551" s="52" t="inlineStr">
        <is>
          <t>Excluir</t>
        </is>
      </c>
      <c r="C3551" s="45" t="inlineStr">
        <is>
          <t>No aborda: distracción o atención, tecnología de sensado, contexto educativo</t>
        </is>
      </c>
      <c r="D3551" s="51" t="n"/>
      <c r="E3551" s="51" t="n"/>
      <c r="F3551" s="43" t="n">
        <v>2</v>
      </c>
      <c r="G3551" s="43" t="inlineStr">
        <is>
          <t>distracción+niños</t>
        </is>
      </c>
      <c r="H3551" s="43" t="inlineStr">
        <is>
          <t>ACM</t>
        </is>
      </c>
      <c r="I3551" s="43" t="inlineStr">
        <is>
          <t>ACM</t>
        </is>
      </c>
      <c r="J3551" s="43" t="inlineStr">
        <is>
          <t>2019</t>
        </is>
      </c>
      <c r="K3551" s="43" t="inlineStr">
        <is>
          <t>inproceedings</t>
        </is>
      </c>
      <c r="L3551" s="45" t="inlineStr">
        <is>
          <t>Pantoja, Luiza Superti and Diederich, Kyle and Crawford, Liam and Hourcade, Juan Pablo</t>
        </is>
      </c>
      <c r="M3551" s="45" t="inlineStr">
        <is>
          <t>Voice Agents Supporting High-Quality Social Play</t>
        </is>
      </c>
      <c r="N3551" s="45" t="inlineStr">
        <is>
          <t>While the design of Voice User Interfaces (VUIs) has mostly focused on applications for adults, VUIs also provide potential advantages for young children in enabling concurrent interactions with the physical and social world. Current applications for young children focus mostly on media playing, answering questions, and highly-structured activities. There is an opportunity to go beyond these applications by using VUIs to support less structured, developmentally appropriate activities. In this paper, we describe our first step in pursuing this opportunity through an exploration of voice agents to facilitate high-quality social play guided by a partnership with eight 3-4 year old children. During 24 design sessions, we explored making voice agents tangible and enabling children to control what voice agents say. After analyzing the sessions, we learned voice agents could help keep children socially engaged in play and children liked incorporating the agents with the physical aspects of their play. On the other hand, enabling children to control the voice agents caused distractions from play.</t>
        </is>
      </c>
      <c r="O3551" s="45" t="inlineStr">
        <is>
          <t>Proceedings of the 18th ACM International Conference on Interaction Design and Children</t>
        </is>
      </c>
      <c r="P3551" s="45" t="inlineStr">
        <is>
          <t>Children, communication, play, preschool, tangible user interfaces, voice agents, voice user interfaces</t>
        </is>
      </c>
      <c r="Q3551" s="43" t="inlineStr">
        <is>
          <t>10.1145/3311927.3323151</t>
        </is>
      </c>
    </row>
    <row r="3552" ht="105.75" customHeight="1" s="37">
      <c r="A3552" s="43" t="n">
        <v>3551</v>
      </c>
      <c r="B3552" s="52" t="inlineStr">
        <is>
          <t>Excluir</t>
        </is>
      </c>
      <c r="C3552" s="45" t="inlineStr">
        <is>
          <t>Dominio fuera de alcance: conducción</t>
        </is>
      </c>
      <c r="D3552" s="51" t="n"/>
      <c r="E3552" s="51" t="n"/>
      <c r="F3552" s="43" t="n">
        <v>2</v>
      </c>
      <c r="G3552" s="43" t="inlineStr">
        <is>
          <t>distracción+intervención</t>
        </is>
      </c>
      <c r="H3552" s="43" t="inlineStr">
        <is>
          <t>ACM</t>
        </is>
      </c>
      <c r="I3552" s="43" t="inlineStr">
        <is>
          <t>ACM</t>
        </is>
      </c>
      <c r="J3552" s="43" t="inlineStr">
        <is>
          <t>2020</t>
        </is>
      </c>
      <c r="K3552" s="43" t="inlineStr">
        <is>
          <t>inproceedings</t>
        </is>
      </c>
      <c r="L3552" s="45" t="inlineStr">
        <is>
          <t>Jung, Jingun and Lee, Sangyoon and Hong, Jiwoo and Youn, Eunhye and Lee, Geehyuk</t>
        </is>
      </c>
      <c r="M3552" s="45" t="inlineStr">
        <is>
          <t>Voice+Tactile: Augmenting In-vehicle Voice User Interface with Tactile Touchpad Interaction</t>
        </is>
      </c>
      <c r="N3552" s="45" t="inlineStr">
        <is>
          <t>Promisingly, driving is adapting to a Voice User Interface (VUI) that lets drivers utilize diverse applications with little effort. However, the VUI has innate usability issues, such as a turn-taking problem, a short-term memory workload, inefficient controls, and difficulty correcting errors. To overcome these weaknesses, we explored supplementing the VUI with tactile interaction. As an early result, we present the Voice+Tactile interactions that augment the VUI via multi-touch inputs and high-resolution tactile outputs. We designed various Voice+Tactile interactions to support different VUI interaction stages and derived four Voice+Tactile interaction themes: Status Feedback, Input Adjustment, Output Control, and Finger Feedforward. A user study showed that the Voice+Tactile interactions improved the VUI efficiency and its user experiences without incurring significant additional distraction overhead on driving. We hope these early results open new research questions to improve in-vehicle VUI with a tactile channel.</t>
        </is>
      </c>
      <c r="O3552" s="45" t="inlineStr">
        <is>
          <t>Proceedings of the 2020 CHI Conference on Human Factors in Computing Systems</t>
        </is>
      </c>
      <c r="P3552" s="45" t="inlineStr">
        <is>
          <t>in-vehicle user interface, tactile feedback touchpad, voice user interface</t>
        </is>
      </c>
      <c r="Q3552" s="43" t="inlineStr">
        <is>
          <t>10.1145/3313831.3376863</t>
        </is>
      </c>
    </row>
    <row r="3553" ht="95.25" customHeight="1" s="37">
      <c r="A3553" s="43" t="n">
        <v>3552</v>
      </c>
      <c r="B3553" s="52" t="inlineStr">
        <is>
          <t>Excluir</t>
        </is>
      </c>
      <c r="C3553" s="45" t="inlineStr">
        <is>
          <t>Dominio fuera de alcance: conducción</t>
        </is>
      </c>
      <c r="D3553" s="51" t="n"/>
      <c r="E3553" s="51" t="n"/>
      <c r="F3553" s="43" t="n">
        <v>2</v>
      </c>
      <c r="G3553" s="43" t="inlineStr">
        <is>
          <t>distracción+intervención</t>
        </is>
      </c>
      <c r="H3553" s="43" t="inlineStr">
        <is>
          <t>ACM</t>
        </is>
      </c>
      <c r="I3553" s="43" t="inlineStr">
        <is>
          <t>ACM</t>
        </is>
      </c>
      <c r="J3553" s="43" t="inlineStr">
        <is>
          <t>2019</t>
        </is>
      </c>
      <c r="K3553" s="43" t="inlineStr">
        <is>
          <t>inproceedings</t>
        </is>
      </c>
      <c r="L3553" s="45" t="inlineStr">
        <is>
          <t>Wong, Priscilla N. Y. and Brumby, Duncan P. and Babu, Harsha Vardhan Ramesh and Kobayashi, Kota</t>
        </is>
      </c>
      <c r="M3553" s="45" t="inlineStr">
        <is>
          <t>Voices in Self-Driving Cars Should be Assertive to More Quickly Grab a Distracted Driver's Attention</t>
        </is>
      </c>
      <c r="N3553" s="45" t="inlineStr">
        <is>
          <t>Automated driving will mean that people can engage in other activities and an important concern will be how to alert the driver to critical events that require their intervention. This study evaluates how various levels of assertiveness of voice command in a semi-AV and different degrees of immersion of a non-driving task may affect people's attention on the road. In a simulated set-up, 20 participants were required to execute actions on the steering wheel when a voice command was given while playing a mobile game. Regardless of how immersed the driver was in the game, a more assertive voice resulted in faster reaction time to the instructions and was perceived as more urgent than a less assertive voice. Automotive systems should use an assertive voice to effectively grab people's attention. This is effective even when they are engaged in an immersive secondary task.</t>
        </is>
      </c>
      <c r="O3553" s="45" t="inlineStr">
        <is>
          <t>Proceedings of the 11th International Conference on Automotive User Interfaces and Interactive Vehicular Applications</t>
        </is>
      </c>
      <c r="P3553" s="45" t="inlineStr">
        <is>
          <t>voice assistant, immersion, autonomous vehicles, assertiveness</t>
        </is>
      </c>
      <c r="Q3553" s="43" t="inlineStr">
        <is>
          <t>10.1145/3342197.3344535</t>
        </is>
      </c>
    </row>
    <row r="3554" ht="178.5" customHeight="1" s="37">
      <c r="A3554" s="43" t="n">
        <v>3553</v>
      </c>
      <c r="B3554" s="52" t="inlineStr">
        <is>
          <t>Excluir</t>
        </is>
      </c>
      <c r="C3554" s="45" t="inlineStr">
        <is>
          <t>Dominio fuera de alcance: conducción</t>
        </is>
      </c>
      <c r="D3554" s="51" t="n"/>
      <c r="E3554" s="51" t="n"/>
      <c r="F3554" s="43" t="n">
        <v>2</v>
      </c>
      <c r="G3554" s="43" t="inlineStr">
        <is>
          <t>distracción+intervención</t>
        </is>
      </c>
      <c r="H3554" s="43" t="inlineStr">
        <is>
          <t>ACM</t>
        </is>
      </c>
      <c r="I3554" s="43" t="inlineStr">
        <is>
          <t>ACM</t>
        </is>
      </c>
      <c r="J3554" s="43" t="inlineStr">
        <is>
          <t>2020</t>
        </is>
      </c>
      <c r="K3554" s="43" t="inlineStr">
        <is>
          <t>inproceedings</t>
        </is>
      </c>
      <c r="L3554" s="45" t="inlineStr">
        <is>
          <t>Pham, Nhat and Dinh, Tuan and Raghebi, Zohreh and Kim, Taeho and Bui, Nam and Nguyen, Phuc and Truong, Hoang and Banaei-Kashani, Farnoush and Halbower, Ann and Dinh, Thang and Vu, Tam</t>
        </is>
      </c>
      <c r="M3554" s="45" t="inlineStr">
        <is>
          <t>WAKE: a behind-the-ear wearable system for microsleep detection</t>
        </is>
      </c>
      <c r="N3554" s="45" t="inlineStr">
        <is>
          <t>Microsleep, caused by sleep deprivation, sleep apnea, and narcolepsy, costs the U.S.'s economy more than $411 billion/year because of work performance reduction, injuries, and traffic accidents. Mitigating microsleep's consequences require an unobtrusive, reliable, and socially acceptable microsleep detection solution throughout the day, every day. Unfortunately, existing solutions do not meet these requirements.In this paper, we propose a novel behind-the-ear wearable device for microsleep detection, called WAKE. WAKE detects microsleep by monitoring biosignals from the brain, eye movements, facial muscle contractions, and sweat gland activities from behind the user's ears. In particular, we introduce a Three-fold Cascaded Amplifying (3CA) technique to tame the motion artifacts and environmental noises for capturing high fidelity signals. The behind-the-ear form factor is motivated by the fact that bone-conductance headphones, which are worn around the ear, are becoming widely used. This technology trend gives us an opportunity to enable a wide range of cognitive monitoring and improvement applications by integrating more sensing and actuating functionality into the ear-phone, making it a smarter one.Through our prototyping, we show that WAKE can suppress motion and environmental noise in real-time by 9.74-19.47 dB while walking, driving, or staying in different environments ensuring that the biosignals are captured reliably. We evaluated WAKE against gold-standard devices on 19 sleep-deprived and narcoleptic subjects. The Leave-One-Subject-Out Cross-Validation results show the feasibility of WAKE in microsleep detection on an unseen subject with average precision and recall of 76% and 85%, respectively.</t>
        </is>
      </c>
      <c r="O3554" s="45" t="inlineStr">
        <is>
          <t>Proceedings of the 18th International Conference on Mobile Systems, Applications, and Services</t>
        </is>
      </c>
      <c r="P3554" s="45" t="inlineStr">
        <is>
          <t>behind-the-ear sensing, cyber-physical systems, drowsiness monitoring, fatigue supervising, microsleep detection, wearable devices</t>
        </is>
      </c>
      <c r="Q3554" s="43" t="inlineStr">
        <is>
          <t>10.1145/3386901.3389032</t>
        </is>
      </c>
    </row>
    <row r="3555" ht="126.75" customHeight="1" s="37">
      <c r="A3555" s="43" t="n">
        <v>3554</v>
      </c>
      <c r="B3555" s="52" t="inlineStr">
        <is>
          <t>Excluir</t>
        </is>
      </c>
      <c r="C3555" s="45" t="inlineStr">
        <is>
          <t>No aborda: distracción o atención, tecnología de sensado</t>
        </is>
      </c>
      <c r="D3555" s="51" t="n"/>
      <c r="E3555" s="51" t="n"/>
      <c r="F3555" s="43" t="n">
        <v>2</v>
      </c>
      <c r="G3555" s="43" t="inlineStr">
        <is>
          <t>distracción+niños</t>
        </is>
      </c>
      <c r="H3555" s="43" t="inlineStr">
        <is>
          <t>ACM</t>
        </is>
      </c>
      <c r="I3555" s="43" t="inlineStr">
        <is>
          <t>ACM</t>
        </is>
      </c>
      <c r="J3555" s="43" t="inlineStr">
        <is>
          <t>2026</t>
        </is>
      </c>
      <c r="K3555" s="43" t="inlineStr">
        <is>
          <t>inproceedings</t>
        </is>
      </c>
      <c r="L3555" s="45" t="inlineStr">
        <is>
          <t>Pancratz, Nils</t>
        </is>
      </c>
      <c r="M3555" s="45" t="inlineStr">
        <is>
          <t>What a Middle Grades Concept Inventory Reveals about Programming Understanding in Pre-Service Teachers: Error Prevalence, Misconceptions, and Psychometric Validity</t>
        </is>
      </c>
      <c r="N3555" s="45" t="inlineStr">
        <is>
          <t>This study investigates how common typical errors in block-based programming are among pre-service teachers, whether recurring response patterns indicate communities of misconceptions, and to what extent a concept inventory originally developed for middle grades students functions psychometrically in this population. A German adaptation of the Middle Grades Computer Science Concept Inventory (MG-CSCI) was administered to 178 pre-service teachers from various subject backgrounds. The results show substantial difficulties with core programming concepts. Pre-service teachers with a STEM background, particularly in mathematics, performed significantly better than their non-STEM peers. A module analysis for multiple choice responses revealed only small and fragmented clusters of co-occurring incorrect responses, suggesting limited evidence for clearly operationalizable misconception communities. Analyses indicate, that while the MG-CSCI is psychometrically suited for measuring programming understanding in this altered population, it shows limits in diagnosing specific, structural misconceptions. This highlights the need for more theory-driven distractor design in future concept inventories.</t>
        </is>
      </c>
      <c r="O3555" s="45" t="inlineStr">
        <is>
          <t>Proceedings of the 31st ACM Conference on Innovation and Technology in Computer Science Education V. 1</t>
        </is>
      </c>
      <c r="P3555" s="45" t="inlineStr">
        <is>
          <t>block-based programming, misconceptions, teacher education, concept inventory, classical test theory, item response theory, module analysis for multiple choice responses</t>
        </is>
      </c>
      <c r="Q3555" s="43" t="inlineStr">
        <is>
          <t>10.1145/3803400.3809306</t>
        </is>
      </c>
    </row>
    <row r="3556" ht="199.5" customHeight="1" s="37">
      <c r="A3556" s="43" t="n">
        <v>3555</v>
      </c>
      <c r="B3556" s="52" t="inlineStr">
        <is>
          <t>Excluir</t>
        </is>
      </c>
      <c r="C3556" s="45" t="inlineStr">
        <is>
          <t>No aborda: distracción o atención, tecnología de sensado</t>
        </is>
      </c>
      <c r="D3556" s="51" t="n"/>
      <c r="E3556" s="51" t="n"/>
      <c r="F3556" s="43" t="n">
        <v>2</v>
      </c>
      <c r="G3556" s="43" t="inlineStr">
        <is>
          <t>distracción+niños</t>
        </is>
      </c>
      <c r="H3556" s="43" t="inlineStr">
        <is>
          <t>ACM</t>
        </is>
      </c>
      <c r="I3556" s="43" t="inlineStr">
        <is>
          <t>ACM</t>
        </is>
      </c>
      <c r="J3556" s="43" t="inlineStr">
        <is>
          <t>2022</t>
        </is>
      </c>
      <c r="K3556" s="43" t="inlineStr">
        <is>
          <t>inproceedings</t>
        </is>
      </c>
      <c r="L3556" s="45" t="inlineStr">
        <is>
          <t>van der Werf, Vivian and Aivaloglou, Efthimia and Hermans, Felienne and Specht, Marcus</t>
        </is>
      </c>
      <c r="M3556" s="45" t="inlineStr">
        <is>
          <t>What does this Python code do? An exploratory analysis of novice students’ code explanations</t>
        </is>
      </c>
      <c r="N3556" s="45" t="inlineStr">
        <is>
          <t>Motivation. Code reading skills are important for comprehension. Explain-in-plain-English tasks (EiPE) are one type of reading exercises that show promising results on the ability of such exercises to differentiate between particular levels of code comprehension. Code reading/explaining skills also correlate with code writing skills. Objective. This paper aims to provide insight in what novice students express in their explanations after reading a piece of code, and what these insights can tell us about how the students comprehend code. Method. We performed an exploratory analysis on four reading assignments extracted from a university-level beginners course in Python programming. We paid specific attention to 1) the core focus of student answers, 2) elements of the code that are often included or omitted, and 3) errors and misconceptions students may present. Results. We found that students prioritize the output that is generated by print-statements in a program. This is indication that these statements may have the ability to aid students make sense of code. Furthermore, students appear to be selective about which elements they find important in their explanation. Assigning variables and asking input was less often included, whereas control-flow elements, print statements and function definitions were more often included. Finally, students were easily confused or distracted by lines of code that seemed to interfere with the newly learned programming constructs. Also domain knowledge (outside of programming) both positively and negatively interfered with reading and interpreting the code. Discussion. Our results pave the way towards a better understanding of how students understand code by reading and of how an exercise containing self-explanations after reading, as a teaching instrument, may be useful to both teachers and students in programming education.</t>
        </is>
      </c>
      <c r="O3556" s="45" t="inlineStr">
        <is>
          <t>Proceedings of the 10th Computer Science Education Research Conference</t>
        </is>
      </c>
      <c r="P3556" s="45" t="inlineStr">
        <is>
          <t>CS education, EiPE, Python, code reading, program comprehension</t>
        </is>
      </c>
      <c r="Q3556" s="43" t="inlineStr">
        <is>
          <t>10.1145/3507923.3507956</t>
        </is>
      </c>
    </row>
    <row r="3557" ht="157.5" customHeight="1" s="37">
      <c r="A3557" s="43" t="n">
        <v>3556</v>
      </c>
      <c r="B3557" s="52" t="inlineStr">
        <is>
          <t>Excluir</t>
        </is>
      </c>
      <c r="C3557" s="45" t="inlineStr">
        <is>
          <t>No aborda: población escolar, tecnología de sensado</t>
        </is>
      </c>
      <c r="D3557" s="51" t="n"/>
      <c r="E3557" s="51" t="n"/>
      <c r="F3557" s="43" t="n">
        <v>2</v>
      </c>
      <c r="G3557" s="43" t="inlineStr">
        <is>
          <t>distracción+niños</t>
        </is>
      </c>
      <c r="H3557" s="43" t="inlineStr">
        <is>
          <t>ACM</t>
        </is>
      </c>
      <c r="I3557" s="43" t="inlineStr">
        <is>
          <t>ACM</t>
        </is>
      </c>
      <c r="J3557" s="43" t="inlineStr">
        <is>
          <t>2022</t>
        </is>
      </c>
      <c r="K3557" s="43" t="inlineStr">
        <is>
          <t>inproceedings</t>
        </is>
      </c>
      <c r="L3557" s="45" t="inlineStr">
        <is>
          <t>Hadi Mogavi, Reza and Guo, Bingcan and Zhang, Yuanhao and Haq, Ehsan-Ul and Hui, Pan and Ma, Xiaojuan</t>
        </is>
      </c>
      <c r="M3557" s="45" t="inlineStr">
        <is>
          <t>When Gamification Spoils Your Learning: A Qualitative Case Study of Gamification Misuse in a Language-Learning App</t>
        </is>
      </c>
      <c r="N3557" s="45" t="inlineStr">
        <is>
          <t>More and more learning apps like Duolingo are using some form of gamification (e.g., badges, points, and leaderboards) to enhance user learning. However, they are not always successful. Gamification misuse is a phenomenon that occurs when users become too fixated on gamification and get distracted from learning. This undesirable phenomenon wastes users' precious time and negatively impacts their learning performance. However, there has been little research in the literature to understand gamification misuse and inform future gamification designs. Therefore, this paper aims to fill this knowledge gap by conducting the first extensive qualitative research on gamification misuse in a popular learning app called Duolingo. Duolingo is currently the world's most downloaded learning app used to learn languages. This study consists of two phases: (I)a content analysis of data from Duolingo forums (from the past nine years) and (II)semi-structured interviews with 15 international Duolingo users. Our research contributes to the Human-Computer Interaction (HCI) and Learning at Scale (L@S) research communities in three ways: (1) elaborating the ramifications of gamification misuse on user learning, well-being, and ethics, (2) identifying the most common reasons for gamification misuse (e.g., competitiveness, overindulgence in playfulness, and herding), and (3) providing designers with practical suggestions to prevent (or mitigate) the occurrence of gamification misuse in their future designs of gamified learning apps.</t>
        </is>
      </c>
      <c r="O3557" s="45" t="inlineStr">
        <is>
          <t>Proceedings of the Ninth ACM Conference on Learning @ Scale</t>
        </is>
      </c>
      <c r="P3557" s="45" t="inlineStr">
        <is>
          <t>HCI, L@S, duolingo, gamification, gamified education, learning app, misuse, qualitative research, student-centered education</t>
        </is>
      </c>
      <c r="Q3557" s="43" t="inlineStr">
        <is>
          <t>10.1145/3491140.3528274</t>
        </is>
      </c>
    </row>
    <row r="3558" ht="137.25" customHeight="1" s="37">
      <c r="A3558" s="43" t="n">
        <v>3557</v>
      </c>
      <c r="B3558" s="52" t="inlineStr">
        <is>
          <t>Excluir</t>
        </is>
      </c>
      <c r="C3558" s="45" t="inlineStr">
        <is>
          <t>No aborda: distracción o atención, población escolar, contexto educativo</t>
        </is>
      </c>
      <c r="D3558" s="51" t="n"/>
      <c r="E3558" s="51" t="n"/>
      <c r="F3558" s="43" t="n">
        <v>2</v>
      </c>
      <c r="G3558" s="43" t="inlineStr">
        <is>
          <t>distracción+sensado</t>
        </is>
      </c>
      <c r="H3558" s="43" t="inlineStr">
        <is>
          <t>ACM</t>
        </is>
      </c>
      <c r="I3558" s="43" t="inlineStr">
        <is>
          <t>ACM</t>
        </is>
      </c>
      <c r="J3558" s="43" t="inlineStr">
        <is>
          <t>2025</t>
        </is>
      </c>
      <c r="K3558" s="43" t="inlineStr">
        <is>
          <t>inproceedings</t>
        </is>
      </c>
      <c r="L3558" s="45" t="inlineStr">
        <is>
          <t>Gonz\'albez-Biosca, Daniel and Cabacas-Maso, Josep and Ventura, Carles and Benito-Altamirano, Ismael</t>
        </is>
      </c>
      <c r="M3558" s="45" t="inlineStr">
        <is>
          <t>When and How to Cut Classical Concerts? A Multimodal Automated Video Editing Approach</t>
        </is>
      </c>
      <c r="N3558" s="45" t="inlineStr">
        <is>
          <t>Automated video editing remains an underexplored task in the computer vision and multimedia domains, especially when contrasted with the growing interest in video generation and scene understanding. In this work, we address the specific challenge of editing multicamera recordings of classical music concerts by decomposing the problem into two key sub-tasks: when to cut and how to cut. Building on recent literature, we propose a novel multimodal architecture for the temporal segmentation task (when to cut), which integrates log-mel spectrograms from the audio signals, plus an optional image embedding, and scalar temporal features through a lightweight convolutional-transformer pipeline. For the spatial selection task (how to cut), we improve the literature by updating from old backbones, e.g. ResNet, with a CLIP-based encoder and constraining distractor selection to segments from the same concert. Our dataset was constructed following a pseudo-labeling approach, in which raw video data was automatically clustered into coherent shot segments. We show that our models outperformed previous baselines in detecting cut points and provide competitive visual shot selection, advancing the state of the art in multimodal automated video editing.</t>
        </is>
      </c>
      <c r="O3558" s="45" t="inlineStr">
        <is>
          <t>Proceedings of the 3rd International Workshop on Multimedia Content Generation and Evaluation: New Methods and Practice</t>
        </is>
      </c>
      <c r="P3558" s="45" t="inlineStr">
        <is>
          <t>video editing, classical music, multimodal analysis, automated editing, clip</t>
        </is>
      </c>
      <c r="Q3558" s="43" t="inlineStr">
        <is>
          <t>10.1145/3746278.3759387</t>
        </is>
      </c>
    </row>
    <row r="3559" ht="199.5" customHeight="1" s="37">
      <c r="A3559" s="43" t="n">
        <v>3558</v>
      </c>
      <c r="B3559" s="52" t="inlineStr">
        <is>
          <t>Excluir</t>
        </is>
      </c>
      <c r="C3559" s="45" t="inlineStr">
        <is>
          <t>Dominio fuera de alcance: conducción</t>
        </is>
      </c>
      <c r="D3559" s="51" t="n"/>
      <c r="E3559" s="51" t="n"/>
      <c r="F3559" s="43" t="n">
        <v>2</v>
      </c>
      <c r="G3559" s="43" t="inlineStr">
        <is>
          <t>distracción+sensado</t>
        </is>
      </c>
      <c r="H3559" s="43" t="inlineStr">
        <is>
          <t>ACM</t>
        </is>
      </c>
      <c r="I3559" s="43" t="inlineStr">
        <is>
          <t>ACM</t>
        </is>
      </c>
      <c r="J3559" s="43" t="inlineStr">
        <is>
          <t>2019</t>
        </is>
      </c>
      <c r="K3559" s="43" t="inlineStr">
        <is>
          <t>inproceedings</t>
        </is>
      </c>
      <c r="L3559" s="45" t="inlineStr">
        <is>
          <t>Wang, Fangxin and Liu, Jiangchuan and Gong, Wei</t>
        </is>
      </c>
      <c r="M3559" s="45" t="inlineStr">
        <is>
          <t>WiCAR: wifi-based in-car activity recognition with multi-adversarial domain adaptation</t>
        </is>
      </c>
      <c r="N3559" s="45" t="inlineStr">
        <is>
          <t xml:space="preserve">In-car human activity recognition is playing a critical role in detecting distracted driving and improving human-car interaction. Among multiple sensing technologies, WiFi-based in-car activity recognition exhibits unique advantages since it does not rely on visible light, avoids privacy leaks and is cost-efficient with integrated WiFi signals in cars. Existing WiFi-based recognition systems mostly focus on the relatively stable indoor space, which only yield reasonably good performance in limited situations. Based on our field studies, the in-car activity recognition, however, is much more complicated suffering from more impact factors. First, the external moving objects and the surrounding WiFi signals can cause various disturbances to the in-car activity sensing. Second, considering the compact in-car space, different car models can also lead to different multipath distortions. Moreover, different people can also perform activities in different shapes. Such extraneous information related to specific driving conditions, car models and human subjects is implicitly contained for training and prediction, inevitably leading to poor recognition performance for new environment and people.In this paper, we consider the impact of different domains including driving conditions, car models and human subjects on the in-car activity recognition with field measurements and experiments. We present WiCAR, a WiFi-based in-car activity recognition framework that is able to remove domain-specific information in the received signals while retaining the activity related information to the maximum extent. A deep learning architecture integrated with domain adversarial training is applied to domain independent activity recognition. Specifically, we leverage multi-adversarial domain adaptation to avoid the discriminative structures mixing up for different domains. We have implemented WiCAR with commercial-off-the-shelf WiFi devices. Our extensive evaluations show that WiCAR can achieve </t>
        </is>
      </c>
      <c r="O3559" s="45" t="inlineStr">
        <is>
          <t>Proceedings of the International Symposium on Quality of Service</t>
        </is>
      </c>
      <c r="P3559" s="45" t="inlineStr">
        <is>
          <t>deep learning, domain adversarial network, in-car human activity recognition, wifi signal processing</t>
        </is>
      </c>
      <c r="Q3559" s="43" t="inlineStr">
        <is>
          <t>10.1145/3326285.3329054</t>
        </is>
      </c>
    </row>
    <row r="3560" ht="116.25" customHeight="1" s="37">
      <c r="A3560" s="43" t="n">
        <v>3559</v>
      </c>
      <c r="B3560" s="52" t="inlineStr">
        <is>
          <t>Excluir</t>
        </is>
      </c>
      <c r="C3560" s="45" t="inlineStr">
        <is>
          <t>No aborda: distracción o atención, tecnología de sensado, contexto educativo</t>
        </is>
      </c>
      <c r="D3560" s="51" t="n"/>
      <c r="E3560" s="51" t="n"/>
      <c r="F3560" s="43" t="n">
        <v>2</v>
      </c>
      <c r="G3560" s="43" t="inlineStr">
        <is>
          <t>distracción+niños</t>
        </is>
      </c>
      <c r="H3560" s="43" t="inlineStr">
        <is>
          <t>ACM</t>
        </is>
      </c>
      <c r="I3560" s="43" t="inlineStr">
        <is>
          <t>ACM</t>
        </is>
      </c>
      <c r="J3560" s="43" t="inlineStr">
        <is>
          <t>2026</t>
        </is>
      </c>
      <c r="K3560" s="43" t="inlineStr">
        <is>
          <t>inproceedings</t>
        </is>
      </c>
      <c r="L3560" s="45" t="inlineStr">
        <is>
          <t>Asher, Michael W. and Wei, Yumou and Reynolds, Adam Daniel and Ogan, Amy and Carvalho, Paulo F.</t>
        </is>
      </c>
      <c r="M3560" s="45" t="inlineStr">
        <is>
          <t>Will They Try Again? A Large-Scale RCT on Scaffolds that Support Persistence in an Intelligent Tutoring System</t>
        </is>
      </c>
      <c r="N3560" s="45" t="inlineStr">
        <is>
          <t>Persistence after failure is critical for learning—but when students make mistakes in intelligent tutoring systems, they often choose not to try again. How can digital platforms encourage students to persist at these moments? We conducted a randomized controlled trial in an intelligent tutoring system for math and science, involving 164,532 students (Grades 8-12) who completed 17 million practice problems. We tested two scalable interventions: a brief persuasive prompt encouraging students to try again, and a visual default nudge that highlighted the retry option. Both interventions increased persistence after failure, and when combined, their effects were additive—suggesting they operate through distinct psychological mechanisms. The nudge had a much larger immediate effect, but the prompt showed proportionally greater spillover to untreated problems. These findings advance theories of persuasive design, demonstrating that implicit, interface-level nudges and explicit motivational prompts can be combined to avoid redundancy while amplifying impact.</t>
        </is>
      </c>
      <c r="O3560" s="45" t="inlineStr">
        <is>
          <t>Proceedings of the 2026 CHI Conference on Human Factors in Computing Systems</t>
        </is>
      </c>
      <c r="P3560" s="45" t="inlineStr">
        <is>
          <t>Student engagement, Nudge interventions, Persuasive prompts</t>
        </is>
      </c>
      <c r="Q3560" s="43" t="inlineStr">
        <is>
          <t>10.1145/3772318.3791885</t>
        </is>
      </c>
    </row>
    <row r="3561" ht="105.75" customHeight="1" s="37">
      <c r="A3561" s="43" t="n">
        <v>3560</v>
      </c>
      <c r="B3561" s="52" t="inlineStr">
        <is>
          <t>Excluir</t>
        </is>
      </c>
      <c r="C3561" s="45" t="inlineStr">
        <is>
          <t>Dominio fuera de alcance: conducción</t>
        </is>
      </c>
      <c r="D3561" s="51" t="n"/>
      <c r="E3561" s="51" t="n"/>
      <c r="F3561" s="43" t="n">
        <v>2</v>
      </c>
      <c r="G3561" s="43" t="inlineStr">
        <is>
          <t>distracción+intervención</t>
        </is>
      </c>
      <c r="H3561" s="43" t="inlineStr">
        <is>
          <t>ACM</t>
        </is>
      </c>
      <c r="I3561" s="43" t="inlineStr">
        <is>
          <t>ACM</t>
        </is>
      </c>
      <c r="J3561" s="43" t="inlineStr">
        <is>
          <t>2018</t>
        </is>
      </c>
      <c r="K3561" s="43" t="inlineStr">
        <is>
          <t>inproceedings</t>
        </is>
      </c>
      <c r="L3561" s="45" t="inlineStr">
        <is>
          <t>Chuang, Lewis L. and Donker, Stella F. and Kun, Andrew L. and Janssen, Christian P.</t>
        </is>
      </c>
      <c r="M3561" s="45" t="inlineStr">
        <is>
          <t>Workshop on The Mobile Office</t>
        </is>
      </c>
      <c r="N3561" s="45" t="inlineStr">
        <is>
          <t>This workshop discusses the balance between safety and productivity as automated vehicles turn into 'mobile offices': spaces where non-driving activities are performed during one's daily commute. Technological developments reduce the active role of the human driver that might, nonetheless, require occasional intervention. To what extent are drivers allowed to dedicate resources to non-driving work-related activities? To address this critical question, the workshop brings together a diverse community of researchers and practitioners that are interested in questions as follows: what non-driving activities are likely to be performed on one's way to work and back; what is a useful taxonomy of these tasks; how can various tasks be studied in experimental settings; and, what are the criteria to assess human performance in automated vehicles. To foster further dialogue, the outcome of the workshop will be an online blog where attendees can contribute their own thoughts: https://medium.com/the-mobile-office.</t>
        </is>
      </c>
      <c r="O3561" s="45" t="inlineStr">
        <is>
          <t>Adjunct Proceedings of the 10th International Conference on Automotive User Interfaces and Interactive Vehicular Applications</t>
        </is>
      </c>
      <c r="P3561" s="45" t="inlineStr">
        <is>
          <t>Mobile Office, Interruptions, In-car activities, Distraction, Autonomous vehicles, Automated vehicles, (semi-) autonomous vehicles</t>
        </is>
      </c>
      <c r="Q3561" s="43" t="inlineStr">
        <is>
          <t>10.1145/3239092.3239094</t>
        </is>
      </c>
    </row>
    <row r="3562" ht="126.75" customHeight="1" s="37">
      <c r="A3562" s="43" t="n">
        <v>3561</v>
      </c>
      <c r="B3562" s="52" t="inlineStr">
        <is>
          <t>Excluir</t>
        </is>
      </c>
      <c r="C3562" s="45" t="inlineStr">
        <is>
          <t>No aborda: distracción o atención, población escolar, contexto educativo</t>
        </is>
      </c>
      <c r="D3562" s="51" t="n"/>
      <c r="E3562" s="51" t="n"/>
      <c r="F3562" s="43" t="n">
        <v>2</v>
      </c>
      <c r="G3562" s="43" t="inlineStr">
        <is>
          <t>distracción+sensado</t>
        </is>
      </c>
      <c r="H3562" s="43" t="inlineStr">
        <is>
          <t>ACM</t>
        </is>
      </c>
      <c r="I3562" s="43" t="inlineStr">
        <is>
          <t>ACM</t>
        </is>
      </c>
      <c r="J3562" s="43" t="inlineStr">
        <is>
          <t>2023</t>
        </is>
      </c>
      <c r="K3562" s="43" t="inlineStr">
        <is>
          <t>inproceedings</t>
        </is>
      </c>
      <c r="L3562" s="45" t="inlineStr">
        <is>
          <t>Brown, Jacob and Liu, Yang and Mascolo, Cecilia</t>
        </is>
      </c>
      <c r="M3562" s="45" t="inlineStr">
        <is>
          <t>Yawning Detection using Earphone Inertial Measurement Units</t>
        </is>
      </c>
      <c r="N3562" s="45" t="inlineStr">
        <is>
          <t>Yawning is a key and reliable indicator of fatigue, and detecting fatigue is vital in scenarios ranging from safety-critical situations for preventing performance impairment, to work environments for promoting timely breaks, leading to enhanced worker healthiness and productivity. State-of-the-art yawning detection studies face several limitations, such as privacy concerns, high costs, and lack of portability. In this paper, we conduct a feasibility study on enabling a privacy-resistant, low-cost, and portable solution to detect yawning by leveraging earphones equipped with inertial measurement units (IMUs), with the aim of benefiting future fatigue detection methods. We employ a range of preprocessing methods and develop 5 neural networks along with 3 classical machine learning (ML) approaches based on our initial research into the patterns within earphone IMU data from yawning and various activities. We collect data from 10 participants wearing a headphone with an IMU and evaluate the performance of our models on both the collected dataset and a public dataset. The results show Fi scores of up to 0.90 on the collected dataset and 0.71 on the public dataset, which indicate the feasibility of yawning detection from earables.</t>
        </is>
      </c>
      <c r="O3562" s="45" t="inlineStr">
        <is>
          <t>Proceedings of the 2nd Workshop on Smart Wearable Systems and Applications</t>
        </is>
      </c>
      <c r="P3562" s="45" t="inlineStr">
        <is>
          <t>Yawning, Machine Learning, IMU, Earables, Drowsiness</t>
        </is>
      </c>
      <c r="Q3562" s="43" t="inlineStr">
        <is>
          <t>10.1145/3615592.3616854</t>
        </is>
      </c>
    </row>
    <row r="3563" ht="105.75" customHeight="1" s="37">
      <c r="A3563" s="43" t="n">
        <v>3562</v>
      </c>
      <c r="B3563" s="52" t="inlineStr">
        <is>
          <t>Excluir</t>
        </is>
      </c>
      <c r="C3563" s="45" t="inlineStr">
        <is>
          <t>Dominio fuera de alcance: conducción</t>
        </is>
      </c>
      <c r="D3563" s="51" t="n"/>
      <c r="E3563" s="51" t="n"/>
      <c r="F3563" s="43" t="n">
        <v>2</v>
      </c>
      <c r="G3563" s="43" t="inlineStr">
        <is>
          <t>distracción+sensado</t>
        </is>
      </c>
      <c r="H3563" s="43" t="inlineStr">
        <is>
          <t>ACM</t>
        </is>
      </c>
      <c r="I3563" s="43" t="inlineStr">
        <is>
          <t>ACM</t>
        </is>
      </c>
      <c r="J3563" s="43" t="inlineStr">
        <is>
          <t>2016</t>
        </is>
      </c>
      <c r="K3563" s="43" t="inlineStr">
        <is>
          <t>inproceedings</t>
        </is>
      </c>
      <c r="L3563" s="45" t="inlineStr">
        <is>
          <t>Ahmad, Bashar I. and Langdon, Patrick M. and Godsill, Simon J. and Donkor, Richard and Wilde, Rebecca and Skrypchuk, Lee</t>
        </is>
      </c>
      <c r="M3563" s="45" t="inlineStr">
        <is>
          <t>You Do Not Have to Touch to Select: A Study on Predictive In-car Touchscreen with Mid-air Selection</t>
        </is>
      </c>
      <c r="N3563" s="45" t="inlineStr">
        <is>
          <t>In this paper, we first give an overview of the predictive display concept, which aims to minimise the demand associated with interacting with in-vehicle displays, such as touchscreens, via free hand pointing gestures. It determines the item the user intends to select, early in the pointing gesture, and accordingly simplifies-expedites the target acquisition. A study to evaluate the impact of using a predictive touchscreen in a car is then presented. The mid-air selection pointing facilitation scheme is applied, such that the user does not have to physically touch the interactive surface. Instead, the predictive display auto-selects the predicted interface icon on behalf of the user, once the required level of inference certainty is achieved. The study results, which are based on data collected from 20 participants under various driving-road conditions, demonstrate that a predictive display can significantly reduce the workload, effort and durations of completing on-screen selection tasks in vehicles.</t>
        </is>
      </c>
      <c r="O3563" s="45" t="inlineStr">
        <is>
          <t>Proceedings of the 8th International Conference on Automotive User Interfaces and Interactive Vehicular Applications</t>
        </is>
      </c>
      <c r="P3563" s="45" t="inlineStr">
        <is>
          <t>user interface, touchscreen, human computer interaction, distractions, Interactive displays</t>
        </is>
      </c>
      <c r="Q3563" s="43" t="inlineStr">
        <is>
          <t>10.1145/3003715.3005461</t>
        </is>
      </c>
    </row>
    <row r="3564" ht="105.75" customHeight="1" s="37">
      <c r="A3564" s="43" t="n">
        <v>3563</v>
      </c>
      <c r="B3564" s="52" t="inlineStr">
        <is>
          <t>Excluir</t>
        </is>
      </c>
      <c r="C3564" s="45" t="inlineStr">
        <is>
          <t>No aborda: distracción o atención, población escolar, tecnología de sensado, contexto educativo</t>
        </is>
      </c>
      <c r="D3564" s="51" t="n"/>
      <c r="E3564" s="51" t="n"/>
      <c r="F3564" s="43" t="n">
        <v>2</v>
      </c>
      <c r="G3564" s="43" t="inlineStr">
        <is>
          <t>distracción+intervención</t>
        </is>
      </c>
      <c r="H3564" s="43" t="inlineStr">
        <is>
          <t>ACM</t>
        </is>
      </c>
      <c r="I3564" s="43" t="inlineStr">
        <is>
          <t>ACM</t>
        </is>
      </c>
      <c r="J3564" s="43" t="inlineStr">
        <is>
          <t>2023</t>
        </is>
      </c>
      <c r="K3564" s="43" t="inlineStr">
        <is>
          <t>inproceedings</t>
        </is>
      </c>
      <c r="L3564" s="45" t="inlineStr">
        <is>
          <t>Karolus, Jakob and Feger, Sebastian S. and Schmidt, Albrecht and Wo\'zniak, Pawe\l W.</t>
        </is>
      </c>
      <c r="M3564" s="45" t="inlineStr">
        <is>
          <t>Your Text Is Hard to Read: Facilitating Readability Awareness to Support Writing Proficiency in Text Production</t>
        </is>
      </c>
      <c r="N3564" s="45" t="inlineStr">
        <is>
          <t>Allowing users of interactive systems to reflect on their task proficiency is often incidental. This is unfortunate, as communicating meaningful task-related proficiency feedback could improve users’ awareness of their abilities and their willingness to improve. To highlight the feasibility of this concept, we evaluated how different methods of readability feedback impacted users during a text production task. In general, our results showed that having access to readability feedback allowed participants to reflect on their task solving approach, facilitating the users’ understanding of their proficiency. Revision-based methods are less distracting for the user than continuous feedback methods, while still offering high efficacy. Further, feedback should be paired with a subtle form of gamification elements. We envision this reflection-oriented design to user proficiency to be applicable to a variety of interactive systems, allowing for an improved and engaging user experience.</t>
        </is>
      </c>
      <c r="O3564" s="45" t="inlineStr">
        <is>
          <t>Proceedings of the 2023 ACM Designing Interactive Systems Conference</t>
        </is>
      </c>
      <c r="P3564" s="45" t="inlineStr">
        <is>
          <t>feedback, text production, writing proficiency</t>
        </is>
      </c>
      <c r="Q3564" s="43" t="inlineStr">
        <is>
          <t>10.1145/3563657.3596052</t>
        </is>
      </c>
    </row>
    <row r="3565" ht="105.75" customHeight="1" s="37">
      <c r="A3565" s="43" t="n">
        <v>3564</v>
      </c>
      <c r="B3565" s="52" t="inlineStr">
        <is>
          <t>Excluir</t>
        </is>
      </c>
      <c r="C3565" s="45" t="inlineStr">
        <is>
          <t>No aborda: distracción o atención, población escolar, tecnología de sensado, contexto educativo</t>
        </is>
      </c>
      <c r="D3565" s="51" t="n"/>
      <c r="E3565" s="51" t="n"/>
      <c r="F3565" s="43" t="n">
        <v>2</v>
      </c>
      <c r="G3565" s="43" t="inlineStr">
        <is>
          <t>distracción+niños</t>
        </is>
      </c>
      <c r="H3565" s="43" t="inlineStr">
        <is>
          <t>ACM</t>
        </is>
      </c>
      <c r="I3565" s="43" t="inlineStr">
        <is>
          <t>ACM</t>
        </is>
      </c>
      <c r="J3565" s="43" t="inlineStr">
        <is>
          <t>2026</t>
        </is>
      </c>
      <c r="K3565" s="43" t="inlineStr">
        <is>
          <t>inproceedings</t>
        </is>
      </c>
      <c r="L3565" s="45" t="inlineStr">
        <is>
          <t>Kitson, Alexandra and Antle, Alissa N. and Adhikari, Ashu and Karthik, Kenneth and Slovak, Petr and Isbister, Katherine</t>
        </is>
      </c>
      <c r="M3565" s="45" t="inlineStr">
        <is>
          <t>Youth Perspectives and Design Opportunities for Emotion Regulation in Social Virtual Reality</t>
        </is>
      </c>
      <c r="N3565" s="45" t="inlineStr">
        <is>
          <t>Youth are increasingly turning to social virtual reality for connection. Yet, while the embodied and social nature of these spaces may offer new opportunities for emotional expression and regulation, little is known about how youth leverage these capabilities in practice. To design VR interventions that better support youth, we collected and analyzed 64 surveys and 21 go-along interviews with youth in VRChat. Our findings suggest that youth engage with their emotions in social VR using multiple strategies in both adaptive and maladaptive ways, primarily distraction and venting. Youth noticed how practicing emotion regulation in VRChat translated to their daily lives and were curious to learn more about how to emotionally regulate themselves and help others. We generated four design opportunities: realistic practice of underdeveloped emotion regulation strategies, increased access to community support and resources, motivation through identity exploration and acceptance, and IRL transferability and integration.</t>
        </is>
      </c>
      <c r="O3565" s="45" t="inlineStr">
        <is>
          <t>Proceedings of the 2026 Designing Interactive Systems Conference</t>
        </is>
      </c>
      <c r="P3565" s="45" t="inlineStr">
        <is>
          <t>emotion regulation, mental health, adolescents, social VR, virtual reality</t>
        </is>
      </c>
      <c r="Q3565" s="43" t="inlineStr">
        <is>
          <t>10.1145/3800645.3813006</t>
        </is>
      </c>
    </row>
    <row r="3566" ht="210" customHeight="1" s="37">
      <c r="A3566" s="43" t="n">
        <v>3565</v>
      </c>
      <c r="B3566" s="52" t="inlineStr">
        <is>
          <t>Excluir</t>
        </is>
      </c>
      <c r="C3566" s="45" t="inlineStr">
        <is>
          <t>No aborda: distracción o atención, población escolar, tecnología de sensado, contexto educativo</t>
        </is>
      </c>
      <c r="D3566" s="51" t="n"/>
      <c r="E3566" s="51" t="n"/>
      <c r="F3566" s="43" t="n">
        <v>2</v>
      </c>
      <c r="G3566" s="43" t="inlineStr">
        <is>
          <t>distracción+intervención</t>
        </is>
      </c>
      <c r="H3566" s="43" t="inlineStr">
        <is>
          <t>ACM</t>
        </is>
      </c>
      <c r="I3566" s="43" t="inlineStr">
        <is>
          <t>ACM</t>
        </is>
      </c>
      <c r="J3566" s="43" t="inlineStr">
        <is>
          <t>2025</t>
        </is>
      </c>
      <c r="K3566" s="43" t="inlineStr">
        <is>
          <t>article</t>
        </is>
      </c>
      <c r="L3566" s="45" t="inlineStr">
        <is>
          <t>Chen, Fei and Saha, Sunita and Schuler, Manuela and Slusallek, Philipp and Dahmen, Tim</t>
        </is>
      </c>
      <c r="M3566" s="45" t="inlineStr">
        <is>
          <t>im2im: Automatically Converting In-Memory Image Representations using a Knowledge Graph Approach</t>
        </is>
      </c>
      <c r="N3566" s="45" t="inlineStr">
        <is>
          <t>Image processing workflows typically consist of a series of different functions, each working with “image” inputs and outputs in an abstract sense. However, the specific in-memory representation of images differs between and sometimes within libraries. Conversion is therefore necessary when integrating functions from several sources into a single program. The conversion process forces users to consider low-level implementation details, including data types, color channels, channel order, minibatch layout, memory locations, and pixel intensity ranges. Specifically in the case of visual programming languages (VPLs), this distracts from high- level operations. We introduce im2im, a Python library that automates the conversion of in-memory image representations. The central concept of this library is a knowledge graph that describes image representations and how to convert between them. The system queries this knowledge graph to generate the conversion code and execute it, converting an image to the desired representation. The effectiveness of the approach is evaluated through two case studies in VPLs. In each case, we compared a workflow created in a basic blockbased VPL with the same workflow enhanced using im2im. These evaluations show that im2im automates type conversions and eliminates the need for manual intervention. Additionally, we compared the overhead of using explicit intermediate representations versus im2im, both of which avoid manual type conversions in VPLs. The results indicate that im2im generates only the necessary conversions, avoiding the runtime overhead associated with converting to and from intermediate formats. A performance comparison between the step-by-step approach used by im2im and a single-function approach demonstrates that the overhead introduced by im2im does not impact practical usability. While focused on block-based VPLs, im2im can be generalized to other VPLs and textual programming environments. Its principles are also applicable t</t>
        </is>
      </c>
      <c r="O3566" s="45" t="inlineStr">
        <is>
          <t>Proc. ACM Program. Lang.</t>
        </is>
      </c>
      <c r="P3566" s="45" t="inlineStr">
        <is>
          <t>image type, image representation interoperability, visual programming, knowledge and data engineering tools and techniques</t>
        </is>
      </c>
      <c r="Q3566" s="43" t="inlineStr">
        <is>
          <t>10.1145/3763059</t>
        </is>
      </c>
    </row>
    <row r="3567" ht="105.75" customHeight="1" s="37">
      <c r="A3567" s="43" t="n">
        <v>3566</v>
      </c>
      <c r="B3567" s="52" t="inlineStr">
        <is>
          <t>Excluir</t>
        </is>
      </c>
      <c r="C3567" s="45" t="inlineStr">
        <is>
          <t>No aborda: distracción o atención, población escolar, tecnología de sensado, contexto educativo</t>
        </is>
      </c>
      <c r="D3567" s="51" t="n"/>
      <c r="E3567" s="51" t="n"/>
      <c r="F3567" s="43" t="n">
        <v>2</v>
      </c>
      <c r="G3567" s="43" t="inlineStr">
        <is>
          <t>distracción+intervención</t>
        </is>
      </c>
      <c r="H3567" s="43" t="inlineStr">
        <is>
          <t>ACM</t>
        </is>
      </c>
      <c r="I3567" s="43" t="inlineStr">
        <is>
          <t>ACM</t>
        </is>
      </c>
      <c r="J3567" s="43" t="inlineStr">
        <is>
          <t>2021</t>
        </is>
      </c>
      <c r="K3567" s="43" t="inlineStr">
        <is>
          <t>inproceedings</t>
        </is>
      </c>
      <c r="L3567" s="45" t="inlineStr">
        <is>
          <t>Heitmayer, Maxi</t>
        </is>
      </c>
      <c r="M3567" s="45" t="inlineStr">
        <is>
          <t>“It's Like Being Gone For A Second”: Using Subjective Evidence-Based Ethnography to Understand Locked Smartphone Use Among Young Adults</t>
        </is>
      </c>
      <c r="N3567" s="45" t="inlineStr">
        <is>
          <t>Smartphone use usually refers to what happens after users unlock their devices. But a large number of smartphone interactions actually take place on the lock screen of the phone. This paper presents evidence from a mixed-methods study using a situated video-ethnography technique (SEBE) and a dataset of over 200h of first-person and interview recordings with 221 unique lock screen checks (n=41). We find eight categories contextual antecedents to locked smartphone use that influence the nature and the content of the subsequent smartphone interaction. Overall, locked smartphone use emerges as a means to structure the flow of daily activities and to balance between not getting too distracted and not experiencing fomo (the fear of missing out). It also appears as highly habitualised, which can cause over-use and disruption. Based on this analysis, we provide recommendations on how intervention and design approaches can leverage differences in context and purpose of locked smartphone use to improve user experience.</t>
        </is>
      </c>
      <c r="O3567" s="45" t="inlineStr">
        <is>
          <t>Proceedings of the 23rd International Conference on Mobile Human-Computer Interaction</t>
        </is>
      </c>
      <c r="P3567" s="45" t="inlineStr">
        <is>
          <t>Lock screen, Notifications, Smartphone, Video analysis</t>
        </is>
      </c>
      <c r="Q3567" s="43" t="inlineStr">
        <is>
          <t>10.1145/3447526.3472026</t>
        </is>
      </c>
    </row>
    <row r="3568" ht="95.25" customHeight="1" s="37">
      <c r="A3568" s="43" t="n">
        <v>3567</v>
      </c>
      <c r="B3568" s="52" t="inlineStr">
        <is>
          <t>Excluir</t>
        </is>
      </c>
      <c r="C3568" s="45" t="inlineStr">
        <is>
          <t>No aborda: población escolar, tecnología de sensado, contexto educativo</t>
        </is>
      </c>
      <c r="D3568" s="51" t="n"/>
      <c r="E3568" s="51" t="n"/>
      <c r="F3568" s="43" t="n">
        <v>2</v>
      </c>
      <c r="G3568" s="43" t="inlineStr">
        <is>
          <t>distracción+intervención</t>
        </is>
      </c>
      <c r="H3568" s="43" t="inlineStr">
        <is>
          <t>ACM</t>
        </is>
      </c>
      <c r="I3568" s="43" t="inlineStr">
        <is>
          <t>ACM</t>
        </is>
      </c>
      <c r="J3568" s="43" t="inlineStr">
        <is>
          <t>2022</t>
        </is>
      </c>
      <c r="K3568" s="43" t="inlineStr">
        <is>
          <t>inproceedings</t>
        </is>
      </c>
      <c r="L3568" s="45" t="inlineStr">
        <is>
          <t>Ansah, Alberta A. and Xing, Yilun and Kamaraj, Amudha Varshini and Tosca, Diana and Boyle, Linda and Iqbal, Shamsi and Kun, Andrew L. and Lee, John D. and Pahud, Michel and Shaer, Orit</t>
        </is>
      </c>
      <c r="M3568" s="45" t="inlineStr">
        <is>
          <t>”I need to respond to this” – Contributions to group creativity in remote meetings with distractions</t>
        </is>
      </c>
      <c r="N3568" s="45" t="inlineStr">
        <is>
          <t>Remote meetings have become more prevalent due to the COVID-19 pandemic and technology that facilitates remote work. There is limited research on the effect of remote meetings on group performance and the goal of this study is to identify how distractions affect the individual and group creativity in remote work meetings. A virtual study was conducted where groups of four people participated in divergent and convergent thinking tasks. One group member was assigned an additional non-meeting task while another was assigned as a scribe. Measures of creative performance (e.g., uniqueness of idea) of the distracted members and the group were analyzed. The results show that the distractee contributed (on average) less time and ideas when compared to monotaskers and those assigned as a scribe. The study highlights ways that remote meetings can facilitate creativity.</t>
        </is>
      </c>
      <c r="O3568" s="45" t="inlineStr">
        <is>
          <t>Proceedings of the 1st Annual Meeting of the Symposium on Human-Computer Interaction for Work</t>
        </is>
      </c>
      <c r="P3568" s="45" t="inlineStr">
        <is>
          <t>Collaboration, Tasks/Interruptions/Notification, Workplaces</t>
        </is>
      </c>
      <c r="Q3568" s="43" t="inlineStr">
        <is>
          <t>10.1145/3533406.3533411</t>
        </is>
      </c>
    </row>
    <row r="3569" ht="147.75" customHeight="1" s="37">
      <c r="A3569" s="43" t="n">
        <v>3568</v>
      </c>
      <c r="B3569" s="52" t="inlineStr">
        <is>
          <t>Excluir</t>
        </is>
      </c>
      <c r="C3569" s="45" t="inlineStr">
        <is>
          <t>Sin DOI verificable</t>
        </is>
      </c>
      <c r="D3569" s="51" t="n"/>
      <c r="E3569" s="51" t="n"/>
      <c r="F3569" s="43" t="n">
        <v>2</v>
      </c>
      <c r="G3569" s="43" t="inlineStr">
        <is>
          <t>sensado+intervención</t>
        </is>
      </c>
      <c r="H3569" s="43" t="inlineStr">
        <is>
          <t>IEEE</t>
        </is>
      </c>
      <c r="I3569" s="43" t="inlineStr">
        <is>
          <t>IEEE</t>
        </is>
      </c>
      <c r="J3569" s="43" t="inlineStr">
        <is>
          <t>2022</t>
        </is>
      </c>
      <c r="K3569" s="43" t="inlineStr">
        <is>
          <t>INBOOK</t>
        </is>
      </c>
      <c r="L3569" s="45" t="n"/>
      <c r="M3569" s="45" t="inlineStr">
        <is>
          <t>10 E-Learning Modeling Technique and Convolution Neural Networks in Online Education</t>
        </is>
      </c>
      <c r="N3569" s="45" t="inlineStr">
        <is>
          <t>Convolutional neural networks (CNNs), a type of deep neural network that has become dominant in a variety of computer vision tasks, in recent few years has attracted interest across a variety of domains due to their high efficiency at extracting meaningful information from visual imagery. Convolutional neural networks (CNNs) excel at a wide range of machine learning and deep learning tasks. As sensor-enabled internet of things (IoT) devices pervade every aspect of modern life, it is becoming increasingly critical to run CNN inference, a computationally intensive application, on resource-constrained devices. Through this edited volume we aim to provide a structured presentation of CNN enabled IoT applications in vision, speech, and natural language processing. This book discusses a variety of CNN techniques and applications, including but not limited to, IoT enabled CNN for speech de-noising, a smart app for visually impaired people, disease detection, ECG signal analysis, weather monitoring, texture analysis, etc. Unlike other books on the market, this book covers the tools, techniques, and challenges associated with the implementation of CNN algorithms, computation time, and the complexity associated with reasoning and modelling various types of data. We have included CNN&amp;#x0027;s current research trends and future directions.</t>
        </is>
      </c>
      <c r="O3569" s="45" t="inlineStr">
        <is>
          <t>IoT-enabled Convolutional Neural Networks: Techniques and Applications</t>
        </is>
      </c>
      <c r="P3569" s="45" t="n"/>
      <c r="Q3569" s="43" t="n"/>
    </row>
    <row r="3570" ht="137.25" customHeight="1" s="37">
      <c r="A3570" s="43" t="n">
        <v>3569</v>
      </c>
      <c r="B3570" s="52" t="inlineStr">
        <is>
          <t>Excluir</t>
        </is>
      </c>
      <c r="C3570" s="45" t="inlineStr">
        <is>
          <t>No aborda: distracción o atención</t>
        </is>
      </c>
      <c r="D3570" s="51" t="n"/>
      <c r="E3570" s="51" t="n"/>
      <c r="F3570" s="43" t="n">
        <v>2</v>
      </c>
      <c r="G3570" s="43" t="inlineStr">
        <is>
          <t>niños+intervención</t>
        </is>
      </c>
      <c r="H3570" s="43" t="inlineStr">
        <is>
          <t>IEEE</t>
        </is>
      </c>
      <c r="I3570" s="43" t="inlineStr">
        <is>
          <t>IEEE</t>
        </is>
      </c>
      <c r="J3570" s="43" t="inlineStr">
        <is>
          <t>2026</t>
        </is>
      </c>
      <c r="K3570" s="43" t="inlineStr">
        <is>
          <t>INPROCEEDINGS</t>
        </is>
      </c>
      <c r="L3570" s="45" t="inlineStr">
        <is>
          <t>Deori, Abhilash</t>
        </is>
      </c>
      <c r="M3570" s="45" t="inlineStr">
        <is>
          <t>A Conceptual AI Framework for Personalized Learning in Engineering Education</t>
        </is>
      </c>
      <c r="N3570" s="45" t="inlineStr">
        <is>
          <t>Artificial intelligence (AI) is reshaping higher education by enabling instruction to be tailored to individual learners at scale. This paper proposes a conceptual framework for implementing AI-enabled personalized learning in engineering education. The framework integrates adaptive learning algorithms, intelligent tutoring systems, real-time learning analytics, and generative AI tools into a cohesive architecture that personalizes content and support for each student. We review recent literature on AI in education to ground our design in evidence and identify critical considerations for implementation. Key design factors - including scalability, the evolving role of instructors, ethical data use, and equity of access - are analyzed to ensure the framework supports effective and inclusive learning. We clarify the contributions of this work relative to prior studies and avoid unsupported assumptions by citing empirical findings. The discussion addresses practical limitations and challenges (e.g., infrastructure needs, teacher training, algorithmic bias) and outlines future work. This study contributes a structured approach for leveraging AI to enhance engineering and higher education, with the goal of fostering more engaging, adaptive, and equitable learning environments.</t>
        </is>
      </c>
      <c r="O3570" s="45" t="inlineStr">
        <is>
          <t>2026 IEEE Engineering Education World Conference (EDUNINE)</t>
        </is>
      </c>
      <c r="P3570" s="45" t="inlineStr">
        <is>
          <t>Artificial intelligence;Learning (artificial intelligence);Modeling;Design methodology;Engineering education;Feedback;Timing;Architecture;Computer architecture;Printing;Artificial Intelligence;Personalized Learning;Engineering Education;Adaptive Lear</t>
        </is>
      </c>
      <c r="Q3570" s="43" t="inlineStr">
        <is>
          <t>10.1109/edunine62390.2026.11547065</t>
        </is>
      </c>
    </row>
    <row r="3571" ht="84.75" customHeight="1" s="37">
      <c r="A3571" s="43" t="n">
        <v>3570</v>
      </c>
      <c r="B3571" s="52" t="inlineStr">
        <is>
          <t>Excluir</t>
        </is>
      </c>
      <c r="C3571" s="45" t="inlineStr">
        <is>
          <t>No aborda: distracción o atención</t>
        </is>
      </c>
      <c r="D3571" s="51" t="n"/>
      <c r="E3571" s="51" t="n"/>
      <c r="F3571" s="43" t="n">
        <v>2</v>
      </c>
      <c r="G3571" s="43" t="inlineStr">
        <is>
          <t>niños+sensado</t>
        </is>
      </c>
      <c r="H3571" s="43" t="inlineStr">
        <is>
          <t>IEEE</t>
        </is>
      </c>
      <c r="I3571" s="43" t="inlineStr">
        <is>
          <t>IEEE</t>
        </is>
      </c>
      <c r="J3571" s="43" t="inlineStr">
        <is>
          <t>2021</t>
        </is>
      </c>
      <c r="K3571" s="43" t="inlineStr">
        <is>
          <t>INPROCEEDINGS</t>
        </is>
      </c>
      <c r="L3571" s="45" t="inlineStr">
        <is>
          <t>Aoulad Ali, Hanae and Mohamed, Chrayah and Abdelhamid, Bouzidi and El Alami, Taha</t>
        </is>
      </c>
      <c r="M3571" s="45" t="inlineStr">
        <is>
          <t>A Course Recommendation System for Moocs Based On Online Learning</t>
        </is>
      </c>
      <c r="N3571" s="45" t="inlineStr">
        <is>
          <t>Systems that make recommendations One of the most intriguing systems, which allows students to browse or search a big number of possibilities for specific goods related to their interests. Using varied methodologies such as the content-based approach and the collaborative approach, these systems have assisted learners in e-learning in filtering options and selecting information. However, learners have not been totally happy with the offer as a result of these tactics. In this paper, to compensate for the shortcomings of previous approaches, propose a novel clustering-based strategy. The main purpose of this proposed technique is to generate homogeneous groups of learners in order to cover and absorb all of the essential information.</t>
        </is>
      </c>
      <c r="O3571" s="45" t="inlineStr">
        <is>
          <t>2021 XI International Conference on Virtual Campus (JICV)</t>
        </is>
      </c>
      <c r="P3571" s="45" t="inlineStr">
        <is>
          <t>Electronic learning;Filtering;Collaborative filtering;Collaboration;Standards;Recommender systems;Sorting;MOOC;e-learning;Machine Learning;k- means;data analytic;spark</t>
        </is>
      </c>
      <c r="Q3571" s="43" t="inlineStr">
        <is>
          <t>10.1109/jicv53222.2021.9600379</t>
        </is>
      </c>
    </row>
    <row r="3572" ht="116.25" customHeight="1" s="37">
      <c r="A3572" s="43" t="n">
        <v>3571</v>
      </c>
      <c r="B3572" s="52" t="inlineStr">
        <is>
          <t>Excluir</t>
        </is>
      </c>
      <c r="C3572" s="45" t="inlineStr">
        <is>
          <t>No aborda: distracción o atención, población escolar</t>
        </is>
      </c>
      <c r="D3572" s="51" t="n"/>
      <c r="E3572" s="51" t="n"/>
      <c r="F3572" s="43" t="n">
        <v>2</v>
      </c>
      <c r="G3572" s="43" t="inlineStr">
        <is>
          <t>niños+sensado</t>
        </is>
      </c>
      <c r="H3572" s="43" t="inlineStr">
        <is>
          <t>IEEE</t>
        </is>
      </c>
      <c r="I3572" s="43" t="inlineStr">
        <is>
          <t>IEEE</t>
        </is>
      </c>
      <c r="J3572" s="43" t="inlineStr">
        <is>
          <t>2024</t>
        </is>
      </c>
      <c r="K3572" s="43" t="inlineStr">
        <is>
          <t>ARTICLE</t>
        </is>
      </c>
      <c r="L3572" s="45" t="inlineStr">
        <is>
          <t>G. M., Dhananjaya. and Goudar, R. H. and Kulkarni, Anjanabhargavi A. and Rathod, Vijayalaxmi N. and Hukkeri, Geetabai S.</t>
        </is>
      </c>
      <c r="M3572" s="45" t="inlineStr">
        <is>
          <t>A Digital Recommendation System for Personalized Learning to Enhance Online Education: A Review</t>
        </is>
      </c>
      <c r="N3572" s="45" t="inlineStr">
        <is>
          <t>This review delves into using e-learning technology and personalized recommendation systems in education. It examines 60 articles from prominent databases and identifies the different methods used in recommendation systems, such as collaborative and content-based approaches with a recent shift towards machine learning. However, the current personalized recommendation system faces challenges such as a lack of understanding of the content, student discontinuity, language barriers, confusion in selecting study materials, and inadequate infrastructure and funding. The review proposes using new digital technologies to address these issues, including Fluxy AI, Twin technology, AI-powered virtual proctoring, and Alter Ego. These technologies can create a dynamic and interactive learning environment, providing tailored learning experiences for students and insights for educators to provide targeted support and guidance. The integration of these technologies can improve individualized learning, increase understanding capacity and enhance the learning experience for students with speech disorders.</t>
        </is>
      </c>
      <c r="O3572" s="45" t="inlineStr">
        <is>
          <t>IEEE Access</t>
        </is>
      </c>
      <c r="P3572" s="45" t="inlineStr">
        <is>
          <t>Education;Recommender systems;Electronic learning;Reviews;Artificial intelligence;Computer science;Surveys;Digital systems;Online services;Artificial intelligence;digital technologies;e-learning;online education;personalized recommendation system</t>
        </is>
      </c>
      <c r="Q3572" s="43" t="inlineStr">
        <is>
          <t>10.1109/access.2024.3369901</t>
        </is>
      </c>
    </row>
    <row r="3573" ht="157.5" customHeight="1" s="37">
      <c r="A3573" s="43" t="n">
        <v>3572</v>
      </c>
      <c r="B3573" s="52" t="inlineStr">
        <is>
          <t>Excluir</t>
        </is>
      </c>
      <c r="C3573" s="45" t="inlineStr">
        <is>
          <t>No aborda: distracción o atención</t>
        </is>
      </c>
      <c r="D3573" s="51" t="n"/>
      <c r="E3573" s="51" t="n"/>
      <c r="F3573" s="43" t="n">
        <v>2</v>
      </c>
      <c r="G3573" s="43" t="inlineStr">
        <is>
          <t>sensado+intervención</t>
        </is>
      </c>
      <c r="H3573" s="43" t="inlineStr">
        <is>
          <t>IEEE</t>
        </is>
      </c>
      <c r="I3573" s="43" t="inlineStr">
        <is>
          <t>IEEE</t>
        </is>
      </c>
      <c r="J3573" s="43" t="inlineStr">
        <is>
          <t>2025</t>
        </is>
      </c>
      <c r="K3573" s="43" t="inlineStr">
        <is>
          <t>INPROCEEDINGS</t>
        </is>
      </c>
      <c r="L3573" s="45" t="inlineStr">
        <is>
          <t>Krishna, Gautham and Sabu, Ashwin and A, Abhishek and G., Veena</t>
        </is>
      </c>
      <c r="M3573" s="45" t="inlineStr">
        <is>
          <t>A Generative and Conversational AI System for After-School Learning</t>
        </is>
      </c>
      <c r="N3573" s="45" t="inlineStr">
        <is>
          <t>Current after-school learning systems lack AI-enabled integrated capabilities for multimodal educational support, limiting personalized learning experiences. This paper presents a conversational AI system that enhances after-school learning through comprehensive document processing and interactive tutoring. The system accepts diverse file formats (PDF, DOCX, PPTX, and images), extracts educational content, and processes it to generate simplified text explanations, audio narration, interactive quizzes, and AI-driven avatar-based conversational tutoring. Unlike existing e-learning tools, our implementation includes real-time document parsing, voice synthesis, and feedback-linked quiz generation. We evaluated system performance using ROUGE-L, BLEU, and BERTScore metrics for multiple types of content. We also conducted a comparative user study against Khan Academy’s Khanmingo platform for indicating more efficient learning. The results show that the AI model reliably generates meaningful educational summaries and context-aware questions. This research’s objective is to provide a positive contribution to the gaps in the case of after-school learning systems to date; a vast majority lack integrated and AI-enabled systems. This capability can utilize contemporary machine learning and natural language processing to provide a seamless, interactive learning experience for individuals. This research provides a practical framework for AI integration in after-school programs and self-directed learning environments.</t>
        </is>
      </c>
      <c r="O3573" s="45" t="inlineStr">
        <is>
          <t>2025 5th Asian Conference on Innovation in Technology (ASIANCON)</t>
        </is>
      </c>
      <c r="P3573" s="45" t="inlineStr">
        <is>
          <t>Technological innovation;Conversational artificial intelligence;Avatars;System performance;Learning (artificial intelligence);Portable document format;Natural language processing;Time factors;Artificial intelligence;Videos;Artificial Intelligence;Edu</t>
        </is>
      </c>
      <c r="Q3573" s="43" t="inlineStr">
        <is>
          <t>10.1109/asiancon66527.2025.11280718</t>
        </is>
      </c>
    </row>
    <row r="3574" ht="137.25" customHeight="1" s="37">
      <c r="A3574" s="43" t="n">
        <v>3573</v>
      </c>
      <c r="B3574" s="52" t="inlineStr">
        <is>
          <t>Excluir</t>
        </is>
      </c>
      <c r="C3574" s="45" t="inlineStr">
        <is>
          <t>No aborda: distracción o atención</t>
        </is>
      </c>
      <c r="D3574" s="51" t="n"/>
      <c r="E3574" s="51" t="n"/>
      <c r="F3574" s="43" t="n">
        <v>2</v>
      </c>
      <c r="G3574" s="43" t="inlineStr">
        <is>
          <t>niños+sensado</t>
        </is>
      </c>
      <c r="H3574" s="43" t="inlineStr">
        <is>
          <t>IEEE</t>
        </is>
      </c>
      <c r="I3574" s="43" t="inlineStr">
        <is>
          <t>IEEE</t>
        </is>
      </c>
      <c r="J3574" s="43" t="inlineStr">
        <is>
          <t>2025</t>
        </is>
      </c>
      <c r="K3574" s="43" t="inlineStr">
        <is>
          <t>ARTICLE</t>
        </is>
      </c>
      <c r="L3574" s="45" t="inlineStr">
        <is>
          <t>Ansari, Hafsa Al and Jassim, Rasha Shakir Abdulwahhab Al and Ward, Rupert</t>
        </is>
      </c>
      <c r="M3574" s="45" t="inlineStr">
        <is>
          <t>A Machine Learning Approach to Explore and Predict Student Motivation Types</t>
        </is>
      </c>
      <c r="N3574" s="45" t="inlineStr">
        <is>
          <t>Motivation plays a significant role in shaping students’ educational outcomes. Understanding the factors that influence student motivation is crucial for enhancing academic performance and designing effective learning environments. This study utilizes Self-Determination Theory to examine various types of motivation, aiming to develop an integrated framework for analyzing and predicting student motivation. The proposed framework employs multi-source data and evaluates three machine learning techniques: Multinomial Regression, Support Vector Machine, and XGBoost. These models are applied to data collected from a UK-based institution, specifically from the Computer Science department. The findings highlight the superior performance of the XGBoost model in identifying learning analytics characteristics that influence each motivation type, achieving precision ranging from 95% to 100%. Additionally, this study explores the underlying philosophy of using LMS data and its features to classify student motivation, supporting the effectiveness of XGBoost in this context. While the results are promising within the context of a single-institution Computer Science setting, further studies are needed to validate the applicability of this methodology across broader educational frameworks.</t>
        </is>
      </c>
      <c r="O3574" s="45" t="inlineStr">
        <is>
          <t>IEEE Access</t>
        </is>
      </c>
      <c r="P3574" s="45" t="inlineStr">
        <is>
          <t>Machine learning;Regulation;Education;Accuracy;Support vector machines;Predictive models;Surveys;Decision trees;Stakeholders;Reliability;Self-determination theory;motivation;machine learning;learning analytics;prediction;XGBoost;explainable AI in edu</t>
        </is>
      </c>
      <c r="Q3574" s="43" t="inlineStr">
        <is>
          <t>10.1109/access.2025.3599166</t>
        </is>
      </c>
    </row>
    <row r="3575" ht="126.75" customHeight="1" s="37">
      <c r="A3575" s="43" t="n">
        <v>3574</v>
      </c>
      <c r="B3575" s="52" t="inlineStr">
        <is>
          <t>Excluir</t>
        </is>
      </c>
      <c r="C3575" s="45" t="inlineStr">
        <is>
          <t>Dominio fuera de alcance: conducción</t>
        </is>
      </c>
      <c r="D3575" s="51" t="n"/>
      <c r="E3575" s="51" t="n"/>
      <c r="F3575" s="43" t="n">
        <v>2</v>
      </c>
      <c r="G3575" s="43" t="inlineStr">
        <is>
          <t>niños+intervención</t>
        </is>
      </c>
      <c r="H3575" s="43" t="inlineStr">
        <is>
          <t>IEEE</t>
        </is>
      </c>
      <c r="I3575" s="43" t="inlineStr">
        <is>
          <t>IEEE</t>
        </is>
      </c>
      <c r="J3575" s="43" t="inlineStr">
        <is>
          <t>2025</t>
        </is>
      </c>
      <c r="K3575" s="43" t="inlineStr">
        <is>
          <t>INPROCEEDINGS</t>
        </is>
      </c>
      <c r="L3575" s="45" t="inlineStr">
        <is>
          <t>Huang, Feiyan and Xiong, Junxia and Yang, Yue and Shen, Siyu and Song, Changqing and Dai, Zhicheng</t>
        </is>
      </c>
      <c r="M3575" s="45" t="inlineStr">
        <is>
          <t>A Model for Evaluating Computer-Related Curricula in Higher Education Using an AI-Converged Platform</t>
        </is>
      </c>
      <c r="N3575" s="45" t="inlineStr">
        <is>
          <t>As the primary vehicle for cultivating talent in computer science disciplines, the teaching evaluation system of computer-related curricula has long been plagued by persistent challenges: delayed feedback mechanisms, data uniformity constraints and static interaction paradigms. Aiming at this problem, this study proposes a three-phase technical framework encompassing platform convergence, model innovation and empirical validation. By integrating artificial intelligence (AI) with big data, we developed an integrated A-T-M (assessment, testing, measurement) model of teaching evaluation based on an AI-converged platform, and verified its effect in the Computer Network course. The empirical results demonstrate that our AI-enabled model of teaching evaluation has advantages in providing real-time behavioral feedback for instructors and learners and multidimensional observation of the teaching process. While acknowledging current limitations in insufficient transparency of evaluation indexes and personalized recommendation bias, our ongoing research aims to extend this framework into a long-cycle, multi-course generalized study in the future to promote teaching evaluation from result-oriented to process-oriented.</t>
        </is>
      </c>
      <c r="O3575" s="45" t="inlineStr">
        <is>
          <t>2025 7th International Conference on Computer Science and Technologies in Education (CSTE)</t>
        </is>
      </c>
      <c r="P3575" s="45" t="inlineStr">
        <is>
          <t>Computer science;Technological innovation;Computational modeling;Current measurement;Education;Real-time systems;Data models;Indexes;Artificial intelligence;Testing;teaching evaluation;artificial intelligence;AI-enhanced educational platform</t>
        </is>
      </c>
      <c r="Q3575" s="43" t="inlineStr">
        <is>
          <t>10.1109/cste64638.2025.11092184</t>
        </is>
      </c>
    </row>
    <row r="3576" ht="74.25" customHeight="1" s="37">
      <c r="A3576" s="43" t="n">
        <v>3575</v>
      </c>
      <c r="B3576" s="52" t="inlineStr">
        <is>
          <t>Excluir</t>
        </is>
      </c>
      <c r="C3576" s="45" t="inlineStr">
        <is>
          <t>No aborda: distracción o atención, población escolar</t>
        </is>
      </c>
      <c r="D3576" s="51" t="n"/>
      <c r="E3576" s="51" t="n"/>
      <c r="F3576" s="43" t="n">
        <v>2</v>
      </c>
      <c r="G3576" s="43" t="inlineStr">
        <is>
          <t>contexto+sensado</t>
        </is>
      </c>
      <c r="H3576" s="43" t="inlineStr">
        <is>
          <t>IEEE</t>
        </is>
      </c>
      <c r="I3576" s="43" t="inlineStr">
        <is>
          <t>IEEE</t>
        </is>
      </c>
      <c r="J3576" s="43" t="inlineStr">
        <is>
          <t>2025</t>
        </is>
      </c>
      <c r="K3576" s="43" t="inlineStr">
        <is>
          <t>INPROCEEDINGS</t>
        </is>
      </c>
      <c r="L3576" s="45" t="inlineStr">
        <is>
          <t>Wei, Teng and Li, Li</t>
        </is>
      </c>
      <c r="M3576" s="45" t="inlineStr">
        <is>
          <t>A Practical Study of Blended Learning from a Deep Learning Perspective: —Take the National First-Class Course “Early Reading and Instruction” as an Example</t>
        </is>
      </c>
      <c r="N3576" s="45" t="inlineStr">
        <is>
          <t>To address the challenges of blended teaching, this study focuses on deep learning, taking “Early Reading and Guidance” as an example, to conduct research on blended teaching practice. First, from the perspective of deep learning, the course was systematically designed in terms of learning objectives, learning tasks, learning resources, learning activities, and learning evaluation. Second, the study to some extent presents the effects of the course teaching reform. Finally, the research insights of deep blended teaching were summarized, with the expectation that deep blended teaching could more effectively promote the systemic transformation of classroom teaching.</t>
        </is>
      </c>
      <c r="O3576" s="45" t="inlineStr">
        <is>
          <t>2025 14th International Conference on Educational and Information Technology (ICEIT)</t>
        </is>
      </c>
      <c r="P3576" s="45" t="inlineStr">
        <is>
          <t>Deep learning;Education;Hybrid learning;Information technology;Deep Learning;Blended Learning;Practical Research;First-Class Undergraduate Course</t>
        </is>
      </c>
      <c r="Q3576" s="43" t="inlineStr">
        <is>
          <t>10.1109/iceit64364.2025.10976175</t>
        </is>
      </c>
    </row>
    <row r="3577" ht="147.75" customHeight="1" s="37">
      <c r="A3577" s="43" t="n">
        <v>3576</v>
      </c>
      <c r="B3577" s="52" t="inlineStr">
        <is>
          <t>Excluir</t>
        </is>
      </c>
      <c r="C3577" s="45" t="inlineStr">
        <is>
          <t>No aborda: distracción o atención, población escolar</t>
        </is>
      </c>
      <c r="D3577" s="51" t="n"/>
      <c r="E3577" s="51" t="n"/>
      <c r="F3577" s="43" t="n">
        <v>2</v>
      </c>
      <c r="G3577" s="43" t="inlineStr">
        <is>
          <t>distracción+sensado</t>
        </is>
      </c>
      <c r="H3577" s="43" t="inlineStr">
        <is>
          <t>IEEE</t>
        </is>
      </c>
      <c r="I3577" s="43" t="inlineStr">
        <is>
          <t>IEEE</t>
        </is>
      </c>
      <c r="J3577" s="43" t="inlineStr">
        <is>
          <t>2024</t>
        </is>
      </c>
      <c r="K3577" s="43" t="inlineStr">
        <is>
          <t>INPROCEEDINGS</t>
        </is>
      </c>
      <c r="L3577" s="45" t="inlineStr">
        <is>
          <t>Qinthari, Nafisah Faza and Wibirama, Sunu and Ferdiana, Ridi</t>
        </is>
      </c>
      <c r="M3577" s="45" t="inlineStr">
        <is>
          <t>A Systematic Literature Review of Personalized Gamification Research Methods</t>
        </is>
      </c>
      <c r="N3577" s="45" t="inlineStr">
        <is>
          <t>In the gaming domain, the motivation of each player is different. If the gamification strategies do not align with intrinsic motivations of the player, the strategies can lead to demotivation. Traditionally, researchers have used questionnaires to delve into individual game preferences and motivations. Other researchers have developed adaptive systems employing machine learning to dynamically adjust to user interactions. Unfortunately, little attention has been paid to the personalized gamification strategies within e-learning environment that consider motivation of its users. To solve this research gap, this study evaluated various strategies for tailoring gamification to enhance user engagement and analyze their effectiveness as well as limitations. Based on our study, dynamic approaches that quickly adapt and offer personalized interactions often lack natural user involvement. Although slower to implement, static methods provide deeper insight into user preferences due to direct input from the users. The strategy often used a within-subjects design that might be biased by participants' familiarity with the system. To reduce bias, a between-subjects design is advised, although it might affect validity due to limited exposure to different treatments. This finding highlights the importance of selecting appropriate experimental designs to ensure an unbiased and effective evaluation of gamification strategies.</t>
        </is>
      </c>
      <c r="O3577" s="45" t="inlineStr">
        <is>
          <t>2024 2nd International Symposium on Information Technology and Digital Innovation (ISITDI)</t>
        </is>
      </c>
      <c r="P3577" s="45" t="inlineStr">
        <is>
          <t>Technological innovation;Electronic learning;Adaptive systems;Machine learning;Games;Information technology;Personalized gamification;e-learning;methodology;technology;education</t>
        </is>
      </c>
      <c r="Q3577" s="43" t="inlineStr">
        <is>
          <t>10.1109/isitdi62380.2024.10795944</t>
        </is>
      </c>
    </row>
    <row r="3578" ht="147.75" customHeight="1" s="37">
      <c r="A3578" s="43" t="n">
        <v>3577</v>
      </c>
      <c r="B3578" s="52" t="inlineStr">
        <is>
          <t>Excluir</t>
        </is>
      </c>
      <c r="C3578" s="45" t="inlineStr">
        <is>
          <t>No aborda: distracción o atención</t>
        </is>
      </c>
      <c r="D3578" s="51" t="n"/>
      <c r="E3578" s="51" t="n"/>
      <c r="F3578" s="43" t="n">
        <v>2</v>
      </c>
      <c r="G3578" s="43" t="inlineStr">
        <is>
          <t>niños+sensado</t>
        </is>
      </c>
      <c r="H3578" s="43" t="inlineStr">
        <is>
          <t>IEEE</t>
        </is>
      </c>
      <c r="I3578" s="43" t="inlineStr">
        <is>
          <t>IEEE</t>
        </is>
      </c>
      <c r="J3578" s="43" t="inlineStr">
        <is>
          <t>2021</t>
        </is>
      </c>
      <c r="K3578" s="43" t="inlineStr">
        <is>
          <t>INPROCEEDINGS</t>
        </is>
      </c>
      <c r="L3578" s="45" t="inlineStr">
        <is>
          <t>Silva, P.H.D.D and Sudasinghe, S. A. V. D. and Hansika, P. D. U. and Gamage, M. P. and Gamage, M. P. A. W.</t>
        </is>
      </c>
      <c r="M3578" s="45" t="inlineStr">
        <is>
          <t>AI Base E-Learning Solution to Motivate and Assist Primary School Students</t>
        </is>
      </c>
      <c r="N3578" s="45" t="inlineStr">
        <is>
          <t>E-learning is a form of providing education by using electronic devices. Lack of proper mechanisms for encouraging and assisting students are key issues faced by many students in an e-learning environment. The ‘Vidu Mithuru’ is a question-based e-learning application which has been developed as a solution to overcome these problems. This mobile application will auto generate and categorize the questions, evaluate the answers and track the performance while providing motivational quotes by detecting the emotions of the student. This mobile application is based on Neural Networks, Natural Language Processing and Machine Learning concepts. In order to developing this application, the information provided by the primary education professionals was used to comply with the standards. The core objective of the proposed solution is to track the performance level and assist the students to improve in their studies while keeping them motivated. The trained Machine Learning models have achieved the accuracy of 75%, 78%, 99% and 86% for question categorization model, speech emotion detection model, facial emotion detection model and model to evaluate answers as respectively. We have received favorable responses as the results after testing the developed ‘Vidu Mithuru’ mobile application among students in 3rd, 4th and 5th grades in school.</t>
        </is>
      </c>
      <c r="O3578" s="45" t="inlineStr">
        <is>
          <t>2021 3rd International Conference on Advancements in Computing (ICAC)</t>
        </is>
      </c>
      <c r="P3578" s="45" t="inlineStr">
        <is>
          <t>Emotion recognition;Electronic learning;Education;Neural networks;Machine learning;Natural language processing;Mobile applications;emotion detection;generate questions;track performance;deep learning;machine learning</t>
        </is>
      </c>
      <c r="Q3578" s="43" t="inlineStr">
        <is>
          <t>10.1109/icac54203.2021.9671209</t>
        </is>
      </c>
    </row>
    <row r="3579" ht="178.5" customHeight="1" s="37">
      <c r="A3579" s="43" t="n">
        <v>3578</v>
      </c>
      <c r="B3579" s="52" t="inlineStr">
        <is>
          <t>Excluir</t>
        </is>
      </c>
      <c r="C3579" s="45" t="inlineStr">
        <is>
          <t>No aborda: distracción o atención</t>
        </is>
      </c>
      <c r="D3579" s="51" t="n"/>
      <c r="E3579" s="51" t="n"/>
      <c r="F3579" s="43" t="n">
        <v>2</v>
      </c>
      <c r="G3579" s="43" t="inlineStr">
        <is>
          <t>niños+sensado</t>
        </is>
      </c>
      <c r="H3579" s="43" t="inlineStr">
        <is>
          <t>IEEE</t>
        </is>
      </c>
      <c r="I3579" s="43" t="inlineStr">
        <is>
          <t>IEEE</t>
        </is>
      </c>
      <c r="J3579" s="43" t="inlineStr">
        <is>
          <t>2026</t>
        </is>
      </c>
      <c r="K3579" s="43" t="inlineStr">
        <is>
          <t>INPROCEEDINGS</t>
        </is>
      </c>
      <c r="L3579" s="45" t="inlineStr">
        <is>
          <t>Nadim, Muhammad Amin and Reyes, Rosula and Di Fuccio, Raffaele and Rehman, Faisal and Ali, Abid</t>
        </is>
      </c>
      <c r="M3579" s="45" t="inlineStr">
        <is>
          <t>AI for All: An Open Agentic Framework for Predictive, Preventive, and Ethical Learning Analytics in Higher Education</t>
        </is>
      </c>
      <c r="N3579" s="45" t="inlineStr">
        <is>
          <t>Student dropout remains a persistent challenge in higher education, with substantial academic, social, and economic consequences. Although AI-driven learning analytics have shown promise in identifying at-risk students, many existing approaches suffer from limited interpretability, high deployment costs, and weak alignment with educational theory. To address these gaps, this study presents the Open Agentic Predictive Preventive Ethical (OAPPE) Framework, a fully open-source, lowcode architecture that integrates interpretable machine learning with agentic AI-driven automation for dropout prediction and prevention. The framework integrates principles from Self-Determination Theory and Constructivist Learning Theory to support proactive, student-centered interventions that promote autonomy, competence, and relatedness. OAPPE is implemented and evaluated using an open educational dataset from the University of California, Irvine Machine Learning Repository, with the predictive pipeline implemented using LightGBM and SHAPbased explanations in a fully reproducible, cost-free environment using Google Colab and n8n. Empirical results demonstrate robust predictive performance with a mean AUC of 0.82 and a Macro-F1 score of 0.71, while the agentic workflow attains a 91 percent trigger success rate and high ethical transparency, evidenced by an expert interpretability rating of 4.6 out of 5. Overall, the findings demonstrate that interpretable, ethically aligned, and scalable agentic AI systems for learning analytics can be realized using open technologies, positioning OAPPE as a human-centered blueprint for student retention in higher education.</t>
        </is>
      </c>
      <c r="O3579" s="45" t="inlineStr">
        <is>
          <t>2026 International Conference on Activity and Behavior Computing (ABC)</t>
        </is>
      </c>
      <c r="P3579" s="45" t="inlineStr">
        <is>
          <t>Artificial intelligence;Learning (artificial intelligence);Modeling;Printing;Machine learning;Transparency (climate reporting);Educational institutions;Machining;Agentic AI;Automation;Interpretable Machine Learning;Low-Code Automation (n8n);Predictiv</t>
        </is>
      </c>
      <c r="Q3579" s="43" t="inlineStr">
        <is>
          <t>10.1109/abc68169.2026.11567293</t>
        </is>
      </c>
    </row>
    <row r="3580" ht="84.75" customHeight="1" s="37">
      <c r="A3580" s="43" t="n">
        <v>3579</v>
      </c>
      <c r="B3580" s="52" t="inlineStr">
        <is>
          <t>Excluir</t>
        </is>
      </c>
      <c r="C3580" s="45" t="inlineStr">
        <is>
          <t>No aborda: distracción o atención</t>
        </is>
      </c>
      <c r="D3580" s="51" t="n"/>
      <c r="E3580" s="51" t="n"/>
      <c r="F3580" s="43" t="n">
        <v>2</v>
      </c>
      <c r="G3580" s="43" t="inlineStr">
        <is>
          <t>niños+intervención</t>
        </is>
      </c>
      <c r="H3580" s="43" t="inlineStr">
        <is>
          <t>IEEE</t>
        </is>
      </c>
      <c r="I3580" s="43" t="inlineStr">
        <is>
          <t>IEEE</t>
        </is>
      </c>
      <c r="J3580" s="43" t="inlineStr">
        <is>
          <t>2025</t>
        </is>
      </c>
      <c r="K3580" s="43" t="inlineStr">
        <is>
          <t>INPROCEEDINGS</t>
        </is>
      </c>
      <c r="L3580" s="45" t="inlineStr">
        <is>
          <t>T, Kalai Selvi and K, Hariharan K. and K, HariPrasath and S, Kamalesh M. and R, Girinath</t>
        </is>
      </c>
      <c r="M3580" s="45" t="inlineStr">
        <is>
          <t>AI-Powered E-Learning Platform</t>
        </is>
      </c>
      <c r="N3580" s="45" t="inlineStr">
        <is>
          <t>The AI-Powered E-Learning Platform is a modern online learning environment created to use artificial intelligence to improve education. Each of the three main roles—Admin, Faculty, and User—has distinct functions. The administrator has complete authority over content modification, platform operations, and faculty and user account management. The system provides faculty with insightful teaching tools and guarantees an enhanced learning experience for students through AI-driven doubt clarification and intelligent video recommendations. The platform creates a flexible and engaging learning environment by automating content recommendations and facilitating real-time query resolution. AI in education holds the potential to close gaps, improve educational opportunities, and strengthen rural communities.</t>
        </is>
      </c>
      <c r="O3580" s="45" t="inlineStr">
        <is>
          <t>2025 5th International Conference on Pervasive Computing and Social Networking (ICPCSN)</t>
        </is>
      </c>
      <c r="P3580" s="45" t="inlineStr">
        <is>
          <t>Pervasive computing;Adaptation models;Electronic learning;Video on demand;Social networking (online);Scalability;Learning (artificial intelligence);Solids;Real-time systems;Web sites;Artificial Intelligence;NLP;Educational Video Recommendation;PDF Co</t>
        </is>
      </c>
      <c r="Q3580" s="43" t="inlineStr">
        <is>
          <t>10.1109/icpcsn65854.2025.11035551</t>
        </is>
      </c>
    </row>
    <row r="3581" ht="116.25" customHeight="1" s="37">
      <c r="A3581" s="43" t="n">
        <v>3580</v>
      </c>
      <c r="B3581" s="52" t="inlineStr">
        <is>
          <t>Excluir</t>
        </is>
      </c>
      <c r="C3581" s="45" t="inlineStr">
        <is>
          <t>No aborda: distracción o atención, población escolar</t>
        </is>
      </c>
      <c r="D3581" s="51" t="n"/>
      <c r="E3581" s="51" t="n"/>
      <c r="F3581" s="43" t="n">
        <v>2</v>
      </c>
      <c r="G3581" s="43" t="inlineStr">
        <is>
          <t>distracción+sensado</t>
        </is>
      </c>
      <c r="H3581" s="43" t="inlineStr">
        <is>
          <t>IEEE</t>
        </is>
      </c>
      <c r="I3581" s="43" t="inlineStr">
        <is>
          <t>IEEE</t>
        </is>
      </c>
      <c r="J3581" s="43" t="inlineStr">
        <is>
          <t>2023</t>
        </is>
      </c>
      <c r="K3581" s="43" t="inlineStr">
        <is>
          <t>INPROCEEDINGS</t>
        </is>
      </c>
      <c r="L3581" s="45" t="inlineStr">
        <is>
          <t>V, Dunusinghe A. and A, Ranasinghe T. K. S. and H, Gamage J. G. A. C. and T, Perera K. G. D. and Thelijjagoda, Samantha and Gunatilake, Poojani</t>
        </is>
      </c>
      <c r="M3581" s="45" t="inlineStr">
        <is>
          <t>AI-Powered Smart and Personalized Education Platform</t>
        </is>
      </c>
      <c r="N3581" s="45" t="inlineStr">
        <is>
          <t>An AI assistant addresses online education's shortcomings, focusing on personalized learning and career guidance. It provides tailored recommendations, assesses performance, suggests subjects, and crafts learning plans. Objectives include accurate grade prediction, subject stream advice, customized assessments, and personalized strategies. The study shows data analytics and machine learning forecast grades, while multi-tenancy architecture improves data handling. Personalized assessments consider both academics and soft skills. Machine learning promises accurate subject stream predictions, and engagement detection aids in optimal learning. This AI system holds potential in reshaping online education, but ongoing improvements are vital for enhanced learning.</t>
        </is>
      </c>
      <c r="O3581" s="45" t="inlineStr">
        <is>
          <t>2023 International Conference on Innovative Computing, Intelligent Communication and Smart Electrical Systems (ICSES)</t>
        </is>
      </c>
      <c r="P3581" s="45" t="inlineStr">
        <is>
          <t>Deep learning;Data analysis;Engineering profession;Data handling;Education;Focusing;Computer architecture;Online education;personalized learning;career guidance;Machine learning;multi-tenancy;subject stream recommendation;personalized assessment;lear</t>
        </is>
      </c>
      <c r="Q3581" s="43" t="inlineStr">
        <is>
          <t>10.1109/icses60034.2023.10465439</t>
        </is>
      </c>
    </row>
    <row r="3582" ht="147.75" customHeight="1" s="37">
      <c r="A3582" s="43" t="n">
        <v>3581</v>
      </c>
      <c r="B3582" s="52" t="inlineStr">
        <is>
          <t>Excluir</t>
        </is>
      </c>
      <c r="C3582" s="45" t="inlineStr">
        <is>
          <t>No aborda: distracción o atención, población escolar</t>
        </is>
      </c>
      <c r="D3582" s="51" t="n"/>
      <c r="E3582" s="51" t="n"/>
      <c r="F3582" s="43" t="n">
        <v>2</v>
      </c>
      <c r="G3582" s="43" t="inlineStr">
        <is>
          <t>niños+sensado</t>
        </is>
      </c>
      <c r="H3582" s="43" t="inlineStr">
        <is>
          <t>IEEE</t>
        </is>
      </c>
      <c r="I3582" s="43" t="inlineStr">
        <is>
          <t>IEEE</t>
        </is>
      </c>
      <c r="J3582" s="43" t="inlineStr">
        <is>
          <t>2022</t>
        </is>
      </c>
      <c r="K3582" s="43" t="inlineStr">
        <is>
          <t>INPROCEEDINGS</t>
        </is>
      </c>
      <c r="L3582" s="45" t="inlineStr">
        <is>
          <t>Rokaya, Akter and Md Touhidul Islam, Shuvo and Zhang, Haotian and Sun, Liming and Zhu, Ming and Zhao, Lianjun</t>
        </is>
      </c>
      <c r="M3582" s="45" t="inlineStr">
        <is>
          <t>Acceptance of Chatbot based on Emotional Intelligence through Machine Learning Algorithm</t>
        </is>
      </c>
      <c r="N3582" s="45" t="inlineStr">
        <is>
          <t>In Artificial Intelligence, machine learning involves analyzing data and algorithms to improve accuracy and make human life more comfortable. In recent years, Artificial Intelligence strategies have been successfully applied to a wide range of educational purposes, including chatbots. Chatbot is an Artificial Intelligence tool that helps to improve academic strategies through its automated and intelligent features which enable the educational industry to develop students' learning abilities. Hence, the current study's goal is to combine the technology acceptance model (TAM) and emotional intelligence (EI) theory to evaluate the elements influencing the adoption of chatbot applications by implementing the proposed theoretical model. The qualitative result was evaluated through a questionnaire survey and data was collected from international students who have already experienced using chatbot applications in their university. Here, to examine the data and comprehend the relationship between the study models, machine learning method was used. After the investigation, according to the study's findings, Simple Logistic, Iterative Classifier Optimizer, and LMT classification classifiers had higher accuracy in predicting users' intention to use chatbots than 97.95% of the other classification classifiers. It is believed that the findings of the research will provide direction for students to promote chatbots better within educational activities in the future.</t>
        </is>
      </c>
      <c r="O3582" s="45" t="inlineStr">
        <is>
          <t>2022 2nd International Conference on Frontiers of Electronics, Information and Computation Technologies (ICFEICT)</t>
        </is>
      </c>
      <c r="P3582" s="45" t="inlineStr">
        <is>
          <t>Machine learning algorithms;Technology acceptance model;Education;Machine learning;Learning (artificial intelligence);Writing;Chatbots;Chatbot;Artificial Intelligence;Technology Acceptance model;Machine learning algorithms;Emotional Intelligence</t>
        </is>
      </c>
      <c r="Q3582" s="43" t="inlineStr">
        <is>
          <t>10.1109/icfeict57213.2022.00111</t>
        </is>
      </c>
    </row>
    <row r="3583" ht="137.25" customHeight="1" s="37">
      <c r="A3583" s="43" t="n">
        <v>3582</v>
      </c>
      <c r="B3583" s="52" t="inlineStr">
        <is>
          <t>Excluir</t>
        </is>
      </c>
      <c r="C3583" s="45" t="inlineStr">
        <is>
          <t>No aborda: distracción o atención, tecnología de sensado</t>
        </is>
      </c>
      <c r="D3583" s="51" t="n"/>
      <c r="E3583" s="51" t="n"/>
      <c r="F3583" s="43" t="n">
        <v>2</v>
      </c>
      <c r="G3583" s="43" t="inlineStr">
        <is>
          <t>niños+intervención</t>
        </is>
      </c>
      <c r="H3583" s="43" t="inlineStr">
        <is>
          <t>IEEE</t>
        </is>
      </c>
      <c r="I3583" s="43" t="inlineStr">
        <is>
          <t>IEEE</t>
        </is>
      </c>
      <c r="J3583" s="43" t="inlineStr">
        <is>
          <t>2025</t>
        </is>
      </c>
      <c r="K3583" s="43" t="inlineStr">
        <is>
          <t>INPROCEEDINGS</t>
        </is>
      </c>
      <c r="L3583" s="45" t="inlineStr">
        <is>
          <t>Tirumanadham, N S Koti Mani Kumar and S, Thaiyalnayaki and V, Ganesan</t>
        </is>
      </c>
      <c r="M3583" s="45" t="inlineStr">
        <is>
          <t>Accurate and Explainable AI in Student Performance Prediction Using E-Learning Classification</t>
        </is>
      </c>
      <c r="N3583" s="45" t="inlineStr">
        <is>
          <t>The proposed research utilizes a 3-tier hybrid feature selection technique which connects Boruta Optimization to Ridge (L2) Regularization for eliminating noise and reducing redundancy during the selection process. This research implements a Multi-Tier Ensemble model that combines Random Forest, SVM and Gradient Boosting to overcome the limitations of conventional student performance prediction systems which emphasize accuracy at the expense of explainability and real-time adaptability together with optimized feature selection. A combination of Bayesian Optimization PSO with Random Search enables the optimization process to achieve improved efficiency along with robust resistance. Z-score normalization together with SMOTE techniques improve data quality by handling dataset outliers and distribution imbalances. The research includes Explainable AI (XAI) functionality which utilizes LIME for maintaining clear understandability. The empirical model surpassed previous models by reaching 98.74% accuracy and 98.76% precision while obtaining 99.88% AUC. The upcoming research will examine real-time system adaptability as well as alternative XAI methods and multi-source data integration to boost the predictive capability and real-world practicality of educational analytics systems.</t>
        </is>
      </c>
      <c r="O3583" s="45" t="inlineStr">
        <is>
          <t>2025 International Conference on Next Generation Information System Engineering (NGISE)</t>
        </is>
      </c>
      <c r="P3583" s="45" t="inlineStr">
        <is>
          <t>Support vector machines;Adaptation models;Accuracy;Explainable AI;Noise;Predictive models;Boosting;Real-time systems;Optimization;Random forests;Explainable AI;L2 regularization;Ensemble model;Random Forest;Support Vector Machine;Gradient boosting;Sy</t>
        </is>
      </c>
      <c r="Q3583" s="43" t="inlineStr">
        <is>
          <t>10.1109/ngise64126.2025.11085384</t>
        </is>
      </c>
    </row>
    <row r="3584" ht="105.75" customHeight="1" s="37">
      <c r="A3584" s="43" t="n">
        <v>3583</v>
      </c>
      <c r="B3584" s="52" t="inlineStr">
        <is>
          <t>Excluir</t>
        </is>
      </c>
      <c r="C3584" s="45" t="inlineStr">
        <is>
          <t>No aborda: distracción o atención</t>
        </is>
      </c>
      <c r="D3584" s="51" t="n"/>
      <c r="E3584" s="51" t="n"/>
      <c r="F3584" s="43" t="n">
        <v>2</v>
      </c>
      <c r="G3584" s="43" t="inlineStr">
        <is>
          <t>niños+sensado</t>
        </is>
      </c>
      <c r="H3584" s="43" t="inlineStr">
        <is>
          <t>IEEE</t>
        </is>
      </c>
      <c r="I3584" s="43" t="inlineStr">
        <is>
          <t>IEEE</t>
        </is>
      </c>
      <c r="J3584" s="43" t="inlineStr">
        <is>
          <t>2022</t>
        </is>
      </c>
      <c r="K3584" s="43" t="inlineStr">
        <is>
          <t>INPROCEEDINGS</t>
        </is>
      </c>
      <c r="L3584" s="45" t="inlineStr">
        <is>
          <t>Imanian, Nafiseh and Havas, Shahla and Moradi, Parham</t>
        </is>
      </c>
      <c r="M3584" s="45" t="inlineStr">
        <is>
          <t>Adaptive educational games based on recommendation strategy and learning style identification</t>
        </is>
      </c>
      <c r="N3584" s="45" t="inlineStr">
        <is>
          <t>Adaptivity and personalization can enhance student's motivations and acceptance of the usage of educational games. Within educational games, adaptivity defines automatic adaptation of learning objects based on student's learning styles, preferences, weaknesses or strongest, etc. Recently, machine learning algorithms such as recommender systems and… have been applied to develop personalization add adaptation properties in educational games. In this study, we introduce an interactive educational game developed based on first-grade students' math-books or school learning concepts. In this game, according to the student's profile and evaluation tests, the game evaluates students' performance iteratively. Also, student's learning styles and preferences will be extracted through playing game. Then in each iteration, the system recommends suitable learning objects to a learner based on a trade-off between their skills and the difficulty of the task.</t>
        </is>
      </c>
      <c r="O3584" s="45" t="inlineStr">
        <is>
          <t>2022 9th International and the 15th National Conference on E-Learning and E-Teaching (ICeLeT)</t>
        </is>
      </c>
      <c r="P3584" s="45" t="inlineStr">
        <is>
          <t>Adaptive systems;Machine learning algorithms;Electronic learning;Education;Games;Mathematics;Task analysis;Adaptive game;recomender system;learning styles;Educational game;Technology-Enhanced Learning</t>
        </is>
      </c>
      <c r="Q3584" s="43" t="inlineStr">
        <is>
          <t>10.1109/icelet55619.2022.9765415</t>
        </is>
      </c>
    </row>
    <row r="3585" ht="84.75" customHeight="1" s="37">
      <c r="A3585" s="43" t="n">
        <v>3584</v>
      </c>
      <c r="B3585" s="52" t="inlineStr">
        <is>
          <t>Excluir</t>
        </is>
      </c>
      <c r="C3585" s="45" t="inlineStr">
        <is>
          <t>Dominio fuera de alcance: industrial</t>
        </is>
      </c>
      <c r="D3585" s="51" t="n"/>
      <c r="E3585" s="51" t="n"/>
      <c r="F3585" s="43" t="n">
        <v>2</v>
      </c>
      <c r="G3585" s="43" t="inlineStr">
        <is>
          <t>niños+intervención</t>
        </is>
      </c>
      <c r="H3585" s="43" t="inlineStr">
        <is>
          <t>IEEE</t>
        </is>
      </c>
      <c r="I3585" s="43" t="inlineStr">
        <is>
          <t>IEEE</t>
        </is>
      </c>
      <c r="J3585" s="43" t="inlineStr">
        <is>
          <t>2024</t>
        </is>
      </c>
      <c r="K3585" s="43" t="inlineStr">
        <is>
          <t>INPROCEEDINGS</t>
        </is>
      </c>
      <c r="L3585" s="45" t="inlineStr">
        <is>
          <t>Udugahapattuwa, D.P.D. and Fernando, M.S.D.</t>
        </is>
      </c>
      <c r="M3585" s="45" t="inlineStr">
        <is>
          <t>An intelligent model to enhance user experience in E-learning systems</t>
        </is>
      </c>
      <c r="N3585" s="45" t="inlineStr">
        <is>
          <t>E-learning systems improve day by day. Therefore, it is important to monitor and evaluate student performance to provide targeted content. This paper focuses on a model for intelligent E-learning systems that can identify student behaviors and provide personalized content recommendations. Data mining is used to analyze user interactions and patterns in E-learning systems. This analysis helps identify areas for improvement and personalize the learning experience. The paper highlights the benefits of personalized learning, increased satisfaction, early intervention, and improved content recommendation within an E-learning system. These concepts form a model for student interaction and content recommendation aspects.</t>
        </is>
      </c>
      <c r="O3585" s="45" t="inlineStr">
        <is>
          <t>2024 International Research Conference on Smart Computing and Systems Engineering (SCSE)</t>
        </is>
      </c>
      <c r="P3585" s="45" t="inlineStr">
        <is>
          <t>Training;Electronic learning;Computational modeling;User experience;Data models;Data mining;Modeling;content formatting;educational data mining;student behavior extraction</t>
        </is>
      </c>
      <c r="Q3585" s="43" t="inlineStr">
        <is>
          <t>10.1109/scse61872.2024.10550860</t>
        </is>
      </c>
    </row>
    <row r="3586" ht="126.75" customHeight="1" s="37">
      <c r="A3586" s="43" t="n">
        <v>3585</v>
      </c>
      <c r="B3586" s="52" t="inlineStr">
        <is>
          <t>Excluir</t>
        </is>
      </c>
      <c r="C3586" s="45" t="inlineStr">
        <is>
          <t>No aborda: distracción o atención, tecnología de sensado</t>
        </is>
      </c>
      <c r="D3586" s="51" t="n"/>
      <c r="E3586" s="51" t="n"/>
      <c r="F3586" s="43" t="n">
        <v>2</v>
      </c>
      <c r="G3586" s="43" t="inlineStr">
        <is>
          <t>distracción+niños</t>
        </is>
      </c>
      <c r="H3586" s="43" t="inlineStr">
        <is>
          <t>IEEE</t>
        </is>
      </c>
      <c r="I3586" s="43" t="inlineStr">
        <is>
          <t>IEEE</t>
        </is>
      </c>
      <c r="J3586" s="43" t="inlineStr">
        <is>
          <t>2025</t>
        </is>
      </c>
      <c r="K3586" s="43" t="inlineStr">
        <is>
          <t>INPROCEEDINGS</t>
        </is>
      </c>
      <c r="L3586" s="45" t="inlineStr">
        <is>
          <t>Wang, Sufang</t>
        </is>
      </c>
      <c r="M3586" s="45" t="inlineStr">
        <is>
          <t>Analysis of Learning Behaviour of Open Education Learners based on Principal Component Analysis and K-means Clustering Algorithm</t>
        </is>
      </c>
      <c r="N3586" s="45" t="inlineStr">
        <is>
          <t>Open Education Platforms have revolutionized learning by providing accessible and flexible education to a vast number of learners. However, understanding learner behaviour in such environments remains a challenge due to the diverse nature of data generated. This study explores the learning behaviour of open education learners using data mining techniques which involves the hybrid technique. A dataset containing learner interactions, engagement levels, and performance metrics was analysed using unsupervised learning algorithms. Dimensionality reduction techniques such as Principal Component Analysis (PCA) is employed to enhance computational efficiency and improve pattern recognition. Clustering techniques like K-Means is used to categorize learners into distinct groups based on learning behaviour patterns. For predictive analysis, classification models were trained, achieving an accuracy of 97.5%. Other evaluation metrics, including precision (95.2%), recall (96.7%), and F1-score (95.9%), were used to assess model performance. Insights from this analysis can help educators personalize learning experiences, enhance student engagement, and improve retention rates in open education platforms.</t>
        </is>
      </c>
      <c r="O3586" s="45" t="inlineStr">
        <is>
          <t>2025 International Conference on Intelligent Systems and Computational Networks (ICISCN)</t>
        </is>
      </c>
      <c r="P3586" s="45" t="inlineStr">
        <is>
          <t>Measurement;Computational modeling;Education;Clustering algorithms;Predictive models;Prediction algorithms;Data mining;Unsupervised learning;Long short term memory;Principal component analysis;education platform;data mining technique;principal compon</t>
        </is>
      </c>
      <c r="Q3586" s="43" t="inlineStr">
        <is>
          <t>10.1109/iciscn64258.2025.10934291</t>
        </is>
      </c>
    </row>
    <row r="3587" ht="84.75" customHeight="1" s="37">
      <c r="A3587" s="43" t="n">
        <v>3586</v>
      </c>
      <c r="B3587" s="52" t="inlineStr">
        <is>
          <t>Excluir</t>
        </is>
      </c>
      <c r="C3587" s="45" t="inlineStr">
        <is>
          <t>No aborda: distracción o atención, tecnología de sensado</t>
        </is>
      </c>
      <c r="D3587" s="51" t="n"/>
      <c r="E3587" s="51" t="n"/>
      <c r="F3587" s="43" t="n">
        <v>2</v>
      </c>
      <c r="G3587" s="43" t="inlineStr">
        <is>
          <t>distracción+niños</t>
        </is>
      </c>
      <c r="H3587" s="43" t="inlineStr">
        <is>
          <t>IEEE</t>
        </is>
      </c>
      <c r="I3587" s="43" t="inlineStr">
        <is>
          <t>IEEE</t>
        </is>
      </c>
      <c r="J3587" s="43" t="inlineStr">
        <is>
          <t>2025</t>
        </is>
      </c>
      <c r="K3587" s="43" t="inlineStr">
        <is>
          <t>INPROCEEDINGS</t>
        </is>
      </c>
      <c r="L3587" s="45" t="inlineStr">
        <is>
          <t>Nadaf, Ayan Sadiqali and Sulthana, Uzma and A, Parkavi</t>
        </is>
      </c>
      <c r="M3587" s="45" t="inlineStr">
        <is>
          <t>Analysis of Lesson Plans and Assessment Results to Enhance Teaching and Learning Strategies</t>
        </is>
      </c>
      <c r="N3587" s="45" t="inlineStr">
        <is>
          <t>Lesson plans are essential for educators, guiding teaching strategies and aligning with learning objectives. This study develops an automated system to analyze lesson plans and correlate them with student performance, offering insights into the effectiveness of teaching methodologies. This paper presents an automated system for analyzing the lesson plans and correlating them with the student performance data for enhancing the teaching strategies. The system extracts elements such as subject codes, names, assessment types, etc from the uploaded lesson plans. This data is then corelated with the student result sheets for teaching improvements and enhancements. The main objective is to provide actionable insights for educators for improved academic outcomes and engagement.</t>
        </is>
      </c>
      <c r="O3587" s="45" t="inlineStr">
        <is>
          <t>2025 5th International Conference on Pervasive Computing and Social Networking (ICPCSN)</t>
        </is>
      </c>
      <c r="P3587" s="45" t="inlineStr">
        <is>
          <t>Pervasive computing;Codes;Social networking (online);Education;Collaboration;Iterative methods;Lesson Plan Analysis;Teaching Strategies;Student Performance;Academic Outcomes</t>
        </is>
      </c>
      <c r="Q3587" s="43" t="inlineStr">
        <is>
          <t>10.1109/icpcsn65854.2025.11034896</t>
        </is>
      </c>
    </row>
    <row r="3588" ht="116.25" customHeight="1" s="37">
      <c r="A3588" s="43" t="n">
        <v>3587</v>
      </c>
      <c r="B3588" s="52" t="inlineStr">
        <is>
          <t>Excluir</t>
        </is>
      </c>
      <c r="C3588" s="45" t="inlineStr">
        <is>
          <t>No aborda: distracción o atención</t>
        </is>
      </c>
      <c r="D3588" s="51" t="n"/>
      <c r="E3588" s="51" t="n"/>
      <c r="F3588" s="43" t="n">
        <v>2</v>
      </c>
      <c r="G3588" s="43" t="inlineStr">
        <is>
          <t>niños+sensado</t>
        </is>
      </c>
      <c r="H3588" s="43" t="inlineStr">
        <is>
          <t>IEEE</t>
        </is>
      </c>
      <c r="I3588" s="43" t="inlineStr">
        <is>
          <t>IEEE</t>
        </is>
      </c>
      <c r="J3588" s="43" t="inlineStr">
        <is>
          <t>2023</t>
        </is>
      </c>
      <c r="K3588" s="43" t="inlineStr">
        <is>
          <t>INPROCEEDINGS</t>
        </is>
      </c>
      <c r="L3588" s="45" t="inlineStr">
        <is>
          <t>Dhanalakshmi, R and Namasivayam, B and Revathy, S and S, Balasubramani</t>
        </is>
      </c>
      <c r="M3588" s="45" t="inlineStr">
        <is>
          <t>Analyzing Student Performance and Interaction in Online Learning Environments using LMS Log Data</t>
        </is>
      </c>
      <c r="N3588" s="45" t="inlineStr">
        <is>
          <t>The COVID-19 pandemic, online learning has become more common, and learning management systems (LMS) are increasingly used. Students' study habits and patterns can be analyzed with the help of LMS log data, which can be used to identify at-risk students and motivate high-performing ones with activities. By analyzing the generated LMS log files, it creates models for the early prediction of students' performance in solving LMS assignments. Instead of predicting the exact student's mark using LMS assignments, this study uses datasets created with all online classes for a single academic year to identify at-risk, fail, and excellent students in the early stages of the online class. The study shows that decision tree, logistic regression, naive Bayes, multilayer perceptron neural network, and support vector machine models can be used to make accurate prediction models for students who are at risk, who fail, and who do well in the online class at different times. The MLP model has the best results, with an accuracy of 90.1 % after half of the online class has been completed.</t>
        </is>
      </c>
      <c r="O3588" s="45" t="inlineStr">
        <is>
          <t>2023 7th International Conference on Electronics, Communication and Aerospace Technology (ICECA)</t>
        </is>
      </c>
      <c r="P3588" s="45" t="inlineStr">
        <is>
          <t>Support vector machines;Analytical models;Electronic learning;Education;Predictive models;Data models;Online services;Machine Learning;Learning Management Systems (LMS);Student Performance;Student analysis</t>
        </is>
      </c>
      <c r="Q3588" s="43" t="inlineStr">
        <is>
          <t>10.1109/iceca58529.2023.10395561</t>
        </is>
      </c>
    </row>
    <row r="3589" ht="137.25" customHeight="1" s="37">
      <c r="A3589" s="43" t="n">
        <v>3588</v>
      </c>
      <c r="B3589" s="52" t="inlineStr">
        <is>
          <t>Excluir</t>
        </is>
      </c>
      <c r="C3589" s="45" t="inlineStr">
        <is>
          <t>No aborda: distracción o atención</t>
        </is>
      </c>
      <c r="D3589" s="51" t="n"/>
      <c r="E3589" s="51" t="n"/>
      <c r="F3589" s="43" t="n">
        <v>2</v>
      </c>
      <c r="G3589" s="43" t="inlineStr">
        <is>
          <t>niños+sensado</t>
        </is>
      </c>
      <c r="H3589" s="43" t="inlineStr">
        <is>
          <t>IEEE</t>
        </is>
      </c>
      <c r="I3589" s="43" t="inlineStr">
        <is>
          <t>IEEE</t>
        </is>
      </c>
      <c r="J3589" s="43" t="inlineStr">
        <is>
          <t>2024</t>
        </is>
      </c>
      <c r="K3589" s="43" t="inlineStr">
        <is>
          <t>INPROCEEDINGS</t>
        </is>
      </c>
      <c r="L3589" s="45" t="inlineStr">
        <is>
          <t>Choi, Wan Chong and Lam, Chan-Tong and Mendes, António José</t>
        </is>
      </c>
      <c r="M3589" s="45" t="inlineStr">
        <is>
          <t>Analyzing the Interpretability of Machine Learning Prediction on Student Performance Using SHapley Additive exPlanations</t>
        </is>
      </c>
      <c r="N3589" s="45" t="inlineStr">
        <is>
          <t>This study compared several machine learning algorithms to predict student programming learning performance in an online learning environment. It used Explainable Machine Learning (EML) techniques to enhance interpretability. A range of algorithms, including Random Forest, Extra Trees, CatBoost, XGBoost, Naive Bayes, and KNearest Neighbors (KNN), were compared, with Extra Trees delivering the best results. Distinct from other EDM research mainly focused on predictive efficiency, we contributed by using the EML technique of SHapley Additive Explanations (SHAP), rooted in the Game Theory framework, to enhance model interpretability at both global and individual levels. At the global level, summary plots showed overall feature impacts, bar plots quantified the average effect of each feature, and dependence plots highlighted specific relationships. At the individual level, force plots identified critical features for individual predictions, decision plots traced the cumulative impact of features from the base value to the final output, and waterfall plots provided a breakdown of predictions. This study contributes to EDM by offering accurate predictive models and detailed interpretability, helping educational stakeholders make data-informed decisions to improve student outcomes.</t>
        </is>
      </c>
      <c r="O3589" s="45" t="inlineStr">
        <is>
          <t>2024 IEEE International Conference on Teaching, Assessment and Learning for Engineering (TALE)</t>
        </is>
      </c>
      <c r="P3589" s="45" t="inlineStr">
        <is>
          <t>Machine learning algorithms;Additives;Force;Predictive models;Nearest neighbor methods;Prediction algorithms;Stakeholders;Random forests;Programming profession;Bars;Explainable machine learning;Educational data mining;Learning performance prediction;</t>
        </is>
      </c>
      <c r="Q3589" s="43" t="inlineStr">
        <is>
          <t>10.1109/tale62452.2024.10834292</t>
        </is>
      </c>
    </row>
    <row r="3590" ht="168" customHeight="1" s="37">
      <c r="A3590" s="43" t="n">
        <v>3589</v>
      </c>
      <c r="B3590" s="52" t="inlineStr">
        <is>
          <t>Excluir</t>
        </is>
      </c>
      <c r="C3590" s="45" t="inlineStr">
        <is>
          <t>No aborda: distracción o atención</t>
        </is>
      </c>
      <c r="D3590" s="51" t="n"/>
      <c r="E3590" s="51" t="n"/>
      <c r="F3590" s="43" t="n">
        <v>2</v>
      </c>
      <c r="G3590" s="43" t="inlineStr">
        <is>
          <t>niños+sensado</t>
        </is>
      </c>
      <c r="H3590" s="43" t="inlineStr">
        <is>
          <t>IEEE</t>
        </is>
      </c>
      <c r="I3590" s="43" t="inlineStr">
        <is>
          <t>IEEE</t>
        </is>
      </c>
      <c r="J3590" s="43" t="inlineStr">
        <is>
          <t>2022</t>
        </is>
      </c>
      <c r="K3590" s="43" t="inlineStr">
        <is>
          <t>INPROCEEDINGS</t>
        </is>
      </c>
      <c r="L3590" s="45" t="inlineStr">
        <is>
          <t>T S, Ashwin and Rajendran, Ramkumar</t>
        </is>
      </c>
      <c r="M3590" s="45" t="inlineStr">
        <is>
          <t>Audio Feature based Monotone Detection and Affect Analysis for Teachers</t>
        </is>
      </c>
      <c r="N3590" s="45" t="inlineStr">
        <is>
          <t>E-Learning platforms' dependence has intensified in the teaching-learning process in the current technological era and post-pandemic situations. The MOOCs and other online environments play a vital role in rendering the knowledge to the learners through video lectures and presentations. These lectures must be very effective as it is one way of communication most of the time. Monotonous is defined as a lack of variation in tone or pitch that negatively impacts the teaching-learning process significantly. It becomes challenging to hold the listeners' interest. In this study, we used the speech audios and tested them with three feature domains (time, frequency, and time and frequency domains): Amplitude envelope, Zero-Crossing Rate, Root Mean Square Energy, Mel Spectrograms, and MFCC. The feature values of these were compared to the proposed thresholds to obtain visualisation images. Based on the comparison with the threshold, the monotone teacher was identified. Annotators further manually verified these results. Mainly there is no existing work that deals with affect analysis of monotone speakers. The results of monotone teacher detection are considered for further testing of the audio data to classify speech emotions using the trained weights of YAMNet and TRILL deep learning architecture trained on RAVDESS, IEMOCAP, PsychExp databases. It was observed that the non-monotone teachers' speech was classified with positive emotions like happy and joy. In contrast, the monotone teacher's speech had more negative emotions like sad, disgust, fear, and angry.</t>
        </is>
      </c>
      <c r="O3590" s="45" t="inlineStr">
        <is>
          <t>2022 IEEE Region 10 Symposium (TENSYMP)</t>
        </is>
      </c>
      <c r="P3590" s="45" t="inlineStr">
        <is>
          <t>Deep learning;Time-frequency analysis;Electronic learning;Databases;Education;Robustness;Root mean square;Monotone;Flat Intonation;Affective States;Teachers' Emotion;Online Learning</t>
        </is>
      </c>
      <c r="Q3590" s="43" t="inlineStr">
        <is>
          <t>10.1109/tensymp54529.2022.9864393</t>
        </is>
      </c>
    </row>
    <row r="3591" ht="168" customHeight="1" s="37">
      <c r="A3591" s="43" t="n">
        <v>3590</v>
      </c>
      <c r="B3591" s="52" t="inlineStr">
        <is>
          <t>Excluir</t>
        </is>
      </c>
      <c r="C3591" s="45" t="inlineStr">
        <is>
          <t>No aborda: distracción o atención</t>
        </is>
      </c>
      <c r="D3591" s="51" t="n"/>
      <c r="E3591" s="51" t="n"/>
      <c r="F3591" s="43" t="n">
        <v>2</v>
      </c>
      <c r="G3591" s="43" t="inlineStr">
        <is>
          <t>niños+sensado</t>
        </is>
      </c>
      <c r="H3591" s="43" t="inlineStr">
        <is>
          <t>IEEE</t>
        </is>
      </c>
      <c r="I3591" s="43" t="inlineStr">
        <is>
          <t>IEEE</t>
        </is>
      </c>
      <c r="J3591" s="43" t="inlineStr">
        <is>
          <t>2024</t>
        </is>
      </c>
      <c r="K3591" s="43" t="inlineStr">
        <is>
          <t>INPROCEEDINGS</t>
        </is>
      </c>
      <c r="L3591" s="45" t="inlineStr">
        <is>
          <t>Sharma, Archana and Gupta, Purnima and Mishra, Abhishek</t>
        </is>
      </c>
      <c r="M3591" s="45" t="inlineStr">
        <is>
          <t>Comparative Study of General Intelligence in relation to Adaptive Intelligence with Impact of Adaptive Learning on Learners</t>
        </is>
      </c>
      <c r="N3591" s="45" t="inlineStr">
        <is>
          <t>The term “general intelligence” describes a broad mental ability that enables people to reason abstractly, solve problems, pick up new knowledge, and adjust to changing circumstances. It is frequently assessed via intelligence tests, such as IQ tests, which evaluate a person’s cognitive skills in a variety of areas, including verbal comprehension, working memory, perceptual reasoning, and processing speed. The ability of a system, like a computer programme or machine, to automatically pick up new information and modify its behaviour in response to interactions with its surroundings is known as adaptive intelligence. It entails utilising a variety of methods, including artificial intelligence and machine learning, to let a system to continuously improve performance and adjust to changing conditions. This may entail modifying methods of problem-solving, communication techniques, or decision-making techniques to better suit the requirements of a particular circumstance. he ability to dynamically alter and improve performance, resulting in more successful outcomes in a variety of circumstances, is the overall characteristic of adaptive intelligence behaviour. The modern online adaptive learning platforms have become exponentially popular among the leaners. It provides the personalized learning experiences for students based on their individual learning requirements and learning patterns. This research explores the general intelligence" and “adaptive intelligence” with their comparative analysis and second phase of research highlights adaptive e-learning benefits as well as the impact of adaptive e-learning on learners’ in online environment.</t>
        </is>
      </c>
      <c r="O3591" s="45" t="inlineStr">
        <is>
          <t>2024 International Conference on Computational Intelligence and Computing Applications (ICCICA)</t>
        </is>
      </c>
      <c r="P3591" s="45" t="inlineStr">
        <is>
          <t>Adaptive learning;Electronic learning;Adaptive systems;Decision making;Machine learning;Cognition;Problem-solving;General Intelligence;Adaptive Intelligence;Adaptive Learning;Online Learning;AI</t>
        </is>
      </c>
      <c r="Q3591" s="43" t="inlineStr">
        <is>
          <t>10.1109/iccica60014.2024.10584943</t>
        </is>
      </c>
    </row>
    <row r="3592" ht="116.25" customHeight="1" s="37">
      <c r="A3592" s="43" t="n">
        <v>3591</v>
      </c>
      <c r="B3592" s="52" t="inlineStr">
        <is>
          <t>Excluir</t>
        </is>
      </c>
      <c r="C3592" s="45" t="inlineStr">
        <is>
          <t>No aborda: distracción o atención, población escolar, tecnología de sensado</t>
        </is>
      </c>
      <c r="D3592" s="51" t="n"/>
      <c r="E3592" s="51" t="n"/>
      <c r="F3592" s="43" t="n">
        <v>2</v>
      </c>
      <c r="G3592" s="43" t="inlineStr">
        <is>
          <t>distracción+niños</t>
        </is>
      </c>
      <c r="H3592" s="43" t="inlineStr">
        <is>
          <t>IEEE</t>
        </is>
      </c>
      <c r="I3592" s="43" t="inlineStr">
        <is>
          <t>IEEE</t>
        </is>
      </c>
      <c r="J3592" s="43" t="inlineStr">
        <is>
          <t>2024</t>
        </is>
      </c>
      <c r="K3592" s="43" t="inlineStr">
        <is>
          <t>INPROCEEDINGS</t>
        </is>
      </c>
      <c r="L3592" s="45" t="inlineStr">
        <is>
          <t>Ouafa, Sanae and Nadir, Younes and Qbadou, Mohammed and Mansouri, Khalifa</t>
        </is>
      </c>
      <c r="M3592" s="45" t="inlineStr">
        <is>
          <t>Comparative Study of the Impact of Robot-Human Integration in the Context of Learning Scenarios: Literature Review</t>
        </is>
      </c>
      <c r="N3592" s="45" t="inlineStr">
        <is>
          <t>The integration of robotics into educational settings has witnessed a significant surge in recent years, presenting a transformative shift in traditional learning paradigms. As technology continues to advance, robots are increasingly finding their place in classrooms and virtual learning environments, sparking a growing interest in understanding their impact in the learning process. This comparative study delves into the multifaceted aspects of the integration of robots and humans within the context of learning scenarios, by shedding light on the various effects on student engagement, learning outcomes, and the roles of educators. The aim of this paper is to review the literature of the integration of robotic agents in a learning context. To this end, the PRISMA method was used to exhaustively select a list of articles studying the subject. In the end, a total of 10 articles were retained using multiple selection criteria the PRISMA method, and an experiment was proposed to demonstrate the impact of a verbal interaction scenario between a NAO robot and a group of children.</t>
        </is>
      </c>
      <c r="O3592" s="45" t="inlineStr">
        <is>
          <t>2024 4th International Conference on Innovative Research in Applied Science, Engineering and Technology (IRASET)</t>
        </is>
      </c>
      <c r="P3592" s="45" t="inlineStr">
        <is>
          <t>Electronic learning;Reviews;Bibliographies;Surges;Robots;Human-NAO robot interaction;humanoid assistant robot;PRISMA;Inclusive education;Intelligent learning platform</t>
        </is>
      </c>
      <c r="Q3592" s="43" t="inlineStr">
        <is>
          <t>10.1109/iraset60544.2024.10548633</t>
        </is>
      </c>
    </row>
    <row r="3593" ht="116.25" customHeight="1" s="37">
      <c r="A3593" s="43" t="n">
        <v>3592</v>
      </c>
      <c r="B3593" s="52" t="inlineStr">
        <is>
          <t>Excluir</t>
        </is>
      </c>
      <c r="C3593" s="45" t="inlineStr">
        <is>
          <t>No aborda: distracción o atención</t>
        </is>
      </c>
      <c r="D3593" s="51" t="n"/>
      <c r="E3593" s="51" t="n"/>
      <c r="F3593" s="43" t="n">
        <v>2</v>
      </c>
      <c r="G3593" s="43" t="inlineStr">
        <is>
          <t>niños+sensado</t>
        </is>
      </c>
      <c r="H3593" s="43" t="inlineStr">
        <is>
          <t>IEEE</t>
        </is>
      </c>
      <c r="I3593" s="43" t="inlineStr">
        <is>
          <t>IEEE</t>
        </is>
      </c>
      <c r="J3593" s="43" t="inlineStr">
        <is>
          <t>2022</t>
        </is>
      </c>
      <c r="K3593" s="43" t="inlineStr">
        <is>
          <t>INPROCEEDINGS</t>
        </is>
      </c>
      <c r="L3593" s="45" t="inlineStr">
        <is>
          <t>Liang, Zilu</t>
        </is>
      </c>
      <c r="M3593" s="45" t="inlineStr">
        <is>
          <t>Contextualizing Introductory App Development Course for First-Year Engineering Students</t>
        </is>
      </c>
      <c r="N3593" s="45" t="inlineStr">
        <is>
          <t>This paper presents an experience report of an introductory app development course that uses a context-based approach to teach app development to first-year engineering students in university. This course uses MIT App Inventor as the development environment to teach how to make apps in a variety of contexts (e.g., quiz app, painting app, speech translator app). Pre-course survey showed that many students were motivated to learn app development because they considered it a useful skill in real life. App development attitudes survey shows that a small portion of students had a fallacy of app development and view it as disconnected to the real world. This justifies the importance of contextualizing the learning to help students develop a correct mental model of app development. The quantitative and qualitative results of the course assessment questionnaire demonstrated the effectiveness of the learning design. Overall, this course received positive appraisal from students, and animation, machine learning/AI, and location sensing were perceived as the most attractive and useful contexts.</t>
        </is>
      </c>
      <c r="O3593" s="45" t="inlineStr">
        <is>
          <t>2022 IEEE International Conference on Teaching, Assessment and Learning for Engineering (TALE)</t>
        </is>
      </c>
      <c r="P3593" s="45" t="inlineStr">
        <is>
          <t>Surveys;Humanities;Animation;Sensors;Cognitive science;Appraisal;Engineering students;app development;programming;contextualized learning;visual programming;empirical study</t>
        </is>
      </c>
      <c r="Q3593" s="43" t="inlineStr">
        <is>
          <t>10.1109/tale54877.2022.00022</t>
        </is>
      </c>
    </row>
    <row r="3594" ht="116.25" customHeight="1" s="37">
      <c r="A3594" s="43" t="n">
        <v>3593</v>
      </c>
      <c r="B3594" s="52" t="inlineStr">
        <is>
          <t>Excluir</t>
        </is>
      </c>
      <c r="C3594" s="45" t="inlineStr">
        <is>
          <t>No aborda: distracción o atención, tecnología de sensado</t>
        </is>
      </c>
      <c r="D3594" s="51" t="n"/>
      <c r="E3594" s="51" t="n"/>
      <c r="F3594" s="43" t="n">
        <v>2</v>
      </c>
      <c r="G3594" s="43" t="inlineStr">
        <is>
          <t>distracción+niños</t>
        </is>
      </c>
      <c r="H3594" s="43" t="inlineStr">
        <is>
          <t>IEEE</t>
        </is>
      </c>
      <c r="I3594" s="43" t="inlineStr">
        <is>
          <t>IEEE</t>
        </is>
      </c>
      <c r="J3594" s="43" t="inlineStr">
        <is>
          <t>2016</t>
        </is>
      </c>
      <c r="K3594" s="43" t="inlineStr">
        <is>
          <t>ARTICLE</t>
        </is>
      </c>
      <c r="L3594" s="45" t="inlineStr">
        <is>
          <t>Karavirta, Ville and Shaffer, Clifford A.</t>
        </is>
      </c>
      <c r="M3594" s="45" t="inlineStr">
        <is>
          <t>Creating Engaging Online Learning Material with the JSAV JavaScript Algorithm Visualization Library</t>
        </is>
      </c>
      <c r="N3594" s="45" t="inlineStr">
        <is>
          <t>Data Structures and Algorithms are a central part of Computer Science. Due to their abstract and dynamic nature, they are a difficult topic to learn for many students. To alleviate these learning difficulties, instructors have turned to algorithm visualizations (AV) and AV systems. Research has shown that especially engaging AVs can have an impact on student learning of DSA topics. Until recently, most AV systems were Java-based systems. But, the popularity of Java has declined and is being supplanted by HTML5 and JavaScript content online. In this paper, we present JSAV: the JavaScript AV development library. JSAV goes beyond traditional AV library support for displaying standard data structures components, to provide functionality to simplify creation of AVs on many engagement levels including interactive exercises. We describe the growing body of content created with JSAV and summarize our three years of experience and research results from using JSAV to build content that supports CS education.</t>
        </is>
      </c>
      <c r="O3594" s="45" t="inlineStr">
        <is>
          <t>IEEE Transactions on Learning Technologies</t>
        </is>
      </c>
      <c r="P3594" s="45" t="inlineStr">
        <is>
          <t xml:space="preserve">Visualization;Data structures;Heuristic algorithms;Java;Animation;Data visualization;Tutorials;Data Structure and Algorithm Visualizations;Algorithm Animation;Interactive Courseware;HTML5;Active Electronic Textbooks;Hypertextbook;JSAV;Data structure </t>
        </is>
      </c>
      <c r="Q3594" s="43" t="inlineStr">
        <is>
          <t>10.1109/tlt.2015.2490673</t>
        </is>
      </c>
    </row>
    <row r="3595" ht="116.25" customHeight="1" s="37">
      <c r="A3595" s="43" t="n">
        <v>3594</v>
      </c>
      <c r="B3595" s="52" t="inlineStr">
        <is>
          <t>Excluir</t>
        </is>
      </c>
      <c r="C3595" s="45" t="inlineStr">
        <is>
          <t>No aborda: distracción o atención</t>
        </is>
      </c>
      <c r="D3595" s="51" t="n"/>
      <c r="E3595" s="51" t="n"/>
      <c r="F3595" s="43" t="n">
        <v>2</v>
      </c>
      <c r="G3595" s="43" t="inlineStr">
        <is>
          <t>niños+sensado</t>
        </is>
      </c>
      <c r="H3595" s="43" t="inlineStr">
        <is>
          <t>IEEE</t>
        </is>
      </c>
      <c r="I3595" s="43" t="inlineStr">
        <is>
          <t>IEEE</t>
        </is>
      </c>
      <c r="J3595" s="43" t="inlineStr">
        <is>
          <t>2022</t>
        </is>
      </c>
      <c r="K3595" s="43" t="inlineStr">
        <is>
          <t>INPROCEEDINGS</t>
        </is>
      </c>
      <c r="L3595" s="45" t="inlineStr">
        <is>
          <t>Anderková, Viera and Adam, Tomáš and Babič, František</t>
        </is>
      </c>
      <c r="M3595" s="45" t="inlineStr">
        <is>
          <t>Data-driven Student Performance Prediction</t>
        </is>
      </c>
      <c r="N3595" s="45" t="inlineStr">
        <is>
          <t>Data about students’ behaviour in Virtual Learning Environments (VLEs) represents an interesting and important source for various data-driven decisions and supporting procedures. Learning analytics (LA) as a research area appeared with a growth of online learning, mainly in higher education. For example, an analysis of final students’ results can provide essential knowledge and early warning, whether they finish the course successfully. This fact motivated our research activities covering the analytical process with publicly available data about courses, students, and their interactions with VLE for seven selected courses. We primarily aimed at early prediction of student performance based on the results in a different time periods of the semester within selected machine learning algorithms. The results confirmed our expectations that it is important to carry out at least an Exploratory Data Analysis (EDA) during the semester. Also, predictive analytics can help us support students who are potentially heading towards a failed course.</t>
        </is>
      </c>
      <c r="O3595" s="45" t="inlineStr">
        <is>
          <t>2022 IEEE 20th Jubilee World Symposium on Applied Machine Intelligence and Informatics (SAMI)</t>
        </is>
      </c>
      <c r="P3595" s="45" t="inlineStr">
        <is>
          <t>Measurement;Machine learning algorithms;Data analysis;Predictive models;Prediction algorithms;Data models;Predictive analytics;Learning Analytics;Machine Learning;Prediction;Virtual Learning environment</t>
        </is>
      </c>
      <c r="Q3595" s="43" t="inlineStr">
        <is>
          <t>10.1109/sami54271.2022.9780854</t>
        </is>
      </c>
    </row>
    <row r="3596" ht="147.75" customHeight="1" s="37">
      <c r="A3596" s="43" t="n">
        <v>3595</v>
      </c>
      <c r="B3596" s="52" t="inlineStr">
        <is>
          <t>Excluir</t>
        </is>
      </c>
      <c r="C3596" s="45" t="inlineStr">
        <is>
          <t>No aborda: distracción o atención</t>
        </is>
      </c>
      <c r="D3596" s="51" t="n"/>
      <c r="E3596" s="51" t="n"/>
      <c r="F3596" s="43" t="n">
        <v>2</v>
      </c>
      <c r="G3596" s="43" t="inlineStr">
        <is>
          <t>niños+sensado</t>
        </is>
      </c>
      <c r="H3596" s="43" t="inlineStr">
        <is>
          <t>IEEE</t>
        </is>
      </c>
      <c r="I3596" s="43" t="inlineStr">
        <is>
          <t>IEEE</t>
        </is>
      </c>
      <c r="J3596" s="43" t="inlineStr">
        <is>
          <t>2025</t>
        </is>
      </c>
      <c r="K3596" s="43" t="inlineStr">
        <is>
          <t>INPROCEEDINGS</t>
        </is>
      </c>
      <c r="L3596" s="45" t="inlineStr">
        <is>
          <t>Bommana, Ranjith and Alfilh, Raed H. C. and Patel, Ladly and Senthil, P. and Durgadevi, G.</t>
        </is>
      </c>
      <c r="M3596" s="45" t="inlineStr">
        <is>
          <t>Deep Neural Networks based Personalized Learning Systems for Adaptive Education</t>
        </is>
      </c>
      <c r="N3596" s="45" t="inlineStr">
        <is>
          <t>In recent scenario, Artificial Intelligence (AI) is significantly transforming higher education by enhancing student assessment through enabling personalized learning experiences and streamlining administrative operations among institutions for improved outcomes. Traditional approaches for personalized learning system had faced challenges like limited adaptability and inadequate handling of diverse learner behaviours and preferences. Therefore, this research proposes Deep Neural Networks (DNN) for personalized learning systems in adaptive education. Initially, data is collected from Open University Learning Analytics Dataset (OULAD) dataset which consists of student demographics, assessments, interactions and performance records among different courses. Then, preprocessing is done by using one-hot encoding and min-max normalization which converts categorical data and scales features into a uniform numerical range. After that, features are extracted by using Principal Component Analysis (PCA) that reduces dimensionality, removes redundancy and retains most significant variance for efficient learning. Finally, DNN is used for modeling personalized learning paths by capturing complex patterns and predicting student performance with high accuracy. The proposed DNN achieved better results in terms of accuracy (0.93), precision (0.91), recall (0.90) when compared with existing Fully Connected Neural Network (FCNN) model.</t>
        </is>
      </c>
      <c r="O3596" s="45" t="inlineStr">
        <is>
          <t>2025 International Conference on Intelligent Computing and Knowledge Extraction (ICICKE)</t>
        </is>
      </c>
      <c r="P3596" s="45" t="inlineStr">
        <is>
          <t>Learning systems;Adaptation models;Accuracy;Adaptive systems;Redundancy;Artificial neural networks;Feature extraction;Encoding;Numerical models;Principal component analysis;artificial intelligence;deep neural networks;min-max normalization;one-hot en</t>
        </is>
      </c>
      <c r="Q3596" s="43" t="inlineStr">
        <is>
          <t>10.1109/icicke65317.2025.11136395</t>
        </is>
      </c>
    </row>
    <row r="3597" ht="137.25" customHeight="1" s="37">
      <c r="A3597" s="43" t="n">
        <v>3596</v>
      </c>
      <c r="B3597" s="52" t="inlineStr">
        <is>
          <t>Excluir</t>
        </is>
      </c>
      <c r="C3597" s="45" t="inlineStr">
        <is>
          <t>No aborda: distracción o atención</t>
        </is>
      </c>
      <c r="D3597" s="51" t="n"/>
      <c r="E3597" s="51" t="n"/>
      <c r="F3597" s="43" t="n">
        <v>2</v>
      </c>
      <c r="G3597" s="43" t="inlineStr">
        <is>
          <t>contexto+sensado</t>
        </is>
      </c>
      <c r="H3597" s="43" t="inlineStr">
        <is>
          <t>IEEE</t>
        </is>
      </c>
      <c r="I3597" s="43" t="inlineStr">
        <is>
          <t>IEEE</t>
        </is>
      </c>
      <c r="J3597" s="43" t="inlineStr">
        <is>
          <t>2025</t>
        </is>
      </c>
      <c r="K3597" s="43" t="inlineStr">
        <is>
          <t>INPROCEEDINGS</t>
        </is>
      </c>
      <c r="L3597" s="45" t="inlineStr">
        <is>
          <t>Ding, Guanming and Wang, Jiji</t>
        </is>
      </c>
      <c r="M3597" s="45" t="inlineStr">
        <is>
          <t>Design and Development of Quality Evaluation of Physical Education in Colleges and Universities based on BP Neural Network</t>
        </is>
      </c>
      <c r="N3597" s="45" t="inlineStr">
        <is>
          <t>The traditional Physical Education (PE) teaching model is on the verge of elimination. With the constant change of learning needs, it is urgent to innovate and reform the teaching model. Physical education (PE) teaching has taken on greater significance in the modern classroom environment. There are currently several issues with the PE teaching style in most colleges and universities, such as a non-interactive teaching environment, inconsistent teaching data, and a lack of technical support for the system. In this research paper, IoT (Internet of Things) based Neural Networks is proposed for promoting the effective evaluation of the PE in educational institutions. This paper first constructs a physical education teaching system based on the Kaggle Datasets, then employs the Backpropagation-based Neural Networks (BP-NN) for reforming the physical education classroom teaching and gives a specific teaching application model. Finally, Optimized BP-Neural Network is used to evaluate the application model of college physical education. Through experiments and investigations, the new teaching mode improves the teaching efficiency by 15.8%, improves the teaching quality, and provides a reference for the next development of AI in teaching.</t>
        </is>
      </c>
      <c r="O3597" s="45" t="inlineStr">
        <is>
          <t>2025 International Conference on Intelligent Computing and Knowledge Extraction (ICICKE)</t>
        </is>
      </c>
      <c r="P3597" s="45" t="inlineStr">
        <is>
          <t>Backpropagation;Adaptation models;Analytical models;Adaptive systems;Education;Neural networks;Computer architecture;Transforms;Synchronization;Internet of Things;quality evaluation;physical education;back propagation;optimized neural networks</t>
        </is>
      </c>
      <c r="Q3597" s="43" t="inlineStr">
        <is>
          <t>10.1109/icicke65317.2025.11136567</t>
        </is>
      </c>
    </row>
    <row r="3598" ht="105.75" customHeight="1" s="37">
      <c r="A3598" s="43" t="n">
        <v>3597</v>
      </c>
      <c r="B3598" s="52" t="inlineStr">
        <is>
          <t>Excluir</t>
        </is>
      </c>
      <c r="C3598" s="45" t="inlineStr">
        <is>
          <t>No aborda: población escolar, tecnología de sensado</t>
        </is>
      </c>
      <c r="D3598" s="51" t="n"/>
      <c r="E3598" s="51" t="n"/>
      <c r="F3598" s="43" t="n">
        <v>2</v>
      </c>
      <c r="G3598" s="43" t="inlineStr">
        <is>
          <t>distracción+niños</t>
        </is>
      </c>
      <c r="H3598" s="43" t="inlineStr">
        <is>
          <t>IEEE</t>
        </is>
      </c>
      <c r="I3598" s="43" t="inlineStr">
        <is>
          <t>IEEE</t>
        </is>
      </c>
      <c r="J3598" s="43" t="inlineStr">
        <is>
          <t>2025</t>
        </is>
      </c>
      <c r="K3598" s="43" t="inlineStr">
        <is>
          <t>INPROCEEDINGS</t>
        </is>
      </c>
      <c r="L3598" s="45" t="inlineStr">
        <is>
          <t>Aray-Arauz, Ricardo and Albiño, Anthony Legarda and Cuzme, Luis Mendoza and López, Oscar Armando González</t>
        </is>
      </c>
      <c r="M3598" s="45" t="inlineStr">
        <is>
          <t>Design and Implementation of AI-Based Authoring Tools for Learning Systems Development</t>
        </is>
      </c>
      <c r="N3598" s="45" t="inlineStr">
        <is>
          <t>This study provides a complete AI-based educational material creation technique. The objective is to improve learning materials' quality, accuracy, and flexibility. The recommended solution involves sorting raw data, adding information using transformer-based models, and optimizing the final result using powerful optimization algorithms. Self-attention, reinforcement learning, and mistake correction provide context-appropriate and well-organized information. The technique outperforms previous AI-based writing tools in utility, scale, speed, accuracy, and user participation. Many educational contexts can utilize the strategy to produce high-quality, student-friendly teaching resources. It offers robust data protection features and protects data with several capabilities. The strategy emphasizes individualized content and interaction to engage users and boost student achievements. Schools that desire fast, affordable, and customizable AI-powered lesson planning may use this strategy. The current school system effectively utilizes this strategy.</t>
        </is>
      </c>
      <c r="O3598" s="45" t="inlineStr">
        <is>
          <t>2025 World Skills Conference on Universal Data Analytics and Sciences (WorldSUAS)</t>
        </is>
      </c>
      <c r="P3598" s="45" t="inlineStr">
        <is>
          <t>Training;Accuracy;Scalability;Reinforcement learning;Writing;Transformers;Data models;Usability;Optimization;Sorting;Adversarial adaptability;Accuracy;AI-driven;Content customization;Efficiency;Educational content;Flexibility;Integration;Interactivit</t>
        </is>
      </c>
      <c r="Q3598" s="43" t="inlineStr">
        <is>
          <t>10.1109/worldsuas66815.2025.11199247</t>
        </is>
      </c>
    </row>
    <row r="3599" ht="178.5" customHeight="1" s="37">
      <c r="A3599" s="43" t="n">
        <v>3598</v>
      </c>
      <c r="B3599" s="52" t="inlineStr">
        <is>
          <t>Excluir</t>
        </is>
      </c>
      <c r="C3599" s="45" t="inlineStr">
        <is>
          <t>No aborda: distracción o atención</t>
        </is>
      </c>
      <c r="D3599" s="51" t="n"/>
      <c r="E3599" s="51" t="n"/>
      <c r="F3599" s="43" t="n">
        <v>2</v>
      </c>
      <c r="G3599" s="43" t="inlineStr">
        <is>
          <t>niños+contexto</t>
        </is>
      </c>
      <c r="H3599" s="43" t="inlineStr">
        <is>
          <t>IEEE</t>
        </is>
      </c>
      <c r="I3599" s="43" t="inlineStr">
        <is>
          <t>IEEE</t>
        </is>
      </c>
      <c r="J3599" s="43" t="inlineStr">
        <is>
          <t>2023</t>
        </is>
      </c>
      <c r="K3599" s="43" t="inlineStr">
        <is>
          <t>INPROCEEDINGS</t>
        </is>
      </c>
      <c r="L3599" s="45" t="inlineStr">
        <is>
          <t>Samigulina, Galina and Samigulina, Zarina and Porubov, Dmitriy</t>
        </is>
      </c>
      <c r="M3599" s="45" t="inlineStr">
        <is>
          <t>Development of an Adaptive Technology for Distance Learning of Microprocessor Technology Based on Immunological Homeostasis</t>
        </is>
      </c>
      <c r="N3599" s="45" t="inlineStr">
        <is>
          <t>At present, with the development of modern IT technologies and artificial intelligence methods, it is relevant to develop adaptive distance education systems for students of technical specialties capable of providing a personalized cognitive approach to the process of obtaining knowledge and timely adjustment of the learning trajectory. Particular difficulties arise when teaching the principles of operation of complex industrial equipment based on microprocessor technology, the basics of programming and the development of automatic control systems based on them. The problems associated with the complexity of adapting technical training courses for specific students and the peculiarities of information perception in the absence of direct contact with the teacher can be successfully solved with the introduction of algorithms based on a unified artificial immune system (UAIS). An innovative e-learning technology is proposed for students of engineering specialties in order to obtain high-quality technical professional education in a short time on real industrial equipment. When creating the technology and predicting the learning outcomes of students, immunological homeostasis was used to quickly correct the learning process. UAIS was developed on the basis of modified clonal selection, negative selection and immune network algorithms in order to identify the most effective of them in predicting multivariate dynamic data about students and forming an adequate immune response to maintain immunological homeostasis. The main stages and advantages of the proposed technology are given. The simulation results were obtained with the participation of students of the Faculty of Information Technology on the basis of the Kazakh-British Technical University.</t>
        </is>
      </c>
      <c r="O3599" s="45" t="inlineStr">
        <is>
          <t>2023 International Conference on Industrial Engineering, Applications and Manufacturing (ICIEAM)</t>
        </is>
      </c>
      <c r="P3599" s="45" t="inlineStr">
        <is>
          <t>Electronic learning;Adaptive systems;Microprocessors;Heuristic algorithms;Artificial immune systems;Learning (artificial intelligence);Homeostasis;e-learning;immunological homeostasis;microprocessor technology;engineering education;unified artificial</t>
        </is>
      </c>
      <c r="Q3599" s="43" t="inlineStr">
        <is>
          <t>10.1109/icieam57311.2023.10139179</t>
        </is>
      </c>
    </row>
    <row r="3600" ht="210" customHeight="1" s="37">
      <c r="A3600" s="43" t="n">
        <v>3599</v>
      </c>
      <c r="B3600" s="52" t="inlineStr">
        <is>
          <t>Excluir</t>
        </is>
      </c>
      <c r="C3600" s="45" t="inlineStr">
        <is>
          <t>No aborda: distracción o atención, población escolar</t>
        </is>
      </c>
      <c r="D3600" s="51" t="n"/>
      <c r="E3600" s="51" t="n"/>
      <c r="F3600" s="43" t="n">
        <v>2</v>
      </c>
      <c r="G3600" s="43" t="inlineStr">
        <is>
          <t>niños+sensado</t>
        </is>
      </c>
      <c r="H3600" s="43" t="inlineStr">
        <is>
          <t>IEEE</t>
        </is>
      </c>
      <c r="I3600" s="43" t="inlineStr">
        <is>
          <t>IEEE</t>
        </is>
      </c>
      <c r="J3600" s="43" t="inlineStr">
        <is>
          <t>2024</t>
        </is>
      </c>
      <c r="K3600" s="43" t="inlineStr">
        <is>
          <t>INPROCEEDINGS</t>
        </is>
      </c>
      <c r="L3600" s="45" t="inlineStr">
        <is>
          <t>Ganiyeva, Dildora and Aliyeva, Navruza and Karimova, Shakhloza and Ismoilova, Dilorom and Jurayev, Islom</t>
        </is>
      </c>
      <c r="M3600" s="45" t="inlineStr">
        <is>
          <t>Digital Dickens: AI and The Future of Classic Literature Interpretation</t>
        </is>
      </c>
      <c r="N3600" s="45" t="inlineStr">
        <is>
          <t>AI now has unparalleled capabilities for textual analysis, which means that a new world of interpretation can open up to scholars and readers who may wish to dig into some of the subtle intricate stories or themes hidden in Dickens's novels. Through NLP and machine learning algorithms - whether regression or deep neural networks-the algorithmic engine can detect the patterns, themes at play as well as warm-cold context readers might miss. This paper focuses on the use of AI tools to mine sentiments and themes from Dickens novels as well character tfidf relationship maps. The methods outlined here offer a fresh interpretation of one of England's best known raconteurs, and how she used different storytelling techniques. Thus, the AI-powered platforms have led literary analysis to be comprehensible and open for an unprecedented number of people. This paper examines the relationship between accessibility and academic labour; as well what ease of accessibility means for literary scholarship. For instance, when AI is part of the learning experience in class room it could allow individual students to get out of their seat and participate with what they are studying instead which would reduce understanding or results that one can hope for from Dickens work as well other classic literary works. It also addresses potential problems and ethical concerns with using AI for literary studies. We then elaborate on the concern for depersonalization, constraining universal interpretation maintenance that is an effective mechanism to integrate human-in-the-loop experiences while alluding some automation-only attitudes weakening such integration in differentigorously privacy-aware contexts where both HLT and AI organization accountability interests apply as transparency counsel. This paper argues for a judicious hybrid middle position that adds the best of AI to traditional hermeneutical practice, with creativity and intuition still forming an essential part of human understanding.</t>
        </is>
      </c>
      <c r="O3600" s="45" t="inlineStr">
        <is>
          <t>2024 International Conference on IoT, Communication and Automation Technology (ICICAT)</t>
        </is>
      </c>
      <c r="P3600" s="45" t="inlineStr">
        <is>
          <t>Sentiment analysis;Humanities;Ethics;Machine learning algorithms;Social networking (online);Scholarships;Organizations;Machine learning;Maintenance;Artificial intelligence;AI;Dickens;textual analysis;NLP;machine learning;sentiment analysis;theme extr</t>
        </is>
      </c>
      <c r="Q3600" s="43" t="inlineStr">
        <is>
          <t>10.1109/icicat62666.2024.10923482</t>
        </is>
      </c>
    </row>
    <row r="3601" ht="168" customHeight="1" s="37">
      <c r="A3601" s="43" t="n">
        <v>3600</v>
      </c>
      <c r="B3601" s="52" t="inlineStr">
        <is>
          <t>Excluir</t>
        </is>
      </c>
      <c r="C3601" s="45" t="inlineStr">
        <is>
          <t>No aborda: distracción o atención</t>
        </is>
      </c>
      <c r="D3601" s="51" t="n"/>
      <c r="E3601" s="51" t="n"/>
      <c r="F3601" s="43" t="n">
        <v>2</v>
      </c>
      <c r="G3601" s="43" t="inlineStr">
        <is>
          <t>distracción+niños</t>
        </is>
      </c>
      <c r="H3601" s="43" t="inlineStr">
        <is>
          <t>IEEE</t>
        </is>
      </c>
      <c r="I3601" s="43" t="inlineStr">
        <is>
          <t>IEEE</t>
        </is>
      </c>
      <c r="J3601" s="43" t="inlineStr">
        <is>
          <t>2025</t>
        </is>
      </c>
      <c r="K3601" s="43" t="inlineStr">
        <is>
          <t>INPROCEEDINGS</t>
        </is>
      </c>
      <c r="L3601" s="45" t="inlineStr">
        <is>
          <t>Fakhrudin, Mohammad Umar and Paroli and Siahaan, Mungkap Mangapul and Chakim, Mochamad Heru Riza and Mutiara, Achmad Benny and Rafika, Ageng Setiani and Pasha, Lukita</t>
        </is>
      </c>
      <c r="M3601" s="45" t="inlineStr">
        <is>
          <t>Enhancing Academic Achievement in Higher Education Through Adaptive Learning Algorithms</t>
        </is>
      </c>
      <c r="N3601" s="45" t="inlineStr">
        <is>
          <t>In the context of rapid technological advancement and increasingly diverse student populations, higher education institutions face mounting pressure to improve learning outcomes through innovative instructional methods. This study aims to investigate the effectiveness of adaptive learning algorithms an application of artificial intelligence in enhancing academic achievement in university level education. Focusing on students enrolled in engineering and computer science programs, a quantitative quasi experimental design was employed to compare the academic performance of an experimental group utilizing AI-powered learning tools with a control group receiving traditional instruction. Data were analyzed using Structural Equation Modeling (SEM) with SmartPLS to evaluate the relationships among key constructs, including learning motivation, student engagement, content comprehension, and academic performance. The results demonstrate that the integration of adaptive algorithms significantly enhances student engagement and comprehension, which in turn positively influences academic outcomes. Path coefficients and model reliability indices confirm the statistical robustness and validity of the findings. The study concludes that adaptive learning technologies hold considerable potential to support personalized, data driven education, offering a scalable solution to improve learning effectiveness across diverse academic contexts. These findings suggest that higher education institutions should consider broader adoption of AI-based instructional systems to foster more inclusive, efficient, and outcome oriented learning environments.</t>
        </is>
      </c>
      <c r="O3601" s="45" t="inlineStr">
        <is>
          <t>2025 4th International Conference on Creative Communication and Innovative Technology (ICCIT)</t>
        </is>
      </c>
      <c r="P3601" s="45" t="inlineStr">
        <is>
          <t>Computer science;Training;Adaptive learning;Adaptation models;Numerical analysis;Education;Focusing;Learning (artificial intelligence);Mathematical models;Robustness;Adaptive Learning;Academic Achievement;Artificial Intelligence;Learning Algorithms</t>
        </is>
      </c>
      <c r="Q3601" s="43" t="inlineStr">
        <is>
          <t>10.1109/iccit65724.2025.11167094</t>
        </is>
      </c>
    </row>
    <row r="3602" ht="137.25" customHeight="1" s="37">
      <c r="A3602" s="43" t="n">
        <v>3601</v>
      </c>
      <c r="B3602" s="52" t="inlineStr">
        <is>
          <t>Excluir</t>
        </is>
      </c>
      <c r="C3602" s="45" t="inlineStr">
        <is>
          <t>No aborda: distracción o atención</t>
        </is>
      </c>
      <c r="D3602" s="51" t="n"/>
      <c r="E3602" s="51" t="n"/>
      <c r="F3602" s="43" t="n">
        <v>2</v>
      </c>
      <c r="G3602" s="43" t="inlineStr">
        <is>
          <t>niños+contexto</t>
        </is>
      </c>
      <c r="H3602" s="43" t="inlineStr">
        <is>
          <t>IEEE</t>
        </is>
      </c>
      <c r="I3602" s="43" t="inlineStr">
        <is>
          <t>IEEE</t>
        </is>
      </c>
      <c r="J3602" s="43" t="inlineStr">
        <is>
          <t>2025</t>
        </is>
      </c>
      <c r="K3602" s="43" t="inlineStr">
        <is>
          <t>INPROCEEDINGS</t>
        </is>
      </c>
      <c r="L3602" s="45" t="inlineStr">
        <is>
          <t>Wang, Xiaonan and Yu, Lanting</t>
        </is>
      </c>
      <c r="M3602" s="45" t="inlineStr">
        <is>
          <t>Exploration and Application of Metaverse Technology in Empowering Emergency Management Practical Teaching</t>
        </is>
      </c>
      <c r="N3602" s="45" t="inlineStr">
        <is>
          <t>Practical teaching empowered by the metaverse is a current hotspot and frontier in educational research. This paper focuses on the “Emergency Management” course at S University, specifically the “Emergency Evacuation Simulation Drill for Community Residents in Emergency Situations,” as the research subject. By considering the learning needs of adult learners, the paper develops a metaverse-powered teaching design and implementation strategy, exploring innovative models of metaverse-empowered practical teaching. Through the creation of an immersive metaverse fire evacuation drill scenario and the adoption of the “Metaverse + Classin” interactive teaching model, this study overcomes the physical constraints of classroom space, strengthens interactions between teachers and students, as well as among students, and promotes the seamless integration of online and offline learning. Both qualitative and quantitative teaching evaluations and analyses demonstrate that metaverse technology not only stimulates students' interest and participation but also leads to a comprehensive enhancement of “knowledge-emotion-ability-values.” This research provides valuable insights into the design of metaverse-empowered practical teaching and the transformation of blended online and offline practical teaching models.</t>
        </is>
      </c>
      <c r="O3602" s="45" t="inlineStr">
        <is>
          <t>2025 5th International Conference on Artificial Intelligence and Education (ICAIE)</t>
        </is>
      </c>
      <c r="P3602" s="45" t="inlineStr">
        <is>
          <t>Analytical models;Metaverse;Education;Emergency services;Artificial intelligence;metaverse;practicalteaching;emergency management education;teaching design</t>
        </is>
      </c>
      <c r="Q3602" s="43" t="inlineStr">
        <is>
          <t>10.1109/icaie64856.2025.11158610</t>
        </is>
      </c>
    </row>
    <row r="3603" ht="74.25" customHeight="1" s="37">
      <c r="A3603" s="43" t="n">
        <v>3602</v>
      </c>
      <c r="B3603" s="52" t="inlineStr">
        <is>
          <t>Excluir</t>
        </is>
      </c>
      <c r="C3603" s="45" t="inlineStr">
        <is>
          <t>No aborda: distracción o atención, población escolar, tecnología de sensado</t>
        </is>
      </c>
      <c r="D3603" s="51" t="n"/>
      <c r="E3603" s="51" t="n"/>
      <c r="F3603" s="43" t="n">
        <v>2</v>
      </c>
      <c r="G3603" s="43" t="inlineStr">
        <is>
          <t>distracción+niños</t>
        </is>
      </c>
      <c r="H3603" s="43" t="inlineStr">
        <is>
          <t>IEEE</t>
        </is>
      </c>
      <c r="I3603" s="43" t="inlineStr">
        <is>
          <t>IEEE</t>
        </is>
      </c>
      <c r="J3603" s="43" t="inlineStr">
        <is>
          <t>2017</t>
        </is>
      </c>
      <c r="K3603" s="43" t="inlineStr">
        <is>
          <t>INPROCEEDINGS</t>
        </is>
      </c>
      <c r="L3603" s="45" t="inlineStr">
        <is>
          <t>Inoue, Atsushi and Kawanaka, Hiroharu</t>
        </is>
      </c>
      <c r="M3603" s="45" t="inlineStr">
        <is>
          <t>Extremely simple fuzzy classifier for intelligent multimodal media processing</t>
        </is>
      </c>
      <c r="N3603" s="45" t="inlineStr">
        <is>
          <t>Fuzzy classifiers are known to be simple yet efficient and effective in various intelligent media processing. We introduce an extremely simple one that has been deployed in the intelligent multimodal media processing for education assessment. While this paper mainly introduces its computational model such as classification and learning (initial identification and reinforcement), this fuzzy classifier is robust against severe imbalancement of sample data distribution for learning and is consistent between fuzzy sets and probability distributions (as the normalized form of histograms). We presented an intelligent recognition of student engagement in classrooms as its application.</t>
        </is>
      </c>
      <c r="O3603" s="45" t="inlineStr">
        <is>
          <t>2017 6th International Conference on Informatics, Electronics and Vision &amp; 2017 7th International Symposium in Computational Medical and Health Technology (ICIEV-ISCMHT)</t>
        </is>
      </c>
      <c r="P3603" s="45" t="inlineStr">
        <is>
          <t>Fuzzy sets;Histograms;Media;Education;Computational modeling;Robustness;Interpolation;Fuzzy Classifier;Media Processing;Education Assessment</t>
        </is>
      </c>
      <c r="Q3603" s="43" t="inlineStr">
        <is>
          <t>10.1109/iciev.2017.8338564</t>
        </is>
      </c>
    </row>
    <row r="3604" ht="137.25" customHeight="1" s="37">
      <c r="A3604" s="43" t="n">
        <v>3603</v>
      </c>
      <c r="B3604" s="52" t="inlineStr">
        <is>
          <t>Excluir</t>
        </is>
      </c>
      <c r="C3604" s="45" t="inlineStr">
        <is>
          <t>No aborda: distracción o atención, tecnología de sensado</t>
        </is>
      </c>
      <c r="D3604" s="51" t="n"/>
      <c r="E3604" s="51" t="n"/>
      <c r="F3604" s="43" t="n">
        <v>2</v>
      </c>
      <c r="G3604" s="43" t="inlineStr">
        <is>
          <t>niños+contexto</t>
        </is>
      </c>
      <c r="H3604" s="43" t="inlineStr">
        <is>
          <t>IEEE</t>
        </is>
      </c>
      <c r="I3604" s="43" t="inlineStr">
        <is>
          <t>IEEE</t>
        </is>
      </c>
      <c r="J3604" s="43" t="inlineStr">
        <is>
          <t>2021</t>
        </is>
      </c>
      <c r="K3604" s="43" t="inlineStr">
        <is>
          <t>INPROCEEDINGS</t>
        </is>
      </c>
      <c r="L3604" s="45" t="inlineStr">
        <is>
          <t>González Almaguer, Carlos Alberto and Aguirre Acosta, Angeles Carolina and Pérez Murueta, Pedro Oscar</t>
        </is>
      </c>
      <c r="M3604" s="45" t="inlineStr">
        <is>
          <t>Gamification and Simulation: Distance Education for Industrial Engineering Students</t>
        </is>
      </c>
      <c r="N3604" s="45" t="inlineStr">
        <is>
          <t>The COVID-19 health crisis restrictions affecting Industrial Engineering students doing internships in laboratories and companies with training partners challenged teachers to design realistic, alternative activities where students could apply the knowledge acquired in the classroom. In this situation, the VEP (Virtual Enterprise Planning) simulator was born, which replicates the processes of a car assembly plant using ERP (Enterprise Resource Planning) with elements including quality, statistics, experiment design, and problem-solving. This research involved developing the simulator design processes from ideation prototyping to product release. The simulator objective was for the students to learn specific Industrial Engineering topics about car assembly through gamification. A secondary goal was to offer students a platform to apply classroom learning to substitute factory projects and practices. Using gamification strategy, we improved learning, developed students' competencies, and increased motivation in our students. In addition, we used Virtual Reality (VR) and Augmented Reality(AR) technologies to enable the students to experience the processes and products of the Meccanos manufacturing plant. To date, 365 students have been impacted by the use of the virtual plant.</t>
        </is>
      </c>
      <c r="O3604" s="45" t="inlineStr">
        <is>
          <t>2021 Machine Learning-Driven Digital Technologies for Educational Innovation Workshop</t>
        </is>
      </c>
      <c r="P3604" s="45" t="inlineStr">
        <is>
          <t>Training;Technological innovation;Solid modeling;Virtual enterprises;Companies;Industrial engineering;Production facilities;gamification;augmented reality (AR);enterprise resource planning (ERP);educational innovation;higher education</t>
        </is>
      </c>
      <c r="Q3604" s="43" t="inlineStr">
        <is>
          <t>10.1109/ieeeconf53024.2021.9733771</t>
        </is>
      </c>
    </row>
    <row r="3605" ht="137.25" customHeight="1" s="37">
      <c r="A3605" s="43" t="n">
        <v>3604</v>
      </c>
      <c r="B3605" s="52" t="inlineStr">
        <is>
          <t>Excluir</t>
        </is>
      </c>
      <c r="C3605" s="45" t="inlineStr">
        <is>
          <t>No aborda: distracción o atención</t>
        </is>
      </c>
      <c r="D3605" s="51" t="n"/>
      <c r="E3605" s="51" t="n"/>
      <c r="F3605" s="43" t="n">
        <v>2</v>
      </c>
      <c r="G3605" s="43" t="inlineStr">
        <is>
          <t>niños+intervención</t>
        </is>
      </c>
      <c r="H3605" s="43" t="inlineStr">
        <is>
          <t>IEEE</t>
        </is>
      </c>
      <c r="I3605" s="43" t="inlineStr">
        <is>
          <t>IEEE</t>
        </is>
      </c>
      <c r="J3605" s="43" t="inlineStr">
        <is>
          <t>2025</t>
        </is>
      </c>
      <c r="K3605" s="43" t="inlineStr">
        <is>
          <t>INPROCEEDINGS</t>
        </is>
      </c>
      <c r="L3605" s="45" t="inlineStr">
        <is>
          <t>Liu, Huimin</t>
        </is>
      </c>
      <c r="M3605" s="45" t="inlineStr">
        <is>
          <t>Hybrid Big Data-Driven Architecture for University Student Management Based on Artificial Intelligence Algorithm</t>
        </is>
      </c>
      <c r="N3605" s="45" t="inlineStr">
        <is>
          <t>Modern university student management systems require frameworks that has to scale and consider intelligent means for examining a range of diversity and dimensions of data. Many existing systems do not consider the integration of adapting to dynamic behaviors or the relational dependencies of students' courses and instructors. This work introduces a big data proposed approach which encompasses the collection of a multi-source dataset of academics. The data are preprocessed, including the mean imputation of missing values and min-max normalization, to obtain a profile of the same scale for numerical data features. In the feature extraction phase of this approach, the temporal and behavioral features of the data were extracted, including the average session length and categorical variables, represented in either one-hot encoding. Graph Neural Networks (GNNs) are then used to learn contextual embeddings from graphs that include structural or behavioral dependencies. The embeddings learned and the hand-constructed features were then sent to a Gradient-Boosted Decision Tree (GBDT) classifier to accurately predict academic risk. The proposed GNN-GBDT method achieved high results in terms of accuracy with 97.87%, precision with 94.84%, and recall with 95.81% respectively.</t>
        </is>
      </c>
      <c r="O3605" s="45" t="inlineStr">
        <is>
          <t>2025 3rd International Conference on Data Science and Network Security (ICDSNS)</t>
        </is>
      </c>
      <c r="P3605" s="45" t="inlineStr">
        <is>
          <t xml:space="preserve">Accuracy;Network security;Feature extraction;Prediction algorithms;Graph neural networks;Encoding;Imputation;Decision trees;Data mining;Monitoring;gradient boosted decision tree;graph neural networks;min-max normalization;one-hot encoding;university </t>
        </is>
      </c>
      <c r="Q3605" s="43" t="inlineStr">
        <is>
          <t>10.1109/icdsns65743.2025.11168550</t>
        </is>
      </c>
    </row>
    <row r="3606" ht="126.75" customHeight="1" s="37">
      <c r="A3606" s="43" t="n">
        <v>3605</v>
      </c>
      <c r="B3606" s="52" t="inlineStr">
        <is>
          <t>Excluir</t>
        </is>
      </c>
      <c r="C3606" s="45" t="inlineStr">
        <is>
          <t>Fuera del alcance: no combina población en edad escolar con contexto doméstico</t>
        </is>
      </c>
      <c r="D3606" s="51" t="n"/>
      <c r="E3606" s="51" t="n"/>
      <c r="F3606" s="43" t="n">
        <v>2</v>
      </c>
      <c r="G3606" s="43" t="inlineStr">
        <is>
          <t>distracción+niños</t>
        </is>
      </c>
      <c r="H3606" s="43" t="inlineStr">
        <is>
          <t>IEEE</t>
        </is>
      </c>
      <c r="I3606" s="43" t="inlineStr">
        <is>
          <t>IEEE</t>
        </is>
      </c>
      <c r="J3606" s="43" t="inlineStr">
        <is>
          <t>2025</t>
        </is>
      </c>
      <c r="K3606" s="43" t="inlineStr">
        <is>
          <t>INPROCEEDINGS</t>
        </is>
      </c>
      <c r="L3606" s="45" t="inlineStr">
        <is>
          <t>Olugboja, Adedeji</t>
        </is>
      </c>
      <c r="M3606" s="45" t="inlineStr">
        <is>
          <t>Integrating AI and Data Mining Tools into Information Systems Courses-A Case Study of Successes, Challenges, and Student Outcomes</t>
        </is>
      </c>
      <c r="N3606" s="45" t="inlineStr">
        <is>
          <t>This paper examines the integration of artificial intelligence (AI) and data mining tools into an undergraduate information systems course, assessing its impact on student engagement, comprehension, and practical skill development. With industries increasingly prioritizing data-centric roles, IT education must evolve to equip students with hands-on, technology-integrated skills relevant to workforce demands. Quantitative and qualitative data were collected using a mixedmethods approach to evaluate learning outcomes and instructional efficacy. Key findings revealed that students exhibited a 20 % increase in project scores and a 15 % improvement in quiz performance, with high engagement levels during hands-on and collaborative activities. Challenges included technical difficulties and varying programming skill levels, suggesting additional support resources were needed. The case study highlights best practices such as incremental skill-building, real-world data usage, and collaborative learning, which foster adaptability and analytical thinking. These results underscore the im- portance of AI-integrated learning approaches in IT education, bridging theoretical knowledge and industry needs and preparing students for data-driven roles.</t>
        </is>
      </c>
      <c r="O3606" s="45" t="inlineStr">
        <is>
          <t>2025 14th International Conference on Educational and Information Technology (ICEIT)</t>
        </is>
      </c>
      <c r="P3606" s="45" t="inlineStr">
        <is>
          <t>Industries;Federated learning;Education;Collaboration;Learning (artificial intelligence);Data mining;Information technology;Programming profession;Best practices;Information systems;Artificial Intelligence;Data Mining;Information Systems Education;Te</t>
        </is>
      </c>
      <c r="Q3606" s="43" t="inlineStr">
        <is>
          <t>10.1109/iceit64364.2025.10975941</t>
        </is>
      </c>
    </row>
    <row r="3607" ht="137.25" customHeight="1" s="37">
      <c r="A3607" s="43" t="n">
        <v>3606</v>
      </c>
      <c r="B3607" s="52" t="inlineStr">
        <is>
          <t>Excluir</t>
        </is>
      </c>
      <c r="C3607" s="45" t="inlineStr">
        <is>
          <t>No aborda: distracción o atención, tecnología de sensado</t>
        </is>
      </c>
      <c r="D3607" s="51" t="n"/>
      <c r="E3607" s="51" t="n"/>
      <c r="F3607" s="43" t="n">
        <v>2</v>
      </c>
      <c r="G3607" s="43" t="inlineStr">
        <is>
          <t>distracción+niños</t>
        </is>
      </c>
      <c r="H3607" s="43" t="inlineStr">
        <is>
          <t>IEEE</t>
        </is>
      </c>
      <c r="I3607" s="43" t="inlineStr">
        <is>
          <t>IEEE</t>
        </is>
      </c>
      <c r="J3607" s="43" t="inlineStr">
        <is>
          <t>2023</t>
        </is>
      </c>
      <c r="K3607" s="43" t="inlineStr">
        <is>
          <t>INPROCEEDINGS</t>
        </is>
      </c>
      <c r="L3607" s="45" t="inlineStr">
        <is>
          <t>Amir, Mohd and Ahmad, Vasim and Arora, Jigyasha and Lakshendra, Anant and Ballabh, Samita and Verma, Tulika Uniyal</t>
        </is>
      </c>
      <c r="M3607" s="45" t="inlineStr">
        <is>
          <t>Investigating the Emerging Market of Augmented Reality (AR) in Online Education</t>
        </is>
      </c>
      <c r="N3607" s="45" t="inlineStr">
        <is>
          <t>A lot of people have been interested in Augmented Reality (AR) technology as a way to teach online over the past few years. This study is an overview of the research that has been done on the pros and cons of using Augmented Reality (AR) in online learning. This study investigates the potential applications of online learning and Augmented reality (AR). The present work explores augmented reality effects on student engagement, behavior, and purchase decisions. The use of AR in online learning is also discussed, as well as its potential benefits and drawbacks, such as improved product visualization, higher conversion rates, and better customer interactions. The intent of this study is to assess the benefits of the fourth industrial revolution. Augmented reality technology, according to the study, may change how consumers (i.e., students) interact with products and dealers. These technologies can also provide unique and enjoyable shopping experiences, which can increase client satisfaction and loyalty. However, before AR is widely used in online-learning, a number of technological, usability, and ethical issues must be addressed Finally, this study provides recommendations for how businesses and marketers can make progress on Augmented reality technology’s potential to improve customer satisfaction and online-learning efficiency.</t>
        </is>
      </c>
      <c r="O3607" s="45" t="inlineStr">
        <is>
          <t>2023 2nd International Conference on Automation, Computing and Renewable Systems (ICACRS)</t>
        </is>
      </c>
      <c r="P3607" s="45" t="inlineStr">
        <is>
          <t>Visualization;Technological innovation;Renewable energy sources;Electronic learning;Usability;Augmented reality;Business;Online-learning (E-learning);technology;Augmented reality;and consumers as customers</t>
        </is>
      </c>
      <c r="Q3607" s="43" t="inlineStr">
        <is>
          <t>10.1109/icacrs58579.2023.10404352</t>
        </is>
      </c>
    </row>
    <row r="3608" ht="126.75" customHeight="1" s="37">
      <c r="A3608" s="43" t="n">
        <v>3607</v>
      </c>
      <c r="B3608" s="52" t="inlineStr">
        <is>
          <t>Excluir</t>
        </is>
      </c>
      <c r="C3608" s="45" t="inlineStr">
        <is>
          <t>Sin DOI verificable</t>
        </is>
      </c>
      <c r="D3608" s="51" t="n"/>
      <c r="E3608" s="51" t="n"/>
      <c r="F3608" s="43" t="n">
        <v>2</v>
      </c>
      <c r="G3608" s="43" t="inlineStr">
        <is>
          <t>distracción+niños</t>
        </is>
      </c>
      <c r="H3608" s="43" t="inlineStr">
        <is>
          <t>IEEE</t>
        </is>
      </c>
      <c r="I3608" s="43" t="inlineStr">
        <is>
          <t>IEEE</t>
        </is>
      </c>
      <c r="J3608" s="43" t="inlineStr">
        <is>
          <t>2019</t>
        </is>
      </c>
      <c r="K3608" s="43" t="inlineStr">
        <is>
          <t>INPROCEEDINGS</t>
        </is>
      </c>
      <c r="L3608" s="45" t="inlineStr">
        <is>
          <t>Upadhyaya, Dhiraj and Garg, Anchal</t>
        </is>
      </c>
      <c r="M3608" s="45" t="inlineStr">
        <is>
          <t>Leveraging on Gamification and Learning Analytics for Improved Student Learning</t>
        </is>
      </c>
      <c r="N3608" s="45" t="inlineStr">
        <is>
          <t>Gamification has been seen as one of the methods for increasing engagement in various scenarios - marketing, customer and student engagement, product and workplace. It is seen when game elements are used in non-game context leads improvement in engagement and motivation. In the educational context, gamification is expected to improve motivation and engagement of student during course of learning thereby increasing student learning and academic performance. With prevalence of online learning, the need of engaging and keeping the student's motivated has become even more important. This paper thus reviews the ways in which gamification can be used for increasing motivation and engagement of learners. This paper also explores the role of Learning Management System (LMS) and Learning Analytics (LA) to track the performance of learners in gamified courses. This paper proposes a framework using gamification and learning analytics. This framework will help stakeholders to apply analytics to data generated from educational gamification for improving engagement and motivation, thereby improving teaching and learning process as well as enhancing student learning.</t>
        </is>
      </c>
      <c r="O3608" s="45" t="inlineStr">
        <is>
          <t>2019 International Conference on Computing, Power and Communication Technologies (GUCON)</t>
        </is>
      </c>
      <c r="P3608" s="45" t="inlineStr">
        <is>
          <t>Games;Electronic learning;Data mining;Measurement;Learning management systems;Terminology;Educational Gamification;Learning Management System;E-Learning;Game Elements;Framework</t>
        </is>
      </c>
      <c r="Q3608" s="43" t="n"/>
    </row>
    <row r="3609" ht="84.75" customHeight="1" s="37">
      <c r="A3609" s="43" t="n">
        <v>3608</v>
      </c>
      <c r="B3609" s="52" t="inlineStr">
        <is>
          <t>Excluir</t>
        </is>
      </c>
      <c r="C3609" s="45" t="inlineStr">
        <is>
          <t>No aborda: distracción o atención</t>
        </is>
      </c>
      <c r="D3609" s="51" t="n"/>
      <c r="E3609" s="51" t="n"/>
      <c r="F3609" s="43" t="n">
        <v>2</v>
      </c>
      <c r="G3609" s="43" t="inlineStr">
        <is>
          <t>contexto+intervención</t>
        </is>
      </c>
      <c r="H3609" s="43" t="inlineStr">
        <is>
          <t>IEEE</t>
        </is>
      </c>
      <c r="I3609" s="43" t="inlineStr">
        <is>
          <t>IEEE</t>
        </is>
      </c>
      <c r="J3609" s="43" t="inlineStr">
        <is>
          <t>2023</t>
        </is>
      </c>
      <c r="K3609" s="43" t="inlineStr">
        <is>
          <t>INPROCEEDINGS</t>
        </is>
      </c>
      <c r="L3609" s="45" t="inlineStr">
        <is>
          <t>Zhu, Xueling and Juanatas, Roben A. and Chen, Haoqi and Fan, Ziliu</t>
        </is>
      </c>
      <c r="M3609" s="45" t="inlineStr">
        <is>
          <t>Literature Metrology and Visualized Analysis Based on Face Recognition in Education Field</t>
        </is>
      </c>
      <c r="N3609" s="45" t="inlineStr">
        <is>
          <t>The application of face recognition in classroom teaching has a milestone significance, which opens a new model of teaching process monitoring, provides a new idea for education and teaching reform, and opens a new pattern of the integration of artificial intelligence and education. This paper studies the development trend and research hotspot of face recognition in the field of education through literature metrology and visualized analysis.</t>
        </is>
      </c>
      <c r="O3609" s="45" t="inlineStr">
        <is>
          <t>2022 International Conference on Image Processing and Computer Vision (IPCV)</t>
        </is>
      </c>
      <c r="P3609" s="45" t="inlineStr">
        <is>
          <t>Process monitoring;Target recognition;Face recognition;Education;Metrology;Market research;Artificial intelligence;Face recognition;Artificial intelligence in education;bibliometric;VOSviewer;Citespace</t>
        </is>
      </c>
      <c r="Q3609" s="43" t="inlineStr">
        <is>
          <t>10.1109/ipcv57033.2023.00020</t>
        </is>
      </c>
    </row>
    <row r="3610" ht="126.75" customHeight="1" s="37">
      <c r="A3610" s="43" t="n">
        <v>3609</v>
      </c>
      <c r="B3610" s="52" t="inlineStr">
        <is>
          <t>Excluir</t>
        </is>
      </c>
      <c r="C3610" s="45" t="inlineStr">
        <is>
          <t>No aborda: distracción o atención</t>
        </is>
      </c>
      <c r="D3610" s="51" t="n"/>
      <c r="E3610" s="51" t="n"/>
      <c r="F3610" s="43" t="n">
        <v>2</v>
      </c>
      <c r="G3610" s="43" t="inlineStr">
        <is>
          <t>niños+sensado</t>
        </is>
      </c>
      <c r="H3610" s="43" t="inlineStr">
        <is>
          <t>IEEE</t>
        </is>
      </c>
      <c r="I3610" s="43" t="inlineStr">
        <is>
          <t>IEEE</t>
        </is>
      </c>
      <c r="J3610" s="43" t="inlineStr">
        <is>
          <t>2023</t>
        </is>
      </c>
      <c r="K3610" s="43" t="inlineStr">
        <is>
          <t>INPROCEEDINGS</t>
        </is>
      </c>
      <c r="L3610" s="45" t="inlineStr">
        <is>
          <t>Bachtiar, Fitra Abdurrachman and Pradana, Fajar and Priyambadha, Bayu</t>
        </is>
      </c>
      <c r="M3610" s="45" t="inlineStr">
        <is>
          <t>Modeling User Profile in Gamification Based e-Learning Using k-Means Clustering</t>
        </is>
      </c>
      <c r="N3610" s="45" t="inlineStr">
        <is>
          <t>The current development of e-Learning is still in the form of simple e-Learning as a place to share materials and do the exercises given by lecturers. This should be a problem since such e-Learning activities are not different from conventional learning and do not facilitate a personalized learning process. Personalized learning is important to address students’ different comprehension abilities in the learning process. Personalization can be done by characterizing student profiles. Therefore, we need a system to determine profiles by modeling user profiles in e-Learning. In this study, personalization was done by recognizing the users’ characteristics obtained from internal factors including personality, achievement emotion, and student activity logs when engaging in the e-Learning process. Student activity logs were automatically recorded by the system. To find out the profile of existing user, grouping was done using the unsupervised machine learning method, namely k-Means Clustering. Two k-clusters were employed to determine the user profiles. Two grouped profiles indicated differences in characteristics of the user profile group. The results of the cluster evaluation show the value of Silhouette Score of 0.43 and Connectivity Score of 8.85.</t>
        </is>
      </c>
      <c r="O3610" s="45" t="inlineStr">
        <is>
          <t>2023 9th International Conference on Education and Technology (ICET)</t>
        </is>
      </c>
      <c r="P3610" s="45" t="inlineStr">
        <is>
          <t>Emotion recognition;Electronic learning;Clustering methods;Education;Machine learning;Character recognition;Unsupervised learning;user profile;personality;AEQ;log activity;k-means</t>
        </is>
      </c>
      <c r="Q3610" s="43" t="inlineStr">
        <is>
          <t>10.1109/icet59790.2023.10435205</t>
        </is>
      </c>
    </row>
    <row r="3611" ht="137.25" customHeight="1" s="37">
      <c r="A3611" s="43" t="n">
        <v>3610</v>
      </c>
      <c r="B3611" s="52" t="inlineStr">
        <is>
          <t>Excluir</t>
        </is>
      </c>
      <c r="C3611" s="45" t="inlineStr">
        <is>
          <t>No aborda: distracción o atención</t>
        </is>
      </c>
      <c r="D3611" s="51" t="n"/>
      <c r="E3611" s="51" t="n"/>
      <c r="F3611" s="43" t="n">
        <v>2</v>
      </c>
      <c r="G3611" s="43" t="inlineStr">
        <is>
          <t>niños+sensado</t>
        </is>
      </c>
      <c r="H3611" s="43" t="inlineStr">
        <is>
          <t>IEEE</t>
        </is>
      </c>
      <c r="I3611" s="43" t="inlineStr">
        <is>
          <t>IEEE</t>
        </is>
      </c>
      <c r="J3611" s="43" t="inlineStr">
        <is>
          <t>2023</t>
        </is>
      </c>
      <c r="K3611" s="43" t="inlineStr">
        <is>
          <t>INPROCEEDINGS</t>
        </is>
      </c>
      <c r="L3611" s="45" t="inlineStr">
        <is>
          <t>Zeng, Xiulian</t>
        </is>
      </c>
      <c r="M3611" s="45" t="inlineStr">
        <is>
          <t>Predicting Academic Success among College Students Using Machine Learning Techniques Applied to Online Learning Data</t>
        </is>
      </c>
      <c r="N3611" s="45" t="inlineStr">
        <is>
          <t>Predicting academic success is crucial in educational research, particularly in the context of increasing online learning. This study utilizes machine learning techniques on online learning data to develop predictive models for determining academic success among college students. Various online learning data, including video watching time, chapter visits, and discussion frequency, are collected from a sample of college students. Through the use of random forests and Spearman correlation coefficients, key factors associated with academic success are identified. Logistic regression, random forest, decision tree, and neural network models are trained with these factors for further analysis and prediction, rigorously evaluated using accuracy, precision, recall, and F1 score parameters. Grid search is employed for model optimization when subpar performance is observed. The findings demonstrate the effectiveness of machine learning in predicting academic success, offering valuable insights to enhance student outcomes and implement data-driven interventions in online learning platforms. This research contributes to educational data mining and informs the development of proactive strategies for online education, promoting positive learning outcomes in a rapidly evolving landscape.</t>
        </is>
      </c>
      <c r="O3611" s="45" t="inlineStr">
        <is>
          <t>2023 9th Annual International Conference on Network and Information Systems for Computers (ICNISC)</t>
        </is>
      </c>
      <c r="P3611" s="45" t="inlineStr">
        <is>
          <t>Logistic regression;Time-frequency analysis;Target tracking;Neural networks;Sociology;Predictive models;Decision trees;Online learning;machine learning;predictive model;python</t>
        </is>
      </c>
      <c r="Q3611" s="43" t="inlineStr">
        <is>
          <t>10.1109/icnisc60562.2023.00024</t>
        </is>
      </c>
    </row>
    <row r="3612" ht="199.5" customHeight="1" s="37">
      <c r="A3612" s="43" t="n">
        <v>3611</v>
      </c>
      <c r="B3612" s="52" t="inlineStr">
        <is>
          <t>Excluir</t>
        </is>
      </c>
      <c r="C3612" s="45" t="inlineStr">
        <is>
          <t>No aborda: distracción o atención</t>
        </is>
      </c>
      <c r="D3612" s="51" t="n"/>
      <c r="E3612" s="51" t="n"/>
      <c r="F3612" s="43" t="n">
        <v>2</v>
      </c>
      <c r="G3612" s="43" t="inlineStr">
        <is>
          <t>niños+sensado</t>
        </is>
      </c>
      <c r="H3612" s="43" t="inlineStr">
        <is>
          <t>IEEE</t>
        </is>
      </c>
      <c r="I3612" s="43" t="inlineStr">
        <is>
          <t>IEEE</t>
        </is>
      </c>
      <c r="J3612" s="43" t="inlineStr">
        <is>
          <t>2024</t>
        </is>
      </c>
      <c r="K3612" s="43" t="inlineStr">
        <is>
          <t>INPROCEEDINGS</t>
        </is>
      </c>
      <c r="L3612" s="45" t="inlineStr">
        <is>
          <t>Deb, Sreedham and Sammy, Mst. Sakira Rezowana and Tusher, Abdur Nur and Sakib, Md. Rabbi Salehin and Hasan, Md. Firoz and Aunik, Ajharul Islam</t>
        </is>
      </c>
      <c r="M3612" s="45" t="inlineStr">
        <is>
          <t>Predicting Student Dropout: A Machine Learning Approach</t>
        </is>
      </c>
      <c r="N3612" s="45" t="inlineStr">
        <is>
          <t>Student dropout is a pervasive problem in the education system, with a significant number of students failing to complete their studies due to various reasons such as academic difficulties, financial issues, personal problems, and more. Dropout not only affects the student’s academic and career prospects but also has significant financial and social costs for educational institutions and society. Identifying at-risk students and providing targeted interventions to prevent dropout has been a longstanding goal of educational researchers and practitioners. In recent years, machine Learning algorithms have emerged as a promising method for predicting student attrition and pinpointing the primary elements that contribute to it. Predicting student attrition and pinpointing the primary elements that contribute to it. This research paper offers an extensive investigation of the application of machine-learning algorithms-in-predicting student attrition. The study is based on dataset of student’s academic and demographic information collected from a major university in the Bangladesh. The dataset comprises information on over 400 students who enrolled in the university between 2015 and 2020, including their academic records, demographic characteristics, and enrollment history. Analyze datasets utilizing a variety of machine learning approaches such as support vector machines, random forests, logistic regression etc. Evaluate the performance of these algorithms using metrics such as accuracy, precision, recall, and F1 score. Our study finds that machine learning algorithms can effectively predict student dropout with high accuracy, precision, and recall. The best-performing algorithm is Random Forest with a precision of 0.78, recall of 0.78, and $F 1$-score of 0.78. Logistic regression and KNN algorithms also perform reasonably well, with a precision of 0.75 and 0.76, respectively.</t>
        </is>
      </c>
      <c r="O3612" s="45" t="inlineStr">
        <is>
          <t>2024 15th International Conference on Computing Communication and Networking Technologies (ICCCNT)</t>
        </is>
      </c>
      <c r="P3612" s="45" t="inlineStr">
        <is>
          <t>Support vector machines;Measurement;Logistic regression;Machine learning algorithms;Accuracy;Predictive models;Nearest neighbor methods;Prediction algorithms;History;Random forests;Dropout University Students;Machine Learning Algorithms;Education Sys</t>
        </is>
      </c>
      <c r="Q3612" s="43" t="inlineStr">
        <is>
          <t>10.1109/icccnt61001.2024.10726161</t>
        </is>
      </c>
    </row>
    <row r="3613" ht="116.25" customHeight="1" s="37">
      <c r="A3613" s="43" t="n">
        <v>3612</v>
      </c>
      <c r="B3613" s="52" t="inlineStr">
        <is>
          <t>Excluir</t>
        </is>
      </c>
      <c r="C3613" s="45" t="inlineStr">
        <is>
          <t>No aborda: distracción o atención, contexto educativo</t>
        </is>
      </c>
      <c r="D3613" s="51" t="n"/>
      <c r="E3613" s="51" t="n"/>
      <c r="F3613" s="43" t="n">
        <v>2</v>
      </c>
      <c r="G3613" s="43" t="inlineStr">
        <is>
          <t>niños+sensado</t>
        </is>
      </c>
      <c r="H3613" s="43" t="inlineStr">
        <is>
          <t>IEEE</t>
        </is>
      </c>
      <c r="I3613" s="43" t="inlineStr">
        <is>
          <t>IEEE</t>
        </is>
      </c>
      <c r="J3613" s="43" t="inlineStr">
        <is>
          <t>2024</t>
        </is>
      </c>
      <c r="K3613" s="43" t="inlineStr">
        <is>
          <t>INPROCEEDINGS</t>
        </is>
      </c>
      <c r="L3613" s="45" t="inlineStr">
        <is>
          <t>Alsalem, Gheed M. and Sarhan, Noor and Hammad, Mustafa and Zawaideh, Bayan</t>
        </is>
      </c>
      <c r="M3613" s="45" t="inlineStr">
        <is>
          <t>Predicting Students’ Performance using Machine Learning Classifiers</t>
        </is>
      </c>
      <c r="N3613" s="45" t="inlineStr">
        <is>
          <t>This paper presents students’ performance prediction model based on Machine Learning (ML) classifiers. The used dataset provides three groups of features that may affect students’ performance. Features selection approaches have been applied to the dataset. Several well-known ML classifiers including Neural Network (ANN), Bayes Network (Bayes Net), and Decision Tree (DT). Along with the original approach, hyper approach is applied using boosting, bagging, and voting classifiers. The performance of these algorithms is examined and compared using a confusion matrix. Results show that behavioral features have a major impact on students’ performance and ML algorithms can be used effectively to build students’ performance prediction model.</t>
        </is>
      </c>
      <c r="O3613" s="45" t="inlineStr">
        <is>
          <t>2024 25th International Arab Conference on Information Technology (ACIT)</t>
        </is>
      </c>
      <c r="P3613" s="45" t="inlineStr">
        <is>
          <t>Hands;Machine learning algorithms;Neural networks;Predictive models;Prediction algorithms;Feature extraction;Classification algorithms;Bayes methods;Information technology;Bagging;Students' performance;Machine learning;classifiers;voting classifier;a</t>
        </is>
      </c>
      <c r="Q3613" s="43" t="inlineStr">
        <is>
          <t>10.1109/acit62805.2024.10877102</t>
        </is>
      </c>
    </row>
    <row r="3614" ht="116.25" customHeight="1" s="37">
      <c r="A3614" s="43" t="n">
        <v>3613</v>
      </c>
      <c r="B3614" s="52" t="inlineStr">
        <is>
          <t>Excluir</t>
        </is>
      </c>
      <c r="C3614" s="45" t="inlineStr">
        <is>
          <t>Sin DOI verificable</t>
        </is>
      </c>
      <c r="D3614" s="51" t="n"/>
      <c r="E3614" s="51" t="n"/>
      <c r="F3614" s="43" t="n">
        <v>2</v>
      </c>
      <c r="G3614" s="43" t="inlineStr">
        <is>
          <t>niños+sensado</t>
        </is>
      </c>
      <c r="H3614" s="43" t="inlineStr">
        <is>
          <t>IEEE</t>
        </is>
      </c>
      <c r="I3614" s="43" t="inlineStr">
        <is>
          <t>IEEE</t>
        </is>
      </c>
      <c r="J3614" s="43" t="inlineStr">
        <is>
          <t>2021</t>
        </is>
      </c>
      <c r="K3614" s="43" t="inlineStr">
        <is>
          <t>INPROCEEDINGS</t>
        </is>
      </c>
      <c r="L3614" s="45" t="inlineStr">
        <is>
          <t>Machii, Jackson and Murumba, Julius and Micheni, Elyjoy</t>
        </is>
      </c>
      <c r="M3614" s="45" t="inlineStr">
        <is>
          <t>Predictive Analytics and Artificial Intelligence in Blended Learning: A New Dawn for Institutions of Higher Learning</t>
        </is>
      </c>
      <c r="N3614" s="45" t="inlineStr">
        <is>
          <t>This paper investigates how predictive analytics and artificial intelligence increased inclusivity in blended learning during and after a global pandemic. This study addresses the issue of inclusivity as it relates to the use of information and communication technologies for the success of blended learning in an institution of higher learning. The study’s objectives are to assess the impact of AI in blended learning, investigate the technological tools and techniques used for predictive learning analytics, and identify the role of behaviors and patterns in student success and their impact on blended learning. A literature search of scientific research papers in journals, conference proceedings, online journals, and reports was conducted for this study. According to the study’s findings, blended learning should be aligned with pedagogical practices and learner-centered methods rather than technology. The paper’s findings will benefit policymakers and educators in implementing blended learning during the pandemic and beyond. This study aims to add to the body of knowledge about the effectiveness of blended learning in the post-COVID 19 eras.</t>
        </is>
      </c>
      <c r="O3614" s="45" t="inlineStr">
        <is>
          <t>2021 IST-Africa Conference (IST-Africa)</t>
        </is>
      </c>
      <c r="P3614" s="45" t="inlineStr">
        <is>
          <t>Pandemics;Learning (artificial intelligence);Tools;Information and communication technology;Hybrid learning;Object recognition;Predictive analytics;Blended learning;Predictive learning analytics;Artificial Intelligence;Institutions of higher learning</t>
        </is>
      </c>
      <c r="Q3614" s="43" t="n"/>
    </row>
    <row r="3615" ht="147.75" customHeight="1" s="37">
      <c r="A3615" s="43" t="n">
        <v>3614</v>
      </c>
      <c r="B3615" s="52" t="inlineStr">
        <is>
          <t>Excluir</t>
        </is>
      </c>
      <c r="C3615" s="45" t="inlineStr">
        <is>
          <t>No aborda: distracción o atención, población escolar</t>
        </is>
      </c>
      <c r="D3615" s="51" t="n"/>
      <c r="E3615" s="51" t="n"/>
      <c r="F3615" s="43" t="n">
        <v>2</v>
      </c>
      <c r="G3615" s="43" t="inlineStr">
        <is>
          <t>niños+sensado</t>
        </is>
      </c>
      <c r="H3615" s="43" t="inlineStr">
        <is>
          <t>IEEE</t>
        </is>
      </c>
      <c r="I3615" s="43" t="inlineStr">
        <is>
          <t>IEEE</t>
        </is>
      </c>
      <c r="J3615" s="43" t="inlineStr">
        <is>
          <t>2026</t>
        </is>
      </c>
      <c r="K3615" s="43" t="inlineStr">
        <is>
          <t>INPROCEEDINGS</t>
        </is>
      </c>
      <c r="L3615" s="45" t="inlineStr">
        <is>
          <t>Umamaheswari, M. and Prasanna, R.</t>
        </is>
      </c>
      <c r="M3615" s="45" t="inlineStr">
        <is>
          <t>Predictive Modeling of E-Learning Outcomes using Machine Learning: An Exploratory Big Data Analytics Approach</t>
        </is>
      </c>
      <c r="N3615" s="45" t="inlineStr">
        <is>
          <t>The onset of technology has truly brought a revolution in the field of education, and as a result, e-learning came into existence. E-learning refers to the use of electronic facilities to support and enhance the learning and teaching process. The acceptance level of how we learn and the learning environment that we are exposed to is at an all-time high, and hence it is essential that we are able to analyze the history of e-learning and determine its relevance in today's world and how some of the factors that influenced this increased acceptance came into play. The increased pace of growth of e-learning has resulted in a requirement for predictive models that improve the performance of students. This research examines a number of related goals, each of which deals with some of the most important issues in the area, to better the precision, interpretability, and privacy of predictive modeling in the e-learning context. This proposed study initially examines the efficiency of the boosting algorithms AdaBoost, HistGradientBoosting, and CatBoost in the task of predictive modeling of academic performance. Comparing the performance of the three approaches shows that the performance of CatBoost is better than that of the other approaches in terms of the most important performance factors, such as accuracy, precision, recall, F1 score, and AUC score.</t>
        </is>
      </c>
      <c r="O3615" s="45" t="inlineStr">
        <is>
          <t>2026 6th International Conference on Image Processing and Capsule Networks (ICIPCN)</t>
        </is>
      </c>
      <c r="P3615" s="45" t="inlineStr">
        <is>
          <t>Privacy;Electronic learning;Accuracy;Education;Predictive models;Prediction algorithms;Boosting;Feature extraction;Forecasting;Pupils;E-learning;Student Performance Prediction;Machine Learning;Ensemble Learning;Feature Selection;Explainable AI (XAI);</t>
        </is>
      </c>
      <c r="Q3615" s="43" t="inlineStr">
        <is>
          <t>10.1109/icipcn67432.2026.11438608</t>
        </is>
      </c>
    </row>
    <row r="3616" ht="178.5" customHeight="1" s="37">
      <c r="A3616" s="43" t="n">
        <v>3615</v>
      </c>
      <c r="B3616" s="52" t="inlineStr">
        <is>
          <t>Excluir</t>
        </is>
      </c>
      <c r="C3616" s="45" t="inlineStr">
        <is>
          <t>No aborda: distracción o atención, tecnología de sensado</t>
        </is>
      </c>
      <c r="D3616" s="51" t="n"/>
      <c r="E3616" s="51" t="n"/>
      <c r="F3616" s="43" t="n">
        <v>2</v>
      </c>
      <c r="G3616" s="43" t="inlineStr">
        <is>
          <t>distracción+niños</t>
        </is>
      </c>
      <c r="H3616" s="43" t="inlineStr">
        <is>
          <t>IEEE</t>
        </is>
      </c>
      <c r="I3616" s="43" t="inlineStr">
        <is>
          <t>IEEE</t>
        </is>
      </c>
      <c r="J3616" s="43" t="inlineStr">
        <is>
          <t>2025</t>
        </is>
      </c>
      <c r="K3616" s="43" t="inlineStr">
        <is>
          <t>INPROCEEDINGS</t>
        </is>
      </c>
      <c r="L3616" s="45" t="inlineStr">
        <is>
          <t>N, Vaishnavi and A, Devi</t>
        </is>
      </c>
      <c r="M3616" s="45" t="inlineStr">
        <is>
          <t>Privacy-Preserving Student Activity Classification in E-Learning using Hybrid Federated Learning</t>
        </is>
      </c>
      <c r="N3616" s="45" t="inlineStr">
        <is>
          <t>The merger of the Fourth Industrial Revolution with a universal internet penetration has launched online education (e-learning) into an exponential growth phase. Although digital devices provide learning flexibility that is not location-bound, it create one significant problem: students research with the same devices as it recreationally do. The reason is that there has been a high possibility of time wastage and reduced efficiency of resources in the academic environment due to the easy accessibility of time-squandering distractions (including social media). This is one of the challenges that should be addressed considering that digital learning environments are set to be prevalent in the future. There is a significant research gap when it comes to the techniques which will find the right way to detect and categorize student behavior on screen and at the same time maintain the privacy of users. To address this problem, the proposed method presents a new privacy-saving scheme based on Federated Learning based on a Particle Swarm Optimization Algorithm (FLPSO). The design of this structure is aimed at efficiently ascertaining whether the student is using his/her computer time in a productive manner or it is going to waste. An over 4,000 screen shots of various activities of students were used to train and validate the FLPSO model. A comparative analysis was made on the proposed FLPSO approach with many previously pre-trained classification algorithms and it proved to be superior. The method scored well on all the critical measures of assessment such as accuracy, precision, recall and F1-score and proved to be a safe and efficient measure in sensitivity and optimization of student interest in e-learning.</t>
        </is>
      </c>
      <c r="O3616" s="45" t="inlineStr">
        <is>
          <t>2025 4th International Conference on Automation, Computing and Renewable Systems (ICACRS)</t>
        </is>
      </c>
      <c r="P3616" s="45" t="inlineStr">
        <is>
          <t>Technological innovation;Electronic learning;Accuracy;Sensitivity;Federated learning;Social networking (online);Computational modeling;Education;Classification algorithms;Particle swarm optimization;E-learning;activity tracking;privacy-preserving and</t>
        </is>
      </c>
      <c r="Q3616" s="43" t="inlineStr">
        <is>
          <t>10.1109/icacrs67045.2025.11324115</t>
        </is>
      </c>
    </row>
    <row r="3617" ht="147.75" customHeight="1" s="37">
      <c r="A3617" s="43" t="n">
        <v>3616</v>
      </c>
      <c r="B3617" s="52" t="inlineStr">
        <is>
          <t>Excluir</t>
        </is>
      </c>
      <c r="C3617" s="45" t="inlineStr">
        <is>
          <t>No aborda: distracción o atención, población escolar</t>
        </is>
      </c>
      <c r="D3617" s="51" t="n"/>
      <c r="E3617" s="51" t="n"/>
      <c r="F3617" s="43" t="n">
        <v>2</v>
      </c>
      <c r="G3617" s="43" t="inlineStr">
        <is>
          <t>niños+sensado</t>
        </is>
      </c>
      <c r="H3617" s="43" t="inlineStr">
        <is>
          <t>IEEE</t>
        </is>
      </c>
      <c r="I3617" s="43" t="inlineStr">
        <is>
          <t>IEEE</t>
        </is>
      </c>
      <c r="J3617" s="43" t="inlineStr">
        <is>
          <t>2025</t>
        </is>
      </c>
      <c r="K3617" s="43" t="inlineStr">
        <is>
          <t>INPROCEEDINGS</t>
        </is>
      </c>
      <c r="L3617" s="45" t="inlineStr">
        <is>
          <t>Yang, Zhi</t>
        </is>
      </c>
      <c r="M3617" s="45" t="inlineStr">
        <is>
          <t>Quality Evaluation of Higher Vocational Education based on Adam Optimized Hybrid RF+BP Neural Network</t>
        </is>
      </c>
      <c r="N3617" s="45" t="inlineStr">
        <is>
          <t>The evolving demands of higher vocational education necessitate advanced assessment frameworks to address the limitations of traditional methods, such as rigidity and insufficient granularity. This study proposes a hybrid Random Forest (RF) and BP Neural Network (NN) model, optimized with adaptive momentum (Adam) and dropout regularization, to dynamically evaluate education quality using multi-source data, including student performance, institutional resources, and employment outcomes. The RF algorithm first selects key features, enhancing interpretability, while the BPNN leverages error backpropagation and gradient descent to autonomously weight critical indicators. Experimental results demonstrate the hybrid model’s superior performance, achieving 96.1% accuracy (RMSE = 0.15), a 3-5% improvement over standalone BPNN and traditional methods (ANOVA, PCA). Robustness tests confirm its stability across diverse datasets, with performance metrics (MAE, R2, F1-score) validating its effectiveness in capturing non-linear relationships, such as curriculum-industry alignment. Tested across five regions, the framework enables precise policy decisions, optimizing resource allocation and accreditation to ensure vocational training meets labor-market needs. This approach offers a scalable, data-driven solution for enhancing higher vocational education quality.</t>
        </is>
      </c>
      <c r="O3617" s="45" t="inlineStr">
        <is>
          <t>2025 International Conference on Intelligent Computing and Knowledge Extraction (ICICKE)</t>
        </is>
      </c>
      <c r="P3617" s="45" t="inlineStr">
        <is>
          <t>Radio frequency;Measurement;Backpropagation;Adaptation models;Adaptive learning;Adaptive systems;Accuracy;Robustness;Resource management;Random forests;BP neural network;random forest;higher vocational education quality;multi-metric evaluation;adapti</t>
        </is>
      </c>
      <c r="Q3617" s="43" t="inlineStr">
        <is>
          <t>10.1109/icicke65317.2025.11136424</t>
        </is>
      </c>
    </row>
    <row r="3618" ht="74.25" customHeight="1" s="37">
      <c r="A3618" s="43" t="n">
        <v>3617</v>
      </c>
      <c r="B3618" s="52" t="inlineStr">
        <is>
          <t>Excluir</t>
        </is>
      </c>
      <c r="C3618" s="45" t="inlineStr">
        <is>
          <t>No aborda: distracción o atención, tecnología de sensado</t>
        </is>
      </c>
      <c r="D3618" s="51" t="n"/>
      <c r="E3618" s="51" t="n"/>
      <c r="F3618" s="43" t="n">
        <v>2</v>
      </c>
      <c r="G3618" s="43" t="inlineStr">
        <is>
          <t>niños+contexto</t>
        </is>
      </c>
      <c r="H3618" s="43" t="inlineStr">
        <is>
          <t>IEEE</t>
        </is>
      </c>
      <c r="I3618" s="43" t="inlineStr">
        <is>
          <t>IEEE</t>
        </is>
      </c>
      <c r="J3618" s="43" t="inlineStr">
        <is>
          <t>2018</t>
        </is>
      </c>
      <c r="K3618" s="43" t="inlineStr">
        <is>
          <t>INPROCEEDINGS</t>
        </is>
      </c>
      <c r="L3618" s="45" t="inlineStr">
        <is>
          <t>Bogner, Franz X. and Sotiriou, Sofoklis</t>
        </is>
      </c>
      <c r="M3618" s="45" t="inlineStr">
        <is>
          <t>STORIES of TOMORROW: How 6th Graders Collaboratively Perform a Virtual and Augmented Inquiry-Based Trip to the Mars</t>
        </is>
      </c>
      <c r="N3618" s="45" t="inlineStr">
        <is>
          <t>Education in STEM (Science, Technology, Engineering, Math) is affected by substantial current reform efforts. The 3-year multinational project labelled STORIES supports 6th graders’ efforts who normally haven’t yet had any instruction in STEM within regular classroom syllabi. Within a European HORIZON-2020 funding scheme, the consortium of 16 partners of different specialization initiated to develop and sustain a platform for that age-group in order to support young pupils’ collaborative efforts and deeper learning. Consequently, 6th graders of Europe, Japan and the U.S. were collaborating via a platform in planning a virtual trip to the Mars across all science subjects.</t>
        </is>
      </c>
      <c r="O3618" s="45" t="inlineStr">
        <is>
          <t>2018 International Conference on Computational Science and Computational Intelligence (CSCI)</t>
        </is>
      </c>
      <c r="P3618" s="45" t="inlineStr">
        <is>
          <t>Collaboration;Tools;STEM;Collaborative work;Art;Europe;STEM;inquiry-based;deeper learning;augmented reality(AR);collaborative learning</t>
        </is>
      </c>
      <c r="Q3618" s="43" t="inlineStr">
        <is>
          <t>10.1109/csci46756.2018.00127</t>
        </is>
      </c>
    </row>
    <row r="3619" ht="105.75" customHeight="1" s="37">
      <c r="A3619" s="43" t="n">
        <v>3618</v>
      </c>
      <c r="B3619" s="52" t="inlineStr">
        <is>
          <t>Excluir</t>
        </is>
      </c>
      <c r="C3619" s="45" t="inlineStr">
        <is>
          <t>No aborda: distracción o atención, tecnología de sensado</t>
        </is>
      </c>
      <c r="D3619" s="51" t="n"/>
      <c r="E3619" s="51" t="n"/>
      <c r="F3619" s="43" t="n">
        <v>2</v>
      </c>
      <c r="G3619" s="43" t="inlineStr">
        <is>
          <t>niños+contexto</t>
        </is>
      </c>
      <c r="H3619" s="43" t="inlineStr">
        <is>
          <t>IEEE</t>
        </is>
      </c>
      <c r="I3619" s="43" t="inlineStr">
        <is>
          <t>IEEE</t>
        </is>
      </c>
      <c r="J3619" s="43" t="inlineStr">
        <is>
          <t>2025</t>
        </is>
      </c>
      <c r="K3619" s="43" t="inlineStr">
        <is>
          <t>INPROCEEDINGS</t>
        </is>
      </c>
      <c r="L3619" s="45" t="inlineStr">
        <is>
          <t>Wang, Ting and Zhu, Xiaomeng and Wu, Dong and Long, Taotao</t>
        </is>
      </c>
      <c r="M3619" s="45" t="inlineStr">
        <is>
          <t>Self-Regulated Learning Path Analysis of Students with Different Grade Point Average in Flipped Classroom: K-Means Clustering and Process Mining</t>
        </is>
      </c>
      <c r="N3619" s="45" t="inlineStr">
        <is>
          <t>Self-regulated learning (SRL) is a critical competency for students, particularly in blended learning environments like flipped classrooms. This study explores the SRL behaviors of engineering students in a flipped classroom employing a problem-based learning (PBL) approach. This study takes engineering students' self-regulated learning behavior as a perspective, uses K-means cluster analysis to group students' Grade Point Average, and divides students into five categories. Then, the process mining technology is used to analyze the learning behavior characteristics of all kinds of students, aiming to provide theoretical support and practical reference based on objective data for exploring and optimizing flipped classroom teaching in engineering. It is found that there are great differences in the learning behavior paths of students with different GPA segments. Based on this, this study puts forward some suggestions to improve the self-regulated learning effect of engineering students in flipped classroom.</t>
        </is>
      </c>
      <c r="O3619" s="45" t="inlineStr">
        <is>
          <t>2025 International Symposium on Educational Technology (ISET)</t>
        </is>
      </c>
      <c r="P3619" s="45" t="inlineStr">
        <is>
          <t>Process mining;Electronic learning;Education;Online services;Hybrid learning;Engineering students;Self-regulated learning (SRL);flipped engineering classroom;K-Means clustering;process mining</t>
        </is>
      </c>
      <c r="Q3619" s="43" t="inlineStr">
        <is>
          <t>10.1109/iset65607.2025.00020</t>
        </is>
      </c>
    </row>
    <row r="3620" ht="147.75" customHeight="1" s="37">
      <c r="A3620" s="43" t="n">
        <v>3619</v>
      </c>
      <c r="B3620" s="52" t="inlineStr">
        <is>
          <t>Excluir</t>
        </is>
      </c>
      <c r="C3620" s="45" t="inlineStr">
        <is>
          <t>No aborda: distracción o atención, tecnología de sensado</t>
        </is>
      </c>
      <c r="D3620" s="51" t="n"/>
      <c r="E3620" s="51" t="n"/>
      <c r="F3620" s="43" t="n">
        <v>2</v>
      </c>
      <c r="G3620" s="43" t="inlineStr">
        <is>
          <t>contexto+intervención</t>
        </is>
      </c>
      <c r="H3620" s="43" t="inlineStr">
        <is>
          <t>IEEE</t>
        </is>
      </c>
      <c r="I3620" s="43" t="inlineStr">
        <is>
          <t>IEEE</t>
        </is>
      </c>
      <c r="J3620" s="43" t="inlineStr">
        <is>
          <t>2025</t>
        </is>
      </c>
      <c r="K3620" s="43" t="inlineStr">
        <is>
          <t>INPROCEEDINGS</t>
        </is>
      </c>
      <c r="L3620" s="45" t="inlineStr">
        <is>
          <t>N, Naveena and K, Dharshini and M, Bharathi and V, Dharshana and M, Shamuga Priya and K, Rajalakshmi</t>
        </is>
      </c>
      <c r="M3620" s="45" t="inlineStr">
        <is>
          <t>Smart Attendance Tracking System with Cloud Integration</t>
        </is>
      </c>
      <c r="N3620" s="45" t="inlineStr">
        <is>
          <t>This project proposes a secure, cloud-based smart attendance system that integrates multiple layers of verification[15] to ensure accuracy, authenticity, and tamper-proof logging. The system begins with a secure web or mobile portal for user login, protecting against unauthorized access. To verify physical presence, real-time GPS location is captured and matched with predefined classroom or block coordinates. Further validation is achieved by checking the Wi-Fi SSID and frequency band to ensure users are connected only to authorized networks, preventing misuse of mobile hotspots. Device authenticity is enforced through MAC address filtering, allowing only registered devices to participate in attendance marking. To enhance reliability, the system incorporates real-time selfie verification for stronger identity validation. All data are stored securely on cloud platforms such as Firebase or AWS, enabling real-time synchronization and seamless access for administrators. This multi-factor verification framework minimizes fraud, strengthens accountability, and ensures transparent attendance management. By combining locationbased services, device-level authentication, and cloud integration, the system provides a robust, scalable, and efficient alternative to traditional attendance methods. It is designed to improve security, reduce manual errors, and support modern institutional needs for reliable attendance tracking. [1]–[6]</t>
        </is>
      </c>
      <c r="O3620" s="45" t="inlineStr">
        <is>
          <t>2025 IEEE First International Conference on Innovations in Engineering and Next-Generation Technologies for Sustainability (ICINVENTS)</t>
        </is>
      </c>
      <c r="P3620" s="45" t="inlineStr">
        <is>
          <t>Cloud computing;Technological innovation;Accuracy;Filtering;Real-time systems;Security;Synchronization;Usability;Wireless fidelity;Global Positioning System;Smart Attendance System;Multi-Level Verification;Cloud Integration</t>
        </is>
      </c>
      <c r="Q3620" s="43" t="inlineStr">
        <is>
          <t>10.1109/icinvents64613.2025.11402261</t>
        </is>
      </c>
    </row>
    <row r="3621" ht="95.25" customHeight="1" s="37">
      <c r="A3621" s="43" t="n">
        <v>3620</v>
      </c>
      <c r="B3621" s="52" t="inlineStr">
        <is>
          <t>Excluir</t>
        </is>
      </c>
      <c r="C3621" s="45" t="inlineStr">
        <is>
          <t>Contexto doméstico o remoto, pero no población en edad escolar (mayoritariamente educación superior)</t>
        </is>
      </c>
      <c r="D3621" s="51" t="n"/>
      <c r="E3621" s="51" t="n"/>
      <c r="F3621" s="43" t="n">
        <v>2</v>
      </c>
      <c r="G3621" s="43" t="inlineStr">
        <is>
          <t>niños+contexto</t>
        </is>
      </c>
      <c r="H3621" s="43" t="inlineStr">
        <is>
          <t>IEEE</t>
        </is>
      </c>
      <c r="I3621" s="43" t="inlineStr">
        <is>
          <t>IEEE</t>
        </is>
      </c>
      <c r="J3621" s="43" t="inlineStr">
        <is>
          <t>2021</t>
        </is>
      </c>
      <c r="K3621" s="43" t="inlineStr">
        <is>
          <t>INPROCEEDINGS</t>
        </is>
      </c>
      <c r="L3621" s="45" t="inlineStr">
        <is>
          <t>Samarasekara, H. D. K. and Hansaka, H. M. P. and Rajapaksha, S. D. D. and Tharaka, W. A. D. G. and Manathunga, Kalpani and Sriyarathna, Disni Charuka</t>
        </is>
      </c>
      <c r="M3621" s="45" t="inlineStr">
        <is>
          <t>SmartCoach: Comprehensive Tutor Recommender and Student Attentiveness Measuring Platform</t>
        </is>
      </c>
      <c r="N3621" s="45" t="inlineStr">
        <is>
          <t>With the pandemic, coaching or tutoring classes became to halt as the underlying system wasn’t facilitating to adapt to emergency teaching mechanisms due to sparse of relevant technologies and tutor unawareness. SmartCoach is an integrated platform that allows students to find suitable tutors based on recommendations and other parameters like proximity, previous track record etc. using sentiment analysis and natural language processing. For tutors, SmartCoach allows publishing learning materials, automatic quiz creation, tracking attendance and, attentiveness during classes using OpenCV library. Moreover tutors get a dashboard featuring critical aspects about their classes and, personal income. This research is aimed to introduce a comprehensive distance learning platform with novel technological approaches that connect both potential students and tutors to a common platform.</t>
        </is>
      </c>
      <c r="O3621" s="45" t="inlineStr">
        <is>
          <t>2021 3rd International Conference on Advancements in Computing (ICAC)</t>
        </is>
      </c>
      <c r="P3621" s="45" t="inlineStr">
        <is>
          <t>Computer aided instruction;Sentiment analysis;Publishing;Pandemics;Face recognition;Libraries;Mobile applications;Emergency remote teaching;Natural Language processing;Sentiment Analysis;Image recognition;Prediction models</t>
        </is>
      </c>
      <c r="Q3621" s="43" t="inlineStr">
        <is>
          <t>10.1109/icac54203.2021.9671179</t>
        </is>
      </c>
    </row>
    <row r="3622" ht="126.75" customHeight="1" s="37">
      <c r="A3622" s="43" t="n">
        <v>3621</v>
      </c>
      <c r="B3622" s="52" t="inlineStr">
        <is>
          <t>Excluir</t>
        </is>
      </c>
      <c r="C3622" s="45" t="inlineStr">
        <is>
          <t>No aborda: distracción o atención, tecnología de sensado</t>
        </is>
      </c>
      <c r="D3622" s="51" t="n"/>
      <c r="E3622" s="51" t="n"/>
      <c r="F3622" s="43" t="n">
        <v>2</v>
      </c>
      <c r="G3622" s="43" t="inlineStr">
        <is>
          <t>distracción+niños</t>
        </is>
      </c>
      <c r="H3622" s="43" t="inlineStr">
        <is>
          <t>IEEE</t>
        </is>
      </c>
      <c r="I3622" s="43" t="inlineStr">
        <is>
          <t>IEEE</t>
        </is>
      </c>
      <c r="J3622" s="43" t="inlineStr">
        <is>
          <t>2024</t>
        </is>
      </c>
      <c r="K3622" s="43" t="inlineStr">
        <is>
          <t>INPROCEEDINGS</t>
        </is>
      </c>
      <c r="L3622" s="45" t="inlineStr">
        <is>
          <t>Sa, Pramod Jain and Rao, Samarth and M, Sameer and C, Prateek</t>
        </is>
      </c>
      <c r="M3622" s="45" t="inlineStr">
        <is>
          <t>Studex: A One Stop Solution to All College Community Needs</t>
        </is>
      </c>
      <c r="N3622" s="45" t="inlineStr">
        <is>
          <t>Through research, it was found that there is a lack of full-fledged, well-working platforms dedicated specifically for college students and their communities. Studex addresses this gap as a full-stack solution combining social media elements, traditional forums, and a marketplace tailored for college communities. Employing full-stack development techniques, Studex integrates personalized feeds, dedicated spaces for college clubs, and a feature enabling buying/selling within the community. This facilitates targeted interactions, collaboration, and seamless exchange among students across academic and extracurricular pursuits. It improves user engagement through personalized feeds and fostering deeper connections via club-specific spaces. The integrated marketplace enhances utility, providing a convenient avenue for transactions within the college community. Studex provides a platform tailored for student empowerment through exchange and discussion. As the closest approximation to a well-built college community hub, Studex’s ability to cater to diverse student needs contributes to its markedly higher retention rates, keeping users engaged long-term within this comprehensive ecosystem.</t>
        </is>
      </c>
      <c r="O3622" s="45" t="inlineStr">
        <is>
          <t>2024 Second International Conference on Data Science and Information System (ICDSIS)</t>
        </is>
      </c>
      <c r="P3622" s="45" t="inlineStr">
        <is>
          <t>Technological innovation;Social networking (online);Navigation;Collaboration;Educational technology;Media;Feeds;studex;college communities;personalization;centralized platform;student engagement;community spaces;college clubs;social media integration</t>
        </is>
      </c>
      <c r="Q3622" s="43" t="inlineStr">
        <is>
          <t>10.1109/icdsis61070.2024.10594406</t>
        </is>
      </c>
    </row>
    <row r="3623" ht="189" customHeight="1" s="37">
      <c r="A3623" s="43" t="n">
        <v>3622</v>
      </c>
      <c r="B3623" s="52" t="inlineStr">
        <is>
          <t>Excluir</t>
        </is>
      </c>
      <c r="C3623" s="45" t="inlineStr">
        <is>
          <t>No aborda: distracción o atención, población escolar, tecnología de sensado</t>
        </is>
      </c>
      <c r="D3623" s="51" t="n"/>
      <c r="E3623" s="51" t="n"/>
      <c r="F3623" s="43" t="n">
        <v>2</v>
      </c>
      <c r="G3623" s="43" t="inlineStr">
        <is>
          <t>distracción+niños</t>
        </is>
      </c>
      <c r="H3623" s="43" t="inlineStr">
        <is>
          <t>IEEE</t>
        </is>
      </c>
      <c r="I3623" s="43" t="inlineStr">
        <is>
          <t>IEEE</t>
        </is>
      </c>
      <c r="J3623" s="43" t="inlineStr">
        <is>
          <t>2020</t>
        </is>
      </c>
      <c r="K3623" s="43" t="inlineStr">
        <is>
          <t>INPROCEEDINGS</t>
        </is>
      </c>
      <c r="L3623" s="45" t="inlineStr">
        <is>
          <t>Patnaik, Sweta and Gachago, Daniela</t>
        </is>
      </c>
      <c r="M3623" s="45" t="inlineStr">
        <is>
          <t>Supporting departmental innovation in eLearning during COVID-19 through eLearning champions</t>
        </is>
      </c>
      <c r="N3623" s="45" t="inlineStr">
        <is>
          <t>While the adoption of blended or online learning has been spreading across the world, it is not always implemented in a way that transforms teaching and learning. More often than not, technology is used to support traditional ways of teaching and learning. At our institution we have adopted a blended learning definition, that rather focusing on tools and technologies, highlights the importance of pedagogical considerations. Following Gilly Salmon's Carpe Diem design process we encourage lecturers to carefully think about learning design, emphasizing learner needs and disciplinary and institutional context. This study follows six lecturers in the Faculty of Engineering and the Built Environment, who are known as so-called `eLearning champions'. eLearning champions are "individuals who emerge to take creative ideas (which they may or may not have generated) and bring them to life. They make decisive contributions to the innovation process by actively and enthusiastically promoting the innovation, building support, overcoming resistance, and ensuring that the innovation is implemented" [1]. We are interested in the role these eLearning champions played when supporting their departments before and after COVID-19 with moving teaching and learning online. At the beginning, novice lecturers saw online teaching as simply transferring their face to face teaching strategies online. How to design for interactive online content, student engagement and appropriate online assessment was an unfamiliar territory. The findings are in it's initial stage however many themes emerged here like role of e-learning champion and their contribution towards peer learning. It also speaks about the complexity involved and support from the institution, etc. The paper will conclude with recommendations about future research.</t>
        </is>
      </c>
      <c r="O3623" s="45" t="inlineStr">
        <is>
          <t>2020 IFEES World Engineering Education Forum - Global Engineering Deans Council (WEEF-GEDC)</t>
        </is>
      </c>
      <c r="P3623" s="45" t="inlineStr">
        <is>
          <t>Electronic learning;Education;Technological innovation;Interviews;COVID-19;Tools;Complexity theory;eLearning champions;online teaching;pandemic;academic staff development</t>
        </is>
      </c>
      <c r="Q3623" s="43" t="inlineStr">
        <is>
          <t>10.1109/weef-gedc49885.2020.9293653</t>
        </is>
      </c>
    </row>
    <row r="3624" ht="178.5" customHeight="1" s="37">
      <c r="A3624" s="43" t="n">
        <v>3623</v>
      </c>
      <c r="B3624" s="52" t="inlineStr">
        <is>
          <t>Excluir</t>
        </is>
      </c>
      <c r="C3624" s="45" t="inlineStr">
        <is>
          <t>No aborda: distracción o atención</t>
        </is>
      </c>
      <c r="D3624" s="51" t="n"/>
      <c r="E3624" s="51" t="n"/>
      <c r="F3624" s="43" t="n">
        <v>2</v>
      </c>
      <c r="G3624" s="43" t="inlineStr">
        <is>
          <t>niños+sensado</t>
        </is>
      </c>
      <c r="H3624" s="43" t="inlineStr">
        <is>
          <t>IEEE</t>
        </is>
      </c>
      <c r="I3624" s="43" t="inlineStr">
        <is>
          <t>IEEE</t>
        </is>
      </c>
      <c r="J3624" s="43" t="inlineStr">
        <is>
          <t>2024</t>
        </is>
      </c>
      <c r="K3624" s="43" t="inlineStr">
        <is>
          <t>INPROCEEDINGS</t>
        </is>
      </c>
      <c r="L3624" s="45" t="inlineStr">
        <is>
          <t>L, Ashish and Anitha, G</t>
        </is>
      </c>
      <c r="M3624" s="45" t="inlineStr">
        <is>
          <t>Transforming Education : The Impact Of ICT And Data Mining On Student Outcomes</t>
        </is>
      </c>
      <c r="N3624" s="45" t="inlineStr">
        <is>
          <t>In today's rapidly evolving educational landscape, the integration of technology has become increasingly prevalent, reshaping traditional teaching and learning paradigms. The integration of Information and Communication Technology (ICT) has emerged as a transformative force, offering new opportunities to enhance teaching and learning practices. From online learning platforms and virtual classrooms to interactive multimedia resources and adaptive learning systems, ICT has empowered educators to create dynamic and interactive learning environments that cater to the diverse needs and preferences of today's learners. As classrooms become increasingly digitized and interconnected, educators and researchers alike are seeking innovative approaches to leverage ICT tools effectively to improve student performance and outcomes. The proposed study aims to investigate the impact of ICT in education, specifically focusing on its role in enhancing student learnability. With the widespread adoption of digital tools and online platforms in educational settings, there is a growing need to understand how these technologies influence the learning process and contribute to improved student outcomes. By leveraging data mining techniques to analyze educational data, this study seeks to uncover patterns, trends, and correlations that shed light on the effectiveness of ICT tools in optimizing learnability. Through a comprehensive examination of the relationship between ICT usage and student performance, this research aims to provide valuable insights that inform educational practice and contribute to the advancement of technology-enhanced learning environments.</t>
        </is>
      </c>
      <c r="O3624" s="45" t="inlineStr">
        <is>
          <t>2024 7th International Conference on Circuit Power and Computing Technologies (ICCPCT)</t>
        </is>
      </c>
      <c r="P3624" s="45" t="inlineStr">
        <is>
          <t>Multimedia systems;Education;Force;Dynamics;Focusing;Market research;Information age;Information and Communication Technology;Virtual Learning Environments;E-learning;Deep Learning;Data Mining</t>
        </is>
      </c>
      <c r="Q3624" s="43" t="inlineStr">
        <is>
          <t>10.1109/iccpct61902.2024.10673234</t>
        </is>
      </c>
    </row>
    <row r="3625" ht="116.25" customHeight="1" s="37">
      <c r="A3625" s="43" t="n">
        <v>3624</v>
      </c>
      <c r="B3625" s="52" t="inlineStr">
        <is>
          <t>Excluir</t>
        </is>
      </c>
      <c r="C3625" s="45" t="inlineStr">
        <is>
          <t>Dominio fuera de alcance: industrial</t>
        </is>
      </c>
      <c r="D3625" s="51" t="n"/>
      <c r="E3625" s="51" t="n"/>
      <c r="F3625" s="43" t="n">
        <v>2</v>
      </c>
      <c r="G3625" s="43" t="inlineStr">
        <is>
          <t>distracción+niños</t>
        </is>
      </c>
      <c r="H3625" s="43" t="inlineStr">
        <is>
          <t>IEEE</t>
        </is>
      </c>
      <c r="I3625" s="43" t="inlineStr">
        <is>
          <t>IEEE</t>
        </is>
      </c>
      <c r="J3625" s="43" t="inlineStr">
        <is>
          <t>2025</t>
        </is>
      </c>
      <c r="K3625" s="43" t="inlineStr">
        <is>
          <t>INPROCEEDINGS</t>
        </is>
      </c>
      <c r="L3625" s="45" t="inlineStr">
        <is>
          <t>Raut, Amey and Hajare, Shital</t>
        </is>
      </c>
      <c r="M3625" s="45" t="inlineStr">
        <is>
          <t>Transforming Education with Data Mining: Opportunities, Applications, and Challenges</t>
        </is>
      </c>
      <c r="N3625" s="45" t="inlineStr">
        <is>
          <t>Educational Data Mining (EDM), a scientific subject that emphasizes employing data analysis to improve instruction and learning, was created because of the increased usage of data in education. Through the application of predictive analytics, clustering, and personalized learning systems EDM helps the educators to understand the student performance, interest and requirement. Identifying problem areas that require attention, allocating resources as efficiently as feasible, and developing learning experiences that are customized to each student's needs are all made possible by the data generated by EDM. Although EDM has the power to change the face of education for the better, there are issues such as data privacy, ethical issues and absence of guidelines that still pose a threat. These challenges may be hailed as future advancements in the fields of artificial intelligence, blockchain and other related technologies could also solve these challenges. With the growth of the digital education EDM is likely to transform the way teaching and learning is done by making it more customized, barrier free and effective in the near future.</t>
        </is>
      </c>
      <c r="O3625" s="45" t="inlineStr">
        <is>
          <t>2025 International Conference on Inventive Computation Technologies (ICICT)</t>
        </is>
      </c>
      <c r="P3625" s="45" t="inlineStr">
        <is>
          <t>Learning systems;Ethics;Data privacy;Technological innovation;Shape;Education;Neural networks;Transforms;Blockchains;Predictive analytics;Applications of Data Mining in Education;Techniques in Educational Data MINING;CHALLENGES and Future Directions;</t>
        </is>
      </c>
      <c r="Q3625" s="43" t="inlineStr">
        <is>
          <t>10.1109/icict64420.2025.11005098</t>
        </is>
      </c>
    </row>
    <row r="3626" ht="137.25" customHeight="1" s="37">
      <c r="A3626" s="43" t="n">
        <v>3625</v>
      </c>
      <c r="B3626" s="52" t="inlineStr">
        <is>
          <t>Excluir</t>
        </is>
      </c>
      <c r="C3626" s="45" t="inlineStr">
        <is>
          <t>No aborda: distracción o atención, población escolar</t>
        </is>
      </c>
      <c r="D3626" s="51" t="n"/>
      <c r="E3626" s="51" t="n"/>
      <c r="F3626" s="43" t="n">
        <v>2</v>
      </c>
      <c r="G3626" s="43" t="inlineStr">
        <is>
          <t>niños+sensado</t>
        </is>
      </c>
      <c r="H3626" s="43" t="inlineStr">
        <is>
          <t>IEEE</t>
        </is>
      </c>
      <c r="I3626" s="43" t="inlineStr">
        <is>
          <t>IEEE</t>
        </is>
      </c>
      <c r="J3626" s="43" t="inlineStr">
        <is>
          <t>2017</t>
        </is>
      </c>
      <c r="K3626" s="43" t="inlineStr">
        <is>
          <t>INPROCEEDINGS</t>
        </is>
      </c>
      <c r="L3626" s="45" t="inlineStr">
        <is>
          <t>Slattery, Darina M. and Cleary, Yvonne</t>
        </is>
      </c>
      <c r="M3626" s="45" t="inlineStr">
        <is>
          <t>Use of collaboration assignments to support online learning communities</t>
        </is>
      </c>
      <c r="N3626" s="45" t="inlineStr">
        <is>
          <t>During the past few decades, increased use of information and communication technologies has led to educational innovations such as synchronous and asynchronous online collaboration tools and learning management systems. The range of information and communication technologies that are now available can support many types of collaboration that would have been previously impossible. Instructors can use information and communication technologies to facilitate collaboration that might not otherwise take place between on-campus and online learners, and between learners in different countries and universities. In collaborative learning environments, a community of inquiry supports student learning. Successful learning communities can increase learner motivation, facilitate deep learning, and reduce the potential isolation that online learners often experience. This paper provides an overview of relevant literature. The paper then outlines collaboration assignments that postgraduate students undertake in technical communication and instructional design courses. Many instructors are interested in developing their awareness of, and expertise in, innovative online teaching practices; to that end, this paper presents a number of teaching cases.</t>
        </is>
      </c>
      <c r="O3626" s="45" t="inlineStr">
        <is>
          <t>2017 IEEE International Professional Communication Conference (ProComm)</t>
        </is>
      </c>
      <c r="P3626" s="45" t="inlineStr">
        <is>
          <t>Tools;Proposals;Education;Teamwork;Information and communication technology;Virtual groups;Collaboration assignments;learning communities;information and communication technologies;online learning</t>
        </is>
      </c>
      <c r="Q3626" s="43" t="inlineStr">
        <is>
          <t>10.1109/ipcc.2017.8013970</t>
        </is>
      </c>
    </row>
    <row r="3627" ht="199.5" customHeight="1" s="37">
      <c r="A3627" s="43" t="n">
        <v>3626</v>
      </c>
      <c r="B3627" s="52" t="inlineStr">
        <is>
          <t>Excluir</t>
        </is>
      </c>
      <c r="C3627" s="45" t="inlineStr">
        <is>
          <t>Sin DOI verificable</t>
        </is>
      </c>
      <c r="D3627" s="51" t="n"/>
      <c r="E3627" s="51" t="n"/>
      <c r="F3627" s="43" t="n">
        <v>2</v>
      </c>
      <c r="G3627" s="43" t="inlineStr">
        <is>
          <t>distracción+niños</t>
        </is>
      </c>
      <c r="H3627" s="43" t="inlineStr">
        <is>
          <t>Scopus</t>
        </is>
      </c>
      <c r="I3627" s="43" t="inlineStr">
        <is>
          <t>Scopus</t>
        </is>
      </c>
      <c r="J3627" s="43" t="inlineStr">
        <is>
          <t>2026</t>
        </is>
      </c>
      <c r="K3627" s="43" t="inlineStr">
        <is>
          <t>ARTICLE</t>
        </is>
      </c>
      <c r="L3627" s="45" t="n"/>
      <c r="M3627" s="45" t="inlineStr">
        <is>
          <t>7th Research and Innovation Forum, Rii Forum 2025</t>
        </is>
      </c>
      <c r="N3627" s="45" t="inlineStr">
        <is>
          <t>The proceedings contain 29 papers. The special focus in this conference is on Research and Innovation. The topics include: Digital Literacy and Entrepreneurial Mindset in the Middle East: A Structural Equation Approach; the Dark Side of the Metaverse: Managing Conflict and Human Resource Management Challenges in Virtual Environments; integrating Model-Driven Development Within Agile Methods: Insights from a Systematic Literature Review; Implementing DEA with Gaussian AHP and Pearson Correction for Efficiency Benchmarking in a Food Retail Chain; Systematic Literature Reviews (SLRs) in Business, Management and Economics: Trends, Gaps, and Methodological Rigor; why Artificial Intelligence Needs Sociology?; The (Dis)Illusion of the Web3 Decentralization for Global Governance in the Age of GenAI; digital Human: The New Frontier of Artificial Intelligence for Customer Experience; Dynamic Capabilities in AI-powered Business Ecosystems: An Outline of an Emerging Research Agenda; Acceptance of Generative AI in the Creative Industry: The Role of Brand Recognition, Trust, and Experience Moderation in AI Adoption; Beyond Imagination: Design Thinking, Creativity and the Power of AI; redesigning Skills for the Twin Transition: A Path Toward Sustainable Innovation; building the Next Generation of Entrepreneurs: The Role of Group Projects and Experiential Education in Nurturing Entrepreneurial Mindset and Skills; university Education and Entrepreneurial Intention: The Role of University Climate and Entrepreneurship Education; The Contribution of Hungarian Universities to the UN Sustainable Development Goals: A Comparative Analysis of State-Run, Church-Affiliated, and Model-Transition Institutions (2019–2023); Redefining Architecture Pedagogy for GenAI-Enhanced Classrooms: Impacts on Student Engagement and Learning Outcomes; how to Facilitate Walkability in Hot-Airid Cities? The Case of Jeddah.</t>
        </is>
      </c>
      <c r="O3627" s="45" t="inlineStr">
        <is>
          <t>Springer Proceedings in Complexity</t>
        </is>
      </c>
      <c r="P3627" s="45" t="n"/>
      <c r="Q3627" s="43" t="n"/>
    </row>
    <row r="3628" ht="210" customHeight="1" s="37">
      <c r="A3628" s="43" t="n">
        <v>3627</v>
      </c>
      <c r="B3628" s="52" t="inlineStr">
        <is>
          <t>Excluir</t>
        </is>
      </c>
      <c r="C3628" s="45" t="inlineStr">
        <is>
          <t>No aborda: distracción o atención</t>
        </is>
      </c>
      <c r="D3628" s="51" t="n"/>
      <c r="E3628" s="51" t="n"/>
      <c r="F3628" s="43" t="n">
        <v>2</v>
      </c>
      <c r="G3628" s="43" t="inlineStr">
        <is>
          <t>distracción+niños</t>
        </is>
      </c>
      <c r="H3628" s="43" t="inlineStr">
        <is>
          <t>Scopus</t>
        </is>
      </c>
      <c r="I3628" s="43" t="inlineStr">
        <is>
          <t>Scopus</t>
        </is>
      </c>
      <c r="J3628" s="43" t="inlineStr">
        <is>
          <t>2025</t>
        </is>
      </c>
      <c r="K3628" s="43" t="inlineStr">
        <is>
          <t>ARTICLE</t>
        </is>
      </c>
      <c r="L3628" s="45" t="inlineStr">
        <is>
          <t>Chatzopoulos, Avraam and Kantaros, Antreas and Zacharia, Paraskevi and Ganetsos, Theodore and Papoutsidakis, Michail</t>
        </is>
      </c>
      <c r="M3628" s="45" t="inlineStr">
        <is>
          <t>A 3D-Printed, Open-Source, Low-Cost Drone Platform for Mechatronics and STEM Education in an Academic Context</t>
        </is>
      </c>
      <c r="N3628" s="45" t="inlineStr">
        <is>
          <t>Highlights: This paper presents the design and implementation of a 3D-printed, open-source, low-cost drone platform tailored for university-level STEM education. It offers a modular, Arduino-compatible system that enables students to engage in hands-on learning across mechatronics, robotics, control theory, and artificial intelligence. What are the main findings? A fully open-source, low-cost, 3D-printed drone was developed to support university-level STEM education, integrating mechatronics, robotics, control theory, and AI. The drone platform demonstrated high pedagogical value through a case study, enhancing student engagement, technical skills, and conceptual understanding. What are the implications of the main findings? The drone enables hands-on, interdisciplinary learning by allowing students to engage with the full engineering lifecycle, from design and fabrication to programming and testing. Its modular, Arduino-compatible architecture and openly available resources promote replication, customization, and research, making it a flexible and broadly applicable solution for diverse academic settings. This study presents the design and implementation of a low-cost, open-source, 3D-printed drone platform for university-level STEM education in mechatronics, robotics, control theory, and artificial intelligence. The platform addresses key limitations of existing educational drones, such as high cost, the proprietary nature of systems, and limited customizability, by integrating accessible materials, Arduino-compatible microcontrollers, and modular design principles, with all design files and instructional materials openly available. This work introduces technical improvements, including enhanced safety features and greater modularity, alongside pedagogical advancements such as structured lesson plans, a workflow bridging simulation, and hardware implementation. Educational impact was evaluated through a case study in a postgraduate course with 39 students particip</t>
        </is>
      </c>
      <c r="O3628" s="45" t="inlineStr">
        <is>
          <t>Drones</t>
        </is>
      </c>
      <c r="P3628" s="45" t="inlineStr">
        <is>
          <t>Acceptance tests; Cost engineering; Curricula; Drones; E-learning; Education computing; Engineering education; Flight testing; Intelligent mechatronics; Life cycle; Open systems; Robotics; Safety engineering; Safety testing; STEM (science, technology</t>
        </is>
      </c>
      <c r="Q3628" s="43" t="inlineStr">
        <is>
          <t>10.3390/drones9110797</t>
        </is>
      </c>
    </row>
    <row r="3629" ht="84.75" customHeight="1" s="37">
      <c r="A3629" s="43" t="n">
        <v>3628</v>
      </c>
      <c r="B3629" s="52" t="inlineStr">
        <is>
          <t>Excluir</t>
        </is>
      </c>
      <c r="C3629" s="45" t="inlineStr">
        <is>
          <t>Contexto doméstico o remoto, pero no población en edad escolar (mayoritariamente educación superior)</t>
        </is>
      </c>
      <c r="D3629" s="51" t="n"/>
      <c r="E3629" s="51" t="n"/>
      <c r="F3629" s="43" t="n">
        <v>2</v>
      </c>
      <c r="G3629" s="43" t="inlineStr">
        <is>
          <t>distracción+niños</t>
        </is>
      </c>
      <c r="H3629" s="43" t="inlineStr">
        <is>
          <t>Scopus</t>
        </is>
      </c>
      <c r="I3629" s="43" t="inlineStr">
        <is>
          <t>Scopus</t>
        </is>
      </c>
      <c r="J3629" s="43" t="inlineStr">
        <is>
          <t>2021</t>
        </is>
      </c>
      <c r="K3629" s="43" t="inlineStr">
        <is>
          <t>CONFERENCE</t>
        </is>
      </c>
      <c r="L3629" s="45" t="inlineStr">
        <is>
          <t>Shirai, Shizuka and Nagataki, Hiroyuki and Nishida, Tomohiro and Takemura, Haruo</t>
        </is>
      </c>
      <c r="M3629" s="45" t="inlineStr">
        <is>
          <t>A Case Study of Redesigning an Introductory CS Course into Fully Online and its Evaluation</t>
        </is>
      </c>
      <c r="N3629" s="45" t="inlineStr">
        <is>
          <t>This poster introduces a case study of redesigning an introductory CS course into fully online and its evaluation. The course redesigned is an introductory computer science course aiming to enhance non-CS major students' engagement. We applied flipped learning and active learning approach to the course design, utilizing interactive learning platforms. The proposed course offered a more immersive and satisfactory experience, even in a fully online course. The questionnaire results after the practice in the 2020 term showed that students rated significantly higher than that of 2019 in terms of difficulty level, amount of content, manner of delivery, course materials, consideration of course design, the structure according to the syllabus, learning outcomes, and satisfaction. © 2021 Owner/Author.</t>
        </is>
      </c>
      <c r="O3629" s="45" t="inlineStr">
        <is>
          <t>SIGCSE 2021 - Proceedings of the 52nd ACM Technical Symposium on Computer Science Education</t>
        </is>
      </c>
      <c r="P3629" s="45" t="inlineStr">
        <is>
          <t>Artificial intelligence; Curricula; E-learning; Education computing; Engineering education; Active Learning; Case-studies; Computer Science Education; Course design; Flipped learning; Introductory computer science; Introductory computer science educa</t>
        </is>
      </c>
      <c r="Q3629" s="43" t="inlineStr">
        <is>
          <t>10.1145/3408877.3439675</t>
        </is>
      </c>
    </row>
    <row r="3630" ht="147.75" customHeight="1" s="37">
      <c r="A3630" s="43" t="n">
        <v>3629</v>
      </c>
      <c r="B3630" s="52" t="inlineStr">
        <is>
          <t>Excluir</t>
        </is>
      </c>
      <c r="C3630" s="45" t="inlineStr">
        <is>
          <t>Contexto doméstico o remoto, pero no población en edad escolar (mayoritariamente educación superior)</t>
        </is>
      </c>
      <c r="D3630" s="51" t="n"/>
      <c r="E3630" s="51" t="n"/>
      <c r="F3630" s="43" t="n">
        <v>2</v>
      </c>
      <c r="G3630" s="43" t="inlineStr">
        <is>
          <t>distracción+niños</t>
        </is>
      </c>
      <c r="H3630" s="43" t="inlineStr">
        <is>
          <t>Scopus</t>
        </is>
      </c>
      <c r="I3630" s="43" t="inlineStr">
        <is>
          <t>Scopus</t>
        </is>
      </c>
      <c r="J3630" s="43" t="inlineStr">
        <is>
          <t>2025</t>
        </is>
      </c>
      <c r="K3630" s="43" t="inlineStr">
        <is>
          <t>CONFERENCE</t>
        </is>
      </c>
      <c r="L3630" s="45" t="inlineStr">
        <is>
          <t>Lin, Meng-Wei and Lo, Fang-Ying</t>
        </is>
      </c>
      <c r="M3630" s="45" t="inlineStr">
        <is>
          <t>A Collaborative Interaction Analysis of AI Pedagogical Agent-Enhanced vs. ChatGPT-Synergized Learning</t>
        </is>
      </c>
      <c r="N3630" s="45" t="inlineStr">
        <is>
          <t>The growing integration of generative AI (GenAI) tools in academic settings has created new opportunities to boost student engagement and support self-directed learning. However, the application of GenAI tools in facilitating group collaboration, especially when comparing different GenAI tools, remains underexplored. This study, involving 112 sophomore participants, aims to analyze the differences in collaborative interactions between two types of AI-enhanced Project-based Learning environments: one facilitated by an AI pedagogical agent (AI agent) and the other by ChatGPT. Collaborative learning involves the progression from divergent ideas to shared understanding, which is crucial for the co-construction of knowledge. Qualitative data were collected, including learners' interaction records with both GenAI tools over seven weeks and their planning worksheets. The findings show that both the AI agent and ChatGPT contributed to participants' discussions, particularly during the brainstorming phase. However, the AI agent stimulated more divergent ideas across four aspects of divergence. Additionally, learners were more willing to present their shared understanding in their discussions with the AI agent, whereas the ChatGPT group tended to show shared understanding in their planning worksheets. Through this comparison, the study aims to reveal how different AI tools contribute to the collaborative knowledge-building process. © 2025 IEEE.</t>
        </is>
      </c>
      <c r="O3630" s="45" t="inlineStr">
        <is>
          <t>Proceedings - 2025 2nd International Conference on Artificial Intelligence for Medicine, Health and Care, AIxMHC 2025</t>
        </is>
      </c>
      <c r="P3630" s="45" t="inlineStr">
        <is>
          <t>Artificial intelligence; Collaborative learning; Computer supported cooperative work; E-learning; Human computer interaction; Intelligent agents; Learning systems; Teaching; AI pedagogical agent; ChatGPT; Collaborative interaction; Collaborative inte</t>
        </is>
      </c>
      <c r="Q3630" s="43" t="inlineStr">
        <is>
          <t>10.1109/aixmhc65380.2025.00044</t>
        </is>
      </c>
    </row>
    <row r="3631" ht="210" customHeight="1" s="37">
      <c r="A3631" s="43" t="n">
        <v>3630</v>
      </c>
      <c r="B3631" s="52" t="inlineStr">
        <is>
          <t>Excluir</t>
        </is>
      </c>
      <c r="C3631" s="45" t="inlineStr">
        <is>
          <t>No aborda: distracción o atención</t>
        </is>
      </c>
      <c r="D3631" s="51" t="n"/>
      <c r="E3631" s="51" t="n"/>
      <c r="F3631" s="43" t="n">
        <v>2</v>
      </c>
      <c r="G3631" s="43" t="inlineStr">
        <is>
          <t>distracción+niños</t>
        </is>
      </c>
      <c r="H3631" s="43" t="inlineStr">
        <is>
          <t>Scopus</t>
        </is>
      </c>
      <c r="I3631" s="43" t="inlineStr">
        <is>
          <t>Scopus</t>
        </is>
      </c>
      <c r="J3631" s="43" t="inlineStr">
        <is>
          <t>2024</t>
        </is>
      </c>
      <c r="K3631" s="43" t="inlineStr">
        <is>
          <t>CONFERENCE</t>
        </is>
      </c>
      <c r="L3631" s="45" t="inlineStr">
        <is>
          <t>Kusam, Venkata Alekhya and Shrestha, Summit and Kattan, Khalid and Maxim, Bruce and Song, Zheng</t>
        </is>
      </c>
      <c r="M3631" s="45" t="inlineStr">
        <is>
          <t>A PBL-Based Mini Course Module for Teaching Computer Science Students to Utilize Generative AI for Enhanced Learning</t>
        </is>
      </c>
      <c r="N3631" s="45" t="inlineStr">
        <is>
          <t>This research-to-practice paper introduces a mini-course module designed to teach computer science students how to interact more efficiently with Generative AI(GAI). The rapid rise of GAI is transforming education by providing students with easy access to knowledge and answers to their questions, acting as a personal tutor. Particularly in the field of computer science, where GAI can easily generate code based on specific requirements, many instructors struggle to prevent students from using tools like ChatGPT for completing assigned programming assignments and homeworks. However, we argue that 1) the use of GAI is inevitable, necessitating a redesign of courses so that students cannot merely rely on GAI without actual learning; and 2) students' learning can be enhanced if they learn to use GAI more effectively. In this paper, we demonstrate how we integrate Project-Based Learning to design the course module in a concise yet effective manner, which not only facilitates students' learning of GAI but also enriches their learning in relation to the host course where this mini-course module is embedded. In particular, the goal of this module is to teach CS students: 1) the basic principles and workflow of GAI; 2) Prompt Engineering: how to craft questions to interact more effectively with GAI; and 3) Extending GAI: how to create interactive tools by training customized GAI models. Designed to be completed within two weeks, the mini-course module can easily be incorporated into host courses. This mini-course module was integrated into a graduate-level Artificial Intelligence course with 42 students in Winter 2024. To assess the module's impact on student learning and engagement, we conducted pre- and post-course surveys as well as student interviews. The results from the surveys and interviews highlighted key areas for improving the design of educational modules to better teach essential GAI skills. These insights focused on enhancing student engagement and learning effi</t>
        </is>
      </c>
      <c r="O3631" s="45" t="inlineStr">
        <is>
          <t>Proceedings - Frontiers in Education Conference, FIE</t>
        </is>
      </c>
      <c r="P3631" s="45" t="inlineStr">
        <is>
          <t>Curricula; Federated learning; Minicomputers; Teaching; Computer science students; Course module design; Course modules; Enhanced learning; Generative AI; Module design; Programming assignments; Project based learning; Student engagement; Student lea</t>
        </is>
      </c>
      <c r="Q3631" s="43" t="inlineStr">
        <is>
          <t>10.1109/fie61694.2024.10893118</t>
        </is>
      </c>
    </row>
    <row r="3632" ht="178.5" customHeight="1" s="37">
      <c r="A3632" s="43" t="n">
        <v>3631</v>
      </c>
      <c r="B3632" s="52" t="inlineStr">
        <is>
          <t>Excluir</t>
        </is>
      </c>
      <c r="C3632" s="45" t="inlineStr">
        <is>
          <t>No aborda: distracción o atención</t>
        </is>
      </c>
      <c r="D3632" s="51" t="n"/>
      <c r="E3632" s="51" t="n"/>
      <c r="F3632" s="43" t="n">
        <v>2</v>
      </c>
      <c r="G3632" s="43" t="inlineStr">
        <is>
          <t>distracción+niños</t>
        </is>
      </c>
      <c r="H3632" s="43" t="inlineStr">
        <is>
          <t>Scopus</t>
        </is>
      </c>
      <c r="I3632" s="43" t="inlineStr">
        <is>
          <t>Scopus</t>
        </is>
      </c>
      <c r="J3632" s="43" t="inlineStr">
        <is>
          <t>2024</t>
        </is>
      </c>
      <c r="K3632" s="43" t="inlineStr">
        <is>
          <t>ARTICLE</t>
        </is>
      </c>
      <c r="L3632" s="45" t="inlineStr">
        <is>
          <t>Tang, Kok-Sing and Cooper, Grant and Rappa, Natasha and Cooper, Martin and Sims, Craig and Nonis, Karen</t>
        </is>
      </c>
      <c r="M3632" s="45" t="inlineStr">
        <is>
          <t>A dialogic approach to transform teaching, learning &amp; assessment with generative AI in secondary education: a proof of concept</t>
        </is>
      </c>
      <c r="N3632" s="45" t="inlineStr">
        <is>
          <t>This paper explores the pedagogical potential of Generative Artificial Intelligence (GenAI) in secondary education through a dialogic approach to teaching, learning and assessment. It presents an ongoing action research project in collaboration with a high school in Western Australia, involving four teachers to integrate GenAI in their classrooms. The study aims to develop and evaluate innovative pedagogies for leveraging GenAI to enhance educational practices and student learning outcomes across three action research teams focusing on critical questioning, assessment and differentiation. Drawing on Bakhtin’s concept of heteroglossia, the study conceptualizes GenAI not as a definitive knowledge provider but as a dialogic agent that facilitates collaborative dialogue and co-construction of knowledge among students. This perspective aims to encourage students to critically engage with AI-generated content and integrate multiple viewpoints into their learning, thus fostering key epistemic skills. Initial findings demonstrate active student engagement in dialogues with GenAI, highlighting the use of follow-up questions that indicate critical thinking and creativity. These findings underscore the significance of integrating multiple perspectives and fostering epistemic skills among students, promoting a comprehensive and ethical approach to AI use in education. The research calls for further exploration of GenAI’s pedagogic potential and its broader implications for educational practices, suggesting a promising avenue for pedagogical innovation and the development of critical thinking skills in the digital age. © 2024 The Author(s). Published by Informa UK Limited, trading as Taylor &amp; Francis Group.</t>
        </is>
      </c>
      <c r="O3632" s="45" t="inlineStr">
        <is>
          <t>Pedagogies</t>
        </is>
      </c>
      <c r="P3632" s="45" t="n"/>
      <c r="Q3632" s="43" t="inlineStr">
        <is>
          <t>10.1080/1554480x.2024.2379774</t>
        </is>
      </c>
    </row>
    <row r="3633" ht="168" customHeight="1" s="37">
      <c r="A3633" s="43" t="n">
        <v>3632</v>
      </c>
      <c r="B3633" s="52" t="inlineStr">
        <is>
          <t>Excluir</t>
        </is>
      </c>
      <c r="C3633" s="45" t="inlineStr">
        <is>
          <t>Contexto doméstico o remoto, pero no población en edad escolar (mayoritariamente educación superior)</t>
        </is>
      </c>
      <c r="D3633" s="51" t="n"/>
      <c r="E3633" s="51" t="n"/>
      <c r="F3633" s="43" t="n">
        <v>2</v>
      </c>
      <c r="G3633" s="43" t="inlineStr">
        <is>
          <t>distracción+niños</t>
        </is>
      </c>
      <c r="H3633" s="43" t="inlineStr">
        <is>
          <t>Scopus</t>
        </is>
      </c>
      <c r="I3633" s="43" t="inlineStr">
        <is>
          <t>Scopus</t>
        </is>
      </c>
      <c r="J3633" s="43" t="inlineStr">
        <is>
          <t>2026</t>
        </is>
      </c>
      <c r="K3633" s="43" t="inlineStr">
        <is>
          <t>ARTICLE</t>
        </is>
      </c>
      <c r="L3633" s="45" t="inlineStr">
        <is>
          <t>Joe Qin, S.</t>
        </is>
      </c>
      <c r="M3633" s="45" t="inlineStr">
        <is>
          <t>AI for education: The digital transformation of a liberal arts institution – implementation at Lingnan University</t>
        </is>
      </c>
      <c r="N3633" s="45" t="inlineStr">
        <is>
          <t>The global landscape of higher education is undergoing a profound transformation driven by Generative Artificial Intelligence (GenAI) and pervasive digital technologies, particularly posing fundamental challenges to the traditional liberal arts education model grounded in holistic human development, broad intellectual inquiry, and student engagement. This position paper examines Lingnan University (Lingnan), Hong Kong's longest-established institution of higher education, as a critical case of how a liberal arts university can strategically transform itself in the digital era without relinquishing its humanistic foundations. It analyzes Lingnan's institutional transformation towards a “Research-Intensive Liberal Arts Institution in the Digital Era” across four interrelated dimensions: the upgrade of instructional practices through AI technology, the prioritization of irreplaceable human competencies, the systematic renewal of curricula, and the retention of ethical and cultural value systems. The analysis argues that AI for education revolution constitutes an intellectual transformation rather than a technocentric augmentation, positioning digital fluency as a core liberal arts competency through the democratization of GenAI access and the embedding of digital literacy across the Common Core. Simultaneously, a human-in-the-loop educational model is developed that foregrounds ethical reasoning, critical judgment, and social responsibility, offering a viable blueprint for harmonizing technological innovation with the enduring moral and intellectual aims of liberal arts education. © 2026 The Author.</t>
        </is>
      </c>
      <c r="O3633" s="45" t="inlineStr">
        <is>
          <t>Computers and Education: Artificial Intelligence</t>
        </is>
      </c>
      <c r="P3633" s="45" t="inlineStr">
        <is>
          <t>Artificial intelligence; E-learning; Education computing; Engineering education; Ethical technology; Social aspects; AI for education; Case analysis; Digital era; Digital liberal art education; Digital technologies; Digital transformation; Generative</t>
        </is>
      </c>
      <c r="Q3633" s="43" t="inlineStr">
        <is>
          <t>10.1016/j.caeai.2026.100592</t>
        </is>
      </c>
    </row>
    <row r="3634" ht="116.25" customHeight="1" s="37">
      <c r="A3634" s="43" t="n">
        <v>3633</v>
      </c>
      <c r="B3634" s="52" t="inlineStr">
        <is>
          <t>Excluir</t>
        </is>
      </c>
      <c r="C3634" s="45" t="inlineStr">
        <is>
          <t>Libro o capítulo de libro</t>
        </is>
      </c>
      <c r="D3634" s="51" t="n"/>
      <c r="E3634" s="51" t="n"/>
      <c r="F3634" s="43" t="n">
        <v>2</v>
      </c>
      <c r="G3634" s="43" t="inlineStr">
        <is>
          <t>distracción+niños</t>
        </is>
      </c>
      <c r="H3634" s="43" t="inlineStr">
        <is>
          <t>Scopus</t>
        </is>
      </c>
      <c r="I3634" s="43" t="inlineStr">
        <is>
          <t>Scopus</t>
        </is>
      </c>
      <c r="J3634" s="43" t="inlineStr">
        <is>
          <t>2025</t>
        </is>
      </c>
      <c r="K3634" s="43" t="inlineStr">
        <is>
          <t>BOOK</t>
        </is>
      </c>
      <c r="L3634" s="45" t="inlineStr">
        <is>
          <t>Deepak, D. and Purushotham, H.C. and Sharath Kumar, Y. and Arun, R. and Sowmya, K. and Madhivanan, Pavendhan</t>
        </is>
      </c>
      <c r="M3634" s="45" t="inlineStr">
        <is>
          <t>AI- Driven Inclusive Learning for Rural India: A Framework for Equity, Access, and Digital Literacy</t>
        </is>
      </c>
      <c r="N3634" s="45" t="inlineStr">
        <is>
          <t>The chapter discusses AI as a transformation agent for inclusive digital education in rural India. While ed- tech has made strides in urban India, India being a developing nation, rural communities are still left isolated with their struggles-lack of infrastructure, low digital literacy, lack of socio- economic opportunities-all leading to accessibility issues in quality education. We propose the RAI (Rural AI for Inclusion) Framework, a contextualised model based on an inclusive pedagogy, participatory approach, and ethical AI implementation. Drawing on mixed- methods research in three districts of Karnataka, the study assesses the deployment of low- cost AI tools implementing surface accessibility in vernacular and support for teachers. Abstract: Findings show benefits regarding student engagement and instructional efficiency, as well as barriers related to infrastructure and ethics. The chapter ends with policy recommendations for implementing AI at scale, with equity and cultural responsiveness in regions with service access gaps. © 2026 by IGI Global Scientific Publishing. All rights reserved.</t>
        </is>
      </c>
      <c r="O3634" s="45" t="inlineStr">
        <is>
          <t>Democratizing Education With AI and the Future of Personalized Learning</t>
        </is>
      </c>
      <c r="P3634" s="45" t="inlineStr">
        <is>
          <t xml:space="preserve">Artificial intelligence; Developing countries; E-learning; Ethical technology; Teaching; Community IS; Developing nations; Digital literacies; Economic opportunities; Model-based OPC; Quality education; Rural community; Rural India; Socio-economics; </t>
        </is>
      </c>
      <c r="Q3634" s="43" t="inlineStr">
        <is>
          <t>10.4018/979-8-3373-2302-2.ch001</t>
        </is>
      </c>
    </row>
    <row r="3635" ht="105.75" customHeight="1" s="37">
      <c r="A3635" s="43" t="n">
        <v>3634</v>
      </c>
      <c r="B3635" s="52" t="inlineStr">
        <is>
          <t>Excluir</t>
        </is>
      </c>
      <c r="C3635" s="45" t="inlineStr">
        <is>
          <t>No aborda: distracción o atención, población escolar</t>
        </is>
      </c>
      <c r="D3635" s="51" t="n"/>
      <c r="E3635" s="51" t="n"/>
      <c r="F3635" s="43" t="n">
        <v>2</v>
      </c>
      <c r="G3635" s="43" t="inlineStr">
        <is>
          <t>distracción+niños</t>
        </is>
      </c>
      <c r="H3635" s="43" t="inlineStr">
        <is>
          <t>Scopus</t>
        </is>
      </c>
      <c r="I3635" s="43" t="inlineStr">
        <is>
          <t>Scopus</t>
        </is>
      </c>
      <c r="J3635" s="43" t="inlineStr">
        <is>
          <t>2024</t>
        </is>
      </c>
      <c r="K3635" s="43" t="inlineStr">
        <is>
          <t>ARTICLE</t>
        </is>
      </c>
      <c r="L3635" s="45" t="inlineStr">
        <is>
          <t>Radif, Mustafa and Hameed, Ola Majeed</t>
        </is>
      </c>
      <c r="M3635" s="45" t="inlineStr">
        <is>
          <t>AI-DRIVEN INNOVATIONS IN E-LEARNING: TRANSFORMING EDUCATIONAL PARADIGMS FOR ENHANCED LEARNING OUTCOMES</t>
        </is>
      </c>
      <c r="N3635" s="45" t="inlineStr">
        <is>
          <t>Background: Within the dynamic landscape of education, Artificial Intelligence (AI) emerges as a transformative catalyst, reshaping e-learning paradigms and introducing innovative pedagogical approaches. Methodology: This investigation delves into the integration of AI technologies within e-learning platforms, probing their effects on educational outcomes. Results: Through the analysis of Likert scale questionnaire data, we explore AI’s capacity to tailor learning experiences, cultivate student engagement, and refine content dissemination. The results unveil AI’s potential to fundamentally alter educational practices, albeit accompanied by attendant challenges and ethical considerations inherent to its implementation. Conclusion: This research underscores AI’s profound impact on customizing learning experiences, bolstering student involvement, and refining content delivery, thereby enriching the scholarly and practical domains of education. © 2024, Artseduca. All rights reserved.</t>
        </is>
      </c>
      <c r="O3635" s="45" t="inlineStr">
        <is>
          <t>Artseduca</t>
        </is>
      </c>
      <c r="P3635" s="45" t="n"/>
      <c r="Q3635" s="43" t="inlineStr">
        <is>
          <t>10.58262/artseduca.3830</t>
        </is>
      </c>
    </row>
    <row r="3636" ht="168" customHeight="1" s="37">
      <c r="A3636" s="43" t="n">
        <v>3635</v>
      </c>
      <c r="B3636" s="52" t="inlineStr">
        <is>
          <t>Excluir</t>
        </is>
      </c>
      <c r="C3636" s="45" t="inlineStr">
        <is>
          <t>No aborda: distracción o atención, población escolar</t>
        </is>
      </c>
      <c r="D3636" s="51" t="n"/>
      <c r="E3636" s="51" t="n"/>
      <c r="F3636" s="43" t="n">
        <v>2</v>
      </c>
      <c r="G3636" s="43" t="inlineStr">
        <is>
          <t>distracción+niños</t>
        </is>
      </c>
      <c r="H3636" s="43" t="inlineStr">
        <is>
          <t>Scopus</t>
        </is>
      </c>
      <c r="I3636" s="43" t="inlineStr">
        <is>
          <t>Scopus</t>
        </is>
      </c>
      <c r="J3636" s="43" t="inlineStr">
        <is>
          <t>2025</t>
        </is>
      </c>
      <c r="K3636" s="43" t="inlineStr">
        <is>
          <t>CONFERENCE</t>
        </is>
      </c>
      <c r="L3636" s="45" t="inlineStr">
        <is>
          <t>Darmo, Ika Suhartanti and Wiliam, Andi and Tjhin, Viany Utami and Bawono, Marindra and Susilo, Putri Mustika and Suci, Apriani Kurnia</t>
        </is>
      </c>
      <c r="M3636" s="45" t="inlineStr">
        <is>
          <t>AI-Driven Smart Framework for Indonesian Community Learning Centers: A TAM-SDT Integrated Approach</t>
        </is>
      </c>
      <c r="N3636" s="45" t="inlineStr">
        <is>
          <t>Indonesia's informal education system continues to face structural challenges such as inadequate infrastructure, limited tutor digital literacy, and low institutional quality. To address these issues, this paper proposes an AI-driven smart framework for Community Learning Centers (PKBM) by integrating the Technology Acceptance Model (TAM) and Self-Determination Theory (SDT). A PRISMA-guided systematic literature review of 292 sources (84 included) and a pilot implementation were conducted to ensure both theoretical rigor and practical validation. The framework adopts a five-layer architecture - Data Intelligence, AI Processing Engine, Smart Content Management, Interaction Interface, and Analytics &amp; Evaluation - while embedding ethical safeguards for data privacy, algorithmic fairness, and system transparency. Empirical results indicate a 34% improvement in learning outcomes, a System Usability Scale (SUS) score of 82.5, an R2 of 0.592 for student engagement, and an adoption rate of 78% among participating PKBM. The novelty of this research lies in the first integrated TAM-SDT model tailored for informal education, supported by a scalable and culturally adaptive AI architecture. Beyond Indonesia, the framework demonstrates transferability potential to other regions with diverse cultural and institutional settings. This study not only contributes to theory by advancing AI adoption models in informal education but also to practice by offering an ethically grounded, sustainable, and replicable framework for community-based learning transformation worldwide. © 2025 IEEE.</t>
        </is>
      </c>
      <c r="O3636" s="45" t="inlineStr">
        <is>
          <t>2025 International Conference on ICT for Smart Society, ICISS 2025</t>
        </is>
      </c>
      <c r="P3636" s="45" t="inlineStr">
        <is>
          <t>Artificial intelligence; Computation theory; Computer aided instruction; Computer architecture; Data privacy; E-learning; Education computing; Engineering education; Ethical technology; Information management; Learning systems; AI-driven education; C</t>
        </is>
      </c>
      <c r="Q3636" s="43" t="inlineStr">
        <is>
          <t>10.1109/iciss66954.2025.11389512</t>
        </is>
      </c>
    </row>
    <row r="3637" ht="199.5" customHeight="1" s="37">
      <c r="A3637" s="43" t="n">
        <v>3636</v>
      </c>
      <c r="B3637" s="52" t="inlineStr">
        <is>
          <t>Excluir</t>
        </is>
      </c>
      <c r="C3637" s="45" t="inlineStr">
        <is>
          <t>Contexto doméstico o remoto, pero no población en edad escolar (mayoritariamente educación superior)</t>
        </is>
      </c>
      <c r="D3637" s="51" t="n"/>
      <c r="E3637" s="51" t="n"/>
      <c r="F3637" s="43" t="n">
        <v>2</v>
      </c>
      <c r="G3637" s="43" t="inlineStr">
        <is>
          <t>distracción+niños</t>
        </is>
      </c>
      <c r="H3637" s="43" t="inlineStr">
        <is>
          <t>Scopus</t>
        </is>
      </c>
      <c r="I3637" s="43" t="inlineStr">
        <is>
          <t>Scopus</t>
        </is>
      </c>
      <c r="J3637" s="43" t="inlineStr">
        <is>
          <t>2026</t>
        </is>
      </c>
      <c r="K3637" s="43" t="inlineStr">
        <is>
          <t>CONFERENCE</t>
        </is>
      </c>
      <c r="L3637" s="45" t="inlineStr">
        <is>
          <t>Liu, Zhen and Zhou, Meng and Wang, Muzi and Tan, Zheng</t>
        </is>
      </c>
      <c r="M3637" s="45" t="inlineStr">
        <is>
          <t>AI-Enabled Blended Teaching Practices in Design Courses: A Study Using the National Exhibition Resource Repository</t>
        </is>
      </c>
      <c r="N3637" s="45" t="inlineStr">
        <is>
          <t>This study addresses persistent challenges in higher education design curricula, including the misalignment between disciplinary knowledge and industry needs, limited integration of artificial intelligence (AI), and low student engagement. It proposes an AI-enabled blended teaching model supported by the National Exhibition Resource Repository. Built upon industry-standard management software and integrated national-level resource platforms, the model constructs a closed-loop instructional process encompassing digital resource retrieval, intelligent design, project presentation, immersive experience, and enterprise evaluation. Empirical results indicate that the model increased enterprise adoption of student projects by 27.3%, reduced the design revision cycle by 41.2%, and significantly enhanced both teaching efficiency and the practical applicability of learning outcomes. The study further develops a tripartite instructional architecture integrating technical tools, resource repositories, and industry demands. By employing AI to reorganize the knowledge structure of exhibition design, a three-dimensional network linking courses, modules, and knowledge points is established to support systematic learning. Through the reconstruction of authentic learning scenarios, students engage in offline project design via online collaborative platforms, enabling cross-regional and asynchronous collaboration. Enterprises and social learners can access repository resources via mobile devices, overcoming traditional spatial and temporal constraints. The research additionally constructs an AI-enhanced dynamic case library comprising 12 enterprise projects and an industry-oriented intelligent assessment system with an evaluation accuracy of 89.6%. Overall, the model offers a replicable paradigm for advancing blended teaching practices and promoting the digital transformation of design education. © 2026 IEEE.</t>
        </is>
      </c>
      <c r="O3637" s="45" t="inlineStr">
        <is>
          <t>2026 15th International Conference on Educational and Information Technology, ICEIT 2026</t>
        </is>
      </c>
      <c r="P3637" s="45" t="inlineStr">
        <is>
          <t>Curricula; Design; Digital integrated circuits; Digital libraries; E-learning; Education computing; Online systems; Project management; Students; Blended teaching; Design course; Design curricula; Education designs; High educations; Industry needs; N</t>
        </is>
      </c>
      <c r="Q3637" s="43" t="inlineStr">
        <is>
          <t>10.1109/iceit68991.2026.11521776</t>
        </is>
      </c>
    </row>
    <row r="3638" ht="168" customHeight="1" s="37">
      <c r="A3638" s="43" t="n">
        <v>3637</v>
      </c>
      <c r="B3638" s="52" t="inlineStr">
        <is>
          <t>Excluir</t>
        </is>
      </c>
      <c r="C3638" s="45" t="inlineStr">
        <is>
          <t>No aborda: distracción o atención</t>
        </is>
      </c>
      <c r="D3638" s="51" t="n"/>
      <c r="E3638" s="51" t="n"/>
      <c r="F3638" s="43" t="n">
        <v>2</v>
      </c>
      <c r="G3638" s="43" t="inlineStr">
        <is>
          <t>distracción+niños</t>
        </is>
      </c>
      <c r="H3638" s="43" t="inlineStr">
        <is>
          <t>Scopus</t>
        </is>
      </c>
      <c r="I3638" s="43" t="inlineStr">
        <is>
          <t>Scopus</t>
        </is>
      </c>
      <c r="J3638" s="43" t="inlineStr">
        <is>
          <t>2025</t>
        </is>
      </c>
      <c r="K3638" s="43" t="inlineStr">
        <is>
          <t>ARTICLE</t>
        </is>
      </c>
      <c r="L3638" s="45" t="inlineStr">
        <is>
          <t>Sakri, Leena I. and Kori, Daneshwari N. and Joshi, Sachidanand S. and Nayak, Arati S. and Marigoudar, Shweta</t>
        </is>
      </c>
      <c r="M3638" s="45" t="inlineStr">
        <is>
          <t>AI-Enabled Transformation of Online Learning through Personalization</t>
        </is>
      </c>
      <c r="N3638" s="45" t="inlineStr">
        <is>
          <t>With rapid technological advancement, online education has become both a necessity and a growing demand for modern learners. The sector is increasingly moving toward personalization, driven by EdTech innovations and government initiatives leveraging Big Data analytics and Artificial Intelligence (AI). This paper presents a comprehensive literature review to explore how personalized recommendation systems can enhance online learning and deliver individualized educational experiences. The review highlights key challenges such as low student engagement, insufficient support for personalized learning, and the digital divide. It introduces the fundamentals of personalized learning and theoretical frameworks that leverage data analytics for adaptive instruction. Using a mixed-approaches methodology, the study combines quantitative information on exam performance and course completion rates with qualitative insights from student interviews. Findings reveal that personalized recommendation systems significantly improve student engagement, retention, academic performance, and overall satisfaction. Case studies from leading institutions showcase effective implementations and the benefits of mobile-friendly, structured content delivery. This work adds to the growing conversation about online learning by showing how intelligent systems may create inclusive and revolutionary learning environments. Future research directions include assessing the long-term and demographic impacts of personalized learning systems. © 2025, Rajarambapu Institute Of Technology. All rights reserved.</t>
        </is>
      </c>
      <c r="O3638" s="45" t="inlineStr">
        <is>
          <t>Journal of Engineering Education Transformations</t>
        </is>
      </c>
      <c r="P3638" s="45" t="n"/>
      <c r="Q3638" s="43" t="inlineStr">
        <is>
          <t>10.16920/jeet/2025/v39is1/25131</t>
        </is>
      </c>
    </row>
    <row r="3639" ht="126.75" customHeight="1" s="37">
      <c r="A3639" s="43" t="n">
        <v>3638</v>
      </c>
      <c r="B3639" s="52" t="inlineStr">
        <is>
          <t>Excluir</t>
        </is>
      </c>
      <c r="C3639" s="45" t="inlineStr">
        <is>
          <t>Contexto doméstico o remoto, pero no población en edad escolar (mayoritariamente educación superior)</t>
        </is>
      </c>
      <c r="D3639" s="51" t="n"/>
      <c r="E3639" s="51" t="n"/>
      <c r="F3639" s="43" t="n">
        <v>2</v>
      </c>
      <c r="G3639" s="43" t="inlineStr">
        <is>
          <t>distracción+niños</t>
        </is>
      </c>
      <c r="H3639" s="43" t="inlineStr">
        <is>
          <t>Scopus</t>
        </is>
      </c>
      <c r="I3639" s="43" t="inlineStr">
        <is>
          <t>Scopus</t>
        </is>
      </c>
      <c r="J3639" s="43" t="inlineStr">
        <is>
          <t>2025</t>
        </is>
      </c>
      <c r="K3639" s="43" t="inlineStr">
        <is>
          <t>ARTICLE</t>
        </is>
      </c>
      <c r="L3639" s="45" t="inlineStr">
        <is>
          <t>Ali, Ashraf and Khan, Raja Muhammad Ishtiaq and Manzoor, Danish and Mateen, Mohammad Abdul and Khan, Mohammad Ayaz</t>
        </is>
      </c>
      <c r="M3639" s="45" t="inlineStr">
        <is>
          <t>AI-Powered e-Learning: Innovations, Challenges, and the Future of Education</t>
        </is>
      </c>
      <c r="N3639" s="45" t="inlineStr">
        <is>
          <t>The present study explores the transformative impact of Artificial Intelligence (AI) on e-learning and its implications for the future of education. It explores recent revolutions in AI-powered educational technologies, such as adaptive learning systems, intelligent tutoring systems, and personalized learning platforms. The study discourses how these advancements increase student engagement, improve learning outcomes, and provide tailored educational experiences. Additionally, it addresses the challenges associated with implementing AI in education, including data privacy concerns, the digital divide, and the need for educator training. Systematic secondary research approach was implemented to gather the data related to the topic of present study. The potential of AI to revolutionize assessment methods, curriculum design, and administrative tasks in educational institutions is also considered. Finally, the study anticipates the future trajectory of AI in education, sightseeing its potential to create more comprehensive, well-organized, and effective learning environments while admitting the importance of sustaining a balance between technological revolution and human-centered pedagogics. © 2025 by the authors.</t>
        </is>
      </c>
      <c r="O3639" s="45" t="inlineStr">
        <is>
          <t>International Journal of Information and Education Technology</t>
        </is>
      </c>
      <c r="P3639" s="45" t="n"/>
      <c r="Q3639" s="43" t="inlineStr">
        <is>
          <t>10.18178/ijiet.2025.15.5.2294</t>
        </is>
      </c>
    </row>
    <row r="3640" ht="126.75" customHeight="1" s="37">
      <c r="A3640" s="43" t="n">
        <v>3639</v>
      </c>
      <c r="B3640" s="52" t="inlineStr">
        <is>
          <t>Excluir</t>
        </is>
      </c>
      <c r="C3640" s="45" t="inlineStr">
        <is>
          <t>No aborda: distracción o atención, población escolar</t>
        </is>
      </c>
      <c r="D3640" s="51" t="n"/>
      <c r="E3640" s="51" t="n"/>
      <c r="F3640" s="43" t="n">
        <v>2</v>
      </c>
      <c r="G3640" s="43" t="inlineStr">
        <is>
          <t>contexto+sensado</t>
        </is>
      </c>
      <c r="H3640" s="43" t="inlineStr">
        <is>
          <t>Scopus</t>
        </is>
      </c>
      <c r="I3640" s="43" t="inlineStr">
        <is>
          <t>Scopus</t>
        </is>
      </c>
      <c r="J3640" s="43" t="inlineStr">
        <is>
          <t>2025</t>
        </is>
      </c>
      <c r="K3640" s="43" t="inlineStr">
        <is>
          <t>ARTICLE</t>
        </is>
      </c>
      <c r="L3640" s="45" t="inlineStr">
        <is>
          <t>Cabral, Luís and Pinto, Rui and Gonçalves, Gil</t>
        </is>
      </c>
      <c r="M3640" s="45" t="inlineStr">
        <is>
          <t>AI-powered learning analytics dashboards: a systematic review of applications, techniques, and research gaps</t>
        </is>
      </c>
      <c r="N3640" s="45" t="inlineStr">
        <is>
          <t>This paper presents a Systematic Literature Review (SLR) of Artificial Intelligence (AI)-powered Learning Analytics Dashboards (LADs), focusing on their applications, underlying techniques, and research gaps. A PRISMA-guided search across four major databases identified 21 relevant studies published between 2013 and 2024. The review shows that most AI-powered LADs are used for predicting academic performance, supporting self-regulated learning, and providing teacher-facing insights. Machine learning approaches such as decision trees, ensemble methods (AdaBoost, CatBoost), and Bayesian models are the most frequently employed, with ensemble methods often yielding stronger predictive performance. However, the literature highlights recurring limitations, including small-scale evaluations, limited causal evidence linking predictions to interventions, and weak deployment in real classroom contexts. Ethical considerations, particularly data privacy, bias, and explainability, are also insufficiently addressed. The review concludes by outlining open challenges and proposing directions for future research on scalable, explainable, and ethically grounded AI-powered LADs. © The Author(s) 2025.</t>
        </is>
      </c>
      <c r="O3640" s="45" t="inlineStr">
        <is>
          <t>Discover Education</t>
        </is>
      </c>
      <c r="P3640" s="45" t="n"/>
      <c r="Q3640" s="43" t="inlineStr">
        <is>
          <t>10.1007/s44217-025-00964-y</t>
        </is>
      </c>
    </row>
    <row r="3641" ht="147.75" customHeight="1" s="37">
      <c r="A3641" s="43" t="n">
        <v>3640</v>
      </c>
      <c r="B3641" s="52" t="inlineStr">
        <is>
          <t>Excluir</t>
        </is>
      </c>
      <c r="C3641" s="45" t="inlineStr">
        <is>
          <t>Libro o capítulo de libro</t>
        </is>
      </c>
      <c r="D3641" s="51" t="n"/>
      <c r="E3641" s="51" t="n"/>
      <c r="F3641" s="43" t="n">
        <v>2</v>
      </c>
      <c r="G3641" s="43" t="inlineStr">
        <is>
          <t>distracción+niños</t>
        </is>
      </c>
      <c r="H3641" s="43" t="inlineStr">
        <is>
          <t>Scopus</t>
        </is>
      </c>
      <c r="I3641" s="43" t="inlineStr">
        <is>
          <t>Scopus</t>
        </is>
      </c>
      <c r="J3641" s="43" t="inlineStr">
        <is>
          <t>2025</t>
        </is>
      </c>
      <c r="K3641" s="43" t="inlineStr">
        <is>
          <t>BOOK</t>
        </is>
      </c>
      <c r="L3641" s="45" t="inlineStr">
        <is>
          <t>Kalendra, Diane and Nair, Sumesh and Sun, Mingwei and Rasul, Tareq and Ladeira, Wagner Junior and Santini, Fernando de Oliveira</t>
        </is>
      </c>
      <c r="M3641" s="45" t="inlineStr">
        <is>
          <t>AI-powered pedagogy: transforming education in the Digital Age</t>
        </is>
      </c>
      <c r="N3641" s="45" t="inlineStr">
        <is>
          <t>This chapter explores the transformative potential of artificial intelligence (AI) in higher education, focusing on the impacts of generative artificial intelligence and large language models. With AI's rapid adoption across many sectors, the education landscape faces a dual challenge: harnessing AI's capabilities for enhancing learning experiences while mitigating potential disruptions to the acquisition of traditional skills. Grounded in constructivist learning theory, this chapter explores how considered integration of AI can support authentic, active learning by fostering student engagement and collaboration within social and cultural contexts. Through a detailed examination of AI applications, such as intelligent tutoring systems, automated assessments and AI-powered chatbots and virtual assistants, the chapter outlines both opportunities and ethical considerations, such as privacy concerns, algorithmic bias and the need to balance human interaction and AI-driven instruction. This exploration aims to guide educators and institutions in leveraging AI responsibly, ensuring that it enhances rather than detracts from the educational experience. By critically assessing AI's role through a constructivist lens, the chapter positions AI as a powerful ally in preparing students for a dynamic, digital future. © The Editors and Contributing Authors Severally 2025. All rights reserved.</t>
        </is>
      </c>
      <c r="O3641" s="45" t="inlineStr">
        <is>
          <t>Handbook of Artificial Intelligence in Higher Education</t>
        </is>
      </c>
      <c r="P3641" s="45" t="inlineStr">
        <is>
          <t>Computer aided instruction; E-learning; Education computing; Ethical aspects; Intelligent systems; Learning systems; Teaching; Active Learning; Artificial intelligence; Artificial intelligence ethic in education; Artificial intelligence-powered pedag</t>
        </is>
      </c>
      <c r="Q3641" s="43" t="inlineStr">
        <is>
          <t>10.4337/9781035338764.00029</t>
        </is>
      </c>
    </row>
    <row r="3642" ht="63.75" customHeight="1" s="37">
      <c r="A3642" s="43" t="n">
        <v>3641</v>
      </c>
      <c r="B3642" s="52" t="inlineStr">
        <is>
          <t>Excluir</t>
        </is>
      </c>
      <c r="C3642" s="45" t="inlineStr">
        <is>
          <t>Sin DOI verificable</t>
        </is>
      </c>
      <c r="D3642" s="51" t="n"/>
      <c r="E3642" s="51" t="n"/>
      <c r="F3642" s="43" t="n">
        <v>2</v>
      </c>
      <c r="G3642" s="43" t="inlineStr">
        <is>
          <t>distracción+niños</t>
        </is>
      </c>
      <c r="H3642" s="43" t="inlineStr">
        <is>
          <t>Scopus</t>
        </is>
      </c>
      <c r="I3642" s="43" t="inlineStr">
        <is>
          <t>Scopus</t>
        </is>
      </c>
      <c r="J3642" s="43" t="inlineStr">
        <is>
          <t>2015</t>
        </is>
      </c>
      <c r="K3642" s="43" t="inlineStr">
        <is>
          <t>CONFERENCE</t>
        </is>
      </c>
      <c r="L3642" s="45" t="inlineStr">
        <is>
          <t>Charles, Elizabeth S. and Whittaker, Chris</t>
        </is>
      </c>
      <c r="M3642" s="45" t="inlineStr">
        <is>
          <t>Active learning spaces: Blending technology and orchestration</t>
        </is>
      </c>
      <c r="N3642" s="45" t="inlineStr">
        <is>
          <t>In the last decade there has been increasing interest in building technology-rich active learning classrooms that support the enactment of social constructivist theories. We report on a six-year design-based research involving the evolution of such spaces at a college in Quebec, Canada. In particular, we discuss design principles of the technologies, including student-dedicated interactive whiteboards and cone-shaped tables, and the role they play in supporting the learning, student engagement and opportunities for teacher orchestration. © ISLS</t>
        </is>
      </c>
      <c r="O3642" s="45" t="inlineStr">
        <is>
          <t>Computer-Supported Collaborative Learning Conference, CSCL</t>
        </is>
      </c>
      <c r="P3642" s="45" t="inlineStr">
        <is>
          <t>Artificial intelligence; Blending; Active Learning; Cone-shaped; Design Principles; Design-based research; In-buildings; Interactive whiteboards; Quebec , Canada; Student engagement; E-learning</t>
        </is>
      </c>
      <c r="Q3642" s="43" t="n"/>
    </row>
    <row r="3643" ht="147.75" customHeight="1" s="37">
      <c r="A3643" s="43" t="n">
        <v>3642</v>
      </c>
      <c r="B3643" s="52" t="inlineStr">
        <is>
          <t>Excluir</t>
        </is>
      </c>
      <c r="C3643" s="45" t="inlineStr">
        <is>
          <t>Dominio fuera de alcance: industrial</t>
        </is>
      </c>
      <c r="D3643" s="51" t="n"/>
      <c r="E3643" s="51" t="n"/>
      <c r="F3643" s="43" t="n">
        <v>2</v>
      </c>
      <c r="G3643" s="43" t="inlineStr">
        <is>
          <t>distracción+niños</t>
        </is>
      </c>
      <c r="H3643" s="43" t="inlineStr">
        <is>
          <t>Scopus</t>
        </is>
      </c>
      <c r="I3643" s="43" t="inlineStr">
        <is>
          <t>Scopus</t>
        </is>
      </c>
      <c r="J3643" s="43" t="inlineStr">
        <is>
          <t>2020</t>
        </is>
      </c>
      <c r="K3643" s="43" t="inlineStr">
        <is>
          <t>ARTICLE</t>
        </is>
      </c>
      <c r="L3643" s="45" t="inlineStr">
        <is>
          <t>Daghestani, Lamya F. and Ibrahim, Lamiaa F. and Al-Towirgi, Reem S. and Salman, Hesham A.</t>
        </is>
      </c>
      <c r="M3643" s="45" t="inlineStr">
        <is>
          <t>Adapting gamified learning systems using educational data mining techniques</t>
        </is>
      </c>
      <c r="N3643" s="45" t="inlineStr">
        <is>
          <t>Artificial intelligence (AI) provides opportunities to improve the effectiveness of e-learning by increasing students' engagement. Adaptive e-learning uses AI to support individual learners by responding to their different learning needs which can be determined by analyzing their navigation history of e-learning systems using data mining methods. Educational data mining (EDM) discovers new patterns of learning and teaching to facilitate the process of decision-making to serve education improvement. Gamification is another way of increasing students' engagement by using game elements in a nongame context. In this paper, the gamification technique and EDM methods were used in combination with adaptive learning to increase the students' engagement and learning performance. An adaptive gamified learning system (AGLS) was developed which combines gamification, classification, and adaptation techniques to increase the effectiveness of e-learning. This paper studies the impact of gamification and adaptive gamification on the effectiveness of e-learning through increasing students' engagement and learning performance. AGLS was applied to the data structure course. Results showed that adaptive gamification has a positive effect on students' engagement and learning performance compared to just gamification. © 2020 Wiley Periodicals, Inc.</t>
        </is>
      </c>
      <c r="O3643" s="45" t="inlineStr">
        <is>
          <t>Computer Applications in Engineering Education</t>
        </is>
      </c>
      <c r="P3643" s="45" t="inlineStr">
        <is>
          <t>Adaptive systems; Data mining; Data structures; Decision making; E-learning; Gamification; Students; Adaptation techniques; Educational data mining; Educational data minings (EDM); engagement; gamified course; Learning and teachings; Learning perform</t>
        </is>
      </c>
      <c r="Q3643" s="43" t="inlineStr">
        <is>
          <t>10.1002/cae.22227</t>
        </is>
      </c>
    </row>
    <row r="3644" ht="189" customHeight="1" s="37">
      <c r="A3644" s="43" t="n">
        <v>3643</v>
      </c>
      <c r="B3644" s="52" t="inlineStr">
        <is>
          <t>Excluir</t>
        </is>
      </c>
      <c r="C3644" s="45" t="inlineStr">
        <is>
          <t>No aborda: distracción o atención, población escolar</t>
        </is>
      </c>
      <c r="D3644" s="51" t="n"/>
      <c r="E3644" s="51" t="n"/>
      <c r="F3644" s="43" t="n">
        <v>2</v>
      </c>
      <c r="G3644" s="43" t="inlineStr">
        <is>
          <t>distracción+niños</t>
        </is>
      </c>
      <c r="H3644" s="43" t="inlineStr">
        <is>
          <t>Scopus</t>
        </is>
      </c>
      <c r="I3644" s="43" t="inlineStr">
        <is>
          <t>Scopus</t>
        </is>
      </c>
      <c r="J3644" s="43" t="inlineStr">
        <is>
          <t>2025</t>
        </is>
      </c>
      <c r="K3644" s="43" t="inlineStr">
        <is>
          <t>CONFERENCE</t>
        </is>
      </c>
      <c r="L3644" s="45" t="inlineStr">
        <is>
          <t>Flores, Grace T.</t>
        </is>
      </c>
      <c r="M3644" s="45" t="inlineStr">
        <is>
          <t>Adoption and Implementation of Artificial Intelligence in Education: Insights from Science Teachers</t>
        </is>
      </c>
      <c r="N3644" s="45" t="inlineStr">
        <is>
          <t>This study examined the relationship between the level of artificial intelligence (AI) adoption and its implementation in science education. A descriptive-correlational research design was employed, involving 55 science teachers from three purposively selected public secondary schools in Butuan City, Agusan del Norte, Philippines. Participants were chosen through simple random sampling, and data were collected using a researcher-adapted and content-validated questionnaire with strong reliability (Cronbach's alpha = 0.80). The instrument measured AI adoption dimensions, awareness, and readiness, institutional support, professional development, technological resources, and their correlation with AI implementation in instruction, assessment, and student engagement. Results analyzed using the Spearman Rank-Order Correlation Coefficient revealed strong and statistically significant positive associations across all dimensions. The overall level of AI adoption (ρ = 0.858, p &lt;.001) emerged as the strongest predictor of implementation success, underscoring that effective AI integration requires access to resources, teacher preparedness, institutional commitment, and supportive leadership. These findings affirm that AI adoption is a multifactorial process, rooted in individual capacity and systemic support, and directly linked to improved teaching effectiveness, enhanced student outcomes, and greater instructional productivity. The study contributes empirical evidence to the growing literature on AI in Education, particularly within the Philippine context. It suggests that policymakers, school leaders, and teacher education programs should strategically invest in digital competencies, equitable access to AI tools, and continuous professional development to foster sustainable and inclusive AI integration in schools. © 2025 IEEE.</t>
        </is>
      </c>
      <c r="O3644" s="45" t="inlineStr">
        <is>
          <t>Proceedings - 2025 11th International Conference on Education and Technology: Personalized AI for Digital Well-being: Bridging Technology and Humanity, ICET 2025</t>
        </is>
      </c>
      <c r="P3644" s="45" t="inlineStr">
        <is>
          <t>Artificial intelligence; E-learning; Education computing; Engineering education; Professional aspects; Students; Ai adoption; Ai enhanced- education; Ai implementation; Artificial intelligence in education; Intelligence integration; Philippines; Rese</t>
        </is>
      </c>
      <c r="Q3644" s="43" t="inlineStr">
        <is>
          <t>10.1109/icet67257.2025.11290822</t>
        </is>
      </c>
    </row>
    <row r="3645" ht="189" customHeight="1" s="37">
      <c r="A3645" s="43" t="n">
        <v>3644</v>
      </c>
      <c r="B3645" s="52" t="inlineStr">
        <is>
          <t>Excluir</t>
        </is>
      </c>
      <c r="C3645" s="45" t="inlineStr">
        <is>
          <t>No aborda: distracción o atención, población escolar</t>
        </is>
      </c>
      <c r="D3645" s="51" t="n"/>
      <c r="E3645" s="51" t="n"/>
      <c r="F3645" s="43" t="n">
        <v>2</v>
      </c>
      <c r="G3645" s="43" t="inlineStr">
        <is>
          <t>distracción+niños</t>
        </is>
      </c>
      <c r="H3645" s="43" t="inlineStr">
        <is>
          <t>Scopus</t>
        </is>
      </c>
      <c r="I3645" s="43" t="inlineStr">
        <is>
          <t>Scopus|WoS</t>
        </is>
      </c>
      <c r="J3645" s="43" t="inlineStr">
        <is>
          <t>2024</t>
        </is>
      </c>
      <c r="K3645" s="43" t="inlineStr">
        <is>
          <t>ARTICLE</t>
        </is>
      </c>
      <c r="L3645" s="45" t="inlineStr">
        <is>
          <t>Roche, Edna</t>
        </is>
      </c>
      <c r="M3645" s="45" t="inlineStr">
        <is>
          <t>Advances in undergraduate and postgraduate education- bedside, simulation and E-learning</t>
        </is>
      </c>
      <c r="N3645" s="45" t="inlineStr">
        <is>
          <t>Clinical bedside teaching the cornerstone of medical education in the 19&lt;sup&gt;th&lt;/sup&gt; century has been shaped and developed by changes in healthcare delivery and work practices. Developing skilled clinicians to work and thrive in these complex environments requires innovative and adaptive strategies. In this rapidly changing environment compounded by a shorter duration of training, there is an increasing focus on the student learner, team-based working and the development of professionalism. The continuum of medical education from undergraduate through postgraduate to continued professional development has been greatly enhanced by the adoption of new strategies and technologies. Simulation is long established in medical education and its benefits well recognised. Technological developments including Artificial Intelligence have supported and enhanced the quality of simulation in medical education. There is a broad range of simulation available with varying degrees of fidelity, as required, culminating in immersive virtual reality. The challenges for medical educators of the Covid-19 pandemic, with closure or restricted access to clinical patients, wards and classrooms, resulted in rapid restructuring of teaching programs and for many to move “on-line”. This resulted in widespread rapid adoption of technologically driven medical education, with E-learning, blended learning and innovative strategies to increase student engagement. The seismic changes in medical education necessitated by the Covid-19 pandemic coupled with the upskilling of medical educators and technological advances, should result in an exciting period of continued innovation in medical education, a second “Golden Era” and enhance medical education for many years to come. © 2024</t>
        </is>
      </c>
      <c r="O3645" s="45" t="inlineStr">
        <is>
          <t>Global Pediatrics</t>
        </is>
      </c>
      <c r="P3645" s="45" t="n"/>
      <c r="Q3645" s="43" t="inlineStr">
        <is>
          <t>10.1016/j.gpeds.2024.100188</t>
        </is>
      </c>
    </row>
    <row r="3646" ht="168" customHeight="1" s="37">
      <c r="A3646" s="43" t="n">
        <v>3645</v>
      </c>
      <c r="B3646" s="52" t="inlineStr">
        <is>
          <t>Excluir</t>
        </is>
      </c>
      <c r="C3646" s="45" t="inlineStr">
        <is>
          <t>No aborda: distracción o atención, población escolar</t>
        </is>
      </c>
      <c r="D3646" s="51" t="n"/>
      <c r="E3646" s="51" t="n"/>
      <c r="F3646" s="43" t="n">
        <v>2</v>
      </c>
      <c r="G3646" s="43" t="inlineStr">
        <is>
          <t>distracción+niños</t>
        </is>
      </c>
      <c r="H3646" s="43" t="inlineStr">
        <is>
          <t>Scopus</t>
        </is>
      </c>
      <c r="I3646" s="43" t="inlineStr">
        <is>
          <t>Scopus</t>
        </is>
      </c>
      <c r="J3646" s="43" t="inlineStr">
        <is>
          <t>2025</t>
        </is>
      </c>
      <c r="K3646" s="43" t="inlineStr">
        <is>
          <t>ARTICLE</t>
        </is>
      </c>
      <c r="L3646" s="45" t="inlineStr">
        <is>
          <t>Amastini, Fitria and Sekarhati, Dwinanda Kinanti Suci and Puspitasari, Maya</t>
        </is>
      </c>
      <c r="M3646" s="45" t="inlineStr">
        <is>
          <t>Advancing Adaptive and Personalized E-Learning Systems: A Systematic Literature Review</t>
        </is>
      </c>
      <c r="N3646" s="45" t="inlineStr">
        <is>
          <t>With the rise of Information and Communication Technologies (ICTs), adaptive elearning has become a promising method for enhancing educational practices. This study reviews current research on personalized adaptive e-learning systems and proposes a mobile-based design to addressing the requirements toward Industry 4.0 and Society 5.0. Using a systematic literature review methodology by Kitchenham and Charters, 28 studies were analyzed further. The findings suggest a necessity for clearer definitions of "personalized" and "adaptive" learning and categorize adaptive e-learning designs into four models: learning materials, learner characteristics, pedagogical approaches, and learning structure systems. The findings show there is still a lack of clarity in the definitions of "personalised" and "adaptive" learning, emphasizing the importance of more standardized terminology. The proposed system dynamically customized learning content material based on user preferences, cognitive abilities, and performance metrics, demonstrating the potential for increased students’ engagement and their learning outcomes. This study focusses on the possibilities of blockchain-based open educational resources, artificial intelligence, and gamification as for more engaging personalized student test to improve adaptive learning environments. Future study should confirm the suggested paradigm using empirical investigations and assess its usefulness in promoting lifelong learning. © 2025, University of PGRI Semarang. All rights reserved.</t>
        </is>
      </c>
      <c r="O3646" s="45" t="inlineStr">
        <is>
          <t>Advance Sustainable Science, Engineering and Technology</t>
        </is>
      </c>
      <c r="P3646" s="45" t="n"/>
      <c r="Q3646" s="43" t="inlineStr">
        <is>
          <t>10.26877/m82zg802</t>
        </is>
      </c>
    </row>
    <row r="3647" ht="178.5" customHeight="1" s="37">
      <c r="A3647" s="43" t="n">
        <v>3646</v>
      </c>
      <c r="B3647" s="52" t="inlineStr">
        <is>
          <t>Excluir</t>
        </is>
      </c>
      <c r="C3647" s="45" t="inlineStr">
        <is>
          <t>Contexto doméstico o remoto, pero no población en edad escolar (mayoritariamente educación superior)</t>
        </is>
      </c>
      <c r="D3647" s="51" t="n"/>
      <c r="E3647" s="51" t="n"/>
      <c r="F3647" s="43" t="n">
        <v>2</v>
      </c>
      <c r="G3647" s="43" t="inlineStr">
        <is>
          <t>distracción+niños</t>
        </is>
      </c>
      <c r="H3647" s="43" t="inlineStr">
        <is>
          <t>Scopus</t>
        </is>
      </c>
      <c r="I3647" s="43" t="inlineStr">
        <is>
          <t>Scopus</t>
        </is>
      </c>
      <c r="J3647" s="43" t="inlineStr">
        <is>
          <t>2025</t>
        </is>
      </c>
      <c r="K3647" s="43" t="inlineStr">
        <is>
          <t>CONFERENCE</t>
        </is>
      </c>
      <c r="L3647" s="45" t="inlineStr">
        <is>
          <t>Helbawy, Mona El and Bogatin, Eric</t>
        </is>
      </c>
      <c r="M3647" s="45" t="inlineStr">
        <is>
          <t>Advancing Engagement and Equity in Asynchronous Online Education</t>
        </is>
      </c>
      <c r="N3647" s="45" t="inlineStr">
        <is>
          <t>Asynchronous online degree programs offer a flexible and scalable pathway to expanding access to engineering education, particularly for nontraditional learners. However, these programs also raise important challenges in maintaining student engagement, ensuring learning effectiveness, and upholding academic integrity. This paper presents a comparative case study of two sophomore-level engineering courses offered for the first time in a fully asynchronous format during a 10-week summer session. We analyze instructional strategies, student outcomes, and the pedagogical trade-offs involved in transitioning from in-person to asynchronous delivery. While the Digital Logic course demonstrated strong engagement and learning outcomes, the Introduction to Circuits and Electronics course revealed significant barriers tied to motivation, interaction, and content complexity. In addition, we examine fully online master’s degree programs delivered on the Coursera platform, which use flexible enrollment models and performance-based admissions to broaden access. These graduate programs highlight innovative approaches to online engineering education but also raise questions about learner preparedness, credential recognition, and program scalability. Finally, we explore the integration of artificial intelligence (AI) tools in asynchronous online platforms, including both their promise for enhancing personalization and the risks they pose to critical thinking and equity. This paper concludes with actionable recommendations for course design, technology use, and institutional policy to support inclusive and effective asynchronous learning. © 2025, American Society for Engineering Education. All rights reserved.</t>
        </is>
      </c>
      <c r="O3647" s="45" t="inlineStr">
        <is>
          <t>ASEE Annual Conference and Exposition, Conference Proceedings</t>
        </is>
      </c>
      <c r="P3647" s="45" t="inlineStr">
        <is>
          <t>Artificial intelligence; Curricula; E-learning; Engineering education; Learning systems; Students; Teaching; Technical presentations; Academic integrity; Case-studies; Degree program; Engineering course; Instructional strategy; Learning effectiveness</t>
        </is>
      </c>
      <c r="Q3647" s="43" t="inlineStr">
        <is>
          <t>10.18260/1-2--57574</t>
        </is>
      </c>
    </row>
    <row r="3648" ht="199.5" customHeight="1" s="37">
      <c r="A3648" s="43" t="n">
        <v>3647</v>
      </c>
      <c r="B3648" s="52" t="inlineStr">
        <is>
          <t>Excluir</t>
        </is>
      </c>
      <c r="C3648" s="45" t="inlineStr">
        <is>
          <t>No aborda: población escolar</t>
        </is>
      </c>
      <c r="D3648" s="51" t="n"/>
      <c r="E3648" s="51" t="n"/>
      <c r="F3648" s="43" t="n">
        <v>2</v>
      </c>
      <c r="G3648" s="43" t="inlineStr">
        <is>
          <t>distracción+niños</t>
        </is>
      </c>
      <c r="H3648" s="43" t="inlineStr">
        <is>
          <t>Scopus</t>
        </is>
      </c>
      <c r="I3648" s="43" t="inlineStr">
        <is>
          <t>Scopus</t>
        </is>
      </c>
      <c r="J3648" s="43" t="inlineStr">
        <is>
          <t>2025</t>
        </is>
      </c>
      <c r="K3648" s="43" t="inlineStr">
        <is>
          <t>CONFERENCE</t>
        </is>
      </c>
      <c r="L3648" s="45" t="inlineStr">
        <is>
          <t>Chawaremera, Melisa M.</t>
        </is>
      </c>
      <c r="M3648" s="45" t="inlineStr">
        <is>
          <t>Algorithmic Teaching, Fading Thought? Rethinking Engagement in the AI Era</t>
        </is>
      </c>
      <c r="N3648" s="45" t="inlineStr">
        <is>
          <t>As artificial intelligence becomes increasingly embedded in educational environments, the promise of enhanced efficiency, personalised instruction and expanded access to knowledge is celebrated globally. However, the pedagogical implications of algorithmic instruction remain under theorised, particularly with regard to critical thinking and epistemic engagement. This paper interrogates how algorithmic-driven content delivery and automated assessment systems may inadvertently narrow intellectual curiosity and encourage conformity while reducing learners to be passive recipients of information. Through a doctrinal study into interdisciplinary literature in education, philosophy and AI ethics, this paper critically analyses how AI tools that are used in instructional design may entrench a form of educational minimalism that prioritises standardisation over inquiry. While artificial intelligence can personalise learning pathways, it also risks eliminating opportunities for open-ended exploration and problem solving. Through comparative insights from South Africa and the UK, the study reveals how algorithmic learning environments can either support or suppress higher order thinking depending on contextual use and pedagogical design. This paper calls for a deliberate reconfiguration of AI-enabled education towards epistemically rich engagement. This is where learners are positioned as co-constructors of knowledge. It proposes a model of “algorithmic dialogism” that blends AI support with critical pedagogy. This will ensure that technology develops as a tool for liberation rather than control. This contribution aligns with ongoing global debates on the ethics of AI in education and seeks to influence curriculum design that furthers curiosity, dialogue and reflective thinking in the digital age. Ultimately, this paper calls for a shift from efficiency-driven instruction to education that values diversity of thought and the cultivation of critical consciousness. © Proceeding</t>
        </is>
      </c>
      <c r="O3648" s="45" t="inlineStr">
        <is>
          <t>Proceedings of the 2nd International Conference on Education Research, ICER 2025</t>
        </is>
      </c>
      <c r="P3648" s="45" t="inlineStr">
        <is>
          <t>Artificial intelligence; Binary alloys; Computer aided instruction; Curricula; E-learning; Education computing; Engineering education; Ethical technology; Potassium alloys; Teaching; Algorithmic instruction; Algorithmics; Artificial intelligence in e</t>
        </is>
      </c>
      <c r="Q3648" s="43" t="inlineStr">
        <is>
          <t>10.34190/icer.2.1.4008</t>
        </is>
      </c>
    </row>
    <row r="3649" ht="199.5" customHeight="1" s="37">
      <c r="A3649" s="43" t="n">
        <v>3648</v>
      </c>
      <c r="B3649" s="52" t="inlineStr">
        <is>
          <t>Excluir</t>
        </is>
      </c>
      <c r="C3649" s="45" t="inlineStr">
        <is>
          <t>Sin DOI verificable</t>
        </is>
      </c>
      <c r="D3649" s="51" t="n"/>
      <c r="E3649" s="51" t="n"/>
      <c r="F3649" s="43" t="n">
        <v>2</v>
      </c>
      <c r="G3649" s="43" t="inlineStr">
        <is>
          <t>distracción+niños</t>
        </is>
      </c>
      <c r="H3649" s="43" t="inlineStr">
        <is>
          <t>Scopus</t>
        </is>
      </c>
      <c r="I3649" s="43" t="inlineStr">
        <is>
          <t>Scopus</t>
        </is>
      </c>
      <c r="J3649" s="43" t="inlineStr">
        <is>
          <t>2017</t>
        </is>
      </c>
      <c r="K3649" s="43" t="inlineStr">
        <is>
          <t>ARTICLE</t>
        </is>
      </c>
      <c r="L3649" s="45" t="inlineStr">
        <is>
          <t>Madathil, Kapil Chalil and Frady, Kristin and Hartley, Rebecca and Bertrand, Jeffrey and Alfred, Myrtede and Gramopadhye, Anand</t>
        </is>
      </c>
      <c r="M3649" s="45" t="inlineStr">
        <is>
          <t>An empirical study investigating the effectiveness of integrating virtual reality-based case studies into an online asynchronous learning environment</t>
        </is>
      </c>
      <c r="N3649" s="45" t="inlineStr">
        <is>
          <t>Widespread use of the Web and other Internet technologies in higher education has exploded in the last decade. Technology such as Virtual Reality (VR) has the potential to improve learning outcomes and student engagement in an active learning environment. This study investigates the extent to which VR-based education enhances learning outcomes and perceived engagement with technical curriculum. Using a between-subjects experimental design, 165 technical college students were randomly assigned to three conditional groups. The conditions included a VR simulation that tasked the user with identifying potential safety hazards in a manufacturing environment, a photo-based case study where users identified and categorized hazards from images of a manufacturing plant, and a control group. The control group for the experiment was tasked only with taking the online course, assessment, and surveys with no inclusion of either a VR or photo-based case study. Each experimental condition began with an online course designed to teach students about potential safety hazards that one may encounter in a manufacturing environment. Learning outcomes and perceived engagement, usability, and satisfaction were measured via tests and surveys. While no significant learning differences were found between the conditions, students' perception of learning including ease of comprehension, ease of memorization, usability, and active learning revealed significant improvements of the VR and control groups over the photo-based case study group. Interestingly, there were no statistically significant differences betweent the VR group and control group. Results indicate that VR has the potential to improve the learning experience by actively engaging users. Educational opportunities are enhanced with the use of VR for technician education. © 2018 American Society for Engineering Education. All rights reserved.</t>
        </is>
      </c>
      <c r="O3649" s="45" t="inlineStr">
        <is>
          <t>Computers in Education Journal</t>
        </is>
      </c>
      <c r="P3649" s="45" t="inlineStr">
        <is>
          <t>Artificial intelligence; Computer aided instruction; Engineering education; Hazards; Image enhancement; Manufacture; Students; Surveys; Teaching; Virtual reality; Active learning environment; Asynchronous learning; Educational opportunities; Experime</t>
        </is>
      </c>
      <c r="Q3649" s="43" t="n"/>
    </row>
    <row r="3650" ht="126.75" customHeight="1" s="37">
      <c r="A3650" s="43" t="n">
        <v>3649</v>
      </c>
      <c r="B3650" s="52" t="inlineStr">
        <is>
          <t>Excluir</t>
        </is>
      </c>
      <c r="C3650" s="45" t="inlineStr">
        <is>
          <t>No aborda: distracción o atención</t>
        </is>
      </c>
      <c r="D3650" s="51" t="n"/>
      <c r="E3650" s="51" t="n"/>
      <c r="F3650" s="43" t="n">
        <v>2</v>
      </c>
      <c r="G3650" s="43" t="inlineStr">
        <is>
          <t>distracción+niños</t>
        </is>
      </c>
      <c r="H3650" s="43" t="inlineStr">
        <is>
          <t>Scopus</t>
        </is>
      </c>
      <c r="I3650" s="43" t="inlineStr">
        <is>
          <t>Scopus</t>
        </is>
      </c>
      <c r="J3650" s="43" t="inlineStr">
        <is>
          <t>2025</t>
        </is>
      </c>
      <c r="K3650" s="43" t="inlineStr">
        <is>
          <t>ARTICLE</t>
        </is>
      </c>
      <c r="L3650" s="45" t="inlineStr">
        <is>
          <t>El Hadbi, Atmane and Rziki, Mohammed Hatim and Jamil, Yassine and Boutahir, Mohamed Khalifa and Bourray, Hamid and El Ouadghiri, Driss</t>
        </is>
      </c>
      <c r="M3650" s="45" t="inlineStr">
        <is>
          <t>Analyzing University Dropout Rates in E-Learning and the Potential of Artificial Intelligence to Reduce Them: A Case Study of French Universities; [Análisis de las tasas de abandono universitario en el aprendizaje electrónico y el potencial de la inteligencia artificial para reducirlas: un estudio de caso de las universidades francesas]</t>
        </is>
      </c>
      <c r="N3650" s="45" t="inlineStr">
        <is>
          <t>During the COVID-19 pandemic, students worldwide faced unprecedented disruption, forcing educators to swiftly transition to remote teaching. In French universities, strong political support at both national and institutional levels facilitated the deployment of digital tools such as learning management systems (e.g., Moodle), collaborative platforms (e.g., Google Meet, Microsoft Teams, Zoom), and social networks. While this shift highlighted the importance and critical role of digital technologies in education, it also raised significant concerns about the quality of online learning, the learning process, and the assessment of knowledge and skills. This case study explores the perceptions of students at Sorbonne Paris Cite Universities regarding the effectiveness of e-learning. Results from a Multiple Correspondence Analysis indicate that system usability and its positive impact on learning are key to the perceived success of e-learning. However, university dropout rates in this context stem from a combination of factors influencing student engagement. Addressing these challenges requires comprehensive solutions involving multiple stakeholders, including organizations, educators, and learners. © 2025; Los autores.</t>
        </is>
      </c>
      <c r="O3650" s="45" t="inlineStr">
        <is>
          <t>Data and Metadata</t>
        </is>
      </c>
      <c r="P3650" s="45" t="n"/>
      <c r="Q3650" s="43" t="inlineStr">
        <is>
          <t>10.56294/dm2025468</t>
        </is>
      </c>
    </row>
    <row r="3651" ht="137.25" customHeight="1" s="37">
      <c r="A3651" s="43" t="n">
        <v>3650</v>
      </c>
      <c r="B3651" s="52" t="inlineStr">
        <is>
          <t>Excluir</t>
        </is>
      </c>
      <c r="C3651" s="45" t="inlineStr">
        <is>
          <t>No aborda: distracción o atención, población escolar</t>
        </is>
      </c>
      <c r="D3651" s="51" t="n"/>
      <c r="E3651" s="51" t="n"/>
      <c r="F3651" s="43" t="n">
        <v>2</v>
      </c>
      <c r="G3651" s="43" t="inlineStr">
        <is>
          <t>distracción+niños</t>
        </is>
      </c>
      <c r="H3651" s="43" t="inlineStr">
        <is>
          <t>Scopus</t>
        </is>
      </c>
      <c r="I3651" s="43" t="inlineStr">
        <is>
          <t>Scopus</t>
        </is>
      </c>
      <c r="J3651" s="43" t="inlineStr">
        <is>
          <t>2025</t>
        </is>
      </c>
      <c r="K3651" s="43" t="inlineStr">
        <is>
          <t>CONFERENCE</t>
        </is>
      </c>
      <c r="L3651" s="45" t="inlineStr">
        <is>
          <t>Zhao, Zeyu and Wang, Shang and Ge, Yinghui and Liu, Huagang</t>
        </is>
      </c>
      <c r="M3651" s="45" t="inlineStr">
        <is>
          <t>Application of Artificial Intelligence in Education: An Intelligent Tutoring Robot Based on Simulation Technology</t>
        </is>
      </c>
      <c r="N3651" s="45" t="inlineStr">
        <is>
          <t>This study facilitates the digital transformation of traditional teaching paradigms by seamlessly integrating advanced simulation technology with artificial intelligence (AI) into educational curricula. Centering on the critical mechanical concept of section modulus for simply supported beams under load, a case study approach was adopted. Initially, a meticulously developed 3D model generated vivid representations of stress and displacement through simulation-based calculations, enhancing learners' comprehension. Subsequently, software designed using Python incorporated visual materials from simulations and mathematical formula calculation processes. Furthermore, leveraging the API of Alibaba Qwen model, an intelligent tutoring robot module was integrated into the software to provide immediate answers to students' queries. A teaching experiment was conducted to analyze the software's effectiveness. Results indicate that these digital resources aid in grasping complex theories and equations, significantly improving the quality of mechanical education. Additionally, the integration of intelligent tutoring robot notably boosts students' engagement and enthusiasm. As key catalysts for educational advancement, the deployment of these digital technologies warrants broader exploration and implementation. © 2025 IEEE.</t>
        </is>
      </c>
      <c r="O3651" s="45" t="inlineStr">
        <is>
          <t>IEEE Advanced Information Technology, Electronic and Automation Control Conference (IAEAC)</t>
        </is>
      </c>
      <c r="P3651" s="45" t="inlineStr">
        <is>
          <t>Computer aided instruction; Computer software; Curricula; E-learning; Education computing; Educational robots; Engineering education; Students; Teaching; Artificial intelligence in education; Digital; Digital transformation; Intelligence models; Inte</t>
        </is>
      </c>
      <c r="Q3651" s="43" t="inlineStr">
        <is>
          <t>10.1109/iaeac65194.2025.11166078</t>
        </is>
      </c>
    </row>
    <row r="3652" ht="116.25" customHeight="1" s="37">
      <c r="A3652" s="43" t="n">
        <v>3651</v>
      </c>
      <c r="B3652" s="52" t="inlineStr">
        <is>
          <t>Excluir</t>
        </is>
      </c>
      <c r="C3652" s="45" t="inlineStr">
        <is>
          <t>Contexto doméstico o remoto, pero no población en edad escolar (mayoritariamente educación superior)</t>
        </is>
      </c>
      <c r="D3652" s="51" t="n"/>
      <c r="E3652" s="51" t="n"/>
      <c r="F3652" s="43" t="n">
        <v>2</v>
      </c>
      <c r="G3652" s="43" t="inlineStr">
        <is>
          <t>distracción+niños</t>
        </is>
      </c>
      <c r="H3652" s="43" t="inlineStr">
        <is>
          <t>Scopus</t>
        </is>
      </c>
      <c r="I3652" s="43" t="inlineStr">
        <is>
          <t>Scopus</t>
        </is>
      </c>
      <c r="J3652" s="43" t="inlineStr">
        <is>
          <t>2026</t>
        </is>
      </c>
      <c r="K3652" s="43" t="inlineStr">
        <is>
          <t>CONFERENCE</t>
        </is>
      </c>
      <c r="L3652" s="45" t="inlineStr">
        <is>
          <t>Nurakhmetova, Symbat and Daineko, Yevgeniya and Baigissova, Kymbat and Shapiyeva, Aigerim and Abdramanova, Gulbanu and Altybayev, Gabit and Kabatayeva, Raushan</t>
        </is>
      </c>
      <c r="M3652" s="45" t="inlineStr">
        <is>
          <t>Application of the Virtual Reality Headsets to Enhance Physics Laboratory Work: A Case Study from IITU</t>
        </is>
      </c>
      <c r="N3652" s="45" t="inlineStr">
        <is>
          <t>The article presents a study on the effectiveness of integrating modern digital technologies into the teaching of general physics for IT students, based on the example of the International Information Technology University (IITU) in Almaty, Kazakhstan. Special attention is given to the use of blended learning technologies in combination with artificial intelligence-supported instructional tools and immersive solutions based on virtual reality [1]. The pedagogical approaches discussed include multimodal interactive materials, adaptive digital resources, automated generation of learning tasks, as well as the use of Virtual Reality (VR) headsets to visualize complex physical processes and enhance student engagement. The conducted analysis demonstrates that the combination of a VR environment, Artificial Intelligence (AI) tools, and elements of blended learning contributes to increased attention, improved understanding of abstract concepts, and the development of critical and logical thinking, confirming the promising potential of integrating these technologies into the university educational process [2]. © 2026 The Authors.</t>
        </is>
      </c>
      <c r="O3652" s="45" t="inlineStr">
        <is>
          <t>Procedia Computer Science</t>
        </is>
      </c>
      <c r="P3652" s="45" t="inlineStr">
        <is>
          <t>Abstracting; Artificial intelligence; E-learning; Education computing; Engineering education; Learning systems; Students; Teaching; Blended learning; Case-studies; Digital technologies; Higher education institutions; Kazakhstan; Laboratory work; Lear</t>
        </is>
      </c>
      <c r="Q3652" s="43" t="inlineStr">
        <is>
          <t>10.1016/j.procs.2026.04.135</t>
        </is>
      </c>
    </row>
    <row r="3653" ht="116.25" customHeight="1" s="37">
      <c r="A3653" s="43" t="n">
        <v>3652</v>
      </c>
      <c r="B3653" s="52" t="inlineStr">
        <is>
          <t>Excluir</t>
        </is>
      </c>
      <c r="C3653" s="45" t="inlineStr">
        <is>
          <t>No aborda: distracción o atención, tecnología de sensado</t>
        </is>
      </c>
      <c r="D3653" s="51" t="n"/>
      <c r="E3653" s="51" t="n"/>
      <c r="F3653" s="43" t="n">
        <v>2</v>
      </c>
      <c r="G3653" s="43" t="inlineStr">
        <is>
          <t>distracción+niños</t>
        </is>
      </c>
      <c r="H3653" s="43" t="inlineStr">
        <is>
          <t>Scopus</t>
        </is>
      </c>
      <c r="I3653" s="43" t="inlineStr">
        <is>
          <t>Scopus</t>
        </is>
      </c>
      <c r="J3653" s="43" t="inlineStr">
        <is>
          <t>2024</t>
        </is>
      </c>
      <c r="K3653" s="43" t="inlineStr">
        <is>
          <t>CONFERENCE</t>
        </is>
      </c>
      <c r="L3653" s="45" t="inlineStr">
        <is>
          <t>Brown, Nick and Van Campenhout, Rachel and Clark, Michelle and Johnson, Benny G.</t>
        </is>
      </c>
      <c r="M3653" s="45" t="inlineStr">
        <is>
          <t>Are Students Reading? How Formative Practice Impacts Student Reading Behaviors in Etextbooks</t>
        </is>
      </c>
      <c r="N3653" s="45" t="inlineStr">
        <is>
          <t>Faculty often suspect that students are not doing the assigned textbook reading-a suspicion supported by research. This can pose a problem for both student learning and outcomes, especially in cases where the textbook is intended to be the primary source of learning content that students are expected to use before class lectures, activities, discussions, etc. In a recent study, researchers gathered a variety of faculty strategies for promoting reading engagement and measured the resulting reading from digital platform data. This study provided a useful benchmark for continued research on this topic of student engagement with their textbooks. In this work-in-progress paper, we replicate the methods of this study to investigate how assigning formative practice in their etextbook reader as a strategy impacted student reading behaviors. Initial results from 13 courses at two universities reveal using formative practice as a strategy dramatically increases student reading compared to courses where it was not assigned, and this strategy yielded higher average reading than strategies reported in previous research. © 2024 Owner/Author.</t>
        </is>
      </c>
      <c r="O3653" s="45" t="inlineStr">
        <is>
          <t>L@S 2024 - Proceedings of the 11th ACM Conference on Learning @ Scale</t>
        </is>
      </c>
      <c r="P3653" s="45" t="inlineStr">
        <is>
          <t>E-learning; Textbooks; Automatic question generation; E-textbooks; Formative practice; High educations; Learning contents; Primary sources; Reading behavior; Reading strategies; Student learning; Student outcomes; Students</t>
        </is>
      </c>
      <c r="Q3653" s="43" t="inlineStr">
        <is>
          <t>10.1145/3657604.3664668</t>
        </is>
      </c>
    </row>
    <row r="3654" ht="199.5" customHeight="1" s="37">
      <c r="A3654" s="43" t="n">
        <v>3653</v>
      </c>
      <c r="B3654" s="52" t="inlineStr">
        <is>
          <t>Excluir</t>
        </is>
      </c>
      <c r="C3654" s="45" t="inlineStr">
        <is>
          <t>No aborda: distracción o atención</t>
        </is>
      </c>
      <c r="D3654" s="51" t="n"/>
      <c r="E3654" s="51" t="n"/>
      <c r="F3654" s="43" t="n">
        <v>2</v>
      </c>
      <c r="G3654" s="43" t="inlineStr">
        <is>
          <t>distracción+niños</t>
        </is>
      </c>
      <c r="H3654" s="43" t="inlineStr">
        <is>
          <t>Scopus</t>
        </is>
      </c>
      <c r="I3654" s="43" t="inlineStr">
        <is>
          <t>Scopus</t>
        </is>
      </c>
      <c r="J3654" s="43" t="inlineStr">
        <is>
          <t>2026</t>
        </is>
      </c>
      <c r="K3654" s="43" t="inlineStr">
        <is>
          <t>ARTICLE</t>
        </is>
      </c>
      <c r="L3654" s="45" t="inlineStr">
        <is>
          <t>Aydoğan, Aslan and Kaptanlar, Yaren Sude</t>
        </is>
      </c>
      <c r="M3654" s="45" t="inlineStr">
        <is>
          <t>Artificial Intelligence Supported Solutions in Education: Disabilities New Possibilities for Individuals</t>
        </is>
      </c>
      <c r="N3654" s="45" t="inlineStr">
        <is>
          <t>This article comprehensively examines the opportunities and potential of artificial intelligence (AI) supported educational applications for individuals with disabilities. Various applications of how AI technologies can improve language skills, social interactions, learning experiences, and academic achievement of students with disabilities are discussed. AI supports personalized learning experiences, enabling the creation of educational strategies tailored to the individual needs of each student. The article discusses how AI-supported educational tools can transform the education of students with disabilities through applications such as adaptive learning systems, virtual simulations, and speech recognition software. It also highlights how these technologies are used in inclusive education models, where educators can differentiate instructional strategies, enabling all students to learn effectively. The integration of AI into the education of people with disabilities raises important issues, especially equal access and ethical issues. The article states that ethical issues such as data privacy, algorithmic biases, and the potential for exclusionary practices should be considered when developing AI applications. It is emphasized that a collaborative approach between educators, technologists, and policy makers is required to ensure that AI is accessible to all learners and can be implemented in an ethical manner. It is also discussed that AI-supported educational practices can develop important skills such as social skills, collaboration, and teamwork in students with disabilities. This study aimed to shed light on future research; in particular, it emphasizes the need for studies to evaluate the effectiveness of AI tools in education, their effects on student engagement, and learning outcomes. It is also argued that the long-term effects of integrating AI into the education of individuals with disabilities should be examined more comprehensively. It is emphasized th</t>
        </is>
      </c>
      <c r="O3654" s="45" t="inlineStr">
        <is>
          <t>Lecture Notes in Networks and Systems</t>
        </is>
      </c>
      <c r="P3654" s="45" t="inlineStr">
        <is>
          <t>Application programs; Computer aided instruction; Data privacy; E-learning; Education computing; Engineering education; Ethical aspects; Federated learning; Learning systems; Students; Virtual reality; Academic achievements; Artificial intelligence t</t>
        </is>
      </c>
      <c r="Q3654" s="43" t="inlineStr">
        <is>
          <t>10.1007/978-981-96-8898-2_37</t>
        </is>
      </c>
    </row>
    <row r="3655" ht="126.75" customHeight="1" s="37">
      <c r="A3655" s="43" t="n">
        <v>3654</v>
      </c>
      <c r="B3655" s="52" t="inlineStr">
        <is>
          <t>Excluir</t>
        </is>
      </c>
      <c r="C3655" s="45" t="inlineStr">
        <is>
          <t>Libro o capítulo de libro</t>
        </is>
      </c>
      <c r="D3655" s="51" t="n"/>
      <c r="E3655" s="51" t="n"/>
      <c r="F3655" s="43" t="n">
        <v>2</v>
      </c>
      <c r="G3655" s="43" t="inlineStr">
        <is>
          <t>distracción+niños</t>
        </is>
      </c>
      <c r="H3655" s="43" t="inlineStr">
        <is>
          <t>Scopus</t>
        </is>
      </c>
      <c r="I3655" s="43" t="inlineStr">
        <is>
          <t>Scopus</t>
        </is>
      </c>
      <c r="J3655" s="43" t="inlineStr">
        <is>
          <t>2026</t>
        </is>
      </c>
      <c r="K3655" s="43" t="inlineStr">
        <is>
          <t>BOOK</t>
        </is>
      </c>
      <c r="L3655" s="45" t="inlineStr">
        <is>
          <t>Sinitsyn, Evgeny V. and Larionova, Viola A.</t>
        </is>
      </c>
      <c r="M3655" s="45" t="inlineStr">
        <is>
          <t>Artificial Intelligence and Data Analytics in the Organization of the Educational Process and Quality Assessment of Higher Education</t>
        </is>
      </c>
      <c r="N3655" s="45" t="inlineStr">
        <is>
          <t>This paper examines the integration of Artificial Intelligence (AI) and data analytics in higher education, with particular focus on their applications in educational process organization and quality assessment. The research explores how generative AI technologies like ChatGPT and YandexGPT are transforming educational methodologies, student-teacher interactions, and assessment practices. Through theoretical analysis and application of information theory, the study presents mathematical models for evaluating Control and Measurement Materials (CMM) in educational settings. A framework for analyzing individual digital profiles of students is proposed, incorporating state vectors and Markov processes to predict learning outcomes and assess educational quality. The findings suggest that while AI presents challenges to traditional educational paradigms, its strategic implementation can enhance student engagement, support personalized learning trajectories, develop critical thinking skills, and improve overall educational quality when integrated with appropriate analytics tools and pedagogical approaches. © 2026, Bentham Books imprint.</t>
        </is>
      </c>
      <c r="O3655" s="45" t="inlineStr">
        <is>
          <t>Optimizing Socio-Economic Systems in the Union State of Russia and Belarus: R and D, Higher Education, and Labor Markets in the Digital Economy Collective Scientific Monograph</t>
        </is>
      </c>
      <c r="P3655" s="45" t="inlineStr">
        <is>
          <t>E-learning; Education computing; Educational technology; Information theory; Quality control; Students; Teaching; Data analytics; Educational process; Educational qualities; Educational quality assessment; Generative artificial intelligence; High edu</t>
        </is>
      </c>
      <c r="Q3655" s="43" t="inlineStr">
        <is>
          <t>10.2174/97988988156151260101_17</t>
        </is>
      </c>
    </row>
    <row r="3656" ht="168" customHeight="1" s="37">
      <c r="A3656" s="43" t="n">
        <v>3655</v>
      </c>
      <c r="B3656" s="52" t="inlineStr">
        <is>
          <t>Excluir</t>
        </is>
      </c>
      <c r="C3656" s="45" t="inlineStr">
        <is>
          <t>Contexto doméstico o remoto, pero no población en edad escolar (mayoritariamente educación superior)</t>
        </is>
      </c>
      <c r="D3656" s="51" t="n"/>
      <c r="E3656" s="51" t="n"/>
      <c r="F3656" s="43" t="n">
        <v>2</v>
      </c>
      <c r="G3656" s="43" t="inlineStr">
        <is>
          <t>distracción+niños</t>
        </is>
      </c>
      <c r="H3656" s="43" t="inlineStr">
        <is>
          <t>Scopus</t>
        </is>
      </c>
      <c r="I3656" s="43" t="inlineStr">
        <is>
          <t>Scopus</t>
        </is>
      </c>
      <c r="J3656" s="43" t="inlineStr">
        <is>
          <t>2025</t>
        </is>
      </c>
      <c r="K3656" s="43" t="inlineStr">
        <is>
          <t>ARTICLE</t>
        </is>
      </c>
      <c r="L3656" s="45" t="inlineStr">
        <is>
          <t>Mohamed, Azza and Faisal, Rouhi and Al-Gindy, Ahmed and Shaalan, Khaled</t>
        </is>
      </c>
      <c r="M3656" s="45" t="inlineStr">
        <is>
          <t>Artificial Intelligence and Immersive Technologies: Virtual Assistants in AR/VR for Special Needs Learners †</t>
        </is>
      </c>
      <c r="N3656" s="45" t="inlineStr">
        <is>
          <t>This article investigates the revolutionary potential of AI-powered virtual assistants in augmented reality (AR) and virtual reality (VR) environments, concentrating primarily on their impact on special needs schooling. We investigate the complex characteristics of these virtual assistants, the influential elements affecting their development and implementation, and the joint efforts of educational institutions and technology developers, using a rigorous quantitative approach. Our research also looks at strategic initiatives aimed at effectively integrating AI into educational practices, addressing critical issues including infrastructure, teacher preparedness, equitable access, and ethical considerations. Our findings highlight the promise of AI technology, emphasizing the ability of AI-powered virtual assistants to provide individualized, immersive learning experiences adapted to the different needs of students with special needs. Furthermore, we find strong relationships between these virtual assistants’ features and deployment tactics and their subsequent impact on educational achievements. This study contributes to the increasing conversation on harnessing cutting-edge technology to improve educational results for all learners by synthesizing current research and employing a strong methodological framework. Our analysis not only highlights the promise of AI in increasing student engagement and comprehension but also emphasizes the importance of tackling ethical and infrastructure concerns to enable responsible and fair adoption. © 2025 by the authors.</t>
        </is>
      </c>
      <c r="O3656" s="45" t="inlineStr">
        <is>
          <t>Computers</t>
        </is>
      </c>
      <c r="P3656" s="45" t="inlineStr">
        <is>
          <t>Augmented reality; Computer aided instruction; E-learning; Educational technology; Engineering education; Ethical technology; Learning systems; Students; Teaching; Virtual environments; Virtual reality; Artificial intelligence technologies; Good heal</t>
        </is>
      </c>
      <c r="Q3656" s="43" t="inlineStr">
        <is>
          <t>10.3390/computers14080306</t>
        </is>
      </c>
    </row>
    <row r="3657" ht="147.75" customHeight="1" s="37">
      <c r="A3657" s="43" t="n">
        <v>3656</v>
      </c>
      <c r="B3657" s="52" t="inlineStr">
        <is>
          <t>Excluir</t>
        </is>
      </c>
      <c r="C3657" s="45" t="inlineStr">
        <is>
          <t>No aborda: distracción o atención, población escolar</t>
        </is>
      </c>
      <c r="D3657" s="51" t="n"/>
      <c r="E3657" s="51" t="n"/>
      <c r="F3657" s="43" t="n">
        <v>2</v>
      </c>
      <c r="G3657" s="43" t="inlineStr">
        <is>
          <t>distracción+niños</t>
        </is>
      </c>
      <c r="H3657" s="43" t="inlineStr">
        <is>
          <t>Scopus</t>
        </is>
      </c>
      <c r="I3657" s="43" t="inlineStr">
        <is>
          <t>Scopus|WoS</t>
        </is>
      </c>
      <c r="J3657" s="43" t="inlineStr">
        <is>
          <t>2026</t>
        </is>
      </c>
      <c r="K3657" s="43" t="inlineStr">
        <is>
          <t>ARTICLE</t>
        </is>
      </c>
      <c r="L3657" s="45" t="inlineStr">
        <is>
          <t>Manojlovic, Helena and Bükki, Eszter</t>
        </is>
      </c>
      <c r="M3657" s="45" t="inlineStr">
        <is>
          <t>Artificial Intelligence as Teacher Assistant - Empowering VET Teachers with AI</t>
        </is>
      </c>
      <c r="N3657" s="45" t="inlineStr">
        <is>
          <t>The VETAssIst project explores how Artificial Intelligence (AI) can support teachers in vocational education and training (VET) by acting as a “digital assistant” in routine and more creative pedagogical tasks. While AI tools and educational platforms are becoming increasingly available, many educators lack the competencies necessary for their effective use, and most such tools and available use cases were designed for general education and lack alignment with VET-specific needs. VETAssIst addressed this gap by systematically evaluating 37 freely available AI tools based on accessibility, usability, pedagogical value, and ethical considerations. These evaluations inform the design of an open-access e-learning course to help VET teachers integrate AI into their teaching, including lesson planning, content creation, assessment, and student engagement. The course, structured as a modular MOOC, will include real-world use cases, practical assignments, and video tutorials. Anticipated outcomes include increased AI literacy, more confident AI use among educators, and a replicable model for AI integration in VET. The project emphasizes ethical and context-aware implementation, aiming to bridge the gap between AI innovation and practical teaching needs in VET across Hungary, Germany, Serbia, and Slovakia. © The Author(s), under exclusive license to Springer Nature Switzerland AG 2026.</t>
        </is>
      </c>
      <c r="O3657" s="45" t="inlineStr">
        <is>
          <t>Lecture Notes in Networks and Systems</t>
        </is>
      </c>
      <c r="P3657" s="45" t="inlineStr">
        <is>
          <t>Apprentices; Artificial intelligence; Computer aided instruction; Curricula; E-learning; Education computing; Ethical aspects; Teaching; Artificial intelligence in education; Artificial intelligence tools; Creatives; Digital assistants; Educational p</t>
        </is>
      </c>
      <c r="Q3657" s="43" t="inlineStr">
        <is>
          <t>10.1007/978-3-032-18891-5_13</t>
        </is>
      </c>
    </row>
    <row r="3658" ht="210" customHeight="1" s="37">
      <c r="A3658" s="43" t="n">
        <v>3657</v>
      </c>
      <c r="B3658" s="52" t="inlineStr">
        <is>
          <t>Excluir</t>
        </is>
      </c>
      <c r="C3658" s="45" t="inlineStr">
        <is>
          <t>No aborda: distracción o atención, población escolar</t>
        </is>
      </c>
      <c r="D3658" s="51" t="n"/>
      <c r="E3658" s="51" t="n"/>
      <c r="F3658" s="43" t="n">
        <v>2</v>
      </c>
      <c r="G3658" s="43" t="inlineStr">
        <is>
          <t>distracción+niños</t>
        </is>
      </c>
      <c r="H3658" s="43" t="inlineStr">
        <is>
          <t>Scopus</t>
        </is>
      </c>
      <c r="I3658" s="43" t="inlineStr">
        <is>
          <t>Scopus</t>
        </is>
      </c>
      <c r="J3658" s="43" t="inlineStr">
        <is>
          <t>2026</t>
        </is>
      </c>
      <c r="K3658" s="43" t="inlineStr">
        <is>
          <t>CONFERENCE</t>
        </is>
      </c>
      <c r="L3658" s="45" t="inlineStr">
        <is>
          <t>Rashdi, Hussain Al and Siyabi, Mohamed Al</t>
        </is>
      </c>
      <c r="M3658" s="45" t="inlineStr">
        <is>
          <t>Artificial Intelligence as a Catalyst for Sustainable and High-Quality Education: A Systematic and Bibliometric Review (2015-2025)</t>
        </is>
      </c>
      <c r="N3658" s="45" t="inlineStr">
        <is>
          <t>Developing equitable and inclusive learning systems requires the progression of sustainable and high-quality education. The research integrates fundamental aspects and intellectual development regarding Artificial Intelligence (AI)'s impact on educational sustainability through combined systematic literature review and bibliometric analysis methods. Design/methodology/approach - The research conducted a systematic analysis of 162 peer-reviewed Scopus-indexed publications published from 2015 to 2025. It examines performance metrics alongside keyword co-occurrence networks with co-authorship and country collaborations and co-citation cluster mapping to determine important research paths and influential authors and institutions in this domain. Findings - Co-citation and content analysis reveal four dominant clusters: Four key research clusters include AI-driven higher education innovation as well as intelligent systems that transform pedagogy along with AI applications for student engagement and educational equity and digital sustainability frameworks combined with assessment and ethical standards. Six new themes have come to light including digital pedagogy and smart learning environments along with psychological well-being and COVID-19 resilience which show how this field has evolved recently. Practical implications - Institutional leaders and policymakers along with ed-tech developers and researchers can use this study to effectively navigate the constantly changing AI-enhanced education environment. The study identifies several underexamined topics such as the longitudinal impact of AI, equal access to digital tools, regional adaptations of AI technologies, and ethical governance of AI systems. Originality/value- Integrated bibliometric and thematic research has been conducted to comprehensively examine how AI contributes to educational sustainability. The study provides a detailed examination of thematic structures and emerging agendas by combining quantitative ma</t>
        </is>
      </c>
      <c r="O3658" s="45" t="inlineStr">
        <is>
          <t>Journal of Physics: Conference Series</t>
        </is>
      </c>
      <c r="P3658" s="45" t="inlineStr">
        <is>
          <t xml:space="preserve">Computer aided instruction; Digital devices; E-learning; Education computing; Engineering education; Ethical technology; Intelligent systems; Learning systems; Sustainable development; Teaching; Analysis method; Bibliometric; Bibliometrics analysis; </t>
        </is>
      </c>
      <c r="Q3658" s="43" t="inlineStr">
        <is>
          <t>10.1088/1742-6596/3191/1/012111</t>
        </is>
      </c>
    </row>
    <row r="3659" ht="74.25" customHeight="1" s="37">
      <c r="A3659" s="43" t="n">
        <v>3658</v>
      </c>
      <c r="B3659" s="52" t="inlineStr">
        <is>
          <t>Excluir</t>
        </is>
      </c>
      <c r="C3659" s="45" t="inlineStr">
        <is>
          <t>Libro o capítulo de libro</t>
        </is>
      </c>
      <c r="D3659" s="51" t="n"/>
      <c r="E3659" s="51" t="n"/>
      <c r="F3659" s="43" t="n">
        <v>2</v>
      </c>
      <c r="G3659" s="43" t="inlineStr">
        <is>
          <t>distracción+niños</t>
        </is>
      </c>
      <c r="H3659" s="43" t="inlineStr">
        <is>
          <t>Scopus</t>
        </is>
      </c>
      <c r="I3659" s="43" t="inlineStr">
        <is>
          <t>Scopus</t>
        </is>
      </c>
      <c r="J3659" s="43" t="inlineStr">
        <is>
          <t>2022</t>
        </is>
      </c>
      <c r="K3659" s="43" t="inlineStr">
        <is>
          <t>BOOK</t>
        </is>
      </c>
      <c r="L3659" s="45" t="inlineStr">
        <is>
          <t>Marmo, Roberto</t>
        </is>
      </c>
      <c r="M3659" s="45" t="inlineStr">
        <is>
          <t>Artificial Intelligence in E-Learning Systems</t>
        </is>
      </c>
      <c r="N3659" s="45" t="inlineStr">
        <is>
          <t>E-learning is conducted via electronic media, typically the internet, in order to transfer knowledge to students. Many problems are involved in content creation, assessment and grading, learner profiles, MOOC, personalize learning, etc. This article describes some technologies regarding artificial intelligence that can help teacher and student and can improve student engagement, learning outcomes, teaching abilities, assessment of the quality of learning materials, content creation. It also discusses background, knowledge, challenges, and critical factors necessary for the complex nature of present education. Future trends are described. © 2023 by IGI Global. All rights reserved.</t>
        </is>
      </c>
      <c r="O3659" s="45" t="inlineStr">
        <is>
          <t>Encyclopedia of Data Science and Machine Learning</t>
        </is>
      </c>
      <c r="P3659" s="45" t="n"/>
      <c r="Q3659" s="43" t="inlineStr">
        <is>
          <t>10.4018/978-1-7998-9220-5.ch091</t>
        </is>
      </c>
    </row>
    <row r="3660" ht="157.5" customHeight="1" s="37">
      <c r="A3660" s="43" t="n">
        <v>3659</v>
      </c>
      <c r="B3660" s="52" t="inlineStr">
        <is>
          <t>Excluir</t>
        </is>
      </c>
      <c r="C3660" s="45" t="inlineStr">
        <is>
          <t>Libro o capítulo de libro</t>
        </is>
      </c>
      <c r="D3660" s="51" t="n"/>
      <c r="E3660" s="51" t="n"/>
      <c r="F3660" s="43" t="n">
        <v>2</v>
      </c>
      <c r="G3660" s="43" t="inlineStr">
        <is>
          <t>distracción+niños</t>
        </is>
      </c>
      <c r="H3660" s="43" t="inlineStr">
        <is>
          <t>Scopus</t>
        </is>
      </c>
      <c r="I3660" s="43" t="inlineStr">
        <is>
          <t>Scopus</t>
        </is>
      </c>
      <c r="J3660" s="43" t="inlineStr">
        <is>
          <t>2026</t>
        </is>
      </c>
      <c r="K3660" s="43" t="inlineStr">
        <is>
          <t>BOOK</t>
        </is>
      </c>
      <c r="L3660" s="45" t="inlineStr">
        <is>
          <t>Rizwan, Shahzad and Nee, Chee Ken and Garfan, Salem and Muzammil, Muhammad</t>
        </is>
      </c>
      <c r="M3660" s="45" t="inlineStr">
        <is>
          <t>Artificial Intelligence in Education</t>
        </is>
      </c>
      <c r="N3660" s="45" t="inlineStr">
        <is>
          <t>The education industry is progressing as a result of artificial intelligence-based technologies, such as Intelligent Tutoring Systems (ITS), Augmented Reality (AR), and Virtual Reality (VR). The COVID-19 epidemic has accelerated the adoption of online education, resulting in the development of tailored and adaptable settings driven by artificial intelligence (AI). Innovative learning paradigms, including specialized resources supported by lecture notes, videos, and interactive materials, have been introduced by Massive Open Online Courses (MOOCs) and Learning Management Systems (LMS). AI chatbots, gamification, and simulations increase engagement, while AI systems has evaluate student performance and behavior to suggest personalized courses. AI technology helps to improve accessibility options like language translation that gives teachers access to data-driven insights, to promote inclusive education. Despite its potential, AI in education rises issues, including data privacy hazards, a decline in human connection, and the potential for instructors to lose their jobs. This chapter explores the benefits and challenges of artificial intelligence as it transforms e-learning, highlighting the demand for progressive instructor training to strengthen AI technologies and recognize its effects on student engagement and outcomes. By addressing these issues, education decision makers can create AI-based learning environments, which will ultimately improve academic performance across diverse settings. © 2026 Scrivener Publishing LLC.</t>
        </is>
      </c>
      <c r="O3660" s="45" t="inlineStr">
        <is>
          <t>Artificial Intelligence and the Metaverse in Education</t>
        </is>
      </c>
      <c r="P3660" s="45" t="inlineStr">
        <is>
          <t>Augmented reality; Computer aided instruction; Curricula; Data privacy; Decision making; E-learning; Education computing; Educational technology; Engineering education; Learning systems; Online systems; Personnel training; Students; Teaching; Virtual</t>
        </is>
      </c>
      <c r="Q3660" s="43" t="inlineStr">
        <is>
          <t>10.1002/9781394335640.ch2</t>
        </is>
      </c>
    </row>
    <row r="3661" ht="105.75" customHeight="1" s="37">
      <c r="A3661" s="43" t="n">
        <v>3660</v>
      </c>
      <c r="B3661" s="52" t="inlineStr">
        <is>
          <t>Excluir</t>
        </is>
      </c>
      <c r="C3661" s="45" t="inlineStr">
        <is>
          <t>Libro o capítulo de libro</t>
        </is>
      </c>
      <c r="D3661" s="51" t="n"/>
      <c r="E3661" s="51" t="n"/>
      <c r="F3661" s="43" t="n">
        <v>2</v>
      </c>
      <c r="G3661" s="43" t="inlineStr">
        <is>
          <t>distracción+niños</t>
        </is>
      </c>
      <c r="H3661" s="43" t="inlineStr">
        <is>
          <t>Scopus</t>
        </is>
      </c>
      <c r="I3661" s="43" t="inlineStr">
        <is>
          <t>Scopus</t>
        </is>
      </c>
      <c r="J3661" s="43" t="inlineStr">
        <is>
          <t>2024</t>
        </is>
      </c>
      <c r="K3661" s="43" t="inlineStr">
        <is>
          <t>BOOK</t>
        </is>
      </c>
      <c r="L3661" s="45" t="inlineStr">
        <is>
          <t>Çela, Eriona and Fonkam, Mathias M. and Vajjhala, Narasimha Rao and Vedishchev, Alexey</t>
        </is>
      </c>
      <c r="M3661" s="45" t="inlineStr">
        <is>
          <t>Artificial Intelligence in Education: Foundations, Trends, and Implications</t>
        </is>
      </c>
      <c r="N3661" s="45" t="inlineStr">
        <is>
          <t>This chapter explores the transformative role of artificial intelligence (AI) in education, focusing on secondary and higher education contexts. This chapter provides a comprehensive overview of how AI technologies are reshaping educational practices through personalized learning, adaptive curriculum design, and enhanced student engagement. By examining current trends, such as AI-driven assessment tools, learning analytics, and adaptive learning systems, the chapter highlights both the opportunities and challenges AI presents for educators and institutions. Key ethical considerations, including algorithmic bias, data privacy, and equitable access, are addressed, emphasizing the need for responsible AI deployment in educational settings. The chapter also examines the evolving role of educators in AI-enhanced classrooms, where traditional teaching roles are augmented by AI's ability to support personalized learning experiences. © 2025 by IGI Global Scientific Publishing. All rights reserved.</t>
        </is>
      </c>
      <c r="O3661" s="45" t="inlineStr">
        <is>
          <t>Next-Generation AI Methodologies in Education</t>
        </is>
      </c>
      <c r="P3661" s="45" t="inlineStr">
        <is>
          <t>Curricula; Data privacy; Engineering education; Ethical technology; Learning systems; Students; Teaching; 'current; Adaptive curriculums; Adaptive learning systems; Artificial intelligence in education; Artificial intelligence technologies; Assessmen</t>
        </is>
      </c>
      <c r="Q3661" s="43" t="inlineStr">
        <is>
          <t>10.4018/979-8-3693-7220-3.ch001</t>
        </is>
      </c>
    </row>
    <row r="3662" ht="210" customHeight="1" s="37">
      <c r="A3662" s="43" t="n">
        <v>3661</v>
      </c>
      <c r="B3662" s="52" t="inlineStr">
        <is>
          <t>Excluir</t>
        </is>
      </c>
      <c r="C3662" s="45" t="inlineStr">
        <is>
          <t>No aborda: distracción o atención, población escolar</t>
        </is>
      </c>
      <c r="D3662" s="51" t="n"/>
      <c r="E3662" s="51" t="n"/>
      <c r="F3662" s="43" t="n">
        <v>2</v>
      </c>
      <c r="G3662" s="43" t="inlineStr">
        <is>
          <t>distracción+niños</t>
        </is>
      </c>
      <c r="H3662" s="43" t="inlineStr">
        <is>
          <t>Scopus</t>
        </is>
      </c>
      <c r="I3662" s="43" t="inlineStr">
        <is>
          <t>Scopus</t>
        </is>
      </c>
      <c r="J3662" s="43" t="inlineStr">
        <is>
          <t>2026</t>
        </is>
      </c>
      <c r="K3662" s="43" t="inlineStr">
        <is>
          <t>CONFERENCE</t>
        </is>
      </c>
      <c r="L3662" s="45" t="inlineStr">
        <is>
          <t>Bykov, Ilya and Medvedeva, Mariia and Myssayeva, Karlyga and Zhakypova, Arailym</t>
        </is>
      </c>
      <c r="M3662" s="45" t="inlineStr">
        <is>
          <t>Artificial Intelligence in Media and Communication Education: Study of Kazakhstan and Russia</t>
        </is>
      </c>
      <c r="N3662" s="45" t="inlineStr">
        <is>
          <t>The aim of the study is to compare approaches to AI integration in media and communication education in Kazakhstan and Russia and to identify key factors influencing its adoption and effectiveness. The research employs a mixed-methods design that combines qualitative and quantitative approaches. Data were collected through an analysis of university curricula and institutional strategies related to AI implementation, surveys conducted among faculty members and students, and content analysis of online courses and digital educational platforms. The findings highlight clear differences in the ways artificial intelligence is integrated into educational practices in the two countries. Official statistics indicate that AI education in Kazakhstan now covers 95 universities, includes 38 new programs, and serves 2,815 AI students nationwide, supported by expanding international cooperation and advanced computing infrastructure. In Kazakhstan, universities are generally at an early and experimental stage of AI adoption. This stage is characterized by the introduction of new educational programs, the development of digital learning platforms, and the establishment of laboratories, specialized courses, and online media initiatives focused on the application of AI technologies in media practices. By contrast, Russian universities demonstrate a more advanced level of AI adoption. Several educational initiatives emphasize hands-on engagement with generative AI tools. Major domestic media corporations and tech firms (e.g., Yandex, VK, Sber) are active users of AI for content analysis, automation, and other workflows. Reports indicate industry engagement informs educational discussions about required competencies and pedagogical design. However, AI adoption in media and communication in Russia suffers from structural gaps based on the lack of advanced computing infrastructure or access to cutting-edge AI ecosystems compared with major global AI centers. Despite these differences, bot</t>
        </is>
      </c>
      <c r="O3662" s="45" t="inlineStr">
        <is>
          <t>Proceedings of the 2026 Communication Strategies in Digital Society Seminar, ComSDS 2026</t>
        </is>
      </c>
      <c r="P3662" s="45" t="inlineStr">
        <is>
          <t>Artificial intelligence; Curricula; E-learning; Education computing; Engineering education; International cooperation; Students; Teaching; AI Technologies; Component; Computing infrastructures; Content analysis; Formatting; Kazakhstan; Key factors; M</t>
        </is>
      </c>
      <c r="Q3662" s="43" t="inlineStr">
        <is>
          <t>10.1109/comsds69583.2026.11493839</t>
        </is>
      </c>
    </row>
    <row r="3663" ht="84.75" customHeight="1" s="37">
      <c r="A3663" s="43" t="n">
        <v>3662</v>
      </c>
      <c r="B3663" s="52" t="inlineStr">
        <is>
          <t>Excluir</t>
        </is>
      </c>
      <c r="C3663" s="45" t="inlineStr">
        <is>
          <t>No aborda: distracción o atención, población escolar</t>
        </is>
      </c>
      <c r="D3663" s="51" t="n"/>
      <c r="E3663" s="51" t="n"/>
      <c r="F3663" s="43" t="n">
        <v>2</v>
      </c>
      <c r="G3663" s="43" t="inlineStr">
        <is>
          <t>distracción+niños</t>
        </is>
      </c>
      <c r="H3663" s="43" t="inlineStr">
        <is>
          <t>Scopus</t>
        </is>
      </c>
      <c r="I3663" s="43" t="inlineStr">
        <is>
          <t>Scopus</t>
        </is>
      </c>
      <c r="J3663" s="43" t="inlineStr">
        <is>
          <t>2025</t>
        </is>
      </c>
      <c r="K3663" s="43" t="inlineStr">
        <is>
          <t>CONFERENCE</t>
        </is>
      </c>
      <c r="L3663" s="45" t="inlineStr">
        <is>
          <t>Kryvoshyya, Maksym and Andrunyk, Vasyl and Papka, Oleh and Shestakevych, Tetiana and Oliinyk, Roman</t>
        </is>
      </c>
      <c r="M3663" s="45" t="inlineStr">
        <is>
          <t>Artificial Intelligence-Enhanced Learning in XR Technologies: Case Analysis of the 'Technologies of Virtual Reality"</t>
        </is>
      </c>
      <c r="N3663" s="45" t="inlineStr">
        <is>
          <t>This paper explores the integration of artificial intelligence (AI) tools into the educational process, with a focus on the 'Technologies of Virtual Reality' course. A literature review based on Ukrainian higher education research highlights the multifaceted role of AI in education. A practical implementation of AI tools across different stages of virtual reality (VR) scene development was demonstrated, significantly enhancing student engagement and learning efficiency. The course has undergone institutional and functional validation, confirming its methodological consistency and readiness for deployment in AI- and XR-enhanced learning environments. The article also outlines a forthcoming expert evaluation aimed at analyzing the perceived usefulness of AI integration in higher education. © 2025 IEEE.</t>
        </is>
      </c>
      <c r="O3663" s="45" t="inlineStr">
        <is>
          <t>Proceedings of the IEEE International Conference on Intelligent Data Acquisition and Advanced Computing Systems: Technology and Applications, IDAACS</t>
        </is>
      </c>
      <c r="P3663" s="45" t="inlineStr">
        <is>
          <t>Artificial intelligence; Computer aided instruction; Curricula; E-learning; Educational technology; Engineering education; Artificial intelligence; Artificial intelligence tools; Case analysis; Digital storytelling; Enhanced learning; Inclusive educa</t>
        </is>
      </c>
      <c r="Q3663" s="43" t="inlineStr">
        <is>
          <t>10.1109/idaacs68557.2025.11322190</t>
        </is>
      </c>
    </row>
    <row r="3664" ht="116.25" customHeight="1" s="37">
      <c r="A3664" s="43" t="n">
        <v>3663</v>
      </c>
      <c r="B3664" s="52" t="inlineStr">
        <is>
          <t>Excluir</t>
        </is>
      </c>
      <c r="C3664" s="45" t="inlineStr">
        <is>
          <t>Libro o capítulo de libro</t>
        </is>
      </c>
      <c r="D3664" s="51" t="n"/>
      <c r="E3664" s="51" t="n"/>
      <c r="F3664" s="43" t="n">
        <v>2</v>
      </c>
      <c r="G3664" s="43" t="inlineStr">
        <is>
          <t>distracción+niños</t>
        </is>
      </c>
      <c r="H3664" s="43" t="inlineStr">
        <is>
          <t>Scopus</t>
        </is>
      </c>
      <c r="I3664" s="43" t="inlineStr">
        <is>
          <t>Scopus</t>
        </is>
      </c>
      <c r="J3664" s="43" t="inlineStr">
        <is>
          <t>2026</t>
        </is>
      </c>
      <c r="K3664" s="43" t="inlineStr">
        <is>
          <t>BOOK</t>
        </is>
      </c>
      <c r="L3664" s="45" t="inlineStr">
        <is>
          <t>Yazidi, Youness El</t>
        </is>
      </c>
      <c r="M3664" s="45" t="inlineStr">
        <is>
          <t>Assessment Methods and Strategies in Digital Education</t>
        </is>
      </c>
      <c r="N3664" s="45" t="inlineStr">
        <is>
          <t>In this chapter, we review assessment techniques in digital education. The development of digital platforms has gained significant interest lately by incorporating innovative and adaptable evaluation techniques. This transition requires designing diverse assessment methods that respect a specified digital pedagogy, guarantee student engagement, and ensure measurable outcomes. On the other hand, this development must be balanced; it should combine formative and summative assessments, address different learning styles, and respect academic integrity. In the era of artificial intelligence, this digital transition is more challenging, and it will demand the continuous development of intelligent and dynamic assessment techniques. Based on recent digital tools and adaptive pedagogy, educators can develop robust methods for evaluating student learning and enriching institutional standards in digital education. © 2027 selection and editorial matter, Soufiane Ouariach, Fatima Zahra Ouariach, Inam Ullah Khan, Firyal Latrache, Najwa Jbira, and Veerpratap Meena; individual chapters, the contributors.</t>
        </is>
      </c>
      <c r="O3664" s="45" t="inlineStr">
        <is>
          <t>Instructional Design in E-Learning: Principles, Trends, and Opportunities</t>
        </is>
      </c>
      <c r="P3664" s="45" t="inlineStr">
        <is>
          <t>Artificial intelligence; E-learning; Education computing; Learning systems; Students; Teaching; Academic integrity; Assessment technique; Continuous development; Digital platforms; Digital tools; Dynamic assessment; Formative and summative assessment</t>
        </is>
      </c>
      <c r="Q3664" s="43" t="inlineStr">
        <is>
          <t>10.1201/9781003683643-1</t>
        </is>
      </c>
    </row>
    <row r="3665" ht="199.5" customHeight="1" s="37">
      <c r="A3665" s="43" t="n">
        <v>3664</v>
      </c>
      <c r="B3665" s="52" t="inlineStr">
        <is>
          <t>Excluir</t>
        </is>
      </c>
      <c r="C3665" s="45" t="inlineStr">
        <is>
          <t>Libro o capítulo de libro</t>
        </is>
      </c>
      <c r="D3665" s="51" t="n"/>
      <c r="E3665" s="51" t="n"/>
      <c r="F3665" s="43" t="n">
        <v>2</v>
      </c>
      <c r="G3665" s="43" t="inlineStr">
        <is>
          <t>distracción+niños</t>
        </is>
      </c>
      <c r="H3665" s="43" t="inlineStr">
        <is>
          <t>Scopus</t>
        </is>
      </c>
      <c r="I3665" s="43" t="inlineStr">
        <is>
          <t>Scopus</t>
        </is>
      </c>
      <c r="J3665" s="43" t="inlineStr">
        <is>
          <t>2025</t>
        </is>
      </c>
      <c r="K3665" s="43" t="inlineStr">
        <is>
          <t>BOOK</t>
        </is>
      </c>
      <c r="L3665" s="45" t="inlineStr">
        <is>
          <t>Natarajan, Gnanasankaran and Raja, S.R. and Elango, Elakkiya and Soman, Sandhya</t>
        </is>
      </c>
      <c r="M3665" s="45" t="inlineStr">
        <is>
          <t>Augmented Reality and Virtual Reality: Transforming the Learning Experience with AI Tools</t>
        </is>
      </c>
      <c r="N3665" s="45" t="inlineStr">
        <is>
          <t>To upgrade the learning experience in the constantly changing educational landscape, it is crucial to incorporate upcoming technology into it. The complementary capabilities of augmented reality (AR) and virtual reality (VR) in collaboration with artificial intelligence (AI) technologies to upgrade educational practices are explored in this chapter. A dynamic platform for concentrated and individualized learning that supplies the need of a wide range of educational requirements is provided by the combination of these technologies. By protecting virtual statistics in real-global situations, augmented reality in schooling strives to reinforce students' engagement and understanding. On the other hand, virtual reality assists the learning experience by creating completely simulated worlds. When collaborating with AI, these technologies have the capability to change the material delivery on the basis of an individual's learning styles, progress, and preferences which results in a more personalized learning experience. This bankruptcy explores the numerous methods of AR and VR programs that may be better with the assistance of AI equipment in education. Student performance data can be analyzed with the aid of AI systems which provide educators with valuable information for personalized strategies. For a more responsive and entertaining learning environment, natural processing enables communal and adjustable virtual teachers. Moreover, the AR and VR on skill learning are discussed in this chapter. Learners can apply theoretical knowledge to practical use with the help of AI-powered immersive simulations that replicate the actual world situations. This, on the other hand, complements and alternatively aids essential wondering and problem-fixing capabilities. The capability issues and suspicions of the use of AR and VR with AI in schooling, like getting access to issues, moral worries, and the want for trainer education to successfully combine rising technology into the syll</t>
        </is>
      </c>
      <c r="O3665" s="45" t="inlineStr">
        <is>
          <t>Virtual Reality and Augmented Reality with 6G Communication</t>
        </is>
      </c>
      <c r="P3665" s="45" t="inlineStr">
        <is>
          <t>Artificial intelligence; Computer aided instruction; E-learning; Engineering education; Learning algorithms; Learning systems; Personnel training; Students; Teaching; Virtual environments; Virtual reality; Artificial intelligence; Artificial intellig</t>
        </is>
      </c>
      <c r="Q3665" s="43" t="inlineStr">
        <is>
          <t>10.1002/9781394336081.ch9</t>
        </is>
      </c>
    </row>
    <row r="3666" ht="210" customHeight="1" s="37">
      <c r="A3666" s="43" t="n">
        <v>3665</v>
      </c>
      <c r="B3666" s="52" t="inlineStr">
        <is>
          <t>Excluir</t>
        </is>
      </c>
      <c r="C3666" s="45" t="inlineStr">
        <is>
          <t>Libro o capítulo de libro</t>
        </is>
      </c>
      <c r="D3666" s="51" t="n"/>
      <c r="E3666" s="51" t="n"/>
      <c r="F3666" s="43" t="n">
        <v>2</v>
      </c>
      <c r="G3666" s="43" t="inlineStr">
        <is>
          <t>distracción+niños</t>
        </is>
      </c>
      <c r="H3666" s="43" t="inlineStr">
        <is>
          <t>Scopus</t>
        </is>
      </c>
      <c r="I3666" s="43" t="inlineStr">
        <is>
          <t>Scopus</t>
        </is>
      </c>
      <c r="J3666" s="43" t="inlineStr">
        <is>
          <t>2024</t>
        </is>
      </c>
      <c r="K3666" s="43" t="inlineStr">
        <is>
          <t>BOOK</t>
        </is>
      </c>
      <c r="L3666" s="45" t="inlineStr">
        <is>
          <t>Aggarwal, Rashmi and Gupta, Prachi and Singh, Satinder and Bala, Rajni</t>
        </is>
      </c>
      <c r="M3666" s="45" t="inlineStr">
        <is>
          <t>Augmented reality and the future of education technology</t>
        </is>
      </c>
      <c r="N3666" s="45" t="inlineStr">
        <is>
          <t>In the field of education, the quick progression of technologies poses both unprecedented challenges and unparalleled opportunities. As our classrooms undergo a large shift, traditional practices are being questioned, demanding a reevaluation of how we teach, learn, and prepare the leaders of tomorrow. The consensus is clear: for our students to thrive in an increasingly tech-driven world, they must not only understand but also master technology to ensure future economic success. However, the integration of these technologies into education brings forth a myriad of complexities, necessitating a thoughtful exploration of their impact and potential solutions. The swift development of transformational technologies is reshaping education, presenting educators, administrators, and policymakers with a daunting challenge. Augmented Reality and the Future of Education Technology offers pivotal solutions to the challenges presented by transformative technologies in education. Traditional teaching methods are being scrutinized, and the need for a cohesive understanding of these technologies is becoming imperative. The growing gap between the demands of the digital age and the current state of education highlights the urgency to address issues such as teacher readiness, student engagement, and the overall organizational culture's ability to adapt to this technological paradigm shift. The question remains: How can education effectively harness these technologies to create learner-centric, personalized, and engaging learning experiences? Augmented Reality and the Future of Education Technology investigates the diverse applications and implications of these technologies and provides a practical framework for their strategic integration. Addressing educators, researchers, administrators, and policymakers, this book offers insights into the rise of transformative technologies, their impact on pedagogy, and strategies for effective adaptation. By exploring topics such as virtual rea</t>
        </is>
      </c>
      <c r="O3666" s="45" t="inlineStr">
        <is>
          <t>Augmented Reality and the Future of Education Technology</t>
        </is>
      </c>
      <c r="P3666" s="45" t="n"/>
      <c r="Q3666" s="43" t="inlineStr">
        <is>
          <t>10.4018/979-8-3693-3015-9</t>
        </is>
      </c>
    </row>
    <row r="3667" ht="95.25" customHeight="1" s="37">
      <c r="A3667" s="43" t="n">
        <v>3666</v>
      </c>
      <c r="B3667" s="52" t="inlineStr">
        <is>
          <t>Excluir</t>
        </is>
      </c>
      <c r="C3667" s="45" t="inlineStr">
        <is>
          <t>No aborda: distracción o atención</t>
        </is>
      </c>
      <c r="D3667" s="51" t="n"/>
      <c r="E3667" s="51" t="n"/>
      <c r="F3667" s="43" t="n">
        <v>2</v>
      </c>
      <c r="G3667" s="43" t="inlineStr">
        <is>
          <t>distracción+niños</t>
        </is>
      </c>
      <c r="H3667" s="43" t="inlineStr">
        <is>
          <t>Scopus</t>
        </is>
      </c>
      <c r="I3667" s="43" t="inlineStr">
        <is>
          <t>Scopus</t>
        </is>
      </c>
      <c r="J3667" s="43" t="inlineStr">
        <is>
          <t>2019</t>
        </is>
      </c>
      <c r="K3667" s="43" t="inlineStr">
        <is>
          <t>ARTICLE</t>
        </is>
      </c>
      <c r="L3667" s="45" t="inlineStr">
        <is>
          <t>Srivastava, Anmol and Yammiyavar, Pradeep</t>
        </is>
      </c>
      <c r="M3667" s="45" t="inlineStr">
        <is>
          <t>Automating engineering educational practical electronics laboratories for designing engaging learning experiences</t>
        </is>
      </c>
      <c r="N3667" s="45" t="inlineStr">
        <is>
          <t>This paper presents a work on understanding the effect of automated systems on learning experiences of students in practical electronics laboratory sessions. Here automation refers to the ability to provide students with contextualized information and instructions to rectify mistakes made while conducting practical experiment. A system employing mobile augmented reality (AR) and a debugging tool to assist students with physical circuit prototyping was developed. The AR provides active visualization to students regarding practical experiment. The debugger tool senses errors made while prototyping of electronic circuits on breadboard. The proposed system, named Smart Learning System, has shown to improve students’ engagement in practical laboratory sessions and improve laboratory dynamics by reducing the workload of instructors. © IFIP International Federation for Information Processing 2019.</t>
        </is>
      </c>
      <c r="O3667" s="45" t="inlineStr">
        <is>
          <t>IFIP Advances in Information and Communication Technology</t>
        </is>
      </c>
      <c r="P3667" s="45" t="inlineStr">
        <is>
          <t>Artificial intelligence; Augmented reality; Automation; E-learning; Engineering education; Laboratories; Program debugging; Automated systems; Debuggers; Debugging tools; Electronics laboratories; Laboratory sessions; Learning experiences; Mobile aug</t>
        </is>
      </c>
      <c r="Q3667" s="43" t="inlineStr">
        <is>
          <t>10.1007/978-3-030-05297-3_6</t>
        </is>
      </c>
    </row>
    <row r="3668" ht="137.25" customHeight="1" s="37">
      <c r="A3668" s="43" t="n">
        <v>3667</v>
      </c>
      <c r="B3668" s="52" t="inlineStr">
        <is>
          <t>Excluir</t>
        </is>
      </c>
      <c r="C3668" s="45" t="inlineStr">
        <is>
          <t>No aborda: distracción o atención, población escolar</t>
        </is>
      </c>
      <c r="D3668" s="51" t="n"/>
      <c r="E3668" s="51" t="n"/>
      <c r="F3668" s="43" t="n">
        <v>2</v>
      </c>
      <c r="G3668" s="43" t="inlineStr">
        <is>
          <t>distracción+niños</t>
        </is>
      </c>
      <c r="H3668" s="43" t="inlineStr">
        <is>
          <t>Scopus</t>
        </is>
      </c>
      <c r="I3668" s="43" t="inlineStr">
        <is>
          <t>Scopus</t>
        </is>
      </c>
      <c r="J3668" s="43" t="inlineStr">
        <is>
          <t>2025</t>
        </is>
      </c>
      <c r="K3668" s="43" t="inlineStr">
        <is>
          <t>CONFERENCE</t>
        </is>
      </c>
      <c r="L3668" s="45" t="inlineStr">
        <is>
          <t>Cruz, Maria Anna D. and Serna, Jeaneth D. and Feliciano, Lloyd D. and David, Mike Haizon M. and Punsalan, Ma.L. Ferna Bel and Lacsa, Glen Brian L. and Castro, Michelle C. and Miranda, John Paul P.</t>
        </is>
      </c>
      <c r="M3668" s="45" t="inlineStr">
        <is>
          <t>Barriers and Enablers of Online Instruction in Hospitality Education in the Philippines: An Exploratory Study</t>
        </is>
      </c>
      <c r="N3668" s="45" t="inlineStr">
        <is>
          <t>This study examined the barriers and enablers of online instruction in hospitality education. A sequential exploratory design was implemented with hospitality teachers from both public and private higher educational institutions in the Philippines. Thematic analysis of interviews identified four key themes: technological barriers, pedagogical challenges, institutional and personal support, and integration of artificial intelligence (AI). These themes were transformed into survey constructs and tested for reliability. Pedagogical challenges, including difficulties in teaching hands-on subjects and sustaining student engagement, emerged as the most critical concerns. Technological barriers such as unstable internet and limited devices were moderately rated, while institutional and personal support received mixed evaluations. Teachers viewed AI integration as helpful but also expressed caution and emphasized the need for training. Reliability analysis showed acceptable to good internal consistency across constructs. The findings highlight the importance of strengthening pedagogical training, providing clear institutional support, and fostering responsible competence in AI use. Future studies should validate these results with larger and more diverse samples. ©2025 IEEE.</t>
        </is>
      </c>
      <c r="O3668" s="45" t="inlineStr">
        <is>
          <t>Proceeding - 2025 International Conference on Computer System, Information Technology, and Electrical Engineering, COSITE 2025</t>
        </is>
      </c>
      <c r="P3668" s="45" t="inlineStr">
        <is>
          <t>Artificial intelligence; E-learning; Information systems; Information use; Integration; Personnel training; Teaching; Artificial intelligence integration; Challenge; Digital pedagogy; Flexible Learning; Hospitality education; Intelligence integration</t>
        </is>
      </c>
      <c r="Q3668" s="43" t="inlineStr">
        <is>
          <t>10.1109/cosite68330.2025.11414335</t>
        </is>
      </c>
    </row>
    <row r="3669" ht="116.25" customHeight="1" s="37">
      <c r="A3669" s="43" t="n">
        <v>3668</v>
      </c>
      <c r="B3669" s="52" t="inlineStr">
        <is>
          <t>Excluir</t>
        </is>
      </c>
      <c r="C3669" s="45" t="inlineStr">
        <is>
          <t>No aborda: distracción o atención</t>
        </is>
      </c>
      <c r="D3669" s="51" t="n"/>
      <c r="E3669" s="51" t="n"/>
      <c r="F3669" s="43" t="n">
        <v>2</v>
      </c>
      <c r="G3669" s="43" t="inlineStr">
        <is>
          <t>distracción+niños</t>
        </is>
      </c>
      <c r="H3669" s="43" t="inlineStr">
        <is>
          <t>Scopus</t>
        </is>
      </c>
      <c r="I3669" s="43" t="inlineStr">
        <is>
          <t>Scopus</t>
        </is>
      </c>
      <c r="J3669" s="43" t="inlineStr">
        <is>
          <t>2026</t>
        </is>
      </c>
      <c r="K3669" s="43" t="inlineStr">
        <is>
          <t>ARTICLE</t>
        </is>
      </c>
      <c r="L3669" s="45" t="inlineStr">
        <is>
          <t>Huang, Xiaona</t>
        </is>
      </c>
      <c r="M3669" s="45" t="inlineStr">
        <is>
          <t>Blended English Teaching Model for Vocational Colleges Under Digital Transformation</t>
        </is>
      </c>
      <c r="N3669" s="45" t="inlineStr">
        <is>
          <t>The deep integration of digital technologies like big data, artificial intelligence, and 5G is reshaping education. This study investigated a blended English teaching model within a transformative context at a vocational college. Results demonstrated that the model, by synergizing flexible online resources with interactive offline classes, significantly enhanced students' academic performance. It effectively fosters learner autonomy, supports personalized learning, and enables differentiated instruction. Furthermore, it cultivates self-directed learning skills, laying a solid foundation for lifelong learning. This research validates the model's efficacy and offers valuable insights for educators pioneering teaching innovation. © This article published as an Open Access article distributed under the terms of the Creative Commons Attribution License (http://creativecommons.org/licenses/by/4.0/) which permits unrestricted use, distribution, and production in any medium, provided the author of the original work and original publication source are properly credited.</t>
        </is>
      </c>
      <c r="O3669" s="45" t="inlineStr">
        <is>
          <t>International Journal of Web-Based Learning and Teaching Technologies</t>
        </is>
      </c>
      <c r="P3669" s="45" t="inlineStr">
        <is>
          <t>Artificial intelligence; Big data; E-learning; Education computing; Engineering education; Engineering research; Learning systems; Students; Teaching; Academic performance; Blended teaching; Deep integrations; Digital technologies; Digital transforma</t>
        </is>
      </c>
      <c r="Q3669" s="43" t="inlineStr">
        <is>
          <t>10.4018/ijwltt.405237</t>
        </is>
      </c>
    </row>
    <row r="3670" ht="105.75" customHeight="1" s="37">
      <c r="A3670" s="43" t="n">
        <v>3669</v>
      </c>
      <c r="B3670" s="52" t="inlineStr">
        <is>
          <t>Excluir</t>
        </is>
      </c>
      <c r="C3670" s="45" t="inlineStr">
        <is>
          <t>Sin DOI verificable</t>
        </is>
      </c>
      <c r="D3670" s="51" t="n"/>
      <c r="E3670" s="51" t="n"/>
      <c r="F3670" s="43" t="n">
        <v>2</v>
      </c>
      <c r="G3670" s="43" t="inlineStr">
        <is>
          <t>distracción+niños</t>
        </is>
      </c>
      <c r="H3670" s="43" t="inlineStr">
        <is>
          <t>Scopus</t>
        </is>
      </c>
      <c r="I3670" s="43" t="inlineStr">
        <is>
          <t>Scopus</t>
        </is>
      </c>
      <c r="J3670" s="43" t="inlineStr">
        <is>
          <t>2012</t>
        </is>
      </c>
      <c r="K3670" s="43" t="inlineStr">
        <is>
          <t>CONFERENCE</t>
        </is>
      </c>
      <c r="L3670" s="45" t="inlineStr">
        <is>
          <t>Colasante, Meg and Lang, Josephine</t>
        </is>
      </c>
      <c r="M3670" s="45" t="inlineStr">
        <is>
          <t>Can a media annotation tool enhance online engagement with learning?: A multi-case work-in-progress report</t>
        </is>
      </c>
      <c r="N3670" s="45" t="inlineStr">
        <is>
          <t>The paper explores preliminary data of four cases in a larger study investigating the effects on learning of a new educational technology called Media Annotation Tool (MAT). In particular, the paper focuses on learning engagement with MAT and begins to raise questions about what factors promote or enhance engagement. Drawing on the work of Kirkwood (2009), the authors analyse the type of educational technology functions that were expressed through the ways teachers integrated the use of MAT into their curriculum. Another factor explored in the paper is student engagement. Barkley's (2010) theorising on the complexity of student engagement for learning argues that engagement is where motivation and active learning synergistically interact. Examining students' reflections on their use of MAT, the authors identify that while MAT offers active learning, motivation for the use of MAT may be a missing factor for some disengaged students. This insight provides further themes to explore in further analysis of the project's data.</t>
        </is>
      </c>
      <c r="O3670" s="45" t="inlineStr">
        <is>
          <t>CSEDU 2012 - Proceedings of the 4th International Conference on Computer Supported Education</t>
        </is>
      </c>
      <c r="P3670" s="45" t="inlineStr">
        <is>
          <t>Artificial intelligence; Curricula; Educational technology; Motivation; Students; Teaching; Annotation tool; E - learning; Emerging educational technology; Learning engagement; Media Annotations; Multi-media learning; Multiple-case study; Online lear</t>
        </is>
      </c>
      <c r="Q3670" s="43" t="n"/>
    </row>
    <row r="3671" ht="147.75" customHeight="1" s="37">
      <c r="A3671" s="43" t="n">
        <v>3670</v>
      </c>
      <c r="B3671" s="52" t="inlineStr">
        <is>
          <t>Excluir</t>
        </is>
      </c>
      <c r="C3671" s="45" t="inlineStr">
        <is>
          <t>No aborda: distracción o atención</t>
        </is>
      </c>
      <c r="D3671" s="51" t="n"/>
      <c r="E3671" s="51" t="n"/>
      <c r="F3671" s="43" t="n">
        <v>2</v>
      </c>
      <c r="G3671" s="43" t="inlineStr">
        <is>
          <t>distracción+niños</t>
        </is>
      </c>
      <c r="H3671" s="43" t="inlineStr">
        <is>
          <t>Scopus</t>
        </is>
      </c>
      <c r="I3671" s="43" t="inlineStr">
        <is>
          <t>Scopus|WoS</t>
        </is>
      </c>
      <c r="J3671" s="43" t="inlineStr">
        <is>
          <t>2025</t>
        </is>
      </c>
      <c r="K3671" s="43" t="inlineStr">
        <is>
          <t>ARTICLE</t>
        </is>
      </c>
      <c r="L3671" s="45" t="inlineStr">
        <is>
          <t>Taani, Osama and Alabidi, Suzan</t>
        </is>
      </c>
      <c r="M3671" s="45" t="inlineStr">
        <is>
          <t>ChatGPT in education: benefits and challenges of ChatGPT for mathematics and science teaching practices</t>
        </is>
      </c>
      <c r="N3671" s="45" t="inlineStr">
        <is>
          <t>This study investigates the utilisation and perceptions of artificial intelligence (AI) applications among mathematics and science teachers in enhancing students’ learning experience in mathematics classrooms. One prominent AI application this research seeks to explore, given its recent rise in popularity and usage, is ChatGPT. The study aims to explore the frequency and purpose of ChatGPT usage, its potential for student engagement, and its implementation’s perceived effectiveness, benefits, and challenges. A sample of 109 respondents was surveyed to gather insights into the usage patterns and perceptions of ChatGPT. The findings shed light on how teachers utilise ChatGPT, including generating examples, assessing difficulty, providing explanations, supporting problem-solving, and test preparation. Additionally, the study reveals that ChatGPT shows promise in enhancing student engagement and understanding. However, respondents highlighted challenges such as accuracy, connectivity, and language limitations. These findings contribute to our understanding of the role of AI technologies, specifically ChatGPT, in mathematics and science educational settings and provide valuable insights for the effective integration of AI in teaching and learning practices in various course contents and topics. © 2024 Informa UK Limited, trading as Taylor &amp; Francis Group.</t>
        </is>
      </c>
      <c r="O3671" s="45" t="inlineStr">
        <is>
          <t>International Journal of Mathematical Education in Science and Technology</t>
        </is>
      </c>
      <c r="P3671" s="45" t="n"/>
      <c r="Q3671" s="43" t="inlineStr">
        <is>
          <t>10.1080/0020739x.2024.2357341</t>
        </is>
      </c>
    </row>
    <row r="3672" ht="157.5" customHeight="1" s="37">
      <c r="A3672" s="43" t="n">
        <v>3671</v>
      </c>
      <c r="B3672" s="52" t="inlineStr">
        <is>
          <t>Excluir</t>
        </is>
      </c>
      <c r="C3672" s="45" t="inlineStr">
        <is>
          <t>Libro o capítulo de libro</t>
        </is>
      </c>
      <c r="D3672" s="51" t="n"/>
      <c r="E3672" s="51" t="n"/>
      <c r="F3672" s="43" t="n">
        <v>2</v>
      </c>
      <c r="G3672" s="43" t="inlineStr">
        <is>
          <t>distracción+niños</t>
        </is>
      </c>
      <c r="H3672" s="43" t="inlineStr">
        <is>
          <t>Scopus</t>
        </is>
      </c>
      <c r="I3672" s="43" t="inlineStr">
        <is>
          <t>Scopus</t>
        </is>
      </c>
      <c r="J3672" s="43" t="inlineStr">
        <is>
          <t>2024</t>
        </is>
      </c>
      <c r="K3672" s="43" t="inlineStr">
        <is>
          <t>BOOK</t>
        </is>
      </c>
      <c r="L3672" s="45" t="inlineStr">
        <is>
          <t>Rawas, Soha and AlSaeed, Duaa</t>
        </is>
      </c>
      <c r="M3672" s="45" t="inlineStr">
        <is>
          <t>ChatGPT: Innovating Lifelong Learning in Higher Education Through Artificial Intelligence and Digital Transformation</t>
        </is>
      </c>
      <c r="N3672" s="45" t="inlineStr">
        <is>
          <t>ChatGPT is a revolution in the field of lifelong learning in the digital era of higher education. This chapter explores ChatGPT’s enormous influence on universities, showcasing its revolutionary potential for individualized, captivating and cooperative learning environments. With ChatGPT’s exceptional adaptability to individual learning needs, students can navigate complex subjects with unparalleled ease and speed. ChatGPT is a sophisticated artificial intelligence (AI) language model. It enhances the learning process overall and creates a sense of community by enabling lively peer discussions and exchanges across geographic boundaries. However, alongside its potential benefits, ChatGPT presents ethical dilemmas that demand necessitate careful consideration. Issues such as algorithmic bias and data privacy need to be properly addressed in order to ensure responsible and equitable use of this technology is used in educational settings. The trajectory ChatGPT in higher education may be significantly influenced by forthcoming innovations like augmented and virtual reality, promising a new era of immersive and inclusive lifelong learning experiences. The chapter underscores the importance of a balanced strategy that leverages ChatGPT’s benefits while proactively addressing associated challenges, supporting the fundamental transformation of higher education. © 2024 Miltiadis D. Lytras, Andreea Claudia Serban, Afnan Alkhaldi, Sawsan Malik and Tahani Aldosemani Individual chapters © 2024 The authors.</t>
        </is>
      </c>
      <c r="O3672" s="45" t="inlineStr">
        <is>
          <t>Digital Transformation in Higher Education, Part B: Cases, Examples and Good Practices</t>
        </is>
      </c>
      <c r="P3672" s="45" t="inlineStr">
        <is>
          <t>Artificial intelligence; Augmented reality; Computer aided instruction; Data privacy; E-learning; Education computing; Engineering education; Ethical aspects; Learning systems; Students; ChatGPT; Cooperative learning; Digital era; Digital transformat</t>
        </is>
      </c>
      <c r="Q3672" s="43" t="inlineStr">
        <is>
          <t>10.1108/978-1-83608-424-220241002</t>
        </is>
      </c>
    </row>
    <row r="3673" ht="105.75" customHeight="1" s="37">
      <c r="A3673" s="43" t="n">
        <v>3672</v>
      </c>
      <c r="B3673" s="52" t="inlineStr">
        <is>
          <t>Excluir</t>
        </is>
      </c>
      <c r="C3673" s="45" t="inlineStr">
        <is>
          <t>No aborda: distracción o atención</t>
        </is>
      </c>
      <c r="D3673" s="51" t="n"/>
      <c r="E3673" s="51" t="n"/>
      <c r="F3673" s="43" t="n">
        <v>2</v>
      </c>
      <c r="G3673" s="43" t="inlineStr">
        <is>
          <t>distracción+niños</t>
        </is>
      </c>
      <c r="H3673" s="43" t="inlineStr">
        <is>
          <t>Scopus</t>
        </is>
      </c>
      <c r="I3673" s="43" t="inlineStr">
        <is>
          <t>Scopus</t>
        </is>
      </c>
      <c r="J3673" s="43" t="inlineStr">
        <is>
          <t>2025</t>
        </is>
      </c>
      <c r="K3673" s="43" t="inlineStr">
        <is>
          <t>CONFERENCE</t>
        </is>
      </c>
      <c r="L3673" s="45" t="inlineStr">
        <is>
          <t>Davlatova, Madina and Chernobay, Elena</t>
        </is>
      </c>
      <c r="M3673" s="45" t="inlineStr">
        <is>
          <t>Collaborative Learning Supported by Generative Artificial Intelligence and Rotation Station Model</t>
        </is>
      </c>
      <c r="N3673" s="45" t="inlineStr">
        <is>
          <t>The paper explores the effectiveness of integrating Generative AI and the 'station rotation' model of blended learning to support students' collaborative learning activities. The theoretical basis of the study was the theory of social constructivism. The study employed a triangulation of predominantly qualitative methods, incorporating a qualitative experiment based on the lesson study method, direct observation, and an online survey. A total of 189 students majoring in teacher education participated in the study. The data from the student evaluation of teaching, online survey, students' academic performance, and students' reflection on the classes were analysed to derive the study's results. The findings indicate that the integration of GenAI and the 'station rotation' model enhances student engagement in learning, fosters the development of skills in utilising digital tools and AI services, and leads to an improvement in academic performance. © 2025 IEEE.</t>
        </is>
      </c>
      <c r="O3673" s="45" t="inlineStr">
        <is>
          <t>2025 International Conference on Artificial Intelligence and Education, ICAIE 2025</t>
        </is>
      </c>
      <c r="P3673" s="45" t="inlineStr">
        <is>
          <t>Artificial intelligence; Collaborative learning; Computation theory; Digital devices; E-learning; Education computing; Students; Teaching; Academic performance; Blended learning; Collaborative learning; Collaborative learning activities; Digital tool</t>
        </is>
      </c>
      <c r="Q3673" s="43" t="inlineStr">
        <is>
          <t>10.1109/icaie64856.2025.11158520</t>
        </is>
      </c>
    </row>
    <row r="3674" ht="210" customHeight="1" s="37">
      <c r="A3674" s="43" t="n">
        <v>3673</v>
      </c>
      <c r="B3674" s="52" t="inlineStr">
        <is>
          <t>Excluir</t>
        </is>
      </c>
      <c r="C3674" s="45" t="inlineStr">
        <is>
          <t>No aborda: distracción o atención, población escolar</t>
        </is>
      </c>
      <c r="D3674" s="51" t="n"/>
      <c r="E3674" s="51" t="n"/>
      <c r="F3674" s="43" t="n">
        <v>2</v>
      </c>
      <c r="G3674" s="43" t="inlineStr">
        <is>
          <t>distracción+niños</t>
        </is>
      </c>
      <c r="H3674" s="43" t="inlineStr">
        <is>
          <t>Scopus</t>
        </is>
      </c>
      <c r="I3674" s="43" t="inlineStr">
        <is>
          <t>Scopus</t>
        </is>
      </c>
      <c r="J3674" s="43" t="inlineStr">
        <is>
          <t>2026</t>
        </is>
      </c>
      <c r="K3674" s="43" t="inlineStr">
        <is>
          <t>ARTICLE</t>
        </is>
      </c>
      <c r="L3674" s="45" t="inlineStr">
        <is>
          <t>Vijoriya, Arjun Singh and Parmar, Yogesh and Jatav, Bheem Singh</t>
        </is>
      </c>
      <c r="M3674" s="45" t="inlineStr">
        <is>
          <t>Comprehensive Analysis of ICT-Based Learning Management Systems: Best Practices for Enhancing Digital Learning Experiences</t>
        </is>
      </c>
      <c r="N3674" s="45" t="inlineStr">
        <is>
          <t>Information and Communication Technology (ICT) has come up as impactful force in the drastic change in Higher Education. Among various ICT tools, Learning Management Systems They have shown to have a great effect on the redefinition and improvement of the teaching process and the teaching and learning process itself. This paper presents an implementation proposal based on April of 2025 to identify and promote this paper provides best practices in utilizing ICT based LMS to enhance eLearning experiences. A comprehensive mixed methods approach for the research is adopted. First, 300 participants were involved in a structured survey, the participants included university students and faculty members, to seek out insights regarding LMS usability, satisfaction as well as expectation. Second, the study incorporates The case studies are also done on globally recognized institutions such as Massachusetts. Focusing on their major bacteria from Institute of Technology (MIT) and Harvard University. LMS practices, technology integration strategies, and student engagement techniques. LMS usage data and analytics were also analyzed to determine performance patterns and patterns of user behavior. The main discoveries show that the enhancement of Artificial Intelligence (AI) features such as; personal learning recommendations, automates quizzes, tests and quizzes, other forms of tests, and intelligent tutoring systems—yields a massive improvement user engagement and satisfaction. In detail, 85% said that they have experienced better satisfaction to the use of AI tune up of LMS platforms. While the remaining respondents expressed their satisfaction in the range of 60% toward the traditional non AI systems. Besides, the study of the involvement of people focuses on the user-centered wellbeing or the lack of it in the practices of different organizations. Protection of design, effective cybersecurity measures and the usage of data-based decisions. in LMS deployment. This research offer</t>
        </is>
      </c>
      <c r="O3674" s="45" t="inlineStr">
        <is>
          <t>Lecture Notes in Networks and Systems</t>
        </is>
      </c>
      <c r="P3674" s="45" t="inlineStr">
        <is>
          <t xml:space="preserve">Artificial intelligence; Behavioral research; Computer aided instruction; Education computing; Educational technology; Engineering education; Information management; Learning systems; Management information systems; Students; Teaching; User centered </t>
        </is>
      </c>
      <c r="Q3674" s="43" t="inlineStr">
        <is>
          <t>10.1007/978-3-032-06688-6_35</t>
        </is>
      </c>
    </row>
    <row r="3675" ht="126.75" customHeight="1" s="37">
      <c r="A3675" s="43" t="n">
        <v>3674</v>
      </c>
      <c r="B3675" s="52" t="inlineStr">
        <is>
          <t>Excluir</t>
        </is>
      </c>
      <c r="C3675" s="45" t="inlineStr">
        <is>
          <t>Contexto doméstico o remoto, pero no población en edad escolar (mayoritariamente educación superior)</t>
        </is>
      </c>
      <c r="D3675" s="51" t="n"/>
      <c r="E3675" s="51" t="n"/>
      <c r="F3675" s="43" t="n">
        <v>2</v>
      </c>
      <c r="G3675" s="43" t="inlineStr">
        <is>
          <t>distracción+niños</t>
        </is>
      </c>
      <c r="H3675" s="43" t="inlineStr">
        <is>
          <t>Scopus</t>
        </is>
      </c>
      <c r="I3675" s="43" t="inlineStr">
        <is>
          <t>Scopus</t>
        </is>
      </c>
      <c r="J3675" s="43" t="inlineStr">
        <is>
          <t>2025</t>
        </is>
      </c>
      <c r="K3675" s="43" t="inlineStr">
        <is>
          <t>CONFERENCE</t>
        </is>
      </c>
      <c r="L3675" s="45" t="inlineStr">
        <is>
          <t>Lapina, Maria and Tokmakova, Marina and Dmitrienko, Alexey and Gordova, Marina and Alzohbi, Gaydaa and Deepanraj, B.</t>
        </is>
      </c>
      <c r="M3675" s="45" t="inlineStr">
        <is>
          <t>Correlation Analysis of LMS Data Using Built-In AI Tools to Identify Engagement Patterns</t>
        </is>
      </c>
      <c r="N3675" s="45" t="inlineStr">
        <is>
          <t>The article reflects the findings of a research conducted to determine behavioral patterns of student engagement depending on the correlation analysis of the digital footprint in the learning management system (LMS) Moodle. Based on one of the courses, Introduction to Information Security, the authors examined the data of 148 students watching video lectures, discussing on a forum, and their academic performance. With the help of integrated analytical tools, some of the main indicators of effective learning, including; thoughtful viewing, early participation in discussion and social engagement, were revealed. The methods of statistical analysis such as Pearson correlation and the t-test have shown significant associations between these markers and the end of course score. Depending on the obtained results, recommendations are formulated in practice to streamline the learning process, such as the use of interactive work with lectures and active involvement in discussions in such forums. The research proves the possibility of utilizing educational analytics and data mining to enhance the quality of education and facilitate the process of making pedagogical choices. © 2025 IEEE.</t>
        </is>
      </c>
      <c r="O3675" s="45" t="inlineStr">
        <is>
          <t>AISTEMEDU 2025 - 2025 International Conference on AI-Driven STEM Education and Learning Technologies, Proceedings</t>
        </is>
      </c>
      <c r="P3675" s="45" t="inlineStr">
        <is>
          <t>Artificial intelligence; Behavioral research; Correlation methods; Curricula; Data mining; E-learning; Learning systems; Security of data; Students; Teaching; Correlation analysis; Digital learning footprint; Digital-learning; Educational data analyz</t>
        </is>
      </c>
      <c r="Q3675" s="43" t="inlineStr">
        <is>
          <t>10.1109/aistemedu67077.2025.11403873</t>
        </is>
      </c>
    </row>
    <row r="3676" ht="210" customHeight="1" s="37">
      <c r="A3676" s="43" t="n">
        <v>3675</v>
      </c>
      <c r="B3676" s="52" t="inlineStr">
        <is>
          <t>Excluir</t>
        </is>
      </c>
      <c r="C3676" s="45" t="inlineStr">
        <is>
          <t>No aborda: distracción o atención</t>
        </is>
      </c>
      <c r="D3676" s="51" t="n"/>
      <c r="E3676" s="51" t="n"/>
      <c r="F3676" s="43" t="n">
        <v>2</v>
      </c>
      <c r="G3676" s="43" t="inlineStr">
        <is>
          <t>distracción+niños</t>
        </is>
      </c>
      <c r="H3676" s="43" t="inlineStr">
        <is>
          <t>Scopus</t>
        </is>
      </c>
      <c r="I3676" s="43" t="inlineStr">
        <is>
          <t>Scopus</t>
        </is>
      </c>
      <c r="J3676" s="43" t="inlineStr">
        <is>
          <t>2025</t>
        </is>
      </c>
      <c r="K3676" s="43" t="inlineStr">
        <is>
          <t>ARTICLE</t>
        </is>
      </c>
      <c r="L3676" s="45" t="inlineStr">
        <is>
          <t>Liew, Tze Wei and Tan, Su-Mae and Pang, Wei Ming and Gan, Chin Lay and Chan, Tak Jie and Ahmad, Faizan</t>
        </is>
      </c>
      <c r="M3676" s="45" t="inlineStr">
        <is>
          <t>Cringe, lit, or mid: affective and cognitive effects of youth slang in an educational chatbot</t>
        </is>
      </c>
      <c r="N3676" s="45" t="inlineStr">
        <is>
          <t>This study explored the impact of integrating Gen-Z youth slang into a ChatGPT-powered educational chatbot on learners' social, affective, and cognitive load outcomes. Drawing on sociocommunicative and e-learning theories, we examined how informal, slang-infused language influences learners' perceptions of the chatbot's persona, emotional and motivational states, and cognitive load. Using a counterbalanced within-subjects experimental design conducted in a laboratory setting, undergraduate business students interacted with two versions of an educational chatbot: one using Gen-Z slang and another employing standard personalized language. Findings indicate that, compared to standard personalized language, the use of Gen-Z slang enhanced the chatbot's perceived human-likeness (d = 0.39, ∼11 %) and engagement (d = 0.44, ∼12 %), while also elevating learners' positive emotional states (d = 0.31, ∼9 %) and arousal levels (d = 0.30, ∼8 %). However, it also increased perceived difficulty (d = 0.33, ∼9 %), suggesting a potential seductive detail effect, wherein youth slang introduces extraneous cognitive load compared to standard language. A thematic analysis of qualitative comments revealed mixed reactions to youth slang, with some participants finding it engaging and relatable, while others perceived it as distracting and less suitable for academic purposes. This study highlights that the effectiveness of youth slang in educational chatbots depends on balancing increased engagement with minimized cognitive distractions. To achieve this, developers should consider incorporating adaptive linguistic features that tailor engagement and cognitive load to match student profiles. Educators should align chatbot language with specific pedagogical objectives, such as fostering motivation versus delivering clear instruction. Future research should explore the impact of youth slang on learning outcomes across diverse learner profiles and subject domains to further understand the effec</t>
        </is>
      </c>
      <c r="O3676" s="45" t="inlineStr">
        <is>
          <t>Acta Psychologica</t>
        </is>
      </c>
      <c r="P3676" s="45" t="inlineStr">
        <is>
          <t>Adolescent; Adult; Affect; Cognition; Emotions; Female; Generative Artificial Intelligence; Humans; Learning; Male; Students; Young Adult; adolescent; adult; affect; cognition; emotion; female; generative artificial intelligence; human; learning; mal</t>
        </is>
      </c>
      <c r="Q3676" s="43" t="inlineStr">
        <is>
          <t>10.1016/j.actpsy.2025.105036</t>
        </is>
      </c>
    </row>
    <row r="3677" ht="105.75" customHeight="1" s="37">
      <c r="A3677" s="43" t="n">
        <v>3676</v>
      </c>
      <c r="B3677" s="52" t="inlineStr">
        <is>
          <t>Excluir</t>
        </is>
      </c>
      <c r="C3677" s="45" t="inlineStr">
        <is>
          <t>Contexto doméstico o remoto, pero no población en edad escolar (mayoritariamente educación superior)</t>
        </is>
      </c>
      <c r="D3677" s="51" t="n"/>
      <c r="E3677" s="51" t="n"/>
      <c r="F3677" s="43" t="n">
        <v>2</v>
      </c>
      <c r="G3677" s="43" t="inlineStr">
        <is>
          <t>distracción+niños</t>
        </is>
      </c>
      <c r="H3677" s="43" t="inlineStr">
        <is>
          <t>Scopus</t>
        </is>
      </c>
      <c r="I3677" s="43" t="inlineStr">
        <is>
          <t>Scopus</t>
        </is>
      </c>
      <c r="J3677" s="43" t="inlineStr">
        <is>
          <t>2025</t>
        </is>
      </c>
      <c r="K3677" s="43" t="inlineStr">
        <is>
          <t>CONFERENCE</t>
        </is>
      </c>
      <c r="L3677" s="45" t="inlineStr">
        <is>
          <t>Knaut, Johannes and Wiehl, Michael and Altieri, Mike</t>
        </is>
      </c>
      <c r="M3677" s="45" t="inlineStr">
        <is>
          <t>DESIGNING CHATBOT-RESISTANT INTERACTIVE QUESTIONS FOR COMPUTER SCIENCE ASSESSMENT</t>
        </is>
      </c>
      <c r="N3677" s="45" t="inlineStr">
        <is>
          <t>The rise of generative AI tools such as ChatGPT has introduced new challenges for digital assessment in higher education, particularly in programming lectures. This paper presents a practical approach to designing automatically assessed questions to reduce susceptibility to AI-generated answers while promoting deeper student engagement. Three programming questions in a university-level online competency test were redesigned using three pedagogically grounded principles: interactive exploration, dynamic process encoding and contextual specificity. Evaluation using performance data from two student cohorts and direct testing against an AI model showed that the redesigned questions led to lower average scores but more code runs per question, indicating increased student engagement and reduced reliance on automated solutions. This work contributes actionable strategies for maintaining assessment integrity in an AI-rich learning environment. © 2025 CELDA. All Rights Reserved.</t>
        </is>
      </c>
      <c r="O3677" s="45" t="inlineStr">
        <is>
          <t>Proceedings of the 22nd International Conference on Cognition and Exploratory Learning in the Digital Age, CELDA 2025</t>
        </is>
      </c>
      <c r="P3677" s="45" t="inlineStr">
        <is>
          <t>Artificial intelligence; Chatbots; Computer aided instruction; E-learning; Education computing; Electronic assessment; Learning systems; Teaching; AI-resistant assessment; Chatbot misuse; Chatbots; Computational thinkings; High educations; Interactiv</t>
        </is>
      </c>
      <c r="Q3677" s="43" t="inlineStr">
        <is>
          <t>10.33965/celda2025_202509c059</t>
        </is>
      </c>
    </row>
    <row r="3678" ht="210" customHeight="1" s="37">
      <c r="A3678" s="43" t="n">
        <v>3677</v>
      </c>
      <c r="B3678" s="52" t="inlineStr">
        <is>
          <t>Excluir</t>
        </is>
      </c>
      <c r="C3678" s="45" t="inlineStr">
        <is>
          <t>No es un artículo (actas, prefacio, índice, retracción o conjunto de datos)</t>
        </is>
      </c>
      <c r="D3678" s="51" t="n"/>
      <c r="E3678" s="51" t="n"/>
      <c r="F3678" s="43" t="n">
        <v>2</v>
      </c>
      <c r="G3678" s="43" t="inlineStr">
        <is>
          <t>distracción+niños</t>
        </is>
      </c>
      <c r="H3678" s="43" t="inlineStr">
        <is>
          <t>Scopus</t>
        </is>
      </c>
      <c r="I3678" s="43" t="inlineStr">
        <is>
          <t>Scopus</t>
        </is>
      </c>
      <c r="J3678" s="43" t="inlineStr">
        <is>
          <t>2024</t>
        </is>
      </c>
      <c r="K3678" s="43" t="inlineStr">
        <is>
          <t>ARTICLE</t>
        </is>
      </c>
      <c r="L3678" s="45" t="inlineStr">
        <is>
          <t>Azevedo, Beatriz Flamia and Pacheco, Maria F. and Fernandes, Florbela P. and Pereira, Ana I.</t>
        </is>
      </c>
      <c r="M3678" s="45" t="inlineStr">
        <is>
          <t>Dataset of mathematics learning and assessment of higher education students using the MathE platform</t>
        </is>
      </c>
      <c r="N3678" s="45" t="inlineStr">
        <is>
          <t>Higher education institutions are promoting the adoption of innovative methodologies and instructional approaches to engage and promote personalized learning paths to their students. Several strategies based on gamification, artificial intelligence, and data mining are adopted to create an interactive educational setting centred around students. Within this personalized learning environment, there is a notable boost in student engagement and enhanced educational outcomes. The MathE platform, an online educational system introduced in 2019, is specifically crafted to support students tackling difficulties in comprehending higher-education-level mathematics or those aspiring to deepen their understanding of diverse mathematical topics — all at their own pace. The MathE platform provides multiple-choice questions, categorized under topics and subtopics, aligning with the content taught in higher education courses. Accessible to students worldwide, the platform enables them to train their mathematical skills through these resources. When the students log in to the training area of the platform, they choose a topic to study and specify whether they prefer basic or advanced questions. The platform then selects a set of seven multiple-choice questions from the available ones under the chosen topic and generates a test for the student. After completing and submitting the test, the answers are recorded and stored on the platform. This paper describes the data stored in the MathE platform, focusing on the 9546 answers to 833 questions, provided by 372 students from 8 countries who use the platform to practice their skills using the questions (and other resources) available on the platform. The information in this paper will help research about active learning tools to support the improvement of future education, especially at higher educational level. Furthermore, these data are valuable for understanding student learning patterns, assessing platform efficacy, gaining a globa</t>
        </is>
      </c>
      <c r="O3678" s="45" t="inlineStr">
        <is>
          <t>Data in Brief</t>
        </is>
      </c>
      <c r="P3678" s="45" t="inlineStr">
        <is>
          <t>Artificial intelligence; Computer aided instruction; Curricula; Data mining; E-learning; Active Learning; Adaptive learning; Collaborative learning; E - learning; High educations; Learning analytic; Learning tool; Math; Multiple-choice questions; Stu</t>
        </is>
      </c>
      <c r="Q3678" s="43" t="inlineStr">
        <is>
          <t>10.1016/j.dib.2024.110236</t>
        </is>
      </c>
    </row>
    <row r="3679" ht="157.5" customHeight="1" s="37">
      <c r="A3679" s="43" t="n">
        <v>3678</v>
      </c>
      <c r="B3679" s="52" t="inlineStr">
        <is>
          <t>Excluir</t>
        </is>
      </c>
      <c r="C3679" s="45" t="inlineStr">
        <is>
          <t>No aborda: distracción o atención</t>
        </is>
      </c>
      <c r="D3679" s="51" t="n"/>
      <c r="E3679" s="51" t="n"/>
      <c r="F3679" s="43" t="n">
        <v>2</v>
      </c>
      <c r="G3679" s="43" t="inlineStr">
        <is>
          <t>distracción+niños</t>
        </is>
      </c>
      <c r="H3679" s="43" t="inlineStr">
        <is>
          <t>Scopus</t>
        </is>
      </c>
      <c r="I3679" s="43" t="inlineStr">
        <is>
          <t>Scopus</t>
        </is>
      </c>
      <c r="J3679" s="43" t="inlineStr">
        <is>
          <t>2025</t>
        </is>
      </c>
      <c r="K3679" s="43" t="inlineStr">
        <is>
          <t>CONFERENCE</t>
        </is>
      </c>
      <c r="L3679" s="45" t="inlineStr">
        <is>
          <t>Chimpiri, Tirumala Rao</t>
        </is>
      </c>
      <c r="M3679" s="45" t="inlineStr">
        <is>
          <t>Design and Evaluation of an AI-Powered Chatbot for ERP-Based Student Services in Higher Education</t>
        </is>
      </c>
      <c r="N3679" s="45" t="inlineStr">
        <is>
          <t>Higher education institutions are increasingly exploring conversational AI to enhance student services, especially in STEM programs where timely support is crucial. This paper presents the design and evaluation of a practical AI-powered chatbot prototype that assists with essential student service functions by accessing ERP-style data. The proposed chatbot leverages natural language processing (NLP) to handle queries related to admissions, course management, and academic advising, providing instant, and round-the-clock conversational support. A prototype was developed in Python and evaluated on key metrics: query resolution accuracy, system response time, task completion rate, and satisfaction score. To provide interpretable and institution-friendly automation, we adopted a rule-based approach using keyword recognition. This study utilized a stimulated data set of 100 student records, and chatbot was tested across 50 queries. The chatbot achieved an accuracy rate of 100%, a 0.001 second average response time, and an 100% task completion rate, outperforming traditional support systems (80% accuracy, 45-second response time). The results show that stimulated user satisfaction reached 4.5/5, indicating measurable enhancement in the student engagement and satisfaction. These results demonstrate that an ERP-integrated chatbot can significantly benefit STEM education by providing on-demand, tailored assistance, reducing staff workload, and supporting the modernization of academic service delivery. © 2025 IEEE.</t>
        </is>
      </c>
      <c r="O3679" s="45" t="inlineStr">
        <is>
          <t>Proceedings - 2025 10th International STEM Education Conference, iSTEM-Ed 2025</t>
        </is>
      </c>
      <c r="P3679" s="45" t="inlineStr">
        <is>
          <t>Automation; Chatbots; Curricula; E-learning; Education computing; Enterprise resource management; Enterprise resource planning; Function evaluation; Natural language processing systems; Query processing; Response time (computer systems); Search engin</t>
        </is>
      </c>
      <c r="Q3679" s="43" t="inlineStr">
        <is>
          <t>10.1109/istem-ed65612.2025.11129293</t>
        </is>
      </c>
    </row>
    <row r="3680" ht="168" customHeight="1" s="37">
      <c r="A3680" s="43" t="n">
        <v>3679</v>
      </c>
      <c r="B3680" s="52" t="inlineStr">
        <is>
          <t>Excluir</t>
        </is>
      </c>
      <c r="C3680" s="45" t="inlineStr">
        <is>
          <t>No aborda: distracción o atención, población escolar</t>
        </is>
      </c>
      <c r="D3680" s="51" t="n"/>
      <c r="E3680" s="51" t="n"/>
      <c r="F3680" s="43" t="n">
        <v>2</v>
      </c>
      <c r="G3680" s="43" t="inlineStr">
        <is>
          <t>distracción+niños</t>
        </is>
      </c>
      <c r="H3680" s="43" t="inlineStr">
        <is>
          <t>Scopus</t>
        </is>
      </c>
      <c r="I3680" s="43" t="inlineStr">
        <is>
          <t>Scopus</t>
        </is>
      </c>
      <c r="J3680" s="43" t="inlineStr">
        <is>
          <t>2025</t>
        </is>
      </c>
      <c r="K3680" s="43" t="inlineStr">
        <is>
          <t>ARTICLE</t>
        </is>
      </c>
      <c r="L3680" s="45" t="inlineStr">
        <is>
          <t>Tuan, Kim Manh and Khuyen, Mai Thi and Thanh, Nghiem Thi</t>
        </is>
      </c>
      <c r="M3680" s="45" t="inlineStr">
        <is>
          <t>Developing AI literacy for teachers in Vietnam's schools: Challenges, strategies, and best practices</t>
        </is>
      </c>
      <c r="N3680" s="45" t="inlineStr">
        <is>
          <t>The aim of the study is to emphasize the growing importance of artificial intelligence (AI) literacy among teachers at a time when Vietnam is undergoing a significant phase of educational transformation. AI now influences the management of schools and the daily practices within classrooms, creating opportunities for new forms of teaching and leadership. However, progress remains uneven. Teachers in metropolitan centers often have earlier access to technology, while colleagues in rural areas face limited resources, slower institutional readiness, and fewer opportunities to experiment with AI in their professional work. This study focuses on how teacher preparation programs and collaborative professional cultures can help narrow this gap. Formal training that integrates AI into its curriculum provides a structured pathway for developing competence. Professional learning communities (PLCs) support this process by encouraging dialogue, sharing lived experiences, and maintaining motivation to adopt innovations. The combination of structured learning and collegial interaction helps educators see AI as a means of empowerment rather than an external demand. The findings indicate that AI applications can reduce routine administrative duties, allowing more time for instructional design, student engagement, and pedagogical creativity. The practical implications suggest embedding AI literacy within teacher education frameworks and promoting collaborative networks to prepare Vietnamese teachers to lead effectively in classrooms increasingly influenced by AI. © 2025 Conscientia Beam. All Rights Reserved.</t>
        </is>
      </c>
      <c r="O3680" s="45" t="inlineStr">
        <is>
          <t>International Journal of Education and Practice</t>
        </is>
      </c>
      <c r="P3680" s="45" t="n"/>
      <c r="Q3680" s="43" t="inlineStr">
        <is>
          <t>10.18488/61.v13i4.4465</t>
        </is>
      </c>
    </row>
    <row r="3681" ht="168" customHeight="1" s="37">
      <c r="A3681" s="43" t="n">
        <v>3680</v>
      </c>
      <c r="B3681" s="52" t="inlineStr">
        <is>
          <t>Excluir</t>
        </is>
      </c>
      <c r="C3681" s="45" t="inlineStr">
        <is>
          <t>No aborda: distracción o atención</t>
        </is>
      </c>
      <c r="D3681" s="51" t="n"/>
      <c r="E3681" s="51" t="n"/>
      <c r="F3681" s="43" t="n">
        <v>2</v>
      </c>
      <c r="G3681" s="43" t="inlineStr">
        <is>
          <t>distracción+niños</t>
        </is>
      </c>
      <c r="H3681" s="43" t="inlineStr">
        <is>
          <t>Scopus</t>
        </is>
      </c>
      <c r="I3681" s="43" t="inlineStr">
        <is>
          <t>Scopus</t>
        </is>
      </c>
      <c r="J3681" s="43" t="inlineStr">
        <is>
          <t>2026</t>
        </is>
      </c>
      <c r="K3681" s="43" t="inlineStr">
        <is>
          <t>ARTICLE</t>
        </is>
      </c>
      <c r="L3681" s="45" t="inlineStr">
        <is>
          <t>Stanko, Daryna and Kolegaeva, Iryna and Rohach, Lesya</t>
        </is>
      </c>
      <c r="M3681" s="45" t="inlineStr">
        <is>
          <t>Developing Critical AI Literacy in Academic Writing Classrooms</t>
        </is>
      </c>
      <c r="N3681" s="45" t="inlineStr">
        <is>
          <t>The growth of generative artificial intelligence (AI) is reshaping the dynamics of academic writing, providing students with new linguistic resources but also posing serious questions about the validity, authorship, and credibility of academic writing. In this study, we explore how critical AI literacy can be meaningfully incorporated within academic writing classes and explore the linguistic, cognitive, and ethical aspects of students' engagement with AI technology. Employing a mixed-method study that included 50 undergraduates from the Uzhhorod national university, we explore the participants' initial attitudes and practices, explore key challenges faced in their engagement with AI-produced texts, and examine their abilities to interpret and verify the validity of AI-produced texts. A set of educational interventions, such as text comparison, bias detection, genre-specific validation, and reflective writing exercises, were conducted to enable students to develop critical AI literacy. Results show that students seriously lacked discernment in verifying the authenticity of AI-produced content but immensely improved their abilities after engaging in the educational interventions. The study concludes that critical AI literacy can be effectively included within academic writing classes, teaching students to use AI tools appropriately without undermining the credibility and authenticity of academic writing. Findings also indicate that serious consideration is needed for universities to address the opportunities and challenges posed by AI tools in higher educational contexts. © 2026, Dr. Khairi Obaid Tayyeh Al-Zubaid. All rights reserved.</t>
        </is>
      </c>
      <c r="O3681" s="45" t="inlineStr">
        <is>
          <t>Arab World English Journal</t>
        </is>
      </c>
      <c r="P3681" s="45" t="n"/>
      <c r="Q3681" s="43" t="inlineStr">
        <is>
          <t>10.24093/awej/ai3.3</t>
        </is>
      </c>
    </row>
    <row r="3682" ht="178.5" customHeight="1" s="37">
      <c r="A3682" s="43" t="n">
        <v>3681</v>
      </c>
      <c r="B3682" s="52" t="inlineStr">
        <is>
          <t>Excluir</t>
        </is>
      </c>
      <c r="C3682" s="45" t="inlineStr">
        <is>
          <t>No aborda: distracción o atención, población escolar</t>
        </is>
      </c>
      <c r="D3682" s="51" t="n"/>
      <c r="E3682" s="51" t="n"/>
      <c r="F3682" s="43" t="n">
        <v>2</v>
      </c>
      <c r="G3682" s="43" t="inlineStr">
        <is>
          <t>distracción+niños</t>
        </is>
      </c>
      <c r="H3682" s="43" t="inlineStr">
        <is>
          <t>Scopus</t>
        </is>
      </c>
      <c r="I3682" s="43" t="inlineStr">
        <is>
          <t>Scopus</t>
        </is>
      </c>
      <c r="J3682" s="43" t="inlineStr">
        <is>
          <t>2025</t>
        </is>
      </c>
      <c r="K3682" s="43" t="inlineStr">
        <is>
          <t>ARTICLE</t>
        </is>
      </c>
      <c r="L3682" s="45" t="inlineStr">
        <is>
          <t>Moussa, Nahla and Abouelnour, Moustafa Mohamed and Saali, Tariq</t>
        </is>
      </c>
      <c r="M3682" s="45" t="inlineStr">
        <is>
          <t>Digital Library and Adult Education: Assessing Acceptance, Utilization, and Adaptability Challenges in AI-Driven and Mobile-Enabled Library Services</t>
        </is>
      </c>
      <c r="N3682" s="45" t="inlineStr">
        <is>
          <t>In the advanced artificial intelligence (AI) era, prompt responses from educational foundations are imperative. Academic libraries serve as central learning resources within the global education sector, playing a critical role in this context. With the increasing incorporation of interactive mobile technologies, AI-driven library services have become more accessible, which promotes students’ engagement and meets the diverse students’ needs. This exploratory paper investigates the experiences of Arab adult learners using AI technologies and mobile platforms as assistive tools for adult education and lifelong learning, focusing on the challenges of adapting to AI in library services and mobile technologies. A sample of 456 Arab adult students from a private institution in the United Arab Emirates (UAE) participated in this study. A cross-sectional approach was incorporated to achieve the study’s objectives. The descriptive analysis and responses to open-ended questions revealed that Arab adult students found AI tools, mainly when accessed through interactive mobile technologies, to be effortless and useful, and they expressed their intention to continue using them in library services. However, the study also uncovered that the incorporation of AI technologies in academic libraries is currently insufficient. Arab adult students highlighted several adaptability challenges to using AI and mobile technologies for library services, including language proficiency, digital literacy, and a lack of guidance and training. The study recommends offering workshops to enhance students’ digital and language proficiency to ensure effective use of AI applications and mobile technologies in library services. © 2025 by the authors of this article.</t>
        </is>
      </c>
      <c r="O3682" s="45" t="inlineStr">
        <is>
          <t>International Journal of Interactive Mobile Technologies</t>
        </is>
      </c>
      <c r="P3682" s="45" t="inlineStr">
        <is>
          <t>Artificial intelligence; Assistive technology; E-learning; Education computing; Engineering education; Interactive computer systems; Libraries; Mobile applications; Mobile computing; Students; Academic libraries; Adult education; Artificial intellige</t>
        </is>
      </c>
      <c r="Q3682" s="43" t="inlineStr">
        <is>
          <t>10.3991/ijim.v19i24.59111</t>
        </is>
      </c>
    </row>
    <row r="3683" ht="116.25" customHeight="1" s="37">
      <c r="A3683" s="43" t="n">
        <v>3682</v>
      </c>
      <c r="B3683" s="52" t="inlineStr">
        <is>
          <t>Excluir</t>
        </is>
      </c>
      <c r="C3683" s="45" t="inlineStr">
        <is>
          <t>Libro o capítulo de libro</t>
        </is>
      </c>
      <c r="D3683" s="51" t="n"/>
      <c r="E3683" s="51" t="n"/>
      <c r="F3683" s="43" t="n">
        <v>2</v>
      </c>
      <c r="G3683" s="43" t="inlineStr">
        <is>
          <t>distracción+niños</t>
        </is>
      </c>
      <c r="H3683" s="43" t="inlineStr">
        <is>
          <t>Scopus</t>
        </is>
      </c>
      <c r="I3683" s="43" t="inlineStr">
        <is>
          <t>Scopus</t>
        </is>
      </c>
      <c r="J3683" s="43" t="inlineStr">
        <is>
          <t>2025</t>
        </is>
      </c>
      <c r="K3683" s="43" t="inlineStr">
        <is>
          <t>BOOK</t>
        </is>
      </c>
      <c r="L3683" s="45" t="inlineStr">
        <is>
          <t>Roy, Bitan and Ghosh, Sanchita and Roy, Piyal and Sarkar, Saptarshi Kumar and Choudhury, Nobhonil Roy</t>
        </is>
      </c>
      <c r="M3683" s="45" t="inlineStr">
        <is>
          <t>Digital technologies in education: AI, robotics, and generational challenges or opportunities</t>
        </is>
      </c>
      <c r="N3683" s="45" t="inlineStr">
        <is>
          <t>This document evaluates the integration of robotics and artificial intelligence in learning and teaching practices, highlighting the potential benefits and challenges. It highlights the potential for increased STEM education, improved critical thinking skills, and increased student engagement. However, challenges include high costs, technical support, and reduced face- to-face interaction. Recommendations include applying for grants, forming partnerships, and implementing efficiency approaches. The document emphasizes the need for continuous professional development for educators to integrate these technologies into teaching. It also highlights the need for further development in blockchain, virtual/ augmented reality, and AI for adaptive learning. Measures include providing student data protection laws, increasing online resources, and developing professional development programs. The document also emphasizes the need for equal learning environments and ongoing research on generation, cohort, and age differences and educational technologies. © 2025, IGI Global Scientific Publishing. All rights reserved.</t>
        </is>
      </c>
      <c r="O3683" s="45" t="inlineStr">
        <is>
          <t>Impacts of Digital Technologies Across Generations</t>
        </is>
      </c>
      <c r="P3683" s="45" t="inlineStr">
        <is>
          <t>Computer aided instruction; E-learning; Education computing; Educational robots; Engineering education; Benefit and challenges; Critical thinking skills; Digital technologies; High costs; Learning and teachings; Potential benefits; STEM education; St</t>
        </is>
      </c>
      <c r="Q3683" s="43" t="inlineStr">
        <is>
          <t>10.4018/979-8-3693-6366-9.ch003</t>
        </is>
      </c>
    </row>
    <row r="3684" ht="116.25" customHeight="1" s="37">
      <c r="A3684" s="43" t="n">
        <v>3683</v>
      </c>
      <c r="B3684" s="52" t="inlineStr">
        <is>
          <t>Excluir</t>
        </is>
      </c>
      <c r="C3684" s="45" t="inlineStr">
        <is>
          <t>No aborda: distracción o atención</t>
        </is>
      </c>
      <c r="D3684" s="51" t="n"/>
      <c r="E3684" s="51" t="n"/>
      <c r="F3684" s="43" t="n">
        <v>2</v>
      </c>
      <c r="G3684" s="43" t="inlineStr">
        <is>
          <t>distracción+niños</t>
        </is>
      </c>
      <c r="H3684" s="43" t="inlineStr">
        <is>
          <t>Scopus</t>
        </is>
      </c>
      <c r="I3684" s="43" t="inlineStr">
        <is>
          <t>Scopus</t>
        </is>
      </c>
      <c r="J3684" s="43" t="inlineStr">
        <is>
          <t>2022</t>
        </is>
      </c>
      <c r="K3684" s="43" t="inlineStr">
        <is>
          <t>CONFERENCE</t>
        </is>
      </c>
      <c r="L3684" s="45" t="inlineStr">
        <is>
          <t>Johnson, Benny G. and Dittel, Jeffrey S. and Van Campenhout, Rachel and Jerome, Bill</t>
        </is>
      </c>
      <c r="M3684" s="45" t="inlineStr">
        <is>
          <t>Discrimination of Automatically Generated Questions Used as Formative Practice</t>
        </is>
      </c>
      <c r="N3684" s="45" t="inlineStr">
        <is>
          <t>Advances in artificial intelligence and automatic question generation (AQG) have made it possible to generate the volume of formative practice questions needed to engage students in learning by doing. These automatically generated (AG) questions can be integrated with textbook content in a courseware environment so that students can practice as they read. Scaling this learn by doing method is a valuable pursuit, as it is proven to cause better learning outcomes (i.e., the doer effect). However, it is also necessary to ensure these AG questions perform equally as well as human-authored (HA) questions. In previous studies, it was found that AG and HA questions were essentially equivalent with respect to student engagement, difficulty, and persistence. While these question performance metrics expanded existing AQG research, this paper further extends this research by evaluating question discrimination using student data from a university Neuroscience course. It is found that the AG questions also perform as well as HA questions with respect to discrimination. © 2022 Owner/Author.</t>
        </is>
      </c>
      <c r="O3684" s="45" t="inlineStr">
        <is>
          <t>L@S 2022 - Proceedings of the 9th ACM Conference on Learning @ Scale</t>
        </is>
      </c>
      <c r="P3684" s="45" t="inlineStr">
        <is>
          <t>Artificial intelligence; E-learning; Natural language processing systems; Automatic question generation; Automatically generated; Automatically generated question; Courseware; Formative practice; In vivo experimentation.; In-vivo; Item response theor</t>
        </is>
      </c>
      <c r="Q3684" s="43" t="inlineStr">
        <is>
          <t>10.1145/3491140.3528323</t>
        </is>
      </c>
    </row>
    <row r="3685" ht="126.75" customHeight="1" s="37">
      <c r="A3685" s="43" t="n">
        <v>3684</v>
      </c>
      <c r="B3685" s="52" t="inlineStr">
        <is>
          <t>Excluir</t>
        </is>
      </c>
      <c r="C3685" s="45" t="inlineStr">
        <is>
          <t>Dominio fuera de alcance: agrícola/ambiental</t>
        </is>
      </c>
      <c r="D3685" s="51" t="n"/>
      <c r="E3685" s="51" t="n"/>
      <c r="F3685" s="43" t="n">
        <v>2</v>
      </c>
      <c r="G3685" s="43" t="inlineStr">
        <is>
          <t>distracción+niños</t>
        </is>
      </c>
      <c r="H3685" s="43" t="inlineStr">
        <is>
          <t>Scopus</t>
        </is>
      </c>
      <c r="I3685" s="43" t="inlineStr">
        <is>
          <t>Scopus</t>
        </is>
      </c>
      <c r="J3685" s="43" t="inlineStr">
        <is>
          <t>2025</t>
        </is>
      </c>
      <c r="K3685" s="43" t="inlineStr">
        <is>
          <t>CONFERENCE</t>
        </is>
      </c>
      <c r="L3685" s="45" t="inlineStr">
        <is>
          <t>Wimmer, Florian and Schwaiger, Simon and Fibich, Christian</t>
        </is>
      </c>
      <c r="M3685" s="45" t="inlineStr">
        <is>
          <t>Drones in Electronics Engineering and AI-Driven Robotics Courses: Hands-on Lab Concepts</t>
        </is>
      </c>
      <c r="N3685" s="45" t="inlineStr">
        <is>
          <t>Drones are powerful tools for a plethora of applications ranging from photography to agriculture and disaster response. Ever-advancing progress in the fields of highly integrated circuits and Artificial Intelligence (AI) acts as a multiplier for the autonomous operation of drones and the expansion of their application. In the context of undergraduate- and graduate-level teaching of electronic and mechatronic engineering, drones provide a remarkably compact and engaging example relating its many different (sub)disciplines. However, integrating drones into courses may pose challenges such as risk of injury or equipment damage, high unit and laboratory equipment costs, and the steep learning curve of implementing a flying machine 'from scratch'. Nevertheless, interaction with real-world devices is essential for student engagement and learning experience. This work proposes a set of lab concepts comprising technical and teaching solutions that aim at facilitating the integration of drones into these fields of teaching. Applying these solutions allows students to effectively keep pace with the rapidly advancing Uncrewed Aerial Vehicle (UAV)-related developments in their respective fields of study. © 2025 IEEE.</t>
        </is>
      </c>
      <c r="O3685" s="45" t="inlineStr">
        <is>
          <t>IEEE Global Engineering Education Conference, EDUCON</t>
        </is>
      </c>
      <c r="P3685" s="45" t="inlineStr">
        <is>
          <t>Antennas; Curricula; E-learning; Education computing; Educational robots; Engineering education; Intelligent mechatronics; Intelligent robots; Laboratories; Students; Teaching; Autonomous operations; Disaster-response; Electronics engineering educati</t>
        </is>
      </c>
      <c r="Q3685" s="43" t="inlineStr">
        <is>
          <t>10.1109/educon62633.2025.11016660</t>
        </is>
      </c>
    </row>
    <row r="3686" ht="63.75" customHeight="1" s="37">
      <c r="A3686" s="43" t="n">
        <v>3685</v>
      </c>
      <c r="B3686" s="52" t="inlineStr">
        <is>
          <t>Excluir</t>
        </is>
      </c>
      <c r="C3686" s="45" t="inlineStr">
        <is>
          <t>Sin DOI verificable</t>
        </is>
      </c>
      <c r="D3686" s="51" t="n"/>
      <c r="E3686" s="51" t="n"/>
      <c r="F3686" s="43" t="n">
        <v>2</v>
      </c>
      <c r="G3686" s="43" t="inlineStr">
        <is>
          <t>distracción+niños</t>
        </is>
      </c>
      <c r="H3686" s="43" t="inlineStr">
        <is>
          <t>Scopus</t>
        </is>
      </c>
      <c r="I3686" s="43" t="inlineStr">
        <is>
          <t>Scopus</t>
        </is>
      </c>
      <c r="J3686" s="43" t="inlineStr">
        <is>
          <t>2013</t>
        </is>
      </c>
      <c r="K3686" s="43" t="inlineStr">
        <is>
          <t>CONFERENCE</t>
        </is>
      </c>
      <c r="L3686" s="45" t="inlineStr">
        <is>
          <t>Cook, Roger and Fenn, Paul</t>
        </is>
      </c>
      <c r="M3686" s="45" t="inlineStr">
        <is>
          <t>Dynamic digital posters: Making the most of collaborative learning spaces</t>
        </is>
      </c>
      <c r="N3686" s="45" t="inlineStr">
        <is>
          <t>Academic and professional staff at Queensland University of Technology (QUT) have been faced with the challenge of how to create engaging student experiences in collaborative learning spaces. In 2013 a new Bachelor of Science course was implemented focusing on inquiry-based, collaborative and active learning. Student groups in two of the first year units carried out a poster assessment task. This paper provides a preliminary evaluation of the assessment approach used, whereby students created dynamic digital posters to capitalise on the affordances of the learning space. © 2013 Roger Cook &amp; Paul Fenn.</t>
        </is>
      </c>
      <c r="O3686" s="45" t="inlineStr">
        <is>
          <t>30th Annual conference on Australian Society for Computers in Learning in Tertiary Education, ASCILITE 2013</t>
        </is>
      </c>
      <c r="P3686" s="45" t="inlineStr">
        <is>
          <t>Artificial intelligence; Students; Blended learning; Digital posters; Learning designs; Learning spaces; Student engagement; E-learning</t>
        </is>
      </c>
      <c r="Q3686" s="43" t="n"/>
    </row>
    <row r="3687" ht="116.25" customHeight="1" s="37">
      <c r="A3687" s="43" t="n">
        <v>3686</v>
      </c>
      <c r="B3687" s="52" t="inlineStr">
        <is>
          <t>Excluir</t>
        </is>
      </c>
      <c r="C3687" s="45" t="inlineStr">
        <is>
          <t>No aborda: distracción o atención, población escolar</t>
        </is>
      </c>
      <c r="D3687" s="51" t="n"/>
      <c r="E3687" s="51" t="n"/>
      <c r="F3687" s="43" t="n">
        <v>2</v>
      </c>
      <c r="G3687" s="43" t="inlineStr">
        <is>
          <t>distracción+niños</t>
        </is>
      </c>
      <c r="H3687" s="43" t="inlineStr">
        <is>
          <t>Scopus</t>
        </is>
      </c>
      <c r="I3687" s="43" t="inlineStr">
        <is>
          <t>Scopus</t>
        </is>
      </c>
      <c r="J3687" s="43" t="inlineStr">
        <is>
          <t>2025</t>
        </is>
      </c>
      <c r="K3687" s="43" t="inlineStr">
        <is>
          <t>ARTICLE</t>
        </is>
      </c>
      <c r="L3687" s="45" t="inlineStr">
        <is>
          <t>Williyan, Aldha and Puspitasari, Dewi and Putri, Aprilia Riyana and Rahmawati, Yusi and Budiyanto and Muthmainnah</t>
        </is>
      </c>
      <c r="M3687" s="45" t="inlineStr">
        <is>
          <t>EFL Teachers’ Inquisitive Agency in AI-Enhanced Writing Instruction</t>
        </is>
      </c>
      <c r="N3687" s="45" t="inlineStr">
        <is>
          <t>This study investigates the role of inquisitive teacher agency in the integration of AI tools in EFL writing instruction. By focusing on twelve Indonesian EFL teachers, the research explores how teachers proactively seek out, adapt, and refine AI technologies to enhance their pedagogical practices. Using qualitative methods, the study identifies five key thematic categories: resource exploration and adaptation, innovation and technology integration, professional development and collaboration, evaluation and critical thinking, and continuous improvement and student engagement. Findings highlight that teachers’ proactive engagement and reflective practices are crucial for effectively leveraging AI tools, fostering dynamic and interactive learning environments that cater to diverse student needs. This study provides insights into the critical role of teacher-driven innovation in AI-enhanced education, offering implications for policy, practice, and future research in the field. © The Author(s), under exclusive license to Springer Nature Singapore Pte Ltd. 2025.</t>
        </is>
      </c>
      <c r="O3687" s="45" t="inlineStr">
        <is>
          <t>Lecture Notes in Networks and Systems</t>
        </is>
      </c>
      <c r="P3687" s="45" t="inlineStr">
        <is>
          <t>Artificial intelligence; Computer aided instruction; E-learning; Educational technology; Engineering education; Engineering research; Learning systems; Students; Teaching; AI Technologies; AI tool; EFL writing instruction; Inquisitive teacher agency;</t>
        </is>
      </c>
      <c r="Q3687" s="43" t="inlineStr">
        <is>
          <t>10.1007/978-981-96-2015-9_19</t>
        </is>
      </c>
    </row>
    <row r="3688" ht="210" customHeight="1" s="37">
      <c r="A3688" s="43" t="n">
        <v>3687</v>
      </c>
      <c r="B3688" s="52" t="inlineStr">
        <is>
          <t>Excluir</t>
        </is>
      </c>
      <c r="C3688" s="45" t="inlineStr">
        <is>
          <t>No aborda: distracción o atención, población escolar</t>
        </is>
      </c>
      <c r="D3688" s="51" t="n"/>
      <c r="E3688" s="51" t="n"/>
      <c r="F3688" s="43" t="n">
        <v>2</v>
      </c>
      <c r="G3688" s="43" t="inlineStr">
        <is>
          <t>distracción+niños</t>
        </is>
      </c>
      <c r="H3688" s="43" t="inlineStr">
        <is>
          <t>Scopus</t>
        </is>
      </c>
      <c r="I3688" s="43" t="inlineStr">
        <is>
          <t>Scopus</t>
        </is>
      </c>
      <c r="J3688" s="43" t="inlineStr">
        <is>
          <t>2025</t>
        </is>
      </c>
      <c r="K3688" s="43" t="inlineStr">
        <is>
          <t>ARTICLE</t>
        </is>
      </c>
      <c r="L3688" s="45" t="inlineStr">
        <is>
          <t>Basty, Roshanak and Kropczynski, Jess and Halse, Shane</t>
        </is>
      </c>
      <c r="M3688" s="45" t="inlineStr">
        <is>
          <t>EXPLORING HIGHER EDUCATION FACULTY INSIGHTS ON GENERATIVE AI IN CREATIVE COURSES</t>
        </is>
      </c>
      <c r="N3688" s="45" t="inlineStr">
        <is>
          <t>Aim/Purpose This study examined the understudied perceptions of higher education instructors on the use of art-based AI generators in digital art, design, and creative-based courses and answered the research questions: (1) how disruptions by generative artificial intelligence (GenAIs) are impacting teaching, and (2) what are the major factors that contribute to a healthy digital art ecosystem in higher education. Background While GenAI has attracted widespread public attention, there is insufficient research on integrating art-based AI generators in digital art and design classrooms. Concurrently, there is a demand for collecting and integrating faculty and educators’ perspectives, which are key stakeholders in preparing future art and design professionals for the GenAI-driven workforce. Our study is presented against such a backdrop. Methodology The study incorporated a mixed-method approach to analyze survey data collected from higher education faculty on their perception of text-to-image generators. Quantitative data was analyzed through statistical analysis, and qualitative data was analyzed through a blend of human-AI thematic analysis. Contribution The study provides empirical data on higher education faculty’s perspectives regarding the implications of art-based AI generators through survey and mixed-method analysis, serving as a baseline for further research and the development of AI literacy interventions. Additionally, the research identifies effective pedagogical strategies and best practices for embedding generative AI into teaching and learning, contributing to the field of education. Findings Art-based GenAIs create both positive disruptions (e.g., improved ideation, problem-solving, and creative processes) and negative disruptions (e.g., ethical implications, technical limitations, and pedagogical concerns) in higher education. Insufficient AI literacy and inadequate resources among faculty significantly set back the effective adoption of GenAIs in cl</t>
        </is>
      </c>
      <c r="O3688" s="45" t="inlineStr">
        <is>
          <t>Journal of Information Technology Education: Research</t>
        </is>
      </c>
      <c r="P3688" s="45" t="n"/>
      <c r="Q3688" s="43" t="inlineStr">
        <is>
          <t>10.28945/5546</t>
        </is>
      </c>
    </row>
    <row r="3689" ht="147.75" customHeight="1" s="37">
      <c r="A3689" s="43" t="n">
        <v>3688</v>
      </c>
      <c r="B3689" s="52" t="inlineStr">
        <is>
          <t>Excluir</t>
        </is>
      </c>
      <c r="C3689" s="45" t="inlineStr">
        <is>
          <t>No aborda: distracción o atención, población escolar</t>
        </is>
      </c>
      <c r="D3689" s="51" t="n"/>
      <c r="E3689" s="51" t="n"/>
      <c r="F3689" s="43" t="n">
        <v>2</v>
      </c>
      <c r="G3689" s="43" t="inlineStr">
        <is>
          <t>distracción+niños</t>
        </is>
      </c>
      <c r="H3689" s="43" t="inlineStr">
        <is>
          <t>Scopus</t>
        </is>
      </c>
      <c r="I3689" s="43" t="inlineStr">
        <is>
          <t>Scopus</t>
        </is>
      </c>
      <c r="J3689" s="43" t="inlineStr">
        <is>
          <t>2024</t>
        </is>
      </c>
      <c r="K3689" s="43" t="inlineStr">
        <is>
          <t>ARTICLE</t>
        </is>
      </c>
      <c r="L3689" s="45" t="inlineStr">
        <is>
          <t>Villegas-Ch, William and García-Ortiz, Joselin and Sánchez-Viteri, Santiago</t>
        </is>
      </c>
      <c r="M3689" s="45" t="inlineStr">
        <is>
          <t>Educational Advances in the Metaverse: Boosting Learning Through Virtual and Augmented Reality and Artificial Intelligence</t>
        </is>
      </c>
      <c r="N3689" s="45" t="inlineStr">
        <is>
          <t>This work delves into the emerging field of the metaverse and its application in education, exploring how virtual and augmented reality technologies can transform teaching and learning methods. Focusing on aspects of educational effectiveness, security, privacy, accessibility, and inclusive design, the study provides a comprehensive analysis of the potential of the metaverse in the educational field. Through a methodology that combines quantitative and qualitative analyses, including ANOVA and Pearson’s correlation coefficient, we evaluate the impact of the metaverse on academic performance and student engagement. The results indicate significant improvements in knowledge retention, student engagement, and user satisfaction, evidencing the value of the metaverse as an immersive and engaging educational tool. The study also highlights the importance of security and privacy in virtual learning environments, with tests and audits confirming the robustness of the metaverse against various cyber threats. Additionally, particular emphasis is placed on accessibility and inclusive design, demonstrating how the metaverse can provide equal learning opportunities for all students, regardless of their abilities or background. The results show that the metaverse represents a promising opportunity to revolutionize education, offering a more interactive, personalized, and accessible environment ©2024 The Authors.</t>
        </is>
      </c>
      <c r="O3689" s="45" t="inlineStr">
        <is>
          <t>IEEE Access</t>
        </is>
      </c>
      <c r="P3689" s="45" t="inlineStr">
        <is>
          <t>Augmented reality; Big data; Computer aided instruction; E-learning; Students; Teaching; Virtual reality; Academic retention; Inclusive design; ITS applications; Metaverses; Online course; Privacy; Security; Student engagement; Student participation;</t>
        </is>
      </c>
      <c r="Q3689" s="43" t="inlineStr">
        <is>
          <t>10.1109/access.2024.3393776</t>
        </is>
      </c>
    </row>
    <row r="3690" ht="157.5" customHeight="1" s="37">
      <c r="A3690" s="43" t="n">
        <v>3689</v>
      </c>
      <c r="B3690" s="52" t="inlineStr">
        <is>
          <t>Excluir</t>
        </is>
      </c>
      <c r="C3690" s="45" t="inlineStr">
        <is>
          <t>No aborda: distracción o atención, población escolar</t>
        </is>
      </c>
      <c r="D3690" s="51" t="n"/>
      <c r="E3690" s="51" t="n"/>
      <c r="F3690" s="43" t="n">
        <v>2</v>
      </c>
      <c r="G3690" s="43" t="inlineStr">
        <is>
          <t>distracción+niños</t>
        </is>
      </c>
      <c r="H3690" s="43" t="inlineStr">
        <is>
          <t>Scopus</t>
        </is>
      </c>
      <c r="I3690" s="43" t="inlineStr">
        <is>
          <t>Scopus</t>
        </is>
      </c>
      <c r="J3690" s="43" t="inlineStr">
        <is>
          <t>2025</t>
        </is>
      </c>
      <c r="K3690" s="43" t="inlineStr">
        <is>
          <t>ARTICLE</t>
        </is>
      </c>
      <c r="L3690" s="45" t="inlineStr">
        <is>
          <t>Ayasrah, Firas Tayseer and Khaleel Alsbou, Majida Khalaf and Al-Ababneh, Hassan Ali and Al Said, Nidal and Al-Said, Khaleel and Mohammad, Suleiman Ibrahim and Vasudevan, Asokan and Wuan Jing, Khoo</t>
        </is>
      </c>
      <c r="M3690" s="45" t="inlineStr">
        <is>
          <t>Educational Performance and the Role of E-Learning, Digital Leadership, and Digital Innovation: A Study of High Schools in Jordan in the Context of 5G; [Rendimiento educativo y el papel del aprendizaje electrónico, el liderazgo digital y la innovación digital: Un estudio de los institutos en Jordania en el contexto de la 5G]</t>
        </is>
      </c>
      <c r="N3690" s="45" t="inlineStr">
        <is>
          <t>Introduction: this study examines the impact of e-learning, digital leadership, and digital innovation on educational performance in high schools, focusing on Jordan’s transition to 5G technology. It explores how these factors enhance educational outcomes in a developing country facing technological and infrastructural challenges. Method: a quantitative approach was used, collecting data from 385 high school teachers in Jordan through a cross-sectional survey. The study employed Partial Least Squares Structural Equation Modeling (PLS-SEM) to analyze the relationships between e-learning, digital leadership, digital innovation, and educational performance. Results: the findings indicate that e-learning significantly improves educational performance by offering flexible and interactive learning environments. Digital leadership is crucial for guiding digital transformation and fostering innovation, while digital innovation, including AI, VR, and AR, enhances teaching methods and student engagement, leading to better educational outcomes. Conclusions: the study concludes that integrating e-learning platforms, effective digital leadership, and digital innovation is essential for improving high school performance. Policymakers and school administrators should invest in digital infrastructure, provide teacher training, and promote a culture of innovation to prepare students for a technology-driven future. This research offers valuable insights for enhancing educational practices in developing countries like Jordan. © 2025; Los autores.</t>
        </is>
      </c>
      <c r="O3690" s="45" t="inlineStr">
        <is>
          <t>Data and Metadata</t>
        </is>
      </c>
      <c r="P3690" s="45" t="inlineStr">
        <is>
          <t>Computer aided instruction; E-learning; Educational technology; Engineering education; Engineering research; Least squares approximations; Personnel training; Students; Teaching; 5g technology; Digital innovations; Digital leadership; Digital transfo</t>
        </is>
      </c>
      <c r="Q3690" s="43" t="inlineStr">
        <is>
          <t>10.56294/dm2025888</t>
        </is>
      </c>
    </row>
    <row r="3691" ht="168" customHeight="1" s="37">
      <c r="A3691" s="43" t="n">
        <v>3690</v>
      </c>
      <c r="B3691" s="52" t="inlineStr">
        <is>
          <t>Excluir</t>
        </is>
      </c>
      <c r="C3691" s="45" t="inlineStr">
        <is>
          <t>No aborda: distracción o atención, población escolar</t>
        </is>
      </c>
      <c r="D3691" s="51" t="n"/>
      <c r="E3691" s="51" t="n"/>
      <c r="F3691" s="43" t="n">
        <v>2</v>
      </c>
      <c r="G3691" s="43" t="inlineStr">
        <is>
          <t>distracción+niños</t>
        </is>
      </c>
      <c r="H3691" s="43" t="inlineStr">
        <is>
          <t>Scopus</t>
        </is>
      </c>
      <c r="I3691" s="43" t="inlineStr">
        <is>
          <t>Scopus</t>
        </is>
      </c>
      <c r="J3691" s="43" t="inlineStr">
        <is>
          <t>2024</t>
        </is>
      </c>
      <c r="K3691" s="43" t="inlineStr">
        <is>
          <t>ARTICLE</t>
        </is>
      </c>
      <c r="L3691" s="45" t="inlineStr">
        <is>
          <t>Maqbool, Muhammad Adnan and Asif, Muhammad and Imran, Muhammad and Bibi, Sunble and Almusharraf, Norah</t>
        </is>
      </c>
      <c r="M3691" s="45" t="inlineStr">
        <is>
          <t>Emerging E-learning trends: A study of faculty perceptions and impact of collaborative techniques using fuzzy interface system</t>
        </is>
      </c>
      <c r="N3691" s="45" t="inlineStr">
        <is>
          <t>This study explores the emerging trends in e-learning from the perspective of university faculty, who play a crucial role in shaping the future of education. The rapid shift to digital education during and after COVID-19 has presented challenges for university faculty to grapple with new e-learning technologies. A qualitative research design was used to develop deep insights into upcoming e-learning trends. Data were collected from a sample of 70 teachers (35 males and 35 females) through a random sampling from the university faculty in the capital territory of Pakistan. The data collected through semi-structured interviews was analyzed qualitatively for thematic analysis using a fuzzy inference system on MATLAB, resulting in a system accuracy of 92% and a miss rate of 8%. The study identified important e-learning trends such as artificial intelligence, video-based learning, social collaboration, mobile learning, gamification, and micro-learning, emphasizing their potential for engagement and outcomes. The implementation of these strategies can significantly impact the education system, particularly on learning systems. The findings underscore the importance of universities focusing on strategic planning and faculty development. Moreover, institutes that adopt ethical policies can transform the academic environment and establish innovative structures that benefit both teachers' work and foster students' engagement, ultimately leading to improved efficiency and effectiveness. The study's findings are crucial for shaping the future of e-learning and its potential impact on the education system. © 2024 The Authors</t>
        </is>
      </c>
      <c r="O3691" s="45" t="inlineStr">
        <is>
          <t>Social Sciences and Humanities Open</t>
        </is>
      </c>
      <c r="P3691" s="45" t="n"/>
      <c r="Q3691" s="43" t="inlineStr">
        <is>
          <t>10.1016/j.ssaho.2024.101035</t>
        </is>
      </c>
    </row>
    <row r="3692" ht="105.75" customHeight="1" s="37">
      <c r="A3692" s="43" t="n">
        <v>3691</v>
      </c>
      <c r="B3692" s="52" t="inlineStr">
        <is>
          <t>Excluir</t>
        </is>
      </c>
      <c r="C3692" s="45" t="inlineStr">
        <is>
          <t>Libro o capítulo de libro</t>
        </is>
      </c>
      <c r="D3692" s="51" t="n"/>
      <c r="E3692" s="51" t="n"/>
      <c r="F3692" s="43" t="n">
        <v>2</v>
      </c>
      <c r="G3692" s="43" t="inlineStr">
        <is>
          <t>distracción+niños</t>
        </is>
      </c>
      <c r="H3692" s="43" t="inlineStr">
        <is>
          <t>Scopus</t>
        </is>
      </c>
      <c r="I3692" s="43" t="inlineStr">
        <is>
          <t>Scopus</t>
        </is>
      </c>
      <c r="J3692" s="43" t="inlineStr">
        <is>
          <t>2024</t>
        </is>
      </c>
      <c r="K3692" s="43" t="inlineStr">
        <is>
          <t>BOOK</t>
        </is>
      </c>
      <c r="L3692" s="45" t="inlineStr">
        <is>
          <t>Walker-Andrews, Laura M.</t>
        </is>
      </c>
      <c r="M3692" s="45" t="inlineStr">
        <is>
          <t>Emotional intelligence and online learning: Implications for the online adjunct instructor</t>
        </is>
      </c>
      <c r="N3692" s="45" t="inlineStr">
        <is>
          <t>This chapter will focus on emotional intelligence (EI) and its role in online education, as well as its utilization by adjunct instructors to more fully engage adult learners. An outline of the components of EI, how to gain EI, and the benefits of EI in online instruction will be shared, as well as a discussion of current issues in online education, including artificial intelligence (AI). The author will share specific EI skills and techniques for adjunct instructors to understand learners, communicate effectively, enhance student engagement, and present tangible content. Meaningful strategies to improve the connection between the instructor and the student in the online environment, as well as overall student course engagement, will be delineated. Adjunct instructors can significantly benefit from understanding and effectively using EI in online instruction, and in turn, provide a unique and holistic experience to adult learners. © 2024, IGI Global. All rights reserved.</t>
        </is>
      </c>
      <c r="O3692" s="45" t="inlineStr">
        <is>
          <t>Adjunct Faculty in Online Higher Education: Best Practices for Teaching Adult Learners</t>
        </is>
      </c>
      <c r="P3692" s="45" t="n"/>
      <c r="Q3692" s="43" t="inlineStr">
        <is>
          <t>10.4018/978-1-6684-9855-2.ch005</t>
        </is>
      </c>
    </row>
    <row r="3693" ht="199.5" customHeight="1" s="37">
      <c r="A3693" s="43" t="n">
        <v>3692</v>
      </c>
      <c r="B3693" s="52" t="inlineStr">
        <is>
          <t>Excluir</t>
        </is>
      </c>
      <c r="C3693" s="45" t="inlineStr">
        <is>
          <t>Contexto doméstico o remoto, pero no población en edad escolar (mayoritariamente educación superior)</t>
        </is>
      </c>
      <c r="D3693" s="51" t="n"/>
      <c r="E3693" s="51" t="n"/>
      <c r="F3693" s="43" t="n">
        <v>2</v>
      </c>
      <c r="G3693" s="43" t="inlineStr">
        <is>
          <t>distracción+niños</t>
        </is>
      </c>
      <c r="H3693" s="43" t="inlineStr">
        <is>
          <t>Scopus</t>
        </is>
      </c>
      <c r="I3693" s="43" t="inlineStr">
        <is>
          <t>Scopus</t>
        </is>
      </c>
      <c r="J3693" s="43" t="inlineStr">
        <is>
          <t>2026</t>
        </is>
      </c>
      <c r="K3693" s="43" t="inlineStr">
        <is>
          <t>CONFERENCE</t>
        </is>
      </c>
      <c r="L3693" s="45" t="inlineStr">
        <is>
          <t>Alduweib, Eman and Hezzam, Essa and Noman, Mohammed</t>
        </is>
      </c>
      <c r="M3693" s="45" t="inlineStr">
        <is>
          <t>Emotionally Adaptive Conversational AI for Personalized Learning</t>
        </is>
      </c>
      <c r="N3693" s="45" t="inlineStr">
        <is>
          <t>Emotions like confusion, curiosity, and boredom deeply influence learning quality through their impact on attention, motivation, and cognitive regulation. However, virtually all current emotionally adaptive tutoring systems have been developed as reactively designed systems that respond to an individual's emotions once those emotions have occurred, rather than proactively preventing extended frustration or learner disengagement from the learning process. This paper presents a multimodal, uncertainty-aware architecture for Emotionally Adaptive Conversational AI (EACAI), which is designed to move beyond reactively-designed systems and to provide predictive and preventative emotional intelligence in support of enhanced student engagement and learning. The proposed architecture includes four primary components: (1) Multimodal sensing modalities including text-based input, spoken input, behavioral cues, and optionally facial expressions, (2) Confidence weighted multi-modal affective inference models that can accurately infer an individual's emotional state based on the multimodal input data collected during interaction with the EACAI, (3) A Cognitive-Affective Learner Model (CALM-X) that enables longitudinal tracking of an individual's mastery trajectory and emotional states across multiple interactions, and (4) A Predictive Affective Risk Module (PARM) that uses historical data to predict when an individual will be at risk for disengaging, experiencing boredom, or experiencing frustration. Additionally, our architecture integrates several important ethical design elements: consent, transparency, and human oversight. It is also aligned with good educational psychology frameworks, such as Self-Determination Theory and Control-Value Theory, to ensure that the system is both academically sound and ethically acceptable. Finally, evaluation strategies, case studies and ethical considerations are provided. © 2026 IEEE.</t>
        </is>
      </c>
      <c r="O3693" s="45" t="inlineStr">
        <is>
          <t>2026 2nd International Conference on Computational Intelligence Approaches and Applications, ICCIAA 2026 - Proceedings</t>
        </is>
      </c>
      <c r="P3693" s="45" t="inlineStr">
        <is>
          <t>Architecture; Cognitive systems; Computation theory; Computer aided instruction; E-learning; Education computing; Emotional intelligence; Ethical aspects; Learning systems; Teaching; 'current; Cognitive-affective; Emotion; Emotional state; Learning q</t>
        </is>
      </c>
      <c r="Q3693" s="43" t="inlineStr">
        <is>
          <t>10.1109/icciaa68481.2026.11543663</t>
        </is>
      </c>
    </row>
    <row r="3694" ht="168" customHeight="1" s="37">
      <c r="A3694" s="43" t="n">
        <v>3693</v>
      </c>
      <c r="B3694" s="52" t="inlineStr">
        <is>
          <t>Excluir</t>
        </is>
      </c>
      <c r="C3694" s="45" t="inlineStr">
        <is>
          <t>Contexto doméstico o remoto, pero no población en edad escolar (mayoritariamente educación superior)</t>
        </is>
      </c>
      <c r="D3694" s="51" t="n"/>
      <c r="E3694" s="51" t="n"/>
      <c r="F3694" s="43" t="n">
        <v>2</v>
      </c>
      <c r="G3694" s="43" t="inlineStr">
        <is>
          <t>distracción+niños</t>
        </is>
      </c>
      <c r="H3694" s="43" t="inlineStr">
        <is>
          <t>Scopus</t>
        </is>
      </c>
      <c r="I3694" s="43" t="inlineStr">
        <is>
          <t>Scopus</t>
        </is>
      </c>
      <c r="J3694" s="43" t="inlineStr">
        <is>
          <t>2026</t>
        </is>
      </c>
      <c r="K3694" s="43" t="inlineStr">
        <is>
          <t>ARTICLE</t>
        </is>
      </c>
      <c r="L3694" s="45" t="inlineStr">
        <is>
          <t>Mariana, Novita and Khristianto, Teguh and Nugroho, Isworo and Saefurrohman</t>
        </is>
      </c>
      <c r="M3694" s="45" t="inlineStr">
        <is>
          <t>Enhancing E-Learning Acceptance and Effectiveness: An Integrated Analysis of Organizational and Individual Factors</t>
        </is>
      </c>
      <c r="N3694" s="45" t="inlineStr">
        <is>
          <t>This study examines the key factors influencing e-learning acceptance, student engagement, and the intention to use in higher education. Using Partial Least Squares Structural Equation Modeling (PLS-SEM), the research examines the roles of organizational support, perceived ease of use, and perceived usefulness in shaping student engagement and e-learning adoption. The findings confirm that institutional backing, intuitive system design, and engaging content significantly contribute to students' willingness to adopt e-learning platforms. Additionally, student engagement serves as a critical mediator, reinforcing the importance of interactive and participatory learning experiences in promoting e-learning effectiveness. The study highlights the necessity for universities to invest in digital infrastructure, faculty training, and content personalization to enhance learning outcomes. Moreover, while PLS-SEM remains robust to non-normality, the analysis identifies minor deviations in the student engagement constructs, underscoring the need for continuous assessment in digital education research. Future studies should explore the impact of emerging technologies, such as artificial intelligence and adaptive learning, in further refining digital learning strategies. By offering a comprehensive understanding of the interplay between organizational and individual factors, this study provides actionable insights for educators, administrators, and policymakers to enhance the effectiveness of e-learning across diverse academic settings. © 2026, Politeknik Negeri Padang. All rights reserved.</t>
        </is>
      </c>
      <c r="O3694" s="45" t="inlineStr">
        <is>
          <t>International Journal on Informatics Visualization</t>
        </is>
      </c>
      <c r="P3694" s="45" t="n"/>
      <c r="Q3694" s="43" t="inlineStr">
        <is>
          <t>10.62527/joiv.10.3.3180</t>
        </is>
      </c>
    </row>
    <row r="3695" ht="137.25" customHeight="1" s="37">
      <c r="A3695" s="43" t="n">
        <v>3694</v>
      </c>
      <c r="B3695" s="52" t="inlineStr">
        <is>
          <t>Excluir</t>
        </is>
      </c>
      <c r="C3695" s="45" t="inlineStr">
        <is>
          <t>No aborda: distracción o atención, población escolar</t>
        </is>
      </c>
      <c r="D3695" s="51" t="n"/>
      <c r="E3695" s="51" t="n"/>
      <c r="F3695" s="43" t="n">
        <v>2</v>
      </c>
      <c r="G3695" s="43" t="inlineStr">
        <is>
          <t>distracción+niños</t>
        </is>
      </c>
      <c r="H3695" s="43" t="inlineStr">
        <is>
          <t>Scopus</t>
        </is>
      </c>
      <c r="I3695" s="43" t="inlineStr">
        <is>
          <t>Scopus</t>
        </is>
      </c>
      <c r="J3695" s="43" t="inlineStr">
        <is>
          <t>2025</t>
        </is>
      </c>
      <c r="K3695" s="43" t="inlineStr">
        <is>
          <t>CONFERENCE</t>
        </is>
      </c>
      <c r="L3695" s="45" t="inlineStr">
        <is>
          <t>Shtayyat, Ahmad and Gawanmeh, Amjad</t>
        </is>
      </c>
      <c r="M3695" s="45" t="inlineStr">
        <is>
          <t>Enhancing Educational Diversity and Inclusion Through AI-Enabled Adaptive Moodle Architecture</t>
        </is>
      </c>
      <c r="N3695" s="45" t="inlineStr">
        <is>
          <t>The rapid rise of artificial intelligence (AI) is transforming education by creating adaptive, personalized learning environments. This paper evaluates a framework for integrating AI tools into Learning Management Systems (LMS), specifically Moodle, to address educational diversity and inclusion. Key AI techniques include adaptive assessments, predictive analytics, and intelligent tutoring, supporting tailored learning paths for diverse students, including those with disabilities and underrepresented groups. Using a mixed-methods approach, this research measures the impact of AI tools on student engagement, academic performance, and inclusivity. Quantitative data from Moodle analytics is combined with qualitative insights from surveys and focus groups. Results show significant improvements: student engagement rose from 45% to 78%, assignment completion rates increased from 67% to 85%, and marginalized group participation increased from 10% to 22%. Despite these benefits, challenges such as data privacy, resource limitations, and educator training remain. This paper offers practical guidelines for ethical AI adoption, including a privacy-first approach, capacity-building for educators, and collaborative partnerships. © 2025 IEEE.</t>
        </is>
      </c>
      <c r="O3695" s="45" t="inlineStr">
        <is>
          <t>2025 1st International Conference on Computational Intelligence Approaches and Applications, ICCIAA 2025 - Proceedings</t>
        </is>
      </c>
      <c r="P3695" s="45" t="inlineStr">
        <is>
          <t xml:space="preserve">Artificial intelligence; Collaborative learning; Computer aided instruction; Data privacy; E-learning; Education computing; Learning systems; Predictive analytics; Students; Teaching; Adaptive learning; Artificial intelligence techniques; Artificial </t>
        </is>
      </c>
      <c r="Q3695" s="43" t="inlineStr">
        <is>
          <t>10.1109/icciaa65327.2025.11013075</t>
        </is>
      </c>
    </row>
    <row r="3696" ht="210" customHeight="1" s="37">
      <c r="A3696" s="43" t="n">
        <v>3695</v>
      </c>
      <c r="B3696" s="52" t="inlineStr">
        <is>
          <t>Excluir</t>
        </is>
      </c>
      <c r="C3696" s="45" t="inlineStr">
        <is>
          <t>Contexto doméstico o remoto, pero no población en edad escolar (mayoritariamente educación superior)</t>
        </is>
      </c>
      <c r="D3696" s="51" t="n"/>
      <c r="E3696" s="51" t="n"/>
      <c r="F3696" s="43" t="n">
        <v>2</v>
      </c>
      <c r="G3696" s="43" t="inlineStr">
        <is>
          <t>distracción+niños</t>
        </is>
      </c>
      <c r="H3696" s="43" t="inlineStr">
        <is>
          <t>Scopus</t>
        </is>
      </c>
      <c r="I3696" s="43" t="inlineStr">
        <is>
          <t>Scopus|WoS</t>
        </is>
      </c>
      <c r="J3696" s="43" t="inlineStr">
        <is>
          <t>2025</t>
        </is>
      </c>
      <c r="K3696" s="43" t="inlineStr">
        <is>
          <t>ARTICLE</t>
        </is>
      </c>
      <c r="L3696" s="45" t="inlineStr">
        <is>
          <t>Alshaya, Shaya A.</t>
        </is>
      </c>
      <c r="M3696" s="45" t="inlineStr">
        <is>
          <t>Enhancing Educational Materials: Integrating Emojis and AI Models into Learning Management Systems</t>
        </is>
      </c>
      <c r="N3696" s="45" t="inlineStr">
        <is>
          <t>The integration of visual elements, such as emojis, into educational content represents a promising approach to enhancing student engagement and comprehension. However, existing efforts in emoji integration often lack systematic frameworks capable of addressing the contextual and pedagogical nuances required for effective implementation. This paper introduces a novel framework that combines Data-Driven Error-Correcting Output Codes (DECOC), Long Short-Term Memory (LSTM) networks, and Multi-Layer Deep Neural Networks (ML-DNN) to identify optimal emoji placements within computer science course materials. The originality of the proposed system lies in its ability to leverage sentiment analysis techniques and contextual embeddings to align emoji recommendations with both the emotional tone and learning objectives of course content. A meticulously annotated dataset, comprising diverse topics in computer science, was developed to train and validate the model, ensuring its applicability across a wide range of educational contexts. Comprehensive validation demonstrated the system’s superior performance, achieving an accuracy of 92.4%, precision of 90.7%, recall of 89.3%, and an F1-score of 90.0%. Comparative analysis with baseline models and related works confirms the model’s ability to outperform existing approaches in balancing accuracy, relevance, and contextual appropriateness. Beyond its technical advancements, this framework offers practical benefits for educators by providing an Artificial Intelligence-assisted (AI-assisted) tool that facilitates personalized content adaptation based on student sentiment and engagement patterns. By automating the identification of appropriate emoji placements, teachers can enhance digital course materials with minimal effort, improving the clarity of complex concepts and fostering an emotionally supportive learning environment. This paper contributes to the emerging field of AI-enhanced education by addressing critical gaps in person</t>
        </is>
      </c>
      <c r="O3696" s="45" t="inlineStr">
        <is>
          <t>Computers, Materials and Continua</t>
        </is>
      </c>
      <c r="P3696" s="45" t="inlineStr">
        <is>
          <t>Contrastive Learning; Curricula; Deep neural networks; Students; Teaching; Artificial intelligence in education; Course material; Educational material enhancement; Educational materials; Emoji integration; Learning management system; Material enhance</t>
        </is>
      </c>
      <c r="Q3696" s="43" t="inlineStr">
        <is>
          <t>10.32604/cmc.2025.062360</t>
        </is>
      </c>
    </row>
    <row r="3697" ht="84.75" customHeight="1" s="37">
      <c r="A3697" s="43" t="n">
        <v>3696</v>
      </c>
      <c r="B3697" s="52" t="inlineStr">
        <is>
          <t>Excluir</t>
        </is>
      </c>
      <c r="C3697" s="45" t="inlineStr">
        <is>
          <t>No aborda: distracción o atención, tecnología de sensado</t>
        </is>
      </c>
      <c r="D3697" s="51" t="n"/>
      <c r="E3697" s="51" t="n"/>
      <c r="F3697" s="43" t="n">
        <v>2</v>
      </c>
      <c r="G3697" s="43" t="inlineStr">
        <is>
          <t>distracción+niños</t>
        </is>
      </c>
      <c r="H3697" s="43" t="inlineStr">
        <is>
          <t>Scopus</t>
        </is>
      </c>
      <c r="I3697" s="43" t="inlineStr">
        <is>
          <t>Scopus</t>
        </is>
      </c>
      <c r="J3697" s="43" t="inlineStr">
        <is>
          <t>2025</t>
        </is>
      </c>
      <c r="K3697" s="43" t="inlineStr">
        <is>
          <t>ARTICLE</t>
        </is>
      </c>
      <c r="L3697" s="45" t="inlineStr">
        <is>
          <t>Elfirdoussi, Selwa and Kabaili, Hind and Alaoui, Najoua and El Firdoussi, Larbi</t>
        </is>
      </c>
      <c r="M3697" s="45" t="inlineStr">
        <is>
          <t>Enhancing Personalized Education through an Adaptive Framework: Assessing the Impact of an Optimized Planning Generator</t>
        </is>
      </c>
      <c r="N3697" s="45" t="inlineStr">
        <is>
          <t>The COVID-19 crisis has exposed the inefficiencies of many e-learning platforms, highlighting the importance of face-to-face interactions between students and professors. To address these challenges, this study proposes an adaptive blended learning framework that considers the unique profiles of students, professors, and university policies. The proposed framework consists of three main components: (i) a program generator that generates a list of sessions with an optimal blend of face-to-face and e-learning modes, (ii) an evaluation model that proposes scheduling planning that is optimal for both students and professors, and (iii) an AI model that predicts student engagement in courses using the output of the evaluation model. © by the authors.</t>
        </is>
      </c>
      <c r="O3697" s="45" t="inlineStr">
        <is>
          <t>Engineering, Technology and Applied Science Research</t>
        </is>
      </c>
      <c r="P3697" s="45" t="n"/>
      <c r="Q3697" s="43" t="inlineStr">
        <is>
          <t>10.48084/etasr.9438</t>
        </is>
      </c>
    </row>
    <row r="3698" ht="199.5" customHeight="1" s="37">
      <c r="A3698" s="43" t="n">
        <v>3697</v>
      </c>
      <c r="B3698" s="52" t="inlineStr">
        <is>
          <t>Excluir</t>
        </is>
      </c>
      <c r="C3698" s="45" t="inlineStr">
        <is>
          <t>Contexto doméstico o remoto, pero no población en edad escolar (mayoritariamente educación superior)</t>
        </is>
      </c>
      <c r="D3698" s="51" t="n"/>
      <c r="E3698" s="51" t="n"/>
      <c r="F3698" s="43" t="n">
        <v>2</v>
      </c>
      <c r="G3698" s="43" t="inlineStr">
        <is>
          <t>distracción+niños</t>
        </is>
      </c>
      <c r="H3698" s="43" t="inlineStr">
        <is>
          <t>Scopus</t>
        </is>
      </c>
      <c r="I3698" s="43" t="inlineStr">
        <is>
          <t>Scopus</t>
        </is>
      </c>
      <c r="J3698" s="43" t="inlineStr">
        <is>
          <t>2025</t>
        </is>
      </c>
      <c r="K3698" s="43" t="inlineStr">
        <is>
          <t>CONFERENCE</t>
        </is>
      </c>
      <c r="L3698" s="45" t="inlineStr">
        <is>
          <t>Pathania, Manisha and Kumar, Karan</t>
        </is>
      </c>
      <c r="M3698" s="45" t="inlineStr">
        <is>
          <t>Enhancing Practical Learning Through Augmented Reality: A Case Study in Virtual Labs</t>
        </is>
      </c>
      <c r="N3698" s="45" t="inlineStr">
        <is>
          <t>Technology has taken over education systems, and one of the most outstanding inventions is Augmented Reality abbreviated as AR, which enhances the practical skills to be gained. The current study explores the effects of integrating AR in the virtual labs as a response to typical issues, including low interactivity, rigidity, and lack of student's engagement. The study employed a comparative methodology that compares the effectiveness of augmented reality (AR)-based virtual labs versus traditional physical labs in enhancing practical learning, analyzing two undergraduate student groups: one who practiced augmented reality virtual labs and other who practiced regular physical ones. Specifically, performance rates of knowledge transferred and retained, the level of knowledge utilization, and compliance with the proper performance of the defined procedures were reviewed. In terms of improvement percentage, the knowledge gain was by 28 % for the experimental group compared to 18% for the control group in terms of retention rates. Lockwood and Middendorf's sample surveys implied that engagement with AR users created a 46% increased satisfaction of users, and procedural accuracy increased by 17 percent. Such outcomes speak volumes about the effectiveness of AR in helping actual understanding and refinement of skills. However, many barriers such as high cost, technical restraints and the requirement for content personalization hinder the implementation of AR. It is vital to remove these barriers in order to bring about increased adoption. In the future, there is a need to study the combination of AR with artificial intelligence for learning and work collaboration to improve students' learning. This research strengthens the belief of a significant positive change in educational dynamics through the advancement of AR towards higher education implementation of other effective teaching strategies, and shifting perception of the learning process. © 2025 IEEE.</t>
        </is>
      </c>
      <c r="O3698" s="45" t="inlineStr">
        <is>
          <t>2025 3rd International Conference on Communication, Security, and Artificial Intelligence, ICCSAI 2025</t>
        </is>
      </c>
      <c r="P3698" s="45" t="inlineStr">
        <is>
          <t>E-learning; Education computing; Educational technology; Engineering education; Engineering research; Knowledge transfer; Laboratories; Learning systems; Students; Virtual reality; 'current; Augmented reality; Case-studies; Education systems; Immersi</t>
        </is>
      </c>
      <c r="Q3698" s="43" t="inlineStr">
        <is>
          <t>10.1109/iccsai64074.2025.11064019</t>
        </is>
      </c>
    </row>
    <row r="3699" ht="147.75" customHeight="1" s="37">
      <c r="A3699" s="43" t="n">
        <v>3698</v>
      </c>
      <c r="B3699" s="52" t="inlineStr">
        <is>
          <t>Excluir</t>
        </is>
      </c>
      <c r="C3699" s="45" t="inlineStr">
        <is>
          <t>Fuera del alcance: no combina población en edad escolar con contexto doméstico</t>
        </is>
      </c>
      <c r="D3699" s="51" t="n"/>
      <c r="E3699" s="51" t="n"/>
      <c r="F3699" s="43" t="n">
        <v>2</v>
      </c>
      <c r="G3699" s="43" t="inlineStr">
        <is>
          <t>distracción+niños</t>
        </is>
      </c>
      <c r="H3699" s="43" t="inlineStr">
        <is>
          <t>Scopus</t>
        </is>
      </c>
      <c r="I3699" s="43" t="inlineStr">
        <is>
          <t>Scopus</t>
        </is>
      </c>
      <c r="J3699" s="43" t="inlineStr">
        <is>
          <t>2025</t>
        </is>
      </c>
      <c r="K3699" s="43" t="inlineStr">
        <is>
          <t>ARTICLE</t>
        </is>
      </c>
      <c r="L3699" s="45" t="inlineStr">
        <is>
          <t>Mehrpouyan, Azadeh</t>
        </is>
      </c>
      <c r="M3699" s="45" t="inlineStr">
        <is>
          <t>Ethical boundaries and cybercultural dynamics in virtual drama education: Navigating student-educator interactions and role confusion</t>
        </is>
      </c>
      <c r="N3699" s="45" t="inlineStr">
        <is>
          <t>This paper explores the interplay of ethics, CyberCulture, and artificial intelligence (AI) in virtual drama education. The present study critically assesses the ethical challenges and opportunities within digital learning environments, emphasizing AI's role in enhancing student engagement and ethical reasoning. Key issues examined include the necessity for critical thinking, respectful dialogue, and reliance on credible sources. The study proposes a CyberCulture framework to address ethical dilemmas and promote cultural awareness and adaptability within digital learning networks. Based on interview responses, 65 % of students indicated difficulty differentiating between appropriate communication styles in academic versus social online interactions. According to educator interviews, instances of uncivil discourse and misinformation decreased by 40 % following the implementation of a CyberCulture training module focused on ethical communication and information literacy. These results suggest that when guided by appropriate CyberCulture principles, AI-enhanced virtual drama environments can facilitate equitable quality education while mitigating uncivil discourse and misinformation through structured ethical communication protocols. Integrating AI systems in drama classes is presented as a means to foster ethical discourse in virtual settings. © 2025 The Author</t>
        </is>
      </c>
      <c r="O3699" s="45" t="inlineStr">
        <is>
          <t>Social Sciences and Humanities Open</t>
        </is>
      </c>
      <c r="P3699" s="45" t="n"/>
      <c r="Q3699" s="43" t="inlineStr">
        <is>
          <t>10.1016/j.ssaho.2025.101712</t>
        </is>
      </c>
    </row>
    <row r="3700" ht="147.75" customHeight="1" s="37">
      <c r="A3700" s="43" t="n">
        <v>3699</v>
      </c>
      <c r="B3700" s="52" t="inlineStr">
        <is>
          <t>Excluir</t>
        </is>
      </c>
      <c r="C3700" s="45" t="inlineStr">
        <is>
          <t>Contexto doméstico o remoto, pero no población en edad escolar (mayoritariamente educación superior)</t>
        </is>
      </c>
      <c r="D3700" s="51" t="n"/>
      <c r="E3700" s="51" t="n"/>
      <c r="F3700" s="43" t="n">
        <v>2</v>
      </c>
      <c r="G3700" s="43" t="inlineStr">
        <is>
          <t>distracción+niños</t>
        </is>
      </c>
      <c r="H3700" s="43" t="inlineStr">
        <is>
          <t>Scopus</t>
        </is>
      </c>
      <c r="I3700" s="43" t="inlineStr">
        <is>
          <t>Scopus|WoS</t>
        </is>
      </c>
      <c r="J3700" s="43" t="inlineStr">
        <is>
          <t>2026</t>
        </is>
      </c>
      <c r="K3700" s="43" t="inlineStr">
        <is>
          <t>ARTICLE</t>
        </is>
      </c>
      <c r="L3700" s="45" t="inlineStr">
        <is>
          <t>Park, Sanga and Jeong, Byeonghui and Son, Wookho and Lee, Chul and Jeong, Young-Sik</t>
        </is>
      </c>
      <c r="M3700" s="45" t="inlineStr">
        <is>
          <t>Evaluation of engagement in online learning: insights based on human factor analysis</t>
        </is>
      </c>
      <c r="N3700" s="45" t="inlineStr">
        <is>
          <t>Although evaluating learner engagement in online learning is crucial for improving learning outcomes, the limited face-to-face interaction between educators and learners makes this evaluation difficult. Therefore, to address this issue, we analyze the relationship between human factors and learner engagement states. To this end, we design a human factor-based learner engagement evaluation framework to identify the factors that significantly impact learners’ engagement states. Specifically, we first extract learners’ eye-gaze angles, eye blinks, facial expressions, and facial landmarks as human factors. Next, we analyze the temporal features and evaluate learner engagement by combining these extracted human factors using state-of-the-art time series analysis models. In addition, we construct a learner engagement evaluation dataset, called recorded videos for student engagement (ReViSE). Extensive experimental analysis demonstrates that a combination of eye-gaze angles, eye blinks, and facial landmarks provides the best performance on the ReViSE dataset, whereas adding facial expressions yields the best performance on the DAiSEE dataset. Furthermore, we show that eye blinks and facial expressions are the most effective human factors for assessing online learner engagement. © The Author(s), under exclusive licence to Springer Science+Business Media, LLC, part of Springer Nature 2026.</t>
        </is>
      </c>
      <c r="O3700" s="45" t="inlineStr">
        <is>
          <t>Journal of Supercomputing</t>
        </is>
      </c>
      <c r="P3700" s="45" t="inlineStr">
        <is>
          <t>E-learning; Factor analysis; Human engineering; Learning systems; Multivariant analysis; Engagement evaluation; Eye blink; Eye-gaze; Facial Expressions; Facial landmark; Gaze angles; Human factor extraction; Online learning; Student engagement; Time-</t>
        </is>
      </c>
      <c r="Q3700" s="43" t="inlineStr">
        <is>
          <t>10.1007/s11227-026-08298-8</t>
        </is>
      </c>
    </row>
    <row r="3701" ht="168" customHeight="1" s="37">
      <c r="A3701" s="43" t="n">
        <v>3700</v>
      </c>
      <c r="B3701" s="52" t="inlineStr">
        <is>
          <t>Excluir</t>
        </is>
      </c>
      <c r="C3701" s="45" t="inlineStr">
        <is>
          <t>No aborda: distracción o atención</t>
        </is>
      </c>
      <c r="D3701" s="51" t="n"/>
      <c r="E3701" s="51" t="n"/>
      <c r="F3701" s="43" t="n">
        <v>2</v>
      </c>
      <c r="G3701" s="43" t="inlineStr">
        <is>
          <t>distracción+niños</t>
        </is>
      </c>
      <c r="H3701" s="43" t="inlineStr">
        <is>
          <t>Scopus</t>
        </is>
      </c>
      <c r="I3701" s="43" t="inlineStr">
        <is>
          <t>Scopus</t>
        </is>
      </c>
      <c r="J3701" s="43" t="inlineStr">
        <is>
          <t>2026</t>
        </is>
      </c>
      <c r="K3701" s="43" t="inlineStr">
        <is>
          <t>ARTICLE</t>
        </is>
      </c>
      <c r="L3701" s="45" t="inlineStr">
        <is>
          <t>Wan, Xingchen and Denson, Cameron D.</t>
        </is>
      </c>
      <c r="M3701" s="45" t="inlineStr">
        <is>
          <t>Examining the Integration of Instructional Technology and Pedagogical Strategies into K-12 Technology Education Classrooms</t>
        </is>
      </c>
      <c r="N3701" s="45" t="inlineStr">
        <is>
          <t>This systematic literature review examines the integration of instructional technologies and pedagogical strategies in K-12 technology education classrooms, addressing two research questions: (1) How are instructional technologies integrated into K-12 technology education classrooms? (2) What pedagogical strategies for integrating instructional technology enhance student engagement during the teaching and learning process? Analyzing 27 peer-reviewed studies published between 2014 and 2024, the findings identify five key categories of instructional technologies: direct instructional delivery tools, immersive technologies, fabrication tools, programming/robotics platforms, and AI-driven chatbots. Results indicate that effective integration hinges on aligning technologies with pedagogical goals, such as collaborative learning, project-based activities, and experiential strategies. A recurring theme is the critical role of teacher preparedness and professional development in overcoming barriers like technology anxiety and misalignment. While immersive technologies and Artificial Intelligence (AI) chatbots demonstrate significant potential for engagement, challenges such as resource inequity and sustainability persist. This study contributes practical recommendations for educators and policymakers to foster equitable, engaging, and pedagogically grounded integration of instructional technologies, emphasizing the need for ongoing teacher training and context-sensitive implementation. © 2026, Journal of Technology Education. All rights reserved.</t>
        </is>
      </c>
      <c r="O3701" s="45" t="inlineStr">
        <is>
          <t>Journal of Technology Education</t>
        </is>
      </c>
      <c r="P3701" s="45" t="n"/>
      <c r="Q3701" s="43" t="inlineStr">
        <is>
          <t>10.21061/jte.v37i2.a.4</t>
        </is>
      </c>
    </row>
    <row r="3702" ht="147.75" customHeight="1" s="37">
      <c r="A3702" s="43" t="n">
        <v>3701</v>
      </c>
      <c r="B3702" s="52" t="inlineStr">
        <is>
          <t>Excluir</t>
        </is>
      </c>
      <c r="C3702" s="45" t="inlineStr">
        <is>
          <t>Dominio fuera de alcance: industrial</t>
        </is>
      </c>
      <c r="D3702" s="51" t="n"/>
      <c r="E3702" s="51" t="n"/>
      <c r="F3702" s="43" t="n">
        <v>2</v>
      </c>
      <c r="G3702" s="43" t="inlineStr">
        <is>
          <t>distracción+niños</t>
        </is>
      </c>
      <c r="H3702" s="43" t="inlineStr">
        <is>
          <t>Scopus</t>
        </is>
      </c>
      <c r="I3702" s="43" t="inlineStr">
        <is>
          <t>Scopus</t>
        </is>
      </c>
      <c r="J3702" s="43" t="inlineStr">
        <is>
          <t>2019</t>
        </is>
      </c>
      <c r="K3702" s="43" t="inlineStr">
        <is>
          <t>ARTICLE</t>
        </is>
      </c>
      <c r="L3702" s="45" t="inlineStr">
        <is>
          <t>Alonso, José M. and Casalino, Gabriella</t>
        </is>
      </c>
      <c r="M3702" s="45" t="inlineStr">
        <is>
          <t>Explainable Artificial Intelligence for Human-Centric Data Analysis in Virtual Learning Environments</t>
        </is>
      </c>
      <c r="N3702" s="45" t="inlineStr">
        <is>
          <t>The amount of data to analyze in virtual learning environments (VLEs) grows exponentially everyday. The daily interaction of students with VLE platforms represents a digital foot print of the students’ engagement with the learning materials and activities. This big and worth source of information needs to be managed and processed to be useful. Educational Data Mining and Learning Analytics are two research branches that have been recently emerged to analyze educational data. Artificial Intelligence techniques are commonly used to extract hidden knowledge from data and to construct models that could be used, for example, to predict students’ outcomes. However, in the educational field, where the interaction between humans and AI systems is a main concern, there is a need of developing new Explainable AI (XAI) systems, that are able to communicate, in a human understandable way, the data analysis results. In this paper, we use an XAI tool, called ExpliClas, with the aim of facilitating data analysis in the context of the decision-making processes to be carried out by all the stakeholders involved in the educational process. The Open University Learning Analytics Dataset (OULAD) has been used to predict students’ outcome, and both graphical and textual explanations of the predictions have shown the need and the effectiveness of using XAI in the educational field. © 2019, Springer Nature Switzerland AG.</t>
        </is>
      </c>
      <c r="O3702" s="45" t="inlineStr">
        <is>
          <t>Communications in Computer and Information Science</t>
        </is>
      </c>
      <c r="P3702" s="45" t="inlineStr">
        <is>
          <t>Artificial intelligence; Behavioral research; Computer aided instruction; Data handling; Data Science; Decision making; E-learning; Education computing; Forecasting; Learning systems; Students; Artificial intelligence techniques; Decision making proc</t>
        </is>
      </c>
      <c r="Q3702" s="43" t="inlineStr">
        <is>
          <t>10.1007/978-3-030-31284-8_10</t>
        </is>
      </c>
    </row>
    <row r="3703" ht="147.75" customHeight="1" s="37">
      <c r="A3703" s="43" t="n">
        <v>3702</v>
      </c>
      <c r="B3703" s="52" t="inlineStr">
        <is>
          <t>Excluir</t>
        </is>
      </c>
      <c r="C3703" s="45" t="inlineStr">
        <is>
          <t>Fuera del alcance: no combina población en edad escolar con contexto doméstico</t>
        </is>
      </c>
      <c r="D3703" s="51" t="n"/>
      <c r="E3703" s="51" t="n"/>
      <c r="F3703" s="43" t="n">
        <v>2</v>
      </c>
      <c r="G3703" s="43" t="inlineStr">
        <is>
          <t>distracción+niños</t>
        </is>
      </c>
      <c r="H3703" s="43" t="inlineStr">
        <is>
          <t>Scopus</t>
        </is>
      </c>
      <c r="I3703" s="43" t="inlineStr">
        <is>
          <t>Scopus|WoS</t>
        </is>
      </c>
      <c r="J3703" s="43" t="inlineStr">
        <is>
          <t>2026</t>
        </is>
      </c>
      <c r="K3703" s="43" t="inlineStr">
        <is>
          <t>ARTICLE</t>
        </is>
      </c>
      <c r="L3703" s="45" t="inlineStr">
        <is>
          <t>Alubthane, Fawzia Omer</t>
        </is>
      </c>
      <c r="M3703" s="45" t="inlineStr">
        <is>
          <t>Exploring students’ experiences with blackboard's AI conversation tool: a qualitative study based on the AIDUA model</t>
        </is>
      </c>
      <c r="N3703" s="45" t="inlineStr">
        <is>
          <t>The integration of artificial intelligence (AI) into learning management systems (LMSs) calls for studies focusing on the drivers of student engagement. This exploratory study aims to investigate the Blackboard AI Conversation tool's potential impact on postgraduate student engagement, using the AI device usage acceptance (AIDUA) model. A qualitative design was employed, combining focus group interviews with master's and PhD students and a functional analysis of 360 turns to document actual usage patterns. Qualitative findings from the focus groups were examined using Braun and Clarke's (six stages) thematic analysis. The results indicated that perceptions of anthropomorphism and hedonic motivation appeared to enhance students' initial appraisals, potentially transforming AI into perceived human-likeness assistant and encouraging active dialogue. However, cognitive fatigue was observed, seemingly due to AI's verbosity and persistent conversation loops. These observed patterns, stemming from an intentionally open-ended design, suggest that instructional designers should consider structured closure mechanisms to manage conversation loops and prevent user burnout. Future research should investigate the longitudinal stability of these emotional and cognitive responses. This research offers preliminary qualitative insights into the implementation of AI-enhanced digital classrooms in higher education contexts. © 2026 Alubthane.</t>
        </is>
      </c>
      <c r="O3703" s="45" t="inlineStr">
        <is>
          <t>Frontiers in Education</t>
        </is>
      </c>
      <c r="P3703" s="45" t="n"/>
      <c r="Q3703" s="43" t="inlineStr">
        <is>
          <t>10.3389/feduc.2026.1838188</t>
        </is>
      </c>
    </row>
    <row r="3704" ht="189" customHeight="1" s="37">
      <c r="A3704" s="43" t="n">
        <v>3703</v>
      </c>
      <c r="B3704" s="52" t="inlineStr">
        <is>
          <t>Excluir</t>
        </is>
      </c>
      <c r="C3704" s="45" t="inlineStr">
        <is>
          <t>No aborda: distracción o atención</t>
        </is>
      </c>
      <c r="D3704" s="51" t="n"/>
      <c r="E3704" s="51" t="n"/>
      <c r="F3704" s="43" t="n">
        <v>2</v>
      </c>
      <c r="G3704" s="43" t="inlineStr">
        <is>
          <t>distracción+niños</t>
        </is>
      </c>
      <c r="H3704" s="43" t="inlineStr">
        <is>
          <t>Scopus</t>
        </is>
      </c>
      <c r="I3704" s="43" t="inlineStr">
        <is>
          <t>Scopus|WoS</t>
        </is>
      </c>
      <c r="J3704" s="43" t="inlineStr">
        <is>
          <t>2025</t>
        </is>
      </c>
      <c r="K3704" s="43" t="inlineStr">
        <is>
          <t>ARTICLE</t>
        </is>
      </c>
      <c r="L3704" s="45" t="inlineStr">
        <is>
          <t>Alkabaa, Abdulaziz Saud and Alamri, Nawaf Mohammad</t>
        </is>
      </c>
      <c r="M3704" s="45" t="inlineStr">
        <is>
          <t>Exploring the Effectiveness of Generative AI as a Learning Tool in Engineering Education: An Analysis of Student Experiences and Perceptions</t>
        </is>
      </c>
      <c r="N3704" s="45" t="inlineStr">
        <is>
          <t>Artificial Intelligence (AI) is increasingly adopted by educational institutions, particularly as a generative AI (GenAI) tool for e-learning. This study explores the effectiveness of using GenAI with engineering students at a leading university in Saudi Arabia and the Middle East. It aims to assess GenAI's impact in the College of Engineering and examine gender-based differences in how students utilize AI as a learning tool. The study also investigates how students from different engineering majors utilize AI in their learning. To achieve this objective, an online survey with 15 questions was distributed to 403 engineering students to analyze their perceptions of AI adoption in education. The study employs two non-parametric rank-based statistical tests: the Mann–Whitney test to analyze gender differences, and the Kruskal–Wallis test to examine how various engineering disciplines such as industrial, electrical, mechanical, civil, chemical, nuclear, and mining engineering influence GenAI adoption. The findings reveal significant differences between male and female students in their experiences with GenAI, particularly regarding inaccurate or misleading responses, accurate and reliable responses, and their opinions regarding the users from applied academic field toward GenAI adoption. The results also indicate notable differences among engineering majors in their proficiency with GenAI features, their experiences with hallucinated responses, their views on using GenAI in theoretical disciplines, and their trust in the accuracy of information provided by ChatGPT. These findings support educational decision-makers in integrating AI as a learning technology for engineering students and in understanding student engagement with AI tools in education. © 2025 The Author(s). Computer Applications in Engineering Education published by Wiley Periodicals LLC.</t>
        </is>
      </c>
      <c r="O3704" s="45" t="inlineStr">
        <is>
          <t>Computer Applications in Engineering Education</t>
        </is>
      </c>
      <c r="P3704" s="45" t="inlineStr">
        <is>
          <t xml:space="preserve">Artificial intelligence; Computer aided instruction; Decision making; E-learning; Education computing; Learning systems; Professional aspects; Statistical tests; Students; Artificial intelligence tools; ChatGPT; E - learning; Generative AI; Kruskal; </t>
        </is>
      </c>
      <c r="Q3704" s="43" t="inlineStr">
        <is>
          <t>10.1002/cae.70110</t>
        </is>
      </c>
    </row>
    <row r="3705" ht="210" customHeight="1" s="37">
      <c r="A3705" s="43" t="n">
        <v>3704</v>
      </c>
      <c r="B3705" s="52" t="inlineStr">
        <is>
          <t>Excluir</t>
        </is>
      </c>
      <c r="C3705" s="45" t="inlineStr">
        <is>
          <t>No aborda: distracción o atención</t>
        </is>
      </c>
      <c r="D3705" s="51" t="n"/>
      <c r="E3705" s="51" t="n"/>
      <c r="F3705" s="43" t="n">
        <v>2</v>
      </c>
      <c r="G3705" s="43" t="inlineStr">
        <is>
          <t>distracción+niños</t>
        </is>
      </c>
      <c r="H3705" s="43" t="inlineStr">
        <is>
          <t>Scopus</t>
        </is>
      </c>
      <c r="I3705" s="43" t="inlineStr">
        <is>
          <t>Scopus</t>
        </is>
      </c>
      <c r="J3705" s="43" t="inlineStr">
        <is>
          <t>2025</t>
        </is>
      </c>
      <c r="K3705" s="43" t="inlineStr">
        <is>
          <t>CONFERENCE</t>
        </is>
      </c>
      <c r="L3705" s="45" t="inlineStr">
        <is>
          <t>Ncube, Zenzo Polite and Chitumwa, Chris C and Makambwa, Timothy and Mulatu, Mengistu A and Tsabedze, Vusi T and Nxumalo, Madoda</t>
        </is>
      </c>
      <c r="M3705" s="45" t="inlineStr">
        <is>
          <t>Exploring the Effects of AI-Powered Tools for Engaged Learning in Higher Education: A Case Study at a University in Eswatini</t>
        </is>
      </c>
      <c r="N3705" s="45" t="inlineStr">
        <is>
          <t>Artificial Intelligence (AI) in higher education worldwide has been greatly revolutionised by technologies like intelligent tutoring systems, learning platforms with adaptivity, and generative AI assistants [1]. In countries like Eswatini, where higher educational organisations face repeated issues like insufficient resources, large student populations, and variable access to technology, AI holds great potential for enhancing student engagement as well as enabling more personalised learning routes [2]. Three main arenas are explored in this research: (1) the impacts on student engagement and academic success caused by tools powered by AI; (2) obstacles and possibilities in adopting AI in circumstances bound by resources; and (3) student perspectives about how AI impacts motivation, belief in oneself, as well as the broader educational experience. Eswatini creates a distinctive case study in which it is characterised by a minimal digital infrastructure (with an internet penetration level of 36%) as well as a strong cultural bias towards conventional face-To-face approaches towards teaching [3]. With a quantitative methodology, this study uses survey responses collected from 100 student respondents representing all study fields and study years, in combination with institutional student records. The survey tools are generative AI tools (e.g., ChatGPT), smart tutoring tools, and adaptive software like Duolingo. Both descriptive statistical and inferential statistical testing were employed in investigating patterns in engagement, performance outcomes, and adoption barriers. Findings indicate 80% of respondents had enhanced motivation and participation with use of AI while there remain key drawbacks including erratic internet connectivity, few apparatuses, and knowledge gaps in digital literacy. Through mitigating such hindrances, universities in Eswatini and similar environments are in a position to leverage AI as a means for sustainable, inclusive, and effective tertiar</t>
        </is>
      </c>
      <c r="O3705" s="45" t="inlineStr">
        <is>
          <t>2025 5th International Multidisciplinary Information Technology and Engineering Conference, IMITEC 2025</t>
        </is>
      </c>
      <c r="P3705" s="45" t="inlineStr">
        <is>
          <t>Computer aided instruction; E-learning; Education computing; Engineering education; Intelligent systems; Knowledge management; Learning systems; Statistical tests; Teaching; Adaptive learning; Adaptive learning platform; Artificial intelligence-power</t>
        </is>
      </c>
      <c r="Q3705" s="43" t="inlineStr">
        <is>
          <t>10.1109/imitec67386.2025.11410486</t>
        </is>
      </c>
    </row>
    <row r="3706" ht="147.75" customHeight="1" s="37">
      <c r="A3706" s="43" t="n">
        <v>3705</v>
      </c>
      <c r="B3706" s="52" t="inlineStr">
        <is>
          <t>Excluir</t>
        </is>
      </c>
      <c r="C3706" s="45" t="inlineStr">
        <is>
          <t>No aborda: distracción o atención, población escolar</t>
        </is>
      </c>
      <c r="D3706" s="51" t="n"/>
      <c r="E3706" s="51" t="n"/>
      <c r="F3706" s="43" t="n">
        <v>2</v>
      </c>
      <c r="G3706" s="43" t="inlineStr">
        <is>
          <t>distracción+niños</t>
        </is>
      </c>
      <c r="H3706" s="43" t="inlineStr">
        <is>
          <t>Scopus</t>
        </is>
      </c>
      <c r="I3706" s="43" t="inlineStr">
        <is>
          <t>Scopus|WoS</t>
        </is>
      </c>
      <c r="J3706" s="43" t="inlineStr">
        <is>
          <t>2026</t>
        </is>
      </c>
      <c r="K3706" s="43" t="inlineStr">
        <is>
          <t>ARTICLE</t>
        </is>
      </c>
      <c r="L3706" s="45" t="inlineStr">
        <is>
          <t>Li, Zixuan and Zhang, Yunan and Jiang, Lianjiang</t>
        </is>
      </c>
      <c r="M3706" s="45" t="inlineStr">
        <is>
          <t>Exploring the emotional experiences of implementing GenAI-assisted digital multimodal composing: an autobiographic self-study</t>
        </is>
      </c>
      <c r="N3706" s="45" t="inlineStr">
        <is>
          <t>As generative artificial intelligence (GenAI) becomes increasingly integrated into digital multimodal composing (DMC) in L2 writing classrooms, teachers face heightened emotional demands alongside pedagogical and technological change. This autobiographical self-study examines how an L2 writing teacher experienced and managed emotions while implementing an eight-week GenAI-assisted DMC project in a university English course. Drawing on reflective journals and critical friend dialogues, the study identifies a phase-based emotional trajectory characterised by early anxiety and anticipation, mid-stage frustration stemming from misalignments between pedagogical expectations and students’ observable engagement, and late-stage cognitive reappraisal marked by renewed confidence and professional affirmation. Teacher emotions were shaped less by technological complexity alone than by the evolving visibility of student engagement within a pedagogical context marked by multimodal, technological, and evaluative uncertainty. Emotion regulation functioned as an ongoing process of pedagogical sensemaking, supported by cognitive reappraisal and dialogic reflection. Implications emphasise process-oriented DMC design and sustained dialogic professional support to foster emotionally responsive L2 writing innovation. © 2026 The Author(s). Published by Informa UK Limited, trading as Taylor &amp; Francis Group.</t>
        </is>
      </c>
      <c r="O3706" s="45" t="inlineStr">
        <is>
          <t>Innovation in Language Learning and Teaching</t>
        </is>
      </c>
      <c r="P3706" s="45" t="n"/>
      <c r="Q3706" s="43" t="inlineStr">
        <is>
          <t>10.1080/17501229.2026.2666826</t>
        </is>
      </c>
    </row>
    <row r="3707" ht="168" customHeight="1" s="37">
      <c r="A3707" s="43" t="n">
        <v>3706</v>
      </c>
      <c r="B3707" s="52" t="inlineStr">
        <is>
          <t>Excluir</t>
        </is>
      </c>
      <c r="C3707" s="45" t="inlineStr">
        <is>
          <t>No aborda: distracción o atención</t>
        </is>
      </c>
      <c r="D3707" s="51" t="n"/>
      <c r="E3707" s="51" t="n"/>
      <c r="F3707" s="43" t="n">
        <v>2</v>
      </c>
      <c r="G3707" s="43" t="inlineStr">
        <is>
          <t>distracción+niños</t>
        </is>
      </c>
      <c r="H3707" s="43" t="inlineStr">
        <is>
          <t>Scopus</t>
        </is>
      </c>
      <c r="I3707" s="43" t="inlineStr">
        <is>
          <t>Scopus|WoS</t>
        </is>
      </c>
      <c r="J3707" s="43" t="inlineStr">
        <is>
          <t>2026</t>
        </is>
      </c>
      <c r="K3707" s="43" t="inlineStr">
        <is>
          <t>ARTICLE</t>
        </is>
      </c>
      <c r="L3707" s="45" t="inlineStr">
        <is>
          <t>Yılmaz, Zuhal and Galanti, Terrie M. and Naresh, Nirmala and Kanbir, Sinan</t>
        </is>
      </c>
      <c r="M3707" s="45" t="inlineStr">
        <is>
          <t>Exploring the interactions among instructor, prospective teachers and AI in facilitating mathematics learning</t>
        </is>
      </c>
      <c r="N3707" s="45" t="inlineStr">
        <is>
          <t>Mathematics teacher educators (MTEs) have an important obligation to prepare prospective elementary mathematics teachers (PEMTs) to use artificial intelligence (AI) in their classrooms. To better understand how AI can mediate the interactions between students, teachers, and mathematics, we examined PEMTs' perceptions of AI-integrated learning sessions in a foundational content course. We employed inductive and deductive thematic analysis to categorize these perceptions along three edges of a didactic tetrahedron for teaching and learning (AI–PEMT interactions, PEMT–instructor interactions, and AI–instructor interactions). The instructor's use of Khanmigo as an AI tutor to facilitate small-group problem-solving yielded several experiences categorized along the AI–PEMT and instructor–PEMT edges of the didactic tetrahedron. AI–PEMT interactions created robust opportunities to communicate and construct mathematical knowledge with Khanmigo. Instructor–PEMT interactions provided a mathematical and technological “safety net”, mitigating challenges PEMTs faced in communicating with AI. Limited evidence of PEMT descriptions of AI–instructor interactions suggests MTEs should intentionally model their instructional decision-making and partner with AI to facilitate their lessons. PEMTs can benefit from discussing how teachers foster meaningful student engagement with AI beyond getting answers to problems. Implications for recognizing challenges and realizing the affordances of using AI to deepen mathematics learning in content courses for PEMTs are offered. © 2025 School Science and Mathematics Association.</t>
        </is>
      </c>
      <c r="O3707" s="45" t="inlineStr">
        <is>
          <t>School Science and Mathematics</t>
        </is>
      </c>
      <c r="P3707" s="45" t="n"/>
      <c r="Q3707" s="43" t="inlineStr">
        <is>
          <t>10.1111/ssm.18341</t>
        </is>
      </c>
    </row>
    <row r="3708" ht="137.25" customHeight="1" s="37">
      <c r="A3708" s="43" t="n">
        <v>3707</v>
      </c>
      <c r="B3708" s="52" t="inlineStr">
        <is>
          <t>Excluir</t>
        </is>
      </c>
      <c r="C3708" s="45" t="inlineStr">
        <is>
          <t>No aborda: distracción o atención, población escolar</t>
        </is>
      </c>
      <c r="D3708" s="51" t="n"/>
      <c r="E3708" s="51" t="n"/>
      <c r="F3708" s="43" t="n">
        <v>2</v>
      </c>
      <c r="G3708" s="43" t="inlineStr">
        <is>
          <t>distracción+niños</t>
        </is>
      </c>
      <c r="H3708" s="43" t="inlineStr">
        <is>
          <t>Scopus</t>
        </is>
      </c>
      <c r="I3708" s="43" t="inlineStr">
        <is>
          <t>Scopus</t>
        </is>
      </c>
      <c r="J3708" s="43" t="inlineStr">
        <is>
          <t>2023</t>
        </is>
      </c>
      <c r="K3708" s="43" t="inlineStr">
        <is>
          <t>CONFERENCE</t>
        </is>
      </c>
      <c r="L3708" s="45" t="inlineStr">
        <is>
          <t>Rizvi, Mohammed</t>
        </is>
      </c>
      <c r="M3708" s="45" t="inlineStr">
        <is>
          <t>Exploring the landscape of artificial intelligence in education: Challenges and opportunities</t>
        </is>
      </c>
      <c r="N3708" s="45" t="inlineStr">
        <is>
          <t>Artificial Intelligence (AI) is becoming increasingly popular in the education sector, offering personalized learning experiences, adaptive testing capabilities and intelligent tutoring systems. Despite these potential benefits to educational quality, there are several challenges that need to be addressed when using AI technology. This literature review aims to examine both the challenges and opportunities of AI in the education world by exploring existing research studies and reports. The analysis considers ethical concerns associated with implementing AI into educational settings as well as its effect on student outcomes and teacher development. In addition, it investigates possible advantages - such as improved student engagement or addressing inequality issues - but also possible drawbacks like a lack of human interaction within classrooms due to automation processes enabled by AI use cases. The findings suggest successful implementation requires careful consideration of ethical considerations along with effective integration into current educational systems for optimal results. Lastly, this review provides recommendations for further exploration in this field along with an emphasis on continued examination of both risks &amp; rewards posed by Artificial Intelligence usage within Education context. © 2023 IEEE.</t>
        </is>
      </c>
      <c r="O3708" s="45" t="inlineStr">
        <is>
          <t>HORA 2023 - 2023 5th International Congress on Human-Computer Interaction, Optimization and Robotic Applications, Proceedings</t>
        </is>
      </c>
      <c r="P3708" s="45" t="inlineStr">
        <is>
          <t>Artificial intelligence; Computer aided instruction; Ethical technology; Adaptive testing; Artificial intelligence in education; Challenge; Education sectors; Intelligent tutoring; Learning experiences; Literature reviews; Opportunity; Personalized l</t>
        </is>
      </c>
      <c r="Q3708" s="43" t="inlineStr">
        <is>
          <t>10.1109/hora58378.2023.10156773</t>
        </is>
      </c>
    </row>
    <row r="3709" ht="189" customHeight="1" s="37">
      <c r="A3709" s="43" t="n">
        <v>3708</v>
      </c>
      <c r="B3709" s="52" t="inlineStr">
        <is>
          <t>Excluir</t>
        </is>
      </c>
      <c r="C3709" s="45" t="inlineStr">
        <is>
          <t>No aborda: distracción o atención</t>
        </is>
      </c>
      <c r="D3709" s="51" t="n"/>
      <c r="E3709" s="51" t="n"/>
      <c r="F3709" s="43" t="n">
        <v>2</v>
      </c>
      <c r="G3709" s="43" t="inlineStr">
        <is>
          <t>niños+sensado</t>
        </is>
      </c>
      <c r="H3709" s="43" t="inlineStr">
        <is>
          <t>Scopus</t>
        </is>
      </c>
      <c r="I3709" s="43" t="inlineStr">
        <is>
          <t>Scopus</t>
        </is>
      </c>
      <c r="J3709" s="43" t="inlineStr">
        <is>
          <t>2024</t>
        </is>
      </c>
      <c r="K3709" s="43" t="inlineStr">
        <is>
          <t>ARTICLE</t>
        </is>
      </c>
      <c r="L3709" s="45" t="inlineStr">
        <is>
          <t>Evangeline, D. and Parkavi, A.</t>
        </is>
      </c>
      <c r="M3709" s="45" t="inlineStr">
        <is>
          <t>Facial Emotion Recognition of Online Learners Using a Hybrid Deep Learning Model</t>
        </is>
      </c>
      <c r="N3709" s="45" t="inlineStr">
        <is>
          <t>Human emotions are broadly categorized into seven types namely, sorrow, happiness, fear, anger, disgust, surprise, and neutral. Emotion detection is essential in various applications in the domains of education, gaming, advertising, application development, mental health diagnosis and treatment, surveillance, human- computer interaction, criminals’ statement verification, etc., In literature, there is significant work on facial expressions to detect emotions in educational settings. Detection of emotions are carried out through soft biometrics and Convolution Neural Networks. This is a widely researched topic in the recent past. In this work, a thorough analysis of emotion recognition on basis of facial expressions is carried out. The work involves analysing effective emotion detection from various parts of face of participants involved in online classes. A new hybrid neural network model is derived by improvising InceptionV3 architecture in this work. On Online Learning Spontaneous Facial Expression Database (OLSFED), the proposed architecture produces very promising results exceeding the performance of InceptionV3. While comparing the proposed hybrid Inception V3 model with the other neural network models in existing literature, it was found that the proposed model also outperforms ResNet50, MobileNetV1 and EfficientNetB0 (with Swish activation function). On comparing the proposed model with state-of-the-art methodologies, it was observed that the proposed hybrid InceptionV3 architecture outperforms MobileNetV2 and CNN10 architectures. Also, from the various experiments done on OLSFED dataset, it was inferred that emotion recognition on periocular and mouth region together provides a very close performance to emotion recognition on the whole face. © (2024), (Intelligent Network and Systems Society). All Rights Reserved.</t>
        </is>
      </c>
      <c r="O3709" s="45" t="inlineStr">
        <is>
          <t>International Journal of Intelligent Engineering and Systems</t>
        </is>
      </c>
      <c r="P3709" s="45" t="n"/>
      <c r="Q3709" s="43" t="inlineStr">
        <is>
          <t>10.22266/ijies2024.1231.56</t>
        </is>
      </c>
    </row>
    <row r="3710" ht="95.25" customHeight="1" s="37">
      <c r="A3710" s="43" t="n">
        <v>3709</v>
      </c>
      <c r="B3710" s="52" t="inlineStr">
        <is>
          <t>Excluir</t>
        </is>
      </c>
      <c r="C3710" s="45" t="inlineStr">
        <is>
          <t>Contexto doméstico o remoto, pero no población en edad escolar (mayoritariamente educación superior)</t>
        </is>
      </c>
      <c r="D3710" s="51" t="n"/>
      <c r="E3710" s="51" t="n"/>
      <c r="F3710" s="43" t="n">
        <v>2</v>
      </c>
      <c r="G3710" s="43" t="inlineStr">
        <is>
          <t>distracción+niños</t>
        </is>
      </c>
      <c r="H3710" s="43" t="inlineStr">
        <is>
          <t>Scopus</t>
        </is>
      </c>
      <c r="I3710" s="43" t="inlineStr">
        <is>
          <t>Scopus</t>
        </is>
      </c>
      <c r="J3710" s="43" t="inlineStr">
        <is>
          <t>2026</t>
        </is>
      </c>
      <c r="K3710" s="43" t="inlineStr">
        <is>
          <t>ARTICLE</t>
        </is>
      </c>
      <c r="L3710" s="45" t="inlineStr">
        <is>
          <t>Sobińska, Małgorzata and Hołowińska, Katarzyna and Sobiński, Wojciech</t>
        </is>
      </c>
      <c r="M3710" s="45" t="inlineStr">
        <is>
          <t>Flexible Learning Formats and the Implementation of AI in Higher Education: Analysis of Preferences and Concerns from Students and Academic Staff</t>
        </is>
      </c>
      <c r="N3710" s="45" t="inlineStr">
        <is>
          <t>The article explores current trends in the use of artificial intelligence (AI) and flexible teaching formats in higher education. It investigates how AI tools can support personalized learning, increase student engagement, and potentially reduce drop-out rates by offering data-driven, adaptive educational solutions. Drawing from both theoretical foundations and original survey data collected from students and academic staff at the Wroclaw University of Economics and Business, this review highlights preferences and concerns regarding the implementation of AI in teaching. The findings provide a foundation for evidence-based recommendations aimed at enhancing educational quality and student satisfaction in the context of higher education’s digital transformation. © The Author(s), under exclusive license to Springer Nature Switzerland AG 2026.</t>
        </is>
      </c>
      <c r="O3710" s="45" t="inlineStr">
        <is>
          <t>Lecture Notes in Networks and Systems</t>
        </is>
      </c>
      <c r="P3710" s="45" t="inlineStr">
        <is>
          <t>Artificial intelligence; E-learning; Economics; Education computing; Human resource management; Students; Teaching; 'current; Academic staff; Artificial intelligence; Artificial intelligence tools; Flexible Learning; High educations; Process virtuali</t>
        </is>
      </c>
      <c r="Q3710" s="43" t="inlineStr">
        <is>
          <t>10.1007/978-3-032-06611-4_23</t>
        </is>
      </c>
    </row>
    <row r="3711" ht="137.25" customHeight="1" s="37">
      <c r="A3711" s="43" t="n">
        <v>3710</v>
      </c>
      <c r="B3711" s="52" t="inlineStr">
        <is>
          <t>Excluir</t>
        </is>
      </c>
      <c r="C3711" s="45" t="inlineStr">
        <is>
          <t>No aborda: distracción o atención</t>
        </is>
      </c>
      <c r="D3711" s="51" t="n"/>
      <c r="E3711" s="51" t="n"/>
      <c r="F3711" s="43" t="n">
        <v>2</v>
      </c>
      <c r="G3711" s="43" t="inlineStr">
        <is>
          <t>distracción+niños</t>
        </is>
      </c>
      <c r="H3711" s="43" t="inlineStr">
        <is>
          <t>Scopus</t>
        </is>
      </c>
      <c r="I3711" s="43" t="inlineStr">
        <is>
          <t>Scopus</t>
        </is>
      </c>
      <c r="J3711" s="43" t="inlineStr">
        <is>
          <t>2025</t>
        </is>
      </c>
      <c r="K3711" s="43" t="inlineStr">
        <is>
          <t>ARTICLE</t>
        </is>
      </c>
      <c r="L3711" s="45" t="inlineStr">
        <is>
          <t>Aimicheva, Gaukhar and Shaikhanova, Aigul and Iklassova, Kainizhamal and Tazabekova, Parassat and Nazyrova, Aizhan and Kadyr, Yenglik</t>
        </is>
      </c>
      <c r="M3711" s="45" t="inlineStr">
        <is>
          <t>Fostering Teachers’ Digital Competence in AI-Supported Learning Environments: Implications for Interactive Teaching and Student Achievement</t>
        </is>
      </c>
      <c r="N3711" s="45" t="inlineStr">
        <is>
          <t>In this article, the development of in-service teachers’ digital competence is examined within an AI-supported learning environment designed to enhance professional modeling skills and the creation of interactive AR-based instructional content. The study investigates how such an environment supports teachers in developing contextual digital skills that enable not only the use of emerging technologies but also their meaningful adaptation to pedagogical goals and instructional needs. A training program involving 916 in-service teachers from Kazakhstani secondary schools was implemented, and survey data were collected to assess changes in digital competence and readiness to integrate AI and AR tools into teaching practices. The findings demonstrate high levels of interest and engagement: 96% of participants expressed readiness for further learning, 86% reported satisfaction with the course content, and 84% showed contextual maturity in applying newly acquired technologies in their instructional processes. These results highlight the potential of AI-supported professional development to strengthen teachers’ capacity to design interactive learning environments, promote equity and quality in digital education, and enhance student engagement. © 2025 by the authors.</t>
        </is>
      </c>
      <c r="O3711" s="45" t="inlineStr">
        <is>
          <t>Applied Sciences (Switzerland)</t>
        </is>
      </c>
      <c r="P3711" s="45" t="inlineStr">
        <is>
          <t>Artificial intelligence; Computer aided instruction; Curricula; E-learning; Education computing; Engineering education; Students; Teaching; AR; Contextual knowledge; GenAI-tool; Interactive assessment; Learning environments; Sensitive education; Supp</t>
        </is>
      </c>
      <c r="Q3711" s="43" t="inlineStr">
        <is>
          <t>10.3390/app152312597</t>
        </is>
      </c>
    </row>
    <row r="3712" ht="157.5" customHeight="1" s="37">
      <c r="A3712" s="43" t="n">
        <v>3711</v>
      </c>
      <c r="B3712" s="52" t="inlineStr">
        <is>
          <t>Excluir</t>
        </is>
      </c>
      <c r="C3712" s="45" t="inlineStr">
        <is>
          <t>Contexto doméstico o remoto, pero no población en edad escolar (mayoritariamente educación superior)</t>
        </is>
      </c>
      <c r="D3712" s="51" t="n"/>
      <c r="E3712" s="51" t="n"/>
      <c r="F3712" s="43" t="n">
        <v>2</v>
      </c>
      <c r="G3712" s="43" t="inlineStr">
        <is>
          <t>distracción+niños</t>
        </is>
      </c>
      <c r="H3712" s="43" t="inlineStr">
        <is>
          <t>Scopus</t>
        </is>
      </c>
      <c r="I3712" s="43" t="inlineStr">
        <is>
          <t>Scopus</t>
        </is>
      </c>
      <c r="J3712" s="43" t="inlineStr">
        <is>
          <t>2025</t>
        </is>
      </c>
      <c r="K3712" s="43" t="inlineStr">
        <is>
          <t>ARTICLE</t>
        </is>
      </c>
      <c r="L3712" s="45" t="inlineStr">
        <is>
          <t>Ocak, Ceren and Hodges, Charles B. and Akcaoglu, Mete</t>
        </is>
      </c>
      <c r="M3712" s="45" t="inlineStr">
        <is>
          <t>Fostering a Student-in-the-Loop Approach in Interactions with Generative Artificial Intelligence in Online Discussions</t>
        </is>
      </c>
      <c r="N3712" s="45" t="inlineStr">
        <is>
          <t>In the contemporary online teaching and learning landscape, asynchronous online discussions have become a standard part of many online courses. The recent explosion of generative artificial intelligence (GenAI) technologies makes it possible for students to complete many traditional asynchronous discussion assignments with minimal or no effort, resulting in reduced engagement and, perhaps, reduced learning. In this chapter, we propose an innovative approach of combining generative learning strategies and elements from authentic learning in the design of asynchronous online discussions that foster meaningful student engagement and learning, even in the presence of GenAI tools. We provide background information on online discussions, GenAI, generative learning strategies, and authentic learning, along with suggestions for the design of meaningful asynchronous online discussions that uphold their pedagogical integrity in the face of evolving technological advancements. These include, but are not limited to, introducing complexity by requiring students to add personal details that necessitate human input, and offering opportunities for students to engage in reflective practices about their learning while collaborating with GenAI. Specific examples are also provided in the context of a graduate-level education course, with suggestions for other content areas where similar designs may be applicable. © The Author(s), under exclusive license to Springer Nature Switzerland AG 2025.</t>
        </is>
      </c>
      <c r="O3712" s="45" t="inlineStr">
        <is>
          <t>Signals and Communication Technology</t>
        </is>
      </c>
      <c r="P3712" s="45" t="inlineStr">
        <is>
          <t>Artificial intelligence; Curricula; E-learning; Engineering education; Learning algorithms; Learning systems; Teaching; Artificial intelligence technologies; Asynchronous discussions; Asynchronous online discussion; Authentic learning; Generative art</t>
        </is>
      </c>
      <c r="Q3712" s="43" t="inlineStr">
        <is>
          <t>10.1007/978-3-031-96855-6_10</t>
        </is>
      </c>
    </row>
    <row r="3713" ht="210" customHeight="1" s="37">
      <c r="A3713" s="43" t="n">
        <v>3712</v>
      </c>
      <c r="B3713" s="52" t="inlineStr">
        <is>
          <t>Excluir</t>
        </is>
      </c>
      <c r="C3713" s="45" t="inlineStr">
        <is>
          <t>No aborda: distracción o atención</t>
        </is>
      </c>
      <c r="D3713" s="51" t="n"/>
      <c r="E3713" s="51" t="n"/>
      <c r="F3713" s="43" t="n">
        <v>2</v>
      </c>
      <c r="G3713" s="43" t="inlineStr">
        <is>
          <t>distracción+niños</t>
        </is>
      </c>
      <c r="H3713" s="43" t="inlineStr">
        <is>
          <t>Scopus</t>
        </is>
      </c>
      <c r="I3713" s="43" t="inlineStr">
        <is>
          <t>Scopus</t>
        </is>
      </c>
      <c r="J3713" s="43" t="inlineStr">
        <is>
          <t>2025</t>
        </is>
      </c>
      <c r="K3713" s="43" t="inlineStr">
        <is>
          <t>CONFERENCE</t>
        </is>
      </c>
      <c r="L3713" s="45" t="inlineStr">
        <is>
          <t>Castillo, Raul Alcantara and Burghleh, Tasneem and Alfozan, Deem and Williams, Randi and Alghowinem, Sharifa and Breazeal, Cynthia</t>
        </is>
      </c>
      <c r="M3713" s="45" t="inlineStr">
        <is>
          <t>Friendelligent: A Collaborative Synchronized Game-Based Platform for AI Education and Autonomous Navigation Curriculum</t>
        </is>
      </c>
      <c r="N3713" s="45" t="inlineStr">
        <is>
          <t>This innovative practice full paper describes the development and evaluation of 'Friendelligent,' an educational collaborative digital game-based tool and curriculum designed to introduce the concept of Autonomous Navigation, a fundamental aspect of artificial intelligence, to children aged 9-14. Gamebased learning environments are becoming increasingly popular for educational purposes, particularly due to their dynamic and interactive nature. However, AI concepts like Autonomous Navigation remain underexplored in K-12 education. This paper focuses on addressing this gap by presenting an innovative approach that leverages children's interest in digital games to teach complex AI topics in a collaborative and engaging manner. 'Friendelligent' is a unique virtual educational platform that allows young children to collaboratively engage in synchronized, game-based activities. Students work together to design playgrounds while using robots to practice path planning and policy-making, key elements of Autonomous Navigation. The tool includes curriculum in term of video tutorials and various themes to cater to different preferences and learning styles for that age group. The innovative practice of 'Friendelligent' connects with existing literature on game-based and collaborative learning, which emphasizes the benefits of interactive educational tools in enhancing engagement and understanding of complex concepts. Additionally, previous studies have highlighted the impact of digital games, such as 'Kahoot!', on student engagement and performance, supporting the design rationale of 'Friendelligent.' The effectiveness of 'Friendelligent' was assessed through a pilot study involving eight children aged 9-11. Data were collected using pre-and post-tests, self-assessment surveys, observations, and interviews. The results showed that students found the game engaging and fun, with slight improvements in familiarity with AI concepts, although the initial learning curve indicated a ne</t>
        </is>
      </c>
      <c r="O3713" s="45" t="inlineStr">
        <is>
          <t>Proceedings - Frontiers in Education Conference, FIE</t>
        </is>
      </c>
      <c r="P3713" s="45" t="inlineStr">
        <is>
          <t>Artificial intelligence; Collaborative learning; Computer aided instruction; Computer games; Curricula; E-learning; Education computing; Human computer interaction; Learning systems; Navigation; Students; Teaching; Virtual reality; Autonomous navigat</t>
        </is>
      </c>
      <c r="Q3713" s="43" t="inlineStr">
        <is>
          <t>10.1109/fie63693.2025.11328476</t>
        </is>
      </c>
    </row>
    <row r="3714" ht="126.75" customHeight="1" s="37">
      <c r="A3714" s="43" t="n">
        <v>3713</v>
      </c>
      <c r="B3714" s="52" t="inlineStr">
        <is>
          <t>Excluir</t>
        </is>
      </c>
      <c r="C3714" s="45" t="inlineStr">
        <is>
          <t>No aborda: distracción o atención, población escolar</t>
        </is>
      </c>
      <c r="D3714" s="51" t="n"/>
      <c r="E3714" s="51" t="n"/>
      <c r="F3714" s="43" t="n">
        <v>2</v>
      </c>
      <c r="G3714" s="43" t="inlineStr">
        <is>
          <t>distracción+niños</t>
        </is>
      </c>
      <c r="H3714" s="43" t="inlineStr">
        <is>
          <t>Scopus</t>
        </is>
      </c>
      <c r="I3714" s="43" t="inlineStr">
        <is>
          <t>Scopus</t>
        </is>
      </c>
      <c r="J3714" s="43" t="inlineStr">
        <is>
          <t>2025</t>
        </is>
      </c>
      <c r="K3714" s="43" t="inlineStr">
        <is>
          <t>ARTICLE</t>
        </is>
      </c>
      <c r="L3714" s="45" t="inlineStr">
        <is>
          <t>Veluri, Sirisha and Harsha, P.S. and Raju, Muntha and Suresh, Kandru</t>
        </is>
      </c>
      <c r="M3714" s="45" t="inlineStr">
        <is>
          <t>From Classrooms to Digital Spaces: The Evolution of Learning with AI and Technology</t>
        </is>
      </c>
      <c r="N3714" s="45" t="inlineStr">
        <is>
          <t>The shift from traditional classrooms to digital spaces represents a significant transformation in educational practices, driven by advancements in artificial intelligence (AI) and technology. This paper examines the evolution of learning environments, emphasizing the impact of AI in modern education. Key areas of focus include intelligent teaching systems, adaptive learning platforms, individualized learning, and automated grading. The study discusses the advantages these technologies bring, such as improved student engagement, customized instruction, and reduced administrative tasks. Additionally, it addresses the challenges and ethical concerns associated with AI integration, including data privacy, the digital gap and the requirement for thorough teacher preparation. The research highlights the necessity for academic institutions to adopt AI-powered tools to enhance educational outcomes. The paper concludes by advocating for a hybrid education model that integrates traditional and digital methods, establishing a digital era learning environment that is more flexible and productive. © 2025, Rajarambapu Institute Of Technology. All rights reserved.</t>
        </is>
      </c>
      <c r="O3714" s="45" t="inlineStr">
        <is>
          <t>Journal of Engineering Education Transformations</t>
        </is>
      </c>
      <c r="P3714" s="45" t="n"/>
      <c r="Q3714" s="43" t="inlineStr">
        <is>
          <t>10.16920/jeet/2025/v38is2/25045</t>
        </is>
      </c>
    </row>
    <row r="3715" ht="178.5" customHeight="1" s="37">
      <c r="A3715" s="43" t="n">
        <v>3714</v>
      </c>
      <c r="B3715" s="52" t="inlineStr">
        <is>
          <t>Excluir</t>
        </is>
      </c>
      <c r="C3715" s="45" t="inlineStr">
        <is>
          <t>No aborda: distracción o atención, población escolar</t>
        </is>
      </c>
      <c r="D3715" s="51" t="n"/>
      <c r="E3715" s="51" t="n"/>
      <c r="F3715" s="43" t="n">
        <v>2</v>
      </c>
      <c r="G3715" s="43" t="inlineStr">
        <is>
          <t>distracción+niños</t>
        </is>
      </c>
      <c r="H3715" s="43" t="inlineStr">
        <is>
          <t>Scopus</t>
        </is>
      </c>
      <c r="I3715" s="43" t="inlineStr">
        <is>
          <t>Scopus</t>
        </is>
      </c>
      <c r="J3715" s="43" t="inlineStr">
        <is>
          <t>2026</t>
        </is>
      </c>
      <c r="K3715" s="43" t="inlineStr">
        <is>
          <t>ARTICLE</t>
        </is>
      </c>
      <c r="L3715" s="45" t="inlineStr">
        <is>
          <t>Pek, Lim Seong and Ahmad, Nahdatul Akma and Zulkifli, Faiz and Prasad, Rabindra Dev and Muzakir, Ari and Camara, Jun S.</t>
        </is>
      </c>
      <c r="M3715" s="45" t="inlineStr">
        <is>
          <t>From algorithms to classrooms: a decade of artificial intelligence in education research</t>
        </is>
      </c>
      <c r="N3715" s="45" t="inlineStr">
        <is>
          <t>The education industry has seen a substantial transformation thanks to artificial intelligence (AI), which has improved administrative effectiveness, accessibility, and individualized learning. However, issues like moral dilemmas, digital justice, and policy inconsistencies still exist. From 2015 to 2024, this bibliometric research explores how AI is revolutionizing education. Personalized learning, improved accessibility, and expedited administrative procedures have all been made possible by AI; yet, issues with cost, digital equity, and ethics still exist. We used the Web of Science (WoS) database to conduct a comprehensive bibliometric analysis of 291 peer-reviewed articles that were indexed in the Social Sciences Citation Index (SSCI). The PRISMA methodology was used in the study to find and filter pertinent material. Thematic trends, citation patterns, and co-authorship networks were examined using bibliometric tools like VOSviewer. The progress of generative AI tools like ChatGPT, the importance of AI in democratizing education, and the integration of AI into curriculum building are some of the key discoveries. The report identifies significant nations, organizations, and researchers in AI education and emphasizes global research relationships. Our research raises ethical governance issues while shedding light on AI’s potential to promote individualized learning and increase student engagement. These findings support sustainable development goal (SDG) 4 on quality education by highlighting the need for responsible AI use to address the digital divide. This paper offers useful suggestions for academics, educators, and legislators to maximize AI’s promise while tackling its drawbacks. © 2026 Institute of Advanced Engineering and Science. All rights reserved.</t>
        </is>
      </c>
      <c r="O3715" s="45" t="inlineStr">
        <is>
          <t>International Journal of Evaluation and Research in Education</t>
        </is>
      </c>
      <c r="P3715" s="45" t="n"/>
      <c r="Q3715" s="43" t="inlineStr">
        <is>
          <t>10.11591/ijere.v15i1.34427</t>
        </is>
      </c>
    </row>
    <row r="3716" ht="178.5" customHeight="1" s="37">
      <c r="A3716" s="43" t="n">
        <v>3715</v>
      </c>
      <c r="B3716" s="52" t="inlineStr">
        <is>
          <t>Excluir</t>
        </is>
      </c>
      <c r="C3716" s="45" t="inlineStr">
        <is>
          <t>Contexto doméstico o remoto, pero no población en edad escolar (mayoritariamente educación superior)</t>
        </is>
      </c>
      <c r="D3716" s="51" t="n"/>
      <c r="E3716" s="51" t="n"/>
      <c r="F3716" s="43" t="n">
        <v>2</v>
      </c>
      <c r="G3716" s="43" t="inlineStr">
        <is>
          <t>distracción+niños</t>
        </is>
      </c>
      <c r="H3716" s="43" t="inlineStr">
        <is>
          <t>Scopus</t>
        </is>
      </c>
      <c r="I3716" s="43" t="inlineStr">
        <is>
          <t>Scopus</t>
        </is>
      </c>
      <c r="J3716" s="43" t="inlineStr">
        <is>
          <t>2025</t>
        </is>
      </c>
      <c r="K3716" s="43" t="inlineStr">
        <is>
          <t>ARTICLE</t>
        </is>
      </c>
      <c r="L3716" s="45" t="inlineStr">
        <is>
          <t>Merliana, Ni Putu Eka and Widyantara, I Made Oka and Wirastuti, Ni Made Ary Esta Dewi and Saputra, Komang Oka and Setyohadi, Djoko Budiyanto</t>
        </is>
      </c>
      <c r="M3716" s="45" t="inlineStr">
        <is>
          <t>Gamification Project-Based E-learning in Character Education: A Study in Senior High School</t>
        </is>
      </c>
      <c r="N3716" s="45" t="inlineStr">
        <is>
          <t>E-learning in education faces challenges in improving students' engagement, specifically regarding character education effectiveness. Gamification is among the strategies that can be applied to increase student engagement in the project-based learning process. Therefore, this study aimed to develop a Gamification Framework for Project-Based E-learning in Character Education (GaPolCE) as an innovative solution to improve engagement and character education at the senior high school level. A quantitative study was carried out using a quasi-experimental method, where data collection was carried out through a pre-post test and log data analysis to measure the effectiveness of gamification in achieving character education and student engagement. The results showed that the implementation of GaPolCE improved aspects of character education measured using the N-Gain score, where moral knowledge was in the high category (0.70) while moral feeling (0.49) and moral action (0.51) were in the moderate category. Student engagement increased significantly by 67%, 8%, and 25% for behavioral, emotional, and cognitive engagement. However, the effectiveness of in-depth character formation requires long-term evaluation. In addition, the assessment of the application of gamification in project learning for character education is still done manually, thus increasing teachers' workload. In this regard, further research is needed with a longitudinal approach to ensure the sustainability of its influence. In addition, it is necessary to develop an automatic assessment system based on artificial intelligence to increase the efficiency of character education evaluation. © 2025, Politeknik Negeri Padang. All rights reserved.</t>
        </is>
      </c>
      <c r="O3716" s="45" t="inlineStr">
        <is>
          <t>International Journal on Informatics Visualization</t>
        </is>
      </c>
      <c r="P3716" s="45" t="n"/>
      <c r="Q3716" s="43" t="inlineStr">
        <is>
          <t>10.62527/joiv.9.5.4033</t>
        </is>
      </c>
    </row>
    <row r="3717" ht="116.25" customHeight="1" s="37">
      <c r="A3717" s="43" t="n">
        <v>3716</v>
      </c>
      <c r="B3717" s="52" t="inlineStr">
        <is>
          <t>Excluir</t>
        </is>
      </c>
      <c r="C3717" s="45" t="inlineStr">
        <is>
          <t>Contexto doméstico o remoto, pero no población en edad escolar (mayoritariamente educación superior)</t>
        </is>
      </c>
      <c r="D3717" s="51" t="n"/>
      <c r="E3717" s="51" t="n"/>
      <c r="F3717" s="43" t="n">
        <v>2</v>
      </c>
      <c r="G3717" s="43" t="inlineStr">
        <is>
          <t>distracción+niños</t>
        </is>
      </c>
      <c r="H3717" s="43" t="inlineStr">
        <is>
          <t>Scopus</t>
        </is>
      </c>
      <c r="I3717" s="43" t="inlineStr">
        <is>
          <t>Scopus</t>
        </is>
      </c>
      <c r="J3717" s="43" t="inlineStr">
        <is>
          <t>2025</t>
        </is>
      </c>
      <c r="K3717" s="43" t="inlineStr">
        <is>
          <t>ARTICLE</t>
        </is>
      </c>
      <c r="L3717" s="45" t="inlineStr">
        <is>
          <t>Sulaiman, Nur Syaheera and Zulkifli, Nor Saradatul Akmar and Mohd Azman, Muhammad Wildan and Abdul Kadir, Tuty Asmawaty and Ahmad, Azlin</t>
        </is>
      </c>
      <c r="M3717" s="45" t="inlineStr">
        <is>
          <t>Gamified Learning with AI: A Comparative Look at Educational Game Frameworks and the Potential for AI Integration</t>
        </is>
      </c>
      <c r="N3717" s="45" t="inlineStr">
        <is>
          <t>Gamified learning with AI presents a promising avenue for enhancing student engagement and learning outcomes. This paper explores the potential of Artificial Intelligence (AI) integration within educational game frameworks. In this paper, a comparative analysis of four prominent frameworks: Digital Game-Based Learning (DGBL), Educational Games (EG) Design, Gamified Learning, and Co.LAB is done. This analysis evaluates their strengths, limitations, and suitability for incorporating AI mechanics. Based on this comparison, an improved Educational Game (EG) framework was proposed which leverages the strengths of each existing framework while considering the unique needs of AI-powered educational games. This novel framework aims to maximize the learning impact for players. This work provides valuable insights for game developers, educators, and researchers interested in the intersection of gamified learning, AI, and effective educational game design. © The Author(s), under exclusive license to Springer Nature Singapore Pte Ltd. 2025.</t>
        </is>
      </c>
      <c r="O3717" s="45" t="inlineStr">
        <is>
          <t>Smart Innovation, Systems and Technologies</t>
        </is>
      </c>
      <c r="P3717" s="45" t="inlineStr">
        <is>
          <t>Artificial intelligence; E-learning; Learning systems; Artificial intelligence; Artificial intelligence-powered learning; Educational game; Educational game frameworks; Game design; Gamified learning; Intelligence integration; Learning outcome; Stude</t>
        </is>
      </c>
      <c r="Q3717" s="43" t="inlineStr">
        <is>
          <t>10.1007/978-981-96-1154-6_22</t>
        </is>
      </c>
    </row>
    <row r="3718" ht="199.5" customHeight="1" s="37">
      <c r="A3718" s="43" t="n">
        <v>3717</v>
      </c>
      <c r="B3718" s="52" t="inlineStr">
        <is>
          <t>Excluir</t>
        </is>
      </c>
      <c r="C3718" s="45" t="inlineStr">
        <is>
          <t>No aborda: distracción o atención, población escolar</t>
        </is>
      </c>
      <c r="D3718" s="51" t="n"/>
      <c r="E3718" s="51" t="n"/>
      <c r="F3718" s="43" t="n">
        <v>2</v>
      </c>
      <c r="G3718" s="43" t="inlineStr">
        <is>
          <t>distracción+niños</t>
        </is>
      </c>
      <c r="H3718" s="43" t="inlineStr">
        <is>
          <t>Scopus</t>
        </is>
      </c>
      <c r="I3718" s="43" t="inlineStr">
        <is>
          <t>Scopus</t>
        </is>
      </c>
      <c r="J3718" s="43" t="inlineStr">
        <is>
          <t>2025</t>
        </is>
      </c>
      <c r="K3718" s="43" t="inlineStr">
        <is>
          <t>CONFERENCE</t>
        </is>
      </c>
      <c r="L3718" s="45" t="inlineStr">
        <is>
          <t>Unsriana, Linda and Perdana, Bosya and Ariana, Sunda and Saputra, Dhimas Rosanto and Supyaningsih, Fitria and Peeter, Andres</t>
        </is>
      </c>
      <c r="M3718" s="45" t="inlineStr">
        <is>
          <t>Gamified and AI-Powered Learning Systems in Japanese Literature Education in the Digital Age</t>
        </is>
      </c>
      <c r="N3718" s="45" t="inlineStr">
        <is>
          <t>The emergence of Industry 4.0 has significantly transformed higher education by promoting the integration of smart learning technologies across various disciplines. However, the adoption of digital tools in the humanities, particularly in Japanese literature education, remains limited due to perceived incompatibilities between technological interfaces and the cultural and aesthetic intricacies of literary study. This research investigates the efficacy and challenges of implementing gamified and AI-powered learning systems within Japanese litrary curricula. Utilizing a qualitative case study approach, data were collected through interviews with instructors and students, observations of Learning Management Systems, and analysis of digital course materials across multiple universities. Thematic analysis combined with Kirkpatrick's four-level evaluation model revealed that digital tools, including natural language processing-based text analysis and adaptive learning frameworks, improved student engagement, cultural comprehension, and instructional flexibility. Gamified elements such as badge systems and interactive timelines enhanced motivation and increased completion rates for supplemental modules. Despite these benefits, the study identified persistent barriers related to infrastructure disparities, limited educator training, and difficulties in conveying literary aesthetics such as yūgen through digital platforms. The findings underscore the potential of smart learning systems to enrich literary education when supported by pedagogically informed design and institutional commitment. This study addresses a significant gap in the digital humanities literature by exploring the intersection of artificial intelligence, gamification, and non-Western literary instruction. Future research should develop hybrid learning models that combine traditional and digital methods, and apply longitudinal assessments to evaluate sustained educational impact. © 2025 IEEE.</t>
        </is>
      </c>
      <c r="O3718" s="45" t="inlineStr">
        <is>
          <t>Proceeding - 2025 4th International Conference on Creative Communication and Innovative Technology: Empowering Transformative MATURE LEADERSHIP: Harnessing Technological Advancement for Global Sustain</t>
        </is>
      </c>
      <c r="P3718" s="45" t="inlineStr">
        <is>
          <t>Artificial intelligence; Curricula; Digital devices; Education computing; Engineering education; Industry 4.0; Learning algorithms; Learning systems; Natural language processing systems; Students; Teaching; AI in education; Digital age; Digital pedag</t>
        </is>
      </c>
      <c r="Q3718" s="43" t="inlineStr">
        <is>
          <t>10.1109/iccit65724.2025.11167003</t>
        </is>
      </c>
    </row>
    <row r="3719" ht="116.25" customHeight="1" s="37">
      <c r="A3719" s="43" t="n">
        <v>3718</v>
      </c>
      <c r="B3719" s="52" t="inlineStr">
        <is>
          <t>Excluir</t>
        </is>
      </c>
      <c r="C3719" s="45" t="inlineStr">
        <is>
          <t>Libro o capítulo de libro</t>
        </is>
      </c>
      <c r="D3719" s="51" t="n"/>
      <c r="E3719" s="51" t="n"/>
      <c r="F3719" s="43" t="n">
        <v>2</v>
      </c>
      <c r="G3719" s="43" t="inlineStr">
        <is>
          <t>distracción+niños</t>
        </is>
      </c>
      <c r="H3719" s="43" t="inlineStr">
        <is>
          <t>Scopus</t>
        </is>
      </c>
      <c r="I3719" s="43" t="inlineStr">
        <is>
          <t>Scopus</t>
        </is>
      </c>
      <c r="J3719" s="43" t="inlineStr">
        <is>
          <t>2026</t>
        </is>
      </c>
      <c r="K3719" s="43" t="inlineStr">
        <is>
          <t>BOOK</t>
        </is>
      </c>
      <c r="L3719" s="45" t="inlineStr">
        <is>
          <t>Adare-Tasiwoopa ápi, Sierra</t>
        </is>
      </c>
      <c r="M3719" s="45" t="inlineStr">
        <is>
          <t>Gamifying AI in Higher Education: Teaching Generative Artificial Intelligence Fluency</t>
        </is>
      </c>
      <c r="N3719" s="45" t="inlineStr">
        <is>
          <t>Gamifying AI in Higher Education explores effective ways to leverage the affordances of generative AI through gamification in higher education classrooms. The broad availability of artificial intelligence technologies has forced educators to consider their advantages and disadvantages in learning environments and their potential to support or disrupt student engagement. Driven by an original, evidence-based framework, these original chapters provide prompts, scenarios, roles for students and bots, game setup, and assessment while connecting AI use to digital literacies and learning outcomes. The book’s emphasis on critical thinking, decision-making, and problem-solving skills helps students experience firsthand the strengths and weaknesses, as well as the promises and threats, of generative AI within the safety of a try-fail-try-again learning environment afforded by gamification. Teaching faculty and learning designers will find fresh, hands-on ideas and concrete scenarios to seamlessly integrate generative AI fluency into their lesson plans and courses. © Alamy © 2027 Sierra Adare-Tasiwoopa ápi.</t>
        </is>
      </c>
      <c r="O3719" s="45" t="inlineStr">
        <is>
          <t>Gamifying AI in Higher Education: Teaching Generative Artificial Intelligence Fluency</t>
        </is>
      </c>
      <c r="P3719" s="45" t="inlineStr">
        <is>
          <t>Computer aided instruction; Decision making; Education computing; Engineering education; Problem solving; Teaching; Affordances; Artificial intelligence technologies; Digital literacies; Digital-learning; Evidence-based; Gamification; High educations</t>
        </is>
      </c>
      <c r="Q3719" s="43" t="inlineStr">
        <is>
          <t>10.4324/9781003623571</t>
        </is>
      </c>
    </row>
    <row r="3720" ht="199.5" customHeight="1" s="37">
      <c r="A3720" s="43" t="n">
        <v>3719</v>
      </c>
      <c r="B3720" s="52" t="inlineStr">
        <is>
          <t>Excluir</t>
        </is>
      </c>
      <c r="C3720" s="45" t="inlineStr">
        <is>
          <t>Fuera del alcance: no combina población en edad escolar con contexto doméstico</t>
        </is>
      </c>
      <c r="D3720" s="51" t="n"/>
      <c r="E3720" s="51" t="n"/>
      <c r="F3720" s="43" t="n">
        <v>2</v>
      </c>
      <c r="G3720" s="43" t="inlineStr">
        <is>
          <t>distracción+niños</t>
        </is>
      </c>
      <c r="H3720" s="43" t="inlineStr">
        <is>
          <t>Scopus</t>
        </is>
      </c>
      <c r="I3720" s="43" t="inlineStr">
        <is>
          <t>Scopus|WoS</t>
        </is>
      </c>
      <c r="J3720" s="43" t="inlineStr">
        <is>
          <t>2026</t>
        </is>
      </c>
      <c r="K3720" s="43" t="inlineStr">
        <is>
          <t>ARTICLE</t>
        </is>
      </c>
      <c r="L3720" s="45" t="inlineStr">
        <is>
          <t>Suciati, Sri and Silitonga, Lusia Maryani and Anggara, Ali Akbar</t>
        </is>
      </c>
      <c r="M3720" s="45" t="inlineStr">
        <is>
          <t>Gender and AI in Flipped Classrooms: Unpacking the Impact of Chatbots on Engagement, Self-Efficacy, Writing Performance and Technology Affinity</t>
        </is>
      </c>
      <c r="N3720" s="45" t="inlineStr">
        <is>
          <t>The integration of artificial intelligence (AI) in flipped classrooms is reshaping foreign language writing instruction, yet its impact on student engagement, self-efficacy, writing performance, and technology affinity remains underexplored. This study investigates the effectiveness of AI chatbots in enhancing flipped learning by examining their influence on engagement, self-efficacy, writing performance, and Affinity for Technology Interaction (ATI), while controlling for gender. A quasi-experimental design involving 252 Indonesian English majors was employed, with participants divided into an experimental group (flipped learning + AI chatbot) and a control group (flipped learning only). Structural Equation Modeling (SEM) and Analysis of Covariance (ANCOVA) revealed that AI-enhanced flipped learning significantly improved self-efficacy, writing performance and engagement, though ATI declined over time. Gender differences emerged, with males exhibiting stronger cognitive engagement and self-efficacy, while females benefited more in emotional engagement and writing performance. These findings underscore the need for balanced AI-human interaction to optimize learning outcomes. This study contributes to emerging pedagogical models by highlighting the nuanced role of AI in language education and emphasizing inclusive, adaptive instructional design. Future research should explore diverse learner populations, long-term effects, and AI instructor proficiency to maximize the efficacy of AI-integrated flipped learning. © The Author(s) 2026. This article is distributed under the terms of the Creative Commons Attribution-NonCommercial 4.0 License (https://creativecommons.org/licenses/by-nc/4.0/) which permits non-commercial use, reproduction and distribution of the work without further permission provided the original work is attributed as specified on the SAGE and Open Access pages (https://us.sagepub.com/en-us/nam/open-access-at-sage).</t>
        </is>
      </c>
      <c r="O3720" s="45" t="inlineStr">
        <is>
          <t>SAGE Open</t>
        </is>
      </c>
      <c r="P3720" s="45" t="n"/>
      <c r="Q3720" s="43" t="inlineStr">
        <is>
          <t>10.1177/21582440261420014</t>
        </is>
      </c>
    </row>
    <row r="3721" ht="116.25" customHeight="1" s="37">
      <c r="A3721" s="43" t="n">
        <v>3720</v>
      </c>
      <c r="B3721" s="52" t="inlineStr">
        <is>
          <t>Excluir</t>
        </is>
      </c>
      <c r="C3721" s="45" t="inlineStr">
        <is>
          <t>No aborda: distracción o atención, población escolar</t>
        </is>
      </c>
      <c r="D3721" s="51" t="n"/>
      <c r="E3721" s="51" t="n"/>
      <c r="F3721" s="43" t="n">
        <v>2</v>
      </c>
      <c r="G3721" s="43" t="inlineStr">
        <is>
          <t>distracción+niños</t>
        </is>
      </c>
      <c r="H3721" s="43" t="inlineStr">
        <is>
          <t>Scopus</t>
        </is>
      </c>
      <c r="I3721" s="43" t="inlineStr">
        <is>
          <t>Scopus</t>
        </is>
      </c>
      <c r="J3721" s="43" t="inlineStr">
        <is>
          <t>2026</t>
        </is>
      </c>
      <c r="K3721" s="43" t="inlineStr">
        <is>
          <t>ARTICLE</t>
        </is>
      </c>
      <c r="L3721" s="45" t="inlineStr">
        <is>
          <t>Radaković, Davorka and Steingartner, William</t>
        </is>
      </c>
      <c r="M3721" s="45" t="inlineStr">
        <is>
          <t>Gender and Emerging Digital Technologies in Education</t>
        </is>
      </c>
      <c r="N3721" s="45" t="inlineStr">
        <is>
          <t>The integration of digital technologies, content and processes is reshaping all sectors of education: from curriculum reform to teacher assessment and development. Among these technologies, applications of artificial intelligence (AI) present significant opportunities to improve the learning experience, especially in secondary and higher education. In this study, we focus on the potential impact of AI on teaching and learning by examining how students perceive AI as a learning tool. We also examine how AI applications are integrated into academic processes and activities. Building on previous research and in line with the European Education Area (EEA) initiative, the study uses a cross-sectional analysis to assess the benefits and challenges of AI in educational contexts. The findings provide insights into the effectiveness of AI in supporting communication, programming, content creation and explaining concepts, while highlighting the importance of developing skills for educators and students to navigate the evolving AI landscape. © The Author(s), under exclusive license to Springer Nature Switzerland AG 2026.</t>
        </is>
      </c>
      <c r="O3721" s="45" t="inlineStr">
        <is>
          <t>Lecture Notes in Computer Science</t>
        </is>
      </c>
      <c r="P3721" s="45" t="inlineStr">
        <is>
          <t xml:space="preserve">Curricula; E-learning; Education computing; Educational technology; Engineering education; Students; Teaching; ChatGPT; Curriculum reform; Digital contents; Digital process; Digital technologies; Student engagement; Teacher assessments; Teaching and </t>
        </is>
      </c>
      <c r="Q3721" s="43" t="inlineStr">
        <is>
          <t>10.1007/978-3-032-01429-0_13</t>
        </is>
      </c>
    </row>
    <row r="3722" ht="84.75" customHeight="1" s="37">
      <c r="A3722" s="43" t="n">
        <v>3721</v>
      </c>
      <c r="B3722" s="52" t="inlineStr">
        <is>
          <t>Excluir</t>
        </is>
      </c>
      <c r="C3722" s="45" t="inlineStr">
        <is>
          <t>Contexto doméstico o remoto, pero no población en edad escolar (mayoritariamente educación superior)</t>
        </is>
      </c>
      <c r="D3722" s="51" t="n"/>
      <c r="E3722" s="51" t="n"/>
      <c r="F3722" s="43" t="n">
        <v>2</v>
      </c>
      <c r="G3722" s="43" t="inlineStr">
        <is>
          <t>distracción+niños</t>
        </is>
      </c>
      <c r="H3722" s="43" t="inlineStr">
        <is>
          <t>Scopus</t>
        </is>
      </c>
      <c r="I3722" s="43" t="inlineStr">
        <is>
          <t>Scopus</t>
        </is>
      </c>
      <c r="J3722" s="43" t="inlineStr">
        <is>
          <t>2025</t>
        </is>
      </c>
      <c r="K3722" s="43" t="inlineStr">
        <is>
          <t>CONFERENCE</t>
        </is>
      </c>
      <c r="L3722" s="45" t="inlineStr">
        <is>
          <t>Neely, Adrian and Yorke, Tracie</t>
        </is>
      </c>
      <c r="M3722" s="45" t="inlineStr">
        <is>
          <t>Generative AI And Virtual Reality for Scientific Literacy and STEM Identity Development</t>
        </is>
      </c>
      <c r="N3722" s="45" t="inlineStr">
        <is>
          <t>— Generative AI (GenAI) and Virtual Reality offer transformative opportunities for student engagement and provide authentic learning experiences for STEM students at HBCUs. This article aims to introduce and facilitate the use of an AI-enhanced immersive learning framework that integrates virtual reality (VR) and generative artificial intelligence (GenAI) within the Research Simulation Case Study (RSCS) model, aligning with the Utilitarian Scientific Literacy approach. Through a combination of immersive and personalized GenAI learning, this framework aims to address challenges related to student persistence, STEM identity development and, access to rich, authentic research experiences that can be scaled to computing education. ©2025 IEEE.</t>
        </is>
      </c>
      <c r="O3722" s="45" t="inlineStr">
        <is>
          <t>Proceedings - 2025 Black Issues in Computing Education, BICE 2025</t>
        </is>
      </c>
      <c r="P3722" s="45" t="inlineStr">
        <is>
          <t>Artificial intelligence; E-learning; Education computing; STEM (science, technology, engineering and mathematics); Students; Authentic learning; Computer Science Education; Generative AI; Immersive learning; Learning experiences; Learning frameworks;</t>
        </is>
      </c>
      <c r="Q3722" s="43" t="inlineStr">
        <is>
          <t>10.1109/bice66290.2025.00013</t>
        </is>
      </c>
    </row>
    <row r="3723" ht="126.75" customHeight="1" s="37">
      <c r="A3723" s="43" t="n">
        <v>3722</v>
      </c>
      <c r="B3723" s="52" t="inlineStr">
        <is>
          <t>Excluir</t>
        </is>
      </c>
      <c r="C3723" s="45" t="inlineStr">
        <is>
          <t>No aborda: distracción o atención</t>
        </is>
      </c>
      <c r="D3723" s="51" t="n"/>
      <c r="E3723" s="51" t="n"/>
      <c r="F3723" s="43" t="n">
        <v>2</v>
      </c>
      <c r="G3723" s="43" t="inlineStr">
        <is>
          <t>distracción+niños</t>
        </is>
      </c>
      <c r="H3723" s="43" t="inlineStr">
        <is>
          <t>Scopus</t>
        </is>
      </c>
      <c r="I3723" s="43" t="inlineStr">
        <is>
          <t>Scopus</t>
        </is>
      </c>
      <c r="J3723" s="43" t="inlineStr">
        <is>
          <t>2026</t>
        </is>
      </c>
      <c r="K3723" s="43" t="inlineStr">
        <is>
          <t>ARTICLE</t>
        </is>
      </c>
      <c r="L3723" s="45" t="inlineStr">
        <is>
          <t>Kamaghe, Juliana</t>
        </is>
      </c>
      <c r="M3723" s="45" t="inlineStr">
        <is>
          <t>Generative AI as a partner for teachers in building personalised learning paths for students with ease in Tanzania</t>
        </is>
      </c>
      <c r="N3723" s="45" t="inlineStr">
        <is>
          <t>This study examines how generative artificial intelligence (AI) can assist secondary school teachers in Tanzania to create personalised learning paths more efficiently and effectively. Many educators face overcrowded classrooms and limited resources, making it challenging to meet the diverse needs of their students. To address this, 120 Dar es Salaam and Dodoma teachers tested AI-driven tools like ChatGPT and Grok for lesson planning, assessments and adaptive content delivery. The results indicated significant improvements in student engagement and academic performance while reducing teacher workload. Teachers found these AI tools intuitive and beneficial, especially for customising instruction and saving time. However, challenges such as inadequate training and infrastructure continue to pose significant obstacles, particularly in rural areas. The study concludes that generative AI offers a scalable and inclusive solution for enhancing teaching and learning when paired with proper support. It recommends strategic investments in professional development and digital infrastructure to fully realise generative AI’s educational potential and address existing equity gaps across Tanzanian schools. © 2026 J. Kamaghe.</t>
        </is>
      </c>
      <c r="O3723" s="45" t="inlineStr">
        <is>
          <t>Research in Learning Technology</t>
        </is>
      </c>
      <c r="P3723" s="45" t="n"/>
      <c r="Q3723" s="43" t="inlineStr">
        <is>
          <t>10.25304/rlt.v34.3594</t>
        </is>
      </c>
    </row>
    <row r="3724" ht="105.75" customHeight="1" s="37">
      <c r="A3724" s="43" t="n">
        <v>3723</v>
      </c>
      <c r="B3724" s="52" t="inlineStr">
        <is>
          <t>Excluir</t>
        </is>
      </c>
      <c r="C3724" s="45" t="inlineStr">
        <is>
          <t>No aborda: distracción o atención</t>
        </is>
      </c>
      <c r="D3724" s="51" t="n"/>
      <c r="E3724" s="51" t="n"/>
      <c r="F3724" s="43" t="n">
        <v>2</v>
      </c>
      <c r="G3724" s="43" t="inlineStr">
        <is>
          <t>distracción+niños</t>
        </is>
      </c>
      <c r="H3724" s="43" t="inlineStr">
        <is>
          <t>Scopus</t>
        </is>
      </c>
      <c r="I3724" s="43" t="inlineStr">
        <is>
          <t>Scopus</t>
        </is>
      </c>
      <c r="J3724" s="43" t="inlineStr">
        <is>
          <t>2026</t>
        </is>
      </c>
      <c r="K3724" s="43" t="inlineStr">
        <is>
          <t>ARTICLE</t>
        </is>
      </c>
      <c r="L3724" s="45" t="inlineStr">
        <is>
          <t>Abbi, Amina and Skouri, Mohammed and Raoufi, Mustapha</t>
        </is>
      </c>
      <c r="M3724" s="45" t="inlineStr">
        <is>
          <t>Generative AI in Higher Education: A Leap Beyond Chatbots Toward Personalized Learning</t>
        </is>
      </c>
      <c r="N3724" s="45" t="inlineStr">
        <is>
          <t>Generative Artificial Intelligence (GenAI) is rapidly reshaping higher education, driven by advances in natural language processing (NLP) and large language models (LLMs). This paper systematically reviews the applications of GenAI, focusing on virtual teaching assistants (chatbots), personalized learning, and gamification integration. While these technologies create new opportunities to enhance student engagement and learning, they also raise important concerns, such as ethical issues, academic integrity, and cultural adaptability. Based on insights from 57 studies, this systematic literature review examines both the benefits and challenges of integrating GenAI into higher education. It also offers practical recommendations, emphasizing the need for teacher training, infrastructure improvements, and policies that promote fair and equitable access to AI-driven tools. © The Author(s), under exclusive license to Springer Nature Switzerland AG 2026.</t>
        </is>
      </c>
      <c r="O3724" s="45" t="inlineStr">
        <is>
          <t>Lecture Notes in Networks and Systems</t>
        </is>
      </c>
      <c r="P3724" s="45" t="inlineStr">
        <is>
          <t>Artificial intelligence; Engineering education; Ethical technology; Learning algorithms; Natural language processing systems; Personnel training; Teaching; Artificial intelligence; Chatbots; E - learning; Gamification; Generative artificial intellige</t>
        </is>
      </c>
      <c r="Q3724" s="43" t="inlineStr">
        <is>
          <t>10.1007/978-3-032-01536-5_57</t>
        </is>
      </c>
    </row>
    <row r="3725" ht="178.5" customHeight="1" s="37">
      <c r="A3725" s="43" t="n">
        <v>3724</v>
      </c>
      <c r="B3725" s="52" t="inlineStr">
        <is>
          <t>Excluir</t>
        </is>
      </c>
      <c r="C3725" s="45" t="inlineStr">
        <is>
          <t>No aborda: distracción o atención, población escolar</t>
        </is>
      </c>
      <c r="D3725" s="51" t="n"/>
      <c r="E3725" s="51" t="n"/>
      <c r="F3725" s="43" t="n">
        <v>2</v>
      </c>
      <c r="G3725" s="43" t="inlineStr">
        <is>
          <t>distracción+niños</t>
        </is>
      </c>
      <c r="H3725" s="43" t="inlineStr">
        <is>
          <t>Scopus</t>
        </is>
      </c>
      <c r="I3725" s="43" t="inlineStr">
        <is>
          <t>Scopus</t>
        </is>
      </c>
      <c r="J3725" s="43" t="inlineStr">
        <is>
          <t>2026</t>
        </is>
      </c>
      <c r="K3725" s="43" t="inlineStr">
        <is>
          <t>ARTICLE</t>
        </is>
      </c>
      <c r="L3725" s="45" t="inlineStr">
        <is>
          <t>Yalwa, Abdulaziz Saidu and Othman, Mohd Shahizan and Yusuf, Lizawati Mi and Almarshadi, Muteb Sinhat</t>
        </is>
      </c>
      <c r="M3725" s="45" t="inlineStr">
        <is>
          <t>Generative AI in Higher Education: A Systematic Review with Emphasis on Programming and Computer Science Education</t>
        </is>
      </c>
      <c r="N3725" s="45" t="inlineStr">
        <is>
          <t>—Generative Artificial Intelligence (GenAI) is rapidly reshaping teaching and learning in higher education, particularly in programming and computer science education, where tools such as ChatGPT and GitHub Copilot are increasingly used for code generation, debugging, conceptual explanation, and personalised learning support. Despite this growing use, the literature remains fragmented, with limited synthesis across educational outcomes, adoption contexts, user perceptions, and factors influencing sustained use. To address this gap, this study conducts a systematic literature review following PRISMA 2020 guidelines. The review draws on a dataset of 60 empirical studies published between 2022 and 2025 and retrieved from major academic databases. The selected studies were analysed using a mixed synthesis approach that combines descriptive mapping with thematic analysis. The synthesis shows that GenAI can improve coding support, debugging efficiency, conceptual understanding, and student engagement, especially in programming-related learning contexts; however, adoption remains uneven across regions, institutions, and course settings, while concerns related to academic integrity, over-reliance, reliability, and unequal access persist. By integrating findings across learning outcomes, adoption patterns, user perceptions, and continuance-related factors, this review provides a more structured understanding of GenAI use in higher education, with particular emphasis on programming and computer science education. The study highlights the need for AI literacy, ethical governance, and inclusive institutional support to enable more responsible and sustainable GenAI integration. © (2026), (Science and Information Organization). All rights reserved.</t>
        </is>
      </c>
      <c r="O3725" s="45" t="inlineStr">
        <is>
          <t>International Journal of Advanced Computer Science and Applications</t>
        </is>
      </c>
      <c r="P3725" s="45" t="inlineStr">
        <is>
          <t xml:space="preserve">Artificial intelligence; Computer programming; Curricula; E-learning; Engineering education; Information systems; Teaching; Computer Science Education; Continuance intentions; Expectation-confirmation models; Generative artificial intelligence; High </t>
        </is>
      </c>
      <c r="Q3725" s="43" t="inlineStr">
        <is>
          <t>10.14569/ijacsa.2026.0170531</t>
        </is>
      </c>
    </row>
    <row r="3726" ht="116.25" customHeight="1" s="37">
      <c r="A3726" s="43" t="n">
        <v>3725</v>
      </c>
      <c r="B3726" s="52" t="inlineStr">
        <is>
          <t>Excluir</t>
        </is>
      </c>
      <c r="C3726" s="45" t="inlineStr">
        <is>
          <t>No aborda: distracción o atención, población escolar</t>
        </is>
      </c>
      <c r="D3726" s="51" t="n"/>
      <c r="E3726" s="51" t="n"/>
      <c r="F3726" s="43" t="n">
        <v>2</v>
      </c>
      <c r="G3726" s="43" t="inlineStr">
        <is>
          <t>distracción+niños</t>
        </is>
      </c>
      <c r="H3726" s="43" t="inlineStr">
        <is>
          <t>Scopus</t>
        </is>
      </c>
      <c r="I3726" s="43" t="inlineStr">
        <is>
          <t>Scopus</t>
        </is>
      </c>
      <c r="J3726" s="43" t="inlineStr">
        <is>
          <t>2024</t>
        </is>
      </c>
      <c r="K3726" s="43" t="inlineStr">
        <is>
          <t>CONFERENCE</t>
        </is>
      </c>
      <c r="L3726" s="45" t="inlineStr">
        <is>
          <t>Bui, Nguyen Tuan Anh and Nguyen, Linh and Nguyen, Ngoc Dang Khoa and Hoang, Cuong Chi</t>
        </is>
      </c>
      <c r="M3726" s="45" t="inlineStr">
        <is>
          <t>Generative AI-driven Digital Transformation in Education: Systematic Review and Future Research Directions</t>
        </is>
      </c>
      <c r="N3726" s="45" t="inlineStr">
        <is>
          <t>Generative artificial intelligence (AI) has emerged as a transformative force in multiple disciplines, particularly in education amidst the post-COVID-19 era. The systematic review synthesizes findings from 59 peer-reviewed articles published from 2014 to 2024. Through a rigorous analysis, we delve into several benefits and challenges associated with Generative AI-driven digital transformation in education. Notably, Generative AI offers numerous benefits for educational institutions such as tailored learning experiences, improved student engagement, cost-effective learning solutions and so forth. Nevertheless, reaping such benefits often necessitates grappling with challenges, including technological intricacies, ethical consideration and pedagogical implications. These findings gleaned from this review serve as an invaluable resource for researchers and practitioners seeking to harness Generative AI's potential to optimize teaching and learning performance. Such a review also lays a robust foundation for future research endeavors, paving the way for continued advancements in this domain. © 2024 IEEE.</t>
        </is>
      </c>
      <c r="O3726" s="45" t="inlineStr">
        <is>
          <t>International Conference on Logistics and Industrial Engineering 2024, ICLIE 2024</t>
        </is>
      </c>
      <c r="P3726" s="45" t="inlineStr">
        <is>
          <t>Artificial intelligence; E-learning; Education computing; Teaching; Benefit and challenges; Digital transformation; Education sectors; Educational institutions; Future research directions; Generative artificial intelligence; Multiple disciplines; Rig</t>
        </is>
      </c>
      <c r="Q3726" s="43" t="inlineStr">
        <is>
          <t>10.1109/iclie61478.2024.11015358</t>
        </is>
      </c>
    </row>
    <row r="3727" ht="178.5" customHeight="1" s="37">
      <c r="A3727" s="43" t="n">
        <v>3726</v>
      </c>
      <c r="B3727" s="52" t="inlineStr">
        <is>
          <t>Excluir</t>
        </is>
      </c>
      <c r="C3727" s="45" t="inlineStr">
        <is>
          <t>Libro o capítulo de libro</t>
        </is>
      </c>
      <c r="D3727" s="51" t="n"/>
      <c r="E3727" s="51" t="n"/>
      <c r="F3727" s="43" t="n">
        <v>2</v>
      </c>
      <c r="G3727" s="43" t="inlineStr">
        <is>
          <t>distracción+niños</t>
        </is>
      </c>
      <c r="H3727" s="43" t="inlineStr">
        <is>
          <t>Scopus</t>
        </is>
      </c>
      <c r="I3727" s="43" t="inlineStr">
        <is>
          <t>Scopus</t>
        </is>
      </c>
      <c r="J3727" s="43" t="inlineStr">
        <is>
          <t>2025</t>
        </is>
      </c>
      <c r="K3727" s="43" t="inlineStr">
        <is>
          <t>BOOK</t>
        </is>
      </c>
      <c r="L3727" s="45" t="inlineStr">
        <is>
          <t>Ajanaku, Olateju Jumoke and Thiyagaratnam, Earlel</t>
        </is>
      </c>
      <c r="M3727" s="45" t="inlineStr">
        <is>
          <t>Generative AI: A Disruptive Game Changer in Higher Education</t>
        </is>
      </c>
      <c r="N3727" s="45" t="inlineStr">
        <is>
          <t>Generative Artificial Intelligence (GenAI) is revolutionizing higher education by transforming instructional practices and enhancing learning outcomes. This study explores the integration of GenAI tools such as ChatGPT, Microsoft Copilot, and Meta AI, employing the Sociomateriality Theory to understand their implications for pedagogy, student engagement, and institutional practices. Through semi-structured interviews with these AI tools, the research investigates their capabilities, limitations, and potential to address challenges like bias, privacy, and academic integrity. Thematic analysis of the findings reveals six key themes: the role of GenAI in education, its impact on teaching and learning, student engagement, ethical considerations, institutional readiness, and future directions. Results indicate that GenAI tools support personalized learning, streamline administrative tasks, and foster critical thinking. However, they also present ethical challenges, including data privacy concerns, algorithmic biases, and risks to academic integrity. The study emphasizes the irreplaceable value of human-led, experiential learning, highlighting the need for a balanced integration of AI and traditional pedagogical methods. Recommendations include enhancing faculty training, developing ethical guidelines, and ensuring equitable access to AI technologies. This research contributes to the ongoing discourse on the transformative potential of GenAI in education, providing actionable insights for educators, policymakers, and technologists. By addressing the duality of GenAI as both an enabler and disruptor, the study advocates for responsible adoption to maximize benefits while safeguarding educational values. © 2026 World Scientific Publishing Europe Ltd. All rights reserved.</t>
        </is>
      </c>
      <c r="O3727" s="45" t="inlineStr">
        <is>
          <t>Ai-Driven Revolution: Transforming the Business Landscape</t>
        </is>
      </c>
      <c r="P3727" s="45" t="inlineStr">
        <is>
          <t>Artificial intelligence; Data privacy; E-learning; Education computing; Engineering education; Ethical technology; Students; ChatGPT; Exploratory approach; Generative artificial intelligence; High educations; Instructional practices; Learning; Meta A</t>
        </is>
      </c>
      <c r="Q3727" s="43" t="inlineStr">
        <is>
          <t>10.1142/9781800616578_0009</t>
        </is>
      </c>
    </row>
    <row r="3728" ht="178.5" customHeight="1" s="37">
      <c r="A3728" s="43" t="n">
        <v>3727</v>
      </c>
      <c r="B3728" s="52" t="inlineStr">
        <is>
          <t>Excluir</t>
        </is>
      </c>
      <c r="C3728" s="45" t="inlineStr">
        <is>
          <t>No aborda: distracción o atención, población escolar</t>
        </is>
      </c>
      <c r="D3728" s="51" t="n"/>
      <c r="E3728" s="51" t="n"/>
      <c r="F3728" s="43" t="n">
        <v>2</v>
      </c>
      <c r="G3728" s="43" t="inlineStr">
        <is>
          <t>distracción+niños</t>
        </is>
      </c>
      <c r="H3728" s="43" t="inlineStr">
        <is>
          <t>Scopus</t>
        </is>
      </c>
      <c r="I3728" s="43" t="inlineStr">
        <is>
          <t>Scopus</t>
        </is>
      </c>
      <c r="J3728" s="43" t="inlineStr">
        <is>
          <t>2025</t>
        </is>
      </c>
      <c r="K3728" s="43" t="inlineStr">
        <is>
          <t>ARTICLE</t>
        </is>
      </c>
      <c r="L3728" s="45" t="inlineStr">
        <is>
          <t>Miranda, Sergio and Niedoba, Tomasz and Şahbaz, Oktay and Bassano, Clara</t>
        </is>
      </c>
      <c r="M3728" s="45" t="inlineStr">
        <is>
          <t>Generative Artificial Intelligence for Effective Miner Training</t>
        </is>
      </c>
      <c r="N3728" s="45" t="inlineStr">
        <is>
          <t>This work aims to explore the use of virtual speakers generated by artificial intelligence (AI) to enhance multilingual e-learning experiences. The theoretical framework is based on the growing demand for accessible and effective e-learning platforms that overcome language barriers. Traditionally, creating audio and video content for e-learning is expensive and complex, especially in multilingual contexts. The integration of AI offers personalized and adaptive solutions, improving accessibility and student engagement. The research was conducted in the framework of the European ERASMUS+ project DigiRescueMe, which aims to develop e-learning modules to increase the knowledge and awareness of miners, rescuers and mining engineers on topics related to rescue, risk assessment and mental well-being. The project mainly targets people from Türkiye, Poland, Portugal and Italy, who often do not have a deep knowledge of English or a technical vocabulary in their own language. For this reason, a multilingual approach is essential to effectively engage users. The experiment involved 147 participants from different educational and professional backgrounds. The article highlights the potential of AI-generated virtual speakers to improve the accessibility and effectiveness of multilingual e-learning. Despite a certain preference for human speakers in some contexts, AI offers significant advantages in terms of customization, scalability, and cost reduction. It is crucial to address AI limitations, such as data quality and algorithmic biases, and integrate AI with human instruction to create more balanced and effective learning environments. © 2025. Published by AHFE Open Access. All rights reserved.</t>
        </is>
      </c>
      <c r="O3728" s="45" t="inlineStr">
        <is>
          <t>Applied Human Factors and Ergonomics International</t>
        </is>
      </c>
      <c r="P3728" s="45" t="n"/>
      <c r="Q3728" s="43" t="inlineStr">
        <is>
          <t>10.54941/ahfe1006409</t>
        </is>
      </c>
    </row>
    <row r="3729" ht="168" customHeight="1" s="37">
      <c r="A3729" s="43" t="n">
        <v>3728</v>
      </c>
      <c r="B3729" s="52" t="inlineStr">
        <is>
          <t>Excluir</t>
        </is>
      </c>
      <c r="C3729" s="45" t="inlineStr">
        <is>
          <t>No aborda: distracción o atención</t>
        </is>
      </c>
      <c r="D3729" s="51" t="n"/>
      <c r="E3729" s="51" t="n"/>
      <c r="F3729" s="43" t="n">
        <v>2</v>
      </c>
      <c r="G3729" s="43" t="inlineStr">
        <is>
          <t>distracción+niños</t>
        </is>
      </c>
      <c r="H3729" s="43" t="inlineStr">
        <is>
          <t>Scopus</t>
        </is>
      </c>
      <c r="I3729" s="43" t="inlineStr">
        <is>
          <t>Scopus</t>
        </is>
      </c>
      <c r="J3729" s="43" t="inlineStr">
        <is>
          <t>2025</t>
        </is>
      </c>
      <c r="K3729" s="43" t="inlineStr">
        <is>
          <t>ARTICLE</t>
        </is>
      </c>
      <c r="L3729" s="45" t="inlineStr">
        <is>
          <t>Eltayeb, Galal Eldin Abbas</t>
        </is>
      </c>
      <c r="M3729" s="45" t="inlineStr">
        <is>
          <t>Harnessing Artificial Intelligence Tools to Enhance Smart Learning</t>
        </is>
      </c>
      <c r="N3729" s="45" t="inlineStr">
        <is>
          <t>The emergence of smart learning applications has significantly impacted the educational process, transforming student interaction and shaping the future of learning. Integrating artificial intelligence into smart learning applications has become a powerful tool, enriching student interaction and shaping the future of learning. This paper explores the transformative impact of artificial intelligence on smart learning applications, focusing on the characteristics, applications, and benefits of artificial intelligence -integrated smart learning. It uses a literature review method to analyze existing studies on smart learning and artificial intelligence integration in education. This study identifies key characteristics of practical smart learning applications, their impact on student outcomes, and the challenges and benefits of artificial intelligence integration. Empirical data from various educational institutions has been examined to provide real-world examples and case studies of successful smart learning implementations. The findings reveal that artificial intelligence significantly enhances learning experiences and improves student engagement and outcomes but it also necessitates careful consideration of data privacy, digital equity, teacher training, and ethical considerations. The research concludes that ongoing collaboration between educators, developers, and policymakers is crucial for maximizing artificial intelligence benefits in education while mitigating potential risks and ensuring equitable access to quality learning for all students. © 2025 Society for Research and Knowledge Management. All rights reserved.</t>
        </is>
      </c>
      <c r="O3729" s="45" t="inlineStr">
        <is>
          <t>International Journal of Learning, Teaching and Educational Research</t>
        </is>
      </c>
      <c r="P3729" s="45" t="n"/>
      <c r="Q3729" s="43" t="inlineStr">
        <is>
          <t>10.26803/ijlter.24.2.25</t>
        </is>
      </c>
    </row>
    <row r="3730" ht="105.75" customHeight="1" s="37">
      <c r="A3730" s="43" t="n">
        <v>3729</v>
      </c>
      <c r="B3730" s="52" t="inlineStr">
        <is>
          <t>Excluir</t>
        </is>
      </c>
      <c r="C3730" s="45" t="inlineStr">
        <is>
          <t>Fuera del alcance: no combina población en edad escolar con contexto doméstico</t>
        </is>
      </c>
      <c r="D3730" s="51" t="n"/>
      <c r="E3730" s="51" t="n"/>
      <c r="F3730" s="43" t="n">
        <v>2</v>
      </c>
      <c r="G3730" s="43" t="inlineStr">
        <is>
          <t>distracción+niños</t>
        </is>
      </c>
      <c r="H3730" s="43" t="inlineStr">
        <is>
          <t>Scopus</t>
        </is>
      </c>
      <c r="I3730" s="43" t="inlineStr">
        <is>
          <t>Scopus</t>
        </is>
      </c>
      <c r="J3730" s="43" t="inlineStr">
        <is>
          <t>2025</t>
        </is>
      </c>
      <c r="K3730" s="43" t="inlineStr">
        <is>
          <t>CONFERENCE</t>
        </is>
      </c>
      <c r="L3730" s="45" t="inlineStr">
        <is>
          <t>Rass, Fatima Abu and Altamimi, Taghreed</t>
        </is>
      </c>
      <c r="M3730" s="45" t="inlineStr">
        <is>
          <t>Harnessing Generative AI for English Curriculum Innovation in Higher Education: A Case Study at Al-Zaytoonah University of Jordan</t>
        </is>
      </c>
      <c r="N3730" s="45" t="inlineStr">
        <is>
          <t>This paper investigates the integration of Generative AI (GenAI), particularly Large Language Models (LLMs), into English language curriculum design at the university level. With the rise of GenAI and computational language modeling, new pedagogical avenues are emerging for enhancing student engagement, personalization, and formative assessment in English as a Foreign Language (EFL) instruction. The study presents a practical case conducted at Al-Zaytoonah University of Jordan, where ChatGPT was introduced as a supplementary tool in English language classrooms. A mixed-method approach was adopted to collect and analyze qualitative and quantitative data from students and instructors. Results indicate that GenAI tools improved linguistic autonomy, critical thinking, and writing fluency. The paper also discusses implementation challenges, ethical considerations, and future implications for human-centered curriculum development.. © 2025 IEEE.</t>
        </is>
      </c>
      <c r="O3730" s="45" t="inlineStr">
        <is>
          <t>2025 2nd International Generative AI and Computational Language Modelling Conference, GACLM 2025</t>
        </is>
      </c>
      <c r="P3730" s="45" t="inlineStr">
        <is>
          <t>Artificial intelligence; Computational linguistics; Curricula; Natural language processing systems; Students; Teaching; Case-studies; ChatGPT; Curriculum innovations; English language teaching; English languages; Generative AI; High educations; Langu</t>
        </is>
      </c>
      <c r="Q3730" s="43" t="inlineStr">
        <is>
          <t>10.1109/gaclm67198.2025.11232032</t>
        </is>
      </c>
    </row>
    <row r="3731" ht="95.25" customHeight="1" s="37">
      <c r="A3731" s="43" t="n">
        <v>3730</v>
      </c>
      <c r="B3731" s="52" t="inlineStr">
        <is>
          <t>Excluir</t>
        </is>
      </c>
      <c r="C3731" s="45" t="inlineStr">
        <is>
          <t>No aborda: distracción o atención, población escolar</t>
        </is>
      </c>
      <c r="D3731" s="51" t="n"/>
      <c r="E3731" s="51" t="n"/>
      <c r="F3731" s="43" t="n">
        <v>2</v>
      </c>
      <c r="G3731" s="43" t="inlineStr">
        <is>
          <t>distracción+niños</t>
        </is>
      </c>
      <c r="H3731" s="43" t="inlineStr">
        <is>
          <t>Scopus</t>
        </is>
      </c>
      <c r="I3731" s="43" t="inlineStr">
        <is>
          <t>Scopus|WoS</t>
        </is>
      </c>
      <c r="J3731" s="43" t="inlineStr">
        <is>
          <t>2025</t>
        </is>
      </c>
      <c r="K3731" s="43" t="inlineStr">
        <is>
          <t>ARTICLE</t>
        </is>
      </c>
      <c r="L3731" s="45" t="inlineStr">
        <is>
          <t>Iqbal, Muhammad Saqib and Rahim, Zulhasni Abdul and Omerkhel, Qudrattullah</t>
        </is>
      </c>
      <c r="M3731" s="45" t="inlineStr">
        <is>
          <t>Harnessing generative AI for educational innovation: a TRIZ-PLR perspective</t>
        </is>
      </c>
      <c r="N3731" s="45" t="inlineStr">
        <is>
          <t>This study investigates the transformative potential of Generative Artificial Intelligence (GenAI) in education using the TRIZ-Patent Literature Review (TRIZ-PLR) framework. By analysing patents related to GenAI, this study identifies technological challenges, inventive solutions, and their implications for educational practices. The findings highlight advances in adaptive learning systems, optimised virtual classrooms, and predictive analytics, demonstrating how GenAI can improve personalised learning, student engagement, and academic performance. This study provides actionable information for educators, administrators, and technology developers, highlighting the importance of ethical considerations and equitable implementation. The study concludes with recommendations for scaling GenAI solutions in education, while addressing future research needs. © The Author(s) 2025.</t>
        </is>
      </c>
      <c r="O3731" s="45" t="inlineStr">
        <is>
          <t>Discover Applied Sciences</t>
        </is>
      </c>
      <c r="P3731" s="45" t="inlineStr">
        <is>
          <t>Artificial intelligence; Computer aided instruction; E-learning; Education computing; Engineering education; Learning systems; Patents and inventions; Students; Teaching; Artificial intelligence in education; Educational innovations; Generative artif</t>
        </is>
      </c>
      <c r="Q3731" s="43" t="inlineStr">
        <is>
          <t>10.1007/s42452-025-07467-3</t>
        </is>
      </c>
    </row>
    <row r="3732" ht="147.75" customHeight="1" s="37">
      <c r="A3732" s="43" t="n">
        <v>3731</v>
      </c>
      <c r="B3732" s="52" t="inlineStr">
        <is>
          <t>Excluir</t>
        </is>
      </c>
      <c r="C3732" s="45" t="inlineStr">
        <is>
          <t>No aborda: distracción o atención, población escolar</t>
        </is>
      </c>
      <c r="D3732" s="51" t="n"/>
      <c r="E3732" s="51" t="n"/>
      <c r="F3732" s="43" t="n">
        <v>2</v>
      </c>
      <c r="G3732" s="43" t="inlineStr">
        <is>
          <t>distracción+niños</t>
        </is>
      </c>
      <c r="H3732" s="43" t="inlineStr">
        <is>
          <t>Scopus</t>
        </is>
      </c>
      <c r="I3732" s="43" t="inlineStr">
        <is>
          <t>Scopus</t>
        </is>
      </c>
      <c r="J3732" s="43" t="inlineStr">
        <is>
          <t>2022</t>
        </is>
      </c>
      <c r="K3732" s="43" t="inlineStr">
        <is>
          <t>CONFERENCE</t>
        </is>
      </c>
      <c r="L3732" s="45" t="inlineStr">
        <is>
          <t>De Laet, Tinne</t>
        </is>
      </c>
      <c r="M3732" s="45" t="inlineStr">
        <is>
          <t>INTERACTIVE COURSEWARE TO SUPPORT BLENDED LEARNING</t>
        </is>
      </c>
      <c r="N3732" s="45" t="inlineStr">
        <is>
          <t>Covid-19 has been a game-changer in engineering education at the higher education level. Even beyond the pandemic, blended learning is there to stay. The design, execution, and delivery of blended learning can be supported by a plethora of fast-developing educational technology. In this paper we share the experience of the evolution of one engineering course "Uncertainty in Artificial Intelligence" from a rather traditional design strongly relying on face-to-face interaction to a fully blended technology-supported course. In particular, we share the experience of how an interactive courseware platform called "Nextbook", which allows students and teacher to directly interact on the course material, supported the design, implementation, and delivery. Student experiences measured using a questionnaire are supplemented with teacher experiences to present the following "lessons learnt": A well-chosen platform can help students find clear structure in a mix of types of material, and social annotation features make it possible to connect discussion and questions and answers directly to the course material. Further efforts are needed for engaging students to actively use the features of interactive courseware platforms. © 2022 SEFI 2022 - 50th Annual Conference of the European Society for Engineering Education, Proceedings. All rights reserved.</t>
        </is>
      </c>
      <c r="O3732" s="45" t="inlineStr">
        <is>
          <t>SEFI 2022 - 50th Annual Conference of the European Society for Engineering Education, Proceedings</t>
        </is>
      </c>
      <c r="P3732" s="45" t="inlineStr">
        <is>
          <t xml:space="preserve">Curricula; E-learning; Educational technology; Engineering education; Teaching; Blended learning; Course material; Courseware; Engineering course; Flipped teaching; High educations; Interactive courseware; Student engagement; Teachers'; Uncertainty; </t>
        </is>
      </c>
      <c r="Q3732" s="43" t="inlineStr">
        <is>
          <t>10.5821/conference-9788412322262.1448</t>
        </is>
      </c>
    </row>
    <row r="3733" ht="210" customHeight="1" s="37">
      <c r="A3733" s="43" t="n">
        <v>3732</v>
      </c>
      <c r="B3733" s="52" t="inlineStr">
        <is>
          <t>Excluir</t>
        </is>
      </c>
      <c r="C3733" s="45" t="inlineStr">
        <is>
          <t>Sin DOI verificable</t>
        </is>
      </c>
      <c r="D3733" s="51" t="n"/>
      <c r="E3733" s="51" t="n"/>
      <c r="F3733" s="43" t="n">
        <v>2</v>
      </c>
      <c r="G3733" s="43" t="inlineStr">
        <is>
          <t>distracción+niños</t>
        </is>
      </c>
      <c r="H3733" s="43" t="inlineStr">
        <is>
          <t>Scopus</t>
        </is>
      </c>
      <c r="I3733" s="43" t="inlineStr">
        <is>
          <t>Scopus</t>
        </is>
      </c>
      <c r="J3733" s="43" t="inlineStr">
        <is>
          <t>2025</t>
        </is>
      </c>
      <c r="K3733" s="43" t="inlineStr">
        <is>
          <t>CONFERENCE</t>
        </is>
      </c>
      <c r="L3733" s="45" t="inlineStr">
        <is>
          <t>Semerikov, Serhiy O. and Striuk, Andrii M. and Pinchuk, Olha P. and Vakaliuk, Tetiana A. and Kanevska, Olga B. and Ostroushko, Oksana A.</t>
        </is>
      </c>
      <c r="M3733" s="45" t="inlineStr">
        <is>
          <t>Immersive technologies, AI integration, and STEAM pedagogical innovations at AREdu 2025</t>
        </is>
      </c>
      <c r="N3733" s="45" t="inlineStr">
        <is>
          <t>This review synthesizes research studies from AREdu 2025 examining the intersection of digital technologies and education, with particular emphasis on immersive learning environments, artificial intelligence applications, and STEAM education methodologies. Through systematic analysis of twenty empirical investigations, theoretical frameworks, and implementation case studies conducted between 2024 and 2025, the synthesis reveals three dominant paradigms shaping contemporary educational technology: the integration of augmented and virtual reality tools for enhanced experiential learning, the deployment of adaptive AI systems for personalized education, and the development of interdisciplinary frameworks combining technical and pedagogical innovations. The reviewed literature encompasses diverse geographical contexts, educational levels, and disciplinary domains, collectively involving over 3,500 participants across experimental, quasi-experimental, survey, and mixed-methods designs. The analysis identifies critical success factors including teacher preparedness (affecting 48-68% of implementation challenges), technological infrastructure requirements, and the necessity for systematic evaluation frameworks. The studies demonstrate measurable improvements in student engagement (35-64% increase across different interventions), learning retention (10-42% improvement), and the development of twenty-first century competencies. However, significant barriers persist, including resource limitations in 48% of institutions, insufficient teacher digital literacy, and the absence of standardized assessment metrics for emerging technologies. Critical patterns emerge across three analytical dimensions: the tension between technological capability and pedagogical integration, the role of crisis as catalyst for innovation, and the emergence of pedagogical hybridity blending traditional and digital methodologies. The review concludes with recommendations for policy development, institu</t>
        </is>
      </c>
      <c r="O3733" s="45" t="inlineStr">
        <is>
          <t>CEUR Workshop Proceedings</t>
        </is>
      </c>
      <c r="P3733" s="45" t="inlineStr">
        <is>
          <t>Artificial intelligence; Computer aided instruction; E-learning; Education computing; Educational technology; Engineering education; Engineering research; Information systems; Integration; Learning systems; Students; Teaching; Virtual reality; Adapti</t>
        </is>
      </c>
      <c r="Q3733" s="43" t="n"/>
    </row>
    <row r="3734" ht="147.75" customHeight="1" s="37">
      <c r="A3734" s="43" t="n">
        <v>3733</v>
      </c>
      <c r="B3734" s="52" t="inlineStr">
        <is>
          <t>Excluir</t>
        </is>
      </c>
      <c r="C3734" s="45" t="inlineStr">
        <is>
          <t>No aborda: distracción o atención</t>
        </is>
      </c>
      <c r="D3734" s="51" t="n"/>
      <c r="E3734" s="51" t="n"/>
      <c r="F3734" s="43" t="n">
        <v>2</v>
      </c>
      <c r="G3734" s="43" t="inlineStr">
        <is>
          <t>distracción+niños</t>
        </is>
      </c>
      <c r="H3734" s="43" t="inlineStr">
        <is>
          <t>Scopus</t>
        </is>
      </c>
      <c r="I3734" s="43" t="inlineStr">
        <is>
          <t>Scopus</t>
        </is>
      </c>
      <c r="J3734" s="43" t="inlineStr">
        <is>
          <t>2022</t>
        </is>
      </c>
      <c r="K3734" s="43" t="inlineStr">
        <is>
          <t>ARTICLE</t>
        </is>
      </c>
      <c r="L3734" s="45" t="inlineStr">
        <is>
          <t>Khandelwal, Megha and Apodaca, Theresa</t>
        </is>
      </c>
      <c r="M3734" s="45" t="inlineStr">
        <is>
          <t>Impact of Mask Mandates on K-12 and Higher-Ed Teaching along with the Recommendation for Mask-Wearing during an Infectious Disease Outbreak</t>
        </is>
      </c>
      <c r="N3734" s="45" t="inlineStr">
        <is>
          <t>Mask mandates were used as a multilayered approach to prevent the spread of the COVID-19. The state of New Mexico had one of the longest indoor mask mandates during the pandemic. We surveyed the K-12 teachers located throughout the state as well as higher-ed faculty members at New Mexico Tech to determine the impact of mask mandates on their teaching. Many instructors indicated minor problems, especially their ability to judge students’ engagement and/or participation. While some reported that their classrooms adopted masks as a new norm and it has become part of their school lives with no major issues. Some instructors did report negative impacts because of the participants’ opposition to mask-wearing. Two of the instructors provided unique perspectives by comparing secondary school vs. higher-education (higher-ed) teaching during the pandemic. Moreover, three K-12 teachers who worked with hearing-impaired students reported the initial issues of being unable to use facial expressions; however, they also noted their students learned to sign with masks on. Collectively the benefits of masks in slowing the spread of COVID-19 outweigh many of the communication issues noted here. After the mask mandate was lifted in February 2022, instructors reported general excitement and/or social awkwardness in some cases. © 2022 by the authors.</t>
        </is>
      </c>
      <c r="O3734" s="45" t="inlineStr">
        <is>
          <t>Education Sciences</t>
        </is>
      </c>
      <c r="P3734" s="45" t="n"/>
      <c r="Q3734" s="43" t="inlineStr">
        <is>
          <t>10.3390/educsci12080509</t>
        </is>
      </c>
    </row>
    <row r="3735" ht="137.25" customHeight="1" s="37">
      <c r="A3735" s="43" t="n">
        <v>3734</v>
      </c>
      <c r="B3735" s="52" t="inlineStr">
        <is>
          <t>Excluir</t>
        </is>
      </c>
      <c r="C3735" s="45" t="inlineStr">
        <is>
          <t>Libro o capítulo de libro</t>
        </is>
      </c>
      <c r="D3735" s="51" t="n"/>
      <c r="E3735" s="51" t="n"/>
      <c r="F3735" s="43" t="n">
        <v>2</v>
      </c>
      <c r="G3735" s="43" t="inlineStr">
        <is>
          <t>distracción+niños</t>
        </is>
      </c>
      <c r="H3735" s="43" t="inlineStr">
        <is>
          <t>Scopus</t>
        </is>
      </c>
      <c r="I3735" s="43" t="inlineStr">
        <is>
          <t>Scopus</t>
        </is>
      </c>
      <c r="J3735" s="43" t="inlineStr">
        <is>
          <t>2025</t>
        </is>
      </c>
      <c r="K3735" s="43" t="inlineStr">
        <is>
          <t>BOOK</t>
        </is>
      </c>
      <c r="L3735" s="45" t="inlineStr">
        <is>
          <t>Posavec, Kristina</t>
        </is>
      </c>
      <c r="M3735" s="45" t="inlineStr">
        <is>
          <t>Implementing Personalized Learning Techniques with AI</t>
        </is>
      </c>
      <c r="N3735" s="45" t="inlineStr">
        <is>
          <t>Artificial intelligence is reshaping the educational landscape by enabling more personalized, efficient, and inclusive learning experiences. AI tools help educators address challenges like large class sizes and diverse student needs by automating administrative tasks and tailoring content to individual learners. This shift has the potential to close educational gaps, enhance student engagement, and improve overall outcomes. As AI continues to evolve, its integration into classrooms could redefine how knowledge is delivered and accessed, fostering more equitable and adaptive learning environments. Implementing Personalized Learning Techniques with AI explores how AI can redefine educational practices and enhance the learning experience for both teachers and students. It further delves into the multidimensional role of AI in education, from automating routine tasks to providing personalized learning experiences according to the student’s abilities, skills, and needs. Covering topics such as accessible education, student motivation, and vocational school learning environments, this book is an excellent resource for educators, school administrators, education policymakers, instructional designers, edtech developers, academic researchers, and more. © 2025 by IGI Global Scientific Publishing. All rights reserved.</t>
        </is>
      </c>
      <c r="O3735" s="45" t="inlineStr">
        <is>
          <t>Implementing Personalized Learning Techniques with AI</t>
        </is>
      </c>
      <c r="P3735" s="45" t="inlineStr">
        <is>
          <t>Computer aided instruction; Education computing; Learning systems; Students; Teaching; Adaptive learning environment; Administrative tasks; Class size; Learning experiences; Learning techniques; Personalized learning; Student engagement; Student moti</t>
        </is>
      </c>
      <c r="Q3735" s="43" t="inlineStr">
        <is>
          <t>10.4018/979-8-3693-3474-4</t>
        </is>
      </c>
    </row>
    <row r="3736" ht="168" customHeight="1" s="37">
      <c r="A3736" s="43" t="n">
        <v>3735</v>
      </c>
      <c r="B3736" s="52" t="inlineStr">
        <is>
          <t>Excluir</t>
        </is>
      </c>
      <c r="C3736" s="45" t="inlineStr">
        <is>
          <t>No aborda: distracción o atención, población escolar</t>
        </is>
      </c>
      <c r="D3736" s="51" t="n"/>
      <c r="E3736" s="51" t="n"/>
      <c r="F3736" s="43" t="n">
        <v>2</v>
      </c>
      <c r="G3736" s="43" t="inlineStr">
        <is>
          <t>distracción+niños</t>
        </is>
      </c>
      <c r="H3736" s="43" t="inlineStr">
        <is>
          <t>Scopus</t>
        </is>
      </c>
      <c r="I3736" s="43" t="inlineStr">
        <is>
          <t>Scopus</t>
        </is>
      </c>
      <c r="J3736" s="43" t="inlineStr">
        <is>
          <t>2026</t>
        </is>
      </c>
      <c r="K3736" s="43" t="inlineStr">
        <is>
          <t>ARTICLE</t>
        </is>
      </c>
      <c r="L3736" s="45" t="inlineStr">
        <is>
          <t>Singh, Ajay</t>
        </is>
      </c>
      <c r="M3736" s="45" t="inlineStr">
        <is>
          <t>Incorporating AI in teaching and learning: A step toward academic excellence of the University of Hail, Saudi Arabia</t>
        </is>
      </c>
      <c r="N3736" s="45" t="inlineStr">
        <is>
          <t>Background: The use of artificial intelligence (AI) within education has proven to be a change agent towards Academic Excellence (AE). AI facilitates learning through innovative tools, effective resource utilization, and evidence-driven decision making. Not many studies, however, look into the impact of certain AI-related elements on this. Objective: The present research examines AI-related influences on AE. It also tests the moderating function of Digital Learning (DL) for these relations. The research is conducted within the contextual framework of the University of Hail within the Kingdom of Saudi Arabia (KSA). Methods: The students at the University of Hail, KSA, were surveyed with a structured form. Structural equation modeling (SEM) was used to examine hypothesized relationships among AI factors, DL, and AE, examining direct and moderated effects. Results: Perceived usefulness (PU), Perceived ease of use (PEU), AI-driven personalization (AI-DP) showed remarkable positive influences on AE. In addition, DL strongly moderated Perceived usefulness, Perceived ease of use, AI’s availability and accessibility, and Academic Excellence together with Student Engagement. Conclusions: AI-related features and DL are essential for promoting AE. Schools must focus on AI tool development, improving learning experiences with personalization, and offering DL education for teachers and students. Furthermore, encouraging collaboration among AI developers and instructors would help ensure tools are aligned with learning objectives for a more effective, inclusive learning experience. © The Author(s) 2025</t>
        </is>
      </c>
      <c r="O3736" s="45" t="inlineStr">
        <is>
          <t>Human Systems Management</t>
        </is>
      </c>
      <c r="P3736" s="45" t="inlineStr">
        <is>
          <t>E-learning; Education computing; Engineering education; Students; Teaching; Academic excellence; Digital literacies; Digital-learning; Kingdom of Saudi Arabia; Learning experiences; Perceived ease-of-use; Perceived usefulness; Personalizations; Teach</t>
        </is>
      </c>
      <c r="Q3736" s="43" t="inlineStr">
        <is>
          <t>10.1177/01672533251374535</t>
        </is>
      </c>
    </row>
    <row r="3737" ht="147.75" customHeight="1" s="37">
      <c r="A3737" s="43" t="n">
        <v>3736</v>
      </c>
      <c r="B3737" s="52" t="inlineStr">
        <is>
          <t>Excluir</t>
        </is>
      </c>
      <c r="C3737" s="45" t="inlineStr">
        <is>
          <t>Libro o capítulo de libro</t>
        </is>
      </c>
      <c r="D3737" s="51" t="n"/>
      <c r="E3737" s="51" t="n"/>
      <c r="F3737" s="43" t="n">
        <v>2</v>
      </c>
      <c r="G3737" s="43" t="inlineStr">
        <is>
          <t>distracción+niños</t>
        </is>
      </c>
      <c r="H3737" s="43" t="inlineStr">
        <is>
          <t>Scopus</t>
        </is>
      </c>
      <c r="I3737" s="43" t="inlineStr">
        <is>
          <t>Scopus</t>
        </is>
      </c>
      <c r="J3737" s="43" t="inlineStr">
        <is>
          <t>2026</t>
        </is>
      </c>
      <c r="K3737" s="43" t="inlineStr">
        <is>
          <t>BOOK</t>
        </is>
      </c>
      <c r="L3737" s="45" t="inlineStr">
        <is>
          <t>Diamond-Fox, Sadie</t>
        </is>
      </c>
      <c r="M3737" s="45" t="inlineStr">
        <is>
          <t>Innovation and Practical Application in Nursing Education</t>
        </is>
      </c>
      <c r="N3737" s="45" t="inlineStr">
        <is>
          <t>Chapter 5 examines how technological innovation and digital pedagogy are transforming nursing education, with a focus on flexibility, accessibility, and competency-based learning. It highlights the limitations of traditional models and explores how digital tools such as virtual reality, artificial intelligence, simulation, and mobile learning can enhance student engagement, knowledge retention, and clinical reasoning. The chapter introduces competency-based education as an outcome-focused approach that prioritises mastery of skills over time-based progression. It discusses how flexible learning pathways, including blended and hybrid models, can support diverse learners and improve access to education. The role of digital portfolios, adaptive learning platforms, and immersive technologies is explored in supporting personalised and self-directed learning. Ethical, cultural, and sustainability considerations are also addressed, emphasising the need for responsible implementation of technology. The chapter highlights the importance of aligning innovation with pedagogical theory and curriculum design to ensure meaningful learning experiences. Overall, it provides practical strategies for integrating technology into nursing education while maintaining a focus on inclusivity, quality, and professional development. © 2026 by John Wiley &amp; Sons, Inc. All rights reserved.</t>
        </is>
      </c>
      <c r="O3737" s="45" t="inlineStr">
        <is>
          <t>Transformative Nursing Education</t>
        </is>
      </c>
      <c r="P3737" s="45" t="inlineStr">
        <is>
          <t>Artificial intelligence; Curricula; Digital devices; E-learning; Engineering education; Ethical technology; Medical education; Students; Teaching; Virtual reality; Artificial intelligence learning; Clinical reasoning; Digital tools; Knowledge retenti</t>
        </is>
      </c>
      <c r="Q3737" s="43" t="inlineStr">
        <is>
          <t>10.1002/9781394324934.ch05</t>
        </is>
      </c>
    </row>
    <row r="3738" ht="84.75" customHeight="1" s="37">
      <c r="A3738" s="43" t="n">
        <v>3737</v>
      </c>
      <c r="B3738" s="52" t="inlineStr">
        <is>
          <t>Excluir</t>
        </is>
      </c>
      <c r="C3738" s="45" t="inlineStr">
        <is>
          <t>No aborda: distracción o atención</t>
        </is>
      </c>
      <c r="D3738" s="51" t="n"/>
      <c r="E3738" s="51" t="n"/>
      <c r="F3738" s="43" t="n">
        <v>2</v>
      </c>
      <c r="G3738" s="43" t="inlineStr">
        <is>
          <t>distracción+niños</t>
        </is>
      </c>
      <c r="H3738" s="43" t="inlineStr">
        <is>
          <t>Scopus</t>
        </is>
      </c>
      <c r="I3738" s="43" t="inlineStr">
        <is>
          <t>Scopus</t>
        </is>
      </c>
      <c r="J3738" s="43" t="inlineStr">
        <is>
          <t>2015</t>
        </is>
      </c>
      <c r="K3738" s="43" t="inlineStr">
        <is>
          <t>CONFERENCE</t>
        </is>
      </c>
      <c r="L3738" s="45" t="n"/>
      <c r="M3738" s="45" t="inlineStr">
        <is>
          <t>Innovations in the Civil Engineering degree programmes at University College Dublin, Ireland</t>
        </is>
      </c>
      <c r="N3738" s="45" t="inlineStr">
        <is>
          <t>The paper describes some examples of innovative developments in the 4-year undergraduate Civil Engineering curriculum at UCD. The developments described were undertaken to stimulate active learning and higher order thinking. The paper focuses on innovations in what and how engineering students learn. In particular, the following examples of innovative teaching and learning strategies will be described in the paper: (a) The introduction of free elective modules for undergraduate engineering students; (b) The use of digital technology to facilitate online learning and the development of virtual laboratories; (c) The introduction of modules that stimulate student creativity and the use of teaching techniques such as peer-assisted mentoring to improve student engagement. © 2015 IEEE.</t>
        </is>
      </c>
      <c r="O3738" s="45" t="inlineStr">
        <is>
          <t>Proceedings of 2015 International Conference on Interactive Collaborative Learning, ICL 2015</t>
        </is>
      </c>
      <c r="P3738" s="45" t="inlineStr">
        <is>
          <t>Artificial intelligence; Civil engineering; Curricula; Education; Students; Civil engineering curricula; Digital technologies; Engineering degrees; Higher-order thinkings; Innovative teaching; Student engagement; Undergraduate engineering students; V</t>
        </is>
      </c>
      <c r="Q3738" s="43" t="inlineStr">
        <is>
          <t>10.1109/icl.2015.7318123</t>
        </is>
      </c>
    </row>
    <row r="3739" ht="137.25" customHeight="1" s="37">
      <c r="A3739" s="43" t="n">
        <v>3738</v>
      </c>
      <c r="B3739" s="52" t="inlineStr">
        <is>
          <t>Excluir</t>
        </is>
      </c>
      <c r="C3739" s="45" t="inlineStr">
        <is>
          <t>Sin DOI verificable</t>
        </is>
      </c>
      <c r="D3739" s="51" t="n"/>
      <c r="E3739" s="51" t="n"/>
      <c r="F3739" s="43" t="n">
        <v>2</v>
      </c>
      <c r="G3739" s="43" t="inlineStr">
        <is>
          <t>distracción+niños</t>
        </is>
      </c>
      <c r="H3739" s="43" t="inlineStr">
        <is>
          <t>Scopus</t>
        </is>
      </c>
      <c r="I3739" s="43" t="inlineStr">
        <is>
          <t>Scopus</t>
        </is>
      </c>
      <c r="J3739" s="43" t="inlineStr">
        <is>
          <t>2014</t>
        </is>
      </c>
      <c r="K3739" s="43" t="inlineStr">
        <is>
          <t>CONFERENCE</t>
        </is>
      </c>
      <c r="L3739" s="45" t="inlineStr">
        <is>
          <t>Kushnir, Lena Paulo and Berry, Kenneth C.</t>
        </is>
      </c>
      <c r="M3739" s="45" t="inlineStr">
        <is>
          <t>Inside, outside, upside down: New directions in online teaching and learning</t>
        </is>
      </c>
      <c r="N3739" s="45" t="inlineStr">
        <is>
          <t>Advancements in technology and innovations in education allow universities to entertain new ways of teaching and learning. Some views of what higher education should look like today include that it be easily accessed by anyone who wants to be educated, that it cost less than it currently does, and that there be a significant increase in student engagement, experience, and the quality of education. This paper presents quasi-experimental data of how various online tools and teaching strategies impact student learning outcomes, satisfaction and engagement. Specific variables impacting social presence, affect, etc., where tested to determine their impact on different student outcomes such as grades, feelings of isolation, student engagement, and perceived authenticity of course materials. Findings suggest that, despite the literature, only some factors had a significant impact on student outcomes and that while some outcomes transferred well online, others did not; particularly, peer activities and participation in some course components were hindered online. Considered here are students' experiences with online learning, including hybrid and inverted courses, and teaching strategies that help meet challenges in different higher-education learning contexts. Copyright © 2014 IADIS Press All rights reserved.</t>
        </is>
      </c>
      <c r="O3739" s="45" t="inlineStr">
        <is>
          <t>Proceedings of the International Conference e-Learning 2014 - Part of the Multi Conference on Computer Science and Information Systems, MCCSIS 2014</t>
        </is>
      </c>
      <c r="P3739" s="45" t="inlineStr">
        <is>
          <t>Artificial intelligence; Economic and social effects; Education; Social networking (online); Students; Teaching; Active Learning; Learning outcome; Online learning; Pedagogy; Social presence; Student engagement; E-learning</t>
        </is>
      </c>
      <c r="Q3739" s="43" t="n"/>
    </row>
    <row r="3740" ht="95.25" customHeight="1" s="37">
      <c r="A3740" s="43" t="n">
        <v>3739</v>
      </c>
      <c r="B3740" s="52" t="inlineStr">
        <is>
          <t>Excluir</t>
        </is>
      </c>
      <c r="C3740" s="45" t="inlineStr">
        <is>
          <t>Libro o capítulo de libro</t>
        </is>
      </c>
      <c r="D3740" s="51" t="n"/>
      <c r="E3740" s="51" t="n"/>
      <c r="F3740" s="43" t="n">
        <v>2</v>
      </c>
      <c r="G3740" s="43" t="inlineStr">
        <is>
          <t>distracción+niños</t>
        </is>
      </c>
      <c r="H3740" s="43" t="inlineStr">
        <is>
          <t>Scopus</t>
        </is>
      </c>
      <c r="I3740" s="43" t="inlineStr">
        <is>
          <t>Scopus</t>
        </is>
      </c>
      <c r="J3740" s="43" t="inlineStr">
        <is>
          <t>2025</t>
        </is>
      </c>
      <c r="K3740" s="43" t="inlineStr">
        <is>
          <t>BOOK</t>
        </is>
      </c>
      <c r="L3740" s="45" t="inlineStr">
        <is>
          <t>Vetrivel, S.C. and Vidhyapriya, P. and Arun, V.P.</t>
        </is>
      </c>
      <c r="M3740" s="45" t="inlineStr">
        <is>
          <t>Integrating AI in Secondary Social Studies</t>
        </is>
      </c>
      <c r="N3740" s="45" t="inlineStr">
        <is>
          <t>This chapter explores the integration of Artificial Intelligence (AI) in secondary social studies education, highlighting its potential to transform teaching methods, enhance student engagement, and improve learning outcomes. It examines various AI-driven tools and applications, such as personalized learning platforms, intelligent tutoring systems, and data analytics, which can support teachers in creating more interactive and adaptive learning environments. The chapter also discusses the challenges and ethical considerations of implementing AI in education, including issues of data privacy, bias, and the need for teacher training. By presenting case studies and best practices, it aims to provide educators with practical insights and strategies for effectively leveraging AI in their classrooms. © 2025 by IGI Global Scientific Publishing. All rights reserved.</t>
        </is>
      </c>
      <c r="O3740" s="45" t="inlineStr">
        <is>
          <t>Examining AI Disruption in Educational Settings: Challenges and Opportunities</t>
        </is>
      </c>
      <c r="P3740" s="45" t="inlineStr">
        <is>
          <t>Artificial intelligence; Computer aided instruction; Data privacy; Education computing; Teaching; Intelligent tutoring; Learning outcome; Learning platform; Personalized learning; Social studies education; Social study; Student engagement; Teaching m</t>
        </is>
      </c>
      <c r="Q3740" s="43" t="inlineStr">
        <is>
          <t>10.4018/979-8-3693-7873-1.ch005</t>
        </is>
      </c>
    </row>
    <row r="3741" ht="126.75" customHeight="1" s="37">
      <c r="A3741" s="43" t="n">
        <v>3740</v>
      </c>
      <c r="B3741" s="52" t="inlineStr">
        <is>
          <t>Excluir</t>
        </is>
      </c>
      <c r="C3741" s="45" t="inlineStr">
        <is>
          <t>No aborda: distracción o atención, población escolar</t>
        </is>
      </c>
      <c r="D3741" s="51" t="n"/>
      <c r="E3741" s="51" t="n"/>
      <c r="F3741" s="43" t="n">
        <v>2</v>
      </c>
      <c r="G3741" s="43" t="inlineStr">
        <is>
          <t>distracción+niños</t>
        </is>
      </c>
      <c r="H3741" s="43" t="inlineStr">
        <is>
          <t>Scopus</t>
        </is>
      </c>
      <c r="I3741" s="43" t="inlineStr">
        <is>
          <t>Scopus</t>
        </is>
      </c>
      <c r="J3741" s="43" t="inlineStr">
        <is>
          <t>2026</t>
        </is>
      </c>
      <c r="K3741" s="43" t="inlineStr">
        <is>
          <t>CONFERENCE</t>
        </is>
      </c>
      <c r="L3741" s="45" t="inlineStr">
        <is>
          <t>Zhang, Meiping and Li, Yiwen and Zhang, Genlei</t>
        </is>
      </c>
      <c r="M3741" s="45" t="inlineStr">
        <is>
          <t>Integrating AIGC and intangible heritage skills for sustainable educational innovation</t>
        </is>
      </c>
      <c r="N3741" s="45" t="inlineStr">
        <is>
          <t>This paper explores the integration of Artificial Intelligence-Generated Content (AIGC) technologies with intangible cultural heritage (ICH) skills in higher education, with a focus on sustainable educational innovation. It addresses the challenges of heritage transmission in contemporary pedagogy and investigates how AIGC tools-such as text-to-image models, generative video platforms, and AI-assisted design systems-can facilitate the revitalization and creative reinterpretation of traditional crafts. Drawing on case-based research and empirical data collected from students engaged in AIGC-driven cultural projects, the study demonstrates significant improvements in student engagement, creative performance, and cultural awareness. It further presents a strategic framework that connects cultural education, digital transformation, and sustainability objectives in higher learning institutions. The findings contribute to the growing body of interdisciplinary research on AI-enhanced pedagogy, and offer practical insights for implementing value-sensitive, culturally embedded teaching models in the digital age. © COPYRIGHT SPIE. Downloading of the abstract is permitted for personal use only.</t>
        </is>
      </c>
      <c r="O3741" s="45" t="inlineStr">
        <is>
          <t>Proceedings of SPIE - The International Society for Optical Engineering</t>
        </is>
      </c>
      <c r="P3741" s="45" t="inlineStr">
        <is>
          <t>Abstracting; Artificial intelligence; E-learning; Education computing; Educational technology; Engineering education; Historic preservation; Metadata; Sustainable development; Teaching; Artificial intelligence-generated content; Creative pedagogy; Cr</t>
        </is>
      </c>
      <c r="Q3741" s="43" t="inlineStr">
        <is>
          <t>10.1117/12.3089053</t>
        </is>
      </c>
    </row>
    <row r="3742" ht="189" customHeight="1" s="37">
      <c r="A3742" s="43" t="n">
        <v>3741</v>
      </c>
      <c r="B3742" s="52" t="inlineStr">
        <is>
          <t>Excluir</t>
        </is>
      </c>
      <c r="C3742" s="45" t="inlineStr">
        <is>
          <t>No aborda: distracción o atención</t>
        </is>
      </c>
      <c r="D3742" s="51" t="n"/>
      <c r="E3742" s="51" t="n"/>
      <c r="F3742" s="43" t="n">
        <v>2</v>
      </c>
      <c r="G3742" s="43" t="inlineStr">
        <is>
          <t>niños+sensado</t>
        </is>
      </c>
      <c r="H3742" s="43" t="inlineStr">
        <is>
          <t>Scopus</t>
        </is>
      </c>
      <c r="I3742" s="43" t="inlineStr">
        <is>
          <t>Scopus|WoS</t>
        </is>
      </c>
      <c r="J3742" s="43" t="inlineStr">
        <is>
          <t>2024</t>
        </is>
      </c>
      <c r="K3742" s="43" t="inlineStr">
        <is>
          <t>ARTICLE</t>
        </is>
      </c>
      <c r="L3742" s="45" t="inlineStr">
        <is>
          <t>Zhang, Min</t>
        </is>
      </c>
      <c r="M3742" s="45" t="inlineStr">
        <is>
          <t>Integrating Deep Learning into Educational Big Data Analytics for Enhanced Intelligent Learning Platforms</t>
        </is>
      </c>
      <c r="N3742" s="45" t="inlineStr">
        <is>
          <t>Exploring the field of educational big data analytics and gaining insights into student behaviour and its connection to academic performance is crucial for creating intelligent learning environments. Technological inno-vations have changed how students learn and reshaped the nature of education. Technological advancements have unquestionably made learning more accessible, faster, and enjoyable for pupils. When deep learning is integrated with learning management systems, intelligent course content may be generated with high accura-cy, and no human interaction is required. This study utilises advanced deep learning techniques to analyse the xAPI-Educational Mining Dataset and reveal valuable insights that can significantly improve online learning experiences. The study underscores the crucial importance of parental involvement, emphasising its link to student attendance and overall satisfaction with the educational institution. In addition, the results suggest that students who actively participate in course announcements and utilise resources tend to achieve better academic outcomes, highlighting the significance of resource utilisation in achieving academic success. On the other hand, engaging in conversations seems to have a minimal effect on how students are categorised. Building upon these findings, a novel predictive model is introduced, utilising Long Short-Term Memory (LSTM) net-works. This model utilises sequential student interaction data to predict future behaviour and academic out-comes, helping online platforms understand student actions and make informed decisions. This study makes a valuable contribution to developing cutting-edge intelligent learning approaches. It achieves this by utilising the potential of educational big data analytics and deep learning techniques. © 2024, Kauno Technologijos Universitetas. All rights reserved.</t>
        </is>
      </c>
      <c r="O3742" s="45" t="inlineStr">
        <is>
          <t>Information Technology and Control</t>
        </is>
      </c>
      <c r="P3742" s="45" t="n"/>
      <c r="Q3742" s="43" t="inlineStr">
        <is>
          <t>10.5755/j01.itc.53.4.36968</t>
        </is>
      </c>
    </row>
    <row r="3743" ht="95.25" customHeight="1" s="37">
      <c r="A3743" s="43" t="n">
        <v>3742</v>
      </c>
      <c r="B3743" s="52" t="inlineStr">
        <is>
          <t>Excluir</t>
        </is>
      </c>
      <c r="C3743" s="45" t="inlineStr">
        <is>
          <t>Contexto doméstico o remoto, pero no población en edad escolar (mayoritariamente educación superior)</t>
        </is>
      </c>
      <c r="D3743" s="51" t="n"/>
      <c r="E3743" s="51" t="n"/>
      <c r="F3743" s="43" t="n">
        <v>2</v>
      </c>
      <c r="G3743" s="43" t="inlineStr">
        <is>
          <t>distracción+niños</t>
        </is>
      </c>
      <c r="H3743" s="43" t="inlineStr">
        <is>
          <t>Scopus</t>
        </is>
      </c>
      <c r="I3743" s="43" t="inlineStr">
        <is>
          <t>Scopus</t>
        </is>
      </c>
      <c r="J3743" s="43" t="inlineStr">
        <is>
          <t>2026</t>
        </is>
      </c>
      <c r="K3743" s="43" t="inlineStr">
        <is>
          <t>CONFERENCE</t>
        </is>
      </c>
      <c r="L3743" s="45" t="inlineStr">
        <is>
          <t>Angel, Roman Madrid De and Ramos, Ronel F. and Magcuyao, Juan Paulo Hilario and Letegio, Patricia Jean Bejar</t>
        </is>
      </c>
      <c r="M3743" s="45" t="inlineStr">
        <is>
          <t>Integrating Google Gemini Veo 3 for AI-Generated Educational Videos in Blended Learning Environments</t>
        </is>
      </c>
      <c r="N3743" s="45" t="inlineStr">
        <is>
          <t>This study examines the use of Google Gemini Veo 3 for generating instructional videos in blended learning environments supported by a Learning Management System (LMS). A quasi-experimental mixed-methods approach was employed to evaluate the effects of AI-generated videos on students' learning performance and engagement. Results show a statistically significant improvement in post-test scores with moderate effect size, as well as increased behavioral, cognitive, and emotional engagement. Qualitative findings indicate that students value the videos for their clarity, visual support, short length, accessibility features, and alignment with assessments, while also highlighting the importance of transparency in AI use. The findings suggest that AI-generated videos can enhance blended learning when integrated with sound instructional design and ethical practices. © 2026 IEEE.</t>
        </is>
      </c>
      <c r="O3743" s="45" t="inlineStr">
        <is>
          <t>2026 14th International Conference on Information and Education Technology, ICIET 2026</t>
        </is>
      </c>
      <c r="P3743" s="45" t="inlineStr">
        <is>
          <t>Artificial intelligence; Computer aided instruction; E-learning; Education computing; Engineering education; Learning systems; Students; AI-generated video blended learning; Artificial intelligence in education; Blended learning; Blended learning env</t>
        </is>
      </c>
      <c r="Q3743" s="43" t="inlineStr">
        <is>
          <t>10.1109/iciet69664.2026.11561620</t>
        </is>
      </c>
    </row>
    <row r="3744" ht="126.75" customHeight="1" s="37">
      <c r="A3744" s="43" t="n">
        <v>3743</v>
      </c>
      <c r="B3744" s="52" t="inlineStr">
        <is>
          <t>Excluir</t>
        </is>
      </c>
      <c r="C3744" s="45" t="inlineStr">
        <is>
          <t>No aborda: distracción o atención</t>
        </is>
      </c>
      <c r="D3744" s="51" t="n"/>
      <c r="E3744" s="51" t="n"/>
      <c r="F3744" s="43" t="n">
        <v>2</v>
      </c>
      <c r="G3744" s="43" t="inlineStr">
        <is>
          <t>distracción+niños</t>
        </is>
      </c>
      <c r="H3744" s="43" t="inlineStr">
        <is>
          <t>Scopus</t>
        </is>
      </c>
      <c r="I3744" s="43" t="inlineStr">
        <is>
          <t>Scopus</t>
        </is>
      </c>
      <c r="J3744" s="43" t="inlineStr">
        <is>
          <t>2025</t>
        </is>
      </c>
      <c r="K3744" s="43" t="inlineStr">
        <is>
          <t>CONFERENCE</t>
        </is>
      </c>
      <c r="L3744" s="45" t="inlineStr">
        <is>
          <t>Marquardt, Kai and Shang, Qiongdan and Hennhöfer, Oliver and Happe, Lucia</t>
        </is>
      </c>
      <c r="M3744" s="45" t="inlineStr">
        <is>
          <t>Interdisciplinary Harmonies: A Story-Driven Course on AI and Music to Increase Interest in Computer Science</t>
        </is>
      </c>
      <c r="N3744" s="45" t="inlineStr">
        <is>
          <t>To engage a broader spectrum of computer science (CS) students, particularly underrepresented groups such as novices and female students, this study introduces a unique interdisciplinary online course. This course merges the technical rigour of artificial intelligence (AI) with the aesthetic allure of music, underscoring the importance of beauty and arts in technology. It demonstrates AI’s applications in music through song recommendation algorithms and composition generation, captivating students and enhancing their interest in CS. Findings from a pre-test-post-test survey study involving two school classes (24 students, female: 17, male: 7, mean age: 17.63) indicate a significant rise in students’ engagement for CS with large effect sizes observed. These results highlight the potential of integrating arts into technology education, not only as an aesthetic enhancement but as a means to broaden the appeal and understanding of CS. This approach aligns with the growing emphasis on STEAM (Science, Technology, Engineering, Arts, Mathematics) education, aiming to make CS more accessible and prepare students for the diverse demands of the 21st-century workplace. © 2025 Copyright held by the owner/author(s).</t>
        </is>
      </c>
      <c r="O3744" s="45" t="inlineStr">
        <is>
          <t>Proceedings of the 6th ECSEE 2025 - European Conference on Software Engineering Education</t>
        </is>
      </c>
      <c r="P3744" s="45" t="inlineStr">
        <is>
          <t>Arts computing; Computer music; Curricula; E-learning; Education computing; Engineering education; Students; Artificial intelligence and music; Broad spectrum; Computer science students; E - learning; Interdisciplinary curriculum; Interest; Science t</t>
        </is>
      </c>
      <c r="Q3744" s="43" t="inlineStr">
        <is>
          <t>10.1145/3723010.3723031</t>
        </is>
      </c>
    </row>
    <row r="3745" ht="137.25" customHeight="1" s="37">
      <c r="A3745" s="43" t="n">
        <v>3744</v>
      </c>
      <c r="B3745" s="52" t="inlineStr">
        <is>
          <t>Excluir</t>
        </is>
      </c>
      <c r="C3745" s="45" t="inlineStr">
        <is>
          <t>Contexto doméstico o remoto, pero no población en edad escolar (mayoritariamente educación superior)</t>
        </is>
      </c>
      <c r="D3745" s="51" t="n"/>
      <c r="E3745" s="51" t="n"/>
      <c r="F3745" s="43" t="n">
        <v>2</v>
      </c>
      <c r="G3745" s="43" t="inlineStr">
        <is>
          <t>distracción+niños</t>
        </is>
      </c>
      <c r="H3745" s="43" t="inlineStr">
        <is>
          <t>Scopus</t>
        </is>
      </c>
      <c r="I3745" s="43" t="inlineStr">
        <is>
          <t>Scopus</t>
        </is>
      </c>
      <c r="J3745" s="43" t="inlineStr">
        <is>
          <t>2025</t>
        </is>
      </c>
      <c r="K3745" s="43" t="inlineStr">
        <is>
          <t>CONFERENCE</t>
        </is>
      </c>
      <c r="L3745" s="45" t="inlineStr">
        <is>
          <t>Asaeda, Ayaka and Takemura, Noriko</t>
        </is>
      </c>
      <c r="M3745" s="45" t="inlineStr">
        <is>
          <t>Internal State Estimation Based on Facial Images with Individual Feature Separation and Mixup Augmentation</t>
        </is>
      </c>
      <c r="N3745" s="45" t="inlineStr">
        <is>
          <t>In recent years, the opportunity for e-learning and remote work has increased due to the impact of the COVID-19 pandemic. However, issues such as drowsiness and decreased concentration among learners have become apparent, increasing the need to estimate the internal state of learners. Since facial expressions reflect internal states well, they are often utilized in research on state estimation. However, individual differences in facial structure and expression methods can influence the accuracy of these estimations. This study aims to estimate ambiguous internal states such as drowsiness and concentration by considering individual differences based on the Deviation Learning Network (DLN). Such internal states exhibit very subtle and ambiguous changes in facial expressions, making them more difficult to estimate compared to basic emotions. Therefore, this study proposes a model that uses mixup, which is one form of data augmentation, to account for subtle differences in expressions between classes. In the evaluation experiments, facial images of learners during e-learning will be used to estimate their arousal levels in three categories: Asleep, Drowsy, and Awake. © 2025 by SCITEPRESS - Science and Technology Publications, Lda.</t>
        </is>
      </c>
      <c r="O3745" s="45" t="inlineStr">
        <is>
          <t>Proceedings of the International Joint Conference on Computer Vision, Imaging and Computer Graphics Theory and Applications</t>
        </is>
      </c>
      <c r="P3745" s="45" t="n"/>
      <c r="Q3745" s="43" t="inlineStr">
        <is>
          <t>10.5220/0013161900003912</t>
        </is>
      </c>
    </row>
    <row r="3746" ht="137.25" customHeight="1" s="37">
      <c r="A3746" s="43" t="n">
        <v>3745</v>
      </c>
      <c r="B3746" s="52" t="inlineStr">
        <is>
          <t>Excluir</t>
        </is>
      </c>
      <c r="C3746" s="45" t="inlineStr">
        <is>
          <t>Contexto doméstico o remoto, pero no población en edad escolar (mayoritariamente educación superior)</t>
        </is>
      </c>
      <c r="D3746" s="51" t="n"/>
      <c r="E3746" s="51" t="n"/>
      <c r="F3746" s="43" t="n">
        <v>2</v>
      </c>
      <c r="G3746" s="43" t="inlineStr">
        <is>
          <t>distracción+niños</t>
        </is>
      </c>
      <c r="H3746" s="43" t="inlineStr">
        <is>
          <t>Scopus</t>
        </is>
      </c>
      <c r="I3746" s="43" t="inlineStr">
        <is>
          <t>Scopus</t>
        </is>
      </c>
      <c r="J3746" s="43" t="inlineStr">
        <is>
          <t>2023</t>
        </is>
      </c>
      <c r="K3746" s="43" t="inlineStr">
        <is>
          <t>CONFERENCE</t>
        </is>
      </c>
      <c r="L3746" s="45" t="inlineStr">
        <is>
          <t>Dunmoye, Isaac D. and Das, Runu P. and May, Dominik and Hunsu, Nathaniel and Olaogun, Olanrewaju P. and Savadatti, Siddharth</t>
        </is>
      </c>
      <c r="M3746" s="45" t="inlineStr">
        <is>
          <t>Investigating Cognitive Engagement in Collaborative Desktop Virtual Reality (VR) Statics Activities Based on ICAP Framework</t>
        </is>
      </c>
      <c r="N3746" s="45" t="inlineStr">
        <is>
          <t>This work-in-progress research paper investigates students' cognitive engagement in collaborative virtual reality (VR) statics activities. The use of VR in engineering education is increasing with the advance in technology. To maximize the affordance of the VR for engineering education, it is important to understand how active learning enfolds in the VR environment since the level of student engagement during active learning is a vital indicator for the effectiveness of the learning environment. Using content analysis, this study investigates the modes of cognitive engagement of students working collaboratively to solve engineering problems in a VR learning environment. The video-recorded collaboration and the transcribed verbal interaction of the students in the VR learning environment were analyzed based on the Interactive-Constructive-Active-Passive (ICAP) framework. The analysis coded the patterns of the observed cognitive engagement based on the video recording and transcripts of the groups' conversation at each phase of the task. The analysis revealed that the active and constructive modes dominated the students' conversation while the interactive mode was the least observed mode of cognitive engagement during the task. The implications of the findings for further research and practice are discussed. © 2023 IEEE.</t>
        </is>
      </c>
      <c r="O3746" s="45" t="inlineStr">
        <is>
          <t>Proceedings - Frontiers in Education Conference, FIE</t>
        </is>
      </c>
      <c r="P3746" s="45" t="inlineStr">
        <is>
          <t>Artificial intelligence; Computer aided instruction; E-learning; Engineering education; Engineering research; Students; Video recording; Active Learning; Active/passive; Activity-based; Cognitive engagement; Desktop virtual reality; In-progress resea</t>
        </is>
      </c>
      <c r="Q3746" s="43" t="inlineStr">
        <is>
          <t>10.1109/fie58773.2023.10343068</t>
        </is>
      </c>
    </row>
    <row r="3747" ht="147.75" customHeight="1" s="37">
      <c r="A3747" s="43" t="n">
        <v>3746</v>
      </c>
      <c r="B3747" s="52" t="inlineStr">
        <is>
          <t>Excluir</t>
        </is>
      </c>
      <c r="C3747" s="45" t="inlineStr">
        <is>
          <t>No aborda: distracción o atención</t>
        </is>
      </c>
      <c r="D3747" s="51" t="n"/>
      <c r="E3747" s="51" t="n"/>
      <c r="F3747" s="43" t="n">
        <v>2</v>
      </c>
      <c r="G3747" s="43" t="inlineStr">
        <is>
          <t>distracción+niños</t>
        </is>
      </c>
      <c r="H3747" s="43" t="inlineStr">
        <is>
          <t>Scopus</t>
        </is>
      </c>
      <c r="I3747" s="43" t="inlineStr">
        <is>
          <t>Scopus</t>
        </is>
      </c>
      <c r="J3747" s="43" t="inlineStr">
        <is>
          <t>2024</t>
        </is>
      </c>
      <c r="K3747" s="43" t="inlineStr">
        <is>
          <t>ARTICLE</t>
        </is>
      </c>
      <c r="L3747" s="45" t="inlineStr">
        <is>
          <t>Saxena, Noopur and Agrawal, Nikita and Taneja, Mayur</t>
        </is>
      </c>
      <c r="M3747" s="45" t="inlineStr">
        <is>
          <t>Investigating the Factors Influencing Online Learning for Sustainability in Higher Education</t>
        </is>
      </c>
      <c r="N3747" s="45" t="inlineStr">
        <is>
          <t>This study aims to investigate the variables that influence students’ behavioral intentions regarding the use of online learning for sustainability in higher education. It adds two new constructs, affective commitment and switching cost, to the Unified Theory of Acceptance and Use of Technology (UTAUT) in order to better understand online learning acceptance. Data was collected from 536 students and analyzed using structural equation modeling. The findings show that all the hypothesis are supported, performance expectancy, effort expectancy, lecturers' influence, affective commitment, and switching cost all have a significant influence on the behavioral intention to adopt online learning. This research examines students’ preparedness for online learning, identifies the variables influencing students' acceptance of it. The study also reveals strategies like online learning developers should offer user-friendly and easy to use online learning solutions for higher education. Virtual reality and artificial intelligence technology must be used to maximize student engagement throughout the educational process. This could hasten the growth of online learning infrastructure in higher education and offer the chance to support learner communities in embracing and regularly utilising online learning resources. © The Author(s), under exclusive licence to Springer Nature Singapore Pte Ltd. 2024.</t>
        </is>
      </c>
      <c r="O3747" s="45" t="inlineStr">
        <is>
          <t>SN Computer Science</t>
        </is>
      </c>
      <c r="P3747" s="45" t="n"/>
      <c r="Q3747" s="43" t="inlineStr">
        <is>
          <t>10.1007/s42979-024-03423-x</t>
        </is>
      </c>
    </row>
    <row r="3748" ht="137.25" customHeight="1" s="37">
      <c r="A3748" s="43" t="n">
        <v>3747</v>
      </c>
      <c r="B3748" s="52" t="inlineStr">
        <is>
          <t>Excluir</t>
        </is>
      </c>
      <c r="C3748" s="45" t="inlineStr">
        <is>
          <t>Contexto doméstico o remoto, pero no población en edad escolar (mayoritariamente educación superior)</t>
        </is>
      </c>
      <c r="D3748" s="51" t="n"/>
      <c r="E3748" s="51" t="n"/>
      <c r="F3748" s="43" t="n">
        <v>2</v>
      </c>
      <c r="G3748" s="43" t="inlineStr">
        <is>
          <t>distracción+niños</t>
        </is>
      </c>
      <c r="H3748" s="43" t="inlineStr">
        <is>
          <t>Scopus</t>
        </is>
      </c>
      <c r="I3748" s="43" t="inlineStr">
        <is>
          <t>Scopus</t>
        </is>
      </c>
      <c r="J3748" s="43" t="inlineStr">
        <is>
          <t>2025</t>
        </is>
      </c>
      <c r="K3748" s="43" t="inlineStr">
        <is>
          <t>CONFERENCE</t>
        </is>
      </c>
      <c r="L3748" s="45" t="inlineStr">
        <is>
          <t>Zhang, Weining and Meng, Jing and Zhu, Na and Luo, Jiayi and Li, Yunqiao and Zhang, Jingwei</t>
        </is>
      </c>
      <c r="M3748" s="45" t="inlineStr">
        <is>
          <t>Learning Engagement in AI-Driven Blended Courses: Survey and Strategies</t>
        </is>
      </c>
      <c r="N3748" s="45" t="inlineStr">
        <is>
          <t>With the rapid integration of artificial intelligence (AI) into higher education, AI-driven blended English courses have emerged as a prominent instructional model. As a critical factor influencing learning outcomes, student engagement requires systematic investigation in this evolving context. Based on Fredricks' three-dimensional theory of learning engagement, this study surveyed 587 undergraduates to examine their learning engagement in AI-supported blended English courses. The research used the questionnaire survey method from the perspective of three dimensions: behavior, emotion and cognition. The findings indicate a generally moderate-to-high engagement level of engagement, with emotional engagement being the strongest. Besides, notable group differences were observed. female students and arts majors reported higher emotional engagement, while students with higher English proficiency demonstrated stronger behavioral persistence and focus. Based on these findings, the study proposes targeted instructional strategies to enhance student learning engagement across all dimensions, offering both theoretical guidance and practical implications for the development of effective AI-enhanced blended learning environments. © 2025 IEEE.</t>
        </is>
      </c>
      <c r="O3748" s="45" t="inlineStr">
        <is>
          <t>Proceedings of the 2025 17th International Conference on Education Technology and Computers, ICETC 2025</t>
        </is>
      </c>
      <c r="P3748" s="45" t="inlineStr">
        <is>
          <t>Artificial intelligence; Behavioral research; Computer aided instruction; Curricula; E-learning; Education computing; Artificial intelligence-driven; Blended english course; Critical factors; Emotional engagements; High educations; Instructional mode</t>
        </is>
      </c>
      <c r="Q3748" s="43" t="inlineStr">
        <is>
          <t>10.1109/icetc66579.2025.11387675</t>
        </is>
      </c>
    </row>
    <row r="3749" ht="168" customHeight="1" s="37">
      <c r="A3749" s="43" t="n">
        <v>3748</v>
      </c>
      <c r="B3749" s="52" t="inlineStr">
        <is>
          <t>Excluir</t>
        </is>
      </c>
      <c r="C3749" s="45" t="inlineStr">
        <is>
          <t>No aborda: distracción o atención, población escolar</t>
        </is>
      </c>
      <c r="D3749" s="51" t="n"/>
      <c r="E3749" s="51" t="n"/>
      <c r="F3749" s="43" t="n">
        <v>2</v>
      </c>
      <c r="G3749" s="43" t="inlineStr">
        <is>
          <t>distracción+niños</t>
        </is>
      </c>
      <c r="H3749" s="43" t="inlineStr">
        <is>
          <t>Scopus</t>
        </is>
      </c>
      <c r="I3749" s="43" t="inlineStr">
        <is>
          <t>Scopus</t>
        </is>
      </c>
      <c r="J3749" s="43" t="inlineStr">
        <is>
          <t>2026</t>
        </is>
      </c>
      <c r="K3749" s="43" t="inlineStr">
        <is>
          <t>ARTICLE</t>
        </is>
      </c>
      <c r="L3749" s="45" t="inlineStr">
        <is>
          <t>Vaidya, Nilay and Solanki, Kamini and Kant, Krishna and Panchal, Jay</t>
        </is>
      </c>
      <c r="M3749" s="45" t="inlineStr">
        <is>
          <t>Learning Metamorphoses: Revolutionising Education with Technology Integration and Customisation in Education 5.0</t>
        </is>
      </c>
      <c r="N3749" s="45" t="inlineStr">
        <is>
          <t>With the seamless integration of state-of-the-art technology and customization of learning experiences, Education 5.0 signifies a transformative shift in the educational landscape. This paradigm leverages big data analytics, virtual reality, and artificial intelligence (AI) to personalise learning paths and facilitate the development of critical twenty-first-century skills. Unlike outdated one-size-fits-all methods, Education 5.0 emphasises personalised learning, enhancing student engagement and productivity. This transformation calls for collaborative efforts between educators, students, and industry stakeholders, ensuring that education is relevant and future-ready. This chapter highlights the potential of Education 5.0 to foster flexible, inclusive, and progressive learning environments. Blended learning models, which combine AI technology with traditional teaching methods, demonstrate how tailored learning paths can improve outcomes. AI-based solutions offer engaging learning experiences through gamification, virtual reality, and simulations while streamlining administrative tasks like attendance and grading. By providing data-driven insights, AI helps teachers identify growth areas and adjust strategies in real time to improve student success. This approach enhances accessibility, offering diverse learning methods, and ensuring tools are available for students with impairments. Scalable and adaptable, blended learning encourages lifelong learning, collaborative skills development, and peer interaction through AI-powered platforms. © The Author(s), under exclusive license to Springer Nature Singapore Pte Ltd. 2026.</t>
        </is>
      </c>
      <c r="O3749" s="45" t="inlineStr">
        <is>
          <t>Lecture Notes in Networks and Systems</t>
        </is>
      </c>
      <c r="P3749" s="45" t="inlineStr">
        <is>
          <t>Advanced Analytics; Artificial intelligence; Big data; Collaborative learning; Computer aided instruction; E-learning; Education computing; Engineering education; Federated learning; Learning systems; Students; Teaching; Big data analytic; Blended le</t>
        </is>
      </c>
      <c r="Q3749" s="43" t="inlineStr">
        <is>
          <t>10.1007/978-981-96-7505-0_14</t>
        </is>
      </c>
    </row>
    <row r="3750" ht="147.75" customHeight="1" s="37">
      <c r="A3750" s="43" t="n">
        <v>3749</v>
      </c>
      <c r="B3750" s="52" t="inlineStr">
        <is>
          <t>Excluir</t>
        </is>
      </c>
      <c r="C3750" s="45" t="inlineStr">
        <is>
          <t>Sin DOI verificable</t>
        </is>
      </c>
      <c r="D3750" s="51" t="n"/>
      <c r="E3750" s="51" t="n"/>
      <c r="F3750" s="43" t="n">
        <v>2</v>
      </c>
      <c r="G3750" s="43" t="inlineStr">
        <is>
          <t>distracción+niños</t>
        </is>
      </c>
      <c r="H3750" s="43" t="inlineStr">
        <is>
          <t>Scopus</t>
        </is>
      </c>
      <c r="I3750" s="43" t="inlineStr">
        <is>
          <t>Scopus|WoS</t>
        </is>
      </c>
      <c r="J3750" s="43" t="inlineStr">
        <is>
          <t>2025</t>
        </is>
      </c>
      <c r="K3750" s="43" t="inlineStr">
        <is>
          <t>ARTICLE</t>
        </is>
      </c>
      <c r="L3750" s="45" t="inlineStr">
        <is>
          <t>Ardimento, Pasquale and Fulantelli, Giovanni and Schicchi, Daniele and Zaza, Gianluca and Di Fuccio, Raffaele and Pecori, Riccardo and Raviolo, Paolo and Rondonotti, Marco and Taibi, Davide and Limone, Pierpaolo</t>
        </is>
      </c>
      <c r="M3750" s="45" t="inlineStr">
        <is>
          <t>Learning Methodologies and Technologies Online. HELMeTO 2024 Editorial: Introduction to the Scientific Contributions (Editorial)</t>
        </is>
      </c>
      <c r="N3750" s="45" t="inlineStr">
        <is>
          <t>The HELMeTO 2024 Conference Proceedings highlight the transformative role of Artificial Intelligence (AI) and emerging technologies in reshaping higher education. The 46 accepted research papers explore a wide spectrum of themes including AI in education, digital transformation, inclusion and student well-being, educational policy, ethics, and teacher development. The contributions examine how AI tools foster student engagement, personalize learning, support accessibility, and streamline educational processes, while also addressing critical concerns such as ethical governance, algorithmic bias, and data privacy. Emerging technologies like augmented and virtual reality, game-based learning, and robotics are shown to enhance interactivity and motivation in diverse learning environments. The proceedings also emphasize the importance of inclusive education and mental well-being, calling for holistic approaches that integrate emotional and cognitive development. In parallel, the role of educators is redefined through AI-driven practices, necessitating targeted professional development and ethical training. Policy frameworks such as UNESCO’s guidance on generative AI and the European Union’s AI Act are examined for their potential to guide responsible implementation. © 2025, Springer Science and Business Media Deutschland GmbH. All rights reserved.</t>
        </is>
      </c>
      <c r="O3750" s="45" t="inlineStr">
        <is>
          <t>Communications in Computer and Information Science</t>
        </is>
      </c>
      <c r="P3750" s="45" t="n"/>
      <c r="Q3750" s="43" t="n"/>
    </row>
    <row r="3751" ht="189" customHeight="1" s="37">
      <c r="A3751" s="43" t="n">
        <v>3750</v>
      </c>
      <c r="B3751" s="52" t="inlineStr">
        <is>
          <t>Excluir</t>
        </is>
      </c>
      <c r="C3751" s="45" t="inlineStr">
        <is>
          <t>No aborda: distracción o atención, población escolar</t>
        </is>
      </c>
      <c r="D3751" s="51" t="n"/>
      <c r="E3751" s="51" t="n"/>
      <c r="F3751" s="43" t="n">
        <v>2</v>
      </c>
      <c r="G3751" s="43" t="inlineStr">
        <is>
          <t>distracción+niños</t>
        </is>
      </c>
      <c r="H3751" s="43" t="inlineStr">
        <is>
          <t>Scopus</t>
        </is>
      </c>
      <c r="I3751" s="43" t="inlineStr">
        <is>
          <t>Scopus|WoS</t>
        </is>
      </c>
      <c r="J3751" s="43" t="inlineStr">
        <is>
          <t>2025</t>
        </is>
      </c>
      <c r="K3751" s="43" t="inlineStr">
        <is>
          <t>ARTICLE</t>
        </is>
      </c>
      <c r="L3751" s="45" t="inlineStr">
        <is>
          <t>Boztaş, Gizem Dilan and Berigel, Muhammet and Altinay, Fahriye and Altinay, Zehra</t>
        </is>
      </c>
      <c r="M3751" s="45" t="inlineStr">
        <is>
          <t>Learning Modalities Shaped by Digital Transformation in Distance Education: A Bibliometric Analysis of Trends and Reflections (2017–2023)</t>
        </is>
      </c>
      <c r="N3751" s="45" t="inlineStr">
        <is>
          <t>This bibliometric study aims to understand the impact of digital transformation on education, with a particular focus on distance education and its technology-supported forms such as e-learning, mobile learning, and open learning. Based on the analysis of 687 publications indexed in the Scopus database between 2017 and 2023, the study investigates the evolving role of digital transformation in distance education across three distinct timeframes: pre-COVID-19 (2017–2019), during COVID-19 (2020–2021), and post-COVID-19 (2022–2023). Employing bibliometric analysis techniques, the study identifies key themes such as inclusion, accessibility, digital tools, and adaptive learning systems. It also uncovers emerging trends like the integration of artificial intelligence, gamification, and virtual reality in education. The findings reveal a significant increase in research output during and after the COVID-19 pandemic, reflecting the intensified adoption of digital technologies in response to global disruptions. Key themes, such as “Smart Technologies in Education” and “Smart Campus and Digital University,” emerged prominently in the post-pandemic era, alongside new discussions on STEM education, digital competence, and personalized learning. The analysis highlights the transformative role of digital tools in bridging accessibility gaps and enhancing student engagement. By providing insights into current trends and persistent gaps, this study contributes to a deeper understanding of how digital transformation has reshaped education. These findings emphasize the importance of integrating emerging digital technologies and innovative strategies to address persistent challenges, enhance educational outcomes, and support the development of sustainable, technologydriven learning environments. © 2025 The Author(s).</t>
        </is>
      </c>
      <c r="O3751" s="45" t="inlineStr">
        <is>
          <t>Open Praxis</t>
        </is>
      </c>
      <c r="P3751" s="45" t="n"/>
      <c r="Q3751" s="43" t="inlineStr">
        <is>
          <t>10.55982/openpraxis.17.2.837</t>
        </is>
      </c>
    </row>
    <row r="3752" ht="168" customHeight="1" s="37">
      <c r="A3752" s="43" t="n">
        <v>3751</v>
      </c>
      <c r="B3752" s="52" t="inlineStr">
        <is>
          <t>Excluir</t>
        </is>
      </c>
      <c r="C3752" s="45" t="inlineStr">
        <is>
          <t>No aborda: distracción o atención, población escolar</t>
        </is>
      </c>
      <c r="D3752" s="51" t="n"/>
      <c r="E3752" s="51" t="n"/>
      <c r="F3752" s="43" t="n">
        <v>2</v>
      </c>
      <c r="G3752" s="43" t="inlineStr">
        <is>
          <t>distracción+niños</t>
        </is>
      </c>
      <c r="H3752" s="43" t="inlineStr">
        <is>
          <t>Scopus</t>
        </is>
      </c>
      <c r="I3752" s="43" t="inlineStr">
        <is>
          <t>Scopus|WoS</t>
        </is>
      </c>
      <c r="J3752" s="43" t="inlineStr">
        <is>
          <t>2023</t>
        </is>
      </c>
      <c r="K3752" s="43" t="inlineStr">
        <is>
          <t>ARTICLE</t>
        </is>
      </c>
      <c r="L3752" s="45" t="inlineStr">
        <is>
          <t>Papaioannou, Grigorios and Volakaki, Maria-Garyfallio and Kokolakis, Spyridon and Vouyioukas, Demosthenes</t>
        </is>
      </c>
      <c r="M3752" s="45" t="inlineStr">
        <is>
          <t>Learning Spaces in Higher Education: A State-of-the-Art Review</t>
        </is>
      </c>
      <c r="N3752" s="45" t="inlineStr">
        <is>
          <t>Educational learning spaces encompass a spectrum, from traditional classrooms to contemporary online platforms and immersive virtual reality settings, fostering versatile teaching methods like collaboration, project-based, and experiential learning. Our study delves into modern higher education environments, particularly the shift from conventional to innovative spaces. Our focus centers on the benefits and challenges intrinsic to these emerging learning spaces, intending to enlighten educators, policymakers, and researchers. Our exploration commences by revealing the limitations entrenched within traditional learning environments, emphasizing the vital need for inventive solutions to meet evolving educational demands. We further investigate diverse learning scenarios, ranging from hybrid and remote setups to the integration of online platforms and virtual tools. Through this lens we navigate complexities introduced by these novel modalities, including potential reductions in face-to-face interactions and heightened demand for adept instructional and technological support. Lastly, our inquiry underscores the disparities between traditional and contemporary learning spaces, accentuating the potential for innovative settings to elevate higher education quality. Here, we illuminate the anticipated merits of such spaces, notably heightened student engagement, enriched collaboration, and amplified creativity. Concurrently, we explore technology’s pivotal role in shaping learning environments and ultimately influencing pedagogical methodologies. Our future research will explore how Artificial Intelligence can improve higher education. © 2023 by the authors.</t>
        </is>
      </c>
      <c r="O3752" s="45" t="inlineStr">
        <is>
          <t>Trends in Higher Education</t>
        </is>
      </c>
      <c r="P3752" s="45" t="n"/>
      <c r="Q3752" s="43" t="inlineStr">
        <is>
          <t>10.3390/higheredu2030032</t>
        </is>
      </c>
    </row>
    <row r="3753" ht="178.5" customHeight="1" s="37">
      <c r="A3753" s="43" t="n">
        <v>3752</v>
      </c>
      <c r="B3753" s="52" t="inlineStr">
        <is>
          <t>Excluir</t>
        </is>
      </c>
      <c r="C3753" s="45" t="inlineStr">
        <is>
          <t>Sin DOI verificable</t>
        </is>
      </c>
      <c r="D3753" s="51" t="n"/>
      <c r="E3753" s="51" t="n"/>
      <c r="F3753" s="43" t="n">
        <v>2</v>
      </c>
      <c r="G3753" s="43" t="inlineStr">
        <is>
          <t>distracción+niños</t>
        </is>
      </c>
      <c r="H3753" s="43" t="inlineStr">
        <is>
          <t>Scopus</t>
        </is>
      </c>
      <c r="I3753" s="43" t="inlineStr">
        <is>
          <t>Scopus</t>
        </is>
      </c>
      <c r="J3753" s="43" t="inlineStr">
        <is>
          <t>2025</t>
        </is>
      </c>
      <c r="K3753" s="43" t="inlineStr">
        <is>
          <t>CONFERENCE</t>
        </is>
      </c>
      <c r="L3753" s="45" t="inlineStr">
        <is>
          <t>Semerikov, Serhiy O. and Striuk, Andrii M. and Pinchuk, Olha P. and Vakaliuk, Tetiana A. and Kanevska, Olga B. and Ostroushko, Oksana A.</t>
        </is>
      </c>
      <c r="M3753" s="45" t="inlineStr">
        <is>
          <t>Learning under pressure: game-based, AI-driven, and crisis-responsive pedagogies in focus of the 12th Workshop on Cloud Technologies in Education</t>
        </is>
      </c>
      <c r="N3753" s="45" t="inlineStr">
        <is>
          <t>The 12th Workshop on Cloud Technologies in Education (CTE 2024), co-located with the 6th International Conference on History, Theory and Methodology of Learning (ICHTML 2025), convened on May 12, 2025, in Kryvyi Rih, Ukraine, and showcased 17 peer-reviewed contributions addressing urgent challenges and innovations in digital education. This review synthesizes the proceedings into five thematic clusters: (1) technology-enhanced pedagogical frameworks, (2) interactive and game-based learning, (3) artificial intelligence and automated tools, (4) crisis-driven adaptation and resilience, and (5) systemic issues of curriculum, assessment, and digital leadership. Findings across these clusters demonstrate measurable gains in student engagement, motivation, and digital competencies, with effect sizes ranging from 0.42 to 0.61. At the same time, the contributions reveal critical challenges including post-training sustainability, infrastructural inequities, and the risks of overreliance on AI. Crisis contexts - pandemic-related remote teaching and wartime disruptions - emerged as powerful accelerators of digital adoption but also highlighted systemic vulnerabilities. Collectively, the proceedings underscore the necessity of aligning technological innovation with pedagogical purpose and institutional capacity. This synthesis positions the CTE 2024 contributions within global debates on the future of digital transformation in education, offering a roadmap for evidence-based, context-sensitive, and human-centered integration of technology into teaching and learning. © 2025 Copyright for this paper by its authors. Use permitted under Creative Commons License Attribution 4.0 International (CC BY 4.0).</t>
        </is>
      </c>
      <c r="O3753" s="45" t="inlineStr">
        <is>
          <t>CEUR Workshop Proceedings</t>
        </is>
      </c>
      <c r="P3753" s="45" t="inlineStr">
        <is>
          <t>Artificial intelligence; Curricula; Digital devices; E-learning; Education computing; Engineering education; Game theory; Learning systems; Personnel training; Teaching; Artificial intelligence in education; Cloud technologies; Cloud technology in ed</t>
        </is>
      </c>
      <c r="Q3753" s="43" t="n"/>
    </row>
    <row r="3754" ht="105.75" customHeight="1" s="37">
      <c r="A3754" s="43" t="n">
        <v>3753</v>
      </c>
      <c r="B3754" s="52" t="inlineStr">
        <is>
          <t>Excluir</t>
        </is>
      </c>
      <c r="C3754" s="45" t="inlineStr">
        <is>
          <t>No aborda: distracción o atención, población escolar</t>
        </is>
      </c>
      <c r="D3754" s="51" t="n"/>
      <c r="E3754" s="51" t="n"/>
      <c r="F3754" s="43" t="n">
        <v>2</v>
      </c>
      <c r="G3754" s="43" t="inlineStr">
        <is>
          <t>distracción+sensado</t>
        </is>
      </c>
      <c r="H3754" s="43" t="inlineStr">
        <is>
          <t>Scopus</t>
        </is>
      </c>
      <c r="I3754" s="43" t="inlineStr">
        <is>
          <t>Scopus</t>
        </is>
      </c>
      <c r="J3754" s="43" t="inlineStr">
        <is>
          <t>2021</t>
        </is>
      </c>
      <c r="K3754" s="43" t="inlineStr">
        <is>
          <t>ARTICLE</t>
        </is>
      </c>
      <c r="L3754" s="45" t="inlineStr">
        <is>
          <t>Mohammadreza, Elahe and Safabakhsh, Reza</t>
        </is>
      </c>
      <c r="M3754" s="45" t="inlineStr">
        <is>
          <t>Lecture quality assessment based on the audience reactions using machine learning and neural networks</t>
        </is>
      </c>
      <c r="N3754" s="45" t="inlineStr">
        <is>
          <t>The assessment of the academic behavior and lecture quality in educational environments is of great interest and importance. This assessment has generally been done through external observers or questionnaires. Recently some attempts have been made to solve this problem with intelligent systems. In this paper, we try to solve this problem with the help of machine learning and neural networks. A dataset of lectures in real classrooms is collected. Four methods based on extracting spatio-temporal features from the videos and classifying them using different classifiers to measure the audience's attention and consequently, lecture quality are presented. Features are extracted from sequences of each person's face frames using machine vision algorithms or neural networks. Among the proposed methods, using 3D convolutional neural networks resulted in the best accuracy of 82% and the best improvement comparing to the majority baseline accuracy of 53%. © 2021 The Author(s)</t>
        </is>
      </c>
      <c r="O3754" s="45" t="inlineStr">
        <is>
          <t>Computers and Education: Artificial Intelligence</t>
        </is>
      </c>
      <c r="P3754" s="45" t="n"/>
      <c r="Q3754" s="43" t="inlineStr">
        <is>
          <t>10.1016/j.caeai.2021.100022</t>
        </is>
      </c>
    </row>
    <row r="3755" ht="199.5" customHeight="1" s="37">
      <c r="A3755" s="43" t="n">
        <v>3754</v>
      </c>
      <c r="B3755" s="52" t="inlineStr">
        <is>
          <t>Excluir</t>
        </is>
      </c>
      <c r="C3755" s="45" t="inlineStr">
        <is>
          <t>No aborda: distracción o atención</t>
        </is>
      </c>
      <c r="D3755" s="51" t="n"/>
      <c r="E3755" s="51" t="n"/>
      <c r="F3755" s="43" t="n">
        <v>2</v>
      </c>
      <c r="G3755" s="43" t="inlineStr">
        <is>
          <t>distracción+niños</t>
        </is>
      </c>
      <c r="H3755" s="43" t="inlineStr">
        <is>
          <t>Scopus</t>
        </is>
      </c>
      <c r="I3755" s="43" t="inlineStr">
        <is>
          <t>Scopus</t>
        </is>
      </c>
      <c r="J3755" s="43" t="inlineStr">
        <is>
          <t>2025</t>
        </is>
      </c>
      <c r="K3755" s="43" t="inlineStr">
        <is>
          <t>ARTICLE</t>
        </is>
      </c>
      <c r="L3755" s="45" t="inlineStr">
        <is>
          <t>Zahra, Ismat and Neo, Mai and Hew, Soon Hin</t>
        </is>
      </c>
      <c r="M3755" s="45" t="inlineStr">
        <is>
          <t>Level-Up Learning with CIGLE Framework: Enhancing Learning Through Interactive, Game-Based Collaboration for Effective Problem Solving</t>
        </is>
      </c>
      <c r="N3755" s="45" t="inlineStr">
        <is>
          <t>Several institutions promote student collaboration, which are beyond transmission of academic knowledge to the cultivation of critical thinking and problem-solving skills. However, the collaboration process was disrupted in higher education by the COVID-19 pandemic, which hindered students effectiveness and contributed to a passive learning style due to the traditional teaching method. This passive and one-size-fits-all teaching method, limited student engagement, decreased motivation, collaboration, problem-solving skills and prevented diverse learning styles. The shift to technology-oriented learning environments including Digital games, Artificial Intelligence (AI), Augmented Reality (AR)/Virtual Reality (VR) tools necessitated innovative solutions to maintain and enhance educational quality. Therefore, this research aimed to address the challenges by introducing the Collaborative and Interactive Game-Based Learning Environment (CIGLE) to create a dynamic and interactive educational experience. This is mixed method research with data collected to determine students responses on motivation, engagement, collaborative problem-solving, and communication. Quantitative data were collected through an online 5-point Likert scale survey, with pre- and post-tests. Qualitative data were gathered through open-ended questions to gain deeper insights into students perspectives on the community-integrated game-based learning environment. The result showed that students engagement, collaboration, critical thinking, and problem-solving abilities significantly improved through the incorporation of these innovative pedagogical approaches and technological tools. In conclusion, implementing the CIGLE framework in classrooms effectively fostered energetic Communities of Practice (CoP) and remarkably promoted students learning experience. © (2025), (Faculty of Engineering, Universitas Indonesia). All Rights Reserved.</t>
        </is>
      </c>
      <c r="O3755" s="45" t="inlineStr">
        <is>
          <t>International Journal of Technology</t>
        </is>
      </c>
      <c r="P3755" s="45" t="n"/>
      <c r="Q3755" s="43" t="inlineStr">
        <is>
          <t>10.14716/ijtech.v16i1.7143</t>
        </is>
      </c>
    </row>
    <row r="3756" ht="126.75" customHeight="1" s="37">
      <c r="A3756" s="43" t="n">
        <v>3755</v>
      </c>
      <c r="B3756" s="52" t="inlineStr">
        <is>
          <t>Excluir</t>
        </is>
      </c>
      <c r="C3756" s="45" t="inlineStr">
        <is>
          <t>No aborda: distracción o atención, población escolar, tecnología de sensado</t>
        </is>
      </c>
      <c r="D3756" s="51" t="n"/>
      <c r="E3756" s="51" t="n"/>
      <c r="F3756" s="43" t="n">
        <v>2</v>
      </c>
      <c r="G3756" s="43" t="inlineStr">
        <is>
          <t>distracción+niños</t>
        </is>
      </c>
      <c r="H3756" s="43" t="inlineStr">
        <is>
          <t>Scopus</t>
        </is>
      </c>
      <c r="I3756" s="43" t="inlineStr">
        <is>
          <t>Scopus|WoS</t>
        </is>
      </c>
      <c r="J3756" s="43" t="inlineStr">
        <is>
          <t>2024</t>
        </is>
      </c>
      <c r="K3756" s="43" t="inlineStr">
        <is>
          <t>ARTICLE</t>
        </is>
      </c>
      <c r="L3756" s="45" t="inlineStr">
        <is>
          <t>Halkiopoulos, Constantinos and Gkintoni, Evgenia</t>
        </is>
      </c>
      <c r="M3756" s="45" t="inlineStr">
        <is>
          <t>Leveraging AI in E-Learning: Personalized Learning and Adaptive Assessment through Cognitive Neuropsychology—A Systematic Analysis</t>
        </is>
      </c>
      <c r="N3756" s="45" t="inlineStr">
        <is>
          <t>This paper reviews the literature on integrating AI in e-learning, from the viewpoint of cognitive neuropsychology, for Personalized Learning (PL) and Adaptive Assessment (AA). This review follows the PRISMA systematic review methodology and synthesizes the results of 85 studies that were selected from an initial pool of 818 records across several databases. The results indicate that AI can improve students’ performance, engagement, and motivation; at the same time, some challenges like bias and discrimination should be noted. The review covers the historic development of AI in education, its theoretical grounding, and its practical applications within PL and AA with high promise and ethical issues of AI-powered educational systems. Future directions are empirical validation of effectiveness and equity, development of algorithms that reduce bias, and exploration of ethical implications regarding data privacy. The review identifies the transformative potential of AI in developing personalized and adaptive learning (AL) environments, thus, it advocates continued development and exploration as a means to improve educational outcomes. © 2024 by the authors.</t>
        </is>
      </c>
      <c r="O3756" s="45" t="inlineStr">
        <is>
          <t>Electronics (Switzerland)</t>
        </is>
      </c>
      <c r="P3756" s="45" t="n"/>
      <c r="Q3756" s="43" t="inlineStr">
        <is>
          <t>10.3390/electronics13183762</t>
        </is>
      </c>
    </row>
    <row r="3757" ht="168" customHeight="1" s="37">
      <c r="A3757" s="43" t="n">
        <v>3756</v>
      </c>
      <c r="B3757" s="52" t="inlineStr">
        <is>
          <t>Excluir</t>
        </is>
      </c>
      <c r="C3757" s="45" t="inlineStr">
        <is>
          <t>Contexto doméstico o remoto, pero no población en edad escolar (mayoritariamente educación superior)</t>
        </is>
      </c>
      <c r="D3757" s="51" t="n"/>
      <c r="E3757" s="51" t="n"/>
      <c r="F3757" s="43" t="n">
        <v>2</v>
      </c>
      <c r="G3757" s="43" t="inlineStr">
        <is>
          <t>distracción+niños</t>
        </is>
      </c>
      <c r="H3757" s="43" t="inlineStr">
        <is>
          <t>Scopus</t>
        </is>
      </c>
      <c r="I3757" s="43" t="inlineStr">
        <is>
          <t>Scopus</t>
        </is>
      </c>
      <c r="J3757" s="43" t="inlineStr">
        <is>
          <t>2023</t>
        </is>
      </c>
      <c r="K3757" s="43" t="inlineStr">
        <is>
          <t>ARTICLE</t>
        </is>
      </c>
      <c r="L3757" s="45" t="inlineStr">
        <is>
          <t>Kastrati, Zenun and Kurti, Arianit and Dalipi, Fisnik and Ferati, Mexhid</t>
        </is>
      </c>
      <c r="M3757" s="45" t="inlineStr">
        <is>
          <t>Leveraging Topic Modeling to Investigate Learning Experience and Engagement of MOOC Completers</t>
        </is>
      </c>
      <c r="N3757" s="45" t="inlineStr">
        <is>
          <t>The introduction of MOOCs raised the expectation of a disrupting potential within education systems. These expectations, however, have not been met, despite the fact that more than a decade has passed. The main reason seems to be the high dropout rate of students in Massive Open Online Courses (MOOCs). With the start of the COVID-19 pandemic, the context of education systems has changed dramatically, as all were forced to shift to an online mode of education. In these new settings and leveraging the advancement of Artificial Intelligence (AI), in this research work, we report the findings by analyzing 90,294 reviews of MOOC completers in two subjects: Information Technology (IT) and Business. Using topic modeling with transformers, we have discovered the key themes that characterize MOOC completers’ reviews. The results show that for IT and Business courses, completers are not interested only in completing the course and earning a certificate, but are also interested in various aspects related to the course, instructor, and assessment. Furthermore, completers suggest that having short videos is more engaging and allows them to easily understand the content and have the ability for quick review. An interesting finding is that the completers of IT courses rated highly the organization and delivery of labs and hands-on sessions. Based on these findings, we propose some avenues for further development for MOOCs that consider the completers’ views and could potentially increase the retention rate in the MOOC environment. © 2023, The Author(s), under exclusive license to Springer Nature Switzerland AG.</t>
        </is>
      </c>
      <c r="O3757" s="45" t="inlineStr">
        <is>
          <t>Lecture Notes in Networks and Systems</t>
        </is>
      </c>
      <c r="P3757" s="45" t="inlineStr">
        <is>
          <t>Curricula; E-learning; Online systems; Bertopic; Business course; Education systems; Learning experiences; Massive open online course; Massive open online course completer; Online modes; Student engagement; Student’s review; Topic Modeling; Students</t>
        </is>
      </c>
      <c r="Q3757" s="43" t="inlineStr">
        <is>
          <t>10.1007/978-3-031-41226-4_6</t>
        </is>
      </c>
    </row>
    <row r="3758" ht="178.5" customHeight="1" s="37">
      <c r="A3758" s="43" t="n">
        <v>3757</v>
      </c>
      <c r="B3758" s="52" t="inlineStr">
        <is>
          <t>Excluir</t>
        </is>
      </c>
      <c r="C3758" s="45" t="inlineStr">
        <is>
          <t>No aborda: distracción o atención, población escolar</t>
        </is>
      </c>
      <c r="D3758" s="51" t="n"/>
      <c r="E3758" s="51" t="n"/>
      <c r="F3758" s="43" t="n">
        <v>2</v>
      </c>
      <c r="G3758" s="43" t="inlineStr">
        <is>
          <t>distracción+niños</t>
        </is>
      </c>
      <c r="H3758" s="43" t="inlineStr">
        <is>
          <t>Scopus</t>
        </is>
      </c>
      <c r="I3758" s="43" t="inlineStr">
        <is>
          <t>Scopus|WoS</t>
        </is>
      </c>
      <c r="J3758" s="43" t="inlineStr">
        <is>
          <t>2024</t>
        </is>
      </c>
      <c r="K3758" s="43" t="inlineStr">
        <is>
          <t>ARTICLE</t>
        </is>
      </c>
      <c r="L3758" s="45" t="inlineStr">
        <is>
          <t>Hang, Ching Nam and Wei Tan, Chee and Yu, Pei-Duo</t>
        </is>
      </c>
      <c r="M3758" s="45" t="inlineStr">
        <is>
          <t>MCQGen: A Large Language Model-Driven MCQ Generator for Personalized Learning</t>
        </is>
      </c>
      <c r="N3758" s="45" t="inlineStr">
        <is>
          <t>In the dynamic landscape of contemporary education, the evolution of teaching strategies such as blended learning and flipped classrooms has highlighted the need for efficient and effective generation of multiple-choice questions (MCQs). To address this, we introduce MCQGen, a novel generative artificial intelligence framework designed for the automated creation of MCQs. MCQGen uniquely integrates a large language model (LLM) with retrieval-augmented generation and advanced prompt engineering techniques, drawing from an extensive external knowledge base. This integration significantly enhances the ability of the LLM to produce educationally relevant questions that align with both the goals of educators and the diverse learning needs of students. The framework employs innovative prompt engineering, combining chain-of-thought and self-refine prompting techniques, to enhance the performance of the LLM. This process leads to the generation of questions that are not only contextually relevant and challenging but also reflective of common student misconceptions, contributing effectively to personalized learning experiences and enhancing student engagement and understanding. Our extensive evaluations showcase the effectiveness of MCQGen in producing high-quality MCQs for various educational needs and learning styles. The framework demonstrates its potential to significantly reduce the time and expertise required for MCQ creation, marking its practical utility in modern education. In essence, MCQGen offers an innovative and robust solution for the automated generation of MCQs, enhancing personalized learning in the digital era. © 2013 IEEE.</t>
        </is>
      </c>
      <c r="O3758" s="45" t="inlineStr">
        <is>
          <t>IEEE Access</t>
        </is>
      </c>
      <c r="P3758" s="45" t="inlineStr">
        <is>
          <t>Computational linguistics; Education computing; Knowledge based systems; Teaching; Blended learning; Engineering techniques; Language model; Large language model; Model-driven; Multiple-choice questions; Personalized learning; Prompt engineering; Ret</t>
        </is>
      </c>
      <c r="Q3758" s="43" t="inlineStr">
        <is>
          <t>10.1109/access.2024.3420709</t>
        </is>
      </c>
    </row>
    <row r="3759" ht="157.5" customHeight="1" s="37">
      <c r="A3759" s="43" t="n">
        <v>3758</v>
      </c>
      <c r="B3759" s="52" t="inlineStr">
        <is>
          <t>Excluir</t>
        </is>
      </c>
      <c r="C3759" s="45" t="inlineStr">
        <is>
          <t>No aborda: distracción o atención</t>
        </is>
      </c>
      <c r="D3759" s="51" t="n"/>
      <c r="E3759" s="51" t="n"/>
      <c r="F3759" s="43" t="n">
        <v>2</v>
      </c>
      <c r="G3759" s="43" t="inlineStr">
        <is>
          <t>distracción+niños</t>
        </is>
      </c>
      <c r="H3759" s="43" t="inlineStr">
        <is>
          <t>Scopus</t>
        </is>
      </c>
      <c r="I3759" s="43" t="inlineStr">
        <is>
          <t>Scopus</t>
        </is>
      </c>
      <c r="J3759" s="43" t="inlineStr">
        <is>
          <t>2023</t>
        </is>
      </c>
      <c r="K3759" s="43" t="inlineStr">
        <is>
          <t>CONFERENCE</t>
        </is>
      </c>
      <c r="L3759" s="45" t="inlineStr">
        <is>
          <t>Geleta, Margarita and Xu, Jiacen and Loya, Manikanta and Wang, Junlin and Singh, Sameer and Li, Zhou and Gago-Masague, Sergio</t>
        </is>
      </c>
      <c r="M3759" s="45" t="inlineStr">
        <is>
          <t>Maestro: A Gamified Platform for Teaching AI Robustness</t>
        </is>
      </c>
      <c r="N3759" s="45" t="inlineStr">
        <is>
          <t>Although the prevention of AI vulnerabilities is critical to preserve the safety and privacy of users and businesses, educational tools for robust AI are still underdeveloped worldwide. We present the design, implementation, and assessment of Maestro. Maestro is an effective open-source game-based platform that contributes to the advancement of robust AI education. Maestro provides goal-based scenarios where college students are exposed to challenging life-inspired assignments in a competitive programming environment. We assessed Maestro's influence on students' engagement, motivation, and learning success in robust AI. This work also provides insights into the design features of online learning tools that promote active learning opportunities in the robust AI domain. We analyzed the reflection responses (measured with Likert scales) of 147 undergraduate students using Maestro in two quarterly college courses in AI. According to the results, students who felt the acquisition of new skills in robust AI tended to appreciate highly Maestro and scored highly on material consolidation, curiosity, and maestry in robust AI. Moreover, the leaderboard, our key gamification element in Maestro, has effectively contributed to students' engagement and learning. Results also indicate that Maestro can be effectively adapted to any course length and depth without losing its educational quality. Copyright © 2023, Association for the Advancement of Artificial Intelligence (www.aaai.org). All rights reserved.</t>
        </is>
      </c>
      <c r="O3759" s="45" t="inlineStr">
        <is>
          <t>Proceedings of the 37th AAAI Conference on Artificial Intelligence, AAAI 2023</t>
        </is>
      </c>
      <c r="P3759" s="45" t="inlineStr">
        <is>
          <t>Artificial intelligence; Open source software; College students; Design assessments; Design implementation; Educational tools; Exposed to; Game-Based; Goal-based scenarios; Open-source; Student engagement; Student learning; Students</t>
        </is>
      </c>
      <c r="Q3759" s="43" t="inlineStr">
        <is>
          <t>10.1609/aaai.v37i13.26878</t>
        </is>
      </c>
    </row>
    <row r="3760" ht="178.5" customHeight="1" s="37">
      <c r="A3760" s="43" t="n">
        <v>3759</v>
      </c>
      <c r="B3760" s="52" t="inlineStr">
        <is>
          <t>Excluir</t>
        </is>
      </c>
      <c r="C3760" s="45" t="inlineStr">
        <is>
          <t>No aborda: distracción o atención, población escolar</t>
        </is>
      </c>
      <c r="D3760" s="51" t="n"/>
      <c r="E3760" s="51" t="n"/>
      <c r="F3760" s="43" t="n">
        <v>2</v>
      </c>
      <c r="G3760" s="43" t="inlineStr">
        <is>
          <t>distracción+niños</t>
        </is>
      </c>
      <c r="H3760" s="43" t="inlineStr">
        <is>
          <t>Scopus</t>
        </is>
      </c>
      <c r="I3760" s="43" t="inlineStr">
        <is>
          <t>Scopus</t>
        </is>
      </c>
      <c r="J3760" s="43" t="inlineStr">
        <is>
          <t>2025</t>
        </is>
      </c>
      <c r="K3760" s="43" t="inlineStr">
        <is>
          <t>ARTICLE</t>
        </is>
      </c>
      <c r="L3760" s="45" t="inlineStr">
        <is>
          <t>Ebrahimi, Zahra and Shakib Kotamjani, Sedigheh and Qosimov, Abdulxay and Xodabande, Ismail</t>
        </is>
      </c>
      <c r="M3760" s="45" t="inlineStr">
        <is>
          <t>Mapping the emerging research landscape on applications of ChatGPT in Language teacher education: A systematic narrative literature review</t>
        </is>
      </c>
      <c r="N3760" s="45" t="inlineStr">
        <is>
          <t>The rapid emergence of Artificial Intelligence (AI) based large language models (LLMs) particularly ChatGPT has introduced significant shifts in the field of English language education. This systematic narrative literature review analyzed thirteen peer-reviewed empirical studies published between 2023 and 2025 that investigated how English language teachers engage with ChatGPT across instructional, reflective, and developmental contexts. Drawing on diverse research designs and geographic settings, the included studies examined the integration of ChatGPT in lesson planning, professional development, student engagement, and teacher identity construction. The findings revealed four major thematic domains: (1) instructional applications and teaching support, (2) teacher learning and professional reflection, (3) student outcomes and affective development, and (4) ethical, pedagogical, and contextual considerations. Findings indicate that ChatGPT is widely perceived as a valuable pedagogical assistant and reflective partner, with potential to support teacher creativity, self-efficacy, and instructional innovation when integrated intentionally and ethically. However, concerns about overreliance, cultural sensitivity, and ethical use underscore the need for teacher AI literacy and institutional support. The review concludes that the role of ChatGPT is ultimately mediational, augmenting rather than replacing teacher expertise, and that its successful integration depends on the development of teacher AI literacy and critical pedagogical agency. Implications are offered for teacher education programs, policy development, and future research on responsible AI integration in language teaching. © The Author(s) 2025.</t>
        </is>
      </c>
      <c r="O3760" s="45" t="inlineStr">
        <is>
          <t>Discover Artificial Intelligence</t>
        </is>
      </c>
      <c r="P3760" s="45" t="inlineStr">
        <is>
          <t>Artificial intelligence; E-learning; Education computing; Ethical aspects; Reviews; Students; Teaching; Artificial intelligence integration; ChatGPT; Digital pedagogy; English language teaching; Generative artificial intelligence; Intelligence integr</t>
        </is>
      </c>
      <c r="Q3760" s="43" t="inlineStr">
        <is>
          <t>10.1007/s44163-025-00631-z</t>
        </is>
      </c>
    </row>
    <row r="3761" ht="189" customHeight="1" s="37">
      <c r="A3761" s="43" t="n">
        <v>3760</v>
      </c>
      <c r="B3761" s="52" t="inlineStr">
        <is>
          <t>Excluir</t>
        </is>
      </c>
      <c r="C3761" s="45" t="inlineStr">
        <is>
          <t>No aborda: distracción o atención, tecnología de sensado</t>
        </is>
      </c>
      <c r="D3761" s="51" t="n"/>
      <c r="E3761" s="51" t="n"/>
      <c r="F3761" s="43" t="n">
        <v>2</v>
      </c>
      <c r="G3761" s="43" t="inlineStr">
        <is>
          <t>distracción+niños</t>
        </is>
      </c>
      <c r="H3761" s="43" t="inlineStr">
        <is>
          <t>Scopus</t>
        </is>
      </c>
      <c r="I3761" s="43" t="inlineStr">
        <is>
          <t>Scopus</t>
        </is>
      </c>
      <c r="J3761" s="43" t="inlineStr">
        <is>
          <t>2023</t>
        </is>
      </c>
      <c r="K3761" s="43" t="inlineStr">
        <is>
          <t>ARTICLE</t>
        </is>
      </c>
      <c r="L3761" s="45" t="inlineStr">
        <is>
          <t>Amane, Meryem and Aissaoui, Karima and Berrada, Mohammed</t>
        </is>
      </c>
      <c r="M3761" s="45" t="inlineStr">
        <is>
          <t>New perspective of learning objects in e-learning system</t>
        </is>
      </c>
      <c r="N3761" s="45" t="inlineStr">
        <is>
          <t>Purpose: Together, learning objects (LOs) and e-pedagogical practices have the potential to improve the performance of e-learning systems in several ways. They can make e-learning more personalised and adaptable, providing students with a more engaging and effective learning experience. Design/methodology/approach: The development of LOs and e-pedagogical practices have significantly influenced and changed the performance of e-learning systems. LOs are self-contained, reusable units of instructional content that create instructional materials, such as online courses, tutorials and assessments. They provide a flexible and modular approach to designing and delivering e-learning content, allowing educators to easily customise and adapt their materials to the needs of their students. e-pedagogical practices refer to the use of technology to enhance and support the teaching and learning process. They include strategies such as online collaboration, gamification and adaptive learning to improve student engagement, motivation and achievement. Findings: To achieve this objective, this study consists of two main phases. First, the authors extract metadata from LOs using latent semantic analysis algorithms, which are considered a strong tool in web-mining exploration techniques. Second, they identify LOs according to a particular form of similarity using fuzzy c-means (FCM) algorithms. To improve classification accuracy, the FCM is used as a clustering algorithm. Originality/value: Finally, in order to assess the effectiveness of LOs with FCM, a series of experimental studies using a real-world dataset are conducted. The results of this study indicate that the proposed approach exceeds the traditional approach and produces good results. © 2023, Emerald Publishing Limited.</t>
        </is>
      </c>
      <c r="O3761" s="45" t="inlineStr">
        <is>
          <t>International Journal of Information and Learning Technology</t>
        </is>
      </c>
      <c r="P3761" s="45" t="n"/>
      <c r="Q3761" s="43" t="inlineStr">
        <is>
          <t>10.1108/ijilt-08-2022-0161</t>
        </is>
      </c>
    </row>
    <row r="3762" ht="199.5" customHeight="1" s="37">
      <c r="A3762" s="43" t="n">
        <v>3761</v>
      </c>
      <c r="B3762" s="52" t="inlineStr">
        <is>
          <t>Excluir</t>
        </is>
      </c>
      <c r="C3762" s="45" t="inlineStr">
        <is>
          <t>Dominio fuera de alcance: conducción</t>
        </is>
      </c>
      <c r="D3762" s="51" t="n"/>
      <c r="E3762" s="51" t="n"/>
      <c r="F3762" s="43" t="n">
        <v>2</v>
      </c>
      <c r="G3762" s="43" t="inlineStr">
        <is>
          <t>distracción+niños</t>
        </is>
      </c>
      <c r="H3762" s="43" t="inlineStr">
        <is>
          <t>Scopus</t>
        </is>
      </c>
      <c r="I3762" s="43" t="inlineStr">
        <is>
          <t>Scopus</t>
        </is>
      </c>
      <c r="J3762" s="43" t="inlineStr">
        <is>
          <t>2026</t>
        </is>
      </c>
      <c r="K3762" s="43" t="inlineStr">
        <is>
          <t>ARTICLE</t>
        </is>
      </c>
      <c r="L3762" s="45" t="inlineStr">
        <is>
          <t>Ali, Adnan Sirage and Alemayehu, Yitayal Addis and Mersha, Gebrie Tsegaye and Mengistie, Bewketu Mamaru</t>
        </is>
      </c>
      <c r="M3762" s="45" t="inlineStr">
        <is>
          <t>Opportunities and barriers of artificial intelligence in transforming education in developing regions: a systematic scoping review</t>
        </is>
      </c>
      <c r="N3762" s="45" t="inlineStr">
        <is>
          <t>Artificial Intelligence (AI) is revolutionizing education globally, offering innovative solutions to persistent challenges while driving transformative practices. In developing regions, educational systems often grapple with limited resources, overcrowded classrooms, and teacher shortages. This systematic scoping review synthesizes evidence from 29 eligible studies (drawn from an initial pool of 2,102 records) to assess AI’s effectiveness, barriers, emerging innovations, ethical implications, and best practices for AI integration in developing region education systems. AI-powered tools, particularly adaptive learning systems, intelligent tutoring platforms, and generative AI (e.g., ChatGPT), demonstrate positive effects on personalized learning, teacher efficiency, and student engagement in 18 of 29 studies (62%). However, technical barriers (infrastructure deficits, high costs, limited internet access) were reported in 26% of studies, ethical and human challenges (data privacy, algorithmic bias, resistance to change) in 22%, and educational system challenges (lack of teacher training, outdated curricula) in 19%. Only 5 of 29 studies (17%) reported outcomes beyond a single academic term, and none employed randomized controlled designs, indicating a weak evidence base for long-term effectiveness. Emerging innovations such as generative AI for culturally relevant content creation and virtual labs for experiential STEM education show promise for addressing resource constraints, but remain underutilized (reported in only 14.8% of studies). Region-specific insights reveal that low-resource settings prioritize basic access tools (voice assistants, mobile platforms), while higher-resource developing regions focus on personalized learning systems. AI holds transformative potential for education in developing regions, but realizing this potential requires substantial investments in infrastructure, teacher training, culturally localized AI tools, and robust ethical frameworks</t>
        </is>
      </c>
      <c r="O3762" s="45" t="inlineStr">
        <is>
          <t>Discover Education</t>
        </is>
      </c>
      <c r="P3762" s="45" t="n"/>
      <c r="Q3762" s="43" t="inlineStr">
        <is>
          <t>10.1007/s44217-026-01816-z</t>
        </is>
      </c>
    </row>
    <row r="3763" ht="147.75" customHeight="1" s="37">
      <c r="A3763" s="43" t="n">
        <v>3762</v>
      </c>
      <c r="B3763" s="52" t="inlineStr">
        <is>
          <t>Excluir</t>
        </is>
      </c>
      <c r="C3763" s="45" t="inlineStr">
        <is>
          <t>No aborda: distracción o atención</t>
        </is>
      </c>
      <c r="D3763" s="51" t="n"/>
      <c r="E3763" s="51" t="n"/>
      <c r="F3763" s="43" t="n">
        <v>2</v>
      </c>
      <c r="G3763" s="43" t="inlineStr">
        <is>
          <t>distracción+niños</t>
        </is>
      </c>
      <c r="H3763" s="43" t="inlineStr">
        <is>
          <t>Scopus</t>
        </is>
      </c>
      <c r="I3763" s="43" t="inlineStr">
        <is>
          <t>Scopus|WoS</t>
        </is>
      </c>
      <c r="J3763" s="43" t="inlineStr">
        <is>
          <t>2025</t>
        </is>
      </c>
      <c r="K3763" s="43" t="inlineStr">
        <is>
          <t>CONFERENCE</t>
        </is>
      </c>
      <c r="L3763" s="45" t="inlineStr">
        <is>
          <t>Agsalog, Aeoz John D. and Bulado, Nick Michael F. and Yatan, Theo Zayden Q. and Rivas, Bryan L. and Monoy, Michelle T. and Sebote, Alexis Q.</t>
        </is>
      </c>
      <c r="M3763" s="45" t="inlineStr">
        <is>
          <t>Patterns and Perceptions of AI Tool Use Among High School Students: Pedagogical and Policy Implications</t>
        </is>
      </c>
      <c r="N3763" s="45" t="inlineStr">
        <is>
          <t>Artificial intelligence (AI) is rapidly reshaping educational practices, yet its role in junior high school settings remains underexplored. This quantitative descriptive study investigates the usage patterns and perceptions of AI tools among junior high school students in the Philippines, addressing a gap in K-12 educational technology research. Guided by the Technology Acceptance Model (TAM), the study explores how perceived usefulness and ease of use influence student engagement with AI platforms such as ChatGPT, Grammarly, and Canva AI. Data were gathered through a structured self-report survey from 107 students in Grades 7 to 10 at a university-affiliated laboratory high school. Participants were selected based on prior experience using AI tools for academic purposes. Results indicate that students frequently use AI tools for their clarity and time-saving benefits, but hold neutral attitudes toward their impact on critical thinking, learner autonomy, and emotional engagement. Ethical concerns such as data privacy and fears of teacher displacement were also noted. Peer influence, rather than teacher recommendation, emerged as the dominant factor driving AI tool use. The study recommends embedding AI literacy and ethics into the junior high curriculum and providing targeted professional development to support educators in guiding responsible, reflective AI integration in classrooms. © 2025 IEEE.</t>
        </is>
      </c>
      <c r="O3763" s="45" t="inlineStr">
        <is>
          <t>2025 5th International Conference on Educational Technology, ICET 2025</t>
        </is>
      </c>
      <c r="P3763" s="45" t="inlineStr">
        <is>
          <t xml:space="preserve">Curricula; Data privacy; Education computing; Educational technology; Engineering education; Engineering research; Ethical aspects; Learning systems; Public policy; Students; Teaching; Artificial intelligence literacy; Artificial intelligence tools; </t>
        </is>
      </c>
      <c r="Q3763" s="43" t="inlineStr">
        <is>
          <t>10.1109/icet67421.2025.11380572</t>
        </is>
      </c>
    </row>
    <row r="3764" ht="210" customHeight="1" s="37">
      <c r="A3764" s="43" t="n">
        <v>3763</v>
      </c>
      <c r="B3764" s="52" t="inlineStr">
        <is>
          <t>Excluir</t>
        </is>
      </c>
      <c r="C3764" s="45" t="inlineStr">
        <is>
          <t>No aborda: distracción o atención</t>
        </is>
      </c>
      <c r="D3764" s="51" t="n"/>
      <c r="E3764" s="51" t="n"/>
      <c r="F3764" s="43" t="n">
        <v>2</v>
      </c>
      <c r="G3764" s="43" t="inlineStr">
        <is>
          <t>distracción+niños</t>
        </is>
      </c>
      <c r="H3764" s="43" t="inlineStr">
        <is>
          <t>Scopus</t>
        </is>
      </c>
      <c r="I3764" s="43" t="inlineStr">
        <is>
          <t>Scopus</t>
        </is>
      </c>
      <c r="J3764" s="43" t="inlineStr">
        <is>
          <t>2026</t>
        </is>
      </c>
      <c r="K3764" s="43" t="inlineStr">
        <is>
          <t>ARTICLE</t>
        </is>
      </c>
      <c r="L3764" s="45" t="inlineStr">
        <is>
          <t>Jiang, Xu and Long, Pingping and Wang, Zeng</t>
        </is>
      </c>
      <c r="M3764" s="45" t="inlineStr">
        <is>
          <t>Personalized Recommendation System For Ideological And Political Education In Universities Using AI And Virtual Reality</t>
        </is>
      </c>
      <c r="N3764" s="45" t="inlineStr">
        <is>
          <t>Background: Ideological and Political Education (IPE)based on the traditional teaching model typically offered in universities, is not always effective in attracting contemporary students due to its lack of interactivity and personalization. Objective: The proposed study will assess the effectiveness of an AIVRbased hybrid personalized recommendation system for improving student engagement,satisfaction, and learning outcomes in IPE. Methods: 250 university students were used in a quantitative research design.Albased models customized learning material,whereas VR simulations gave contextrich interactions.Preand postassessments were used to collect data, and Structural Equation Modeling(SEM)is employed in the study torigorously examine andvalidate the complexrelationshipsamong Albased personalization,VR immersion,student engagement,satisfaction,and learning outcomes within the proposed educational framework. SEM enables simultaneous testing of both the measurement and structural models, ensuring that observed variables reliably represent their underlying constructs and that directional relationships between them are assessed.Using goodnessoffit indices and path coefficients,SEM assesses whether the conceptual model aligns with the empirical data and evaluates the mediating role of student engagement in the relationship between Aland VRsupported teaching methods and improved learning effectiveness.This comprehensive analytical approach strengthens the reliability of the findings and supports the theoretical contributions of the hybrid AIVR learning model. Findings: The combination of AI and VR made a big difference in terms of student engagement and learning.Albased personalization and VR immersion increased motivation and knowledge retention,and student engagement mediated the relationship between teaching methods and outcomes Conclusion:The paper has demonstrated that AI and VR can transform IPE by providing more personalized, interactive,and immersive learning exper</t>
        </is>
      </c>
      <c r="O3764" s="45" t="inlineStr">
        <is>
          <t>Journal of Applied Science and Engineering</t>
        </is>
      </c>
      <c r="P3764" s="45" t="inlineStr">
        <is>
          <t>Artificial intelligence; E-learning; Education computing; Learning systems; Students; Teaching; Ideological and political educations; Learning outcome; Personalizations; Personalized recommendation systems; Structural equation models; Student engagem</t>
        </is>
      </c>
      <c r="Q3764" s="43" t="inlineStr">
        <is>
          <t>10.6180/jase.202609_32.016</t>
        </is>
      </c>
    </row>
    <row r="3765" ht="95.25" customHeight="1" s="37">
      <c r="A3765" s="43" t="n">
        <v>3764</v>
      </c>
      <c r="B3765" s="52" t="inlineStr">
        <is>
          <t>Excluir</t>
        </is>
      </c>
      <c r="C3765" s="45" t="inlineStr">
        <is>
          <t>Sin DOI verificable</t>
        </is>
      </c>
      <c r="D3765" s="51" t="n"/>
      <c r="E3765" s="51" t="n"/>
      <c r="F3765" s="43" t="n">
        <v>2</v>
      </c>
      <c r="G3765" s="43" t="inlineStr">
        <is>
          <t>distracción+niños</t>
        </is>
      </c>
      <c r="H3765" s="43" t="inlineStr">
        <is>
          <t>Scopus</t>
        </is>
      </c>
      <c r="I3765" s="43" t="inlineStr">
        <is>
          <t>Scopus</t>
        </is>
      </c>
      <c r="J3765" s="43" t="inlineStr">
        <is>
          <t>2025</t>
        </is>
      </c>
      <c r="K3765" s="43" t="inlineStr">
        <is>
          <t>CONFERENCE</t>
        </is>
      </c>
      <c r="L3765" s="45" t="n"/>
      <c r="M3765" s="45" t="inlineStr">
        <is>
          <t>Proceedings of the 24th European Conference on e-Learning, ECEL 2025</t>
        </is>
      </c>
      <c r="N3765" s="45" t="inlineStr">
        <is>
          <t>The proceedings contain 61 papers. The topics discussed include: from the implications of open education for teachers to the design of a self-evaluation tool for open-only blended instruction; evaluating a skill management platform – towards an upskilling system for large and small companies; review of empirical studies on video conferencing platform and hardware for best practices; the findings of focus group study on independent learning in a digital age; designing practical course from a gamification perspective: students’ insights from informatics education; learning trajectories in hyper-hybrid spaces; evaluating the impact of online mentoring sessions on student engagement; from lecture notes to videos: the impact on learning in a distance-learning program; and understanding and supporting student problem solving in mathematics exams with artificial intelligence.</t>
        </is>
      </c>
      <c r="O3765" s="45" t="inlineStr">
        <is>
          <t>Proceedings of the European Conference on e-Learning, ECEL</t>
        </is>
      </c>
      <c r="P3765" s="45" t="n"/>
      <c r="Q3765" s="43" t="n"/>
    </row>
    <row r="3766" ht="147.75" customHeight="1" s="37">
      <c r="A3766" s="43" t="n">
        <v>3765</v>
      </c>
      <c r="B3766" s="52" t="inlineStr">
        <is>
          <t>Excluir</t>
        </is>
      </c>
      <c r="C3766" s="45" t="inlineStr">
        <is>
          <t>Contexto doméstico o remoto, pero no población en edad escolar (mayoritariamente educación superior)</t>
        </is>
      </c>
      <c r="D3766" s="51" t="n"/>
      <c r="E3766" s="51" t="n"/>
      <c r="F3766" s="43" t="n">
        <v>2</v>
      </c>
      <c r="G3766" s="43" t="inlineStr">
        <is>
          <t>distracción+niños</t>
        </is>
      </c>
      <c r="H3766" s="43" t="inlineStr">
        <is>
          <t>Scopus</t>
        </is>
      </c>
      <c r="I3766" s="43" t="inlineStr">
        <is>
          <t>Scopus</t>
        </is>
      </c>
      <c r="J3766" s="43" t="inlineStr">
        <is>
          <t>2016</t>
        </is>
      </c>
      <c r="K3766" s="43" t="inlineStr">
        <is>
          <t>ARTICLE</t>
        </is>
      </c>
      <c r="L3766" s="45" t="inlineStr">
        <is>
          <t>Hew, Khe Foon</t>
        </is>
      </c>
      <c r="M3766" s="45" t="inlineStr">
        <is>
          <t>Promoting engagement in online courses: What strategies can we learn from three highly rated MOOCS</t>
        </is>
      </c>
      <c r="N3766" s="45" t="inlineStr">
        <is>
          <t>Although past research has sought to identify the factors of student engagement in traditional online courses, two questions remained largely unanswered with regard to Massive Open Online Courses (MOOCs): do the factors that could influence student engagement in traditional online courses also apply to online courses that are massive and open? What factors do students consider important in terms of their perceived ability to promote a satisfying or engaging online learning experience? This paper reports a case study of three top-rated MOOCs in the disciplines of programming languages, literature, and arts &amp; design in order to address these very questions. Using a mixed methods approach that combines participant observation with analysis of reflection data from 965 course participants, this paper seeks to understand the factors behind the popularity of these MOOCs. Five factors were found. These include the following, ranked in terms of importance: (1) problem-centric learning with clear expositions, (2) instructor accessibility and passion, (3) active learning, (4) peer interaction, and (5) using helpful course resources. The specific design strategies pertaining to each factor are further discussed in this paper. These strategies can provide useful guidance for instructors and are a worthwhile subject for further experimental validation. © 2014 British Educational Research Association.</t>
        </is>
      </c>
      <c r="O3766" s="45" t="inlineStr">
        <is>
          <t>British Journal of Educational Technology</t>
        </is>
      </c>
      <c r="P3766" s="45" t="inlineStr">
        <is>
          <t>Artificial intelligence; Social networking (online); Students; Active Learning; Design strategies; Experimental validations; Massive open online course; Participant observations; Peer interactions; Reflection data; Student engagement; E-learning</t>
        </is>
      </c>
      <c r="Q3766" s="43" t="inlineStr">
        <is>
          <t>10.1111/bjet.12235</t>
        </is>
      </c>
    </row>
    <row r="3767" ht="147.75" customHeight="1" s="37">
      <c r="A3767" s="43" t="n">
        <v>3766</v>
      </c>
      <c r="B3767" s="52" t="inlineStr">
        <is>
          <t>Excluir</t>
        </is>
      </c>
      <c r="C3767" s="45" t="inlineStr">
        <is>
          <t>Sin DOI verificable</t>
        </is>
      </c>
      <c r="D3767" s="51" t="n"/>
      <c r="E3767" s="51" t="n"/>
      <c r="F3767" s="43" t="n">
        <v>2</v>
      </c>
      <c r="G3767" s="43" t="inlineStr">
        <is>
          <t>distracción+niños</t>
        </is>
      </c>
      <c r="H3767" s="43" t="inlineStr">
        <is>
          <t>Scopus</t>
        </is>
      </c>
      <c r="I3767" s="43" t="inlineStr">
        <is>
          <t>Scopus</t>
        </is>
      </c>
      <c r="J3767" s="43" t="inlineStr">
        <is>
          <t>2025</t>
        </is>
      </c>
      <c r="K3767" s="43" t="inlineStr">
        <is>
          <t>CONFERENCE</t>
        </is>
      </c>
      <c r="L3767" s="45" t="inlineStr">
        <is>
          <t>Adorni, Giovanni and Torre, Ilaria and Vercelli, Gianni Viardo and Zolezzi, Daniele</t>
        </is>
      </c>
      <c r="M3767" s="45" t="inlineStr">
        <is>
          <t>Prompting the future: educator competencies and case-based innovation for GenAI in higher education</t>
        </is>
      </c>
      <c r="N3767" s="45" t="inlineStr">
        <is>
          <t>The integration of Generative Artificial Intelligence (GenAI) in higher education is transforming teaching and learning. This paper explores the implications of GenAI, focusing on prompt-based learning and prompt engineering. When used responsibly, GenAI can promote metacognition, student autonomy and customise learning support. We present three case studies from the University of Genoa: a gamified digital literacy course in the social sciences; a human-centred, problem-solving course in the digital humanities; and an engineering course on embedded systems design. These cases demonstrate the effectiveness of structured prompting techniques using tools such as ChatGPT and GitHub Copilot, and exemplify varied levels of AI integration. Outcomes include improved student engagement, autonomy and advanced technical production. The paper emphasises the necessity of structured training and certification for educators, including the EPICT Conversational AI syllabus, which aligns with the DigCompEdu and DigComp European frameworks. We advocate the adoption of coherent policies and the conduct of longitudinal empirical research to guide the ethical and effective integration of GenAI in educational settings, as well as the development of scalable pedagogical models. © 2025 Copyright for this paper by its authors.</t>
        </is>
      </c>
      <c r="O3767" s="45" t="inlineStr">
        <is>
          <t>CEUR Workshop Proceedings</t>
        </is>
      </c>
      <c r="P3767" s="45" t="inlineStr">
        <is>
          <t>Artificial intelligence; Curricula; E-learning; Education computing; Engineering education; Ethical aspects; Human engineering; Integration; Students; Teaching; AI literacy; Case based; Digital competence framework; Generative AI; High education inno</t>
        </is>
      </c>
      <c r="Q3767" s="43" t="n"/>
    </row>
    <row r="3768" ht="105.75" customHeight="1" s="37">
      <c r="A3768" s="43" t="n">
        <v>3767</v>
      </c>
      <c r="B3768" s="52" t="inlineStr">
        <is>
          <t>Excluir</t>
        </is>
      </c>
      <c r="C3768" s="45" t="inlineStr">
        <is>
          <t>Contexto doméstico o remoto, pero no población en edad escolar (mayoritariamente educación superior)</t>
        </is>
      </c>
      <c r="D3768" s="51" t="n"/>
      <c r="E3768" s="51" t="n"/>
      <c r="F3768" s="43" t="n">
        <v>2</v>
      </c>
      <c r="G3768" s="43" t="inlineStr">
        <is>
          <t>distracción+niños</t>
        </is>
      </c>
      <c r="H3768" s="43" t="inlineStr">
        <is>
          <t>Scopus</t>
        </is>
      </c>
      <c r="I3768" s="43" t="inlineStr">
        <is>
          <t>Scopus</t>
        </is>
      </c>
      <c r="J3768" s="43" t="inlineStr">
        <is>
          <t>2025</t>
        </is>
      </c>
      <c r="K3768" s="43" t="inlineStr">
        <is>
          <t>ARTICLE</t>
        </is>
      </c>
      <c r="L3768" s="45" t="inlineStr">
        <is>
          <t>Bellot, Andrea Roxana and Plana, Mar Gutiérrez-Colón and Baran, Katarzyna Agnieszka</t>
        </is>
      </c>
      <c r="M3768" s="45" t="inlineStr">
        <is>
          <t>Redefining Literature Education: The Role of ChatGPT in Undergraduate Courses</t>
        </is>
      </c>
      <c r="N3768" s="45" t="inlineStr">
        <is>
          <t>This exploratory study investigates the efficacy of ChatGPT as a pedagogical tool in undergraduate English literature courses. In response to declining reading habits and engagement, it explores innovative strategies that leverage Artificial Intelligence to enhance student interest and comprehension of literary texts. Focusing on George Orwell’s Animal Farm, the study examines how AI-generated alternative narrative endings impact students’ analytical skills, engagement, perceptions of authenticity, and understanding of narrative development. Using a mixed-methods approach, including comparative text analysis and student surveys, the findings indicate that ChatGPT enriches the literary analysis process and fosters a more interactive learning environment. The study contributes to the growing discourse on AI in education, suggesting that careful integration of AI technologies can complement traditional teaching methods and support more dynamic, critical engagement with literature. © The Author(s) 2025.</t>
        </is>
      </c>
      <c r="O3768" s="45" t="inlineStr">
        <is>
          <t>International Journal of Artificial Intelligence in Education</t>
        </is>
      </c>
      <c r="P3768" s="45" t="inlineStr">
        <is>
          <t>Artificial intelligence; Computer aided instruction; Curricula; E-learning; Education computing; Engineering education; Learning systems; Teaching; Analytical skills; Artificial intelligence in teaching/learning; ChatGPT; Educational innovations; Eng</t>
        </is>
      </c>
      <c r="Q3768" s="43" t="inlineStr">
        <is>
          <t>10.1007/s40593-025-00497-3</t>
        </is>
      </c>
    </row>
    <row r="3769" ht="116.25" customHeight="1" s="37">
      <c r="A3769" s="43" t="n">
        <v>3768</v>
      </c>
      <c r="B3769" s="52" t="inlineStr">
        <is>
          <t>Excluir</t>
        </is>
      </c>
      <c r="C3769" s="45" t="inlineStr">
        <is>
          <t>Libro o capítulo de libro</t>
        </is>
      </c>
      <c r="D3769" s="51" t="n"/>
      <c r="E3769" s="51" t="n"/>
      <c r="F3769" s="43" t="n">
        <v>2</v>
      </c>
      <c r="G3769" s="43" t="inlineStr">
        <is>
          <t>distracción+niños</t>
        </is>
      </c>
      <c r="H3769" s="43" t="inlineStr">
        <is>
          <t>Scopus</t>
        </is>
      </c>
      <c r="I3769" s="43" t="inlineStr">
        <is>
          <t>Scopus</t>
        </is>
      </c>
      <c r="J3769" s="43" t="inlineStr">
        <is>
          <t>2025</t>
        </is>
      </c>
      <c r="K3769" s="43" t="inlineStr">
        <is>
          <t>BOOK</t>
        </is>
      </c>
      <c r="L3769" s="45" t="inlineStr">
        <is>
          <t>Reichard, Joshua</t>
        </is>
      </c>
      <c r="M3769" s="45" t="inlineStr">
        <is>
          <t>Reducing Transactional Distance in an Era of Generative AI: Enhancing Social Presence for Student Success in Online Learning</t>
        </is>
      </c>
      <c r="N3769" s="45" t="inlineStr">
        <is>
          <t>This chapter addresses the challenges and opportunities of Generative Artificial Intelligence (AI) in online education such as its impact on student engagement and authentic communication. Grounded in Transactional Distance Theory, Social Presence Theory, and the Community of Inquiry framework, the chapter argues that meaningful human-human interaction remains essential for student success. As Generative AI tools are increasingly used to mediate human communication, perceptions of realness and authenticity will be threatened, potentially widening psychological distance and weakening a sense of belonging. This chapter also considers how educational leaders and instructors can adopt strategies that preserve relational integrity amid technological innovation. Practical recommendations that encourage trust, dialogue, and engagement in online learning are discussed. This chapter concludes with directions for future research, especially the need to sustain human-centered learning practices in higher education. © 2026, IGI Global Scientific Publishing.</t>
        </is>
      </c>
      <c r="O3769" s="45" t="inlineStr">
        <is>
          <t>Building Collaborative Learning Communities to Drive Student Success</t>
        </is>
      </c>
      <c r="P3769" s="45" t="inlineStr">
        <is>
          <t>Artificial intelligence; E-learning; Artificial intelligence tools; Community of inquiry; Human communications; Human-human interactions; On-line education; Online learning; Social presence; Student engagement; Student success; Transactional distance</t>
        </is>
      </c>
      <c r="Q3769" s="43" t="inlineStr">
        <is>
          <t>10.4018/979-8-3373-0796-1.ch011</t>
        </is>
      </c>
    </row>
    <row r="3770" ht="137.25" customHeight="1" s="37">
      <c r="A3770" s="43" t="n">
        <v>3769</v>
      </c>
      <c r="B3770" s="52" t="inlineStr">
        <is>
          <t>Excluir</t>
        </is>
      </c>
      <c r="C3770" s="45" t="inlineStr">
        <is>
          <t>No aborda: población escolar</t>
        </is>
      </c>
      <c r="D3770" s="51" t="n"/>
      <c r="E3770" s="51" t="n"/>
      <c r="F3770" s="43" t="n">
        <v>2</v>
      </c>
      <c r="G3770" s="43" t="inlineStr">
        <is>
          <t>distracción+niños</t>
        </is>
      </c>
      <c r="H3770" s="43" t="inlineStr">
        <is>
          <t>Scopus</t>
        </is>
      </c>
      <c r="I3770" s="43" t="inlineStr">
        <is>
          <t>Scopus</t>
        </is>
      </c>
      <c r="J3770" s="43" t="inlineStr">
        <is>
          <t>2023</t>
        </is>
      </c>
      <c r="K3770" s="43" t="inlineStr">
        <is>
          <t>CONFERENCE</t>
        </is>
      </c>
      <c r="L3770" s="45" t="inlineStr">
        <is>
          <t>Chen, Shaopeng and Huang, Yong</t>
        </is>
      </c>
      <c r="M3770" s="45" t="inlineStr">
        <is>
          <t>Research and Application of Chatbots in the Field of Education: A Bibliometric Analysis Using VOSviewer</t>
        </is>
      </c>
      <c r="N3770" s="45" t="inlineStr">
        <is>
          <t>ChatGPT has achieved remarkable success, leading to significant research attention on Chatbots in the field of education (CE) due to their immense potential and impact. This study aims to provide a comprehensive understanding of the research directions in CE by conducting bibliometric and visualization analyses using VOSviewer software. A total of 575 CE-related publications were retrieved from the Web of Science database for analysis. The findings reveal a significant and rapid growth trend in CE research since 2018, with the United States leading in publication quantity (159 publications). The study explores productive institutions, author collaboration networks, highly cited literature, and influential authors in the CE-Chatbots domain. Six primary research directions emerged: E-learning and its impact on education, computer-supported collaborative learning in education, effective communication in online education, the ethical implications of artificial intelligence in education, chatbots for enhanced learning experiences, and language learning during the COVID-19 pandemic. Building upon these findings, the study proposes relevant recommendations in terms of student engagement, teacher involvement, optimization of the teaching process, and academic integrity. © 2023 IEEE.</t>
        </is>
      </c>
      <c r="O3770" s="45" t="inlineStr">
        <is>
          <t>Proceedings - 2023 International Conference on Computer Engineering and Distance Learning, CEDL 2023</t>
        </is>
      </c>
      <c r="P3770" s="45" t="inlineStr">
        <is>
          <t>Ethical technology; Bibliometrics analysis; Chatbots; Collaborative learning; E - learning; Effective communication; Ethical implications; Learning experiences; Research and application; Visualization analysis; Web of Science; E-learning</t>
        </is>
      </c>
      <c r="Q3770" s="43" t="inlineStr">
        <is>
          <t>10.1109/cedl60560.2023.00039</t>
        </is>
      </c>
    </row>
    <row r="3771" ht="157.5" customHeight="1" s="37">
      <c r="A3771" s="43" t="n">
        <v>3770</v>
      </c>
      <c r="B3771" s="52" t="inlineStr">
        <is>
          <t>Excluir</t>
        </is>
      </c>
      <c r="C3771" s="45" t="inlineStr">
        <is>
          <t>No aborda: distracción o atención, población escolar</t>
        </is>
      </c>
      <c r="D3771" s="51" t="n"/>
      <c r="E3771" s="51" t="n"/>
      <c r="F3771" s="43" t="n">
        <v>2</v>
      </c>
      <c r="G3771" s="43" t="inlineStr">
        <is>
          <t>distracción+niños</t>
        </is>
      </c>
      <c r="H3771" s="43" t="inlineStr">
        <is>
          <t>Scopus</t>
        </is>
      </c>
      <c r="I3771" s="43" t="inlineStr">
        <is>
          <t>Scopus</t>
        </is>
      </c>
      <c r="J3771" s="43" t="inlineStr">
        <is>
          <t>2026</t>
        </is>
      </c>
      <c r="K3771" s="43" t="inlineStr">
        <is>
          <t>CONFERENCE</t>
        </is>
      </c>
      <c r="L3771" s="45" t="inlineStr">
        <is>
          <t>Guo, Weiqing</t>
        </is>
      </c>
      <c r="M3771" s="45" t="inlineStr">
        <is>
          <t>Research on the Construction and Application of Design Metaverse Teaching Environment Integrating AIGC and Virtual Simulation</t>
        </is>
      </c>
      <c r="N3771" s="45" t="inlineStr">
        <is>
          <t>The use of Artificial Intelligence Generated Content (AIGC) and virtual simulation technologies has transformed the process of design education and provided new means of improving learning outcomes. This research paper seeks to examine how Perceived Usefulness, Perceived Ease of Use, Immersion, and Cognitive Load change Learning Performance and Behavioural Intention to Use in a design metaverse teaching environment. The quantitative survey was used, and 300 students were used to gather data. The findings demonstrate that there is a high degree of positive impact of Perceived Usefulness and Immersion on Learning Performance, and Cognitive Load on Behavioural Intention to Use. The results of the study indicate that Perceived Usefulness and Immersion are crucial in driving the learning performance, and Cognitive Load has a role to play in determining the desire of the students to continue using the platform. The conclusion outlines the relevance of usability and immersive experiences to improve the outcomes of learning. Some of the suggestions would be to incorporate AIGC and immersive technologies into the curriculum to enhance student engagement. The implications of the study indicate that this kind of environment may contribute greatly to achieving effective learning and adoption in the long run. The shortcomings, however, are that the sample used is homogeneous, and this might not represent the greater educational reality. © 2026 IEEE.</t>
        </is>
      </c>
      <c r="O3771" s="45" t="inlineStr">
        <is>
          <t>Proceedings of the IEEE International Conference on AI Engineering and Innovations, AIEI 2026</t>
        </is>
      </c>
      <c r="P3771" s="45" t="inlineStr">
        <is>
          <t>Artificial intelligence; Behavioral research; Computer aided instruction; Curricula; Design; E-learning; Education computing; Engineering education; Teaching; Virtual reality; Artificial intelligence generated content; Behavioral intention; Behaviora</t>
        </is>
      </c>
      <c r="Q3771" s="43" t="inlineStr">
        <is>
          <t>10.1109/aiei69164.2026.11497281</t>
        </is>
      </c>
    </row>
    <row r="3772" ht="105.75" customHeight="1" s="37">
      <c r="A3772" s="43" t="n">
        <v>3771</v>
      </c>
      <c r="B3772" s="52" t="inlineStr">
        <is>
          <t>Excluir</t>
        </is>
      </c>
      <c r="C3772" s="45" t="inlineStr">
        <is>
          <t>No aborda: distracción o atención, población escolar</t>
        </is>
      </c>
      <c r="D3772" s="51" t="n"/>
      <c r="E3772" s="51" t="n"/>
      <c r="F3772" s="43" t="n">
        <v>2</v>
      </c>
      <c r="G3772" s="43" t="inlineStr">
        <is>
          <t>distracción+niños</t>
        </is>
      </c>
      <c r="H3772" s="43" t="inlineStr">
        <is>
          <t>Scopus</t>
        </is>
      </c>
      <c r="I3772" s="43" t="inlineStr">
        <is>
          <t>Scopus</t>
        </is>
      </c>
      <c r="J3772" s="43" t="inlineStr">
        <is>
          <t>2024</t>
        </is>
      </c>
      <c r="K3772" s="43" t="inlineStr">
        <is>
          <t>ARTICLE</t>
        </is>
      </c>
      <c r="L3772" s="45" t="inlineStr">
        <is>
          <t>Li, Xin</t>
        </is>
      </c>
      <c r="M3772" s="45" t="inlineStr">
        <is>
          <t>Research on the Path of Integrating Traditional Culture into Music Teaching in Colleges and Universities in the Era of Artificial Intelligence</t>
        </is>
      </c>
      <c r="N3772" s="45" t="inlineStr">
        <is>
          <t>As artificial intelligence (AI) matures, it presents challenges and opportunities for music education in higher education. This study investigates how AI can facilitate integrating and transmitting China’s rich traditional culture within modern music pedagogy. Utilizing literature review, surveys, and experimental teaching, our research demonstrates that AI enhances teaching efficiency and significantly boosts students’ engagement with traditional culture—evidenced by a 30% increase in their understanding and appreciation of traditional music compared to conventional methods. AI technology emerges as a powerful tool for preserving and digitalizing traditional music, thus sparking students’ interest and fostering a deeper connection with their cultural heritage. This paper suggests that AI can significantly improve music teaching quality and efficiency, offering a novel approach to artistic education and heritage preservation. © 2023 Xin Li, published by Sciendo.</t>
        </is>
      </c>
      <c r="O3772" s="45" t="inlineStr">
        <is>
          <t>Applied Mathematics and Nonlinear Sciences</t>
        </is>
      </c>
      <c r="P3772" s="45" t="inlineStr">
        <is>
          <t xml:space="preserve">Digital storage; E-learning; Education computing; Efficiency; Historic preservation; Students; Teaching; Colleges and universities; Digital preservation; Experimental teachings; High educations; Literature reviews; Music education; Music teaching in </t>
        </is>
      </c>
      <c r="Q3772" s="43" t="inlineStr">
        <is>
          <t>10.2478/amns-2024-0868</t>
        </is>
      </c>
    </row>
    <row r="3773" ht="168" customHeight="1" s="37">
      <c r="A3773" s="43" t="n">
        <v>3772</v>
      </c>
      <c r="B3773" s="52" t="inlineStr">
        <is>
          <t>Excluir</t>
        </is>
      </c>
      <c r="C3773" s="45" t="inlineStr">
        <is>
          <t>Sin DOI verificable</t>
        </is>
      </c>
      <c r="D3773" s="51" t="n"/>
      <c r="E3773" s="51" t="n"/>
      <c r="F3773" s="43" t="n">
        <v>2</v>
      </c>
      <c r="G3773" s="43" t="inlineStr">
        <is>
          <t>distracción+niños</t>
        </is>
      </c>
      <c r="H3773" s="43" t="inlineStr">
        <is>
          <t>Scopus</t>
        </is>
      </c>
      <c r="I3773" s="43" t="inlineStr">
        <is>
          <t>Scopus</t>
        </is>
      </c>
      <c r="J3773" s="43" t="inlineStr">
        <is>
          <t>2011</t>
        </is>
      </c>
      <c r="K3773" s="43" t="inlineStr">
        <is>
          <t>CONFERENCE</t>
        </is>
      </c>
      <c r="L3773" s="45" t="inlineStr">
        <is>
          <t>Gorra, Andrea and Jones, Ollie</t>
        </is>
      </c>
      <c r="M3773" s="45" t="inlineStr">
        <is>
          <t>Researching and sharing - business school students creating a wiki glossary</t>
        </is>
      </c>
      <c r="N3773" s="45" t="inlineStr">
        <is>
          <t>Often students find that the terminology involved in a new subject can be a barrier to learning, Some theorists term this 'cognitive load' - a high amount of information that the brain has to process before it can begin to construct new knowledge. Glossaries have been used in many different educational contexts; however traditional glossaries are passive and have less capability to promote student engagement. This paper outlines a small scale study in a UK business school that used a small wiki situated within the Virtual Learning Environment to encourage students to construct their own glossary at the start of a module. Whilst many studies have looked at use of wikis in student work, especially collaborative projects, relatively few have investigated the use of wikis for constructing simple glossary entries created by students. In our study each student was allocated a particular subject related term. The students were instructed to construct a wiki entry describing what the term meant, citing at least two appropriate references. The study was evaluated by a variety methods including quantitative analysis of the Virtual Learning Environment usage and access statistics, alongside qualitative and quantitative survey data. Generally the quality of the entries was very high and students indicated that writing the wiki glossary entries helped them to understand the terminology of the new subject. Students stated that they had read a number of entries over the course of the module and some chose to reference the wiki in their final written assignment. Our research indicates that students found creating the wiki more useful than the finished resource itself.</t>
        </is>
      </c>
      <c r="O3773" s="45" t="inlineStr">
        <is>
          <t>Proceedings of the European Conference on Games-based Learning</t>
        </is>
      </c>
      <c r="P3773" s="45" t="inlineStr">
        <is>
          <t>Artificial intelligence; Computer aided instruction; Education; Glossaries; Students; Terminology; Active Learning; Amount of information; Collaborative projects; Educational context; Student engagement; Virtual learning environments; VLE; Wiki; E-le</t>
        </is>
      </c>
      <c r="Q3773" s="43" t="n"/>
    </row>
    <row r="3774" ht="137.25" customHeight="1" s="37">
      <c r="A3774" s="43" t="n">
        <v>3773</v>
      </c>
      <c r="B3774" s="52" t="inlineStr">
        <is>
          <t>Excluir</t>
        </is>
      </c>
      <c r="C3774" s="45" t="inlineStr">
        <is>
          <t>No aborda: distracción o atención, población escolar</t>
        </is>
      </c>
      <c r="D3774" s="51" t="n"/>
      <c r="E3774" s="51" t="n"/>
      <c r="F3774" s="43" t="n">
        <v>2</v>
      </c>
      <c r="G3774" s="43" t="inlineStr">
        <is>
          <t>distracción+niños</t>
        </is>
      </c>
      <c r="H3774" s="43" t="inlineStr">
        <is>
          <t>Scopus</t>
        </is>
      </c>
      <c r="I3774" s="43" t="inlineStr">
        <is>
          <t>Scopus</t>
        </is>
      </c>
      <c r="J3774" s="43" t="inlineStr">
        <is>
          <t>2020</t>
        </is>
      </c>
      <c r="K3774" s="43" t="inlineStr">
        <is>
          <t>ARTICLE</t>
        </is>
      </c>
      <c r="L3774" s="45" t="inlineStr">
        <is>
          <t>Wärnestål, Pontus and Sjöberg, Jeanette</t>
        </is>
      </c>
      <c r="M3774" s="45" t="inlineStr">
        <is>
          <t>Rethinking Continuous University Education for Professionals – A Podcast-Based Course on Service Design and AI</t>
        </is>
      </c>
      <c r="N3774" s="45" t="inlineStr">
        <is>
          <t>The knowledge demand in the intersection between human-centered design and Artificial Intelligence (AI) has increased rapidly in both the private and public sectors. However, higher education is struggling to provide relevant content to already established senior professionals in a flexible and timely way. Mobile learning (m-learning) provides a promising way, but more research and practice is needed to design and launch efficient m-learning initiatives. In this paper, we share our experiences in designing and launching a flexible and self-paced podcast-based, free university course for established professionals on the topic of human-centered design and AI. We present our design process and highlight the findings from our on-going student survey evaluation. The questions addressed in this paper are: (1) How can educators design podcast-based courses for professionals in Higher Education? (2) What impact does a podcast-based format have on a student’s engagement in higher education? Preliminary results indicate that the podcast-based format is an appreciated form of flexible learning, and that the content of human-centered design and AI is of high interest for a multidisciplinary community of professional practitioners. © 2020, Springer Nature Switzerland AG.</t>
        </is>
      </c>
      <c r="O3774" s="45" t="inlineStr">
        <is>
          <t>Communications in Computer and Information Science</t>
        </is>
      </c>
      <c r="P3774" s="45" t="inlineStr">
        <is>
          <t>Artificial intelligence; Design; E-learning; Human computer interaction; Students; Flexible Learning; Higher education; Human-centered designs; Mobile Learning; Service design; Student surveys; University course; University education; Curricula</t>
        </is>
      </c>
      <c r="Q3774" s="43" t="inlineStr">
        <is>
          <t>10.1007/978-3-030-60703-6_42</t>
        </is>
      </c>
    </row>
    <row r="3775" ht="178.5" customHeight="1" s="37">
      <c r="A3775" s="43" t="n">
        <v>3774</v>
      </c>
      <c r="B3775" s="52" t="inlineStr">
        <is>
          <t>Excluir</t>
        </is>
      </c>
      <c r="C3775" s="45" t="inlineStr">
        <is>
          <t>Sin DOI verificable</t>
        </is>
      </c>
      <c r="D3775" s="51" t="n"/>
      <c r="E3775" s="51" t="n"/>
      <c r="F3775" s="43" t="n">
        <v>2</v>
      </c>
      <c r="G3775" s="43" t="inlineStr">
        <is>
          <t>distracción+niños</t>
        </is>
      </c>
      <c r="H3775" s="43" t="inlineStr">
        <is>
          <t>Scopus</t>
        </is>
      </c>
      <c r="I3775" s="43" t="inlineStr">
        <is>
          <t>Scopus</t>
        </is>
      </c>
      <c r="J3775" s="43" t="inlineStr">
        <is>
          <t>2025</t>
        </is>
      </c>
      <c r="K3775" s="43" t="inlineStr">
        <is>
          <t>CONFERENCE</t>
        </is>
      </c>
      <c r="L3775" s="45" t="inlineStr">
        <is>
          <t>Al Yakin, Ahmad and Cardoso, Luis and Al Matar, Ali Said and Alsbbagh, Yasir Ahmed Mohammed Ridha and Muthmainnah, Muthmainnah and Obaid, Ahmed J. and Hussein, Mohammed Wajeeh</t>
        </is>
      </c>
      <c r="M3775" s="45" t="inlineStr">
        <is>
          <t>Rethinking Student-Robot Social Interactions in GenAI Capitalism and its Role in Shaping Cybersocialization through a Sociological Lens</t>
        </is>
      </c>
      <c r="N3775" s="45" t="inlineStr">
        <is>
          <t>This study investigates the effects of artificial intelligence (AI) on social interactions in educational settings, with a particular focus on student-robot interactions within the framework of generative AI (GenAI) capitalism. It examines how these interactions shape cybersocialization from a sociological perspective. The goal is to investigate how AI-powered systems like virtual assistants, chatbots, and intelligent tutoring systems impact students' emotional, social, and collaborative abilities in both in-person and online learning environments. The study used a mixed-methods approach, surveying 29 professionals in pre-service teacher education and conducting five student interviews using semi-structured questions. We derived qualitative insights from open-ended responses and analyzed quantitative data using descriptive statistics, t-tests, ANOVA, and Cronbach's alpha. The results demonstrate that tools driven by AI improve student engagement, encourage group work, and offer emotional support while studying. However, issues such as data privacy, the digital divide, and achieving a balance between AI-driven and human-driven interactions emerged. The study suggests a mixed approach to education, using AI to supplement rather than supplant human interactions. To ensure equal access to technology, the study emphasizes the importance of AI tool training for teachers and advocates for measures to reduce the digital divide. Furthermore, as a future paradigm for education, we propose a cybersocialization approach that encourages both technical competence and vital interpersonal relationships. © 2025, Anhalt University of Applied Sciences. All rights reserved.</t>
        </is>
      </c>
      <c r="O3775" s="45" t="inlineStr">
        <is>
          <t>Proceedings of International Conference on Applied Innovation in IT</t>
        </is>
      </c>
      <c r="P3775" s="45" t="n"/>
      <c r="Q3775" s="43" t="n"/>
    </row>
    <row r="3776" ht="116.25" customHeight="1" s="37">
      <c r="A3776" s="43" t="n">
        <v>3775</v>
      </c>
      <c r="B3776" s="52" t="inlineStr">
        <is>
          <t>Excluir</t>
        </is>
      </c>
      <c r="C3776" s="45" t="inlineStr">
        <is>
          <t>Libro o capítulo de libro</t>
        </is>
      </c>
      <c r="D3776" s="51" t="n"/>
      <c r="E3776" s="51" t="n"/>
      <c r="F3776" s="43" t="n">
        <v>2</v>
      </c>
      <c r="G3776" s="43" t="inlineStr">
        <is>
          <t>distracción+niños</t>
        </is>
      </c>
      <c r="H3776" s="43" t="inlineStr">
        <is>
          <t>Scopus</t>
        </is>
      </c>
      <c r="I3776" s="43" t="inlineStr">
        <is>
          <t>Scopus</t>
        </is>
      </c>
      <c r="J3776" s="43" t="inlineStr">
        <is>
          <t>2025</t>
        </is>
      </c>
      <c r="K3776" s="43" t="inlineStr">
        <is>
          <t>BOOK</t>
        </is>
      </c>
      <c r="L3776" s="45" t="inlineStr">
        <is>
          <t>Maharjan, Sailesh and Espinoza, Marvin and Robles, Thomas and Strayer, Leon P.</t>
        </is>
      </c>
      <c r="M3776" s="45" t="inlineStr">
        <is>
          <t>Revolutionizing CTE: AI-driven andragogical practices for social justice in urban education</t>
        </is>
      </c>
      <c r="N3776" s="45" t="inlineStr">
        <is>
          <t>The level of student engagement is a critical factor in determining a student's continuation at a university. Adult learners, one of the fastest-growing student demographics in higher education, often bring unique life experiences that interconnect with their online classes, family responsibilities, work, and other commitments. Artificial Intelligence (AI) chatbots in online learning environments have proven effective in revolutionizing student engagement through intentional communication and providing timely academic assistance. This four-part chapter explores how AIdriven practices can transform Career and Technical Education (CTE) by addressing systemic inequities and advancing social justice in urban education. The chapter emphasizes the importance of ensuring that the benefits of AI are distributed equitably, particularly in the context of lifelong learning and community empowerment. Furthermore, AI can enhance andragogical practices in urban settings by improving strategic planning, resource allocation, and personalized learning experiences. © 2025 by IGI Global Scientific Publishing. All rights reserved.</t>
        </is>
      </c>
      <c r="O3776" s="45" t="inlineStr">
        <is>
          <t>AI Integration Into Andragogical Education</t>
        </is>
      </c>
      <c r="P3776" s="45" t="inlineStr">
        <is>
          <t>Artificial intelligence; Computer aided instruction; E-learning; Adult learners; Critical factors; High educations; Life experiences; Online class; Social justice; Student demographics; Student engagement; Technical educations; Urban educations; Stud</t>
        </is>
      </c>
      <c r="Q3776" s="43" t="inlineStr">
        <is>
          <t>10.4018/979-8-3373-0502-8.ch011</t>
        </is>
      </c>
    </row>
    <row r="3777" ht="84.75" customHeight="1" s="37">
      <c r="A3777" s="43" t="n">
        <v>3776</v>
      </c>
      <c r="B3777" s="52" t="inlineStr">
        <is>
          <t>Excluir</t>
        </is>
      </c>
      <c r="C3777" s="45" t="inlineStr">
        <is>
          <t>Contexto doméstico o remoto, pero no población en edad escolar (mayoritariamente educación superior)</t>
        </is>
      </c>
      <c r="D3777" s="51" t="n"/>
      <c r="E3777" s="51" t="n"/>
      <c r="F3777" s="43" t="n">
        <v>2</v>
      </c>
      <c r="G3777" s="43" t="inlineStr">
        <is>
          <t>distracción+niños</t>
        </is>
      </c>
      <c r="H3777" s="43" t="inlineStr">
        <is>
          <t>Scopus</t>
        </is>
      </c>
      <c r="I3777" s="43" t="inlineStr">
        <is>
          <t>Scopus</t>
        </is>
      </c>
      <c r="J3777" s="43" t="inlineStr">
        <is>
          <t>2025</t>
        </is>
      </c>
      <c r="K3777" s="43" t="inlineStr">
        <is>
          <t>ARTICLE</t>
        </is>
      </c>
      <c r="L3777" s="45" t="inlineStr">
        <is>
          <t>Pavithra, D. and Padmavathy, S. and Umasankar, M. and Rokesh Kannan, P. and Sneka, M.</t>
        </is>
      </c>
      <c r="M3777" s="45" t="inlineStr">
        <is>
          <t>Revolutionizing Education: The Transformative Influence of AI-Enhanced E-learning on Student Performance</t>
        </is>
      </c>
      <c r="N3777" s="45" t="inlineStr">
        <is>
          <t>This review explores AI’s transformative impact on student performance through enhanced e-learning. It traces AI’s evolution in education, emphasizing its role in personalized content delivery, adaptive curriculum design, and data-driven insights, leading to improved comprehension, retention, and engagement. Case studies exemplify AI’s practical applications while addressing concerns like data privacy, accessibility, and evolving educator roles. It anticipates trends like augmented reality and AI-driven virtual assistants in education, highlighting AI’s potential for lifelong learning and professional development. This review paper is a comprehensive resource for understanding AI’s influence on student performance. © The Author(s), under exclusive license to Springer Nature Switzerland AG 2025.</t>
        </is>
      </c>
      <c r="O3777" s="45" t="inlineStr">
        <is>
          <t>Lecture Notes in Networks and Systems</t>
        </is>
      </c>
      <c r="P3777" s="45" t="inlineStr">
        <is>
          <t>Curricula; Educational robots; Ethical technology; Supervised learning; Teaching; Adaptive curriculum design; Adaptive curriculums; AI-driven virtual assistant; Artificial intelligence in education; Benefit of AI in education; Case study in AI educat</t>
        </is>
      </c>
      <c r="Q3777" s="43" t="inlineStr">
        <is>
          <t>10.1007/978-3-031-81086-2_27</t>
        </is>
      </c>
    </row>
    <row r="3778" ht="116.25" customHeight="1" s="37">
      <c r="A3778" s="43" t="n">
        <v>3777</v>
      </c>
      <c r="B3778" s="52" t="inlineStr">
        <is>
          <t>Excluir</t>
        </is>
      </c>
      <c r="C3778" s="45" t="inlineStr">
        <is>
          <t>No aborda: población escolar</t>
        </is>
      </c>
      <c r="D3778" s="51" t="n"/>
      <c r="E3778" s="51" t="n"/>
      <c r="F3778" s="43" t="n">
        <v>2</v>
      </c>
      <c r="G3778" s="43" t="inlineStr">
        <is>
          <t>distracción+niños</t>
        </is>
      </c>
      <c r="H3778" s="43" t="inlineStr">
        <is>
          <t>Scopus</t>
        </is>
      </c>
      <c r="I3778" s="43" t="inlineStr">
        <is>
          <t>Scopus</t>
        </is>
      </c>
      <c r="J3778" s="43" t="inlineStr">
        <is>
          <t>2025</t>
        </is>
      </c>
      <c r="K3778" s="43" t="inlineStr">
        <is>
          <t>CONFERENCE</t>
        </is>
      </c>
      <c r="L3778" s="45" t="inlineStr">
        <is>
          <t>Moslemi, Mohammad and Pirehbabi, Saman and Gavagsaz-Ghoachani, Roghayeh and Phattanasak, Matheepot</t>
        </is>
      </c>
      <c r="M3778" s="45" t="inlineStr">
        <is>
          <t>Revolutionizing Online Learning: The Role of Storytelling, Artificial Intelligence, and Emerging Technologies in Teaching Complex Engineering Concepts</t>
        </is>
      </c>
      <c r="N3778" s="45" t="inlineStr">
        <is>
          <t>The rapid challenges and transformations in the world of education have led teachers and researchers to seek new and more effective methods to improve the learning process. In this context, the use of storytelling as an engaging and interactive tool in education has attracted significant attention. This paper examines the impact of storytelling in teaching complex engineering concepts, especially in online classes and using new technologies. In this approach, storytelling is used as an effective tool to facilitate learning and enhance the understanding of scientific concepts, alongside new technologies and artificial intelligence. Research findings indicate that the combination of storytelling with these technologies can help improve comprehension of concepts, increase the attractiveness of content, and strengthen student engagement and interaction. Studies conducted among graduate students in the Renewable Energy Engineering program at Shahid Beheshti University suggest that this approach, compared to traditional methods, has positive effects on learning and active student participation in online classes. © 2025 IEEE.</t>
        </is>
      </c>
      <c r="O3778" s="45" t="inlineStr">
        <is>
          <t>2025 12th International and the 18th National Conference on e-Learning and e-Teaching, ICeLeT 2025</t>
        </is>
      </c>
      <c r="P3778" s="45" t="inlineStr">
        <is>
          <t>E-learning; Education computing; Engineering education; Learning systems; Renewable energy; Students; Teaching; Artificial intelligence technologies; Complex engineering; Emerging technologies; Engineering concepts; Learning process; Online class; On</t>
        </is>
      </c>
      <c r="Q3778" s="43" t="inlineStr">
        <is>
          <t>10.1109/icelet66022.2025.11025303</t>
        </is>
      </c>
    </row>
    <row r="3779" ht="210" customHeight="1" s="37">
      <c r="A3779" s="43" t="n">
        <v>3778</v>
      </c>
      <c r="B3779" s="52" t="inlineStr">
        <is>
          <t>Excluir</t>
        </is>
      </c>
      <c r="C3779" s="45" t="inlineStr">
        <is>
          <t>Sin DOI verificable</t>
        </is>
      </c>
      <c r="D3779" s="51" t="n"/>
      <c r="E3779" s="51" t="n"/>
      <c r="F3779" s="43" t="n">
        <v>2</v>
      </c>
      <c r="G3779" s="43" t="inlineStr">
        <is>
          <t>distracción+niños</t>
        </is>
      </c>
      <c r="H3779" s="43" t="inlineStr">
        <is>
          <t>Scopus</t>
        </is>
      </c>
      <c r="I3779" s="43" t="inlineStr">
        <is>
          <t>Scopus</t>
        </is>
      </c>
      <c r="J3779" s="43" t="inlineStr">
        <is>
          <t>2024</t>
        </is>
      </c>
      <c r="K3779" s="43" t="inlineStr">
        <is>
          <t>ARTICLE</t>
        </is>
      </c>
      <c r="L3779" s="45" t="inlineStr">
        <is>
          <t>Čalnerytė, Dalia and Drąsutė, Vida and Kriščiūnas, Andrius and Sirmakessis, Spiros</t>
        </is>
      </c>
      <c r="M3779" s="45" t="inlineStr">
        <is>
          <t>STEAM in Computer Science Studies</t>
        </is>
      </c>
      <c r="N3779" s="45" t="inlineStr">
        <is>
          <t>STEAM (Science, Technology, Engineering, Arts, Mathematics) is defined as an active learning approach which integrates multiple disciplines from the acronym [1] and employs problem-based learning to solve real-world problems using technologies [2]. It aims to develop creativity, critical thinking, collaboration, communication skills, and therefore, better prepare students to meet labor market needs. Classified as a student-centered learning approach, STEAM facilitates students’ engagement in the learning activities. However, there is lack of reusable and easily modified STEAMbased teaching tools at the university level. Thus, the STEAM-Active project [3], which is developed under the Erasmus+ programme, provides university teachers with e-learning course on STEAM methodological approaches, bibliographic review, protocol for designing teaching-learning sequences (TLS), collection of TLSs for socio-scientific-technological problems. Two TLSs “Cycling Tour and Tourism” and “Enjoy Sailing in Greek Islands” were piloted at Kaunas University of Technology, Lithuania during the 2023 fall semester. After adapting the TLSs to meet the course learning outcomes, time limitations, and students’ prior knowledge, they were implemented as group projects of the master level course “Artificial Intelligence and Decision Making”. 5 groups of international students developed mobile or web applications taking into account sustainability, circular economy, specific environment, and customers’ needs. In order to meet the learning outcomes of the course, all the applications included artificial intelligence-based solutions for either data analysis, route optimization, or providing recommendation. Students faced the challenges of working in groups, choosing the proper technologies, and creating strategies to increase users’ engagement. A clear perspective of the application possibilities helped students to gain skills for practical problem solving. © 2024, Pixel Associazione. All rights res</t>
        </is>
      </c>
      <c r="O3779" s="45" t="inlineStr">
        <is>
          <t>International Conference 'The Future of Education'</t>
        </is>
      </c>
      <c r="P3779" s="45" t="n"/>
      <c r="Q3779" s="43" t="n"/>
    </row>
    <row r="3780" ht="178.5" customHeight="1" s="37">
      <c r="A3780" s="43" t="n">
        <v>3779</v>
      </c>
      <c r="B3780" s="52" t="inlineStr">
        <is>
          <t>Excluir</t>
        </is>
      </c>
      <c r="C3780" s="45" t="inlineStr">
        <is>
          <t>Contexto doméstico o remoto, pero no población en edad escolar (mayoritariamente educación superior)</t>
        </is>
      </c>
      <c r="D3780" s="51" t="n"/>
      <c r="E3780" s="51" t="n"/>
      <c r="F3780" s="43" t="n">
        <v>2</v>
      </c>
      <c r="G3780" s="43" t="inlineStr">
        <is>
          <t>distracción+niños</t>
        </is>
      </c>
      <c r="H3780" s="43" t="inlineStr">
        <is>
          <t>Scopus</t>
        </is>
      </c>
      <c r="I3780" s="43" t="inlineStr">
        <is>
          <t>Scopus</t>
        </is>
      </c>
      <c r="J3780" s="43" t="inlineStr">
        <is>
          <t>2026</t>
        </is>
      </c>
      <c r="K3780" s="43" t="inlineStr">
        <is>
          <t>CONFERENCE</t>
        </is>
      </c>
      <c r="L3780" s="45" t="inlineStr">
        <is>
          <t>Thanushree, M. and Sangeetha, C.C. and Shalini, M. and Spurthi, H.R. and Manjunatha Kumar, B.H.</t>
        </is>
      </c>
      <c r="M3780" s="45" t="inlineStr">
        <is>
          <t>Smart Educational Chatbot Using Natural Language Processing and Artificial Intelligence</t>
        </is>
      </c>
      <c r="N3780" s="45" t="inlineStr">
        <is>
          <t>In the rapidly evolving landscape of higher education, institutions are constantly seeking innovative digital solutions to streamline administrative processes and enhance student engagement. Prospective and current students often encounter significant friction when attempting to access timely and accurate information regarding admissions, curriculum details, fee structures, and campus facilities. Traditional enquiry methods, such as manual help desks and static web portals, frequently suffer from limited availability, information latency, and human error. To address these critical challenges, this paper presents the design, implementation, and comprehensive evaluation of a "Smart Educational College Chatbot,"specifically tailored for Sri Jagadguru Chandrashekaranatha Swamiji Institute of Technology (SJCIT). The proposed system utilizes a novel hybrid architecture that synergizes rule-based local logic with the advanced generative capabilities of Large Language Models (LLMs), specifically integrating Google's Gemini 1.5 Flash. To ensure high fidelity and domain specificity, the chatbot employs a robust Retrieval-Augmented Generation (RAG) framework, grounding its responses in a verifiable institutional knowledge base. Furthermore, the system features novel utility-enhancing modules such as "Document Droid"for automated certificate generation and a "Grade Calculator,"alongside comprehensive voice-to-text accessibility features. Experimental results indicate that the chatbot significantly reduces administrative workload and improves information retrieval efficiency by over 40% compared to traditional manual methods. © 2026 IEEE.</t>
        </is>
      </c>
      <c r="O3780" s="45" t="inlineStr">
        <is>
          <t>ICKECS 2026 - Proceedings of 4th IEEE International Conference on Knowledge Engineering and Communication Systems</t>
        </is>
      </c>
      <c r="P3780" s="45" t="inlineStr">
        <is>
          <t>Computational linguistics; Curricula; E-learning; Education computing; Engineering education; Information retrieval; Information retrieval systems; Knowledge based systems; Natural language processing systems; Search engines; Students; Artificial int</t>
        </is>
      </c>
      <c r="Q3780" s="43" t="inlineStr">
        <is>
          <t>10.1109/ickecs70176.2026.11527673</t>
        </is>
      </c>
    </row>
    <row r="3781" ht="126.75" customHeight="1" s="37">
      <c r="A3781" s="43" t="n">
        <v>3780</v>
      </c>
      <c r="B3781" s="52" t="inlineStr">
        <is>
          <t>Excluir</t>
        </is>
      </c>
      <c r="C3781" s="45" t="inlineStr">
        <is>
          <t>No aborda: distracción o atención</t>
        </is>
      </c>
      <c r="D3781" s="51" t="n"/>
      <c r="E3781" s="51" t="n"/>
      <c r="F3781" s="43" t="n">
        <v>2</v>
      </c>
      <c r="G3781" s="43" t="inlineStr">
        <is>
          <t>distracción+niños</t>
        </is>
      </c>
      <c r="H3781" s="43" t="inlineStr">
        <is>
          <t>Scopus</t>
        </is>
      </c>
      <c r="I3781" s="43" t="inlineStr">
        <is>
          <t>Scopus|WoS</t>
        </is>
      </c>
      <c r="J3781" s="43" t="inlineStr">
        <is>
          <t>2018</t>
        </is>
      </c>
      <c r="K3781" s="43" t="inlineStr">
        <is>
          <t>ARTICLE</t>
        </is>
      </c>
      <c r="L3781" s="45" t="inlineStr">
        <is>
          <t>Al-Mamoori, Heba A. A. and Shehab, Mohamed Elemam and El Fakharany, Essam</t>
        </is>
      </c>
      <c r="M3781" s="45" t="inlineStr">
        <is>
          <t>Student Profile in E-learning Environment Based on Two-Dimensional Ontologies</t>
        </is>
      </c>
      <c r="N3781" s="45" t="inlineStr">
        <is>
          <t>A huge relevance has been observed in ontologies as a developing technology within the E-learning. Its groundwork paved the way for ontologies improvement and systems that use ontologies in different areas; E-learning is one of these systems. In This article, a recommendation data model is proposed, which takes the student activities and behavior of the social networks to enhance his/her account. The proposed model identifies both the student activities and behavior based on the development of two-dimensional ontologies. The first dimension is the social networks and the second one is the student portal, in anther word learning management system (LMS). The proposed model utilizes data from student engagement with the E-learning management system (Build activities) and the social network (Build behavior), Facebook. The model helps students identifies students’ profile enhances the learning progress and improves learning quality. The model also provides vital information for educators, equipping them with a better understanding of each student’s personality. A new technique for improves user profile based on students’ behavior to social media and students’ activates in LMS. © 2018, Springer International Publishing AG.</t>
        </is>
      </c>
      <c r="O3781" s="45" t="inlineStr">
        <is>
          <t>Advances in Intelligent Systems and Computing</t>
        </is>
      </c>
      <c r="P3781" s="45" t="inlineStr">
        <is>
          <t>Artificial intelligence; Computer aided instruction; E-learning; Information management; Learning systems; Ontology; Social networking (online); Students; E-learning environment; E-learning management systems; Learning progress; Learning quality; Ont</t>
        </is>
      </c>
      <c r="Q3781" s="43" t="inlineStr">
        <is>
          <t>10.1007/978-3-319-74690-6_30</t>
        </is>
      </c>
    </row>
    <row r="3782" ht="210" customHeight="1" s="37">
      <c r="A3782" s="43" t="n">
        <v>3781</v>
      </c>
      <c r="B3782" s="52" t="inlineStr">
        <is>
          <t>Excluir</t>
        </is>
      </c>
      <c r="C3782" s="45" t="inlineStr">
        <is>
          <t>Sin DOI verificable</t>
        </is>
      </c>
      <c r="D3782" s="51" t="n"/>
      <c r="E3782" s="51" t="n"/>
      <c r="F3782" s="43" t="n">
        <v>2</v>
      </c>
      <c r="G3782" s="43" t="inlineStr">
        <is>
          <t>distracción+niños</t>
        </is>
      </c>
      <c r="H3782" s="43" t="inlineStr">
        <is>
          <t>Scopus</t>
        </is>
      </c>
      <c r="I3782" s="43" t="inlineStr">
        <is>
          <t>Scopus</t>
        </is>
      </c>
      <c r="J3782" s="43" t="inlineStr">
        <is>
          <t>2025</t>
        </is>
      </c>
      <c r="K3782" s="43" t="inlineStr">
        <is>
          <t>CONFERENCE</t>
        </is>
      </c>
      <c r="L3782" s="45" t="inlineStr">
        <is>
          <t>Nedeva, Veselina and Dineva, Snezhana and Ducheva, Zlatoeli</t>
        </is>
      </c>
      <c r="M3782" s="45" t="inlineStr">
        <is>
          <t>THE BENEFITS OF TRANSFORMING ENGINEERING EDUCATION AND TRAINING WITH METAVERSE TECHNOLOGIES</t>
        </is>
      </c>
      <c r="N3782" s="45" t="inlineStr">
        <is>
          <t>After analysing various publications and leveraging our direct experiences, we have identified the benefits and advantages of incorporating the metaverse. The Metaverse and related technologies such as Virtual Reality, Augmented Reality, and Artificial Intelligence offer innovative approaches to transforming engineering education. These technologies overcome the limitations of traditional methods by providing interactive and accessible learning opportunities. This study integrates insights from a comprehensive bibliometric analysis of research publications for the period 2013–2024, an extensive content analysis of selected academic articles, and the practical experiences of the Faculty of Engineering and Technology. Our research is informed by professional engagements with e-learning platforms such as MOODLE and by observations from mobility exchanges at Karlsruhe Institute of Technology, where faculty members gained valuable insights into virtual and immersive education practices. The data reveals significant growth in interest and impact in recent years, with a peak in publications and citations. The analysis highlights how Metaverse and immersive technologies enhance student engagement, foster better understanding of complex concepts, and enable safe, realistic simulations. In addition to identifying opportunities for transforming traditional teaching methods, this study provides recommendations for integrating the Metaverse into engineering education. It also examines current technology trends and best practice applications, while addressing key challenges and outlining future prospects. By combining research insights with practical expertise, this paper underscores how Metaverse technologies can revolutionise engineering education and offer sustainable solutions to existing challenges. © 2025 Proceedings of the International Conferences on Mobile Learning 2025 and Educational Technologies 2025. All rights reserved.</t>
        </is>
      </c>
      <c r="O3782" s="45" t="inlineStr">
        <is>
          <t>Proceedings of the International Conferences on Mobile Learning 2025 and Educational Technologies 2025</t>
        </is>
      </c>
      <c r="P3782" s="45" t="inlineStr">
        <is>
          <t>Augmented reality; Bibliographies; Contrastive Learning; Educational technology; Engineering education; Federated learning; Teaching; Virtual reality; Bibliometrics analysis; Content analysis; Direct experience; Education and training; Engineering an</t>
        </is>
      </c>
      <c r="Q3782" s="43" t="n"/>
    </row>
    <row r="3783" ht="116.25" customHeight="1" s="37">
      <c r="A3783" s="43" t="n">
        <v>3782</v>
      </c>
      <c r="B3783" s="52" t="inlineStr">
        <is>
          <t>Excluir</t>
        </is>
      </c>
      <c r="C3783" s="45" t="inlineStr">
        <is>
          <t>No aborda: distracción o atención</t>
        </is>
      </c>
      <c r="D3783" s="51" t="n"/>
      <c r="E3783" s="51" t="n"/>
      <c r="F3783" s="43" t="n">
        <v>2</v>
      </c>
      <c r="G3783" s="43" t="inlineStr">
        <is>
          <t>distracción+niños</t>
        </is>
      </c>
      <c r="H3783" s="43" t="inlineStr">
        <is>
          <t>Scopus</t>
        </is>
      </c>
      <c r="I3783" s="43" t="inlineStr">
        <is>
          <t>Scopus</t>
        </is>
      </c>
      <c r="J3783" s="43" t="inlineStr">
        <is>
          <t>2025</t>
        </is>
      </c>
      <c r="K3783" s="43" t="inlineStr">
        <is>
          <t>CONFERENCE</t>
        </is>
      </c>
      <c r="L3783" s="45" t="inlineStr">
        <is>
          <t>Anthony Pavithra, A. and Padmapriya, V.</t>
        </is>
      </c>
      <c r="M3783" s="45" t="inlineStr">
        <is>
          <t>Teacher-Assisted Learning Recommendation Platform for School Students</t>
        </is>
      </c>
      <c r="N3783" s="45" t="inlineStr">
        <is>
          <t>The rapid advancement of technology has transformed education, yet students, especially in rural areas, struggle to find learning resources tailored to their needs. This paper presents a teacher-assisted, AI-powered learning recommendation platform for middle and high school students, leveraging large language models (LLMs) for personalized study plans. The platform combines the expertise of teachers with intelligent recommendation systems to deliver data-driven, personalized learning strategies to students. Through user surveys, structured teacher dashboards, and admin supervision, the application bridges resource gaps, empowers teachers, and enhances student engagement. The paper provides the system's design, teacher-student-admin interaction flows, AI methodology (based on open-source LLMs), and results for the pilot dataset deployment. The discussion reviews outcomes, challenges, and opportunities for future improvement, offering a scalable blueprint for inclusive digital transformation in rural education. © 2025 IEEE.</t>
        </is>
      </c>
      <c r="O3783" s="45" t="inlineStr">
        <is>
          <t>2025 9th International Conference on Computational System and Information Technology for Sustainable Solutions, CSITSS 2025</t>
        </is>
      </c>
      <c r="P3783" s="45" t="inlineStr">
        <is>
          <t>Artificial intelligence; Computer aided instruction; E-learning; Education computing; Engineering education; Learning systems; Rural areas; Teaching; Adaptive study plan; AI in education; Language model; Large language model; Personalized learning; R</t>
        </is>
      </c>
      <c r="Q3783" s="43" t="inlineStr">
        <is>
          <t>10.1109/csitss67709.2025.11294888</t>
        </is>
      </c>
    </row>
    <row r="3784" ht="105.75" customHeight="1" s="37">
      <c r="A3784" s="43" t="n">
        <v>3783</v>
      </c>
      <c r="B3784" s="52" t="inlineStr">
        <is>
          <t>Excluir</t>
        </is>
      </c>
      <c r="C3784" s="45" t="inlineStr">
        <is>
          <t>No aborda: distracción o atención, población escolar</t>
        </is>
      </c>
      <c r="D3784" s="51" t="n"/>
      <c r="E3784" s="51" t="n"/>
      <c r="F3784" s="43" t="n">
        <v>2</v>
      </c>
      <c r="G3784" s="43" t="inlineStr">
        <is>
          <t>distracción+niños</t>
        </is>
      </c>
      <c r="H3784" s="43" t="inlineStr">
        <is>
          <t>Scopus</t>
        </is>
      </c>
      <c r="I3784" s="43" t="inlineStr">
        <is>
          <t>Scopus</t>
        </is>
      </c>
      <c r="J3784" s="43" t="inlineStr">
        <is>
          <t>2024</t>
        </is>
      </c>
      <c r="K3784" s="43" t="inlineStr">
        <is>
          <t>ARTICLE</t>
        </is>
      </c>
      <c r="L3784" s="45" t="inlineStr">
        <is>
          <t>Elliott, Christina</t>
        </is>
      </c>
      <c r="M3784" s="45" t="inlineStr">
        <is>
          <t>Technology-enhanced learning in Pharmacology through non-linear storytelling</t>
        </is>
      </c>
      <c r="N3784" s="45" t="inlineStr">
        <is>
          <t>There is a growing body of literature highlighting the potential of game-based learning (GBL) in creating immersive, highly engaging, active learning experiences. Furthermore, advances in digital technology along with the demand for online learning during the COVID-19 pandemic has brought digital GBL to the forefront of innovative teaching practice. Here, I share some of the digital GBL strategies we have developed to support our pharmacology teaching. In collab-oration with our students, we have co-created a series of “choose your own adventure” style games using Twine; an open-source storytelling game engine. Importantly, we have shown that adoption of these GBL approaches is highly effective in promoting student engagement, subject understanding, and learning community. Furthermore, I also dis-cuss how AI tools can allow educators with little knowledge or experience of game development to create unique and engaging learning experiences for their students. © 2024 by the authors.</t>
        </is>
      </c>
      <c r="O3784" s="45" t="inlineStr">
        <is>
          <t>Review of Clinical Pharmacology and Pharmacokinetics, International Edition</t>
        </is>
      </c>
      <c r="P3784" s="45" t="inlineStr">
        <is>
          <t>Article; artificial intelligence; decision making; development; digital divide; digital technology; employability; game; game development; game-based learning; human; learning; medical education; pharmacology; storytelling; student engagement; teachi</t>
        </is>
      </c>
      <c r="Q3784" s="43" t="inlineStr">
        <is>
          <t>10.61873/agtj1593</t>
        </is>
      </c>
    </row>
    <row r="3785" ht="168" customHeight="1" s="37">
      <c r="A3785" s="43" t="n">
        <v>3784</v>
      </c>
      <c r="B3785" s="52" t="inlineStr">
        <is>
          <t>Excluir</t>
        </is>
      </c>
      <c r="C3785" s="45" t="inlineStr">
        <is>
          <t>No aborda: distracción o atención, población escolar</t>
        </is>
      </c>
      <c r="D3785" s="51" t="n"/>
      <c r="E3785" s="51" t="n"/>
      <c r="F3785" s="43" t="n">
        <v>2</v>
      </c>
      <c r="G3785" s="43" t="inlineStr">
        <is>
          <t>distracción+niños</t>
        </is>
      </c>
      <c r="H3785" s="43" t="inlineStr">
        <is>
          <t>Scopus</t>
        </is>
      </c>
      <c r="I3785" s="43" t="inlineStr">
        <is>
          <t>Scopus</t>
        </is>
      </c>
      <c r="J3785" s="43" t="inlineStr">
        <is>
          <t>2024</t>
        </is>
      </c>
      <c r="K3785" s="43" t="inlineStr">
        <is>
          <t>ARTICLE</t>
        </is>
      </c>
      <c r="L3785" s="45" t="inlineStr">
        <is>
          <t>Giray, Louie</t>
        </is>
      </c>
      <c r="M3785" s="45" t="inlineStr">
        <is>
          <t>Ten Myths About Artificial Intelligence in Education</t>
        </is>
      </c>
      <c r="N3785" s="45" t="inlineStr">
        <is>
          <t>Objectives: I analyze, deconstruct, and debunk prevalent misconceptions about artificial intelligence (AI) in education. Methods: This study identifies and presents ten common myths about AI in education, followed by concise explanations that counter each myth with the corresponding reality, relying on credible sources and evidence. Results: AI does not replace educators; it lacks the vital human qualities crucial for effective learning experiences. Thus, it can complement rather than substitute for educators. Physical classrooms remain pivotal for fostering student engagement, an element AI cannot fully replicate, challenging the notion of AI replacing the need for traditional classrooms. Despite excelling in specific tasks, AI lacks human cognitive characteristics such as understanding and creativity, which counters the belief that AI is smarter than people. Conclusions: Dispelling these myths can help pave the way for a more nuanced, responsible, and beneficial integration of AI in the realm of education. This ensures that its influence aligns with constructive pedagogical goals and contributes to societal advancement. The strengths of AI can be leveraged to empower a more inclusive, equitable, and effective education for all. Implications for Practice: Educators are advised to be informed about the realities of AI in education to counter misconceptions and make informed decisions about its integration. Policymakers should also allocate resources for educator training in AI use, aiming for proficiency and confidence in incorporating these technologies into educational methodologies. © 2024 Walden University. All rights reserved.</t>
        </is>
      </c>
      <c r="O3785" s="45" t="inlineStr">
        <is>
          <t>Higher Learning Research Communications</t>
        </is>
      </c>
      <c r="P3785" s="45" t="n"/>
      <c r="Q3785" s="43" t="inlineStr">
        <is>
          <t>10.18870/hlrc.v14i1.1508</t>
        </is>
      </c>
    </row>
    <row r="3786" ht="105.75" customHeight="1" s="37">
      <c r="A3786" s="43" t="n">
        <v>3785</v>
      </c>
      <c r="B3786" s="52" t="inlineStr">
        <is>
          <t>Excluir</t>
        </is>
      </c>
      <c r="C3786" s="45" t="inlineStr">
        <is>
          <t>No aborda: distracción o atención, población escolar</t>
        </is>
      </c>
      <c r="D3786" s="51" t="n"/>
      <c r="E3786" s="51" t="n"/>
      <c r="F3786" s="43" t="n">
        <v>2</v>
      </c>
      <c r="G3786" s="43" t="inlineStr">
        <is>
          <t>distracción+niños</t>
        </is>
      </c>
      <c r="H3786" s="43" t="inlineStr">
        <is>
          <t>Scopus</t>
        </is>
      </c>
      <c r="I3786" s="43" t="inlineStr">
        <is>
          <t>Scopus</t>
        </is>
      </c>
      <c r="J3786" s="43" t="inlineStr">
        <is>
          <t>2026</t>
        </is>
      </c>
      <c r="K3786" s="43" t="inlineStr">
        <is>
          <t>ARTICLE</t>
        </is>
      </c>
      <c r="L3786" s="45" t="inlineStr">
        <is>
          <t>Aldosari, Fahd Mohammed and Jaffar, Amar Yusof and Eid, Wesam Nabil and Selvakumari, Kanakaprabha</t>
        </is>
      </c>
      <c r="M3786" s="45" t="inlineStr">
        <is>
          <t>The Contribution of the Information and Communication Technologies in Developing the International Experience of Smart Education</t>
        </is>
      </c>
      <c r="N3786" s="45" t="inlineStr">
        <is>
          <t>The way knowledge is provided, accessed, and experienced is being revolutionized by the incorporation of Information and Communication Technologies into education. In order to create dynamic, individualized, and inclusive learning environments, ICT is used as a catalyst in the concept of Smart Education, which is covered in detail in this chapters. Through the use of technologies like artificial intelligence, cloud computing, and mobile learning, Smart Education provides teachers and students with resources that increase student engagement, boost learning outcomes, and close educational gaps. The chapter examines how new technologies are affecting conventional educational paradigms, identifies effective applications in a range of educational contexts, and talks about the potential benefits of ICT-driven smart education in the future for creating a more inventive and interconnected learning ecosystem. © The Author(s), under exclusive license to Springer Nature Switzerland AG 2026.</t>
        </is>
      </c>
      <c r="O3786" s="45" t="inlineStr">
        <is>
          <t>Green Energy and Technology</t>
        </is>
      </c>
      <c r="P3786" s="45" t="inlineStr">
        <is>
          <t>Computer aided instruction; Distributed computer systems; E-learning; Education computing; Educational technology; Engineering education; Students; Teaching; Cloud-computing; Information; Information and Communication Technologies; International expe</t>
        </is>
      </c>
      <c r="Q3786" s="43" t="inlineStr">
        <is>
          <t>10.1007/978-3-031-99001-4_8</t>
        </is>
      </c>
    </row>
    <row r="3787" ht="210" customHeight="1" s="37">
      <c r="A3787" s="43" t="n">
        <v>3786</v>
      </c>
      <c r="B3787" s="52" t="inlineStr">
        <is>
          <t>Excluir</t>
        </is>
      </c>
      <c r="C3787" s="45" t="inlineStr">
        <is>
          <t>No aborda: distracción o atención</t>
        </is>
      </c>
      <c r="D3787" s="51" t="n"/>
      <c r="E3787" s="51" t="n"/>
      <c r="F3787" s="43" t="n">
        <v>2</v>
      </c>
      <c r="G3787" s="43" t="inlineStr">
        <is>
          <t>distracción+niños</t>
        </is>
      </c>
      <c r="H3787" s="43" t="inlineStr">
        <is>
          <t>Scopus</t>
        </is>
      </c>
      <c r="I3787" s="43" t="inlineStr">
        <is>
          <t>Scopus</t>
        </is>
      </c>
      <c r="J3787" s="43" t="inlineStr">
        <is>
          <t>2025</t>
        </is>
      </c>
      <c r="K3787" s="43" t="inlineStr">
        <is>
          <t>CONFERENCE</t>
        </is>
      </c>
      <c r="L3787" s="45" t="inlineStr">
        <is>
          <t>Rodriguez-Paz, Miguel X. and Gonzalez-Mendivil, Jorge A. and Zamora-Hernandez, Israel and Sayeg-Sánchez, Gibrán and Carrasco P.E, Luis Horacio Hernandez and Nunez, Martha Elena and Paz, Graciela Donaxii Rodriguez</t>
        </is>
      </c>
      <c r="M3787" s="45" t="inlineStr">
        <is>
          <t>The Digital Transformation of Structural Analysis Courses: Implemented Changes in Recent Years</t>
        </is>
      </c>
      <c r="N3787" s="45" t="inlineStr">
        <is>
          <t xml:space="preserve">This paper presents the various models implemented in Structural Analysis courses at our university Tecnologico de Monterrey over the past eight years, encompassing a total of 300 students. Structural Analysis courses are known to be challenging for Civil Engineering and Architecture students, and in recent years, due to global disruptions such as the COVID-19 pandemic, the way these courses are taught has changed significantly compared to nearly a decade ago. Initially, a model was introduced that involved using a YouTube channel as a repository for lecture materials presented by professors. Additional changes included using diverse learning spaces on campus for class sessions, including a room we designated as the Innovate Room. With the onset of the pandemic, all courses transitioned to an online format, utilizing digital communication platforms like Zoom. This sudden shift accelerated the digital transformation of both the course content and the learning dynamics between students and professors. The model was adapted for online learning while maintaining a student-centered approach. Once students returned to campus, the model evolved further, incorporating hybrid learning sessions and asynchronous materials to complement the course structure. Over the past three years (or six semesters), these courses have been aligned with our university’s new educational model Tec21, which is a competency-based, student centered approach. Within this framework, a challenge-based methodology was introduced, coupled with modifications to the existing hybrid model. This paper highlights the results from the past fifteen semesters, during which a continuous digital transformation of traditional Structural Mechanics courses has been applied. The findings demonstrate steady improvements in student satisfaction and pass rates. The paper also explores the types of activities students preferred during these terms, along with their perceptions of how Artificial Intelligence tools could </t>
        </is>
      </c>
      <c r="O3787" s="45" t="inlineStr">
        <is>
          <t>ASEE Annual Conference and Exposition, Conference Proceedings</t>
        </is>
      </c>
      <c r="P3787" s="45" t="inlineStr">
        <is>
          <t>Curricula; Digital communication systems; E-learning; Education computing; Engineering education; Structural analysis; Structural engineering; Structural Mechanics; Teaching; Communication platforms; Course contents; Digital communications; Digital t</t>
        </is>
      </c>
      <c r="Q3787" s="43" t="inlineStr">
        <is>
          <t>10.18260/1-2--57211</t>
        </is>
      </c>
    </row>
    <row r="3788" ht="157.5" customHeight="1" s="37">
      <c r="A3788" s="43" t="n">
        <v>3787</v>
      </c>
      <c r="B3788" s="52" t="inlineStr">
        <is>
          <t>Excluir</t>
        </is>
      </c>
      <c r="C3788" s="45" t="inlineStr">
        <is>
          <t>No aborda: distracción o atención</t>
        </is>
      </c>
      <c r="D3788" s="51" t="n"/>
      <c r="E3788" s="51" t="n"/>
      <c r="F3788" s="43" t="n">
        <v>2</v>
      </c>
      <c r="G3788" s="43" t="inlineStr">
        <is>
          <t>distracción+niños</t>
        </is>
      </c>
      <c r="H3788" s="43" t="inlineStr">
        <is>
          <t>Scopus</t>
        </is>
      </c>
      <c r="I3788" s="43" t="inlineStr">
        <is>
          <t>Scopus</t>
        </is>
      </c>
      <c r="J3788" s="43" t="inlineStr">
        <is>
          <t>2025</t>
        </is>
      </c>
      <c r="K3788" s="43" t="inlineStr">
        <is>
          <t>CONFERENCE</t>
        </is>
      </c>
      <c r="L3788" s="45" t="inlineStr">
        <is>
          <t>Le, Nghia Huynh Dai and Truong, Vi Loi and Pham, Ngan Kim</t>
        </is>
      </c>
      <c r="M3788" s="45" t="inlineStr">
        <is>
          <t>The Impact of AI Chatbots on User Experience in Online Course Registration and Admissions Consulting</t>
        </is>
      </c>
      <c r="N3788" s="45" t="inlineStr">
        <is>
          <t>The rapid advancement of artificial intelligence (AI) has significantly influenced various sectors, including education. AI-powered chatbots have emerged as a transformative tool in student enrollment and course registration by enhancing user experience, streamlining administrative processes, and providing instant support. However, challenges such as information overload, lack of personalized assistance, and administrative inefficiencies persist. This study examines the impact of AI chatbots on user experience in online course registration and admissions consulting through the lens of the Unified Theory of Acceptance and Use of Technology 2 (UTAUT2) model. The research explores key factors such as performance expectancy, social influence, and facilitating conditions, while also considering hedonic motivation, price value, and habit in technology adoption. A structured survey was conducted to evaluate students' perceptions of chatbot integration in the enrollment process. The findings highlight the effectiveness of AI chatbots in reducing response times, improving decision-making efficiency, and enhancing student engagement. However, concerns related to chatbot limitations, such as contextual understanding and bias, were also identified. The study provides practical recommendations for optimizing chatbot AI systems in educational institutions and contributes to the ongoing discourse on AI-driven enrollment solutions. © 2025 IEEE.</t>
        </is>
      </c>
      <c r="O3788" s="45" t="inlineStr">
        <is>
          <t>8th International Conference on Educational Technology Management, ICETM 2025</t>
        </is>
      </c>
      <c r="P3788" s="45" t="inlineStr">
        <is>
          <t xml:space="preserve">Chatbots; Computation theory; Curricula; Decision making; E-learning; Engineering education; Students; User experience; Administrative process; Admission consulting; Chatbots; Information overloads; Online course; Online course registration; Student </t>
        </is>
      </c>
      <c r="Q3788" s="43" t="inlineStr">
        <is>
          <t>10.1109/icetm67477.2025.11413361</t>
        </is>
      </c>
    </row>
    <row r="3789" ht="147.75" customHeight="1" s="37">
      <c r="A3789" s="43" t="n">
        <v>3788</v>
      </c>
      <c r="B3789" s="52" t="inlineStr">
        <is>
          <t>Excluir</t>
        </is>
      </c>
      <c r="C3789" s="45" t="inlineStr">
        <is>
          <t>No aborda: población escolar</t>
        </is>
      </c>
      <c r="D3789" s="51" t="n"/>
      <c r="E3789" s="51" t="n"/>
      <c r="F3789" s="43" t="n">
        <v>2</v>
      </c>
      <c r="G3789" s="43" t="inlineStr">
        <is>
          <t>distracción+niños</t>
        </is>
      </c>
      <c r="H3789" s="43" t="inlineStr">
        <is>
          <t>Scopus</t>
        </is>
      </c>
      <c r="I3789" s="43" t="inlineStr">
        <is>
          <t>Scopus</t>
        </is>
      </c>
      <c r="J3789" s="43" t="inlineStr">
        <is>
          <t>2026</t>
        </is>
      </c>
      <c r="K3789" s="43" t="inlineStr">
        <is>
          <t>ARTICLE</t>
        </is>
      </c>
      <c r="L3789" s="45" t="inlineStr">
        <is>
          <t>Noomene, Waha and Abed, Mourad</t>
        </is>
      </c>
      <c r="M3789" s="45" t="inlineStr">
        <is>
          <t>The Impact of AI in Education: Personalized Learning Through Adaptive Avatars</t>
        </is>
      </c>
      <c r="N3789" s="45" t="inlineStr">
        <is>
          <t>Traditional online education lacks personal interaction and engagement found in conventional classrooms. The present development of AI and immersive technologies has made it possible for intelligent educational avatars to come into being. This study explores the use of artificial intelligence (AI) techniques such recommender systems, large language models (LLMs), reinforcement learning (RL), and Generative Antagonistic Networks (GANs) to customize learning experiences in immersive environments. Through GANs technology we can create avatars and interactive educational realms that boost student engagement and involvement significantly. As for RL applications in education, it dynamically adjusts content and interactions based on students’ reactions and requirements, in time; ensuring personalized learning experiences. LLMs produce tailored content to aid in communication and enhanced comprehension skills for learners; on the other side recommender systems guide students to valuable educational materials to improve their learning journey, and the Metaverse to create an immersive and engaging virtual environment. By combining these technologies, it opens up the potential to create educational avatars that can provide a customized and immersive learning path. © The Author(s), under exclusive license to Springer Nature Switzerland AG 2026.</t>
        </is>
      </c>
      <c r="O3789" s="45" t="inlineStr">
        <is>
          <t>Lecture Notes in Networks and Systems</t>
        </is>
      </c>
      <c r="P3789" s="45" t="inlineStr">
        <is>
          <t>Computer aided instruction; E-learning; Education computing; Engineering education; Federated learning; Interactive computer graphics; Learning systems; Online systems; Reinforcement learning; Students; Virtual reality; Artificial intelligence in edu</t>
        </is>
      </c>
      <c r="Q3789" s="43" t="inlineStr">
        <is>
          <t>10.1007/978-3-032-10895-1_35</t>
        </is>
      </c>
    </row>
    <row r="3790" ht="147.75" customHeight="1" s="37">
      <c r="A3790" s="43" t="n">
        <v>3789</v>
      </c>
      <c r="B3790" s="52" t="inlineStr">
        <is>
          <t>Excluir</t>
        </is>
      </c>
      <c r="C3790" s="45" t="inlineStr">
        <is>
          <t>No aborda: distracción o atención</t>
        </is>
      </c>
      <c r="D3790" s="51" t="n"/>
      <c r="E3790" s="51" t="n"/>
      <c r="F3790" s="43" t="n">
        <v>2</v>
      </c>
      <c r="G3790" s="43" t="inlineStr">
        <is>
          <t>distracción+niños</t>
        </is>
      </c>
      <c r="H3790" s="43" t="inlineStr">
        <is>
          <t>Scopus</t>
        </is>
      </c>
      <c r="I3790" s="43" t="inlineStr">
        <is>
          <t>Scopus</t>
        </is>
      </c>
      <c r="J3790" s="43" t="inlineStr">
        <is>
          <t>2025</t>
        </is>
      </c>
      <c r="K3790" s="43" t="inlineStr">
        <is>
          <t>ARTICLE</t>
        </is>
      </c>
      <c r="L3790" s="45" t="inlineStr">
        <is>
          <t>Alasgarova, Rena and Rzayev, Jeyhun</t>
        </is>
      </c>
      <c r="M3790" s="45" t="inlineStr">
        <is>
          <t>The Implications of Artificial Intelligence for Teacher Agency and Teacher-Student Relationships through the Technology Acceptance Model</t>
        </is>
      </c>
      <c r="N3790" s="45" t="inlineStr">
        <is>
          <t>This study examined the impact of artificial intelligence (AI) integration on teacher agency and teacher-student relationships in secondary schools in Azerbaijan, using the Technology Acceptance Model (TAM) as an analytical framework. As AI-driven tools become more prevalent in classrooms, concerns have emerged regarding their influence on instructional authority, student engagement, and pedagogical practices. This qualitative study, involving 109 teachers and 225 students from 30 secondary schools, explored perceptions of perceived usefulness (PU), perceived ease of use (PEOU), attitude toward use (ATU), and behavioral intention to use (BIU) of AI in education. Findings indicate that while AI enhances personalized learning, efficiency, and student autonomy, it also challenges traditional teacher-student dynamics, potentially diminishing teacher agency and fostering over-reliance on AI-generated content. Teachers’ ability to integrate AI effectively is largely influenced by AI literacy, professional training, and institutional support. The study underscores the need for structured teacher development programs, clear institutional policies, and AI literacy education for students to ensure that AI serves as a pedagogical tool that enhances teacher-student relationships and critical thinking skills. © 2025, Ayse Sahin Ozturk. All rights reserved.</t>
        </is>
      </c>
      <c r="O3790" s="45" t="inlineStr">
        <is>
          <t>International Journal of Technology in Education and Science</t>
        </is>
      </c>
      <c r="P3790" s="45" t="n"/>
      <c r="Q3790" s="43" t="inlineStr">
        <is>
          <t>10.46328/ijtes.645</t>
        </is>
      </c>
    </row>
    <row r="3791" ht="178.5" customHeight="1" s="37">
      <c r="A3791" s="43" t="n">
        <v>3790</v>
      </c>
      <c r="B3791" s="52" t="inlineStr">
        <is>
          <t>Excluir</t>
        </is>
      </c>
      <c r="C3791" s="45" t="inlineStr">
        <is>
          <t>No aborda: distracción o atención</t>
        </is>
      </c>
      <c r="D3791" s="51" t="n"/>
      <c r="E3791" s="51" t="n"/>
      <c r="F3791" s="43" t="n">
        <v>2</v>
      </c>
      <c r="G3791" s="43" t="inlineStr">
        <is>
          <t>distracción+niños</t>
        </is>
      </c>
      <c r="H3791" s="43" t="inlineStr">
        <is>
          <t>Scopus</t>
        </is>
      </c>
      <c r="I3791" s="43" t="inlineStr">
        <is>
          <t>Scopus|WoS</t>
        </is>
      </c>
      <c r="J3791" s="43" t="inlineStr">
        <is>
          <t>2024</t>
        </is>
      </c>
      <c r="K3791" s="43" t="inlineStr">
        <is>
          <t>ARTICLE</t>
        </is>
      </c>
      <c r="L3791" s="45" t="inlineStr">
        <is>
          <t>Eltahir, Mohd Elmagzoub and Babiker, Frdose Mohd Elmagzoub</t>
        </is>
      </c>
      <c r="M3791" s="45" t="inlineStr">
        <is>
          <t>The Influence of Artificial Intelligence Tools on Student Performance in e-Learning Environments: Case Study</t>
        </is>
      </c>
      <c r="N3791" s="45" t="inlineStr">
        <is>
          <t>An open access article under Creative Commons Attribution-NonCommercial-NoDerivatives 4.0 International License Abstract: This study investigated the impact of AI-powered personalized learning tools on the academic performance and perceptions of pre-service student teachers enrolled in the Educational Technology course, a compulsory component of the Professional Postgraduate Diploma in Teaching program at Ajman University. A quasi-experimental design was employed with 55 students in the experimental group and 55 in the control group. The experimental group utilized AI-powered tools within the Moodle platform, while the control group received traditional instruction. Pre- and post-tests, along with a rubricbased assessment and a questionnaire, were administered to assess performance, knowledge retention, critical thinking, motivation, and engagement. Statistical analysis revealed significant differences between the groups, favoring the experimental group in terms of academic performance and knowledge retention. Additionally, students in the experimental group demonstrated higher levels of critical thinking, motivation, and engagement. These findings underscore the transformative potential of AI-powered personalized learning tools in teacher education. By integrating AI into educational practices, institutions can revolutionize e-learning by providing personalized instruction, intelligent tutoring, automated grading, and adaptive learning experiences. This can enhance student engagement, improve learning outcomes, and reduce the workload of educators. Ultimately, AI empowers institutions to create more effective and inclusive learning environments that cater to the diverse needs of students and prepare them for the future.</t>
        </is>
      </c>
      <c r="O3791" s="45" t="inlineStr">
        <is>
          <t>Electronic Journal of e-Learning</t>
        </is>
      </c>
      <c r="P3791" s="45" t="n"/>
      <c r="Q3791" s="43" t="inlineStr">
        <is>
          <t>10.34190/ejel.22.9.3639</t>
        </is>
      </c>
    </row>
    <row r="3792" ht="74.25" customHeight="1" s="37">
      <c r="A3792" s="43" t="n">
        <v>3791</v>
      </c>
      <c r="B3792" s="52" t="inlineStr">
        <is>
          <t>Excluir</t>
        </is>
      </c>
      <c r="C3792" s="45" t="inlineStr">
        <is>
          <t>No aborda: distracción o atención, tecnología de sensado</t>
        </is>
      </c>
      <c r="D3792" s="51" t="n"/>
      <c r="E3792" s="51" t="n"/>
      <c r="F3792" s="43" t="n">
        <v>2</v>
      </c>
      <c r="G3792" s="43" t="inlineStr">
        <is>
          <t>distracción+niños</t>
        </is>
      </c>
      <c r="H3792" s="43" t="inlineStr">
        <is>
          <t>Scopus</t>
        </is>
      </c>
      <c r="I3792" s="43" t="inlineStr">
        <is>
          <t>Scopus</t>
        </is>
      </c>
      <c r="J3792" s="43" t="inlineStr">
        <is>
          <t>2023</t>
        </is>
      </c>
      <c r="K3792" s="43" t="inlineStr">
        <is>
          <t>CONFERENCE</t>
        </is>
      </c>
      <c r="L3792" s="45" t="inlineStr">
        <is>
          <t>Al-Mseidin, Kholoud Imhammad and Al-Zu'bi, Mohammad Ahmad and Al-Mawadieh, Reda S.M. and Alelaimat, Ali M.</t>
        </is>
      </c>
      <c r="M3792" s="45" t="inlineStr">
        <is>
          <t>The Integration of AI Applications in Psychological and Educational Counselling for University Students:Opportunities and Challenges</t>
        </is>
      </c>
      <c r="N3792" s="45" t="inlineStr">
        <is>
          <t>The current study sought to evaluate the opportunities and challenges of using AI to achieve digital transformation in Jordanian higher education. Questionnaires were distributed to 300 faculty members at Jordanian universities to answer the research questions, and interviews were conducted with 15 faculty members. According to the findings, the majority of participants believe that AI has the potential to facilitate personalised learning, increase student engagement, and improve teaching effectiveness in Jordanian higher education. However, they express concerns about ethical issues, privacy concerns, and the required specialised skills and training to use AI in higher education successfully. © 2023 IEEE.</t>
        </is>
      </c>
      <c r="O3792" s="45" t="inlineStr">
        <is>
          <t>2023 24th International Arab Conference on Information Technology, ACIT 2023</t>
        </is>
      </c>
      <c r="P3792" s="45" t="inlineStr">
        <is>
          <t>E-learning; 'current; AI applications; Digital transformation; Faculty members; High educations; Jordan; Personalized learning; Research questions; Student engagement; University students; Students</t>
        </is>
      </c>
      <c r="Q3792" s="43" t="inlineStr">
        <is>
          <t>10.1109/acit58888.2023.10453762</t>
        </is>
      </c>
    </row>
    <row r="3793" ht="147.75" customHeight="1" s="37">
      <c r="A3793" s="43" t="n">
        <v>3792</v>
      </c>
      <c r="B3793" s="52" t="inlineStr">
        <is>
          <t>Excluir</t>
        </is>
      </c>
      <c r="C3793" s="45" t="inlineStr">
        <is>
          <t>Contexto doméstico o remoto, pero no población en edad escolar (mayoritariamente educación superior)</t>
        </is>
      </c>
      <c r="D3793" s="51" t="n"/>
      <c r="E3793" s="51" t="n"/>
      <c r="F3793" s="43" t="n">
        <v>2</v>
      </c>
      <c r="G3793" s="43" t="inlineStr">
        <is>
          <t>distracción+niños</t>
        </is>
      </c>
      <c r="H3793" s="43" t="inlineStr">
        <is>
          <t>Scopus</t>
        </is>
      </c>
      <c r="I3793" s="43" t="inlineStr">
        <is>
          <t>Scopus|WoS</t>
        </is>
      </c>
      <c r="J3793" s="43" t="inlineStr">
        <is>
          <t>2025</t>
        </is>
      </c>
      <c r="K3793" s="43" t="inlineStr">
        <is>
          <t>ARTICLE</t>
        </is>
      </c>
      <c r="L3793" s="45" t="inlineStr">
        <is>
          <t>Strazda, Anna and Dehtjare, Jevgenija and Mironova, Julija and Kinderis, Remigijus and Vveinhardt, Jolita</t>
        </is>
      </c>
      <c r="M3793" s="45" t="inlineStr">
        <is>
          <t>The Role of AI Tools in Improving Practices in E-Learning Environment: A Pilot Study</t>
        </is>
      </c>
      <c r="N3793" s="45" t="inlineStr">
        <is>
          <t>This paper explores the role of artificial intelligence (AI) tools in enhancing teaching practices and faculty behaviour in higher education. The study applies a quantitative research approach to examine faculty perceptions, student engagement, and instructional efficiency within an e-learning environment. The research object is the use of digital learning platforms in higher education, while the research subject is the influence of artificial intelligence tools on faculty teaching practices. The central research problem concerns faculty behaviour during the integration of Artificial Intelligence into their teaching. The study aims to identify whether such tools improve instructional methods and faculty performance in delivering education. The findings suggest that the use of Artificial Intelligence positively affects course design, teaching methodology, and student motivation. Nevertheless, the study highlights concerns related to ethical implications and potential over-reliance on technology. The results indicate a need for comprehensive institutional policies and further research to clarify and optimize the role of Artificial Intelligence in higher education. © 2025 Anna Strazda et al.; published by UIKTEN. This work is licensed under the Creative Commons Attribution-NonCommercial-NoDerivs 4.0 License. The article is published with Open Access at https://www.temjournal.com/</t>
        </is>
      </c>
      <c r="O3793" s="45" t="inlineStr">
        <is>
          <t>TEM Journal</t>
        </is>
      </c>
      <c r="P3793" s="45" t="n"/>
      <c r="Q3793" s="43" t="inlineStr">
        <is>
          <t>10.18421/tem144-08</t>
        </is>
      </c>
    </row>
    <row r="3794" ht="105.75" customHeight="1" s="37">
      <c r="A3794" s="43" t="n">
        <v>3793</v>
      </c>
      <c r="B3794" s="52" t="inlineStr">
        <is>
          <t>Excluir</t>
        </is>
      </c>
      <c r="C3794" s="45" t="inlineStr">
        <is>
          <t>Libro o capítulo de libro</t>
        </is>
      </c>
      <c r="D3794" s="51" t="n"/>
      <c r="E3794" s="51" t="n"/>
      <c r="F3794" s="43" t="n">
        <v>2</v>
      </c>
      <c r="G3794" s="43" t="inlineStr">
        <is>
          <t>distracción+niños</t>
        </is>
      </c>
      <c r="H3794" s="43" t="inlineStr">
        <is>
          <t>Scopus</t>
        </is>
      </c>
      <c r="I3794" s="43" t="inlineStr">
        <is>
          <t>Scopus</t>
        </is>
      </c>
      <c r="J3794" s="43" t="inlineStr">
        <is>
          <t>2025</t>
        </is>
      </c>
      <c r="K3794" s="43" t="inlineStr">
        <is>
          <t>BOOK</t>
        </is>
      </c>
      <c r="L3794" s="45" t="inlineStr">
        <is>
          <t>Murtarelli, Grazia and Romenti, Stefania</t>
        </is>
      </c>
      <c r="M3794" s="45" t="inlineStr">
        <is>
          <t>The Role of Artificial Intelligence in Enhancing Communication in Digital Education Environments: Challenges and Opportunities</t>
        </is>
      </c>
      <c r="N3794" s="45" t="inlineStr">
        <is>
          <t>The education landscape is rapidly shifting in today's fast-paced digital world, significantly impacted by rising technologies. One such innovation that has proven to be a game changer in learning is Artificial Intelligence (AI). AI is also enabling new modes of learning, such as gamification and adaptive learning, which cater to individual needs and foster engagement, leading to more effective learning outcomes. In this chapter, we will explore this aspect of AI- enhanced communication and how technology can enhance teacher- student relationships, support personalized learning, and improve overall educational experience. Simultaneously, it will critically analyze potential pitfalls, including passive learners, digital distraction and concerns to student mental health, providing educators with potential strategies to help students navigate these challenges while preserving the integrity of their learning experiences. © 2026, IGI Global Scientific Publishing. All rights reserved.</t>
        </is>
      </c>
      <c r="O3794" s="45" t="inlineStr">
        <is>
          <t>Effects of Education Communication in Digital Learning Environments</t>
        </is>
      </c>
      <c r="P3794" s="45" t="inlineStr">
        <is>
          <t xml:space="preserve">Artificial intelligence; Computer aided instruction; E-learning; Education computing; Engineering education; Teaching; Adaptive learning; Digital world; Educational experiences; Effective Learning Outcomes; Gamification; Learning experiences; Mental </t>
        </is>
      </c>
      <c r="Q3794" s="43" t="inlineStr">
        <is>
          <t>10.4018/979-8-3693-9067-2.ch010</t>
        </is>
      </c>
    </row>
    <row r="3795" ht="210" customHeight="1" s="37">
      <c r="A3795" s="43" t="n">
        <v>3794</v>
      </c>
      <c r="B3795" s="52" t="inlineStr">
        <is>
          <t>Excluir</t>
        </is>
      </c>
      <c r="C3795" s="45" t="inlineStr">
        <is>
          <t>No aborda: distracción o atención</t>
        </is>
      </c>
      <c r="D3795" s="51" t="n"/>
      <c r="E3795" s="51" t="n"/>
      <c r="F3795" s="43" t="n">
        <v>2</v>
      </c>
      <c r="G3795" s="43" t="inlineStr">
        <is>
          <t>distracción+niños</t>
        </is>
      </c>
      <c r="H3795" s="43" t="inlineStr">
        <is>
          <t>Scopus</t>
        </is>
      </c>
      <c r="I3795" s="43" t="inlineStr">
        <is>
          <t>Scopus</t>
        </is>
      </c>
      <c r="J3795" s="43" t="inlineStr">
        <is>
          <t>2024</t>
        </is>
      </c>
      <c r="K3795" s="43" t="inlineStr">
        <is>
          <t>ARTICLE</t>
        </is>
      </c>
      <c r="L3795" s="45" t="inlineStr">
        <is>
          <t>Mutambik, Ibrahim</t>
        </is>
      </c>
      <c r="M3795" s="45" t="inlineStr">
        <is>
          <t>The Use of AI-Driven Automation to Enhance Student Learning Experiences in the KSA: An Alternative Pathway to Sustainable Education</t>
        </is>
      </c>
      <c r="N3795" s="45" t="inlineStr">
        <is>
          <t>The relevance of virtual learning platforms has been increasingly recognised, and their merit in contributing to sustainable education is ever growing. Depending on the context, the benefits of these virtual platforms were revealed during the COVID-19 pandemic. Moreover, their impact has lingered on post-COVID-19, and virtual learning is now considered a viable option for continuing and sustainable education. Therefore, many countries have taken advantage of these virtual platforms to maximise student engagement, as evidenced by the reports in the existing literature. However, while these studies have explored how this can best be achieved, there are very few studies which have examined how the use of virtual platforms can help to deliver an educational approach that prepares young people to address the many and complex sustainability challenges of the future, i.e., the delivery of sustainable education. This study addresses this gap in the literature by exploring the question of how AI-powered automation can enhance student learning experiences in the Kingdom of Saudi Arabia (hereafter, KSA) as an alternative pathway for sustainable education. Data were collected from 1991 undergraduate and postgraduate students across 10 different Saudi universities using an online survey. The data were analysed using advanced structural equation modelling (SEM) to examine the relationship between student readiness and the (AI-powered) automation of administrative processes. The findings highlight the transformative potential of AI as an alternative pathway to sustainable education and for streamlining learning management system (LMS) operations. The implications of this study extend beyond the immediate instructional context, offering strategic direction for educators, LMS designers, policymakers, and institutional leaders in harnessing AI to equip individuals with the knowledge, skills, values, and attitudes necessary to contribute to a sustainable future. © 2024 by the author.</t>
        </is>
      </c>
      <c r="O3795" s="45" t="inlineStr">
        <is>
          <t>Sustainability (Switzerland)</t>
        </is>
      </c>
      <c r="P3795" s="45" t="inlineStr">
        <is>
          <t>Saudi Arabia; artificial intelligence; automation; COVID-19; higher education; student; sustainability</t>
        </is>
      </c>
      <c r="Q3795" s="43" t="inlineStr">
        <is>
          <t>10.3390/su16145970</t>
        </is>
      </c>
    </row>
    <row r="3796" ht="210" customHeight="1" s="37">
      <c r="A3796" s="43" t="n">
        <v>3795</v>
      </c>
      <c r="B3796" s="52" t="inlineStr">
        <is>
          <t>Excluir</t>
        </is>
      </c>
      <c r="C3796" s="45" t="inlineStr">
        <is>
          <t>No aborda: distracción o atención</t>
        </is>
      </c>
      <c r="D3796" s="51" t="n"/>
      <c r="E3796" s="51" t="n"/>
      <c r="F3796" s="43" t="n">
        <v>2</v>
      </c>
      <c r="G3796" s="43" t="inlineStr">
        <is>
          <t>distracción+niños</t>
        </is>
      </c>
      <c r="H3796" s="43" t="inlineStr">
        <is>
          <t>Scopus</t>
        </is>
      </c>
      <c r="I3796" s="43" t="inlineStr">
        <is>
          <t>Scopus</t>
        </is>
      </c>
      <c r="J3796" s="43" t="inlineStr">
        <is>
          <t>2024</t>
        </is>
      </c>
      <c r="K3796" s="43" t="inlineStr">
        <is>
          <t>ARTICLE</t>
        </is>
      </c>
      <c r="L3796" s="45" t="inlineStr">
        <is>
          <t>Karanth, Divakar and Abu Arqub, Sarah and Dolce, Calogero</t>
        </is>
      </c>
      <c r="M3796" s="45" t="inlineStr">
        <is>
          <t>The applications of digital technology in postgraduate orthodontic education</t>
        </is>
      </c>
      <c r="N3796" s="45" t="inlineStr">
        <is>
          <t>In recent times, digital technology has played a pivotal role in advancing postgraduate orthodontic education. This article comprehensively overviews digital technology's various applications, benefits, and drawbacks in postgraduate orthodontic education. Further, it examines its transformative impact on students. The primary focus of this review is on reshaping traditional teaching methods and learning experiences through innovative tools and techniques. Beginning with online learning platforms, virtual classrooms, and webinars, a comprehensive review of their role in facilitating remote education and creating interactive learning environments is provided. It also explores the integration of interactive content and multimedia in post-graduate education and emphasizes their ability to enhance students’ engagement and comprehension. Augmented and virtual reality (AR/VR) technologies will also be explored, with emphasis on their role in revolutionizing practical learning experiences within postgraduate curricula. Additionally, the article discusses the part that adaptive learning and artificial intelligence (AI) play in utilizing data analytics to personalize education and optimize learning outcomes. The influence of social media platforms, mobile applications, digital libraries, and open educational resources (OER) on collaborative learning environments will be reviewed, showcasing their impact on fostering collaboration and accessibility among postgraduate students. Collaborative tools, simulations, and e-labs' role in enhancing hands-on learning experiences are highlighted. Finally, a critical analysis of the benefits and drawbacks of integrating digital technology in orthodontic education, addressing ethical and legal concerns arising from its implementation, will also be overviewed. In summary, this article explores a nuanced understanding of the transformative potential of digital technology in postgraduate orthodontic education. It encompasses various applicati</t>
        </is>
      </c>
      <c r="O3796" s="45" t="inlineStr">
        <is>
          <t>Seminars in Orthodontics</t>
        </is>
      </c>
      <c r="P3796" s="45" t="n"/>
      <c r="Q3796" s="43" t="inlineStr">
        <is>
          <t>10.1053/j.sodo.2024.03.003</t>
        </is>
      </c>
    </row>
    <row r="3797" ht="210" customHeight="1" s="37">
      <c r="A3797" s="43" t="n">
        <v>3796</v>
      </c>
      <c r="B3797" s="52" t="inlineStr">
        <is>
          <t>Excluir</t>
        </is>
      </c>
      <c r="C3797" s="45" t="inlineStr">
        <is>
          <t>No aborda: distracción o atención</t>
        </is>
      </c>
      <c r="D3797" s="51" t="n"/>
      <c r="E3797" s="51" t="n"/>
      <c r="F3797" s="43" t="n">
        <v>2</v>
      </c>
      <c r="G3797" s="43" t="inlineStr">
        <is>
          <t>distracción+niños</t>
        </is>
      </c>
      <c r="H3797" s="43" t="inlineStr">
        <is>
          <t>Scopus</t>
        </is>
      </c>
      <c r="I3797" s="43" t="inlineStr">
        <is>
          <t>Scopus</t>
        </is>
      </c>
      <c r="J3797" s="43" t="inlineStr">
        <is>
          <t>2016</t>
        </is>
      </c>
      <c r="K3797" s="43" t="inlineStr">
        <is>
          <t>CONFERENCE</t>
        </is>
      </c>
      <c r="L3797" s="45" t="inlineStr">
        <is>
          <t>Maher, Mary Lou and Cukic, Bojan and Mays, Larry and Rogelberg, Steven and Latulipe, Celine and Payton, Jamie and Rorrer, Audrey and Frevert, Tonya</t>
        </is>
      </c>
      <c r="M3797" s="45" t="inlineStr">
        <is>
          <t>The connected learner: Engaging faculty to connect computing students to peers, profession and purpose</t>
        </is>
      </c>
      <c r="N3797" s="45" t="inlineStr">
        <is>
          <t>The Connected Learner is a re-orientation of undergraduate computing education that focuses on connecting students to peers, the profession, and purpose. The College of Computing and Informatics at UNC Charlotte-comprised of three departments with an undergraduate enrollment of approximately 1,500 students-is a large research institution in an urban setting with a diverse student population. Within this unique context, the project aim is to build a sustainable practice of educational innovation across the undergraduate computing curriculum by increasing faculty awareness of teaching innovations, resources for pedagogical change, and support for teaching practices that engage students. The vision is to create an active learning environment that transforms the student entering the computing undergraduate program from a person with an interest in computing to a person with an affinity identity [1] as a computing professional through these ongoing connections. We employ a systems theory of change for the Connected Learner based on two foundational concepts: flipped classrooms and engagement theory. To achieve related goals of improving student retention and time to graduation, Connected Learner teaching strategies are being integrated across the undergraduate curriculum with an initial focus on introductory gateway courses. Change is occurring via infrastructure supports to sustain learning practices across our college through faculty development initiatives (hiring, training, mentoring, and incentives) that are designed to inform faculty about engagement pedagogies, motivate faculty to adopt these practices, and shift pedagogical attitudes. During the first year of the five-year project, quantitative and qualitative data from students and faculty was collected and analyzed. This data provides a baseline of student attitudes and performance as well as a baseline of faculty attitudes and teaching practices. In this paper, we present the background, context, organizationa</t>
        </is>
      </c>
      <c r="O3797" s="45" t="inlineStr">
        <is>
          <t>Proceedings - Frontiers in Education Conference, FIE</t>
        </is>
      </c>
      <c r="P3797" s="45" t="inlineStr">
        <is>
          <t>Artificial intelligence; Computation theory; Computer aided instruction; Curricula; Education; Education computing; Engineering education; Project management; Sustainable development; Teaching; Active Learning; Computer Science Education; Faculty dev</t>
        </is>
      </c>
      <c r="Q3797" s="43" t="inlineStr">
        <is>
          <t>10.1109/fie.2016.7757473</t>
        </is>
      </c>
    </row>
    <row r="3798" ht="126.75" customHeight="1" s="37">
      <c r="A3798" s="43" t="n">
        <v>3797</v>
      </c>
      <c r="B3798" s="52" t="inlineStr">
        <is>
          <t>Excluir</t>
        </is>
      </c>
      <c r="C3798" s="45" t="inlineStr">
        <is>
          <t>Sin DOI verificable</t>
        </is>
      </c>
      <c r="D3798" s="51" t="n"/>
      <c r="E3798" s="51" t="n"/>
      <c r="F3798" s="43" t="n">
        <v>2</v>
      </c>
      <c r="G3798" s="43" t="inlineStr">
        <is>
          <t>distracción+niños</t>
        </is>
      </c>
      <c r="H3798" s="43" t="inlineStr">
        <is>
          <t>Scopus</t>
        </is>
      </c>
      <c r="I3798" s="43" t="inlineStr">
        <is>
          <t>Scopus</t>
        </is>
      </c>
      <c r="J3798" s="43" t="inlineStr">
        <is>
          <t>2018</t>
        </is>
      </c>
      <c r="K3798" s="43" t="inlineStr">
        <is>
          <t>CONFERENCE</t>
        </is>
      </c>
      <c r="L3798" s="45" t="inlineStr">
        <is>
          <t>Hadavi, Shiva and Lee, Joonhee</t>
        </is>
      </c>
      <c r="M3798" s="45" t="inlineStr">
        <is>
          <t>The new acoustic design challenges in active learning classrooms</t>
        </is>
      </c>
      <c r="N3798" s="45" t="inlineStr">
        <is>
          <t>Recently, active learning classrooms are widely adopted to enhance students’ engagement, technology support and collaborative discussion in educational facilities. Due to the teaching strategies in active learning classrooms, acoustic conditions of the space play critical roles in successful learning outcomes. This study, thus, investigates the new acoustic design challenges in active learning classrooms. Two active learning classrooms at Concordia University are examined to analyze the acoustical parameters such as ambient background noise level, reverberation time and speech transmission index. The measurement is conducted in the unoccupied condition. The results of this study show that the acoustic parameters of the measured active learning classrooms and compare them with the standards for conventional classrooms. Since the nature of active learning classrooms is more prone to acoustical deficiencies, the findings provide the base information for further investigation on acoustical design requirements for these spaces. © INTER-NOISE 2018 - 47th International Congress and Exposition on Noise Control Engineering: Impact of Noise Control Engineering. All rights reserved.</t>
        </is>
      </c>
      <c r="O3798" s="45" t="inlineStr">
        <is>
          <t>INTER-NOISE 2018 - 47th International Congress and Exposition on Noise Control Engineering: Impact of Noise Control Engineering</t>
        </is>
      </c>
      <c r="P3798" s="45" t="inlineStr">
        <is>
          <t>Acoustic variables control; Architectural acoustics; Artificial intelligence; Engineering education; Reverberation; Speech communication; Speech transmission; Students; Acoustic conditions; Acoustic parameters; Acoustical parameters; Background noise</t>
        </is>
      </c>
      <c r="Q3798" s="43" t="n"/>
    </row>
    <row r="3799" ht="95.25" customHeight="1" s="37">
      <c r="A3799" s="43" t="n">
        <v>3798</v>
      </c>
      <c r="B3799" s="52" t="inlineStr">
        <is>
          <t>Excluir</t>
        </is>
      </c>
      <c r="C3799" s="45" t="inlineStr">
        <is>
          <t>No aborda: distracción o atención, población escolar</t>
        </is>
      </c>
      <c r="D3799" s="51" t="n"/>
      <c r="E3799" s="51" t="n"/>
      <c r="F3799" s="43" t="n">
        <v>2</v>
      </c>
      <c r="G3799" s="43" t="inlineStr">
        <is>
          <t>distracción+niños</t>
        </is>
      </c>
      <c r="H3799" s="43" t="inlineStr">
        <is>
          <t>Scopus</t>
        </is>
      </c>
      <c r="I3799" s="43" t="inlineStr">
        <is>
          <t>Scopus|WoS</t>
        </is>
      </c>
      <c r="J3799" s="43" t="inlineStr">
        <is>
          <t>2020</t>
        </is>
      </c>
      <c r="K3799" s="43" t="inlineStr">
        <is>
          <t>ARTICLE</t>
        </is>
      </c>
      <c r="L3799" s="45" t="inlineStr">
        <is>
          <t>Healy, Eamonn F. and Blade, Glenn</t>
        </is>
      </c>
      <c r="M3799" s="45" t="inlineStr">
        <is>
          <t>Tips and tools for teaching organic synthesis online</t>
        </is>
      </c>
      <c r="N3799" s="45" t="inlineStr">
        <is>
          <t>While synthesis projects are not uncommon in the undergraduate organic curriculum, the problems posed are usually not representative of what chemists actually do. The sudden dislocation to online learning precipitated by the COVID-19 pandemic provided both a need and an opportunity to develop an organic synthesis project with greater relevance to both the times and the discipline. Utilizing a state-of-the-art artificial intelligence model accessible to the undergraduate through a fully interactive platform, a project was designed involving molecules of both pharmaceutical relevance and topical interest, and suitable for online instruction. Technological and pedagogical issues posed by the online delivery of this content are discussed, as are issues related to student engagement. © 2020 American Chemical Society and Division of Chemical Education, Inc.</t>
        </is>
      </c>
      <c r="O3799" s="45" t="inlineStr">
        <is>
          <t>Journal of Chemical Education</t>
        </is>
      </c>
      <c r="P3799" s="45" t="n"/>
      <c r="Q3799" s="43" t="inlineStr">
        <is>
          <t>10.1021/acs.jchemed.0c00473</t>
        </is>
      </c>
    </row>
    <row r="3800" ht="126.75" customHeight="1" s="37">
      <c r="A3800" s="43" t="n">
        <v>3799</v>
      </c>
      <c r="B3800" s="52" t="inlineStr">
        <is>
          <t>Excluir</t>
        </is>
      </c>
      <c r="C3800" s="45" t="inlineStr">
        <is>
          <t>No aborda: distracción o atención</t>
        </is>
      </c>
      <c r="D3800" s="51" t="n"/>
      <c r="E3800" s="51" t="n"/>
      <c r="F3800" s="43" t="n">
        <v>2</v>
      </c>
      <c r="G3800" s="43" t="inlineStr">
        <is>
          <t>distracción+niños</t>
        </is>
      </c>
      <c r="H3800" s="43" t="inlineStr">
        <is>
          <t>Scopus</t>
        </is>
      </c>
      <c r="I3800" s="43" t="inlineStr">
        <is>
          <t>Scopus</t>
        </is>
      </c>
      <c r="J3800" s="43" t="inlineStr">
        <is>
          <t>2021</t>
        </is>
      </c>
      <c r="K3800" s="43" t="inlineStr">
        <is>
          <t>CONFERENCE</t>
        </is>
      </c>
      <c r="L3800" s="45" t="inlineStr">
        <is>
          <t>Van Campenhout, Rachel and Brown, Nick and Jerome, Bill and Dittel, Jeffrey S. and Johnson, Benny G.</t>
        </is>
      </c>
      <c r="M3800" s="45" t="inlineStr">
        <is>
          <t>Toward Effective Courseware at Scale: Investigating Automatically Generated Questions as Formative Practice</t>
        </is>
      </c>
      <c r="N3800" s="45" t="inlineStr">
        <is>
          <t>Courseware is a comprehensive learning environment that engages students in a learning by doing approach while also giving instructors data-driven insights on their class, providing a scalable solution for many instructional models. However, courseware-and the volume of formative questions required to make it effective-is time-consuming and expensive to create. By using artificial intelligence for automatic question generation, we can reduce the time and cost of developing formative questions in courseware. However, it is critical that automatically generated (AG) questions have a level of quality on par with human-authored (HA) questions in order to be confident in their usage at scale. Therefore, our research question is: are student interactions with AG questions equivalent to HA questions with respect to engagement, difficulty, and persistence metrics? This paper evaluates data for AG and HA questions that students used as formative practice in their university Communication course. Analysis of AG and HA questions shows that our first generation of AG questions perform equally well as HA questions in multiple important respects. © 2021 Owner/Author.</t>
        </is>
      </c>
      <c r="O3800" s="45" t="inlineStr">
        <is>
          <t>L@S 2021 - Proceedings of the 8th ACM Conference on Learning @ Scale</t>
        </is>
      </c>
      <c r="P3800" s="45" t="inlineStr">
        <is>
          <t>Artificial intelligence; Computer aided instruction; E-learning; Students; Automatically generated; Communication course; Comprehensive learning; Instructional model; Learning by doing; Research questions; Scalable solution; Student interactions; Cur</t>
        </is>
      </c>
      <c r="Q3800" s="43" t="inlineStr">
        <is>
          <t>10.1145/3430895.3460162</t>
        </is>
      </c>
    </row>
    <row r="3801" ht="147.75" customHeight="1" s="37">
      <c r="A3801" s="43" t="n">
        <v>3800</v>
      </c>
      <c r="B3801" s="52" t="inlineStr">
        <is>
          <t>Excluir</t>
        </is>
      </c>
      <c r="C3801" s="45" t="inlineStr">
        <is>
          <t>Fuera del alcance: no combina población en edad escolar con contexto doméstico</t>
        </is>
      </c>
      <c r="D3801" s="51" t="n"/>
      <c r="E3801" s="51" t="n"/>
      <c r="F3801" s="43" t="n">
        <v>2</v>
      </c>
      <c r="G3801" s="43" t="inlineStr">
        <is>
          <t>distracción+niños</t>
        </is>
      </c>
      <c r="H3801" s="43" t="inlineStr">
        <is>
          <t>Scopus</t>
        </is>
      </c>
      <c r="I3801" s="43" t="inlineStr">
        <is>
          <t>Scopus</t>
        </is>
      </c>
      <c r="J3801" s="43" t="inlineStr">
        <is>
          <t>2026</t>
        </is>
      </c>
      <c r="K3801" s="43" t="inlineStr">
        <is>
          <t>ARTICLE</t>
        </is>
      </c>
      <c r="L3801" s="45" t="inlineStr">
        <is>
          <t>Park, Joon S.</t>
        </is>
      </c>
      <c r="M3801" s="45" t="inlineStr">
        <is>
          <t>Towards AI-Augmented Teaching for Higher Education</t>
        </is>
      </c>
      <c r="N3801" s="45" t="inlineStr">
        <is>
          <t>The integration of artificial intelligence (AI) in higher education is transforming traditional teaching methodologies by enhancing student engagement, streamlining instructional support, and enabling personalized learning experiences. This study examines the challenges of traditional teaching in modern classrooms and introduces a custom AI Teaching Assistant (AI TA) designed for higher education, assessing its impact on student learning. Assessment results and data analysis revealed that AI TA significantly improved student engagement with course materials, reinforced concept comprehension, and enhanced access to academic resources while maintaining consistency with the instructor’s lecture and guidance. Students reported that AI TA fostered independent learning, played a crucial role in research support, and positively influenced their academic and career development in the subject area. The study also identified challenges, including concerns related to AI reliability, ethical considerations, bias mitigation, and academic integrity. Addressing these challenges is essential for the responsible adoption of AI in education. This study contributes to the growing body of research on AI in education, offering insights into the role of AI-augmented teaching in shaping scalable, innovative instructional methodologies. © The Author(s), under exclusive license to Springer Nature Singapore Pte Ltd. 2026.</t>
        </is>
      </c>
      <c r="O3801" s="45" t="inlineStr">
        <is>
          <t>Lecture Notes on Data Engineering and Communications Technologies</t>
        </is>
      </c>
      <c r="P3801" s="45" t="inlineStr">
        <is>
          <t>Artificial intelligence; Curricula; Education computing; Students; Teaching; Artificial intelligence teaching assistant; Artificial intelligence in education; Artificial intelligence-augmented teaching; High educations; Instructional support; Learnin</t>
        </is>
      </c>
      <c r="Q3801" s="43" t="inlineStr">
        <is>
          <t>10.1007/978-981-95-4423-3_28</t>
        </is>
      </c>
    </row>
    <row r="3802" ht="157.5" customHeight="1" s="37">
      <c r="A3802" s="43" t="n">
        <v>3801</v>
      </c>
      <c r="B3802" s="52" t="inlineStr">
        <is>
          <t>Excluir</t>
        </is>
      </c>
      <c r="C3802" s="45" t="inlineStr">
        <is>
          <t>Sin DOI verificable</t>
        </is>
      </c>
      <c r="D3802" s="51" t="n"/>
      <c r="E3802" s="51" t="n"/>
      <c r="F3802" s="43" t="n">
        <v>2</v>
      </c>
      <c r="G3802" s="43" t="inlineStr">
        <is>
          <t>distracción+niños</t>
        </is>
      </c>
      <c r="H3802" s="43" t="inlineStr">
        <is>
          <t>Scopus</t>
        </is>
      </c>
      <c r="I3802" s="43" t="inlineStr">
        <is>
          <t>Scopus</t>
        </is>
      </c>
      <c r="J3802" s="43" t="inlineStr">
        <is>
          <t>2025</t>
        </is>
      </c>
      <c r="K3802" s="43" t="inlineStr">
        <is>
          <t>CONFERENCE</t>
        </is>
      </c>
      <c r="L3802" s="45" t="inlineStr">
        <is>
          <t>Haqqani, Musab and Regulwar, Ganesh B. and Goud, Boinipally Ayush and Veggalam, Sai Poojitha and Prakash, Kumavat and Sreenivasulu, G.</t>
        </is>
      </c>
      <c r="M3802" s="45" t="inlineStr">
        <is>
          <t>Transforming Education with Generative AI: A New Era of Learning Management Systems</t>
        </is>
      </c>
      <c r="N3802" s="45" t="inlineStr">
        <is>
          <t>In today’s fast-paced academic environment, the need for a platform that promotes both student engagement and effective teaching is increasingly vital. Initially AI was introduced as computers and computer related technologies which later transitioned to web-based and online education systems, which then progressed with the help of embedded computer systems and other technologies and tools like humanoid robots and chatbots to assist or perform the tasks of the instructor. Using such features, instructors can perform administrative functions like reviewing and grading a student's assignment more efficiently and effectively to achieve a higher quality of education. This paper introduces an LMS powered by generative AI, designed to revolutionize how students and teachers interact with coursework. Generative AI (GAI) models are large language models which can generate texts, images, audio, and video. Leveraging GAI into LMS can help access a student's performance in real time, allowing them to identify a student's weak area and train them by generating appropriate assignments to provide a more personalized learning experience. In addition to generating content, the LMS also introduces a 24/7 support assistant for continuous academic support. To ensure that each student uses the platform ethically, a robust plagiarism checker is introduced to identify unethical practices. The proposed idea outlines the functionalities of the LMS tailored for the institution's standards to meet their outcomes. © Grenze Scientific Society, 2025.</t>
        </is>
      </c>
      <c r="O3802" s="45" t="inlineStr">
        <is>
          <t>16th International Conference on Advances in Computing, Control, and Telecommunication Technologies, ACT 2025</t>
        </is>
      </c>
      <c r="P3802" s="45" t="inlineStr">
        <is>
          <t xml:space="preserve">Anthropomorphic robots; Computer aided instruction; E-learning; Education computing; Educational robots; Embedded systems; Interactive computer systems; Learning systems; Online systems; Personnel training; Teaching; Academic environment; Artificial </t>
        </is>
      </c>
      <c r="Q3802" s="43" t="n"/>
    </row>
    <row r="3803" ht="126.75" customHeight="1" s="37">
      <c r="A3803" s="43" t="n">
        <v>3802</v>
      </c>
      <c r="B3803" s="52" t="inlineStr">
        <is>
          <t>Excluir</t>
        </is>
      </c>
      <c r="C3803" s="45" t="inlineStr">
        <is>
          <t>Contexto doméstico o remoto, pero no población en edad escolar (mayoritariamente educación superior)</t>
        </is>
      </c>
      <c r="D3803" s="51" t="n"/>
      <c r="E3803" s="51" t="n"/>
      <c r="F3803" s="43" t="n">
        <v>2</v>
      </c>
      <c r="G3803" s="43" t="inlineStr">
        <is>
          <t>distracción+niños</t>
        </is>
      </c>
      <c r="H3803" s="43" t="inlineStr">
        <is>
          <t>Scopus</t>
        </is>
      </c>
      <c r="I3803" s="43" t="inlineStr">
        <is>
          <t>Scopus</t>
        </is>
      </c>
      <c r="J3803" s="43" t="inlineStr">
        <is>
          <t>2026</t>
        </is>
      </c>
      <c r="K3803" s="43" t="inlineStr">
        <is>
          <t>ARTICLE</t>
        </is>
      </c>
      <c r="L3803" s="45" t="inlineStr">
        <is>
          <t>Reisinger, Julia and Drop, Zuzanna and Resch, Annabel and Kohl, Linus and Ansari, Fazel</t>
        </is>
      </c>
      <c r="M3803" s="45" t="inlineStr">
        <is>
          <t>Transforming STEM Education with Extended Reality: A Replicable Framework for University Integration</t>
        </is>
      </c>
      <c r="N3803" s="45" t="inlineStr">
        <is>
          <t>The integration of immersive technologies like extended reality has the potential to transform Science, Technology, Engineering and Mathematics education, particularly in learning factory environments. Although extended reality has the potential to enhance student engagement and skill acquisition, its adoption in higher education remains inconsistent and fragmented. This paper proposes a structured framework for systematically integrating extended reality into university-level education, using the Vienna University of Technology as a case study. The framework outlines essential elements for successful extended reality adoption, including 3D content development, cross-platform compatibility, staff training, support systems, and resource management. Key findings highlight the benefits of collaborative and immersive learning, along with challenges such as content complexity, hardware limitations, and accessibility. The results serve as a replicable framework for other learning environments to implement extended reality technologies effectively in higher multidisciplinary education. © The Author(s), under exclusive license to Springer Nature Switzerland AG 2026.</t>
        </is>
      </c>
      <c r="O3803" s="45" t="inlineStr">
        <is>
          <t>Lecture Notes in Networks and Systems</t>
        </is>
      </c>
      <c r="P3803" s="45" t="inlineStr">
        <is>
          <t>Artificial intelligence; Collaborative learning; Computer aided instruction; E-learning; Engineering education; Human resource management; Personnel training; STEM (science, technology, engineering and mathematics); Digital learning factory; Digital-</t>
        </is>
      </c>
      <c r="Q3803" s="43" t="inlineStr">
        <is>
          <t>10.1007/978-3-031-98880-6_7</t>
        </is>
      </c>
    </row>
    <row r="3804" ht="137.25" customHeight="1" s="37">
      <c r="A3804" s="43" t="n">
        <v>3803</v>
      </c>
      <c r="B3804" s="52" t="inlineStr">
        <is>
          <t>Excluir</t>
        </is>
      </c>
      <c r="C3804" s="45" t="inlineStr">
        <is>
          <t>Sin DOI verificable</t>
        </is>
      </c>
      <c r="D3804" s="51" t="n"/>
      <c r="E3804" s="51" t="n"/>
      <c r="F3804" s="43" t="n">
        <v>2</v>
      </c>
      <c r="G3804" s="43" t="inlineStr">
        <is>
          <t>distracción+niños</t>
        </is>
      </c>
      <c r="H3804" s="43" t="inlineStr">
        <is>
          <t>Scopus</t>
        </is>
      </c>
      <c r="I3804" s="43" t="inlineStr">
        <is>
          <t>Scopus</t>
        </is>
      </c>
      <c r="J3804" s="43" t="inlineStr">
        <is>
          <t>2022</t>
        </is>
      </c>
      <c r="K3804" s="43" t="inlineStr">
        <is>
          <t>BOOK</t>
        </is>
      </c>
      <c r="L3804" s="45" t="inlineStr">
        <is>
          <t>Loveless, Tyler</t>
        </is>
      </c>
      <c r="M3804" s="45" t="inlineStr">
        <is>
          <t>UNDER OBSERVATION: Student Anxiety and the Phenomenology of Remote Testing Environments</t>
        </is>
      </c>
      <c r="N3804" s="45" t="inlineStr">
        <is>
          <t>As online learning becomes more prevalent, colleges and universities have increasingly turned to remote proctoring services that claim to detect and deter student cheating during exams. However, many students have begun to voice concerns about the discomfort and anxiety these services can cause. This chapter aims to illuminate the existential and phenomenological nuances present in student testimony by reevaluating the proctor’s gaze as an objectifying and alienating force. Specifically, I argue that the anxiety students describe is a response to feeling seen.1 In most cases, remote proctoring involves the surveillance of student behavior by a stranger or artificial intelligence, and the empirical literature suggests that students are often falsely penalized for innocuous or unintentional “disruptions” during their exams. Thus, rather than be “caught up” in the exam process (and invisible to oneself), students are forced to attend to their bodily comportment and engage in a self-reflective awareness of their behavior as a body for-others. In the most extreme cases, the proctor’s gaze is not only a distraction for students; it is also alienating such that students no longer feel free to appraise the character of their own actions but must instead see themselves through the eyes of the proctor. © 2022 Information Age Publishing Inc. All rights reserved.</t>
        </is>
      </c>
      <c r="O3804" s="45" t="inlineStr">
        <is>
          <t>Problematizing the Profession of Teaching from an Existential Perspective</t>
        </is>
      </c>
      <c r="P3804" s="45" t="inlineStr">
        <is>
          <t>Colleges and universities; Empirical literature; Online learning; Remote testing; Students' behaviors; Testing environment; Students</t>
        </is>
      </c>
      <c r="Q3804" s="43" t="n"/>
    </row>
    <row r="3805" ht="157.5" customHeight="1" s="37">
      <c r="A3805" s="43" t="n">
        <v>3804</v>
      </c>
      <c r="B3805" s="52" t="inlineStr">
        <is>
          <t>Excluir</t>
        </is>
      </c>
      <c r="C3805" s="45" t="inlineStr">
        <is>
          <t>Contexto doméstico o remoto, pero no población en edad escolar (mayoritariamente educación superior)</t>
        </is>
      </c>
      <c r="D3805" s="51" t="n"/>
      <c r="E3805" s="51" t="n"/>
      <c r="F3805" s="43" t="n">
        <v>2</v>
      </c>
      <c r="G3805" s="43" t="inlineStr">
        <is>
          <t>distracción+niños</t>
        </is>
      </c>
      <c r="H3805" s="43" t="inlineStr">
        <is>
          <t>Scopus</t>
        </is>
      </c>
      <c r="I3805" s="43" t="inlineStr">
        <is>
          <t>Scopus</t>
        </is>
      </c>
      <c r="J3805" s="43" t="inlineStr">
        <is>
          <t>2023</t>
        </is>
      </c>
      <c r="K3805" s="43" t="inlineStr">
        <is>
          <t>ARTICLE</t>
        </is>
      </c>
      <c r="L3805" s="45" t="inlineStr">
        <is>
          <t>Squire, Nikki</t>
        </is>
      </c>
      <c r="M3805" s="45" t="inlineStr">
        <is>
          <t>Undergraduate Game-Based Student Response Systems (SRSs): A Systematic Review</t>
        </is>
      </c>
      <c r="N3805" s="45" t="inlineStr">
        <is>
          <t>Digital game-based learning (DGBL) is becoming a prominent innovative approach used in higher education to gamify the learning experience. Research studies using DGBL as a framework for game design has shown promising results in increasing student engagement, motivation, interaction, satisfaction, and most of all, learning outcomes among undergraduate students in blended and face-to-face learning environments. Although a plethora of digital or online games exists, game-based student response systems, also known as SRSs, were commonly reported in the research literature as an educational technology tool used to engage students into active learning roles. The positive impact of game-based SRSs in traditional classrooms were well documented. However, scant research exists on the effectiveness of game-based SRSs used in distance education courses designed for first-year learners. Therefore, further studies are needed to address this gap in the literature. This review synthesizes the research evidence on the impact of game-based SRSs in terms of (1) enhancing teaching practices, increasing student engagement and motivation, and improving learning outcomes and (2) understanding students’ perceptions regarding their learning experience using game-based SRS as a teaching and learning tool in undergraduate courses in higher education settings. Finally, future recommendations for practice are discussed. © 2023, The Author(s), under exclusive licence to Springer Nature B.V.</t>
        </is>
      </c>
      <c r="O3805" s="45" t="inlineStr">
        <is>
          <t>Technology, Knowledge and Learning</t>
        </is>
      </c>
      <c r="P3805" s="45" t="inlineStr">
        <is>
          <t>Artificial intelligence; Computer aided instruction; Computer games; E-learning; Educational technology; Game design; Learning systems; Online systems; Students; Teaching; Active Learning; Digital game-based learning; Formative assessment; Game-Based</t>
        </is>
      </c>
      <c r="Q3805" s="43" t="inlineStr">
        <is>
          <t>10.1007/s10758-023-09655-9</t>
        </is>
      </c>
    </row>
    <row r="3806" ht="147.75" customHeight="1" s="37">
      <c r="A3806" s="43" t="n">
        <v>3805</v>
      </c>
      <c r="B3806" s="52" t="inlineStr">
        <is>
          <t>Excluir</t>
        </is>
      </c>
      <c r="C3806" s="45" t="inlineStr">
        <is>
          <t>Dominio fuera de alcance: conducción</t>
        </is>
      </c>
      <c r="D3806" s="51" t="n"/>
      <c r="E3806" s="51" t="n"/>
      <c r="F3806" s="43" t="n">
        <v>2</v>
      </c>
      <c r="G3806" s="43" t="inlineStr">
        <is>
          <t>distracción+niños</t>
        </is>
      </c>
      <c r="H3806" s="43" t="inlineStr">
        <is>
          <t>Scopus</t>
        </is>
      </c>
      <c r="I3806" s="43" t="inlineStr">
        <is>
          <t>Scopus</t>
        </is>
      </c>
      <c r="J3806" s="43" t="inlineStr">
        <is>
          <t>2025</t>
        </is>
      </c>
      <c r="K3806" s="43" t="inlineStr">
        <is>
          <t>ARTICLE</t>
        </is>
      </c>
      <c r="L3806" s="45" t="inlineStr">
        <is>
          <t>Lakulu, Muhammad Modi and Izkair, Ayad Shihan and Abdul Muttalib, Mohd Fadhil Harfiez and Zainuddin, Nur Azlan</t>
        </is>
      </c>
      <c r="M3806" s="45" t="inlineStr">
        <is>
          <t>Understanding AI and Mobile Learning Adoption in Malaysian Universities: A UTAUT-Based Model</t>
        </is>
      </c>
      <c r="N3806" s="45" t="inlineStr">
        <is>
          <t>This study explores the key determinants influencing the intention to adopt artificial intelligence (AI) applications and mobile learning in Higher Education Institutions (HEIs) in Malaysia. As AI technologies and mobile learning increasingly transform the higher education landscape, it is crucial to understand the specific factors driving their adoption. The research identifies five critical determinants—social influence (SI), effort expectancy (EE), hedonic motivations (HM), performance expectancy (PE), and consumer trust (TR)—that significantly impact the intention to use AI-powered mobile learning solutions. Through a survey of 263 undergraduate and postgraduate students from Malaysian universities, the study develops an adapted model to assess these adoption factors, contributing unique insights into the integration of AI and mobile learning within the Malaysian higher education context. This model provides actionable recommendations for university administrators, educators, and mobile learning developers, offering practical guidance on promoting the adoption of these technologies to enhance student engagement and learning outcomes. By focusing on real-world application, this study not only bridges theoretical research with practical implementation but also offers valuable lessons for similar educational contexts globally, particularly in emerging markets. © 2025 by the authors of this article.</t>
        </is>
      </c>
      <c r="O3806" s="45" t="inlineStr">
        <is>
          <t>International Journal of Interactive Mobile Technologies</t>
        </is>
      </c>
      <c r="P3806" s="45" t="inlineStr">
        <is>
          <t>Artificial intelligence; E-learning; Engineering education; Artificial intelligence application; Factor; High education institution; Higher education institutions; Malaysia; Malaysians; Mobile learning; The unified theory of acceptance and use of tec</t>
        </is>
      </c>
      <c r="Q3806" s="43" t="inlineStr">
        <is>
          <t>10.3991/ijim.v19i11.52977</t>
        </is>
      </c>
    </row>
    <row r="3807" ht="157.5" customHeight="1" s="37">
      <c r="A3807" s="43" t="n">
        <v>3806</v>
      </c>
      <c r="B3807" s="52" t="inlineStr">
        <is>
          <t>Excluir</t>
        </is>
      </c>
      <c r="C3807" s="45" t="inlineStr">
        <is>
          <t>No aborda: distracción o atención</t>
        </is>
      </c>
      <c r="D3807" s="51" t="n"/>
      <c r="E3807" s="51" t="n"/>
      <c r="F3807" s="43" t="n">
        <v>2</v>
      </c>
      <c r="G3807" s="43" t="inlineStr">
        <is>
          <t>distracción+niños</t>
        </is>
      </c>
      <c r="H3807" s="43" t="inlineStr">
        <is>
          <t>Scopus</t>
        </is>
      </c>
      <c r="I3807" s="43" t="inlineStr">
        <is>
          <t>Scopus</t>
        </is>
      </c>
      <c r="J3807" s="43" t="inlineStr">
        <is>
          <t>2026</t>
        </is>
      </c>
      <c r="K3807" s="43" t="inlineStr">
        <is>
          <t>ARTICLE</t>
        </is>
      </c>
      <c r="L3807" s="45" t="inlineStr">
        <is>
          <t>Marmolejo-Ramos, Fernando and Abadia, Rhoda and Karakale, Özge and Barrera-Causil, Carlos and Männikkö, Niko and Ghorbani, Babak Daneshvar and Strzelecki, Artur and Nwizu, Stella and Tavares, Célia and Castillo, Mauricio and Escajal, Bruno and Rodrig</t>
        </is>
      </c>
      <c r="M3807" s="45" t="inlineStr">
        <is>
          <t>University students’ perceptions and adoptions of AI: a cross-national study</t>
        </is>
      </c>
      <c r="N3807" s="45" t="inlineStr">
        <is>
          <t>Recent advances in Artificial Intelligence (AI), especially large language models (LLMs), are rapidly transforming educational practices worldwide. Despite growing adoption, there is limited cross-national evidence on how university students perceive and engage with these technologies. This study addresses this gap by analyzing data from 1906 students across 13 countries, using a novel psychometric approach that leverages LLMs for item generation and validation. Our findings reveal that students’ trust in AI, familiarity with algorithms, and lower anxiety about AI are key predictors of positive perceptions and adoption of LLMs in learning. Notably, most students with even minimal trust in AI reported using LLMs, primarily for coding, idea generation, and writing, and perceived them as at least moderately effective. In contrast, students who did not use LLMs were unlikely to use other AI tools. These results underscore the importance of fostering trust and AI literacy to support effective integration of AI technologies in tertiary education. Practical implications include the need for targeted training programs, transparent data practices, and strategies to address student anxiety and promote responsible use. By providing cross-national insights and introducing innovative measurement tools, this study offers actionable recommendations for educators, institutions, and policymakers seeking to enhance student engagement with AI in diverse educational contexts. © The Author(s) 2026.</t>
        </is>
      </c>
      <c r="O3807" s="45" t="inlineStr">
        <is>
          <t>Discover Artificial Intelligence</t>
        </is>
      </c>
      <c r="P3807" s="45" t="inlineStr">
        <is>
          <t>Artificial intelligence; E-learning; Education computing; Engineering education; Learning systems; Adoption of artificial intelligence; Cross-national; Generative artificial intelligence; Language model; Large language model; Online learning; Percept</t>
        </is>
      </c>
      <c r="Q3807" s="43" t="inlineStr">
        <is>
          <t>10.1007/s44163-026-01042-4</t>
        </is>
      </c>
    </row>
    <row r="3808" ht="126.75" customHeight="1" s="37">
      <c r="A3808" s="43" t="n">
        <v>3807</v>
      </c>
      <c r="B3808" s="52" t="inlineStr">
        <is>
          <t>Excluir</t>
        </is>
      </c>
      <c r="C3808" s="45" t="inlineStr">
        <is>
          <t>No aborda: distracción o atención, población escolar</t>
        </is>
      </c>
      <c r="D3808" s="51" t="n"/>
      <c r="E3808" s="51" t="n"/>
      <c r="F3808" s="43" t="n">
        <v>2</v>
      </c>
      <c r="G3808" s="43" t="inlineStr">
        <is>
          <t>distracción+niños</t>
        </is>
      </c>
      <c r="H3808" s="43" t="inlineStr">
        <is>
          <t>Scopus</t>
        </is>
      </c>
      <c r="I3808" s="43" t="inlineStr">
        <is>
          <t>Scopus</t>
        </is>
      </c>
      <c r="J3808" s="43" t="inlineStr">
        <is>
          <t>2025</t>
        </is>
      </c>
      <c r="K3808" s="43" t="inlineStr">
        <is>
          <t>ARTICLE</t>
        </is>
      </c>
      <c r="L3808" s="45" t="inlineStr">
        <is>
          <t>Che Abdul Rani, Mohamad Firdaus and Adnan, Nor Hafizah and Mansor, Ahmad Zamri and Md. Yunus, Melor</t>
        </is>
      </c>
      <c r="M3808" s="45" t="inlineStr">
        <is>
          <t>Unpacking Educational Hybrid Games</t>
        </is>
      </c>
      <c r="N3808" s="45" t="inlineStr">
        <is>
          <t>This paper explores the implementation of hybrid games in educational settings, combining digital and physical elements to enhance learning experiences. Through a systematic review of existing literature, the study examines the core components, interactions, and impacts of educational hybrid games on learning outcomes. By leveraging technologies such as artificial intelligence (AI), augmented reality (AR), virtual reality (VR), QR codes, RFID, web, and mobile applications, hybrid games create immersive and interactive learning environments. The findings highlight the benefits of hybrid games in improving student engagement, motivation, and academic achievement. Additionally, the paper discusses challenges and limitations, such as technological requirements and the need for iterative design. The review identifies the potential of hybrid games to cater to diverse learning styles and preferences, making them versatile tools in educational settings. The paper concludes with recommendations for future research and practical applications, aiming to maximize the educational potential of hybrid games and address existing challenges. © The Author(s), under exclusive license to Springer Nature Switzerland AG 2025.</t>
        </is>
      </c>
      <c r="O3808" s="45" t="inlineStr">
        <is>
          <t>Communications in Computer and Information Science</t>
        </is>
      </c>
      <c r="P3808" s="45" t="inlineStr">
        <is>
          <t>Artificial intelligence; Computer aided instruction; E-learning; Engineering education; Federated learning; Human computer interaction; Learning systems; Mobile applications; Virtual environments; Virtual reality; Components interaction; Core compone</t>
        </is>
      </c>
      <c r="Q3808" s="43" t="inlineStr">
        <is>
          <t>10.1007/978-3-031-98003-9_15</t>
        </is>
      </c>
    </row>
    <row r="3809" ht="178.5" customHeight="1" s="37">
      <c r="A3809" s="43" t="n">
        <v>3808</v>
      </c>
      <c r="B3809" s="52" t="inlineStr">
        <is>
          <t>Excluir</t>
        </is>
      </c>
      <c r="C3809" s="45" t="inlineStr">
        <is>
          <t>No aborda: distracción o atención</t>
        </is>
      </c>
      <c r="D3809" s="51" t="n"/>
      <c r="E3809" s="51" t="n"/>
      <c r="F3809" s="43" t="n">
        <v>2</v>
      </c>
      <c r="G3809" s="43" t="inlineStr">
        <is>
          <t>distracción+niños</t>
        </is>
      </c>
      <c r="H3809" s="43" t="inlineStr">
        <is>
          <t>Scopus</t>
        </is>
      </c>
      <c r="I3809" s="43" t="inlineStr">
        <is>
          <t>Scopus</t>
        </is>
      </c>
      <c r="J3809" s="43" t="inlineStr">
        <is>
          <t>2025</t>
        </is>
      </c>
      <c r="K3809" s="43" t="inlineStr">
        <is>
          <t>ARTICLE</t>
        </is>
      </c>
      <c r="L3809" s="45" t="inlineStr">
        <is>
          <t>Cheung, Kason Ka Ching and Long, Yun and Liu, Qian and Chan, Ho-Yin</t>
        </is>
      </c>
      <c r="M3809" s="45" t="inlineStr">
        <is>
          <t>Unpacking Epistemic Insights of Artificial Intelligence (AI) in Science Education: A Systematic Review</t>
        </is>
      </c>
      <c r="N3809" s="45" t="inlineStr">
        <is>
          <t>There is a growing application of Artificial Intelligence (AI) in K-12 science classrooms. In K-12 education, students harness AI technologies to acquire scientific knowledge, ranging from automated personalized virtual scientific inquiry to generative AI tools such as ChatGPT, Sora, and Google Bard. These AI technologies inherit various strengths and limitations in facilitating students’ engagement in scientific activities. There is a lack of framework to develop K-12 students’ epistemic considerations of the interaction between the disciplines of AI and science when they engage in producing, revising, and critiquing scientific knowledge using AI technologies. To accomplish this, we conducted a systematic review for studies that implemented AI technologies in science education. Employing the family resemblance approach as our analytical framework, we examined epistemic insights into relationships between science and AI documented in the literature. Our analysis centered on five distinct categories: aims and values, methods, practices, knowledge, and social–institutional aspects. Notably, we found that only three studies mentioned epistemic insights concerning the interplay between scientific knowledge and AI knowledge. Building upon these findings, we propose a unifying framework that can guide future empirical studies, focusing on three key elements: (a) AI’s application in science and (b) the similarities and (c) differences in epistemological approaches between science and AI. We then conclude our study by proposing a development trajectory for K-12 students’ learning of AI-science epistemic insights. © The Author(s), under exclusive licence to Springer Nature B.V. 2024.</t>
        </is>
      </c>
      <c r="O3809" s="45" t="inlineStr">
        <is>
          <t>Science and Education</t>
        </is>
      </c>
      <c r="P3809" s="45" t="n"/>
      <c r="Q3809" s="43" t="inlineStr">
        <is>
          <t>10.1007/s11191-024-00511-5</t>
        </is>
      </c>
    </row>
    <row r="3810" ht="147.75" customHeight="1" s="37">
      <c r="A3810" s="43" t="n">
        <v>3809</v>
      </c>
      <c r="B3810" s="52" t="inlineStr">
        <is>
          <t>Excluir</t>
        </is>
      </c>
      <c r="C3810" s="45" t="inlineStr">
        <is>
          <t>No aborda: distracción o atención</t>
        </is>
      </c>
      <c r="D3810" s="51" t="n"/>
      <c r="E3810" s="51" t="n"/>
      <c r="F3810" s="43" t="n">
        <v>2</v>
      </c>
      <c r="G3810" s="43" t="inlineStr">
        <is>
          <t>distracción+niños</t>
        </is>
      </c>
      <c r="H3810" s="43" t="inlineStr">
        <is>
          <t>Scopus</t>
        </is>
      </c>
      <c r="I3810" s="43" t="inlineStr">
        <is>
          <t>Scopus</t>
        </is>
      </c>
      <c r="J3810" s="43" t="inlineStr">
        <is>
          <t>2025</t>
        </is>
      </c>
      <c r="K3810" s="43" t="inlineStr">
        <is>
          <t>ARTICLE</t>
        </is>
      </c>
      <c r="L3810" s="45" t="inlineStr">
        <is>
          <t>Castillo, Gabriela and Anand, Shajina</t>
        </is>
      </c>
      <c r="M3810" s="45" t="inlineStr">
        <is>
          <t>Using AI to Boost Cybersecurity Awareness: Implementing the NIST Framework in Schools</t>
        </is>
      </c>
      <c r="N3810" s="45" t="inlineStr">
        <is>
          <t>As internet usage continues to rise among youth, so do the risks of cyberbullying, privacy breaches, and digital threats. This study explores how cybersecurity education impacts digital literacy and online safety among middle and high school students in New Jersey. Using the NIST framework - Identify, Protect, Detect, Respond, and Recover - we assess regional needs across North, Central, and South Jersey and evaluate existing school-based programs. Over six months, we collected data from 450 participants, including students, teachers, and administrators from both public and private schools, using surveys, interviews, and direct observations. We applied AI-driven sentiment analysis to interview transcripts to uncover key trends in awareness, preparedness, and institutional support. Our findings show that over 76% of students had encountered cyber threats without recognizing them, revealing a major gap in awareness. The study highlights the need to embed cybersecurity education into school curricula through engaging, sustainable methods. A gamified and continuously evolving learning model emerged as a promising solution to improve student engagement and retention. This research provides a foundation for building adaptive, school-wide cybersecurity programs aimed at fostering a safer and more informed digital community. © The Author(s), under exclusive license to Springer Nature Switzerland AG 2025.</t>
        </is>
      </c>
      <c r="O3810" s="45" t="inlineStr">
        <is>
          <t>Communications in Computer and Information Science</t>
        </is>
      </c>
      <c r="P3810" s="45" t="inlineStr">
        <is>
          <t>Artificial intelligence; Curricula; Cybersecurity; E-learning; Education computing; Learning systems; Network security; Safety engineering; Teaching; AI-based learning; Cyber threats; Cyber-security educations; Gamified learning; New Jersey; New jers</t>
        </is>
      </c>
      <c r="Q3810" s="43" t="inlineStr">
        <is>
          <t>10.1007/978-3-032-02669-9_10</t>
        </is>
      </c>
    </row>
    <row r="3811" ht="210" customHeight="1" s="37">
      <c r="A3811" s="43" t="n">
        <v>3810</v>
      </c>
      <c r="B3811" s="52" t="inlineStr">
        <is>
          <t>Excluir</t>
        </is>
      </c>
      <c r="C3811" s="45" t="inlineStr">
        <is>
          <t>No aborda: distracción o atención</t>
        </is>
      </c>
      <c r="D3811" s="51" t="n"/>
      <c r="E3811" s="51" t="n"/>
      <c r="F3811" s="43" t="n">
        <v>2</v>
      </c>
      <c r="G3811" s="43" t="inlineStr">
        <is>
          <t>distracción+niños</t>
        </is>
      </c>
      <c r="H3811" s="43" t="inlineStr">
        <is>
          <t>Scopus</t>
        </is>
      </c>
      <c r="I3811" s="43" t="inlineStr">
        <is>
          <t>Scopus</t>
        </is>
      </c>
      <c r="J3811" s="43" t="inlineStr">
        <is>
          <t>2025</t>
        </is>
      </c>
      <c r="K3811" s="43" t="inlineStr">
        <is>
          <t>ARTICLE</t>
        </is>
      </c>
      <c r="L3811" s="45" t="inlineStr">
        <is>
          <t>Xiao, Ya and Li, Danling and Guo, Kai</t>
        </is>
      </c>
      <c r="M3811" s="45" t="inlineStr">
        <is>
          <t>Using ChatGPT to bring non-player characters to life: Effects on students’ storyline-driven game-based writing learning</t>
        </is>
      </c>
      <c r="N3811" s="45" t="inlineStr">
        <is>
          <t>This study introduces a novel design approach to game-based learning by integrating ChatGPT into the development of non-player characters (NPCs) within storylines. This integration seeks to enhance interactivity with student players and foster an immersive, dynamic learning environment. We applied this approach in English as a Foreign Language (EFL) writing classrooms to examine its impact on both the affective and cognitive aspects of student writing learning, as well as their writing performance. Utilizing a quasi-experimental design, the study involved two classes of Chinese undergraduate students. One class (n = 42) engaged with ChatGPT-powered NPCs, while the other class (n = 43) interacted with conventional NPCs in a storyline-based game designed to enhance argumentative writing skills. Quantitative data were collected through questionnaires assessing students' intrinsic motivation, situational interest, cognitive load, and effort regulation. Additionally, student essays were evaluated to compare writing performance across the two conditions. Qualitative data, including students' chat histories with ChatGPT-powered NPCs, were gathered to investigate their interactions. The results indicated that engaging with ChatGPT-enhanced NPCs positively influenced students' intrinsic motivation and situational interest, leading them to invest greater effort in completing learning tasks. Notably, interactions with ChatGPT-enhanced NPCs did not increase students’ cognitive load during the learning process. Moreover, students who interacted with ChatGPT-powered NPCs exhibited superior writing performance, producing essays that were significantly clearer, more elaborated, and more persuasive, while also more effectively addressing opposing viewpoints. Additionally, students employed various conversational strategies while interacting with these NPCs. This study not only advances our understanding of the role of generative artificial intelligence in educational contexts but al</t>
        </is>
      </c>
      <c r="O3811" s="45" t="inlineStr">
        <is>
          <t>Computers and Education</t>
        </is>
      </c>
      <c r="P3811" s="45" t="inlineStr">
        <is>
          <t>Computer aided instruction; Education computing; Learning systems; Students; ChatGPT; Cognitive loads; EFL writing; Game-Based; Game-based Learning; Intrinsic motivation; Non-player character; Novel design; Storylines; Writing performance; Motivation</t>
        </is>
      </c>
      <c r="Q3811" s="43" t="inlineStr">
        <is>
          <t>10.1016/j.compedu.2025.105414</t>
        </is>
      </c>
    </row>
    <row r="3812" ht="105.75" customHeight="1" s="37">
      <c r="A3812" s="43" t="n">
        <v>3811</v>
      </c>
      <c r="B3812" s="52" t="inlineStr">
        <is>
          <t>Excluir</t>
        </is>
      </c>
      <c r="C3812" s="45" t="inlineStr">
        <is>
          <t>Publicado antes de 2015</t>
        </is>
      </c>
      <c r="D3812" s="51" t="n"/>
      <c r="E3812" s="51" t="n"/>
      <c r="F3812" s="43" t="n">
        <v>2</v>
      </c>
      <c r="G3812" s="43" t="inlineStr">
        <is>
          <t>niños+sensado</t>
        </is>
      </c>
      <c r="H3812" s="43" t="inlineStr">
        <is>
          <t>Scopus</t>
        </is>
      </c>
      <c r="I3812" s="43" t="inlineStr">
        <is>
          <t>Scopus</t>
        </is>
      </c>
      <c r="J3812" s="43" t="inlineStr">
        <is>
          <t>2011</t>
        </is>
      </c>
      <c r="K3812" s="43" t="inlineStr">
        <is>
          <t>ARTICLE</t>
        </is>
      </c>
      <c r="L3812" s="45" t="inlineStr">
        <is>
          <t>Parrott, Heather Macpherson and Cherry, Elizabeth</t>
        </is>
      </c>
      <c r="M3812" s="45" t="inlineStr">
        <is>
          <t>Using structured reading groups to facilitate deep learning</t>
        </is>
      </c>
      <c r="N3812" s="45" t="inlineStr">
        <is>
          <t>Two significant challenges in teaching college courses are getting students to complete the readings and, beyond that, having them engage in deep reading. We have developed a specific group work format within our courses to facilitate both deep reading and active discussion of course material. Early in the semester, students are assigned to their small groups and a set of rotating group roles: discussion leader, passage master, devil's advocate, creative connector, and reporter. Students meet with their group regularly in class throughout the semester. Before each group meeting, they are to complete a set of readings and a reading preparation sheet for their given reading group role. In this article, we outline how to implement these groups, the benefits of them, and variations to the standard format. We also present quantitative and qualitative student evaluations of this group work format demonstrating the success of this teaching technique. © American Sociological Association 2011.</t>
        </is>
      </c>
      <c r="O3812" s="45" t="inlineStr">
        <is>
          <t>Teaching Sociology</t>
        </is>
      </c>
      <c r="P3812" s="45" t="n"/>
      <c r="Q3812" s="43" t="inlineStr">
        <is>
          <t>10.1177/0092055x11418687</t>
        </is>
      </c>
    </row>
    <row r="3813" ht="168" customHeight="1" s="37">
      <c r="A3813" s="43" t="n">
        <v>3812</v>
      </c>
      <c r="B3813" s="52" t="inlineStr">
        <is>
          <t>Excluir</t>
        </is>
      </c>
      <c r="C3813" s="45" t="inlineStr">
        <is>
          <t>No aborda: distracción o atención, población escolar</t>
        </is>
      </c>
      <c r="D3813" s="51" t="n"/>
      <c r="E3813" s="51" t="n"/>
      <c r="F3813" s="43" t="n">
        <v>2</v>
      </c>
      <c r="G3813" s="43" t="inlineStr">
        <is>
          <t>distracción+niños</t>
        </is>
      </c>
      <c r="H3813" s="43" t="inlineStr">
        <is>
          <t>Scopus</t>
        </is>
      </c>
      <c r="I3813" s="43" t="inlineStr">
        <is>
          <t>Scopus|WoS</t>
        </is>
      </c>
      <c r="J3813" s="43" t="inlineStr">
        <is>
          <t>2025</t>
        </is>
      </c>
      <c r="K3813" s="43" t="inlineStr">
        <is>
          <t>CONFERENCE</t>
        </is>
      </c>
      <c r="L3813" s="45" t="inlineStr">
        <is>
          <t>Phuong, Phan Nguyen Truc and Hong, Bui Van and Trung, Nguyen Viet and De, Dinh Van and Vi, Tran Phuong and Hien, Le Hoang Phuoc</t>
        </is>
      </c>
      <c r="M3813" s="45" t="inlineStr">
        <is>
          <t>Utilization of Artificial Intelligence in STEM education: A study in Vietnam</t>
        </is>
      </c>
      <c r="N3813" s="45" t="inlineStr">
        <is>
          <t>The integration of Artificial Intelligence (AI) into education has transformed teaching and learning methodologies worldwide, particularly in Science, Technology, Engineering, and Mathematics (STEM) disciplines. This study explores the utilization of AI in STEM education in Vietnam, focusing on its implementation, benefits, and challenges. Through a mixed-methods approach, including surveys and interviews with educators, students, and policymakers, the research investigates how AI tools-such as intelligent tutoring systems, adaptive learning platforms, and data analytics-are being adopted in Vietnamese STEM classrooms. Findings reveal that AI enhances personalized learning experiences, improves student engagement, and supports teachers in delivering complex concepts effectively. In Vietnam, where STEM education is a national priority, AI applications are increasingly bridging gaps in resource availability and teacher training. However, challenges such as limited technological infrastructure, high implementation costs, and a lack of AI literacy among educators hinder widespread adoption. The study also highlights cultural and systemic factors influencing AI integration, including resistance to change and disparities between urban and rural educational settings. This research contributes to the global discourse on A I in education by offering insights into its potential and limitations within a developing country context, providing recommendations for policymakers and educators to optimize AIdriven STEM education in Vietnam. © 2025 IEEE.</t>
        </is>
      </c>
      <c r="O3813" s="45" t="inlineStr">
        <is>
          <t>Proceedings - 2025 10th International STEM Education Conference, iSTEM-Ed 2025</t>
        </is>
      </c>
      <c r="P3813" s="45" t="inlineStr">
        <is>
          <t xml:space="preserve">Artificial intelligence; Computer aided instruction; Education computing; Engineering education; Learning systems; STEM (science, technology, engineering and mathematics); Students; Teaching; Artificial intelligence in education; Edtech; Engineering </t>
        </is>
      </c>
      <c r="Q3813" s="43" t="inlineStr">
        <is>
          <t>10.1109/istem-ed65612.2025.11129400</t>
        </is>
      </c>
    </row>
    <row r="3814" ht="157.5" customHeight="1" s="37">
      <c r="A3814" s="43" t="n">
        <v>3813</v>
      </c>
      <c r="B3814" s="52" t="inlineStr">
        <is>
          <t>Excluir</t>
        </is>
      </c>
      <c r="C3814" s="45" t="inlineStr">
        <is>
          <t>No aborda: distracción o atención</t>
        </is>
      </c>
      <c r="D3814" s="51" t="n"/>
      <c r="E3814" s="51" t="n"/>
      <c r="F3814" s="43" t="n">
        <v>2</v>
      </c>
      <c r="G3814" s="43" t="inlineStr">
        <is>
          <t>distracción+niños</t>
        </is>
      </c>
      <c r="H3814" s="43" t="inlineStr">
        <is>
          <t>Scopus</t>
        </is>
      </c>
      <c r="I3814" s="43" t="inlineStr">
        <is>
          <t>Scopus</t>
        </is>
      </c>
      <c r="J3814" s="43" t="inlineStr">
        <is>
          <t>2025</t>
        </is>
      </c>
      <c r="K3814" s="43" t="inlineStr">
        <is>
          <t>CONFERENCE</t>
        </is>
      </c>
      <c r="L3814" s="45" t="inlineStr">
        <is>
          <t>Ivanovic, Martina Dragija</t>
        </is>
      </c>
      <c r="M3814" s="45" t="inlineStr">
        <is>
          <t>Visual Literacy in the Age of Generative AI: Lessons from a Public Quiz and Student Workshops</t>
        </is>
      </c>
      <c r="N3814" s="45" t="inlineStr">
        <is>
          <t>The increasing realism of images generated by artificial intelligence (AI) presents new challenges for digital literacy, particularly in distinguishing authentic content from synthetic creations. This paper presents the results of a public online quiz in which participants were asked to distinguish AI-generated images from real photographs. Each of the ten questions featured a pair of images - one original photograph and one AI-generated version created based on a textual description of the original. With over a hundred responses collected, the average score was 5.79 out of 10, with a median of 6, suggesting moderate success but also highlighting the difficulty many users had in discerning AI-generated content. The distribution of results showed a wide range of performance, with most participants scoring between 4 and 8 points. Some images were consistently misclassified, revealing patterns in human perception and AI-generated visual deception. These insights were used to design a workshop for high school and college students on AI in libraries, focusing on visual literacy and critical evaluation of digital media. The workshops include hands-on analysis of real and generated images and discussions on the role of libraries in boosting AI awareness. This paper discusses quiz results, educational strategies, and reflections from student engagement, emphasizing the importance of integrating AI literacy into broader digital education initiatives. © 2025 University of Split, FESB.</t>
        </is>
      </c>
      <c r="O3814" s="45" t="inlineStr">
        <is>
          <t>2025 10th International Conference on Smart and Sustainable Technologies, SpliTech 2025</t>
        </is>
      </c>
      <c r="P3814" s="45" t="inlineStr">
        <is>
          <t>Artificial intelligence; E-learning; Education computing; Photography; Artificial intelligence in library; Digital literacies; Educational workshops; Generative artificial intelligence; High school students; Human perception; Performance; Students' w</t>
        </is>
      </c>
      <c r="Q3814" s="43" t="inlineStr">
        <is>
          <t>10.23919/splitech65624.2025.11091711</t>
        </is>
      </c>
    </row>
    <row r="3815" ht="147.75" customHeight="1" s="37">
      <c r="A3815" s="43" t="n">
        <v>3814</v>
      </c>
      <c r="B3815" s="52" t="inlineStr">
        <is>
          <t>Excluir</t>
        </is>
      </c>
      <c r="C3815" s="45" t="inlineStr">
        <is>
          <t>No aborda: distracción o atención, población escolar</t>
        </is>
      </c>
      <c r="D3815" s="51" t="n"/>
      <c r="E3815" s="51" t="n"/>
      <c r="F3815" s="43" t="n">
        <v>2</v>
      </c>
      <c r="G3815" s="43" t="inlineStr">
        <is>
          <t>distracción+niños</t>
        </is>
      </c>
      <c r="H3815" s="43" t="inlineStr">
        <is>
          <t>Scopus</t>
        </is>
      </c>
      <c r="I3815" s="43" t="inlineStr">
        <is>
          <t>Scopus</t>
        </is>
      </c>
      <c r="J3815" s="43" t="inlineStr">
        <is>
          <t>2018</t>
        </is>
      </c>
      <c r="K3815" s="43" t="inlineStr">
        <is>
          <t>CONFERENCE</t>
        </is>
      </c>
      <c r="L3815" s="45" t="inlineStr">
        <is>
          <t>Rahman, Md Mahmudur and Paudel, Roshan</t>
        </is>
      </c>
      <c r="M3815" s="45" t="inlineStr">
        <is>
          <t>Visual programming and interactive learning based dynamic instructional approaches to teach an introductory programming course</t>
        </is>
      </c>
      <c r="N3815" s="45" t="inlineStr">
        <is>
          <t>This Research to Practice Full Paper presents our experience in teaching an introductory programming course in Python by using a visual programming development environment based on flow-charts and active learning with an interactive eBook. The field of computer science education is always being challenged with the high attrition rates despite the ever growing industry demand for computing expertise. The lower rate of student retention is often associated with considerable dropout and failure rates in introductory programming courses during the freshmen year. The main challenge is getting students to write meaningful programs in a short time by focusing more on computational thinking principles and less on language details at that point in time. Nowadays, most students prefer to be engaged and discover course content through exploration, interaction, and collaboration that is relevant, useful, and fun compared to traditional blackboard-based lecturing styles. For evaluation of learning outcomes based on the quantifiable criteria with robust statistical analysis, eleven sections of the course over three semesters were considered. The initial evaluation of summative assessment and analysis of a survey result enable us to conclude that the proposed instructional approach increases student engagement, facilitate learning and contribute to the progress of students in this course. © 2018 IEEE.</t>
        </is>
      </c>
      <c r="O3815" s="45" t="inlineStr">
        <is>
          <t>Proceedings - Frontiers in Education Conference, FIE</t>
        </is>
      </c>
      <c r="P3815" s="45" t="inlineStr">
        <is>
          <t>Artificial intelligence; Curricula; E-learning; Education computing; Electronic publishing; Engineering education; Failure analysis; Learning systems; Python; Surveys; Teaching; Active Learning; Assessment; Computational thinkings; Ebook; Interactive</t>
        </is>
      </c>
      <c r="Q3815" s="43" t="inlineStr">
        <is>
          <t>10.1109/fie.2018.8658581</t>
        </is>
      </c>
    </row>
    <row r="3816" ht="84.75" customHeight="1" s="37">
      <c r="A3816" s="43" t="n">
        <v>3815</v>
      </c>
      <c r="B3816" s="52" t="inlineStr">
        <is>
          <t>Excluir</t>
        </is>
      </c>
      <c r="C3816" s="45" t="inlineStr">
        <is>
          <t>No aborda: distracción o atención, tecnología de sensado</t>
        </is>
      </c>
      <c r="D3816" s="51" t="n"/>
      <c r="E3816" s="51" t="n"/>
      <c r="F3816" s="43" t="n">
        <v>2</v>
      </c>
      <c r="G3816" s="43" t="inlineStr">
        <is>
          <t>distracción+niños</t>
        </is>
      </c>
      <c r="H3816" s="43" t="inlineStr">
        <is>
          <t>Scopus</t>
        </is>
      </c>
      <c r="I3816" s="43" t="inlineStr">
        <is>
          <t>Scopus</t>
        </is>
      </c>
      <c r="J3816" s="43" t="inlineStr">
        <is>
          <t>2025</t>
        </is>
      </c>
      <c r="K3816" s="43" t="inlineStr">
        <is>
          <t>ARTICLE</t>
        </is>
      </c>
      <c r="L3816" s="45" t="inlineStr">
        <is>
          <t>Senthilkumar, Radha and Berg, D. Rozen and Tharunraj, M. and Kumar, B. Raj and Jayanthi, P.</t>
        </is>
      </c>
      <c r="M3816" s="45" t="inlineStr">
        <is>
          <t>Vr pages: elevating book reading with immersive virtual reality</t>
        </is>
      </c>
      <c r="N3816" s="45" t="inlineStr">
        <is>
          <t>This research paper proposes a solution called VR Pages, which aims to address the challenges of providing interactive and engaging virtual learning experiences while ensuring the safety and security of young learners online. The proposed system utilizes virtual reality technology to create an immersive learning environment where students can explore and interact with 3D models and entities while reading books. Additionally, the system incorporates a verification procedure to ensure that the content of the VR scene is age-appropriate and safe for young learners. The proposed solution provides an innovative approach to virtual learning that can be applied to various subjects and can significantly enhance student engagement and learning outcomes while maintaining their online safety. © The Author(s) 2025.</t>
        </is>
      </c>
      <c r="O3816" s="45" t="inlineStr">
        <is>
          <t>Virtual Reality</t>
        </is>
      </c>
      <c r="P3816" s="45" t="inlineStr">
        <is>
          <t>Computer aided instruction; E-learning; Engineering education; Learning systems; Students; Virtual addresses; Virtual environments; Book reading; Immersive; Immersive experience; Immersive virtual reality; Learning experiences; Machine-learning; Rese</t>
        </is>
      </c>
      <c r="Q3816" s="43" t="inlineStr">
        <is>
          <t>10.1007/s10055-025-01139-8</t>
        </is>
      </c>
    </row>
    <row r="3817" ht="157.5" customHeight="1" s="37">
      <c r="A3817" s="43" t="n">
        <v>3816</v>
      </c>
      <c r="B3817" s="52" t="inlineStr">
        <is>
          <t>Excluir</t>
        </is>
      </c>
      <c r="C3817" s="45" t="inlineStr">
        <is>
          <t>Contexto doméstico o remoto, pero no población en edad escolar (mayoritariamente educación superior)</t>
        </is>
      </c>
      <c r="D3817" s="51" t="n"/>
      <c r="E3817" s="51" t="n"/>
      <c r="F3817" s="43" t="n">
        <v>2</v>
      </c>
      <c r="G3817" s="43" t="inlineStr">
        <is>
          <t>distracción+niños</t>
        </is>
      </c>
      <c r="H3817" s="43" t="inlineStr">
        <is>
          <t>Scopus</t>
        </is>
      </c>
      <c r="I3817" s="43" t="inlineStr">
        <is>
          <t>Scopus</t>
        </is>
      </c>
      <c r="J3817" s="43" t="inlineStr">
        <is>
          <t>2022</t>
        </is>
      </c>
      <c r="K3817" s="43" t="inlineStr">
        <is>
          <t>CONFERENCE</t>
        </is>
      </c>
      <c r="L3817" s="45" t="inlineStr">
        <is>
          <t>Marlor, Lea K. and Carroll, Laura J. and Finelli, Cynthia J. and Prince, Michael</t>
        </is>
      </c>
      <c r="M3817" s="45" t="inlineStr">
        <is>
          <t>WIP: Strategies for Engaging Students in Active Learning in Online Settings</t>
        </is>
      </c>
      <c r="N3817" s="45" t="inlineStr">
        <is>
          <t>With the COVID-19 pandemic, efforts focusing on student engagement in science, technology, engineering, and math (STEM) courses have shifted towards engagement in online instruction, resulting in a need for increased understanding of how instructors adapt active learning from in person instruction to online learning. Active learning occurs in many different formats across different classrooms. Despite these broadly different formats, a common thread across all active learning is that using it in classrooms results in greater student engagement as compared to passive listening to lectures. Educational researchers have found that active learning has a positive impact on student outcomes, especially for underrepresented students in STEM.The research outlined in this paper seeks to understand how instructors are adapting from in person courses and the strategies they use to engage students in online STEM courses. To do this, we interviewed 20 instructors who were using active learning in teaching an online STEM course about the strategies they were using to engage their students in online activities. We coded these interviews using a grounded theory approach. After several rounds of coding, we found six overarching themes about how instructors viewed active learning in their online classrooms: Instructor Emotion, Instructor Strategy, Instructor Goal, Active Learning Example, Instructor Barrier, and Student Behavior. This paper focuses on the instructor strategy theme and its 55 individual codes. © 2022 IEEE.</t>
        </is>
      </c>
      <c r="O3817" s="45" t="inlineStr">
        <is>
          <t>Proceedings - Frontiers in Education Conference, FIE</t>
        </is>
      </c>
      <c r="P3817" s="45" t="inlineStr">
        <is>
          <t>Artificial intelligence; E-learning; Engineering education; Active Learning; Engaging students; On-line setting; Online activities; Online instructions; Online learning; Science technologies; Student engagement; Student outcomes; Underrepresented stu</t>
        </is>
      </c>
      <c r="Q3817" s="43" t="inlineStr">
        <is>
          <t>10.1109/fie56618.2022.9962544</t>
        </is>
      </c>
    </row>
    <row r="3818" ht="210" customHeight="1" s="37">
      <c r="A3818" s="43" t="n">
        <v>3817</v>
      </c>
      <c r="B3818" s="52" t="inlineStr">
        <is>
          <t>Excluir</t>
        </is>
      </c>
      <c r="C3818" s="45" t="inlineStr">
        <is>
          <t>No aborda: distracción o atención, población escolar</t>
        </is>
      </c>
      <c r="D3818" s="51" t="n"/>
      <c r="E3818" s="51" t="n"/>
      <c r="F3818" s="43" t="n">
        <v>2</v>
      </c>
      <c r="G3818" s="43" t="inlineStr">
        <is>
          <t>distracción+niños</t>
        </is>
      </c>
      <c r="H3818" s="43" t="inlineStr">
        <is>
          <t>Scopus</t>
        </is>
      </c>
      <c r="I3818" s="43" t="inlineStr">
        <is>
          <t>Scopus</t>
        </is>
      </c>
      <c r="J3818" s="43" t="inlineStr">
        <is>
          <t>2026</t>
        </is>
      </c>
      <c r="K3818" s="43" t="inlineStr">
        <is>
          <t>ARTICLE</t>
        </is>
      </c>
      <c r="L3818" s="45" t="inlineStr">
        <is>
          <t>Zhu, Fangfang and Liu, Yifen and Wang, Mengyuan and Yang, Jiumin and Pi, Zhongling and Ma, Zhiqiang</t>
        </is>
      </c>
      <c r="M3818" s="45" t="inlineStr">
        <is>
          <t>When Do Teachers' Pleasant Expressions in Video Lectures Facilitate Learning? The Role of Emotional Learning Materials and Auditory Emotions</t>
        </is>
      </c>
      <c r="N3818" s="45" t="inlineStr">
        <is>
          <t>Background: Emotional cues in video lectures have demonstrated complex effects on learning, particularly regarding teachers' facial expressions. However, these effects remain inconclusive, necessitating further exploration of potential factors to enhance learning. Objectives: This study examined how three forms of emotional design—learning materials, teachers' facial expressions and teachers' auditory emotions, individually and jointly influence learners' emotional responses, cognitive processing and learning outcomes in video-based instruction. Methods: Across two experiments, we investigated the independent and interactive effects of teachers' facial expressions, the emotional design of learning materials and teachers' auditory emotion on students' emotions, motivation, attention, cognitive load and learning outcomes. Experiment 1 examined the interaction between teachers' facial expressions and emotionally designed learning materials, while Experiment 2 built on these findings to test whether congruent positive facial and auditory cues further enhance students' emotional, motivational and cognitive engagement. Results: In Experiment 1, when learning materials were neutrally designed, teachers' pleasant facial expressions reduced extraneous cognitive load and improved learning outcomes. Experiment 2 showed that pairing pleasant facial expressions with pleasant auditory emotion elicited more positive emotions, higher motivation, increased germane load and better learning outcomes. Eye-tracking analyses indicated that this emotional congruence decreased attentional distraction, highlighting the synergistic benefits of combining visual and auditory emotional cues. Conclusions: The study identifies the synergistic effects of various emotional design elements in video lectures on students' learning and contributes to theories of emotional design and cognitive processing in multimedia learning contexts. It also offers practical insights for educators on optimising emoti</t>
        </is>
      </c>
      <c r="O3818" s="45" t="inlineStr">
        <is>
          <t>Journal of Computer Assisted Learning</t>
        </is>
      </c>
      <c r="P3818" s="45" t="n"/>
      <c r="Q3818" s="43" t="inlineStr">
        <is>
          <t>10.1111/jcal.70155</t>
        </is>
      </c>
    </row>
    <row r="3819" ht="126.75" customHeight="1" s="37">
      <c r="A3819" s="43" t="n">
        <v>3818</v>
      </c>
      <c r="B3819" s="52" t="inlineStr">
        <is>
          <t>Excluir</t>
        </is>
      </c>
      <c r="C3819" s="45" t="inlineStr">
        <is>
          <t>Contexto doméstico o remoto, pero no población en edad escolar (mayoritariamente educación superior)</t>
        </is>
      </c>
      <c r="D3819" s="51" t="n"/>
      <c r="E3819" s="51" t="n"/>
      <c r="F3819" s="43" t="n">
        <v>2</v>
      </c>
      <c r="G3819" s="43" t="inlineStr">
        <is>
          <t>distracción+niños</t>
        </is>
      </c>
      <c r="H3819" s="43" t="inlineStr">
        <is>
          <t>Scopus</t>
        </is>
      </c>
      <c r="I3819" s="43" t="inlineStr">
        <is>
          <t>Scopus</t>
        </is>
      </c>
      <c r="J3819" s="43" t="inlineStr">
        <is>
          <t>2026</t>
        </is>
      </c>
      <c r="K3819" s="43" t="inlineStr">
        <is>
          <t>ARTICLE</t>
        </is>
      </c>
      <c r="L3819" s="45" t="inlineStr">
        <is>
          <t>Wiorogórska, Zuza and Sanches, Tatiana and Sendor, Zu</t>
        </is>
      </c>
      <c r="M3819" s="45" t="inlineStr">
        <is>
          <t>“Help RobAI Fix Its System Bug”: An Escape Game Assisting Teaching AI Literacy</t>
        </is>
      </c>
      <c r="N3819" s="45" t="inlineStr">
        <is>
          <t>Games in learning enhance student engagement and autonomy, while immersive learning fosters focused, distraction-free experiences. Educational escape rooms support collaborative, student-centered learning. With Generative AI (GenAI) increasingly integrated into higher education, a thoughtful approach is essential to ensure ethical, creative, and critical use. This study explored AI literacy through digital game-based learning (DGBL), using ChatGPT exercises and a digital escape game to improve student awareness of its capabilities and limitations. Conducted in Lisbon (N = 13) and Warsaw (N = 13) from November 2024 to January 2025, the study employed Genially software to develop six exercises and a linear escape game. Students engaged in interactive tasks to critically assess ChatGPT’s functions, recognizing issues such as misinformation and the importance of precise prompts. The escape game, designed as a mission to fix the robot RobAI, reinforced independent learning. Findings highlight the potential of DGBL in fostering meaningful AI education. © The Author(s), under exclusive license to Springer Nature Switzerland AG 2026.</t>
        </is>
      </c>
      <c r="O3819" s="45" t="inlineStr">
        <is>
          <t>Communications in Computer and Information Science</t>
        </is>
      </c>
      <c r="P3819" s="45" t="inlineStr">
        <is>
          <t>Collaborative learning; Computer games; E-learning; Education computing; Learning systems; Students; AI literacy; Escape game; High educations; Immersive learning; ITS systems; İnformation literacy; Polish student; Portuguese student; Student centred</t>
        </is>
      </c>
      <c r="Q3819" s="43" t="inlineStr">
        <is>
          <t>10.1007/978-3-032-17272-3_13</t>
        </is>
      </c>
    </row>
    <row r="3820" ht="137.25" customHeight="1" s="37">
      <c r="A3820" s="43" t="n">
        <v>3819</v>
      </c>
      <c r="B3820" s="52" t="inlineStr">
        <is>
          <t>Excluir</t>
        </is>
      </c>
      <c r="C3820" s="45" t="inlineStr">
        <is>
          <t>No es artículo revisado por pares (tesis o disertación)</t>
        </is>
      </c>
      <c r="D3820" s="51" t="n"/>
      <c r="E3820" s="51" t="n"/>
      <c r="F3820" s="43" t="n">
        <v>2</v>
      </c>
      <c r="G3820" s="43" t="inlineStr">
        <is>
          <t>distracción+niños</t>
        </is>
      </c>
      <c r="H3820" s="43" t="inlineStr">
        <is>
          <t>WoS</t>
        </is>
      </c>
      <c r="I3820" s="43" t="inlineStr">
        <is>
          <t>WoS</t>
        </is>
      </c>
      <c r="J3820" s="43" t="inlineStr">
        <is>
          <t>2024</t>
        </is>
      </c>
      <c r="K3820" s="43" t="inlineStr">
        <is>
          <t>Dissertation/Thesis</t>
        </is>
      </c>
      <c r="L3820" s="45" t="inlineStr">
        <is>
          <t>Oyebode, Adeolu Tolu Ebenezer</t>
        </is>
      </c>
      <c r="M3820" s="45" t="inlineStr">
        <is>
          <t>A Qualitative Study Investigating Instructors’ Post Pandemic Teaching Using Synchronous Online Learning and Their Intention to Use Emotion Artificial Intelligence</t>
        </is>
      </c>
      <c r="N3820" s="45" t="inlineStr">
        <is>
          <t>The COVID-19 pandemic led to an increase in Online learning. With this increase comes several challenges for instructors and students such as connectivity issues and student engagement. Organizations are spending millions of dollars developing emerging technologies such as emotion AI and other AI applications without taking cognizance of users’ intentions to adopt them. This research investigates instructor's experiences of post-pandemic teaching using Synchronous Online Learning (SOL). Additionally, this study used the Universal Theory of Acceptance and Use of Technology framework (UTAUT) to examine instructors’ intentions to use emotion AI. Faculty who taught from Spring of 2019 to Summer of 2023 were asked to complete a survey and were interviewed. The sample consisted of 10 faculty from a Midwestern Public University. The research shows that faculty use SOL for problem solving, communicating course contents and for instructor-student interaction. The factors that influenced instructor’s use of SOL for post-pandemic teaching are the nature or structure of the courses, control that faculty had over their courses, and enrollment numbers. Lastly, they had mixed reactions regarding SOL use, and their intentions to use emotion AI for instructional teaching.</t>
        </is>
      </c>
      <c r="O3820" s="45" t="n"/>
      <c r="P3820" s="45" t="n"/>
      <c r="Q3820" s="43" t="n"/>
    </row>
    <row r="3821" ht="126.75" customHeight="1" s="37">
      <c r="A3821" s="43" t="n">
        <v>3820</v>
      </c>
      <c r="B3821" s="52" t="inlineStr">
        <is>
          <t>Excluir</t>
        </is>
      </c>
      <c r="C3821" s="45" t="inlineStr">
        <is>
          <t>No aborda: distracción o atención</t>
        </is>
      </c>
      <c r="D3821" s="51" t="n"/>
      <c r="E3821" s="51" t="n"/>
      <c r="F3821" s="43" t="n">
        <v>2</v>
      </c>
      <c r="G3821" s="43" t="inlineStr">
        <is>
          <t>distracción+niños</t>
        </is>
      </c>
      <c r="H3821" s="43" t="inlineStr">
        <is>
          <t>WoS</t>
        </is>
      </c>
      <c r="I3821" s="43" t="inlineStr">
        <is>
          <t>WoS</t>
        </is>
      </c>
      <c r="J3821" s="43" t="inlineStr">
        <is>
          <t>2024</t>
        </is>
      </c>
      <c r="K3821" s="43" t="inlineStr">
        <is>
          <t>Article</t>
        </is>
      </c>
      <c r="L3821" s="45" t="inlineStr">
        <is>
          <t>Gutai, G; Klímová, B; Lora, AP</t>
        </is>
      </c>
      <c r="M3821" s="45" t="inlineStr">
        <is>
          <t>A review study of the use of ChatGPT in EFL classes: systematic review</t>
        </is>
      </c>
      <c r="N3821" s="45" t="inlineStr">
        <is>
          <t>This paper explores the rapidly growing impact of Artificial Intelligence (AI) in education, with a focus on its integration into teaching English as a Foreign Language (EFL). AI offers educators new opportunities to innovate and enhance the teaching process. This review aims to provide a thorough analysis of AI, specifically ChatGPT, in EFL classrooms, highlighting both the perspectives of teachers and learners. The study centers on university instructors who have incorporated ChatGPT into their daily English teaching practices. Research data was sourced from databases Scopus and Web of Science, with relevant studies selected based on predetermined criteria. Findings indicate that EFL teachers value ChatGPT for its ability to offer instant explanations, create supplementary teaching materials, and promote student engagement through interactive sessions. However, concerns persist regarding certain limitations of the chatbot, indicating the need for further refinements. The study emphasizes the importance of training and guiding educators in using AI tools effectively to minimize potential challenges. Lastly, it calls for more experimental research to further assess ChatGPT's role and effectiveness in EFL teaching.</t>
        </is>
      </c>
      <c r="O3821" s="45" t="inlineStr">
        <is>
          <t>JOURNAL OF LANGUAGE AND CULTURAL EDUCATION</t>
        </is>
      </c>
      <c r="P3821" s="45" t="n"/>
      <c r="Q3821" s="43" t="inlineStr">
        <is>
          <t>10.2478/jolace-2024-0007</t>
        </is>
      </c>
    </row>
    <row r="3822" ht="210" customHeight="1" s="37">
      <c r="A3822" s="43" t="n">
        <v>3821</v>
      </c>
      <c r="B3822" s="52" t="inlineStr">
        <is>
          <t>Excluir</t>
        </is>
      </c>
      <c r="C3822" s="45" t="inlineStr">
        <is>
          <t>No es artículo revisado por pares (tesis o disertación)</t>
        </is>
      </c>
      <c r="D3822" s="51" t="n"/>
      <c r="E3822" s="51" t="n"/>
      <c r="F3822" s="43" t="n">
        <v>2</v>
      </c>
      <c r="G3822" s="43" t="inlineStr">
        <is>
          <t>distracción+niños</t>
        </is>
      </c>
      <c r="H3822" s="43" t="inlineStr">
        <is>
          <t>WoS</t>
        </is>
      </c>
      <c r="I3822" s="43" t="inlineStr">
        <is>
          <t>WoS</t>
        </is>
      </c>
      <c r="J3822" s="43" t="inlineStr">
        <is>
          <t>2024</t>
        </is>
      </c>
      <c r="K3822" s="43" t="inlineStr">
        <is>
          <t>Dissertation/Thesis</t>
        </is>
      </c>
      <c r="L3822" s="45" t="inlineStr">
        <is>
          <t>Çiftçi, Alparslan</t>
        </is>
      </c>
      <c r="M3822" s="45" t="inlineStr">
        <is>
          <t>AI Assisted Teaching: Practices and Perspectives of Instructors on Using AI Tools in ELT</t>
        </is>
      </c>
      <c r="N3822" s="45" t="inlineStr">
        <is>
          <t>This study examines the perceptions and practices of English Language Teaching (ELT) instructors regarding the integration of artificial intelligence (AI) tools in their teaching at a foundation university in Istanbul. Employing a qualitative approach, data were collected through a questionnaire, semi-structured interviews, and essays. The study involved a total of 98 English language instructors working in the English preparatory department of a foundation university. The data were analyzed thematically using constant comparative method. The research aimed to explore the benefits and challenges instructors perceive in using AI tools, as well as their strategies for adapting these tools to different proficiency levels and language skills. Findings revealed that ELT instructors use AI tools in their lessons for various purposes and largely hold positive perceptions towards AI integration. The study identified key benefits such as enhanced learning experiences, personalized instruction, improved teaching efficiency, and increased student engagement. However, challenges were also noted, including technical issues, ethical concerns, potential over-reliance on AI, and the need to maintain human elements in teaching. It was found that instructors employ various strategies to adapt AI tools for different proficiency levels, ranging from basic vocabulary practice for beginners to sophisticated writing tasks for advanced learners. In conclusion, this study demonstrates that while ELT instructors have positive perceptions towards using AI tools to support student learning, they emphasize the importance of a balanced approach that leverages AI's strengths while preserving essential human elements in teaching. The findings have significant implications for ELT pedagogy, professional development, and institutional policies regarding AI integration in language education.; Bu çalışma İstanbul'daki bir vakıf üniversitesinde görev yapan İngilizce öğretim görevlilerinin yapay zeka (Y</t>
        </is>
      </c>
      <c r="O3822" s="45" t="n"/>
      <c r="P3822" s="45" t="n"/>
      <c r="Q3822" s="43" t="n"/>
    </row>
    <row r="3823" ht="147.75" customHeight="1" s="37">
      <c r="A3823" s="43" t="n">
        <v>3822</v>
      </c>
      <c r="B3823" s="52" t="inlineStr">
        <is>
          <t>Excluir</t>
        </is>
      </c>
      <c r="C3823" s="45" t="inlineStr">
        <is>
          <t>No aborda: distracción o atención, población escolar</t>
        </is>
      </c>
      <c r="D3823" s="51" t="n"/>
      <c r="E3823" s="51" t="n"/>
      <c r="F3823" s="43" t="n">
        <v>2</v>
      </c>
      <c r="G3823" s="43" t="inlineStr">
        <is>
          <t>distracción+niños</t>
        </is>
      </c>
      <c r="H3823" s="43" t="inlineStr">
        <is>
          <t>WoS</t>
        </is>
      </c>
      <c r="I3823" s="43" t="inlineStr">
        <is>
          <t>WoS</t>
        </is>
      </c>
      <c r="J3823" s="43" t="inlineStr">
        <is>
          <t>2025</t>
        </is>
      </c>
      <c r="K3823" s="43" t="inlineStr">
        <is>
          <t>Article</t>
        </is>
      </c>
      <c r="L3823" s="45" t="inlineStr">
        <is>
          <t>Luo, Q; Zhu, YJ</t>
        </is>
      </c>
      <c r="M3823" s="45" t="inlineStr">
        <is>
          <t>Application of artificial intelligence in digital media technology education</t>
        </is>
      </c>
      <c r="N3823" s="45" t="inlineStr">
        <is>
          <t>With the rapid development of artificial intelligence technology and the increasing importance of digital media technology education, it is particularly critical to explore the application of artificial intelligence in this field. The purpose of this study is to evaluate the application effect of artificial intelligence on digital media technology education and conduct a comprehensive analysis through three dimensions: experimental research, questionnaire survey, and model construction and verification. Experimental research results show that AI-assisted pedagogy is superior to traditional methods in improving academic achievement and engagement. The results of the questionnaire reflect the positive attitude of educators, students, and industry experts towards the application of AI, and the personalized learning recommendation and learning outcome prediction models constructed perform well in accuracy and F1 scores. Although challenges such as technology integration, data privacy, student engagement, and resource costs are encountered during implementation, these challenges can be effectively overcome with sound strategies and innovative approaches. The findings of this study not only confirm the application potential of AI in the field of education but also provide valuable insights and directions for the future development of educational technology.</t>
        </is>
      </c>
      <c r="O3823" s="45" t="inlineStr">
        <is>
          <t>JOURNAL OF COMPUTATIONAL METHODS IN SCIENCES AND ENGINEERING</t>
        </is>
      </c>
      <c r="P3823" s="45" t="n"/>
      <c r="Q3823" s="43" t="inlineStr">
        <is>
          <t>10.1177/14727978251321636</t>
        </is>
      </c>
    </row>
    <row r="3824" ht="157.5" customHeight="1" s="37">
      <c r="A3824" s="43" t="n">
        <v>3823</v>
      </c>
      <c r="B3824" s="52" t="inlineStr">
        <is>
          <t>Excluir</t>
        </is>
      </c>
      <c r="C3824" s="45" t="inlineStr">
        <is>
          <t>No es artículo revisado por pares (tesis o disertación)</t>
        </is>
      </c>
      <c r="D3824" s="51" t="n"/>
      <c r="E3824" s="51" t="n"/>
      <c r="F3824" s="43" t="n">
        <v>2</v>
      </c>
      <c r="G3824" s="43" t="inlineStr">
        <is>
          <t>distracción+niños</t>
        </is>
      </c>
      <c r="H3824" s="43" t="inlineStr">
        <is>
          <t>WoS</t>
        </is>
      </c>
      <c r="I3824" s="43" t="inlineStr">
        <is>
          <t>WoS</t>
        </is>
      </c>
      <c r="J3824" s="43" t="inlineStr">
        <is>
          <t>2026</t>
        </is>
      </c>
      <c r="K3824" s="43" t="inlineStr">
        <is>
          <t>Dissertation/Thesis</t>
        </is>
      </c>
      <c r="L3824" s="45" t="inlineStr">
        <is>
          <t>Gonzalez, Herlinda</t>
        </is>
      </c>
      <c r="M3824" s="45" t="inlineStr">
        <is>
          <t>Artificial Intelligence in Special Education: Middle School Social Studies Teachers’ Perspectives on AI-Supported Instruction for Students With Disabilities</t>
        </is>
      </c>
      <c r="N3824" s="45" t="inlineStr">
        <is>
          <t>This qualitative study explored middle school social studies teachers’ perspectives on the use of Artificial Intelligence in Education (AIED) tools to support students with disabilities in inclusive classrooms. Guided by Vygotsky’s Zone of Proximal Development and the Universal Design for Learning framework, the study examined how AI tools may support differentiated instruction and improve access to learning. Semi-structured interviews were conducted with nine middle school social studies teachers from South Texas. Findings indicated that teachers viewed AIED tools as beneficial for personalizing instruction, increasing accessibility, and supporting student engagement. Participants described using AI-driven platforms, chatbots, and adaptive tools to help students work more independently and reduce frustration. At the same time, teachers identified challenges, including limited professional development, unequal access to technology, and concerns related to privacy and ethical implementation. Overall, the findings suggest that AIED tools have strong potential to support inclusive middle school social studies instruction when implemented thoughtfully. The study highlights the importance of teacher preparedness, structured professional learning, and clear ethical guidelines. This research contributes to the growing body of literature on AIED by centering teacher perspectives and examining how AI-supported strategies may promote more equitable learning opportunities for students with disabilities.</t>
        </is>
      </c>
      <c r="O3824" s="45" t="n"/>
      <c r="P3824" s="45" t="n"/>
      <c r="Q3824" s="43" t="n"/>
    </row>
    <row r="3825" ht="157.5" customHeight="1" s="37">
      <c r="A3825" s="43" t="n">
        <v>3824</v>
      </c>
      <c r="B3825" s="52" t="inlineStr">
        <is>
          <t>Excluir</t>
        </is>
      </c>
      <c r="C3825" s="45" t="inlineStr">
        <is>
          <t>No aborda: distracción o atención</t>
        </is>
      </c>
      <c r="D3825" s="51" t="n"/>
      <c r="E3825" s="51" t="n"/>
      <c r="F3825" s="43" t="n">
        <v>2</v>
      </c>
      <c r="G3825" s="43" t="inlineStr">
        <is>
          <t>contexto+sensado</t>
        </is>
      </c>
      <c r="H3825" s="43" t="inlineStr">
        <is>
          <t>WoS</t>
        </is>
      </c>
      <c r="I3825" s="43" t="inlineStr">
        <is>
          <t>WoS</t>
        </is>
      </c>
      <c r="J3825" s="43" t="inlineStr">
        <is>
          <t>2024</t>
        </is>
      </c>
      <c r="K3825" s="43" t="inlineStr">
        <is>
          <t>Article</t>
        </is>
      </c>
      <c r="L3825" s="45" t="inlineStr">
        <is>
          <t>Foster, JK; Korban, M; Youngs, P; Watson, GS; Acton, ST</t>
        </is>
      </c>
      <c r="M3825" s="45" t="inlineStr">
        <is>
          <t>Automatic classification of activities in classroom videos</t>
        </is>
      </c>
      <c r="N3825" s="45" t="inlineStr">
        <is>
          <t>Classroom videos are a common source of data for educational researchers studying classroom interactions as well as a resource for teacher education and professional development. Over the last several decades emerging technologies have been applied to classroom videos to record, transcribe, and analyze classroom interactions. With the rise of machine learning, we report on the development and validation of neural networks to classify instructional activities using video signals, without analyzing speech or audio features, from a large corpus of nearly 250 h of classroom videos from elementary mathematics and English language arts instruction. Results indicated that the neural networks performed fairly-well in detecting instructional activities, at diverse levels of complexity, as compared to human raters. For instance, one neural network achieved over 80% accuracy in detecting four common activity types: whole class activity, small group activity, individual activity, and transition. An issue that was not addressed in this study was whether the fine-grained and agnostic instructional activities detected by the neural networks could scale up to supply information about features of instructional quality. Future applications of these neural networks may enable more efficient cataloguing and analysis of classroom videos at scale and the generation of fine-grained data about the classroom environment to inform potential implications for teaching and learning.</t>
        </is>
      </c>
      <c r="O3825" s="45" t="inlineStr">
        <is>
          <t>COMPUTERS AND EDUCATION: ARTIFICIAL INTELLIGENCE</t>
        </is>
      </c>
      <c r="P3825" s="45" t="n"/>
      <c r="Q3825" s="43" t="inlineStr">
        <is>
          <t>10.1016/j.caeai.2024.100207</t>
        </is>
      </c>
    </row>
    <row r="3826" ht="168" customHeight="1" s="37">
      <c r="A3826" s="43" t="n">
        <v>3825</v>
      </c>
      <c r="B3826" s="52" t="inlineStr">
        <is>
          <t>Excluir</t>
        </is>
      </c>
      <c r="C3826" s="45" t="inlineStr">
        <is>
          <t>No es artículo revisado por pares (tesis o disertación)</t>
        </is>
      </c>
      <c r="D3826" s="51" t="n"/>
      <c r="E3826" s="51" t="n"/>
      <c r="F3826" s="43" t="n">
        <v>2</v>
      </c>
      <c r="G3826" s="43" t="inlineStr">
        <is>
          <t>distracción+niños</t>
        </is>
      </c>
      <c r="H3826" s="43" t="inlineStr">
        <is>
          <t>WoS</t>
        </is>
      </c>
      <c r="I3826" s="43" t="inlineStr">
        <is>
          <t>WoS</t>
        </is>
      </c>
      <c r="J3826" s="43" t="inlineStr">
        <is>
          <t>2026</t>
        </is>
      </c>
      <c r="K3826" s="43" t="inlineStr">
        <is>
          <t>Dissertation/Thesis</t>
        </is>
      </c>
      <c r="L3826" s="45" t="inlineStr">
        <is>
          <t>Benowski, Kimberly Day</t>
        </is>
      </c>
      <c r="M3826" s="45" t="inlineStr">
        <is>
          <t>Bridging Gaps Across Difference: A Phenomenological Exploratory Study to Examine How Faculty Connect and Engage Culturally, Linguistically, and Cognitively Diverse Students in Higher Education</t>
        </is>
      </c>
      <c r="N3826" s="45" t="inlineStr">
        <is>
          <t>Converging pressures and the multidimensionality of higher education currently require teaching faculty to navigate intercultural competence alongside artificial intelligence (AI) guidance, neurodiversity supports, and frameworks to manage polarized classrooms. As student populations in higher education become increasingly diverse, faculty are challenged to create inclusive learning environments that recognize and affirm students’ varied identities, cultural backgrounds, and cognitive needs. Intercultural competence, defined as the ability to communicate and engage effectively across cultural and neurodiverse differences, has the potential to strengthen faculty-student relationships and improve student engagement. This qualitative phenomenological study explores how faculty at a large research university perceive and develop their intercultural competence, and how they believe it influences their teaching practices, particularly in relation to International and neurodiverse students. Through semi-structured interviews, participants reflected on their teaching strategies, challenges, and the impact of intercultural competence on student belonging and learning. Data was analyzed thematically using Moustakas’s phenomenological approach. Findings will inform future professional development efforts that promote culturally responsive and inclusive teaching as well as student-centered, engaged learning. The study contributes to institutional efforts to bridge gaps between faculty and student experiences and to support all learners through equitable pedagogical practices.</t>
        </is>
      </c>
      <c r="O3826" s="45" t="n"/>
      <c r="P3826" s="45" t="n"/>
      <c r="Q3826" s="43" t="n"/>
    </row>
    <row r="3827" ht="95.25" customHeight="1" s="37">
      <c r="A3827" s="43" t="n">
        <v>3826</v>
      </c>
      <c r="B3827" s="52" t="inlineStr">
        <is>
          <t>Excluir</t>
        </is>
      </c>
      <c r="C3827" s="45" t="inlineStr">
        <is>
          <t>Sin DOI verificable</t>
        </is>
      </c>
      <c r="D3827" s="51" t="n"/>
      <c r="E3827" s="51" t="n"/>
      <c r="F3827" s="43" t="n">
        <v>2</v>
      </c>
      <c r="G3827" s="43" t="inlineStr">
        <is>
          <t>niños+sensado</t>
        </is>
      </c>
      <c r="H3827" s="43" t="inlineStr">
        <is>
          <t>WoS</t>
        </is>
      </c>
      <c r="I3827" s="43" t="inlineStr">
        <is>
          <t>WoS</t>
        </is>
      </c>
      <c r="J3827" s="43" t="inlineStr">
        <is>
          <t>2017</t>
        </is>
      </c>
      <c r="K3827" s="43" t="inlineStr">
        <is>
          <t>Proceedings Paper</t>
        </is>
      </c>
      <c r="L3827" s="45" t="inlineStr">
        <is>
          <t>Svane, T; Zhu, ML; Johansson, LO; Ebbesson, E</t>
        </is>
      </c>
      <c r="M3827" s="45" t="inlineStr">
        <is>
          <t>Enchanting Education from Student Input Preparing students to envision and develop in an Internet of Things world</t>
        </is>
      </c>
      <c r="N3827" s="45" t="inlineStr">
        <is>
          <t>Searching for "The Internet of Things" may render thousands of hits in academic databases but a challenge still remains: to let students envision as well as work with the concept in a practical way. Designing "Things for the Internet" will not only require skills in engineering and electronics but also some understanding of digital service design and business models. This paper reports on work in progress between Belgium, Sweden and China. Students with different education backgrounds and levels hand over work (ideas) to others, to develop further. Currently, there are nine open-platform exercises to use as starting points for student work and discussions. Exercises are in English and free to download and use, as are some of the lectures related to them. So far, they are used in a digital service design class and in an introductory course in embedded systems.</t>
        </is>
      </c>
      <c r="O3827" s="45" t="inlineStr">
        <is>
          <t>2017 IEEE FRONTIERS IN EDUCATION CONFERENCE (FIE)</t>
        </is>
      </c>
      <c r="P3827" s="45" t="n"/>
      <c r="Q3827" s="43" t="n"/>
    </row>
    <row r="3828" ht="210" customHeight="1" s="37">
      <c r="A3828" s="43" t="n">
        <v>3827</v>
      </c>
      <c r="B3828" s="52" t="inlineStr">
        <is>
          <t>Excluir</t>
        </is>
      </c>
      <c r="C3828" s="45" t="inlineStr">
        <is>
          <t>No es artículo revisado por pares (tesis o disertación)</t>
        </is>
      </c>
      <c r="D3828" s="51" t="n"/>
      <c r="E3828" s="51" t="n"/>
      <c r="F3828" s="43" t="n">
        <v>2</v>
      </c>
      <c r="G3828" s="43" t="inlineStr">
        <is>
          <t>distracción+niños</t>
        </is>
      </c>
      <c r="H3828" s="43" t="inlineStr">
        <is>
          <t>WoS</t>
        </is>
      </c>
      <c r="I3828" s="43" t="inlineStr">
        <is>
          <t>WoS</t>
        </is>
      </c>
      <c r="J3828" s="43" t="inlineStr">
        <is>
          <t>2025</t>
        </is>
      </c>
      <c r="K3828" s="43" t="inlineStr">
        <is>
          <t>Dissertation/Thesis</t>
        </is>
      </c>
      <c r="L3828" s="45" t="inlineStr">
        <is>
          <t>Hari Rajan, Manisha</t>
        </is>
      </c>
      <c r="M3828" s="45" t="inlineStr">
        <is>
          <t>Enhancing the Student Learning Experience: Exploring the Role of Virtual Learning Environments and Online Learning Tools Within University Settings</t>
        </is>
      </c>
      <c r="N3828" s="45" t="inlineStr">
        <is>
          <t>Student engagement and motivation are critical in shaping the learning experience and influencing academic success in higher education. The shift to online learning, accelerated by the COVID-19 pandemic, disrupted traditional learning environments, leading to challenges in maintaining student engagement. The emergence of Artificial Intelligence (AI) has further reshaped the educational landscape, adding complexity with how universities support and enhance student learning. Virtual Learning Environments (VLEs), and Online Learning Tools (OLTs) such as pedagogical agents and social media platforms, have potential to create engaging and immersive learning experiences, when used in conjunction with traditional learning environments. However, there is limited research on the pedagogical development and implementation of these environments and tools to enhance the student experience.  This thesis investigated the development and evaluation of immersive VLEs, specifically 360o and 3D desktop simulations compared against pre-existing online modules (H5P) within 2nd and 3rd year undergraduate pathology courses. Additionally, a pedagogical agent (PATHBOT) and a social media page (Instagram) were designed and evaluated to supplement student learning. Student engagement, motivation, confidence and performance were assessed using surveys and knowledge/transfer tests. Students reported that their allocated learning environments enhanced their perceived engagement, motivation and confidence, while knowledge/transfer tests revealed improved learning outcomes for the VLEs and the pre-existing H5P modules. However, while students reported a positive response to the immersive and interactive elements of the VLEs, there was no significant enhancement in learning experience compared to the pre-existing H5P modules. Additional pilot studies revealed that using PATHBOT as a learning tool improved student engagement more than its administrative use. While participating students responded p</t>
        </is>
      </c>
      <c r="O3828" s="45" t="n"/>
      <c r="P3828" s="45" t="n"/>
      <c r="Q3828" s="43" t="n"/>
    </row>
    <row r="3829" ht="95.25" customHeight="1" s="37">
      <c r="A3829" s="43" t="n">
        <v>3828</v>
      </c>
      <c r="B3829" s="52" t="inlineStr">
        <is>
          <t>Excluir</t>
        </is>
      </c>
      <c r="C3829" s="45" t="inlineStr">
        <is>
          <t>No aborda: distracción o atención, población escolar, tecnología de sensado</t>
        </is>
      </c>
      <c r="D3829" s="51" t="n"/>
      <c r="E3829" s="51" t="n"/>
      <c r="F3829" s="43" t="n">
        <v>2</v>
      </c>
      <c r="G3829" s="43" t="inlineStr">
        <is>
          <t>distracción+niños</t>
        </is>
      </c>
      <c r="H3829" s="43" t="inlineStr">
        <is>
          <t>WoS</t>
        </is>
      </c>
      <c r="I3829" s="43" t="inlineStr">
        <is>
          <t>WoS</t>
        </is>
      </c>
      <c r="J3829" s="43" t="inlineStr">
        <is>
          <t>2025</t>
        </is>
      </c>
      <c r="K3829" s="43" t="inlineStr">
        <is>
          <t>Article</t>
        </is>
      </c>
      <c r="L3829" s="45" t="inlineStr">
        <is>
          <t>López, MB</t>
        </is>
      </c>
      <c r="M3829" s="45" t="inlineStr">
        <is>
          <t>Evolving Pedagogy in Digital Signal Processing Education: AI-Assisted Review and Analysis</t>
        </is>
      </c>
      <c r="N3829" s="45" t="inlineStr">
        <is>
          <t>This survey provides a comprehensive review of the evolving pedagogical approaches in Digital Signal Processing (DSP) education. By employing an AI-assisted recursive search methodology, the paper systematically examines traditional and innovative teaching methods, ranging from classic lecture styles to modern, technology-enhanced, and interactive strategies. The focus is on evaluating the effectiveness of these methodologies in teaching complex DSP concepts and fostering practical skills. The integration of digital tools, online learning platforms, and laboratory experiences is critically analyzed, emphasizing their role in enhancing student engagement and comprehension. Through comparative analysis and insights derived from AI-assisted synthesis, this paper offers actionable recommendations for educators to optimize DSP teaching techniques in the rapidly advancing field of engineering education.</t>
        </is>
      </c>
      <c r="O3829" s="45" t="inlineStr">
        <is>
          <t>IEEE ACCESS</t>
        </is>
      </c>
      <c r="P3829" s="45" t="n"/>
      <c r="Q3829" s="43" t="inlineStr">
        <is>
          <t>10.1109/access.2025.3549477</t>
        </is>
      </c>
    </row>
    <row r="3830" ht="147.75" customHeight="1" s="37">
      <c r="A3830" s="43" t="n">
        <v>3829</v>
      </c>
      <c r="B3830" s="52" t="inlineStr">
        <is>
          <t>Excluir</t>
        </is>
      </c>
      <c r="C3830" s="45" t="inlineStr">
        <is>
          <t>No es artículo revisado por pares (tesis o disertación)</t>
        </is>
      </c>
      <c r="D3830" s="51" t="n"/>
      <c r="E3830" s="51" t="n"/>
      <c r="F3830" s="43" t="n">
        <v>2</v>
      </c>
      <c r="G3830" s="43" t="inlineStr">
        <is>
          <t>distracción+niños</t>
        </is>
      </c>
      <c r="H3830" s="43" t="inlineStr">
        <is>
          <t>WoS</t>
        </is>
      </c>
      <c r="I3830" s="43" t="inlineStr">
        <is>
          <t>WoS</t>
        </is>
      </c>
      <c r="J3830" s="43" t="inlineStr">
        <is>
          <t>2025</t>
        </is>
      </c>
      <c r="K3830" s="43" t="inlineStr">
        <is>
          <t>Dissertation/Thesis</t>
        </is>
      </c>
      <c r="L3830" s="45" t="inlineStr">
        <is>
          <t>Wan, Xingchen</t>
        </is>
      </c>
      <c r="M3830" s="45" t="inlineStr">
        <is>
          <t>Examining the Integration of Instructional Technology and Pedagogical Strategies Into K-12 Technology Education Classrooms</t>
        </is>
      </c>
      <c r="N3830" s="45" t="inlineStr">
        <is>
          <t xml:space="preserve">This systematic literature review examines the integration of instructional technologies and pedagogical strategies in K-12 technology education classrooms, addressing two research questions: (1) How are instructional technologies integrated into K-12 technology education classrooms? (2) What pedagogical strategies most effectively enhance student engagement during technology integration? Analyzing 27 peer-reviewed studies published between 2014 and 2024, the findings identify five key categories of instructional technologies: direct instructional delivery tools, immersive technologies, fabrication tools, programming/robotics platforms, and AI-driven chatbots. Results indicate that effective integration hinges on aligning technologies with pedagogical goals, such as collaborative learning, project-based activities, and experiential strategies. A recurring theme is the critical role of teacher preparedness and professional development in overcoming barriers like technology anxiety and misalignment. While immersive technologies and AI chatbots demonstrate significant potential for engagement, challenges such as resource inequity and sustainability persist. This study contributes practical recommendations for educators and policymakers to foster equitable, engaging, and pedagogically grounded technology integration, emphasizing the need for ongoing teacher training and context-sensitive implementation. </t>
        </is>
      </c>
      <c r="O3830" s="45" t="n"/>
      <c r="P3830" s="45" t="n"/>
      <c r="Q3830" s="43" t="n"/>
    </row>
    <row r="3831" ht="189" customHeight="1" s="37">
      <c r="A3831" s="43" t="n">
        <v>3830</v>
      </c>
      <c r="B3831" s="52" t="inlineStr">
        <is>
          <t>Excluir</t>
        </is>
      </c>
      <c r="C3831" s="45" t="inlineStr">
        <is>
          <t>No es artículo revisado por pares (tesis o disertación)</t>
        </is>
      </c>
      <c r="D3831" s="51" t="n"/>
      <c r="E3831" s="51" t="n"/>
      <c r="F3831" s="43" t="n">
        <v>2</v>
      </c>
      <c r="G3831" s="43" t="inlineStr">
        <is>
          <t>distracción+niños</t>
        </is>
      </c>
      <c r="H3831" s="43" t="inlineStr">
        <is>
          <t>WoS</t>
        </is>
      </c>
      <c r="I3831" s="43" t="inlineStr">
        <is>
          <t>WoS</t>
        </is>
      </c>
      <c r="J3831" s="43" t="inlineStr">
        <is>
          <t>2025</t>
        </is>
      </c>
      <c r="K3831" s="43" t="inlineStr">
        <is>
          <t>Dissertation/Thesis</t>
        </is>
      </c>
      <c r="L3831" s="45" t="inlineStr">
        <is>
          <t>Taylor, Felicia L.</t>
        </is>
      </c>
      <c r="M3831" s="45" t="inlineStr">
        <is>
          <t>HBCU College of Education Faculty’s Knowledge and Attitudes of Artificial Intelligence</t>
        </is>
      </c>
      <c r="N3831" s="45" t="inlineStr">
        <is>
          <t>The integration of artificial intelligence (AI) in K–12 education has rapidly transformed teaching and learning by enabling personalized instruction, automating assessments, and enhancing student engagement. However, the readiness of teacher educators at Historically Black Colleges and Universities (HBCUs) to prepare future teachers for AI-enhanced classrooms remained underexplored. This mixed-methods study examined the knowledge, attitudes, skills, and perceived barriers among faculty in the College of Education at an HBCU regarding the integration of AI into teacher preparation programs. Quantitative survey data and qualitative open-ended responses were collected and analyzed to assess faculty understanding of AI tools, their perceptions of the educational value of these tools, and the institutional support mechanisms in place. Findings revealed that while faculty generally held positive attitudes toward AI, many lacked the confidence or training to implement AI effectively or to guide pre-service teachers in its use. Institutional support, including access to AI tools and professional development, was inconsistent, and concerns emerged around ethical issues and potential job displacement. Based on these findings, the study recommended embedding AI literacy into teacher education curricula, expanding structured and ongoing professional development for faculty, and developing a centralized institutional strategy that ensured equitable access to AI tools, ethical training, and curricular alignment. This study contributed to the growing body of knowledge on AI in education by applying Diffusion of Innovations theory, the TPACK framework, and the Digital Equity framework within the context of an HBCU. It provided actionable insights to support the integration of inclusive, effective, and sustainable AI in teacher education programs.</t>
        </is>
      </c>
      <c r="O3831" s="45" t="n"/>
      <c r="P3831" s="45" t="n"/>
      <c r="Q3831" s="43" t="n"/>
    </row>
    <row r="3832" ht="168" customHeight="1" s="37">
      <c r="A3832" s="43" t="n">
        <v>3831</v>
      </c>
      <c r="B3832" s="52" t="inlineStr">
        <is>
          <t>Excluir</t>
        </is>
      </c>
      <c r="C3832" s="45" t="inlineStr">
        <is>
          <t>No aborda: tecnología de sensado, contexto educativo</t>
        </is>
      </c>
      <c r="D3832" s="51" t="n"/>
      <c r="E3832" s="51" t="n"/>
      <c r="F3832" s="43" t="n">
        <v>2</v>
      </c>
      <c r="G3832" s="43" t="inlineStr">
        <is>
          <t>distracción+niños</t>
        </is>
      </c>
      <c r="H3832" s="43" t="inlineStr">
        <is>
          <t>WoS</t>
        </is>
      </c>
      <c r="I3832" s="43" t="inlineStr">
        <is>
          <t>WoS</t>
        </is>
      </c>
      <c r="J3832" s="43" t="inlineStr">
        <is>
          <t>2024</t>
        </is>
      </c>
      <c r="K3832" s="43" t="inlineStr">
        <is>
          <t>Article</t>
        </is>
      </c>
      <c r="L3832" s="45" t="inlineStr">
        <is>
          <t>Zhao, JH; Yang, QF; Lian, LW; Wu, XY</t>
        </is>
      </c>
      <c r="M3832" s="45" t="inlineStr">
        <is>
          <t>Impact of pre-knowledge and engagement in robot-supported collaborative learning through using the ICAPB model</t>
        </is>
      </c>
      <c r="N3832" s="45" t="inlineStr">
        <is>
          <t>Several challenges exist in computer-supported collaborative learning environments, such as the potential for distraction and student boredom and isolation, which may adversely affect the quality of collaborative learning and knowledge construction. On the other hand, as an innovative learning tool, physical robots are seen as successful collaborative learning facilitators that can raise student engagement, strengthen social presence, and boost learning results. Meanwhile, tasks designed based on Bloom's taxonomy further ensure students' attention and cognitive growth in robot-supported collaborative learning (RSCL) environments. Although some researchers have explored how to maintain engagement in previous studies on robots, it is still difficult due to the lack of a commonly employed annotation method for evaluating engagement. Therefore, this study proposed the interactive, constructive, active, passive, and behavioral (ICAPB) engagement coding model, combining cognitive and behavioral engagement, to comprehensively analyze the relationship between pre-knowledge, student engagement, and learning achievement in the RSCL environment. An experiment was conducted in a first-aid course at a university to evaluate the effectiveness of this approach. The study involved a total of 36 students using a collaborative robotic system with Bloom's taxonomy. The results showed that pre-knowledge, whether at a high or low level, did not significantly affect students' posttest scores. Instead, student engagement significantly positively impacted their learning achievement.</t>
        </is>
      </c>
      <c r="O3832" s="45" t="inlineStr">
        <is>
          <t>COMPUTERS &amp; EDUCATION</t>
        </is>
      </c>
      <c r="P3832" s="45" t="n"/>
      <c r="Q3832" s="43" t="inlineStr">
        <is>
          <t>10.1016/j.compedu.2024.105069</t>
        </is>
      </c>
    </row>
    <row r="3833" ht="126.75" customHeight="1" s="37">
      <c r="A3833" s="43" t="n">
        <v>3832</v>
      </c>
      <c r="B3833" s="52" t="inlineStr">
        <is>
          <t>Excluir</t>
        </is>
      </c>
      <c r="C3833" s="45" t="inlineStr">
        <is>
          <t>No aborda: distracción o atención, población escolar</t>
        </is>
      </c>
      <c r="D3833" s="51" t="n"/>
      <c r="E3833" s="51" t="n"/>
      <c r="F3833" s="43" t="n">
        <v>2</v>
      </c>
      <c r="G3833" s="43" t="inlineStr">
        <is>
          <t>distracción+niños</t>
        </is>
      </c>
      <c r="H3833" s="43" t="inlineStr">
        <is>
          <t>WoS</t>
        </is>
      </c>
      <c r="I3833" s="43" t="inlineStr">
        <is>
          <t>WoS</t>
        </is>
      </c>
      <c r="J3833" s="43" t="inlineStr">
        <is>
          <t>2026</t>
        </is>
      </c>
      <c r="K3833" s="43" t="inlineStr">
        <is>
          <t>Article</t>
        </is>
      </c>
      <c r="L3833" s="45" t="inlineStr">
        <is>
          <t>Andriienko, I; Bernaz-Lukavetska, O; Zhurylo, S; Tokareva, V; Tserkovna, O</t>
        </is>
      </c>
      <c r="M3833" s="45" t="inlineStr">
        <is>
          <t>Innovative approaches to teaching private law in the digital age</t>
        </is>
      </c>
      <c r="N3833" s="45" t="inlineStr">
        <is>
          <t>The objective of this study is to analyze innovative methods for teaching private law in the context of digitalization and to identify the most effective practices. The methodology includes comparative law, formal legal analysis, and policy analysis to examine the integration of digital technologies into legal education. The results show that tools such as artificial intelligence, learning management systems, virtual and augmented reality, and blockchain can enhance the teaching of civil, contractual, and family law. Pedagogical innovations including gamification, project-based learning, simulation of court proceedings, and AI-assisted legal research improve student engagement and practical skill development. The study also identifies challenges in implementing digital tools, such as teacher adaptation, ensuring equal digital access, ethical AI use, and student data protection. Based on these findings, the study formulates recommendations for a model of digital transformation in private law education that combines traditional teaching methods with innovative approaches, fostering not only theoretical knowledge but also practical skills, critical thinking, and adaptability in future lawyers facing technological change.</t>
        </is>
      </c>
      <c r="O3833" s="45" t="inlineStr">
        <is>
          <t>EDUWEB-REVISTA DE TECNOLOGIA DE INFORMACION Y COMUNICACION EN EDUCACION</t>
        </is>
      </c>
      <c r="P3833" s="45" t="n"/>
      <c r="Q3833" s="43" t="inlineStr">
        <is>
          <t>10.46502/issn.1856-7576/2026.20.01.16</t>
        </is>
      </c>
    </row>
    <row r="3834" ht="168" customHeight="1" s="37">
      <c r="A3834" s="43" t="n">
        <v>3833</v>
      </c>
      <c r="B3834" s="52" t="inlineStr">
        <is>
          <t>Excluir</t>
        </is>
      </c>
      <c r="C3834" s="45" t="inlineStr">
        <is>
          <t>No aborda: distracción o atención</t>
        </is>
      </c>
      <c r="D3834" s="51" t="n"/>
      <c r="E3834" s="51" t="n"/>
      <c r="F3834" s="43" t="n">
        <v>2</v>
      </c>
      <c r="G3834" s="43" t="inlineStr">
        <is>
          <t>distracción+niños</t>
        </is>
      </c>
      <c r="H3834" s="43" t="inlineStr">
        <is>
          <t>WoS</t>
        </is>
      </c>
      <c r="I3834" s="43" t="inlineStr">
        <is>
          <t>WoS</t>
        </is>
      </c>
      <c r="J3834" s="43" t="inlineStr">
        <is>
          <t>2026</t>
        </is>
      </c>
      <c r="K3834" s="43" t="inlineStr">
        <is>
          <t>Article; Early Access</t>
        </is>
      </c>
      <c r="L3834" s="45" t="inlineStr">
        <is>
          <t>Giza, JI; Karaalioglu, C</t>
        </is>
      </c>
      <c r="M3834" s="45" t="inlineStr">
        <is>
          <t>Integrating STEM career exploration into busy introductory biology courses through a student-driven podcast project</t>
        </is>
      </c>
      <c r="N3834" s="45" t="inlineStr">
        <is>
          <t>Introductory biology courses at 2- and 4-year colleges attract students from diverse disciplines, fulfilling both science prerequisites and general education requirements. Therefore, these introductory classes provide an ideal opportunity to ignite interest in science and introduce students to STEM professions, which will likely expand with artificial intelligence (AI). Unfortunately, densely packed curricula offer no room for career exploration. Science majors often struggle to connect class concepts to their long-term goals, while those with no prior background feel overwhelmed catching up with more experienced classmates. This disconnect can reduce students' emotional engagement with the course, increase dependence on AI tools, and potentially contribute to course withdrawal. To address these challenges, we developed a student-driven, semester-long podcast project that integrates career exploration into the curriculum with minimal impact on class time and instructor workload. Grounded in educational psychology, this assignment builds personal connection with the course over time and enhances motivation and interest in the field while fostering a sense of community, difficult to achieve in classes with mixed background knowledge. Administering surveys across multiple semesters revealed the high efficacy of this strategy. Eighty-four percent of the students were inspired to explore careers in biology, and 84% expanded their interest in the field. Furthermore, 87% felt motivated by their classmates' stories, and nearly 90% noted an improved sense of connection with peers.</t>
        </is>
      </c>
      <c r="O3834" s="45" t="inlineStr">
        <is>
          <t>JOURNAL OF MICROBIOLOGY &amp; BIOLOGY EDUCATION</t>
        </is>
      </c>
      <c r="P3834" s="45" t="n"/>
      <c r="Q3834" s="43" t="inlineStr">
        <is>
          <t>10.1128/jmbe.00280-25</t>
        </is>
      </c>
    </row>
    <row r="3835" ht="137.25" customHeight="1" s="37">
      <c r="A3835" s="43" t="n">
        <v>3834</v>
      </c>
      <c r="B3835" s="52" t="inlineStr">
        <is>
          <t>Excluir</t>
        </is>
      </c>
      <c r="C3835" s="45" t="inlineStr">
        <is>
          <t>Fuera del alcance: no combina población en edad escolar con contexto doméstico</t>
        </is>
      </c>
      <c r="D3835" s="51" t="n"/>
      <c r="E3835" s="51" t="n"/>
      <c r="F3835" s="43" t="n">
        <v>2</v>
      </c>
      <c r="G3835" s="43" t="inlineStr">
        <is>
          <t>distracción+niños</t>
        </is>
      </c>
      <c r="H3835" s="43" t="inlineStr">
        <is>
          <t>WoS</t>
        </is>
      </c>
      <c r="I3835" s="43" t="inlineStr">
        <is>
          <t>WoS</t>
        </is>
      </c>
      <c r="J3835" s="43" t="inlineStr">
        <is>
          <t>2022</t>
        </is>
      </c>
      <c r="K3835" s="43" t="inlineStr">
        <is>
          <t>Article</t>
        </is>
      </c>
      <c r="L3835" s="45" t="inlineStr">
        <is>
          <t>Sun, MF; Peng, ZH; Xia, M; Ma, XJ</t>
        </is>
      </c>
      <c r="M3835" s="45" t="inlineStr">
        <is>
          <t>Investigating the Effects of Robot Engagement Communication on Learning from Demonstration</t>
        </is>
      </c>
      <c r="N3835" s="45" t="inlineStr">
        <is>
          <t>Robot learning from demonstration (RLfD) is a technique for robots to derive policies from instructors' examples. Although the reciprocal effects of student engagement on teacher behavior are widely recognized in the educational community, it is unclear whether the same phenomenon holds for RLfD. To fill this gap, we first design three types of robot engagement behavior (gaze, imitation, and a hybrid of the two) based on the learning literature. We then conduct, in a simulation environment, a within-subject user study to investigate the impact of different robot engagement cues on humans compared to a "without-engagement" condition. Results suggest that engagement communication has significantly negative influences on the human's estimation of the simulated robots' capability and significantly raises their expectation towards the learning outcomes, even though we do not run actual imitation learning algorithms in the experiments. Moreover, imitation behavior affects humans more than gaze does in all metrics, while their combination has the most profound influences on humans. We also find that communicating engagement via imitation or the combined behavior significantly improves humans' perception towards the quality of simulated demonstrations, even if all demonstrations are of the same quality.</t>
        </is>
      </c>
      <c r="O3835" s="45" t="inlineStr">
        <is>
          <t>INTERNATIONAL JOURNAL OF SOCIAL ROBOTICS</t>
        </is>
      </c>
      <c r="P3835" s="45" t="n"/>
      <c r="Q3835" s="43" t="inlineStr">
        <is>
          <t>10.1007/s12369-021-00825-2</t>
        </is>
      </c>
    </row>
    <row r="3836" ht="137.25" customHeight="1" s="37">
      <c r="A3836" s="43" t="n">
        <v>3835</v>
      </c>
      <c r="B3836" s="52" t="inlineStr">
        <is>
          <t>Excluir</t>
        </is>
      </c>
      <c r="C3836" s="45" t="inlineStr">
        <is>
          <t>No aborda: distracción o atención, tecnología de sensado</t>
        </is>
      </c>
      <c r="D3836" s="51" t="n"/>
      <c r="E3836" s="51" t="n"/>
      <c r="F3836" s="43" t="n">
        <v>2</v>
      </c>
      <c r="G3836" s="43" t="inlineStr">
        <is>
          <t>niños+contexto</t>
        </is>
      </c>
      <c r="H3836" s="43" t="inlineStr">
        <is>
          <t>WoS</t>
        </is>
      </c>
      <c r="I3836" s="43" t="inlineStr">
        <is>
          <t>WoS</t>
        </is>
      </c>
      <c r="J3836" s="43" t="inlineStr">
        <is>
          <t>2026</t>
        </is>
      </c>
      <c r="K3836" s="43" t="inlineStr">
        <is>
          <t>Article</t>
        </is>
      </c>
      <c r="L3836" s="45" t="inlineStr">
        <is>
          <t>Lu, WG; Chen, Y; Yang, Y; Song, RF; Wang, T; Bian, CL</t>
        </is>
      </c>
      <c r="M3836" s="45" t="inlineStr">
        <is>
          <t>Multimodal Classroom Climate Recognition: Dataset, Method, Application</t>
        </is>
      </c>
      <c r="N3836" s="45" t="inlineStr">
        <is>
          <t>Classroom climate is a socio-emotional environment shaped by teacher-student interactions, directly influencing classroom practices and student development. However, the diverse behaviors, subtle emotional cues, and complex interaction structures present in real classrooms make it difficult to develop intelligent models that can accurately perceive and interpret this environment. Existing methods often rely on single-modality features or generic multimodal models, and thus fail to represent the distinctive characteristics of classroom groups, resulting in shallow or unstable climate recognition. To effectively capture the dynamic, multimodal patterns of real-world classrooms, we introduce the Multimodal Classroom Climate Dataset (MCCD), which includes a wide range of instructional activities, and propose the Multimodal Classroom Climate Recognition Network (MCCRNet). The network integrates visual cues such as skeletal actions with auditory features such as emotional tone to construct cross-modal representations that align with the logic of classroom interactions. Experimental results indicate that the proposed approach exceeds existing methods, laying a preliminary groundwork for advancing the understanding of classroom ecology and instructional decision-making.</t>
        </is>
      </c>
      <c r="O3836" s="45" t="inlineStr">
        <is>
          <t>IEEE TRANSACTIONS ON AFFECTIVE COMPUTING</t>
        </is>
      </c>
      <c r="P3836" s="45" t="n"/>
      <c r="Q3836" s="43" t="inlineStr">
        <is>
          <t>10.1109/taffc.2025.3647130</t>
        </is>
      </c>
    </row>
    <row r="3837" ht="126.75" customHeight="1" s="37">
      <c r="A3837" s="43" t="n">
        <v>3836</v>
      </c>
      <c r="B3837" s="52" t="inlineStr">
        <is>
          <t>Excluir</t>
        </is>
      </c>
      <c r="C3837" s="45" t="inlineStr">
        <is>
          <t>No aborda: distracción o atención, población escolar</t>
        </is>
      </c>
      <c r="D3837" s="51" t="n"/>
      <c r="E3837" s="51" t="n"/>
      <c r="F3837" s="43" t="n">
        <v>2</v>
      </c>
      <c r="G3837" s="43" t="inlineStr">
        <is>
          <t>niños+contexto</t>
        </is>
      </c>
      <c r="H3837" s="43" t="inlineStr">
        <is>
          <t>WoS</t>
        </is>
      </c>
      <c r="I3837" s="43" t="inlineStr">
        <is>
          <t>WoS</t>
        </is>
      </c>
      <c r="J3837" s="43" t="inlineStr">
        <is>
          <t>2021</t>
        </is>
      </c>
      <c r="K3837" s="43" t="inlineStr">
        <is>
          <t>Article</t>
        </is>
      </c>
      <c r="L3837" s="45" t="inlineStr">
        <is>
          <t>Bin Qushem, U; Christopoulos, A; Oyelere, SS; Ogata, H; Laakso, MJ</t>
        </is>
      </c>
      <c r="M3837" s="45" t="inlineStr">
        <is>
          <t>Multimodal Technologies in Precision Education: Providing New Opportunities or Adding More Challenges?</t>
        </is>
      </c>
      <c r="N3837" s="45" t="inlineStr">
        <is>
          <t>Personalized or precision education (PE) considers the integration of multimodal technologies to tailor individuals' learning experiences based on their preferences and needs. To identify the impact that emerging multimodal technologies have on personalized education, we reviewed recent implementations and applications of systems (e.g., MOOCs, serious games, artificial intelligence, learning management systems, mobile applications, augmented/virtual reality, classroom technologies) that integrate such features. Our findings revealed that PE techniques could leverage the instructional potential of educational platforms and tools by facilitating students' knowledge acquisition and skill development. The added value of PE is also extended beyond the online digital learning context, as positive outcomes were also identified in blended/face-to-face learning scenarios, with multiple connections being discussed between the impact of PE on student efficacy, achievement, and well-being. In line with the recommendations and suggestions that supporters of PE make, we provide implications for research and practice as well as ground for policy formulation and reformation on how multimodal technologies can be integrated into the educational context.</t>
        </is>
      </c>
      <c r="O3837" s="45" t="inlineStr">
        <is>
          <t>EDUCATION SCIENCES</t>
        </is>
      </c>
      <c r="P3837" s="45" t="n"/>
      <c r="Q3837" s="43" t="inlineStr">
        <is>
          <t>10.3390/educsci11070338</t>
        </is>
      </c>
    </row>
    <row r="3838" ht="116.25" customHeight="1" s="37">
      <c r="A3838" s="43" t="n">
        <v>3837</v>
      </c>
      <c r="B3838" s="52" t="inlineStr">
        <is>
          <t>Excluir</t>
        </is>
      </c>
      <c r="C3838" s="45" t="inlineStr">
        <is>
          <t>Contexto doméstico o remoto, pero no población en edad escolar (mayoritariamente educación superior)</t>
        </is>
      </c>
      <c r="D3838" s="51" t="n"/>
      <c r="E3838" s="51" t="n"/>
      <c r="F3838" s="43" t="n">
        <v>2</v>
      </c>
      <c r="G3838" s="43" t="inlineStr">
        <is>
          <t>distracción+niños</t>
        </is>
      </c>
      <c r="H3838" s="43" t="inlineStr">
        <is>
          <t>WoS</t>
        </is>
      </c>
      <c r="I3838" s="43" t="inlineStr">
        <is>
          <t>WoS</t>
        </is>
      </c>
      <c r="J3838" s="43" t="inlineStr">
        <is>
          <t>2025</t>
        </is>
      </c>
      <c r="K3838" s="43" t="inlineStr">
        <is>
          <t>Article</t>
        </is>
      </c>
      <c r="L3838" s="45" t="inlineStr">
        <is>
          <t>AL-Ghamdi, RA; Sarhan, MY; Khojah, M</t>
        </is>
      </c>
      <c r="M3838" s="45" t="inlineStr">
        <is>
          <t>THE STUDY OF FACE-RECOGNITION BASED ATTENDANCE SYSTEM FOR HIGHER EDUCATION FACULTY</t>
        </is>
      </c>
      <c r="N3838" s="45" t="inlineStr">
        <is>
          <t>The implementation of face recognition systems, in online classrooms, has emerged as an efficient and effective strategy in numerous educational institutions globally. By reducing time wastage and accurately documenting student attendance, these systems provide lecturers with reassurance regarding student engagement. This study aims to justify the significance of adopting such systems in Saudi Arabian educational institutions and to analyze lecturers' usage, perceived risks, attitudes and behavioral intentions toward face recognition technology. In alignment with established research on technology adoption, this study employed the Technology Acceptance Model (TAM) as its proposed research model. A quantitative research methodology was employed, with a survey administered to university personnel inSaudiArabia. The studys' sample comprised university staff inJeddah. Findings revealed that the implementation of face recognition systems, for attendance purposes, positively influenced users' attitudes and behavioral intentions.</t>
        </is>
      </c>
      <c r="O3838" s="45" t="inlineStr">
        <is>
          <t>SMART-JOURNAL OF BUSINESS MANAGEMENT STUDIES</t>
        </is>
      </c>
      <c r="P3838" s="45" t="n"/>
      <c r="Q3838" s="43" t="inlineStr">
        <is>
          <t>10.34293/2321-2012.2025.0002.6</t>
        </is>
      </c>
    </row>
    <row r="3839" ht="178.5" customHeight="1" s="37">
      <c r="A3839" s="43" t="n">
        <v>3838</v>
      </c>
      <c r="B3839" s="52" t="inlineStr">
        <is>
          <t>Excluir</t>
        </is>
      </c>
      <c r="C3839" s="45" t="inlineStr">
        <is>
          <t>No es artículo revisado por pares (tesis o disertación)</t>
        </is>
      </c>
      <c r="D3839" s="51" t="n"/>
      <c r="E3839" s="51" t="n"/>
      <c r="F3839" s="43" t="n">
        <v>2</v>
      </c>
      <c r="G3839" s="43" t="inlineStr">
        <is>
          <t>distracción+niños</t>
        </is>
      </c>
      <c r="H3839" s="43" t="inlineStr">
        <is>
          <t>WoS</t>
        </is>
      </c>
      <c r="I3839" s="43" t="inlineStr">
        <is>
          <t>WoS</t>
        </is>
      </c>
      <c r="J3839" s="43" t="inlineStr">
        <is>
          <t>2025</t>
        </is>
      </c>
      <c r="K3839" s="43" t="inlineStr">
        <is>
          <t>Dissertation/Thesis</t>
        </is>
      </c>
      <c r="L3839" s="45" t="inlineStr">
        <is>
          <t>Comerford, Claire</t>
        </is>
      </c>
      <c r="M3839" s="45" t="inlineStr">
        <is>
          <t>Understanding Secondary Humanities Teachers' Use and Views of Generative Artificial Intelligence in Instruction: A Grounded Theory Study</t>
        </is>
      </c>
      <c r="N3839" s="45" t="inlineStr">
        <is>
          <t xml:space="preserve">This study examined the integration of generative artificial intelligence (GAI) in secondary humanities classrooms in New York state, focusing on teachers’ instructional practices, perceptions of student learning, and views on the future potential of GAI in education. Employing a constructivist grounded theory methodology, the study drew from semistructured interviews with 15 secondary humanities teachers to develop an empirically grounded understanding of GAI’s role in instructional design and pedagogical decision-making. Findings revealed two distinct typologies of GAI adoption among educators: Instructional Innovators , who perceived GAI as a transformative tool for fostering critical thinking and student engagement, and Efficiency Pragmatists , who primarily used GAI to streamline administrative and instructional tasks. A central theme emerged as the paradox of promise and peril, reflecting both enthusiasm for GAI’s potential to enhance student learning experiences and concerns regarding its implications for authenticity and misuse. Additionally, the study underscores the need for institutional support structures, including clear guidance and targeted professional development, that account for varying teacher orientations toward GAI. The study proposes a dual pathways framework for GAI integration in education, emphasizing the necessity of balancing transformative and efficiency-driven GAI implementation. This framework has implications for policy, professional development, curriculum development, and teacher training, advocating for structured yet flexible approaches that promote the responsible and innovative use of GAI in humanities instruction.  </t>
        </is>
      </c>
      <c r="O3839" s="45" t="n"/>
      <c r="P3839" s="45" t="n"/>
      <c r="Q3839" s="43" t="n"/>
    </row>
    <row r="3840" ht="147.75" customHeight="1" s="37">
      <c r="A3840" s="43" t="n">
        <v>3839</v>
      </c>
      <c r="B3840" s="52" t="inlineStr">
        <is>
          <t>Excluir</t>
        </is>
      </c>
      <c r="C3840" s="45" t="inlineStr">
        <is>
          <t>No aborda: población escolar, tecnología de sensado, contexto educativo</t>
        </is>
      </c>
      <c r="D3840" s="51" t="n"/>
      <c r="E3840" s="51" t="n"/>
      <c r="F3840" s="43" t="n">
        <v>1</v>
      </c>
      <c r="G3840" s="43" t="inlineStr">
        <is>
          <t>distracción</t>
        </is>
      </c>
      <c r="H3840" s="43" t="inlineStr">
        <is>
          <t>ACM</t>
        </is>
      </c>
      <c r="I3840" s="43" t="inlineStr">
        <is>
          <t>ACM</t>
        </is>
      </c>
      <c r="J3840" s="43" t="inlineStr">
        <is>
          <t>2023</t>
        </is>
      </c>
      <c r="K3840" s="43" t="inlineStr">
        <is>
          <t>article</t>
        </is>
      </c>
      <c r="L3840" s="45" t="inlineStr">
        <is>
          <t>LC, Ray and Man, Sihuang and Bao, Xiying and Wan, Jinhan and Wen, Bo and Song, Zijing</t>
        </is>
      </c>
      <c r="M3840" s="45" t="inlineStr">
        <is>
          <t>"Contradiction pushes me to improvise": Performer Expressivity and Engagement in Distanced Movement Performance Paradigms</t>
        </is>
      </c>
      <c r="N3840" s="45" t="inlineStr">
        <is>
          <t>The virtualization of traditionally in-person experiences has altered the workflows of performing arts communities, resulting in modifications to performance venues and alterations to expressiveness and interaction. 25 professional movement-based performers who have participated in both live and online performances were interviewed in order to determine how virtualization processes affected their practices and how they adapted to these changes. We discovered that performers viewed online performances as time-limited, non-interactive film recordings. Instead of avoiding distant venues, performers adapted to new limitations, inventing improvisation strategies in distracting environments and using time and technological constraints as creative constraints. To investigate how a distanced paradigm affects the live-action workflow of dancers, we staged a performance in which a dancer interacted with a robot in a remote location. The case study demonstrated that the performer modified her rehearsal techniques to work with remote technology and adapted to live interaction with a remote audience by visualizing unseen interactions. This study provides guidance for the design of interactive technology for virtual performances, taking into account the adaptation strategies that performers are currently employing to circumvent limitations of time, location, and absence.</t>
        </is>
      </c>
      <c r="O3840" s="45" t="inlineStr">
        <is>
          <t>Proc. ACM Hum.-Comput. Interact.</t>
        </is>
      </c>
      <c r="P3840" s="45" t="inlineStr">
        <is>
          <t>dance improvisation, performance technology, remote robotics</t>
        </is>
      </c>
      <c r="Q3840" s="43" t="inlineStr">
        <is>
          <t>10.1145/3610182</t>
        </is>
      </c>
    </row>
    <row r="3841" ht="189" customHeight="1" s="37">
      <c r="A3841" s="43" t="n">
        <v>3840</v>
      </c>
      <c r="B3841" s="52" t="inlineStr">
        <is>
          <t>Excluir</t>
        </is>
      </c>
      <c r="C3841" s="45" t="inlineStr">
        <is>
          <t>No aborda: población escolar, tecnología de sensado, contexto educativo</t>
        </is>
      </c>
      <c r="D3841" s="51" t="n"/>
      <c r="E3841" s="51" t="n"/>
      <c r="F3841" s="43" t="n">
        <v>1</v>
      </c>
      <c r="G3841" s="43" t="inlineStr">
        <is>
          <t>distracción</t>
        </is>
      </c>
      <c r="H3841" s="43" t="inlineStr">
        <is>
          <t>ACM</t>
        </is>
      </c>
      <c r="I3841" s="43" t="inlineStr">
        <is>
          <t>ACM</t>
        </is>
      </c>
      <c r="J3841" s="43" t="inlineStr">
        <is>
          <t>2022</t>
        </is>
      </c>
      <c r="K3841" s="43" t="inlineStr">
        <is>
          <t>article</t>
        </is>
      </c>
      <c r="L3841" s="45" t="inlineStr">
        <is>
          <t>He, Changyang and Deng, Yue and Yang, Wenjie and Li, Bo</t>
        </is>
      </c>
      <c r="M3841" s="45" t="inlineStr">
        <is>
          <t>"Help! Can You Hear Me?": Understanding How Help-Seeking Posts are Overwhelmed on Social Media during a Natural Disaster</t>
        </is>
      </c>
      <c r="N3841" s="45" t="inlineStr">
        <is>
          <t>Posting help-seeking requests on social media has been broadly adopted by victims during natural disasters to look for urgent rescue and supplies. The help-seeking requests need to get sufficient public attention and be promptly routed to the intended target(s) for timely responses. However, the huge volume and diverse types of crisis-related posts on social media might limit help-seeking requests to receive adequate engagement and lead to their overwhelm. To understand this problem, this work proposes a mixed-methods approach to figure out the overwhelm situation of help-seeking requests, and individuals' and online communities' strategies to cope. We focused on the 2021 Henan Floods in China and collected 141,674 help-seeking posts with the keyword "Henan Rainstorm Mutual Aid" on a popular Chinese social media platform Weibo. The findings indicate that help-seeking posts confront critical challenges of both external overwhelm (i.e., an enormous number of non-help-seeking posts with the help-seeking-related keyword distracting public attention) and internal overwhelm (i.e., attention inequality with 5% help-seeking posts receiving more than 95% likes, comments, and shares). We discover linguistic and non-linguistic help-seeking strategies that could help to prevent the overwhelm, such as including contact information, disclosing situational vulnerabilities, using subjective narratives, and structuring help-seeking posts to a normalized syntax. We also illustrate how community members spontaneously work to prevent the overwhelm with their collective wisdom (e.g., norm development through discussion) and collaborative work (e.g., cross-community support). We reflect on how the findings enrich the literature in crisis informatics and raise design implications that facilitate effective help-seeking on social media during natural disasters.</t>
        </is>
      </c>
      <c r="O3841" s="45" t="inlineStr">
        <is>
          <t>Proc. ACM Hum.-Comput. Interact.</t>
        </is>
      </c>
      <c r="P3841" s="45" t="inlineStr">
        <is>
          <t>crisis communication, online community, public engagement, seeking help, social media</t>
        </is>
      </c>
      <c r="Q3841" s="43" t="inlineStr">
        <is>
          <t>10.1145/3555147</t>
        </is>
      </c>
    </row>
    <row r="3842" ht="105.75" customHeight="1" s="37">
      <c r="A3842" s="43" t="n">
        <v>3841</v>
      </c>
      <c r="B3842" s="52" t="inlineStr">
        <is>
          <t>Excluir</t>
        </is>
      </c>
      <c r="C3842" s="45" t="inlineStr">
        <is>
          <t>No aborda: distracción o atención, población escolar, tecnología de sensado, contexto educativo</t>
        </is>
      </c>
      <c r="D3842" s="51" t="n"/>
      <c r="E3842" s="51" t="n"/>
      <c r="F3842" s="43" t="n">
        <v>1</v>
      </c>
      <c r="G3842" s="43" t="inlineStr">
        <is>
          <t>distracción</t>
        </is>
      </c>
      <c r="H3842" s="43" t="inlineStr">
        <is>
          <t>ACM</t>
        </is>
      </c>
      <c r="I3842" s="43" t="inlineStr">
        <is>
          <t>ACM</t>
        </is>
      </c>
      <c r="J3842" s="43" t="inlineStr">
        <is>
          <t>2026</t>
        </is>
      </c>
      <c r="K3842" s="43" t="inlineStr">
        <is>
          <t>inproceedings</t>
        </is>
      </c>
      <c r="L3842" s="45" t="inlineStr">
        <is>
          <t>Wang, Weiyun and Hirskyj-Douglas, Ilyena and Yu, Kejin and Ding, Xianghua(Sharon)</t>
        </is>
      </c>
      <c r="M3842" s="45" t="inlineStr">
        <is>
          <t>"I Want to Keep My Phone Away From the Bed": Designing a Smart Pillow for Sleep Onset</t>
        </is>
      </c>
      <c r="N3842" s="45" t="inlineStr">
        <is>
          <t>Pre-sleep digital consumption is widespread. While it is a common concern for bedtime procrastination, recent research also highlights its importance in fulfilling various pre-sleep needs, such as claiming "me time". However, these benefits and underlying needs have largely been overlooked in the design of digital sleep interventions. In this paper, we present a co-design workshop with 16 participants, exploring a smart pillow that allows audio-based digital consumption through non-distracting interactions. We illustrate the smart pillow’s potential in resolving the tension between digital consumption and sleep transition to support sleep onset — the transition from wakefulness to sleep. Our work highlights how the pillow’s physical form affords audio consumption control with minimal effort, and positions sleep onset as a distinct design context that demands careful attention when designing for sleep. We offer design implications that leverage tangible and bodily interactions to accommodate the sensitive transitioning state during sleep onset.</t>
        </is>
      </c>
      <c r="O3842" s="45" t="inlineStr">
        <is>
          <t>Proceedings of the Twentieth International Conference on Tangible, Embedded, and Embodied Interaction</t>
        </is>
      </c>
      <c r="P3842" s="45" t="inlineStr">
        <is>
          <t>Sleep Health, Embodied Interaction, Tangible User Interface, Materiality</t>
        </is>
      </c>
      <c r="Q3842" s="43" t="inlineStr">
        <is>
          <t>10.1145/3731459.3773310</t>
        </is>
      </c>
    </row>
    <row r="3843" ht="95.25" customHeight="1" s="37">
      <c r="A3843" s="43" t="n">
        <v>3842</v>
      </c>
      <c r="B3843" s="52" t="inlineStr">
        <is>
          <t>Excluir</t>
        </is>
      </c>
      <c r="C3843" s="45" t="inlineStr">
        <is>
          <t>Dominio fuera de alcance: conducción</t>
        </is>
      </c>
      <c r="D3843" s="51" t="n"/>
      <c r="E3843" s="51" t="n"/>
      <c r="F3843" s="43" t="n">
        <v>1</v>
      </c>
      <c r="G3843" s="43" t="inlineStr">
        <is>
          <t>distracción</t>
        </is>
      </c>
      <c r="H3843" s="43" t="inlineStr">
        <is>
          <t>ACM</t>
        </is>
      </c>
      <c r="I3843" s="43" t="inlineStr">
        <is>
          <t>ACM</t>
        </is>
      </c>
      <c r="J3843" s="43" t="inlineStr">
        <is>
          <t>2019</t>
        </is>
      </c>
      <c r="K3843" s="43" t="inlineStr">
        <is>
          <t>inproceedings</t>
        </is>
      </c>
      <c r="L3843" s="45" t="inlineStr">
        <is>
          <t>Large, David R. and Clark, Leigh and Burnett, Gary and Harrington, Kyle and Luton, Jacob and Thomas, Peter and Bennett, Pete</t>
        </is>
      </c>
      <c r="M3843" s="45" t="inlineStr">
        <is>
          <t>"It's small talk, jim, but not as we know it.": engendering trust through human-agent conversation in an autonomous, self-driving car</t>
        </is>
      </c>
      <c r="N3843" s="45" t="inlineStr">
        <is>
          <t>The use of speech has been popularised as a human-vehicle interface in the automotive domain. While this is most often associated with alleviating concerns of driver distraction and cognitive load, the study explores whether the presence of conversation could, in and of itself, engender trust in the technology, based on our understanding of speech in humans. Thirty-four participants were transported in a fully-autonomous, self-driving 'pod' vehicle, accompanied by a natural-language, conversational interface ('UltraCab'), which was delivered using Wizard-of-Oz methodology. Emergent, trust-related themes were identified from the conversation that took place between participants and UltraCab, posing the question of whether participants sought an emotional connection with the vehicle, or whether conversation remained primarily functional. Implications for trust and the design of conversational interfaces are discussed.</t>
        </is>
      </c>
      <c r="O3843" s="45" t="inlineStr">
        <is>
          <t>Proceedings of the 1st International Conference on Conversational User Interfaces</t>
        </is>
      </c>
      <c r="P3843" s="45" t="inlineStr">
        <is>
          <t>autonomous driving, conversation, conversational user interface, pod, trust</t>
        </is>
      </c>
      <c r="Q3843" s="43" t="inlineStr">
        <is>
          <t>10.1145/3342775.3342789</t>
        </is>
      </c>
    </row>
    <row r="3844" ht="116.25" customHeight="1" s="37">
      <c r="A3844" s="43" t="n">
        <v>3843</v>
      </c>
      <c r="B3844" s="52" t="inlineStr">
        <is>
          <t>Excluir</t>
        </is>
      </c>
      <c r="C3844" s="45" t="inlineStr">
        <is>
          <t>No aborda: población escolar, tecnología de sensado, contexto educativo</t>
        </is>
      </c>
      <c r="D3844" s="51" t="n"/>
      <c r="E3844" s="51" t="n"/>
      <c r="F3844" s="43" t="n">
        <v>1</v>
      </c>
      <c r="G3844" s="43" t="inlineStr">
        <is>
          <t>distracción</t>
        </is>
      </c>
      <c r="H3844" s="43" t="inlineStr">
        <is>
          <t>ACM</t>
        </is>
      </c>
      <c r="I3844" s="43" t="inlineStr">
        <is>
          <t>ACM</t>
        </is>
      </c>
      <c r="J3844" s="43" t="inlineStr">
        <is>
          <t>2026</t>
        </is>
      </c>
      <c r="K3844" s="43" t="inlineStr">
        <is>
          <t>inproceedings</t>
        </is>
      </c>
      <c r="L3844" s="45" t="inlineStr">
        <is>
          <t>Ge Guo, Serena and Yang, Qi and J Yu, Jenny and Niu, Wenqian and Yan, Yunting and Hoffman, Guy and Leshed, Gilly and Evan Green, Keith</t>
        </is>
      </c>
      <c r="M3844" s="45" t="inlineStr">
        <is>
          <t>"When We're Looking at the Robot, We See Each Other": A Comparison of Robotic, Mirror-Based, and Hybrid Interventions for Stranger Interaction</t>
        </is>
      </c>
      <c r="N3844" s="45" t="inlineStr">
        <is>
          <t>Eye contact between strangers, even fleeting, can spark interaction and foster connection, happiness, and belonging. Yet in public spaces, such encounters are often suppressed by “civil inattention,” with many people absorbed in their phones. We explore how reconfiguring the ambient environment with MirrorBot, a mobile robot with adaptive mirrors, can encourage social encounters by subtly redirecting glances. By shifting reflections between self- and mutual recognition, MirrorBot invites serendipitous eye contact, shared awareness, and low-stakes engagement. In a controlled 2\texttimes2 between-subjects study with 90 participants (45 dyads) across four conditions (MirrorBot, Bot-only, Mirror-only, and Control), we found that MirrorBot led participants to initiate conversation more often, feel greater closeness and togetherness, and have more enjoyable interactions. Our findings position robots not only as social agents but as socio-spatial interfaces that choreograph sight lines and shared attention in physical space, opening new possibilities for technologies that cultivate human connection in public life.</t>
        </is>
      </c>
      <c r="O3844" s="45" t="inlineStr">
        <is>
          <t>Proceedings of the 2026 CHI Conference on Human Factors in Computing Systems</t>
        </is>
      </c>
      <c r="P3844" s="45" t="inlineStr">
        <is>
          <t>Social Robot, Embodied Social Interaction, Human-Human Interaction, Strangers, Public Space, Mirror, Socio-Spatial Interface</t>
        </is>
      </c>
      <c r="Q3844" s="43" t="inlineStr">
        <is>
          <t>10.1145/3772318.3791832</t>
        </is>
      </c>
    </row>
    <row r="3845" ht="126.75" customHeight="1" s="37">
      <c r="A3845" s="43" t="n">
        <v>3844</v>
      </c>
      <c r="B3845" s="52" t="inlineStr">
        <is>
          <t>Excluir</t>
        </is>
      </c>
      <c r="C3845" s="45" t="inlineStr">
        <is>
          <t>No aborda: población escolar, contexto educativo</t>
        </is>
      </c>
      <c r="D3845" s="51" t="n"/>
      <c r="E3845" s="51" t="n"/>
      <c r="F3845" s="43" t="n">
        <v>1</v>
      </c>
      <c r="G3845" s="43" t="inlineStr">
        <is>
          <t>distracción</t>
        </is>
      </c>
      <c r="H3845" s="43" t="inlineStr">
        <is>
          <t>ACM</t>
        </is>
      </c>
      <c r="I3845" s="43" t="inlineStr">
        <is>
          <t>ACM</t>
        </is>
      </c>
      <c r="J3845" s="43" t="inlineStr">
        <is>
          <t>2016</t>
        </is>
      </c>
      <c r="K3845" s="43" t="inlineStr">
        <is>
          <t>inproceedings</t>
        </is>
      </c>
      <c r="L3845" s="45" t="inlineStr">
        <is>
          <t>Pike, Matthew and Ramchurn, Richard and Benford, Steve and Wilson, Max L.</t>
        </is>
      </c>
      <c r="M3845" s="45" t="inlineStr">
        <is>
          <t>#Scanners: Exploring the Control of Adaptive Films using Brain-Computer Interaction</t>
        </is>
      </c>
      <c r="N3845" s="45" t="inlineStr">
        <is>
          <t>This paper explores the design space of bio-responsive entertainment, in this case using a film that responds to the brain and blink data of users. A film was created with four parallel channels of footage, where blinking and levels of attention and meditation, as recorded by a commercially available EEG device, affected which footage participants saw. As a performance-led piece of research in the wild, this experience, named #Scanners, was presented at a week long national exhibition in the UK. We examined the experiences of 35 viewers, and found that these forms of partially-involuntary control created engaging and enjoyable, but sometimes distracting, experiences. We translate our findings into a two-dimensional design space between the extent of voluntary control that a physiological measure can provide against the level of conscious awareness that the user has of that control. This highlights that novel design opportunities exist when deviating from these two-dimensions - when giving up conscious control and when abstracting the affect of control. Reflection on of how viewers negotiated this space during an experience reveals novel design tactics.</t>
        </is>
      </c>
      <c r="O3845" s="45" t="inlineStr">
        <is>
          <t>Proceedings of the 2016 CHI Conference on Human Factors in Computing Systems</t>
        </is>
      </c>
      <c r="P3845" s="45" t="inlineStr">
        <is>
          <t>BCI, TV &amp;amp; film, control, interactive multimedia</t>
        </is>
      </c>
      <c r="Q3845" s="43" t="inlineStr">
        <is>
          <t>10.1145/2858036.2858276</t>
        </is>
      </c>
    </row>
    <row r="3846" ht="95.25" customHeight="1" s="37">
      <c r="A3846" s="43" t="n">
        <v>3845</v>
      </c>
      <c r="B3846" s="52" t="inlineStr">
        <is>
          <t>Excluir</t>
        </is>
      </c>
      <c r="C3846" s="45" t="inlineStr">
        <is>
          <t>No aborda: población escolar, tecnología de sensado, contexto educativo</t>
        </is>
      </c>
      <c r="D3846" s="51" t="n"/>
      <c r="E3846" s="51" t="n"/>
      <c r="F3846" s="43" t="n">
        <v>1</v>
      </c>
      <c r="G3846" s="43" t="inlineStr">
        <is>
          <t>distracción</t>
        </is>
      </c>
      <c r="H3846" s="43" t="inlineStr">
        <is>
          <t>ACM</t>
        </is>
      </c>
      <c r="I3846" s="43" t="inlineStr">
        <is>
          <t>ACM</t>
        </is>
      </c>
      <c r="J3846" s="43" t="inlineStr">
        <is>
          <t>2025</t>
        </is>
      </c>
      <c r="K3846" s="43" t="inlineStr">
        <is>
          <t>inproceedings</t>
        </is>
      </c>
      <c r="L3846" s="45" t="inlineStr">
        <is>
          <t>Meyer, Andre N and Ahmed, Nimra and Cuber, Isabelle and Richner, Sebastian and Huang, Elaine M. and Murphy, Gail and Fritz, Thomas</t>
        </is>
      </c>
      <c r="M3846" s="45" t="inlineStr">
        <is>
          <t>'Stick to' Three: Fostering Awareness, Intentions, and Reflections on the Top Daily Tasks</t>
        </is>
      </c>
      <c r="N3846" s="45" t="inlineStr">
        <is>
          <t>Knowledge workers face increasing challenges in managing numerous digital tasks, often leading to long task lists that distract from completing the most important ones. We present AIRbar, a task management tool designed to enhance Awareness, Intention, and Retrospection (AIR) in daily task management. AIRbar prompts workers to prioritize a maximum of three daily tasks, displays them in an always-on glanceable widget, and facilitates end-of-day reflection to improve task completion and self-awareness. In a 4-week field study with 35 participants, we found that AIRbar increased task completion rates, improved focus and motivation, and positively influenced perceptions of work processes. These findings suggest that limiting the number of tasks and ensuring continuous visibility of priorities can address key challenges in modern task management, providing actionable insights for designing future task management systems.</t>
        </is>
      </c>
      <c r="O3846" s="45" t="inlineStr">
        <is>
          <t>Proceedings of the 2025 ACM Designing Interactive Systems Conference</t>
        </is>
      </c>
      <c r="P3846" s="45" t="inlineStr">
        <is>
          <t>Task Management, Daily Planning, Prioritization, Workplace Productivity, Self-Reflection, Interruptions, Focus, Awareness, Intentions, Knowledge Work, Digital Tools, Field Study</t>
        </is>
      </c>
      <c r="Q3846" s="43" t="inlineStr">
        <is>
          <t>10.1145/3715336.3735792</t>
        </is>
      </c>
    </row>
    <row r="3847" ht="105.75" customHeight="1" s="37">
      <c r="A3847" s="43" t="n">
        <v>3846</v>
      </c>
      <c r="B3847" s="52" t="inlineStr">
        <is>
          <t>Excluir</t>
        </is>
      </c>
      <c r="C3847" s="45" t="inlineStr">
        <is>
          <t>No aborda: población escolar, contexto educativo</t>
        </is>
      </c>
      <c r="D3847" s="51" t="n"/>
      <c r="E3847" s="51" t="n"/>
      <c r="F3847" s="43" t="n">
        <v>1</v>
      </c>
      <c r="G3847" s="43" t="inlineStr">
        <is>
          <t>distracción</t>
        </is>
      </c>
      <c r="H3847" s="43" t="inlineStr">
        <is>
          <t>ACM</t>
        </is>
      </c>
      <c r="I3847" s="43" t="inlineStr">
        <is>
          <t>ACM</t>
        </is>
      </c>
      <c r="J3847" s="43" t="inlineStr">
        <is>
          <t>2025</t>
        </is>
      </c>
      <c r="K3847" s="43" t="inlineStr">
        <is>
          <t>article</t>
        </is>
      </c>
      <c r="L3847" s="45" t="inlineStr">
        <is>
          <t>Rohaly, Thomas and Tweedell, Andrew and Tam, Joyce and Stauff, Alexander and Callahan-Flintoft, Chloe</t>
        </is>
      </c>
      <c r="M3847" s="45" t="inlineStr">
        <is>
          <t>A Bayesian Model to Describe the Relationship between Gaze Pattern, Task Familiarity, and Search Efficiency in a Visual Foraging Task</t>
        </is>
      </c>
      <c r="N3847" s="45" t="inlineStr">
        <is>
          <t>Foraging is common in everyday life and studying search for multiple targets can shed light on underlying mechanisms of multiple visual processes. The current study had participants forage in virtual reality to allow for more naturalist eye and head movement, shooting targets amongst distractors. Eye-tracking metrics were used to unpack what strategies were related to search efficiency in earlier versus later trials where performance improved with task familiarity. A Bayesian hierarchical model showed that, consistent with previous findings, saccade frequency and fixation duration of targets were related to more efficient foraging. The relationship with saccade frequency was also stronger in later trials compared to earlier. Interestingly, longer fixation durations on distractors also related to more efficient foraging, but this pattern disappeared or was reversed when individual distractor types were examined. Our results highlight how gaze patterns may be altered to coordinate with other body movements in unconstrained search.</t>
        </is>
      </c>
      <c r="O3847" s="45" t="inlineStr">
        <is>
          <t>Proc. ACM Hum.-Comput. Interact.</t>
        </is>
      </c>
      <c r="P3847" s="45" t="inlineStr">
        <is>
          <t>eye movements and cognition, virtual reality, visual search behavior</t>
        </is>
      </c>
      <c r="Q3847" s="43" t="inlineStr">
        <is>
          <t>10.1145/3725827</t>
        </is>
      </c>
    </row>
    <row r="3848" ht="168" customHeight="1" s="37">
      <c r="A3848" s="43" t="n">
        <v>3847</v>
      </c>
      <c r="B3848" s="52" t="inlineStr">
        <is>
          <t>Excluir</t>
        </is>
      </c>
      <c r="C3848" s="45" t="inlineStr">
        <is>
          <t>Dominio fuera de alcance: conducción</t>
        </is>
      </c>
      <c r="D3848" s="51" t="n"/>
      <c r="E3848" s="51" t="n"/>
      <c r="F3848" s="43" t="n">
        <v>1</v>
      </c>
      <c r="G3848" s="43" t="inlineStr">
        <is>
          <t>distracción</t>
        </is>
      </c>
      <c r="H3848" s="43" t="inlineStr">
        <is>
          <t>ACM</t>
        </is>
      </c>
      <c r="I3848" s="43" t="inlineStr">
        <is>
          <t>ACM</t>
        </is>
      </c>
      <c r="J3848" s="43" t="inlineStr">
        <is>
          <t>2026</t>
        </is>
      </c>
      <c r="K3848" s="43" t="inlineStr">
        <is>
          <t>inproceedings</t>
        </is>
      </c>
      <c r="L3848" s="45" t="inlineStr">
        <is>
          <t>Sha, Junlin and Liang, Yunshan and Sun, Haiyun and Song, Meixia</t>
        </is>
      </c>
      <c r="M3848" s="45" t="inlineStr">
        <is>
          <t>A Bayesian Structural Equation Modeling Framework for Analyzing Drivers’ Mobile Phone Use Intention</t>
        </is>
      </c>
      <c r="N3848" s="45" t="inlineStr">
        <is>
          <t>Modeling drivers’ mobile phone use intention under real-world conditions is challenging due to limited sample sizes, biased self-reported data, and complex interactions among psychological and contextual factors. To address these challenges from a computational perspective, this study proposes a Bayesian structural equation modeling (Bayesian-SEM) framework for behavior intention analysis under small-sample conditions. Based on an extended Theory of Planned Behavior (Ex-TPB), the proposed model integrates attitude, subjective norm, perceived behavioral control, behavioral habit, risk perception, and road environment as latent variables.A Markov Chain Monte Carlo (MCMC)-based Bayesian inference approach is employed to estimate model parameters and posterior distributions, enabling stable estimation and uncertainty quantification beyond traditional maximum likelihood-based SEM. Using questionnaire data collected from 230 drivers, the proposed Bayesian-SEM is validated and compared with conventional SEM estimation methods. The results demonstrate that the Bayesian approach significantly reduces estimation variance and improves model robustness under limited data conditions.From an application perspective, the analysis reveals the relative influence of psychological and environmental factors on drivers’ mobile phone use intention. More importantly, the proposed Bayesian-SEM framework provides a data-driven and computationally robust solution that can be extended to other health-related and safety-critical behavior modeling tasks involving small or noisy datasets.</t>
        </is>
      </c>
      <c r="O3848" s="45" t="inlineStr">
        <is>
          <t>Proceedings of the 2026 2nd International Conference on Health Informatization and Data Analysis</t>
        </is>
      </c>
      <c r="P3848" s="45" t="inlineStr">
        <is>
          <t>Bayesian structural equation modeling, small-sample data analysis, distracted driving, behavior intention modeling, probabilistic inference</t>
        </is>
      </c>
      <c r="Q3848" s="43" t="inlineStr">
        <is>
          <t>10.1145/3819113.3819116</t>
        </is>
      </c>
    </row>
    <row r="3849" ht="126.75" customHeight="1" s="37">
      <c r="A3849" s="43" t="n">
        <v>3848</v>
      </c>
      <c r="B3849" s="52" t="inlineStr">
        <is>
          <t>Excluir</t>
        </is>
      </c>
      <c r="C3849" s="45" t="inlineStr">
        <is>
          <t>No aborda: distracción o atención, población escolar, tecnología de sensado</t>
        </is>
      </c>
      <c r="D3849" s="51" t="n"/>
      <c r="E3849" s="51" t="n"/>
      <c r="F3849" s="43" t="n">
        <v>1</v>
      </c>
      <c r="G3849" s="43" t="inlineStr">
        <is>
          <t>distracción</t>
        </is>
      </c>
      <c r="H3849" s="43" t="inlineStr">
        <is>
          <t>ACM</t>
        </is>
      </c>
      <c r="I3849" s="43" t="inlineStr">
        <is>
          <t>ACM</t>
        </is>
      </c>
      <c r="J3849" s="43" t="inlineStr">
        <is>
          <t>2024</t>
        </is>
      </c>
      <c r="K3849" s="43" t="inlineStr">
        <is>
          <t>inproceedings</t>
        </is>
      </c>
      <c r="L3849" s="45" t="inlineStr">
        <is>
          <t>Ramesh, Aninditha and Agarwal, Arav and Doughty, Jacob Arthur and Ramaneti, Ketan and Savelka, Jaromir and Sakr, Majd</t>
        </is>
      </c>
      <c r="M3849" s="45" t="inlineStr">
        <is>
          <t>A Benchmark for Testing the Capabilities of LLMs in Assessing the Quality of Multiple-choice Questions in Introductory Programming Education</t>
        </is>
      </c>
      <c r="N3849" s="45" t="inlineStr">
        <is>
          <t>There has been a growing interest in utilizing large language models (LLMs) for numerous educational applications. Recent studies have focused on the use of LLMs for generating various educational artifacts for programming education, such as programming exercises, model solutions, or multiple-choice questions (MCQs). The ability to efficiently and reliably assess the quality of such artifacts, both automatically and human generated, has become of paramount importance. Hence, there is a pressing need to develop and make available robust benchmarks. In this paper, we investigate an example use case of assessing the quality of programming MCQs. To that end, we carefully curated a data set of 192 MCQs annotated with quality scores based on a rubric that evaluates crucial aspects such as, e.g., their clarity, the presence of a single correct answer, and the quality of distractors. The results show that the task presents a considerable challenge even to the state-of-the-art LLMs and, hence, further research is needed. To further such research efforts in this important area we release the dataset as well as the extensible evaluation pipeline to the public.</t>
        </is>
      </c>
      <c r="O3849" s="45" t="inlineStr">
        <is>
          <t>Proceedings of the 2024 on ACM Virtual Global Computing Education Conference V. 1</t>
        </is>
      </c>
      <c r="P3849" s="45" t="inlineStr">
        <is>
          <t>assessments, automated evaluation, claude, computing education, gpt-4, large language models, llama, llms, mcqs, multiple choice questions</t>
        </is>
      </c>
      <c r="Q3849" s="43" t="inlineStr">
        <is>
          <t>10.1145/3649165.3690123</t>
        </is>
      </c>
    </row>
    <row r="3850" ht="116.25" customHeight="1" s="37">
      <c r="A3850" s="43" t="n">
        <v>3849</v>
      </c>
      <c r="B3850" s="52" t="inlineStr">
        <is>
          <t>Excluir</t>
        </is>
      </c>
      <c r="C3850" s="45" t="inlineStr">
        <is>
          <t>No aborda: población escolar, tecnología de sensado</t>
        </is>
      </c>
      <c r="D3850" s="51" t="n"/>
      <c r="E3850" s="51" t="n"/>
      <c r="F3850" s="43" t="n">
        <v>1</v>
      </c>
      <c r="G3850" s="43" t="inlineStr">
        <is>
          <t>distracción</t>
        </is>
      </c>
      <c r="H3850" s="43" t="inlineStr">
        <is>
          <t>ACM</t>
        </is>
      </c>
      <c r="I3850" s="43" t="inlineStr">
        <is>
          <t>ACM</t>
        </is>
      </c>
      <c r="J3850" s="43" t="inlineStr">
        <is>
          <t>2024</t>
        </is>
      </c>
      <c r="K3850" s="43" t="inlineStr">
        <is>
          <t>inproceedings</t>
        </is>
      </c>
      <c r="L3850" s="45" t="inlineStr">
        <is>
          <t>Doughty, Jacob and Wan, Zipiao and Bompelli, Anishka and Qayum, Jubahed and Wang, Taozhi and Zhang, Juran and Zheng, Yujia and Doyle, Aidan and Sridhar, Pragnya and Agarwal, Arav and Bogart, Christopher and Keylor, Eric and Kultur, Can and Savelka, J</t>
        </is>
      </c>
      <c r="M3850" s="45" t="inlineStr">
        <is>
          <t>A Comparative Study of AI-Generated (GPT-4) and Human-crafted MCQs in Programming Education</t>
        </is>
      </c>
      <c r="N3850" s="45" t="inlineStr">
        <is>
          <t>There is a constant need for educators to develop and maintain effective up-to-date assessments. While there is a growing body of research in computing education on utilizing large language models&amp;nbsp;(LLMs) in generation and engagement with coding exercises, the use of LLMs for generating programming MCQs has not been extensively explored. We analyzed the capability of GPT-4 to produce multiple-choice questions (MCQs) aligned with specific learning objectives (LOs) from Python programming classes in higher education. Specifically, we developed an LLM-powered (GPT-4) system for generation of MCQs from high-level course context and module-level LOs. We evaluated 651 LLM-generated and 449 human-crafted MCQs aligned to 246 LOs from 6 Python courses. We found that GPT-4 was capable of producing MCQs with clear language, a single correct choice, and high-quality distractors. We also observed that the generated MCQs appeared to be well-aligned with the LOs. Our findings can be leveraged by educators wishing to take advantage of the state-of-the-art generative models to support MCQ authoring efforts.</t>
        </is>
      </c>
      <c r="O3850" s="45" t="inlineStr">
        <is>
          <t>Proceedings of the 26th Australasian Computing Education Conference</t>
        </is>
      </c>
      <c r="P3850" s="45" t="inlineStr">
        <is>
          <t>Assessments, Automated Content Generation, Automatic Generation, GPT-4, LLMs, LOs, Large Language Models, Learning Objectives, MCQs, Multiple-choice Questions</t>
        </is>
      </c>
      <c r="Q3850" s="43" t="inlineStr">
        <is>
          <t>10.1145/3636243.3636256</t>
        </is>
      </c>
    </row>
    <row r="3851" ht="105.75" customHeight="1" s="37">
      <c r="A3851" s="43" t="n">
        <v>3850</v>
      </c>
      <c r="B3851" s="52" t="inlineStr">
        <is>
          <t>Excluir</t>
        </is>
      </c>
      <c r="C3851" s="45" t="inlineStr">
        <is>
          <t>No aborda: población escolar, tecnología de sensado, contexto educativo</t>
        </is>
      </c>
      <c r="D3851" s="51" t="n"/>
      <c r="E3851" s="51" t="n"/>
      <c r="F3851" s="43" t="n">
        <v>1</v>
      </c>
      <c r="G3851" s="43" t="inlineStr">
        <is>
          <t>distracción</t>
        </is>
      </c>
      <c r="H3851" s="43" t="inlineStr">
        <is>
          <t>ACM</t>
        </is>
      </c>
      <c r="I3851" s="43" t="inlineStr">
        <is>
          <t>ACM</t>
        </is>
      </c>
      <c r="J3851" s="43" t="inlineStr">
        <is>
          <t>2023</t>
        </is>
      </c>
      <c r="K3851" s="43" t="inlineStr">
        <is>
          <t>article</t>
        </is>
      </c>
      <c r="L3851" s="45" t="inlineStr">
        <is>
          <t>Deng, Xiaoheng and Han, Dingjie and Jiang, Ping</t>
        </is>
      </c>
      <c r="M3851" s="45" t="inlineStr">
        <is>
          <t>A Context-focused Attention Evolution Model for Aspect-based Sentiment Classification</t>
        </is>
      </c>
      <c r="N3851" s="45" t="inlineStr">
        <is>
          <t>Due to their inherent capability in the semantic alignment of aspects and their context words, Attention and Long-Short-Term-Memory (LSTM) mechanisms are widely adopted for Aspect-Based Sentiment Classification (ABSC) tasks. Instead, it is challenging to handle long-range word dependencies on multiple entities due to the deficiency in attention mechanisms. To solve this problem, we propose a Context-Focused Aspect-Based Network to align attention before LSTM, making the model focus more on aspect-related words and ignore irrelevant words, improving the accuracy of final classification. This can either alleviate attention distraction or reinforce the text representation ability. Experiments on two benchmark datasets show that the results achieve respectable performance compared to the state-of-the-art methods available in ABSC. Our approach has the potential to improve classification accuracy by adaptively adjusting the focus on context.</t>
        </is>
      </c>
      <c r="O3851" s="45" t="inlineStr">
        <is>
          <t>ACM Trans. Asian Low-Resour. Lang. Inf. Process.</t>
        </is>
      </c>
      <c r="P3851" s="45" t="inlineStr">
        <is>
          <t>Aspect-Based Sentiment Classification, masked language model, Bert</t>
        </is>
      </c>
      <c r="Q3851" s="43" t="inlineStr">
        <is>
          <t>10.1145/3587465</t>
        </is>
      </c>
    </row>
    <row r="3852" ht="199.5" customHeight="1" s="37">
      <c r="A3852" s="43" t="n">
        <v>3851</v>
      </c>
      <c r="B3852" s="52" t="inlineStr">
        <is>
          <t>Excluir</t>
        </is>
      </c>
      <c r="C3852" s="45" t="inlineStr">
        <is>
          <t>Dominio fuera de alcance: clínico</t>
        </is>
      </c>
      <c r="D3852" s="51" t="n"/>
      <c r="E3852" s="51" t="n"/>
      <c r="F3852" s="43" t="n">
        <v>1</v>
      </c>
      <c r="G3852" s="43" t="inlineStr">
        <is>
          <t>distracción</t>
        </is>
      </c>
      <c r="H3852" s="43" t="inlineStr">
        <is>
          <t>ACM</t>
        </is>
      </c>
      <c r="I3852" s="43" t="inlineStr">
        <is>
          <t>ACM</t>
        </is>
      </c>
      <c r="J3852" s="43" t="inlineStr">
        <is>
          <t>2024</t>
        </is>
      </c>
      <c r="K3852" s="43" t="inlineStr">
        <is>
          <t>article</t>
        </is>
      </c>
      <c r="L3852" s="45" t="inlineStr">
        <is>
          <t>Chen, Hung-Jen and Peng, Chu-Jun and Shuai, Hong-Han and Cheng, Wen-Huang</t>
        </is>
      </c>
      <c r="M3852" s="45" t="inlineStr">
        <is>
          <t>A Hierarchically Discriminative Loss with Group Regularization for Fine-Grained Image Classification</t>
        </is>
      </c>
      <c r="N3852" s="45" t="inlineStr">
        <is>
          <t>Fine-grained visual classification targets the discrimination of subordinate categories within broader classes, such as avian species, aerial crafts, and notably, in medical diagnostics like breast cancer. In the domain of breast cancer classification, there has been an emergence of numerous fine-grained models leveraging pathological images. Elevating the interpretability of the model’s discriminative processes among these nuanced categories holds promise in enhancing the transparency of AI decision-making. However, the effective utilization of hierarchical label structures within medical data remains a crucial consideration. In this work, we explore how the label hierarchy can be used to better learn subtle feature embeddings. We observe that the semantic relationships between fine-grained categories can help to analyze the misclassified samples. To this end, with the label hierarchy, we introduce two novel losses to cultivate subtle feature representations, coordinate with feature learning, and align with the principles of Explainable AI (XAI). First, we propose hierarchically discriminative loss to enhance the interactions between fine- and coarse-level features, which can help reinforce the discriminability of fine-grained features for reducing false predictions belonging to the out-group relation. Second, we introduce the in-group regularization loss to establish the interactions between the target class and those confusing classes belonging to the in-group relation. Treating another confusing class as a distraction can regularize feature learning of the target class. Thus, it allows the network to discover more discriminative features and reduces in-group false predictions. Five commonly used datasets for fine-grained classification are extensively evaluated. Our experimental results validate the effectiveness of our proposed novel losses when compared to state-of-the-art methods that utilize hierarchical multi-granularity labels.</t>
        </is>
      </c>
      <c r="O3852" s="45" t="inlineStr">
        <is>
          <t>ACM Trans. Multimedia Comput. Commun. Appl.</t>
        </is>
      </c>
      <c r="P3852" s="45" t="inlineStr">
        <is>
          <t>Fine-grained classification, Breast cancer classification</t>
        </is>
      </c>
      <c r="Q3852" s="43" t="inlineStr">
        <is>
          <t>10.1145/3698398</t>
        </is>
      </c>
    </row>
    <row r="3853" ht="178.5" customHeight="1" s="37">
      <c r="A3853" s="43" t="n">
        <v>3852</v>
      </c>
      <c r="B3853" s="52" t="inlineStr">
        <is>
          <t>Excluir</t>
        </is>
      </c>
      <c r="C3853" s="45" t="inlineStr">
        <is>
          <t>No aborda: distracción o atención, población escolar, tecnología de sensado, contexto educativo</t>
        </is>
      </c>
      <c r="D3853" s="51" t="n"/>
      <c r="E3853" s="51" t="n"/>
      <c r="F3853" s="43" t="n">
        <v>1</v>
      </c>
      <c r="G3853" s="43" t="inlineStr">
        <is>
          <t>distracción</t>
        </is>
      </c>
      <c r="H3853" s="43" t="inlineStr">
        <is>
          <t>ACM</t>
        </is>
      </c>
      <c r="I3853" s="43" t="inlineStr">
        <is>
          <t>ACM</t>
        </is>
      </c>
      <c r="J3853" s="43" t="inlineStr">
        <is>
          <t>2026</t>
        </is>
      </c>
      <c r="K3853" s="43" t="inlineStr">
        <is>
          <t>inproceedings</t>
        </is>
      </c>
      <c r="L3853" s="45" t="inlineStr">
        <is>
          <t>Li, Yufei and Yang, Mingze and Cai, Zexin and Huang, Zhihao and Yang, Lei</t>
        </is>
      </c>
      <c r="M3853" s="45" t="inlineStr">
        <is>
          <t>A Knowledge Graph and Large Language Model-based Question Answering System for Aviation Human Factors Safety Events</t>
        </is>
      </c>
      <c r="N3853" s="45" t="inlineStr">
        <is>
          <t>Civil aviation activities become increasingly complicated, and human factors are regarded as the main cause of civil aviation safety incidents. Existing approaches are often difficult to uncover the implicit causes linking human errors to environmental contexts since scattered incident reports lack depth. We propose an Aviation Human Factors Safety Event Question Answering System (AHF-QA) which combines a structured domain-specific knowledge graph and large language model (LLM) to provide informative, professional, and trustworthy answers to pilots, safety managers, and accident investigation specialists. We first build a set of 728 aviation safety events caused by human factors from 1919–2025 covering twelve domains: fatigue, distraction, and others such as time-space disorientation. Through ontological design oriented from top downwards and partitioned into schema layer and data layer to realize its structured representation and visualization via Neo4j for clear insight. Next, we suggest an integrated architecture integrating aviation knowledge graph retrieval with the use of a huge LLM to decrease hallucination or non-understandability in response to user questions regarding civil aviation safety incidents induced by human factors. Last, we assess AHF-QA using objective benchmark metrics and questionnaires among flight pilots and aviation safety experts from Boeing as subjectively. Experimental analysis shows that our approach achieves more accurate and relevant responses compared with existing solutions, which benefit various applications related to analyzing aviation incidents rooted in human causes including risks prevention and aircraft cockpit trainings.</t>
        </is>
      </c>
      <c r="O3853" s="45" t="inlineStr">
        <is>
          <t>Proceedings of the 4th International Conference on Artificial Intelligence and Intelligent Information Processing</t>
        </is>
      </c>
      <c r="P3853" s="45" t="inlineStr">
        <is>
          <t>Knowledge Graph, Large Language Model, Question Answering System</t>
        </is>
      </c>
      <c r="Q3853" s="43" t="inlineStr">
        <is>
          <t>10.1145/3778534.3778586</t>
        </is>
      </c>
    </row>
    <row r="3854" ht="147.75" customHeight="1" s="37">
      <c r="A3854" s="43" t="n">
        <v>3853</v>
      </c>
      <c r="B3854" s="52" t="inlineStr">
        <is>
          <t>Excluir</t>
        </is>
      </c>
      <c r="C3854" s="45" t="inlineStr">
        <is>
          <t>No aborda: distracción o atención, población escolar, tecnología de sensado, contexto educativo</t>
        </is>
      </c>
      <c r="D3854" s="51" t="n"/>
      <c r="E3854" s="51" t="n"/>
      <c r="F3854" s="43" t="n">
        <v>1</v>
      </c>
      <c r="G3854" s="43" t="inlineStr">
        <is>
          <t>distracción</t>
        </is>
      </c>
      <c r="H3854" s="43" t="inlineStr">
        <is>
          <t>ACM</t>
        </is>
      </c>
      <c r="I3854" s="43" t="inlineStr">
        <is>
          <t>ACM</t>
        </is>
      </c>
      <c r="J3854" s="43" t="inlineStr">
        <is>
          <t>2024</t>
        </is>
      </c>
      <c r="K3854" s="43" t="inlineStr">
        <is>
          <t>inproceedings</t>
        </is>
      </c>
      <c r="L3854" s="45" t="inlineStr">
        <is>
          <t>Liang, Jenny T. and Yang, Chenyang and Myers, Brad A.</t>
        </is>
      </c>
      <c r="M3854" s="45" t="inlineStr">
        <is>
          <t>A Large-Scale Survey on the Usability of AI Programming Assistants: Successes and Challenges</t>
        </is>
      </c>
      <c r="N3854" s="45" t="inlineStr">
        <is>
          <t>The software engineering community recently has witnessed widespread deployment of AI programming assistants, such as GitHub Copilot. However, in practice, developers do not accept AI programming assistants' initial suggestions at a high frequency. This leaves a number of open questions related to the usability of these tools. To understand developers' practices while using these tools and the important usability challenges they face, we administered a survey to a large population of developers and received responses from a diverse set of 410 developers. Through a mix of qualitative and quantitative analyses, we found that developers are most motivated to use AI programming assistants because they help developers reduce key-strokes, finish programming tasks quickly, and recall syntax, but resonate less with using them to help brainstorm potential solutions. We also found the most important reasons why developers do not use these tools are because these tools do not output code that addresses certain functional or non-functional requirements and because developers have trouble controlling the tool to generate the desired output. Our findings have implications for both creators and users of AI programming assistants, such as designing minimal cognitive effort interactions with these tools to reduce distractions for users while they are programming.</t>
        </is>
      </c>
      <c r="O3854" s="45" t="inlineStr">
        <is>
          <t>Proceedings of the IEEE/ACM 46th International Conference on Software Engineering</t>
        </is>
      </c>
      <c r="P3854" s="45" t="inlineStr">
        <is>
          <t>AI programming assistants, usability study</t>
        </is>
      </c>
      <c r="Q3854" s="43" t="inlineStr">
        <is>
          <t>10.1145/3597503.3608128</t>
        </is>
      </c>
    </row>
    <row r="3855" ht="105.75" customHeight="1" s="37">
      <c r="A3855" s="43" t="n">
        <v>3854</v>
      </c>
      <c r="B3855" s="52" t="inlineStr">
        <is>
          <t>Excluir</t>
        </is>
      </c>
      <c r="C3855" s="45" t="inlineStr">
        <is>
          <t>No aborda: población escolar, tecnología de sensado, contexto educativo</t>
        </is>
      </c>
      <c r="D3855" s="51" t="n"/>
      <c r="E3855" s="51" t="n"/>
      <c r="F3855" s="43" t="n">
        <v>1</v>
      </c>
      <c r="G3855" s="43" t="inlineStr">
        <is>
          <t>distracción</t>
        </is>
      </c>
      <c r="H3855" s="43" t="inlineStr">
        <is>
          <t>ACM</t>
        </is>
      </c>
      <c r="I3855" s="43" t="inlineStr">
        <is>
          <t>ACM</t>
        </is>
      </c>
      <c r="J3855" s="43" t="inlineStr">
        <is>
          <t>2023</t>
        </is>
      </c>
      <c r="K3855" s="43" t="inlineStr">
        <is>
          <t>article</t>
        </is>
      </c>
      <c r="L3855" s="45" t="inlineStr">
        <is>
          <t>Terzimehic, Nada and Bemmann, Florian and Halsner, Miriam and Mayer, Sven</t>
        </is>
      </c>
      <c r="M3855" s="45" t="inlineStr">
        <is>
          <t>A Mixed-Method Exploration into the Mobile Phone Rabbit Hole</t>
        </is>
      </c>
      <c r="N3855" s="45" t="inlineStr">
        <is>
          <t>Smartphones provide various functions supporting users in their daily lives. However, the temptation of getting distracted and tuning out is high leading to so-called rabbit holes. To quantify rabbit hole behavior, we developed an Android tracking application that collects smartphone usage enriched with experience sampling questionnaires. We analyzed 14,395 smartphone use sessions from 21 participants, collected over two weeks, showing that rabbit hole sessions are significantly longer and contain more user interaction, revealing a certain level of restlessness in use. The context of rabbit hole sessions and subjective results revealed different triggers for spending more time on the phone. Next, we conduct an expert focus group (N=6) to put the gained insights into perspective and formulate a definition of the mobile phone rabbit hole. Our results form the foundation for predicting and communicating the mobile phone rabbit hole, especially when prolonged smartphone use results in regret.</t>
        </is>
      </c>
      <c r="O3855" s="45" t="inlineStr">
        <is>
          <t>Proc. ACM Hum.-Comput. Interact.</t>
        </is>
      </c>
      <c r="P3855" s="45" t="inlineStr">
        <is>
          <t>digital well-being, experience sampling, human computer interaction, mobile phone rabbit hole, smartphone use</t>
        </is>
      </c>
      <c r="Q3855" s="43" t="inlineStr">
        <is>
          <t>10.1145/3604241</t>
        </is>
      </c>
    </row>
    <row r="3856" ht="95.25" customHeight="1" s="37">
      <c r="A3856" s="43" t="n">
        <v>3855</v>
      </c>
      <c r="B3856" s="52" t="inlineStr">
        <is>
          <t>Excluir</t>
        </is>
      </c>
      <c r="C3856" s="45" t="inlineStr">
        <is>
          <t>No aborda: población escolar, tecnología de sensado, contexto educativo</t>
        </is>
      </c>
      <c r="D3856" s="51" t="n"/>
      <c r="E3856" s="51" t="n"/>
      <c r="F3856" s="43" t="n">
        <v>1</v>
      </c>
      <c r="G3856" s="43" t="inlineStr">
        <is>
          <t>distracción</t>
        </is>
      </c>
      <c r="H3856" s="43" t="inlineStr">
        <is>
          <t>ACM</t>
        </is>
      </c>
      <c r="I3856" s="43" t="inlineStr">
        <is>
          <t>ACM</t>
        </is>
      </c>
      <c r="J3856" s="43" t="inlineStr">
        <is>
          <t>2021</t>
        </is>
      </c>
      <c r="K3856" s="43" t="inlineStr">
        <is>
          <t>inproceedings</t>
        </is>
      </c>
      <c r="L3856" s="45" t="inlineStr">
        <is>
          <t>Usuba, Hiroki and Yamanaka, Shota and Miyashita, Homei</t>
        </is>
      </c>
      <c r="M3856" s="45" t="inlineStr">
        <is>
          <t>A Model for Pointing at Targets with Different Clickable and Visual Widths and with Distractors</t>
        </is>
      </c>
      <c r="N3856" s="45" t="inlineStr">
        <is>
          <t>In this study, we extend Fitts’ law to enable it to predict the movement time of pointing operations in interfaces, such as those in navigation bars whose items have different clickable and visual widths and intervals between a target and distractors. For this, we conduct two experiments to investigate the effects of distractors on pointing operations and how increasing the interval size changes user performance. We find that the movement time is significantly affected by the clickable width and intervals whereas it is only slightly affected by the visual width. Based on the results, we construct a time prediction model for considering the differences between clickable and visual widths and the intervals between a target and distractors. Our model shows a good fit for not only the data of our two experiments but also for those of three previous studies.</t>
        </is>
      </c>
      <c r="O3856" s="45" t="inlineStr">
        <is>
          <t>Proceedings of the 32nd Australian Conference on Human-Computer Interaction</t>
        </is>
      </c>
      <c r="P3856" s="45" t="inlineStr">
        <is>
          <t>pointing, distractor, GUIs, Fitts’ law, Difference between clickable and visual widths</t>
        </is>
      </c>
      <c r="Q3856" s="43" t="inlineStr">
        <is>
          <t>10.1145/3441000.3441019</t>
        </is>
      </c>
    </row>
    <row r="3857" ht="157.5" customHeight="1" s="37">
      <c r="A3857" s="43" t="n">
        <v>3856</v>
      </c>
      <c r="B3857" s="52" t="inlineStr">
        <is>
          <t>Excluir</t>
        </is>
      </c>
      <c r="C3857" s="45" t="inlineStr">
        <is>
          <t>No aborda: población escolar, tecnología de sensado, contexto educativo</t>
        </is>
      </c>
      <c r="D3857" s="51" t="n"/>
      <c r="E3857" s="51" t="n"/>
      <c r="F3857" s="43" t="n">
        <v>1</v>
      </c>
      <c r="G3857" s="43" t="inlineStr">
        <is>
          <t>distracción</t>
        </is>
      </c>
      <c r="H3857" s="43" t="inlineStr">
        <is>
          <t>ACM</t>
        </is>
      </c>
      <c r="I3857" s="43" t="inlineStr">
        <is>
          <t>ACM</t>
        </is>
      </c>
      <c r="J3857" s="43" t="inlineStr">
        <is>
          <t>2024</t>
        </is>
      </c>
      <c r="K3857" s="43" t="inlineStr">
        <is>
          <t>inproceedings</t>
        </is>
      </c>
      <c r="L3857" s="45" t="inlineStr">
        <is>
          <t>Yang, Nakyeong and Kim, Minsung and Yoon, Seunghyun and Shin, Joongbo and Jung, Kyomin</t>
        </is>
      </c>
      <c r="M3857" s="45" t="inlineStr">
        <is>
          <t>A New Framework for Evaluating Faithfulness of Video Moment Retrieval against Multiple Distractors</t>
        </is>
      </c>
      <c r="N3857" s="45" t="inlineStr">
        <is>
          <t>With the explosion of multimedia content, video moment retrieval (VMR), which aims to detect a video moment that matches a given text query from a video, has been studied intensively as a critical problem. However, the existing VMR framework evaluates video moment retrieval performance, assuming that a video is given, which may not reveal whether the models exhibit overconfidence in the falsely given video. In this paper, we propose the MVMR (Massive Videos Moment Retrieval for Faithfulness Evaluation) task that aims to retrieve video moments within a massive video set, including multiple distractors, to evaluate the faithfulness of VMR models. For this task, we suggest an automated massive video pool construction framework to categorize negative (distractors) and positive (false-negative) video sets using textual and visual semantic distance verification methods. We extend existing VMR datasets using these methods and newly construct three practical MVMR datasets. To solve the task, we further propose a strong informative sample-weighted learning method, CroCs, which employs two contrastive learning mechanisms: (1) weakly-supervised potential negative learning and (2) cross-directional hard-negative learning. Experimental results on the MVMR datasets reveal that existing VMR models are easily distracted by the misinformation (distractors), whereas our model shows significantly robust performance, demonstrating that CroCs is essential to distinguishing positive moments against distractors.</t>
        </is>
      </c>
      <c r="O3857" s="45" t="inlineStr">
        <is>
          <t>Proceedings of the 33rd ACM International Conference on Information and Knowledge Management</t>
        </is>
      </c>
      <c r="P3857" s="45" t="inlineStr">
        <is>
          <t>contrastive learning, trustworthy ai, video moment retrieval</t>
        </is>
      </c>
      <c r="Q3857" s="43" t="inlineStr">
        <is>
          <t>10.1145/3627673.3679838</t>
        </is>
      </c>
    </row>
    <row r="3858" ht="105.75" customHeight="1" s="37">
      <c r="A3858" s="43" t="n">
        <v>3857</v>
      </c>
      <c r="B3858" s="52" t="inlineStr">
        <is>
          <t>Excluir</t>
        </is>
      </c>
      <c r="C3858" s="45" t="inlineStr">
        <is>
          <t>No aborda: población escolar, tecnología de sensado, contexto educativo</t>
        </is>
      </c>
      <c r="D3858" s="51" t="n"/>
      <c r="E3858" s="51" t="n"/>
      <c r="F3858" s="43" t="n">
        <v>1</v>
      </c>
      <c r="G3858" s="43" t="inlineStr">
        <is>
          <t>distracción</t>
        </is>
      </c>
      <c r="H3858" s="43" t="inlineStr">
        <is>
          <t>ACM</t>
        </is>
      </c>
      <c r="I3858" s="43" t="inlineStr">
        <is>
          <t>ACM</t>
        </is>
      </c>
      <c r="J3858" s="43" t="inlineStr">
        <is>
          <t>2024</t>
        </is>
      </c>
      <c r="K3858" s="43" t="inlineStr">
        <is>
          <t>inproceedings</t>
        </is>
      </c>
      <c r="L3858" s="45" t="inlineStr">
        <is>
          <t>Zheng, Changmeng and Liang, Dayong and Zhang, Wengyu and Wei, Xiao-Yong and Chua, Tat-Seng and Li, Qing</t>
        </is>
      </c>
      <c r="M3858" s="45" t="inlineStr">
        <is>
          <t>A Picture Is Worth a Graph: A Blueprint Debate Paradigm for Multimodal Reasoning</t>
        </is>
      </c>
      <c r="N3858" s="45" t="inlineStr">
        <is>
          <t>This paper presents a pilot study aimed at introducing multi-agent debate into multimodal reasoning. The study addresses two key challenges: the trivialization of opinions resulting from excessive summarization and the diversion of focus caused by distractor concepts introduced from images. These challenges stem from the inductive (bottom-up) nature of existing debating schemes. To address the issue, we propose a deductive (top-down) debating approach called Blueprint Debate on Graphs (BDoG). In BDoG, debates are confined to a blueprint graph to prevent opinion trivialization through world-level summarization. Moreover, by storing evidence in branches within the graph, BDoG mitigates distractions caused by frequent but irrelevant concepts. Extensive experiments validate that BDoG is able to achieve state-of-the-art results in ScienceQA and MMBench with significant improvements over previous methods. The source code can be accessed at https://github.com/thecharm/BDoG.</t>
        </is>
      </c>
      <c r="O3858" s="45" t="inlineStr">
        <is>
          <t>Proceedings of the 32nd ACM International Conference on Multimedia</t>
        </is>
      </c>
      <c r="P3858" s="45" t="inlineStr">
        <is>
          <t>large language models, multi-agent debate, multi-modal reasoning</t>
        </is>
      </c>
      <c r="Q3858" s="43" t="inlineStr">
        <is>
          <t>10.1145/3664647.3681102</t>
        </is>
      </c>
    </row>
    <row r="3859" ht="116.25" customHeight="1" s="37">
      <c r="A3859" s="43" t="n">
        <v>3858</v>
      </c>
      <c r="B3859" s="52" t="inlineStr">
        <is>
          <t>Excluir</t>
        </is>
      </c>
      <c r="C3859" s="45" t="inlineStr">
        <is>
          <t>Dominio fuera de alcance: conducción</t>
        </is>
      </c>
      <c r="D3859" s="51" t="n"/>
      <c r="E3859" s="51" t="n"/>
      <c r="F3859" s="43" t="n">
        <v>1</v>
      </c>
      <c r="G3859" s="43" t="inlineStr">
        <is>
          <t>distracción</t>
        </is>
      </c>
      <c r="H3859" s="43" t="inlineStr">
        <is>
          <t>ACM</t>
        </is>
      </c>
      <c r="I3859" s="43" t="inlineStr">
        <is>
          <t>ACM</t>
        </is>
      </c>
      <c r="J3859" s="43" t="inlineStr">
        <is>
          <t>2021</t>
        </is>
      </c>
      <c r="K3859" s="43" t="inlineStr">
        <is>
          <t>inproceedings</t>
        </is>
      </c>
      <c r="L3859" s="45" t="inlineStr">
        <is>
          <t>Guinea, Maria and Litton, Isabel and Smiroldo, Rigel and Nitsche, Irma and Sax, Eric</t>
        </is>
      </c>
      <c r="M3859" s="45" t="inlineStr">
        <is>
          <t>A Proactive Context-Aware Recommender System for In-Vehicle Use</t>
        </is>
      </c>
      <c r="N3859" s="45" t="inlineStr">
        <is>
          <t>In the last years, the amount of in-vehicle functionalities has drastically increased. Consequently, users frequently have to navigate through a complex menu structure to control a desired functionality. This information overload is typically the cause of distracted driving, which can have unwelcome consequences. The main contribution of this paper is to provide a user behavioral model to represent the recurrent preferences of users for in-vehicle functionalities and to employ it to construct a proactive context-aware recommender system. This work is based on the assumption that most drivers tend to use a given feature within similar contextual environments (i.e. have routines). Therefore, the proposed method aims to reduce the cognitive workload by automatically executing the regularly used features. We believe, this system will not only minimize the number of driver interactions, and hence, the distractions, but also let passengers have a more comfortable and personalized experience. The viability and efficacy of the proposed algorithm are justified by theory and demonstrated on a user study.</t>
        </is>
      </c>
      <c r="O3859" s="45" t="inlineStr">
        <is>
          <t>Proceedings of the 2020 4th International Conference on Vision, Image and Signal Processing</t>
        </is>
      </c>
      <c r="P3859" s="45" t="inlineStr">
        <is>
          <t>Proactive Recommender System, Context-Aware, Behavior Modeling, Bayesian Non-Parametric Methods</t>
        </is>
      </c>
      <c r="Q3859" s="43" t="inlineStr">
        <is>
          <t>10.1145/3448823.3448852</t>
        </is>
      </c>
    </row>
    <row r="3860" ht="116.25" customHeight="1" s="37">
      <c r="A3860" s="43" t="n">
        <v>3859</v>
      </c>
      <c r="B3860" s="52" t="inlineStr">
        <is>
          <t>Excluir</t>
        </is>
      </c>
      <c r="C3860" s="45" t="inlineStr">
        <is>
          <t>No aborda: población escolar, tecnología de sensado, contexto educativo</t>
        </is>
      </c>
      <c r="D3860" s="51" t="n"/>
      <c r="E3860" s="51" t="n"/>
      <c r="F3860" s="43" t="n">
        <v>1</v>
      </c>
      <c r="G3860" s="43" t="inlineStr">
        <is>
          <t>distracción</t>
        </is>
      </c>
      <c r="H3860" s="43" t="inlineStr">
        <is>
          <t>ACM</t>
        </is>
      </c>
      <c r="I3860" s="43" t="inlineStr">
        <is>
          <t>ACM</t>
        </is>
      </c>
      <c r="J3860" s="43" t="inlineStr">
        <is>
          <t>2022</t>
        </is>
      </c>
      <c r="K3860" s="43" t="inlineStr">
        <is>
          <t>inproceedings</t>
        </is>
      </c>
      <c r="L3860" s="45" t="inlineStr">
        <is>
          <t>Tahiliani, Aman and Verma, Adarsh Kumar and Agrawal, Shubham and Pandey, Kavita</t>
        </is>
      </c>
      <c r="M3860" s="45" t="inlineStr">
        <is>
          <t>A Solution to Evade Social Media Distraction</t>
        </is>
      </c>
      <c r="N3860" s="45" t="inlineStr">
        <is>
          <t>&amp;nbsp; With the rapidly growing numbers of people who have access to a smartphone and an internet connection, the usage of these mobile devices, especially to consume content on social media has also seen a drastic increase. This was accelerated even more due to the pandemic. Such an increased screen time due to social media consumption has left many people feeling less productive, instead focusing on their screens even while at work. A common method people try in order to combat this problem is by deleting or disabling their social media accounts altogether. However, such a tactic more often than not is only a temporary fix as most of the people who try it revert back to their habits in less than a week, or, start feeling a common fear of missing out on their social media updates. In this paper we detail the negative effects of social media addiction, look at suggested methods of combating social media addiction and also propose a method to be able to keep up with the happenings of your social media without feeling the constant need to check their phones repeatedly.</t>
        </is>
      </c>
      <c r="O3860" s="45" t="inlineStr">
        <is>
          <t>Proceedings of the 2022 Fourteenth International Conference on Contemporary Computing</t>
        </is>
      </c>
      <c r="P3860" s="45" t="inlineStr">
        <is>
          <t>Social Media, Screen Addiction, Distraction</t>
        </is>
      </c>
      <c r="Q3860" s="43" t="inlineStr">
        <is>
          <t>10.1145/3549206.3549298</t>
        </is>
      </c>
    </row>
    <row r="3861" ht="126.75" customHeight="1" s="37">
      <c r="A3861" s="43" t="n">
        <v>3860</v>
      </c>
      <c r="B3861" s="52" t="inlineStr">
        <is>
          <t>Excluir</t>
        </is>
      </c>
      <c r="C3861" s="45" t="inlineStr">
        <is>
          <t>No aborda: población escolar, contexto educativo</t>
        </is>
      </c>
      <c r="D3861" s="51" t="n"/>
      <c r="E3861" s="51" t="n"/>
      <c r="F3861" s="43" t="n">
        <v>1</v>
      </c>
      <c r="G3861" s="43" t="inlineStr">
        <is>
          <t>distracción</t>
        </is>
      </c>
      <c r="H3861" s="43" t="inlineStr">
        <is>
          <t>ACM</t>
        </is>
      </c>
      <c r="I3861" s="43" t="inlineStr">
        <is>
          <t>ACM</t>
        </is>
      </c>
      <c r="J3861" s="43" t="inlineStr">
        <is>
          <t>2025</t>
        </is>
      </c>
      <c r="K3861" s="43" t="inlineStr">
        <is>
          <t>inproceedings</t>
        </is>
      </c>
      <c r="L3861" s="45" t="inlineStr">
        <is>
          <t>Gautam, Ashish and Kohno, Takashi and Date, Prasanna and Patton, Robert and Potok, Thomas</t>
        </is>
      </c>
      <c r="M3861" s="45" t="inlineStr">
        <is>
          <t>A Suppression-Based STDP Rule Resilient to Jitter Noise in Spike Patterns for Neuromorphic Computing</t>
        </is>
      </c>
      <c r="N3861" s="45" t="inlineStr">
        <is>
          <t>Multi-spike models of synaptic plasticity, such as the triplet and suppression spike-timing-dependent plasticity (STDP) rules, exhibit better alignment with neurophysiological data in the brain compared to the pair-based STDP rule. Previous studies have empirically shown that the pair-based STDP rule can detect spatiotemporal spike patterns hidden in equally dense distractor spike trains in an unsupervised manner. However, it fails to detect spike patterns influenced by jitter noise. Given that spiking neural networks (SNNs) exhibit variability in generated spike trains in response to the same inputs, it becomes imperative to have learning rules capable of detecting spike patterns even in the presence of jitter noise. In this study, we introduce a simplified suppression-based STDP rule that demonstrates significantly enhanced tolerance to jitter in spike patterns compared to the pair-based STDP rule. Unlike the ideal suppression STDP rule, characterized by an exponential learning window and requiring high-resolution synapses, the simplified rule limits the synaptic efficacy update to a single bit at any given instant. Moreover, it employs 4-bit fixed-point synapses, facilitating straightforward implementation in neuromorphic hardware.</t>
        </is>
      </c>
      <c r="O3861" s="45" t="inlineStr">
        <is>
          <t>Proceedings of the International Conference on Neuromorphic Systems</t>
        </is>
      </c>
      <c r="P3861" s="45" t="inlineStr">
        <is>
          <t>triplet STDP rule, suppression STDP rule, neuromorphic computing, low-resolution synapse, spike pattern detection, jitter noise, lateral inhibition</t>
        </is>
      </c>
      <c r="Q3861" s="43" t="inlineStr">
        <is>
          <t>10.1109/icons62911.2024.00037</t>
        </is>
      </c>
    </row>
    <row r="3862" ht="116.25" customHeight="1" s="37">
      <c r="A3862" s="43" t="n">
        <v>3861</v>
      </c>
      <c r="B3862" s="52" t="inlineStr">
        <is>
          <t>Excluir</t>
        </is>
      </c>
      <c r="C3862" s="45" t="inlineStr">
        <is>
          <t>Dominio fuera de alcance: conducción</t>
        </is>
      </c>
      <c r="D3862" s="51" t="n"/>
      <c r="E3862" s="51" t="n"/>
      <c r="F3862" s="43" t="n">
        <v>1</v>
      </c>
      <c r="G3862" s="43" t="inlineStr">
        <is>
          <t>distracción</t>
        </is>
      </c>
      <c r="H3862" s="43" t="inlineStr">
        <is>
          <t>ACM</t>
        </is>
      </c>
      <c r="I3862" s="43" t="inlineStr">
        <is>
          <t>ACM</t>
        </is>
      </c>
      <c r="J3862" s="43" t="inlineStr">
        <is>
          <t>2024</t>
        </is>
      </c>
      <c r="K3862" s="43" t="inlineStr">
        <is>
          <t>inproceedings</t>
        </is>
      </c>
      <c r="L3862" s="45" t="inlineStr">
        <is>
          <t>DeGuzman, Chelsea A. and Donmez, Birsen and Harbluk, Joanne and Lau, Caroll and Burns, Peter C.</t>
        </is>
      </c>
      <c r="M3862" s="45" t="inlineStr">
        <is>
          <t>A Technology Scan of Touchscreen Trends in Passenger Vehicles</t>
        </is>
      </c>
      <c r="N3862" s="45" t="inlineStr">
        <is>
          <t>A technology scan of in-vehicle touchscreens was conducted to identify trends for the use of touchscreen displays and controls in North American passenger vehicles, and relevant human factors literature was used to explore the safety implications of these trends. The technology scan focused on touchscreen devices that are installed as original equipment in new and recent passenger vehicles (i.e., from 2020-2024). Relevant data was extracted from owner's manuals, manufacturer websites, and online videos. Results indicate a trend towards larger touchscreens in the last five years and the moving of functions (e.g., climate control, audio entertainment, primary vehicle controls) from physical buttons to touchscreens. Based on findings from human factors literature, these trends may have a negative impact on road safety. For example, moving primary vehicle controls and infotainment tasks to touchscreens may result in increased distraction and impaired driving performance. Insights about consumer recalls related to touchscreens are also reported.</t>
        </is>
      </c>
      <c r="O3862" s="45" t="inlineStr">
        <is>
          <t>Proceedings of the 16th International Conference on Automotive User Interfaces and Interactive Vehicular Applications</t>
        </is>
      </c>
      <c r="P3862" s="45" t="n"/>
      <c r="Q3862" s="43" t="inlineStr">
        <is>
          <t>10.1145/3640792.3675729</t>
        </is>
      </c>
    </row>
    <row r="3863" ht="74.25" customHeight="1" s="37">
      <c r="A3863" s="43" t="n">
        <v>3862</v>
      </c>
      <c r="B3863" s="52" t="inlineStr">
        <is>
          <t>Excluir</t>
        </is>
      </c>
      <c r="C3863" s="45" t="inlineStr">
        <is>
          <t>Dominio fuera de alcance: conducción</t>
        </is>
      </c>
      <c r="D3863" s="51" t="n"/>
      <c r="E3863" s="51" t="n"/>
      <c r="F3863" s="43" t="n">
        <v>1</v>
      </c>
      <c r="G3863" s="43" t="inlineStr">
        <is>
          <t>distracción</t>
        </is>
      </c>
      <c r="H3863" s="43" t="inlineStr">
        <is>
          <t>ACM</t>
        </is>
      </c>
      <c r="I3863" s="43" t="inlineStr">
        <is>
          <t>ACM</t>
        </is>
      </c>
      <c r="J3863" s="43" t="inlineStr">
        <is>
          <t>2019</t>
        </is>
      </c>
      <c r="K3863" s="43" t="inlineStr">
        <is>
          <t>inproceedings</t>
        </is>
      </c>
      <c r="L3863" s="45" t="inlineStr">
        <is>
          <t>Qian, Xiaosong and Sun, Yuanbo</t>
        </is>
      </c>
      <c r="M3863" s="45" t="inlineStr">
        <is>
          <t>A study of simplified Chinese typeface design applied to automotive user interface</t>
        </is>
      </c>
      <c r="N3863" s="45" t="inlineStr">
        <is>
          <t>The readability of Text-rich human machine interface (HMI) has been an increasingly pivotal for the automotive user interface (AUI) in China. The illegible typeface in AUI tends to beget drive distraction which may ramp up the incidence of traffic accidents. We devised a rapid test in two different typefaces for evaluating the readability of Simplified Chinese typefaces. The results show that readability in AUI could be significantly impacted by typeface. In addition, the result suggests that user performance could be partly affected by gender and driving frequency. Furthermore, the differences in the behaviors of glancing could be hardly narrowed when the text size was enlarged form 5mm to 6mm in driving context.</t>
        </is>
      </c>
      <c r="O3863" s="45" t="inlineStr">
        <is>
          <t>Proceedings of the Seventh International Symposium of Chinese CHI</t>
        </is>
      </c>
      <c r="P3863" s="45" t="inlineStr">
        <is>
          <t>simplified chinese typeface, readability, drive distraction, automotive user interface</t>
        </is>
      </c>
      <c r="Q3863" s="43" t="inlineStr">
        <is>
          <t>10.1145/3332169.3333572</t>
        </is>
      </c>
    </row>
    <row r="3864" ht="137.25" customHeight="1" s="37">
      <c r="A3864" s="43" t="n">
        <v>3863</v>
      </c>
      <c r="B3864" s="52" t="inlineStr">
        <is>
          <t>Excluir</t>
        </is>
      </c>
      <c r="C3864" s="45" t="inlineStr">
        <is>
          <t>No aborda: distracción o atención, población escolar, tecnología de sensado, contexto educativo</t>
        </is>
      </c>
      <c r="D3864" s="51" t="n"/>
      <c r="E3864" s="51" t="n"/>
      <c r="F3864" s="43" t="n">
        <v>1</v>
      </c>
      <c r="G3864" s="43" t="inlineStr">
        <is>
          <t>distracción</t>
        </is>
      </c>
      <c r="H3864" s="43" t="inlineStr">
        <is>
          <t>ACM</t>
        </is>
      </c>
      <c r="I3864" s="43" t="inlineStr">
        <is>
          <t>ACM</t>
        </is>
      </c>
      <c r="J3864" s="43" t="inlineStr">
        <is>
          <t>2024</t>
        </is>
      </c>
      <c r="K3864" s="43" t="inlineStr">
        <is>
          <t>inproceedings</t>
        </is>
      </c>
      <c r="L3864" s="45" t="inlineStr">
        <is>
          <t>Ma, Ruirui and Jiang, Shaochen and Wang, Liejun</t>
        </is>
      </c>
      <c r="M3864" s="45" t="inlineStr">
        <is>
          <t>AMFF-NET: Adaptive Multi-Layer Feature Fusion Network for Medical Image Segmentation</t>
        </is>
      </c>
      <c r="N3864" s="45" t="inlineStr">
        <is>
          <t>In recent years, hybrid modeling approaches that integrate U-shaped networks with Transformer architectures have demonstrated significant potential in achieving precise and automatic segmentation of medical images. Nonetheless, these models exhibit a deficiency in extracting meaningful pixel features across both spatial and channel dimensions. To address these challenges and improve the model's capability to merge local attributes with overall context, while also accurately identifying spatial and channel dependencies, we propose the AMFF-NET, a new adaptive multi-layer feature fusion network. Specifically, AMFF-NET enhances the representation of foreground information in medical images by integrating a Partial Convolution and Attention Hybrid module (PCAH) with the Transformer framework. Moreover, the incorporation of an Upsampled Partial Convolution Block (UPCB) and a Parallel Channel and Spatial Attention module (PCSA) within the decoder facilitates further refinement of foreground details, while minimizing background distractions. This method allows the model to more efficiently grasp dependencies across channel and spatial dimensions. Extensive experimentations on publicly available datasets validate the superior performance of AMFF-NET.</t>
        </is>
      </c>
      <c r="O3864" s="45" t="inlineStr">
        <is>
          <t>Proceedings of the 2024 4th International Conference on Artificial Intelligence, Big Data and Algorithms</t>
        </is>
      </c>
      <c r="P3864" s="45" t="inlineStr">
        <is>
          <t>Attention, Convolution, Medical image segmentation, Transformer</t>
        </is>
      </c>
      <c r="Q3864" s="43" t="inlineStr">
        <is>
          <t>10.1145/3690407.3690595</t>
        </is>
      </c>
    </row>
    <row r="3865" ht="178.5" customHeight="1" s="37">
      <c r="A3865" s="43" t="n">
        <v>3864</v>
      </c>
      <c r="B3865" s="52" t="inlineStr">
        <is>
          <t>Excluir</t>
        </is>
      </c>
      <c r="C3865" s="45" t="inlineStr">
        <is>
          <t>No aborda: población escolar, contexto educativo</t>
        </is>
      </c>
      <c r="D3865" s="51" t="n"/>
      <c r="E3865" s="51" t="n"/>
      <c r="F3865" s="43" t="n">
        <v>1</v>
      </c>
      <c r="G3865" s="43" t="inlineStr">
        <is>
          <t>distracción</t>
        </is>
      </c>
      <c r="H3865" s="43" t="inlineStr">
        <is>
          <t>ACM</t>
        </is>
      </c>
      <c r="I3865" s="43" t="inlineStr">
        <is>
          <t>ACM</t>
        </is>
      </c>
      <c r="J3865" s="43" t="inlineStr">
        <is>
          <t>2025</t>
        </is>
      </c>
      <c r="K3865" s="43" t="inlineStr">
        <is>
          <t>inproceedings</t>
        </is>
      </c>
      <c r="L3865" s="45" t="inlineStr">
        <is>
          <t>Zhang, Xiaoyu and Wu, Bowei and Xie, Shujun and Xu, Qiang and Pang, Shuai and Zhou, Dehua</t>
        </is>
      </c>
      <c r="M3865" s="45" t="inlineStr">
        <is>
          <t>AS-UAP:Attention-Shift Universal Adversarial Perturbation on Transformer-based Models</t>
        </is>
      </c>
      <c r="N3865" s="45" t="inlineStr">
        <is>
          <t>Transformer models are increasingly deployed in critical applications, raising concerns about their security and robustness. Like convolutional neural networks (CNNs), transformers are vulnerable to adversarial attacks, including Universal Adversarial Perturbations (UAP), which mislead models with a single perturbation across multiple inputs. However, existing UAP methods are primarily designed for CNNs and struggle with Transformer architectures due to their self-attention mechanisms, leaving potential vulnerabilities underexplored. To address these limitations, we propose Attention-Shift Universal Adversarial Perturbation (AS-UAP), a novel UAP method specifically designed for transformer-based models. AS-UAP generates perturbations that mislead the model’s attention toward irrelevant regions by leveraging attention patterns, without requiring label information. It introduces a new way to identify distracted attention heads based on their contribution to the [CLS] token during the forward pass, rather than relying on gradients. By leveraging the redundancy and operational patterns of attention heads, AS-UAP effectively misdirects the model’s attention, resulting in misclassification. Experimental results demonstrate that AS-UAP improves attack effectiveness, achieving a 11.23% higher fooling rate than the best existing UAP method. This study systematically reveals universal adversarial vulnerabilities in Transformer architectures, highlighting exploitable security gaps. These insights contribute to the advancement of AI security, ultimately improving the dependability of AI systems in mission-critical applications.</t>
        </is>
      </c>
      <c r="O3865" s="45" t="inlineStr">
        <is>
          <t>Proceedings of the 7th ACM International Conference on Multimedia in Asia</t>
        </is>
      </c>
      <c r="P3865" s="45" t="inlineStr">
        <is>
          <t>Adversarial attacks, Universal Adversarial Perturbation, Vision Transformers</t>
        </is>
      </c>
      <c r="Q3865" s="43" t="inlineStr">
        <is>
          <t>10.1145/3743093.3771000</t>
        </is>
      </c>
    </row>
    <row r="3866" ht="95.25" customHeight="1" s="37">
      <c r="A3866" s="43" t="n">
        <v>3865</v>
      </c>
      <c r="B3866" s="52" t="inlineStr">
        <is>
          <t>Excluir</t>
        </is>
      </c>
      <c r="C3866" s="45" t="inlineStr">
        <is>
          <t>No aborda: población escolar, tecnología de sensado</t>
        </is>
      </c>
      <c r="D3866" s="51" t="n"/>
      <c r="E3866" s="51" t="n"/>
      <c r="F3866" s="43" t="n">
        <v>1</v>
      </c>
      <c r="G3866" s="43" t="inlineStr">
        <is>
          <t>distracción</t>
        </is>
      </c>
      <c r="H3866" s="43" t="inlineStr">
        <is>
          <t>ACM</t>
        </is>
      </c>
      <c r="I3866" s="43" t="inlineStr">
        <is>
          <t>ACM</t>
        </is>
      </c>
      <c r="J3866" s="43" t="inlineStr">
        <is>
          <t>2018</t>
        </is>
      </c>
      <c r="K3866" s="43" t="inlineStr">
        <is>
          <t>inproceedings</t>
        </is>
      </c>
      <c r="L3866" s="45" t="inlineStr">
        <is>
          <t>Cascaes, Renata and Lameira, Kalill and Sarmanho, Ricardo and Pinheiro, Kelly and Mota, Marcelle Pereira and Pereira, Antônio and Neto, Nelson Cruz Sampaio</t>
        </is>
      </c>
      <c r="M3866" s="45" t="inlineStr">
        <is>
          <t>Adaptation and Automation of a Cancellation Test for Evaluation of Exploratory Visual Behavior</t>
        </is>
      </c>
      <c r="N3866" s="45" t="inlineStr">
        <is>
          <t>Tests that evaluate the individual strategies of visual exploration may be useful for characterizing deviations from typical development, such as autism spectrum disorder and dyslexia. One subgroup of visual exploration tests, called cancellation tests, require the identification of specific targets surrounded by distractors. However, the lack of automated versions of these tests limit their availability to a larger audience. In the present paper, we present an automated version of a cancellation test: the car test. The test is designed to be used by specialists and to be user-friendly optimizing its application and the analysis of collected data. We evaluated the car test in a group of 6-9 y.o. infants enrolled in a private school. The results suggest the car test is effective in providing information about visual exploration strategies of infants and is in agreement with the results of similar tests found in the literature.</t>
        </is>
      </c>
      <c r="O3866" s="45" t="inlineStr">
        <is>
          <t>Proceedings of the 17th Brazilian Symposium on Human Factors in Computing Systems</t>
        </is>
      </c>
      <c r="P3866" s="45" t="inlineStr">
        <is>
          <t>Automated testing tool, Cancellation test, Visual exploration</t>
        </is>
      </c>
      <c r="Q3866" s="43" t="inlineStr">
        <is>
          <t>10.1145/3274192.3274197</t>
        </is>
      </c>
    </row>
    <row r="3867" ht="116.25" customHeight="1" s="37">
      <c r="A3867" s="43" t="n">
        <v>3866</v>
      </c>
      <c r="B3867" s="52" t="inlineStr">
        <is>
          <t>Excluir</t>
        </is>
      </c>
      <c r="C3867" s="45" t="inlineStr">
        <is>
          <t>No aborda: población escolar, tecnología de sensado, contexto educativo</t>
        </is>
      </c>
      <c r="D3867" s="51" t="n"/>
      <c r="E3867" s="51" t="n"/>
      <c r="F3867" s="43" t="n">
        <v>1</v>
      </c>
      <c r="G3867" s="43" t="inlineStr">
        <is>
          <t>distracción</t>
        </is>
      </c>
      <c r="H3867" s="43" t="inlineStr">
        <is>
          <t>ACM</t>
        </is>
      </c>
      <c r="I3867" s="43" t="inlineStr">
        <is>
          <t>ACM</t>
        </is>
      </c>
      <c r="J3867" s="43" t="inlineStr">
        <is>
          <t>2018</t>
        </is>
      </c>
      <c r="K3867" s="43" t="inlineStr">
        <is>
          <t>inproceedings</t>
        </is>
      </c>
      <c r="L3867" s="45" t="inlineStr">
        <is>
          <t>Ahn, Surin and Gorlatova, Maria and Naghizadeh, Parinaz and Chiang, Mung and Mittal, Prateek</t>
        </is>
      </c>
      <c r="M3867" s="45" t="inlineStr">
        <is>
          <t>Adaptive Fog-Based Output Security for Augmented Reality</t>
        </is>
      </c>
      <c r="N3867" s="45" t="inlineStr">
        <is>
          <t>Augmented reality (AR) technologies are rapidly being adopted across multiple sectors, but little work has been done to ensure the security of such systems against potentially harmful or distracting visual output produced by malicious or bug-ridden applications. Past research has proposed to incorporate manually specified policies into AR devices to constrain their visual output. However, these policies can be cumbersome to specify and implement, and may not generalize well to complex and unpredictable environmental conditions. We propose a method for generating adaptive policies to secure visual output in AR systems using deep reinforcement learning. This approach utilizes a local fog computing node, which runs training simulations to automatically learn an appropriate policy for filtering potentially malicious or distracting content produced by an application. Through empirical evaluations, we show that these policies are able to intelligently displace AR content to reduce obstruction of real-world objects, while maintaining a favorable user experience.</t>
        </is>
      </c>
      <c r="O3867" s="45" t="inlineStr">
        <is>
          <t>Proceedings of the 2018 Morning Workshop on Virtual Reality and Augmented Reality Network</t>
        </is>
      </c>
      <c r="P3867" s="45" t="inlineStr">
        <is>
          <t>Augmented reality, edge computing, fog computing, policy optimization, reinforcement learning, visual output security</t>
        </is>
      </c>
      <c r="Q3867" s="43" t="inlineStr">
        <is>
          <t>10.1145/3229625.3229626</t>
        </is>
      </c>
    </row>
    <row r="3868" ht="157.5" customHeight="1" s="37">
      <c r="A3868" s="43" t="n">
        <v>3867</v>
      </c>
      <c r="B3868" s="52" t="inlineStr">
        <is>
          <t>Excluir</t>
        </is>
      </c>
      <c r="C3868" s="45" t="inlineStr">
        <is>
          <t>No aborda: población escolar, tecnología de sensado, contexto educativo</t>
        </is>
      </c>
      <c r="D3868" s="51" t="n"/>
      <c r="E3868" s="51" t="n"/>
      <c r="F3868" s="43" t="n">
        <v>1</v>
      </c>
      <c r="G3868" s="43" t="inlineStr">
        <is>
          <t>distracción</t>
        </is>
      </c>
      <c r="H3868" s="43" t="inlineStr">
        <is>
          <t>ACM</t>
        </is>
      </c>
      <c r="I3868" s="43" t="inlineStr">
        <is>
          <t>ACM</t>
        </is>
      </c>
      <c r="J3868" s="43" t="inlineStr">
        <is>
          <t>2021</t>
        </is>
      </c>
      <c r="K3868" s="43" t="inlineStr">
        <is>
          <t>inproceedings</t>
        </is>
      </c>
      <c r="L3868" s="45" t="inlineStr">
        <is>
          <t>Wu, Xingcai and Xie, Yucheng and Zeng, Jiaqi and Yang, Zhenguo and Yu, Yi and Li, Qing and Liu, Wenyin</t>
        </is>
      </c>
      <c r="M3868" s="45" t="inlineStr">
        <is>
          <t>Adversarial Learning with Mask Reconstruction for Text-Guided Image Inpainting</t>
        </is>
      </c>
      <c r="N3868" s="45" t="inlineStr">
        <is>
          <t>Text-guided image inpainting aims to complete the corrupted patches coherent with both visual and textual context. On one hand, existing works focus on surrounding pixels of the corrupted patches without considering the objects in the image, resulting in the characteristics of objects described in text being painted on non-object regions. On the other hand, the redundant information in text may distract the generation of objects of interest in the restored image. In this paper, we propose an adversarial learning framework with mask reconstruction (ALMR) for image inpainting with textual guidance, which consists of a two-stage generator and dual discriminators. The two-stage generator aims to restore coarse-grained and fine-grained images, respectively. In particular, we devise a dual-attention module (DAM) to incorporate the word-level and sentence-level textual features as guidance on generating the coarse-grained and fine-grained details in the two stages. Furthermore, we design a mask reconstruction module (MRM) to penalize the restoration of the objects of interest with the given textual descriptions about the objects. For adversarial training, we exploit global and local discriminators for the whole image and corrupted patches, respectively. Extensive experiments conducted on CUB-200-2011, Oxford-102 and CelebA-HQ show the outperformance of the proposed ALMR (e.g., FID value is reduced from 29.69 to 14.69 compared with the state-of-the-art approach on CUB-200-2011). Codes are available at https://github.com/GaranWu/ALMR</t>
        </is>
      </c>
      <c r="O3868" s="45" t="inlineStr">
        <is>
          <t>Proceedings of the 29th ACM International Conference on Multimedia</t>
        </is>
      </c>
      <c r="P3868" s="45" t="inlineStr">
        <is>
          <t>object mask, text-guided image inpainting, textual and visual semantics</t>
        </is>
      </c>
      <c r="Q3868" s="43" t="inlineStr">
        <is>
          <t>10.1145/3474085.3475506</t>
        </is>
      </c>
    </row>
    <row r="3869" ht="126.75" customHeight="1" s="37">
      <c r="A3869" s="43" t="n">
        <v>3868</v>
      </c>
      <c r="B3869" s="52" t="inlineStr">
        <is>
          <t>Excluir</t>
        </is>
      </c>
      <c r="C3869" s="45" t="inlineStr">
        <is>
          <t>No aborda: población escolar, tecnología de sensado, contexto educativo</t>
        </is>
      </c>
      <c r="D3869" s="51" t="n"/>
      <c r="E3869" s="51" t="n"/>
      <c r="F3869" s="43" t="n">
        <v>1</v>
      </c>
      <c r="G3869" s="43" t="inlineStr">
        <is>
          <t>distracción</t>
        </is>
      </c>
      <c r="H3869" s="43" t="inlineStr">
        <is>
          <t>ACM</t>
        </is>
      </c>
      <c r="I3869" s="43" t="inlineStr">
        <is>
          <t>ACM</t>
        </is>
      </c>
      <c r="J3869" s="43" t="inlineStr">
        <is>
          <t>2026</t>
        </is>
      </c>
      <c r="K3869" s="43" t="inlineStr">
        <is>
          <t>inproceedings</t>
        </is>
      </c>
      <c r="L3869" s="45" t="inlineStr">
        <is>
          <t>Liao, Chunlin and Zeng, Wei and Chen, Rongrong</t>
        </is>
      </c>
      <c r="M3869" s="45" t="inlineStr">
        <is>
          <t>Agency-Enhanced Visual Search in VR: Robust to Distraction, Delay, and Perspective Shifts</t>
        </is>
      </c>
      <c r="N3869" s="45" t="inlineStr">
        <is>
          <t>The sense of agency, the internal feeling of controlling one's actions and their outcomes, fundamentally shapes user interaction in virtual environments. Although extensively studied for its subjective impact, agency's implicit yet critical role in guiding visual-spatial attention has been largely overlooked. This study investigated whether the sense of agency, conferred by prior active control, enhances subsequent visual search efficiency for the previously controlled stimulus under conditions of attentional, temporal, and spatial perturbation. Our results show that agency-driven attentional benefits are remarkably robust, persisting despite competing salient visual distractors, delayed outcomes, and changes in spatial layout. Furthermore, when a delay was introduced between the control and visual search, the agency effect attenuated for targets presented beyond the operators’ peripersonal space. These findings provide valuable insights for constructing immersive user experiences and advancing theoretical frameworks in human-computer interaction, suggesting efficient strategies to support sustained user engagement in virtual and augmented reality.</t>
        </is>
      </c>
      <c r="O3869" s="45" t="inlineStr">
        <is>
          <t>Proceedings of the 2026 CHI Conference on Human Factors in Computing Systems</t>
        </is>
      </c>
      <c r="P3869" s="45" t="inlineStr">
        <is>
          <t>Peripersonal space, Sense of agency, Virtual reality, Visual search</t>
        </is>
      </c>
      <c r="Q3869" s="43" t="inlineStr">
        <is>
          <t>10.1145/3772318.3790790</t>
        </is>
      </c>
    </row>
    <row r="3870" ht="137.25" customHeight="1" s="37">
      <c r="A3870" s="43" t="n">
        <v>3869</v>
      </c>
      <c r="B3870" s="52" t="inlineStr">
        <is>
          <t>Excluir</t>
        </is>
      </c>
      <c r="C3870" s="45" t="inlineStr">
        <is>
          <t>No aborda: distracción o atención, población escolar, tecnología de sensado, contexto educativo</t>
        </is>
      </c>
      <c r="D3870" s="51" t="n"/>
      <c r="E3870" s="51" t="n"/>
      <c r="F3870" s="43" t="n">
        <v>1</v>
      </c>
      <c r="G3870" s="43" t="inlineStr">
        <is>
          <t>distracción</t>
        </is>
      </c>
      <c r="H3870" s="43" t="inlineStr">
        <is>
          <t>ACM</t>
        </is>
      </c>
      <c r="I3870" s="43" t="inlineStr">
        <is>
          <t>ACM</t>
        </is>
      </c>
      <c r="J3870" s="43" t="inlineStr">
        <is>
          <t>2022</t>
        </is>
      </c>
      <c r="K3870" s="43" t="inlineStr">
        <is>
          <t>inproceedings</t>
        </is>
      </c>
      <c r="L3870" s="45" t="inlineStr">
        <is>
          <t>Yu, Yan and Zhai, Yuchen and Zhang, Yin</t>
        </is>
      </c>
      <c r="M3870" s="45" t="inlineStr">
        <is>
          <t>Align and Adapt: A Two-stage Adaptation Framework for Unsupervised Domain Adaptation</t>
        </is>
      </c>
      <c r="N3870" s="45" t="inlineStr">
        <is>
          <t>Unsupervised domain adaptation aims to transfer knowledge from a labeled but heterogeneous source domain to an unlabeled target domain, alleviating the labeling efforts. Early advances in domain adaptation focus on invariant representations learning (IRL) methods to align domain distributions. Recent studies further utilize semi-supervised learning (SSL) methods to regularize domain-invariant representations based on the cluster assumption, making the category boundary more clear. However, the misalignment in the IRL methods might be intensified by SSL methods if the target instances are more proximate to the wrong source centroid, resulting in incompatibility between these techniques. In this paper, we hypothesize this phenomenon derives from the distraction of the source domain, and further give a novel two-stage adaptation framework to adapt the model toward the target domain. In addition, we propose DCAN to reduce the misalignment in IRL methods in the first stage, and we propose PCST to encode the semantic structure of unlabeled target data in the second stage. Extensive experiments demonstrate that our method outperforms current state-of-the-art methods on four benchmarks (Office-31, ImageCLEF-DA, Office-Home, and VisDA-2017).</t>
        </is>
      </c>
      <c r="O3870" s="45" t="inlineStr">
        <is>
          <t>Proceedings of the 30th ACM International Conference on Multimedia</t>
        </is>
      </c>
      <c r="P3870" s="45" t="inlineStr">
        <is>
          <t>unsupervised domain adaptation, self-training, adversarial network</t>
        </is>
      </c>
      <c r="Q3870" s="43" t="inlineStr">
        <is>
          <t>10.1145/3503161.3547973</t>
        </is>
      </c>
    </row>
    <row r="3871" ht="157.5" customHeight="1" s="37">
      <c r="A3871" s="43" t="n">
        <v>3870</v>
      </c>
      <c r="B3871" s="52" t="inlineStr">
        <is>
          <t>Excluir</t>
        </is>
      </c>
      <c r="C3871" s="45" t="inlineStr">
        <is>
          <t>No aborda: distracción o atención, población escolar, tecnología de sensado, contexto educativo</t>
        </is>
      </c>
      <c r="D3871" s="51" t="n"/>
      <c r="E3871" s="51" t="n"/>
      <c r="F3871" s="43" t="n">
        <v>1</v>
      </c>
      <c r="G3871" s="43" t="inlineStr">
        <is>
          <t>distracción</t>
        </is>
      </c>
      <c r="H3871" s="43" t="inlineStr">
        <is>
          <t>ACM</t>
        </is>
      </c>
      <c r="I3871" s="43" t="inlineStr">
        <is>
          <t>ACM</t>
        </is>
      </c>
      <c r="J3871" s="43" t="inlineStr">
        <is>
          <t>2026</t>
        </is>
      </c>
      <c r="K3871" s="43" t="inlineStr">
        <is>
          <t>inproceedings</t>
        </is>
      </c>
      <c r="L3871" s="45" t="inlineStr">
        <is>
          <t>Xiao, Jianfei and Yu, Xiang and Wang, Chengbing and Zheng, Wuqiang and Lin, Xinyu and Liu, Kaining and Ding, Hongxun and Zhang, Yang and Wang, Wenjie and Feng, Fuli and He, Xiangnan</t>
        </is>
      </c>
      <c r="M3871" s="45" t="inlineStr">
        <is>
          <t>AlpsBench: An LLM Personalization Benchmark for Real-Dialogue Memorization and Preference Alignment</t>
        </is>
      </c>
      <c r="N3871" s="45" t="inlineStr">
        <is>
          <t>As Large Language Models (LLMs) evolve into lifelong AI assistants, LLM personalization has become a critical frontier. However, progress is currently bottlenecked by the absence of a gold-standard evaluation benchmark. Existing benchmarks either overlook personalized information management that is critical for personalization or rely heavily on synthetic dialogues, which exhibit an inherent distribution gap from real-world dialogue. To bridge this gap, we introduce AlpsBench, An LLM PerSonalization benchmark derived from real-world human--LLM dialogues. AlpsBench comprises 2,500 long-term interaction sequences curated from WildChat, paired with human-verified structured memories that encapsulate both explicit and implicit personalization signals. We define four pivotal tasks---personalized information extraction, updating, retrieval, and utilization ---and establish protocols to evaluate the entire lifecycle of memory management. Our benchmarking of frontier LLMs and memory-centric systems reveals that: (i) models struggle to reliably extract latent user traits; (ii) memory updating faces a performance ceiling even in the strongest models; (iii) retrieval accuracy declines sharply in the presence of large distractor pools; and (iv) while explicit memory mechanisms improve recall, they do not inherently guarantee more preference-aligned or emotionally resonant responses. AlpsBench aims to provide a comprehensive framework to accelerate research toward truly personalized AI assistants.</t>
        </is>
      </c>
      <c r="O3871" s="45" t="inlineStr">
        <is>
          <t>Proceedings of the 49th International ACM SIGIR Conference on Research and Development in Information Retrieval</t>
        </is>
      </c>
      <c r="P3871" s="45" t="inlineStr">
        <is>
          <t>llm personalization benchmark, structured personalized memory, implicit user preferences</t>
        </is>
      </c>
      <c r="Q3871" s="43" t="inlineStr">
        <is>
          <t>10.1145/3805712.3808634</t>
        </is>
      </c>
    </row>
    <row r="3872" ht="210" customHeight="1" s="37">
      <c r="A3872" s="43" t="n">
        <v>3871</v>
      </c>
      <c r="B3872" s="52" t="inlineStr">
        <is>
          <t>Excluir</t>
        </is>
      </c>
      <c r="C3872" s="45" t="inlineStr">
        <is>
          <t>No aborda: distracción o atención, población escolar, tecnología de sensado, contexto educativo</t>
        </is>
      </c>
      <c r="D3872" s="51" t="n"/>
      <c r="E3872" s="51" t="n"/>
      <c r="F3872" s="43" t="n">
        <v>1</v>
      </c>
      <c r="G3872" s="43" t="inlineStr">
        <is>
          <t>distracción</t>
        </is>
      </c>
      <c r="H3872" s="43" t="inlineStr">
        <is>
          <t>ACM</t>
        </is>
      </c>
      <c r="I3872" s="43" t="inlineStr">
        <is>
          <t>ACM</t>
        </is>
      </c>
      <c r="J3872" s="43" t="inlineStr">
        <is>
          <t>2020</t>
        </is>
      </c>
      <c r="K3872" s="43" t="inlineStr">
        <is>
          <t>article</t>
        </is>
      </c>
      <c r="L3872" s="45" t="inlineStr">
        <is>
          <t>Hammady, Ramy and Ma, Minhua and Strathearn, Carl</t>
        </is>
      </c>
      <c r="M3872" s="45" t="inlineStr">
        <is>
          <t>Ambient Information Visualisation and Visitors’ Technology Acceptance of Mixed Reality in Museums</t>
        </is>
      </c>
      <c r="N3872" s="45" t="inlineStr">
        <is>
          <t>The visualisation of historical information and storytelling in museums is a crucial process for transferring knowledge by directly and simplistically engaging the museum audience. Until recently, technological limitations meant museums were limited to 2D and 3D screen-based information displays. However, advancements in Mixed Reality (MR) devices permit the propagation of a virtual overlay that amalgamates both real-world and virtual environments into a single spectrum. These holographical devices project a 3D space around the user which can be augmented with virtual artefacts, thus potentially changing the traditional museum visitor experience. Few research studies focus on utilising this virtual space to generate objects that do not visually inhibit or distract the operator. Therefore, this article aims to introduce the Ambient Information Visualisation Concept (AIVC) as a new form of storytelling, which can enhance the communication and interactivity between museum visitors and exhibits by measuring and sustaining an optimum spatial environment around the user.Furthermore, this article investigates the perceptual influences of AIVC on the users’ level of engagement in the museum. This article utilises the Microsoft HoloLens, which is one of the most cutting-edge imagining technologies available to date, in order to deploy the AIVC in a historical storytelling scene “The Battle” in the Egyptian department at The Manchester Museum. This research further seeks to measure the user acceptance of the MR prototype by adopting the Technology Acceptance Model (TAM). The operational approaches investigated in this study include personal innovativeness (PI), enjoyment (ENJ), usefulness (USF), ease of use (EOU), and willingness of future use (WFU). The population sampling methodology utilised 47 participants from the museum's daily visitors. Results of this research indicate that the WFU construct is the primary outcome of this study, followed by the usefulness factor. Furt</t>
        </is>
      </c>
      <c r="O3872" s="45" t="inlineStr">
        <is>
          <t>J. Comput. Cult. Herit.</t>
        </is>
      </c>
      <c r="P3872" s="45" t="inlineStr">
        <is>
          <t>HMDs, Microsoft HoloLens, Mixed reality, ambient information visualisation, museum, storytelling, visitor acceptance</t>
        </is>
      </c>
      <c r="Q3872" s="43" t="inlineStr">
        <is>
          <t>10.1145/3359590</t>
        </is>
      </c>
    </row>
    <row r="3873" ht="95.25" customHeight="1" s="37">
      <c r="A3873" s="43" t="n">
        <v>3872</v>
      </c>
      <c r="B3873" s="52" t="inlineStr">
        <is>
          <t>Excluir</t>
        </is>
      </c>
      <c r="C3873" s="45" t="inlineStr">
        <is>
          <t>Dominio fuera de alcance: conducción</t>
        </is>
      </c>
      <c r="D3873" s="51" t="n"/>
      <c r="E3873" s="51" t="n"/>
      <c r="F3873" s="43" t="n">
        <v>1</v>
      </c>
      <c r="G3873" s="43" t="inlineStr">
        <is>
          <t>distracción</t>
        </is>
      </c>
      <c r="H3873" s="43" t="inlineStr">
        <is>
          <t>ACM</t>
        </is>
      </c>
      <c r="I3873" s="43" t="inlineStr">
        <is>
          <t>ACM</t>
        </is>
      </c>
      <c r="J3873" s="43" t="inlineStr">
        <is>
          <t>2017</t>
        </is>
      </c>
      <c r="K3873" s="43" t="inlineStr">
        <is>
          <t>inproceedings</t>
        </is>
      </c>
      <c r="L3873" s="45" t="inlineStr">
        <is>
          <t>van Huysduynen, Hanneke Hooft and Terken, Jacques and Meschtscherjakov, Alexander and Eggen, Berry and Tscheligi, Manfred</t>
        </is>
      </c>
      <c r="M3873" s="45" t="inlineStr">
        <is>
          <t>Ambient Light and its Influence on Driving Experience</t>
        </is>
      </c>
      <c r="N3873" s="45" t="inlineStr">
        <is>
          <t>In modern traffic, measures are implemented to regulate speeding, which may annoy drivers who pursue an exciting driving experience and make them exceed speed limits. Others prefer a more relaxing experience resulting in socially desired driving behavior. This paper presents a study investigating the capacity of ambient light to alter the perception of speed and therefore influence the driving experience. The aim of this study was to determine how different drivers experience the concept of an ambient light moving along the a-pillar inside the vehicle. In different conditions, the light moved at different speeds. The outcomes of the study show that overall the ambient light used in this study had a positive effect on the driving experience but that the attitude towards the ambient light was highly individual. The majority indicated a preference towards the ambient light while some saw it more as a distraction or even inducing more stress.</t>
        </is>
      </c>
      <c r="O3873" s="45" t="inlineStr">
        <is>
          <t>Proceedings of the 9th International Conference on Automotive User Interfaces and Interactive Vehicular Applications</t>
        </is>
      </c>
      <c r="P3873" s="45" t="inlineStr">
        <is>
          <t>Speeding, ambient light, driver behavior, driving experience, light system, risky driver</t>
        </is>
      </c>
      <c r="Q3873" s="43" t="inlineStr">
        <is>
          <t>10.1145/3122986.3122992</t>
        </is>
      </c>
    </row>
    <row r="3874" ht="84.75" customHeight="1" s="37">
      <c r="A3874" s="43" t="n">
        <v>3873</v>
      </c>
      <c r="B3874" s="52" t="inlineStr">
        <is>
          <t>Excluir</t>
        </is>
      </c>
      <c r="C3874" s="45" t="inlineStr">
        <is>
          <t>No aborda: población escolar, tecnología de sensado, contexto educativo</t>
        </is>
      </c>
      <c r="D3874" s="51" t="n"/>
      <c r="E3874" s="51" t="n"/>
      <c r="F3874" s="43" t="n">
        <v>1</v>
      </c>
      <c r="G3874" s="43" t="inlineStr">
        <is>
          <t>distracción</t>
        </is>
      </c>
      <c r="H3874" s="43" t="inlineStr">
        <is>
          <t>ACM</t>
        </is>
      </c>
      <c r="I3874" s="43" t="inlineStr">
        <is>
          <t>ACM</t>
        </is>
      </c>
      <c r="J3874" s="43" t="inlineStr">
        <is>
          <t>2020</t>
        </is>
      </c>
      <c r="K3874" s="43" t="inlineStr">
        <is>
          <t>inproceedings</t>
        </is>
      </c>
      <c r="L3874" s="45" t="inlineStr">
        <is>
          <t>Zhou, Chunyan and Sinha, Baivab and Liu, Minghua</t>
        </is>
      </c>
      <c r="M3874" s="45" t="inlineStr">
        <is>
          <t>An AI chatbot for the museum based on user Interaction over a knowledge base</t>
        </is>
      </c>
      <c r="N3874" s="45" t="inlineStr">
        <is>
          <t>Recently, with the advancement of technologies in AI and Knowledge Base, several museums are using chatbots for visitors. One of the problems with these technologies, however is that gradually tends to be of no real interest to visitors owing to the lack of significant interaction, this eventually distracts visitors from experiencing the exhibits. In the demo, we present AIMuBot, an interactive system for searching the information from the museum's knowledge base with natural language. The system has the following characteristics: (1) It supports natural language voice-based interaction with the visitors to ask questions; (2) It provides a voice-based graphical interface to help visitors refine the questions. (3) It retrieves information from the knowledge base for the visitors.</t>
        </is>
      </c>
      <c r="O3874" s="45" t="inlineStr">
        <is>
          <t>Proceedings of the 2nd International Conference on Artificial Intelligence and Advanced Manufacture</t>
        </is>
      </c>
      <c r="P3874" s="45" t="inlineStr">
        <is>
          <t>Knowledge Graph, Multi Round Human-Machine Interaction, NLP, Voice Search</t>
        </is>
      </c>
      <c r="Q3874" s="43" t="inlineStr">
        <is>
          <t>10.1145/3421766.3421888</t>
        </is>
      </c>
    </row>
    <row r="3875" ht="157.5" customHeight="1" s="37">
      <c r="A3875" s="43" t="n">
        <v>3874</v>
      </c>
      <c r="B3875" s="52" t="inlineStr">
        <is>
          <t>Excluir</t>
        </is>
      </c>
      <c r="C3875" s="45" t="inlineStr">
        <is>
          <t>No aborda: distracción o atención, población escolar, tecnología de sensado, contexto educativo</t>
        </is>
      </c>
      <c r="D3875" s="51" t="n"/>
      <c r="E3875" s="51" t="n"/>
      <c r="F3875" s="43" t="n">
        <v>1</v>
      </c>
      <c r="G3875" s="43" t="inlineStr">
        <is>
          <t>distracción</t>
        </is>
      </c>
      <c r="H3875" s="43" t="inlineStr">
        <is>
          <t>ACM</t>
        </is>
      </c>
      <c r="I3875" s="43" t="inlineStr">
        <is>
          <t>ACM</t>
        </is>
      </c>
      <c r="J3875" s="43" t="inlineStr">
        <is>
          <t>2023</t>
        </is>
      </c>
      <c r="K3875" s="43" t="inlineStr">
        <is>
          <t>inproceedings</t>
        </is>
      </c>
      <c r="L3875" s="45" t="inlineStr">
        <is>
          <t>Bevendorff, Janek and Gupta, Sanket and Kiesel, Johannes and Stein, Benno</t>
        </is>
      </c>
      <c r="M3875" s="45" t="inlineStr">
        <is>
          <t>An Empirical Comparison of Web Content Extraction Algorithms</t>
        </is>
      </c>
      <c r="N3875" s="45" t="inlineStr">
        <is>
          <t>Main content extraction from web pages-sometimes also called boilerplate removal-has been a research topic for over two decades. Yet despite web pages being delivered in a machine-readable markup format, extracting the actual content is still a challenge today. Even with the latest HTML5 standard, which defines many semantic elements to mark content areas, web page authors do not always use semantic markup correctly or to its full potential, making it hard for automated systems to extract the relevant information. A high-precision, high-recall content extraction is crucial for downstream applications such as search engines, AI language tools, distraction-free reader modes in users' browsers, and other general assistive technologies. For such a fundamental task, however, surprisingly few openly available extraction systems or training and benchmarking datasets exist. Even less research has gone into the rigorous evaluation and a true apples-to-apples comparison of the few extraction systems that do exist. To get a better grasp on the current state of the art in the field, we combine and clean eight existing human-labeled web content extraction datasets. On the combined dataset, we evaluate 14~competitive main content extraction systems and five baseline approaches. Finally, we build three ensembles as new state-of-the-art extraction baselines. We find that the performance of existing systems is quite genre-dependent and no single extractor performs best on all types of web pages.</t>
        </is>
      </c>
      <c r="O3875" s="45" t="inlineStr">
        <is>
          <t>Proceedings of the 46th International ACM SIGIR Conference on Research and Development in Information Retrieval</t>
        </is>
      </c>
      <c r="P3875" s="45" t="inlineStr">
        <is>
          <t>boilerplate removal, main content extraction, web data extraction</t>
        </is>
      </c>
      <c r="Q3875" s="43" t="inlineStr">
        <is>
          <t>10.1145/3539618.3591920</t>
        </is>
      </c>
    </row>
    <row r="3876" ht="116.25" customHeight="1" s="37">
      <c r="A3876" s="43" t="n">
        <v>3875</v>
      </c>
      <c r="B3876" s="52" t="inlineStr">
        <is>
          <t>Excluir</t>
        </is>
      </c>
      <c r="C3876" s="45" t="inlineStr">
        <is>
          <t>No aborda: población escolar, contexto educativo</t>
        </is>
      </c>
      <c r="D3876" s="51" t="n"/>
      <c r="E3876" s="51" t="n"/>
      <c r="F3876" s="43" t="n">
        <v>1</v>
      </c>
      <c r="G3876" s="43" t="inlineStr">
        <is>
          <t>distracción</t>
        </is>
      </c>
      <c r="H3876" s="43" t="inlineStr">
        <is>
          <t>ACM</t>
        </is>
      </c>
      <c r="I3876" s="43" t="inlineStr">
        <is>
          <t>ACM</t>
        </is>
      </c>
      <c r="J3876" s="43" t="inlineStr">
        <is>
          <t>2024</t>
        </is>
      </c>
      <c r="K3876" s="43" t="inlineStr">
        <is>
          <t>inproceedings</t>
        </is>
      </c>
      <c r="L3876" s="45" t="inlineStr">
        <is>
          <t>R\"athel, Fabian and Schmidt, Susanne and Gabel, Jenny and Posniak, Lukas and Steinicke, Frank</t>
        </is>
      </c>
      <c r="M3876" s="45" t="inlineStr">
        <is>
          <t>An Evaluation of Targeting Methods in Spatial Computing Interfaces with Visual Distractions</t>
        </is>
      </c>
      <c r="N3876" s="45" t="inlineStr">
        <is>
          <t>In modern spatial computing devices, users are confronted with diverse methods for object selection, including eye gaze (cf. Apple Vision Pro), hand gestures (cf. Microsoft HoloLens 2), touch gestures (cf. Google Glass Enterprise Edition 2), and external controllers (cf. Magic Leap 2). Although there are a plethora of empirical studies on which selection techniques perform best, a common limiting factor stems from the partly artificial setups. These typically exclude practical influences such as visual distraction. In this paper, we present a user study comparing two hand-based and two gaze-based state-of-the-art selection methods, using the HoloLens 2. We extended a traditional Fitts’ law-inspired study design by incorporating a visual task that simulates changes in the user interface after a successful selection. Without a visual task, gaze-based techniques were on average faster than hand-based techniques. This performance gain was eliminated (for head gaze) or even reversed (for eye gaze) when the visual task was active. These findings underscore the value of continued practice-oriented research of targeting methods in virtual environments.</t>
        </is>
      </c>
      <c r="O3876" s="45" t="inlineStr">
        <is>
          <t>Proceedings of the 30th ACM Symposium on Virtual Reality Software and Technology</t>
        </is>
      </c>
      <c r="P3876" s="45" t="inlineStr">
        <is>
          <t>Augmented Reality, Interaction Techniques, Selection</t>
        </is>
      </c>
      <c r="Q3876" s="43" t="inlineStr">
        <is>
          <t>10.1145/3641825.3687712</t>
        </is>
      </c>
    </row>
    <row r="3877" ht="63.75" customHeight="1" s="37">
      <c r="A3877" s="43" t="n">
        <v>3876</v>
      </c>
      <c r="B3877" s="52" t="inlineStr">
        <is>
          <t>Excluir</t>
        </is>
      </c>
      <c r="C3877" s="45" t="inlineStr">
        <is>
          <t>Dominio fuera de alcance: conducción</t>
        </is>
      </c>
      <c r="D3877" s="51" t="n"/>
      <c r="E3877" s="51" t="n"/>
      <c r="F3877" s="43" t="n">
        <v>1</v>
      </c>
      <c r="G3877" s="43" t="inlineStr">
        <is>
          <t>distracción</t>
        </is>
      </c>
      <c r="H3877" s="43" t="inlineStr">
        <is>
          <t>ACM</t>
        </is>
      </c>
      <c r="I3877" s="43" t="inlineStr">
        <is>
          <t>ACM</t>
        </is>
      </c>
      <c r="J3877" s="43" t="inlineStr">
        <is>
          <t>2016</t>
        </is>
      </c>
      <c r="K3877" s="43" t="inlineStr">
        <is>
          <t>inproceedings</t>
        </is>
      </c>
      <c r="L3877" s="45" t="inlineStr">
        <is>
          <t>Hurtado, Stephanie and Chiasson, Sonia</t>
        </is>
      </c>
      <c r="M3877" s="45" t="inlineStr">
        <is>
          <t>An Eye-tracking Evaluation of Driver Distraction and Unfamiliar Road Signs</t>
        </is>
      </c>
      <c r="N3877" s="45" t="inlineStr">
        <is>
          <t>It is difficult enough for drivers to handle distractions when they are in a familiar environment, but what happens when drivers are placed in a new environment? We explore drivers' behaviour when they encounter road signs from three countries. We conducted two eye-tracking studies with 50 participants. Participants spent increased time looking at unfamiliar road signs. Misinterpretation occurred due to the influence of previous experience and many drivers drove at reduced speeds throughout to compensate for the anticipated cognitive load.</t>
        </is>
      </c>
      <c r="O3877" s="45" t="inlineStr">
        <is>
          <t>Proceedings of the 8th International Conference on Automotive User Interfaces and Interactive Vehicular Applications</t>
        </is>
      </c>
      <c r="P3877" s="45" t="inlineStr">
        <is>
          <t>Road signs, Eye-tracking study, Driver safety, Driver distraction, Driver behaviour</t>
        </is>
      </c>
      <c r="Q3877" s="43" t="inlineStr">
        <is>
          <t>10.1145/3003715.3005407</t>
        </is>
      </c>
    </row>
    <row r="3878" ht="95.25" customHeight="1" s="37">
      <c r="A3878" s="43" t="n">
        <v>3877</v>
      </c>
      <c r="B3878" s="52" t="inlineStr">
        <is>
          <t>Excluir</t>
        </is>
      </c>
      <c r="C3878" s="45" t="inlineStr">
        <is>
          <t>No aborda: población escolar, tecnología de sensado, contexto educativo</t>
        </is>
      </c>
      <c r="D3878" s="51" t="n"/>
      <c r="E3878" s="51" t="n"/>
      <c r="F3878" s="43" t="n">
        <v>1</v>
      </c>
      <c r="G3878" s="43" t="inlineStr">
        <is>
          <t>distracción</t>
        </is>
      </c>
      <c r="H3878" s="43" t="inlineStr">
        <is>
          <t>ACM</t>
        </is>
      </c>
      <c r="I3878" s="43" t="inlineStr">
        <is>
          <t>ACM</t>
        </is>
      </c>
      <c r="J3878" s="43" t="inlineStr">
        <is>
          <t>2024</t>
        </is>
      </c>
      <c r="K3878" s="43" t="inlineStr">
        <is>
          <t>inproceedings</t>
        </is>
      </c>
      <c r="L3878" s="45" t="inlineStr">
        <is>
          <t>Straubinger, Philipp and Fraser, Gordon</t>
        </is>
      </c>
      <c r="M3878" s="45" t="inlineStr">
        <is>
          <t>An IDE Plugin for Gamified Continuous Integration</t>
        </is>
      </c>
      <c r="N3878" s="45" t="inlineStr">
        <is>
          <t>Interruptions and context switches resulting from meetings, urgent tasks, emails, and queries from colleagues contribute to productivity losses in developers' daily routines. This is particularly challenging for tasks like software testing, which are already perceived as less enjoyable, prompting developers to seek distractions. To mitigate this, applying gamification to testing activities can enhance motivation for test writing. One such gamification tool is Gamekins, which integrates challenges, quests, achievements, and leaderboards into the Jenkins CI (continuous integration) platform. However, as Gamekins is typically accessed through a browser, it introduces a context switch. This paper presents an IntelliJ plugin designed to seamlessly integrate Gamekins' gamification elements into the IDE, aiming to minimize context switches and boost developer motivation for test writing.</t>
        </is>
      </c>
      <c r="O3878" s="45" t="inlineStr">
        <is>
          <t>Proceedings of the 1st ACM/IEEE Workshop on Integrated Development Environments</t>
        </is>
      </c>
      <c r="P3878" s="45" t="inlineStr">
        <is>
          <t>gamification, IDE, IntelliJ, software testing, continuous integration</t>
        </is>
      </c>
      <c r="Q3878" s="43" t="inlineStr">
        <is>
          <t>10.1145/3643796.3648462</t>
        </is>
      </c>
    </row>
    <row r="3879" ht="116.25" customHeight="1" s="37">
      <c r="A3879" s="43" t="n">
        <v>3878</v>
      </c>
      <c r="B3879" s="52" t="inlineStr">
        <is>
          <t>Excluir</t>
        </is>
      </c>
      <c r="C3879" s="45" t="inlineStr">
        <is>
          <t>Dominio fuera de alcance: conducción</t>
        </is>
      </c>
      <c r="D3879" s="51" t="n"/>
      <c r="E3879" s="51" t="n"/>
      <c r="F3879" s="43" t="n">
        <v>1</v>
      </c>
      <c r="G3879" s="43" t="inlineStr">
        <is>
          <t>distracción</t>
        </is>
      </c>
      <c r="H3879" s="43" t="inlineStr">
        <is>
          <t>ACM</t>
        </is>
      </c>
      <c r="I3879" s="43" t="inlineStr">
        <is>
          <t>ACM</t>
        </is>
      </c>
      <c r="J3879" s="43" t="inlineStr">
        <is>
          <t>2017</t>
        </is>
      </c>
      <c r="K3879" s="43" t="inlineStr">
        <is>
          <t>inproceedings</t>
        </is>
      </c>
      <c r="L3879" s="45" t="inlineStr">
        <is>
          <t>Sportillo, Daniele and Paljic, Alexis and Boukhris, Mehdi and Fuchs, Philippe and Ojeda, Luciano and Roussarie, Vincent</t>
        </is>
      </c>
      <c r="M3879" s="45" t="inlineStr">
        <is>
          <t>An Immersive Virtual Reality System for Semi-autonomous Driving Simulation: A Comparison between Realistic and 6-DoF Controller-based Interaction</t>
        </is>
      </c>
      <c r="N3879" s="45" t="inlineStr">
        <is>
          <t>This paper presents a preliminary study of the use of Virtual Reality for the simulation of a particular driving task: the control recovery of a semi-autonomous vehicle by a driver engaged in an attention-demanding secondary activity. In this paper the authors describe a fully immersive simulator for semi-autonomous vehicles and present the pilot study that has been conducted for determining the most appropriate interface to interact with the simulator. The interaction with the simulator is not only limited to the actual car control; it also concerns the execution of a secondary activity which aims to put the driver out of the loop by distracting him/her from the main driving task. This study evaluates the role of a realistic interface and a 6-DoF controller-based interaction on objective and subjective measures. Preliminary results suggest that subjective indicators related to comfort, ease of use and adaptation show a significant difference in favor of realistic interfaces. However, task achievement performances do not provide decisive parameters for determining the most adequate interaction modality.</t>
        </is>
      </c>
      <c r="O3879" s="45" t="inlineStr">
        <is>
          <t>Proceedings of the 9th International Conference on Computer and Automation Engineering</t>
        </is>
      </c>
      <c r="P3879" s="45" t="inlineStr">
        <is>
          <t>HMD, Virtual Reality, driving simulation, interaction devices, self-driving cars, semi-autonomous vehicles</t>
        </is>
      </c>
      <c r="Q3879" s="43" t="inlineStr">
        <is>
          <t>10.1145/3057039.3057079</t>
        </is>
      </c>
    </row>
    <row r="3880" ht="84.75" customHeight="1" s="37">
      <c r="A3880" s="43" t="n">
        <v>3879</v>
      </c>
      <c r="B3880" s="52" t="inlineStr">
        <is>
          <t>Excluir</t>
        </is>
      </c>
      <c r="C3880" s="45" t="inlineStr">
        <is>
          <t>Sin DOI verificable</t>
        </is>
      </c>
      <c r="D3880" s="51" t="n"/>
      <c r="E3880" s="51" t="n"/>
      <c r="F3880" s="43" t="n">
        <v>1</v>
      </c>
      <c r="G3880" s="43" t="inlineStr">
        <is>
          <t>distracción</t>
        </is>
      </c>
      <c r="H3880" s="43" t="inlineStr">
        <is>
          <t>ACM</t>
        </is>
      </c>
      <c r="I3880" s="43" t="inlineStr">
        <is>
          <t>ACM</t>
        </is>
      </c>
      <c r="J3880" s="43" t="inlineStr">
        <is>
          <t>2016</t>
        </is>
      </c>
      <c r="K3880" s="43" t="inlineStr">
        <is>
          <t>inproceedings</t>
        </is>
      </c>
      <c r="L3880" s="45" t="inlineStr">
        <is>
          <t>Devin, Sandra and Alami, Rachid</t>
        </is>
      </c>
      <c r="M3880" s="45" t="inlineStr">
        <is>
          <t>An Implemented Theory of Mind to Improve Human-Robot Shared Plans Execution</t>
        </is>
      </c>
      <c r="N3880" s="45" t="inlineStr">
        <is>
          <t>When a robot has to execute a shared plan with a human, a number of unexpected situations and contingencies can happen due, essentially, to human initiative. For instance, a temporary absence or inattention of the human can entail a partial, and potentially not sufficient, knowledge about the current situation. To ensure a successful and fluent execution of the shared plan the robot might need to detect such situations and be able to provide the information to its human partner about what he missed without being annoying or intrusive. To do so, we have developed a framework which allows a robot to estimate the other agents mental states not only about the environment but also about the state of goals, plans and actions and to take them into account when executing human-robot shared plans.</t>
        </is>
      </c>
      <c r="O3880" s="45" t="inlineStr">
        <is>
          <t>The Eleventh ACM/IEEE International Conference on Human Robot Interaction</t>
        </is>
      </c>
      <c r="P3880" s="45" t="inlineStr">
        <is>
          <t>hri, joint action, shared plan, theory of mind</t>
        </is>
      </c>
      <c r="Q3880" s="43" t="n"/>
    </row>
    <row r="3881" ht="147.75" customHeight="1" s="37">
      <c r="A3881" s="43" t="n">
        <v>3880</v>
      </c>
      <c r="B3881" s="52" t="inlineStr">
        <is>
          <t>Excluir</t>
        </is>
      </c>
      <c r="C3881" s="45" t="inlineStr">
        <is>
          <t>Dominio fuera de alcance: conducción</t>
        </is>
      </c>
      <c r="D3881" s="51" t="n"/>
      <c r="E3881" s="51" t="n"/>
      <c r="F3881" s="43" t="n">
        <v>1</v>
      </c>
      <c r="G3881" s="43" t="inlineStr">
        <is>
          <t>distracción</t>
        </is>
      </c>
      <c r="H3881" s="43" t="inlineStr">
        <is>
          <t>ACM</t>
        </is>
      </c>
      <c r="I3881" s="43" t="inlineStr">
        <is>
          <t>ACM</t>
        </is>
      </c>
      <c r="J3881" s="43" t="inlineStr">
        <is>
          <t>2015</t>
        </is>
      </c>
      <c r="K3881" s="43" t="inlineStr">
        <is>
          <t>inproceedings</t>
        </is>
      </c>
      <c r="L3881" s="45" t="inlineStr">
        <is>
          <t>Large, David R and van Loon, Editha and Burnett, Gary and Pournami, Sudeep</t>
        </is>
      </c>
      <c r="M3881" s="45" t="inlineStr">
        <is>
          <t>Applying NHTSA task acceptance criteria to different simulated driving scenarios</t>
        </is>
      </c>
      <c r="N3881" s="45" t="inlineStr">
        <is>
          <t>Driver distraction is a major contributor to road traffic accidents. Consequently, NHTSA have published detailed guidelines intended to discourage the introduction of excessively distracting electronic devices in vehicles. However, concerns have been raised regarding the theoretical basis and ecological validity of the NHTSA Eye Glance Testing Using a Driving Simulator (EGDS) testing protocol. In particular, it has been noted that the driving scenario is over-simplified and acceptance is predicated on absolute measures determined from a poorly defined and out-dated reference task ('radio-tuning'). Using a medium-fidelity driving simulator, a new prototype touchscreen interface was evaluated in full compliance with the NHTSA EGDS test protocol. As a comparison, the same interface was then tested using a well-established ('standard') driving scenario. Results show that the different scenarios elicited significantly different visual behaviour with drivers placing more emphasis (extended TEORT and MGD) on secondary task performance during the NHTSA scenario. Furthermore, driving performance measures indicated higher levels of 'presence' associated with the 'standard' environment. Conclusions are drawn regarding the effect of primary task demand on secondary task performance and NHTSA-compliance, and the validity of the proposed test scenario and reference task.</t>
        </is>
      </c>
      <c r="O3881" s="45" t="inlineStr">
        <is>
          <t>Proceedings of the 7th International Conference on Automotive User Interfaces and Interactive Vehicular Applications</t>
        </is>
      </c>
      <c r="P3881" s="45" t="inlineStr">
        <is>
          <t>visual demand, driving simulator, driver distraction, acceptance criteria, NHTSA</t>
        </is>
      </c>
      <c r="Q3881" s="43" t="inlineStr">
        <is>
          <t>10.1145/2799250.2799254</t>
        </is>
      </c>
    </row>
    <row r="3882" ht="137.25" customHeight="1" s="37">
      <c r="A3882" s="43" t="n">
        <v>3881</v>
      </c>
      <c r="B3882" s="52" t="inlineStr">
        <is>
          <t>Excluir</t>
        </is>
      </c>
      <c r="C3882" s="45" t="inlineStr">
        <is>
          <t>Dominio fuera de alcance: conducción</t>
        </is>
      </c>
      <c r="D3882" s="51" t="n"/>
      <c r="E3882" s="51" t="n"/>
      <c r="F3882" s="43" t="n">
        <v>1</v>
      </c>
      <c r="G3882" s="43" t="inlineStr">
        <is>
          <t>distracción</t>
        </is>
      </c>
      <c r="H3882" s="43" t="inlineStr">
        <is>
          <t>ACM</t>
        </is>
      </c>
      <c r="I3882" s="43" t="inlineStr">
        <is>
          <t>ACM</t>
        </is>
      </c>
      <c r="J3882" s="43" t="inlineStr">
        <is>
          <t>2024</t>
        </is>
      </c>
      <c r="K3882" s="43" t="inlineStr">
        <is>
          <t>inproceedings</t>
        </is>
      </c>
      <c r="L3882" s="45" t="inlineStr">
        <is>
          <t>Baghdadi, Mahmoud and Ebert, Achim</t>
        </is>
      </c>
      <c r="M3882" s="45" t="inlineStr">
        <is>
          <t>Approaching Intelligent In-vehicle Infotainment Systems through Fusion Visual-Speech Multimodal Interaction: A State-of-the-Art Review</t>
        </is>
      </c>
      <c r="N3882" s="45" t="inlineStr">
        <is>
          <t>Advanced in-vehicle infotainment systems are part of the future’s intelligent autonomous vehicles. Developing such systems requires advanced interaction modalities to be utilized. On the other hand, using sophisticated applications on an unimodal touch display for manual driving vehicles could endanger drivers’ lives and result in a poor user experience. Offering in-vehicle fusion multimodal interaction could broaden the types of applications and enhance user experience while keeping safety and low distraction into account. Since in-vehicle interaction is bi-directional, both driver-vehicle and vehicle-driver sides are equally important to achieve and develop advanced infotainment systems. Searching in related literature, it has been found that there is good progress in driver-vehicle fusion multimodal interaction; in comparison, only a scarce amount of research on the vehicle-driver side is available. This paper presents the state-of-the-art in vehicle-driver fusion multimodal interaction for infotainment systems. This type of interaction is essentially a form of human-computer interaction. However, when we specify that the computer is a vehicle computer, certain specific factors become essential to consider when developing the user interface for this type of computer. Furthermore, a research agenda together with challenges and opportunities is proposed.</t>
        </is>
      </c>
      <c r="O3882" s="45" t="inlineStr">
        <is>
          <t>Proceedings of the European Conference on Cognitive Ergonomics 2024</t>
        </is>
      </c>
      <c r="P3882" s="45" t="inlineStr">
        <is>
          <t>HUD, In-vehicle interaction, fusion multimodal interaction, head-up display, vehicle-driver interaction, visual-speech interaction</t>
        </is>
      </c>
      <c r="Q3882" s="43" t="inlineStr">
        <is>
          <t>10.1145/3673805.3673818</t>
        </is>
      </c>
    </row>
    <row r="3883" ht="95.25" customHeight="1" s="37">
      <c r="A3883" s="43" t="n">
        <v>3882</v>
      </c>
      <c r="B3883" s="52" t="inlineStr">
        <is>
          <t>Excluir</t>
        </is>
      </c>
      <c r="C3883" s="45" t="inlineStr">
        <is>
          <t>No aborda: distracción o atención, población escolar, tecnología de sensado, contexto educativo</t>
        </is>
      </c>
      <c r="D3883" s="51" t="n"/>
      <c r="E3883" s="51" t="n"/>
      <c r="F3883" s="43" t="n">
        <v>1</v>
      </c>
      <c r="G3883" s="43" t="inlineStr">
        <is>
          <t>distracción</t>
        </is>
      </c>
      <c r="H3883" s="43" t="inlineStr">
        <is>
          <t>ACM</t>
        </is>
      </c>
      <c r="I3883" s="43" t="inlineStr">
        <is>
          <t>ACM</t>
        </is>
      </c>
      <c r="J3883" s="43" t="inlineStr">
        <is>
          <t>2023</t>
        </is>
      </c>
      <c r="K3883" s="43" t="inlineStr">
        <is>
          <t>inproceedings</t>
        </is>
      </c>
      <c r="L3883" s="45" t="inlineStr">
        <is>
          <t>D\"ollinger, Nina and Wolf, Erik and Botsch, Mario and Latoschik, Marc Erich and Wienrich, Carolin</t>
        </is>
      </c>
      <c r="M3883" s="45" t="inlineStr">
        <is>
          <t>Are Embodied Avatars Harmful to our Self-Experience? The Impact of Virtual Embodiment on Body Awareness</t>
        </is>
      </c>
      <c r="N3883" s="45" t="inlineStr">
        <is>
          <t>Virtual Reality (VR) allows us to replace our visible body with a virtual self-representation (avatar) and to explore its effects on our body perception. While the feeling of owning and controlling a virtual body is widely researched, how VR affects the awareness of internal body signals (body awareness) remains open. Forty participants performed moving meditation tasks in reality and VR, either facing their mirror image or not. Both the virtual environment and avatars photorealistically matched their real counterparts. We found a negative effect of VR on body awareness, mediated by feeling embodied in and changed by the avatar. Further, we revealed a negative effect of a mirror on body awareness. Our results indicate that assessing body awareness should be essential in evaluating VR designs and avatar embodiment aiming at mental health, as even a scenario as close to reality as possible can distract users from their internal body signals.</t>
        </is>
      </c>
      <c r="O3883" s="45" t="inlineStr">
        <is>
          <t>Proceedings of the 2023 CHI Conference on Human Factors in Computing Systems</t>
        </is>
      </c>
      <c r="P3883" s="45" t="inlineStr">
        <is>
          <t>Sense of embodiment, agency, body ownership, body perception, interoception, virtual humans, virtual reality</t>
        </is>
      </c>
      <c r="Q3883" s="43" t="inlineStr">
        <is>
          <t>10.1145/3544548.3580918</t>
        </is>
      </c>
    </row>
    <row r="3884" ht="116.25" customHeight="1" s="37">
      <c r="A3884" s="43" t="n">
        <v>3883</v>
      </c>
      <c r="B3884" s="52" t="inlineStr">
        <is>
          <t>Excluir</t>
        </is>
      </c>
      <c r="C3884" s="45" t="inlineStr">
        <is>
          <t>No aborda: población escolar, tecnología de sensado, contexto educativo</t>
        </is>
      </c>
      <c r="D3884" s="51" t="n"/>
      <c r="E3884" s="51" t="n"/>
      <c r="F3884" s="43" t="n">
        <v>1</v>
      </c>
      <c r="G3884" s="43" t="inlineStr">
        <is>
          <t>distracción</t>
        </is>
      </c>
      <c r="H3884" s="43" t="inlineStr">
        <is>
          <t>ACM</t>
        </is>
      </c>
      <c r="I3884" s="43" t="inlineStr">
        <is>
          <t>ACM</t>
        </is>
      </c>
      <c r="J3884" s="43" t="inlineStr">
        <is>
          <t>2025</t>
        </is>
      </c>
      <c r="K3884" s="43" t="inlineStr">
        <is>
          <t>inproceedings</t>
        </is>
      </c>
      <c r="L3884" s="45" t="inlineStr">
        <is>
          <t>Talypova, Dinara and Visuri, Aku and Shahu, Ambika and Wang, April and Wintersberger, Philipp</t>
        </is>
      </c>
      <c r="M3884" s="45" t="inlineStr">
        <is>
          <t>Are Six Minutes of Focus Enough? An Exploratory Study of Multitasking Patterns in Workplace Environments.</t>
        </is>
      </c>
      <c r="N3884" s="45" t="inlineStr">
        <is>
          <t>The modern workplace presents numerous distractions, leading to fragmented workflows and frequent multitasking. To examine how and why knowledge workers switch between main, on-task, and off-task activities, we conducted a naturalistic study in real-world settings. Fifteen participants video-recorded a pre-scheduled one-hour work session and annotated their own data. Our findings show that participants deviated from the main task every 3.5 minutes on average, with self-initiated interruptions accounting for nearly 60% of off-task time. The attention span within the main working sphere has significantly decreased compared to prior decades to an average of 6 minutes of focused work. However, we found that multitasking does not inherently impede efficiency but depends on context. Additionally, personality traits such as conscientiousness, negative urgency, and agreeableness influence task engagement and distractions. We discuss implications for AI-driven attention management systems that adapt to both situational and individual factors to better support focus and workflow management.</t>
        </is>
      </c>
      <c r="O3884" s="45" t="inlineStr">
        <is>
          <t>Proceedings of the 4th Annual Symposium on Human-Computer Interaction for Work</t>
        </is>
      </c>
      <c r="P3884" s="45" t="inlineStr">
        <is>
          <t>Multitasking, Attention Management, Workplace, Distraction</t>
        </is>
      </c>
      <c r="Q3884" s="43" t="inlineStr">
        <is>
          <t>10.1145/3729176.3729198</t>
        </is>
      </c>
    </row>
    <row r="3885" ht="95.25" customHeight="1" s="37">
      <c r="A3885" s="43" t="n">
        <v>3884</v>
      </c>
      <c r="B3885" s="52" t="inlineStr">
        <is>
          <t>Excluir</t>
        </is>
      </c>
      <c r="C3885" s="45" t="inlineStr">
        <is>
          <t>No aborda: distracción o atención, población escolar, tecnología de sensado, contexto educativo</t>
        </is>
      </c>
      <c r="D3885" s="51" t="n"/>
      <c r="E3885" s="51" t="n"/>
      <c r="F3885" s="43" t="n">
        <v>1</v>
      </c>
      <c r="G3885" s="43" t="inlineStr">
        <is>
          <t>distracción</t>
        </is>
      </c>
      <c r="H3885" s="43" t="inlineStr">
        <is>
          <t>ACM</t>
        </is>
      </c>
      <c r="I3885" s="43" t="inlineStr">
        <is>
          <t>ACM</t>
        </is>
      </c>
      <c r="J3885" s="43" t="inlineStr">
        <is>
          <t>2026</t>
        </is>
      </c>
      <c r="K3885" s="43" t="inlineStr">
        <is>
          <t>article</t>
        </is>
      </c>
      <c r="L3885" s="45" t="inlineStr">
        <is>
          <t>Roy, Quentin and Casiez, G\'ery and Vogel, Daniel</t>
        </is>
      </c>
      <c r="M3885" s="45" t="inlineStr">
        <is>
          <t>Are Word Suggestions Beneficial? The Effect of Typing Efficiency and Suggestion Accuracy</t>
        </is>
      </c>
      <c r="N3885" s="45" t="inlineStr">
        <is>
          <t>Word suggestion is a common feature of typing interfaces, but previous studies have found unclear or negative impacts. We report on three studies controlling for word suggestion accuracy and typing efficiency. Our accuracy factor uses a new methodology based on common word suggestion metrics. Typing efficiency is controlled by device type in the first study, and by artificial impairments in the following two. Results show that suggestions are used less as typing efficiency increases, and only improve speed when highly accurate, even with low typing efficiency. Inline suggestions save about 4% more keystrokes and increase typing speed by 2 words per minute compared to a bar suggestions, though they are more distracting. Based on our findings, we propose a model linking suggestion usage to accuracy and typing speed, and discuss implications for designing automation features in typing systems.</t>
        </is>
      </c>
      <c r="O3885" s="45" t="inlineStr">
        <is>
          <t>ACM Trans. Comput.-Hum. Interact.</t>
        </is>
      </c>
      <c r="P3885" s="45" t="inlineStr">
        <is>
          <t>text-entry, word prediction</t>
        </is>
      </c>
      <c r="Q3885" s="43" t="inlineStr">
        <is>
          <t>10.1145/3772716</t>
        </is>
      </c>
    </row>
    <row r="3886" ht="95.25" customHeight="1" s="37">
      <c r="A3886" s="43" t="n">
        <v>3885</v>
      </c>
      <c r="B3886" s="52" t="inlineStr">
        <is>
          <t>Excluir</t>
        </is>
      </c>
      <c r="C3886" s="45" t="inlineStr">
        <is>
          <t>No aborda: distracción o atención, población escolar, contexto educativo</t>
        </is>
      </c>
      <c r="D3886" s="51" t="n"/>
      <c r="E3886" s="51" t="n"/>
      <c r="F3886" s="43" t="n">
        <v>1</v>
      </c>
      <c r="G3886" s="43" t="inlineStr">
        <is>
          <t>distracción</t>
        </is>
      </c>
      <c r="H3886" s="43" t="inlineStr">
        <is>
          <t>ACM</t>
        </is>
      </c>
      <c r="I3886" s="43" t="inlineStr">
        <is>
          <t>ACM</t>
        </is>
      </c>
      <c r="J3886" s="43" t="inlineStr">
        <is>
          <t>2024</t>
        </is>
      </c>
      <c r="K3886" s="43" t="inlineStr">
        <is>
          <t>article</t>
        </is>
      </c>
      <c r="L3886" s="45" t="inlineStr">
        <is>
          <t>Krasovskaya, Sofia and Kristj\'ansson, \'Arni and Macinnes, Joseph</t>
        </is>
      </c>
      <c r="M3886" s="45" t="inlineStr">
        <is>
          <t>Assessing the Size of the Functional Field of View in a Gaze-Contingent Search Paradigm</t>
        </is>
      </c>
      <c r="N3886" s="45" t="inlineStr">
        <is>
          <t>The functional field of view (FFV) is the part of the visual field centred around the current gaze position that the visual system can process in detail. Its size depends partly on physiological limitations, but its adaptability is largely determined by cognitive factors. For example, changes in the FFV often reflect the demands of a given task: it shrinks with high task demands and expands with easier tasks. Here, we placed an upright or inverted target among distractors. We manipulated the visibility of the search array during gaze-contingent search with small (6°), medium (12°) and large (18°) apertures. Aperture size affected performance, improving it when it increased from 6° to 12°, but not from 12° to 18°, suggesting an upper bound of the 'natural' aperture for this specific task. Furthermore, our results suggest that the FFV does not change in size in response to stimulus inversion.</t>
        </is>
      </c>
      <c r="O3886" s="45" t="inlineStr">
        <is>
          <t>Proc. ACM Hum.-Comput. Interact.</t>
        </is>
      </c>
      <c r="P3886" s="45" t="inlineStr">
        <is>
          <t>functional field of view, gaze-contingent setup, visual attention, visual search</t>
        </is>
      </c>
      <c r="Q3886" s="43" t="inlineStr">
        <is>
          <t>10.1145/3655597</t>
        </is>
      </c>
    </row>
    <row r="3887" ht="105.75" customHeight="1" s="37">
      <c r="A3887" s="43" t="n">
        <v>3886</v>
      </c>
      <c r="B3887" s="52" t="inlineStr">
        <is>
          <t>Excluir</t>
        </is>
      </c>
      <c r="C3887" s="45" t="inlineStr">
        <is>
          <t>Dominio fuera de alcance: clínico</t>
        </is>
      </c>
      <c r="D3887" s="51" t="n"/>
      <c r="E3887" s="51" t="n"/>
      <c r="F3887" s="43" t="n">
        <v>1</v>
      </c>
      <c r="G3887" s="43" t="inlineStr">
        <is>
          <t>distracción</t>
        </is>
      </c>
      <c r="H3887" s="43" t="inlineStr">
        <is>
          <t>ACM</t>
        </is>
      </c>
      <c r="I3887" s="43" t="inlineStr">
        <is>
          <t>ACM</t>
        </is>
      </c>
      <c r="J3887" s="43" t="inlineStr">
        <is>
          <t>2016</t>
        </is>
      </c>
      <c r="K3887" s="43" t="inlineStr">
        <is>
          <t>inproceedings</t>
        </is>
      </c>
      <c r="L3887" s="45" t="inlineStr">
        <is>
          <t>Gibson, Aideen and McCauley, Claire and Mulvenna, Maurice and Ryan, Assumpta and Laird, Liz and Curran, Kevin and Bunting, Brendan and Ferry, Finola and Bond, Raymond</t>
        </is>
      </c>
      <c r="M3887" s="45" t="inlineStr">
        <is>
          <t>Assessing usability testing for people living with dementia</t>
        </is>
      </c>
      <c r="N3887" s="45" t="inlineStr">
        <is>
          <t>This paper reports on a study that examines the value of several common usability testing protocols, methods and metrics when used to evaluate the usability of a new personalised reminiscence 'app'. The app, called 'InspireD', is a bespoke app designed to support personalised reminiscence for people living with dementia. The study focused on determining the value of commonly used methods for evaluating usability of apps designed for use by people living with dementia and their caregivers. The study indicated that observation and recording of task completion rates and times produced the most reliable results. The think-aloud methodology was difficult for the people living with dementia and did not produce any reliable data. Thinking-aloud whilst doing a task may have been a distraction since it requires a higher cognitive load. The systematic usability scale score which is derived from a post-test instrument is not reliable, as it had no association with the task completion times.</t>
        </is>
      </c>
      <c r="O3887" s="45" t="inlineStr">
        <is>
          <t>Proceedings of the 4th Workshop on ICTs for Improving Patients Rehabilitation Research Techniques</t>
        </is>
      </c>
      <c r="P3887" s="45" t="inlineStr">
        <is>
          <t>UX, apps, human computer interaction, reminiscence, usability, usability protocols, user experience</t>
        </is>
      </c>
      <c r="Q3887" s="43" t="inlineStr">
        <is>
          <t>10.1145/3051488.3051492</t>
        </is>
      </c>
    </row>
    <row r="3888" ht="137.25" customHeight="1" s="37">
      <c r="A3888" s="43" t="n">
        <v>3887</v>
      </c>
      <c r="B3888" s="52" t="inlineStr">
        <is>
          <t>Excluir</t>
        </is>
      </c>
      <c r="C3888" s="45" t="inlineStr">
        <is>
          <t>No aborda: población escolar, tecnología de sensado, contexto educativo</t>
        </is>
      </c>
      <c r="D3888" s="51" t="n"/>
      <c r="E3888" s="51" t="n"/>
      <c r="F3888" s="43" t="n">
        <v>1</v>
      </c>
      <c r="G3888" s="43" t="inlineStr">
        <is>
          <t>distracción</t>
        </is>
      </c>
      <c r="H3888" s="43" t="inlineStr">
        <is>
          <t>ACM</t>
        </is>
      </c>
      <c r="I3888" s="43" t="inlineStr">
        <is>
          <t>ACM</t>
        </is>
      </c>
      <c r="J3888" s="43" t="inlineStr">
        <is>
          <t>2018</t>
        </is>
      </c>
      <c r="K3888" s="43" t="inlineStr">
        <is>
          <t>inproceedings</t>
        </is>
      </c>
      <c r="L3888" s="45" t="inlineStr">
        <is>
          <t>Prpa, Mirjana and Tatar, Kıvanç and Françoise, Jules and Riecke, Bernhard and Schiphorst, Thecla and Pasquier, Philippe</t>
        </is>
      </c>
      <c r="M3888" s="45" t="inlineStr">
        <is>
          <t>Attending to Breath: Exploring How the Cues in a Virtual Environment Guide the Attention to Breath and Shape the Quality of Experience to Support Mindfulness</t>
        </is>
      </c>
      <c r="N3888" s="45" t="inlineStr">
        <is>
          <t>Busy daily lives and ongoing distractions often make people feel disconnected from their bodies and experiences. Guided attention to self can alleviate this disconnect as in focused-attention meditation, in which breathing often constitutes the primary object on which to focus attention. In this context, sustained breath awareness plays a crucial role in the emergence of the meditation experience. We designed an immersive virtual environment (iVE) with a generative soundtrack that supports sustained attention on breathing by employing the users' breathing in interaction. Both sounds and visuals are directly mapped to the user's breathing patterns, thus bringing the awareness researched. We conducted micro-phenomenology interviews to unfold the process in which breath awareness can be induced and sustained in this environment. The findings revealed the mechanisms by which audio and visual cues in VR can elicit and foster breath-awareness, and unfolded the nuances of this process through subjective experiences of the study participants. Finally, the results emphasize the important role that a sense of agency and control have in shaping the overall quality of the experience. This can in turn inform the design specifications of future mindfulness-based designs focused on breath awareness.</t>
        </is>
      </c>
      <c r="O3888" s="45" t="inlineStr">
        <is>
          <t>Proceedings of the 2018 Designing Interactive Systems Conference</t>
        </is>
      </c>
      <c r="P3888" s="45" t="inlineStr">
        <is>
          <t>breath awareness, embodiment, immersion, mindfulness, virtual reality, well-being</t>
        </is>
      </c>
      <c r="Q3888" s="43" t="inlineStr">
        <is>
          <t>10.1145/3196709.3196765</t>
        </is>
      </c>
    </row>
    <row r="3889" ht="178.5" customHeight="1" s="37">
      <c r="A3889" s="43" t="n">
        <v>3888</v>
      </c>
      <c r="B3889" s="52" t="inlineStr">
        <is>
          <t>Excluir</t>
        </is>
      </c>
      <c r="C3889" s="45" t="inlineStr">
        <is>
          <t>Sin DOI verificable</t>
        </is>
      </c>
      <c r="D3889" s="51" t="n"/>
      <c r="E3889" s="51" t="n"/>
      <c r="F3889" s="43" t="n">
        <v>1</v>
      </c>
      <c r="G3889" s="43" t="inlineStr">
        <is>
          <t>distracción</t>
        </is>
      </c>
      <c r="H3889" s="43" t="inlineStr">
        <is>
          <t>ACM</t>
        </is>
      </c>
      <c r="I3889" s="43" t="inlineStr">
        <is>
          <t>ACM</t>
        </is>
      </c>
      <c r="J3889" s="43" t="inlineStr">
        <is>
          <t>2023</t>
        </is>
      </c>
      <c r="K3889" s="43" t="inlineStr">
        <is>
          <t>inproceedings</t>
        </is>
      </c>
      <c r="L3889" s="45" t="inlineStr">
        <is>
          <t>Belardinelli, Gaia and Bolander, Thomas</t>
        </is>
      </c>
      <c r="M3889" s="45" t="inlineStr">
        <is>
          <t>Attention! Dynamic Epistemic Logic Models of (In)attentive Agents</t>
        </is>
      </c>
      <c r="N3889" s="45" t="inlineStr">
        <is>
          <t>Attention is the crucial cognitive ability that limits and selects what information we observe. Previous work by Bolander et al. (2016) proposes a model of attention based on dynamic epistemic logic (DEL) where agents are either fully attentive or not attentive at all. While introducing the realistic feature that inattentive agents believe nothing happens, the model does not represent the most essential aspect of attention: its selectivity. Here, we propose a generalization that allows for paying attention to subsets of atomic formulas. We introduce the corresponding logic for propositional attention, and show its axiomatization to be sound and complete. We then extend the framework to account for inattentive agents that, instead of assuming nothing happens, may default to a specific truth-value of what they failed to attend to (a sort of prior concerning the unattended atoms). This feature allows for a more cognitively plausible representation of the inattentional blindness phenomenon, where agents end up with false beliefs due to their failure to attend to conspicuous but unexpected events. Both versions of the model define attention-based learning through appropriate DEL event models based on a few and clear edge principles. While the size of such event models grow exponentially both with the number of agents and the number of atoms, we introduce a new logical language for describing event models syntactically and show that using this language our event models can be represented linearly in the number of agents and atoms. Furthermore, representing our event models using this language is achieved by a straightforward formalisation of the aforementioned edge principles.</t>
        </is>
      </c>
      <c r="O3889" s="45" t="inlineStr">
        <is>
          <t>Proceedings of the 2023 International Conference on Autonomous Agents and Multiagent Systems</t>
        </is>
      </c>
      <c r="P3889" s="45" t="inlineStr">
        <is>
          <t>attention, default values, dynamic epistemic logic, inattentional blindness, succinctness, syntactic event models</t>
        </is>
      </c>
      <c r="Q3889" s="43" t="n"/>
    </row>
    <row r="3890" ht="147.75" customHeight="1" s="37">
      <c r="A3890" s="43" t="n">
        <v>3889</v>
      </c>
      <c r="B3890" s="52" t="inlineStr">
        <is>
          <t>Excluir</t>
        </is>
      </c>
      <c r="C3890" s="45" t="inlineStr">
        <is>
          <t>No aborda: población escolar, tecnología de sensado, contexto educativo</t>
        </is>
      </c>
      <c r="D3890" s="51" t="n"/>
      <c r="E3890" s="51" t="n"/>
      <c r="F3890" s="43" t="n">
        <v>1</v>
      </c>
      <c r="G3890" s="43" t="inlineStr">
        <is>
          <t>distracción</t>
        </is>
      </c>
      <c r="H3890" s="43" t="inlineStr">
        <is>
          <t>ACM</t>
        </is>
      </c>
      <c r="I3890" s="43" t="inlineStr">
        <is>
          <t>ACM</t>
        </is>
      </c>
      <c r="J3890" s="43" t="inlineStr">
        <is>
          <t>2025</t>
        </is>
      </c>
      <c r="K3890" s="43" t="inlineStr">
        <is>
          <t>article</t>
        </is>
      </c>
      <c r="L3890" s="45" t="inlineStr">
        <is>
          <t>Toumpouri, Marina and Andreou, Andreas and \v Skola, Filip and Psallidopoulos, Haris and Constantinides, Marios and Liarokapis, Fotis</t>
        </is>
      </c>
      <c r="M3890" s="45" t="inlineStr">
        <is>
          <t>Audio Augmentation in Outdoor Cultural Heritage Sites: A Case Study at the Venetian Walls of Nicosia</t>
        </is>
      </c>
      <c r="N3890" s="45" t="inlineStr">
        <is>
          <t>Engaging visitors at cultural heritage (CH) sites through audio guides is important for enhancing knowledge retention and fostering meaningful experiences. However, traditional audio guides often isolate users from their surroundings or introduce distractions that detract from immersion. Audio Augmented Reality (AAR) has been proposed as an alternative that offers enriched learning and engagement through non-visual, context-aware auditory cues. In this study, we investigated AAR’s potential for promoting multisensory engagement in outdoor heritage settings, by comparing three information delivery modes: text, audio narration, and audio with contextual sound effects. We developed and deployed a mobile AAR application with 70 participants at the historical Walls of Nicosia. Results indicated that the text-based mode led to the highest level of knowledge recall, while both sound-based modes encouraged more independent exploration of the site. Although participants appreciated the immersive qualities of audio, they also expressed a need for visual aids and adjustable audio settings to better support engagement and retention. These findings suggest that, while AAR could potentially deepen engagement with CH sites, integrating sound effects and visual elements alongside customizable features may be essential for optimizing both cognitive outcomes and user experience in outdoor heritage environments.</t>
        </is>
      </c>
      <c r="O3890" s="45" t="inlineStr">
        <is>
          <t>J. Comput. Cult. Herit.</t>
        </is>
      </c>
      <c r="P3890" s="45" t="inlineStr">
        <is>
          <t>Cultural heritage, Audio augmented reality (AAR), Interactive and immersive learning, Outdoor visitor experience.</t>
        </is>
      </c>
      <c r="Q3890" s="43" t="inlineStr">
        <is>
          <t>10.1145/3745030</t>
        </is>
      </c>
    </row>
    <row r="3891" ht="126.75" customHeight="1" s="37">
      <c r="A3891" s="43" t="n">
        <v>3890</v>
      </c>
      <c r="B3891" s="52" t="inlineStr">
        <is>
          <t>Excluir</t>
        </is>
      </c>
      <c r="C3891" s="45" t="inlineStr">
        <is>
          <t>Dominio fuera de alcance: conducción</t>
        </is>
      </c>
      <c r="D3891" s="51" t="n"/>
      <c r="E3891" s="51" t="n"/>
      <c r="F3891" s="43" t="n">
        <v>1</v>
      </c>
      <c r="G3891" s="43" t="inlineStr">
        <is>
          <t>distracción</t>
        </is>
      </c>
      <c r="H3891" s="43" t="inlineStr">
        <is>
          <t>ACM</t>
        </is>
      </c>
      <c r="I3891" s="43" t="inlineStr">
        <is>
          <t>ACM</t>
        </is>
      </c>
      <c r="J3891" s="43" t="inlineStr">
        <is>
          <t>2024</t>
        </is>
      </c>
      <c r="K3891" s="43" t="inlineStr">
        <is>
          <t>inproceedings</t>
        </is>
      </c>
      <c r="L3891" s="45" t="inlineStr">
        <is>
          <t>Qiu, Zhanyan and McGill, Mark and P\"ohlmann, Katharina Margareta Theresa and Brewster, Stephen Anthony</t>
        </is>
      </c>
      <c r="M3891" s="45" t="inlineStr">
        <is>
          <t>Augmenting Virtual Spatial UIs with Physics- and Direction-Based Visual Motion Cues to Non-Disruptively Mitigate Motion Sickness</t>
        </is>
      </c>
      <c r="N3891" s="45" t="inlineStr">
        <is>
          <t>The use of Virtual Reality (VR) technology in moving platforms such as vehicles can be difficult due to significant issues around motion sickness, partly due to the physical motion being occluded in VR. The use of visual cues within VR can mitigate this motion sickness. However, these additional visual cues can disrupt users. This paper presents two studies conducted on a yaw-motion platform, investigating the effectiveness of our efforts to manipulate the visually perceived motion of spatial UIs within VR environments using novel physics-based cues, reducing motion sickness with less distraction on tasks. The first study validates our design’s effectiveness, while the second compares it with existing solutions (speed/direction-base cues) regarding motion sickness and distraction levels among VR users. Our findings show that our design can relieve rotational motion sickness while concurrently diminishing distraction. This study serves as a valuable starting point for research into non-disruptively interleaving motion cues with spatial UI components within VR environments to mitigate motion sickness, emphasizing the delicate equilibrium between motion sickness mitigation and preserving the user experience.</t>
        </is>
      </c>
      <c r="O3891" s="45" t="inlineStr">
        <is>
          <t>Proceedings of the 2024 ACM Symposium on Spatial User Interaction</t>
        </is>
      </c>
      <c r="P3891" s="45" t="inlineStr">
        <is>
          <t>Motion sickness, VR Spatial UIs, Virtual Reality, Visual Cues</t>
        </is>
      </c>
      <c r="Q3891" s="43" t="inlineStr">
        <is>
          <t>10.1145/3677386.3682079</t>
        </is>
      </c>
    </row>
    <row r="3892" ht="126.75" customHeight="1" s="37">
      <c r="A3892" s="43" t="n">
        <v>3891</v>
      </c>
      <c r="B3892" s="52" t="inlineStr">
        <is>
          <t>Excluir</t>
        </is>
      </c>
      <c r="C3892" s="45" t="inlineStr">
        <is>
          <t>Dominio fuera de alcance: conducción</t>
        </is>
      </c>
      <c r="D3892" s="51" t="n"/>
      <c r="E3892" s="51" t="n"/>
      <c r="F3892" s="43" t="n">
        <v>1</v>
      </c>
      <c r="G3892" s="43" t="inlineStr">
        <is>
          <t>distracción</t>
        </is>
      </c>
      <c r="H3892" s="43" t="inlineStr">
        <is>
          <t>ACM</t>
        </is>
      </c>
      <c r="I3892" s="43" t="inlineStr">
        <is>
          <t>ACM</t>
        </is>
      </c>
      <c r="J3892" s="43" t="inlineStr">
        <is>
          <t>2015</t>
        </is>
      </c>
      <c r="K3892" s="43" t="inlineStr">
        <is>
          <t>inproceedings</t>
        </is>
      </c>
      <c r="L3892" s="45" t="inlineStr">
        <is>
          <t>Walch, Marcel and Lange, Kristin and Baumann, Martin and Weber, Michael</t>
        </is>
      </c>
      <c r="M3892" s="45" t="inlineStr">
        <is>
          <t>Autonomous driving: investigating the feasibility of car-driver handover assistance</t>
        </is>
      </c>
      <c r="N3892" s="45" t="inlineStr">
        <is>
          <t>Self-driving vehicles are able to drive on their own as long as the requirements of their autonomous systems are met. If the system reaches the boundary of its capabilities, the system has to de-escalate (e.g. emergency braking) or hand over control to the human driver. Accordingly, the design of a functional handover assistant requires that it enable drivers to both take over control and feel comfortable while doing so -- even when they were "out of the loop" with other tasks. We introduce a process to hand over control from a full self-driving system to manual driving, and propose a number of handover implementation strategies. Moreover, we designed and implemented a handover assistant based on users' preferences and conducted a user study with 30 participants, whose distraction was ensured by a realistic distractor task. Our evaluation shows that car-driver handovers prompted by multimodal (auditory and visual) warnings are a promising strategy to compensate for system boundaries of autonomous vehicles. The insights we gained from the take-over behavior of drivers led us to formulate recommendations for more realistic evaluation settings and the design of future handover assistants.</t>
        </is>
      </c>
      <c r="O3892" s="45" t="inlineStr">
        <is>
          <t>Proceedings of the 7th International Conference on Automotive User Interfaces and Interactive Vehicular Applications</t>
        </is>
      </c>
      <c r="P3892" s="45" t="inlineStr">
        <is>
          <t>autonomous driving, car-driver handover, driving simulator, human factors, human-computer-interaction, multimodal interface, user study</t>
        </is>
      </c>
      <c r="Q3892" s="43" t="inlineStr">
        <is>
          <t>10.1145/2799250.2799268</t>
        </is>
      </c>
    </row>
    <row r="3893" ht="116.25" customHeight="1" s="37">
      <c r="A3893" s="43" t="n">
        <v>3892</v>
      </c>
      <c r="B3893" s="52" t="inlineStr">
        <is>
          <t>Excluir</t>
        </is>
      </c>
      <c r="C3893" s="45" t="inlineStr">
        <is>
          <t>No aborda: distracción o atención, población escolar, tecnología de sensado, contexto educativo</t>
        </is>
      </c>
      <c r="D3893" s="51" t="n"/>
      <c r="E3893" s="51" t="n"/>
      <c r="F3893" s="43" t="n">
        <v>1</v>
      </c>
      <c r="G3893" s="43" t="inlineStr">
        <is>
          <t>distracción</t>
        </is>
      </c>
      <c r="H3893" s="43" t="inlineStr">
        <is>
          <t>ACM</t>
        </is>
      </c>
      <c r="I3893" s="43" t="inlineStr">
        <is>
          <t>ACM</t>
        </is>
      </c>
      <c r="J3893" s="43" t="inlineStr">
        <is>
          <t>2017</t>
        </is>
      </c>
      <c r="K3893" s="43" t="inlineStr">
        <is>
          <t>inproceedings</t>
        </is>
      </c>
      <c r="L3893" s="45" t="inlineStr">
        <is>
          <t>Nutsi, Andrea and Koch, Michael</t>
        </is>
      </c>
      <c r="M3893" s="45" t="inlineStr">
        <is>
          <t>Avoid the use of audio? evaluating the influence of sound in a large display multi-user scenario</t>
        </is>
      </c>
      <c r="N3893" s="45" t="inlineStr">
        <is>
          <t>Today's interactive wall displays are large enough to accommodate two or more simultaneously interacting users. Multiple users might retrieve multimedia content from public information screens at the same time, either together or in parallel without interfering with each other. We conducted two lab studies on the influence of sound in a multi-user scenario. In our first lab study we simultaneously showed two different videos with audio and measured the objective and subjective information perception. This was compared to both participants reading text. While the objective information perception remained similar, the subjective information perception decreased. In a second lab study we evaluated the influence of auditory icons in a multi-user scenario on distraction and awareness about the second user's activities. Auditory icons increased awareness but also distraction. Based on the results of our studies, we recommend the use of audio on wall displays when users explore a wall display application together. Only in case multiple users work in parallel on focused tasks sound should be omitted.</t>
        </is>
      </c>
      <c r="O3893" s="45" t="inlineStr">
        <is>
          <t>Proceedings of the 6th ACM International Symposium on Pervasive Displays</t>
        </is>
      </c>
      <c r="P3893" s="45" t="inlineStr">
        <is>
          <t>audio, information perception, large screen, multi-touch, multi-user, public display, wall display</t>
        </is>
      </c>
      <c r="Q3893" s="43" t="inlineStr">
        <is>
          <t>10.1145/3078810.3078814</t>
        </is>
      </c>
    </row>
    <row r="3894" ht="84.75" customHeight="1" s="37">
      <c r="A3894" s="43" t="n">
        <v>3893</v>
      </c>
      <c r="B3894" s="52" t="inlineStr">
        <is>
          <t>Excluir</t>
        </is>
      </c>
      <c r="C3894" s="45" t="inlineStr">
        <is>
          <t>No aborda: población escolar, contexto educativo</t>
        </is>
      </c>
      <c r="D3894" s="51" t="n"/>
      <c r="E3894" s="51" t="n"/>
      <c r="F3894" s="43" t="n">
        <v>1</v>
      </c>
      <c r="G3894" s="43" t="inlineStr">
        <is>
          <t>distracción</t>
        </is>
      </c>
      <c r="H3894" s="43" t="inlineStr">
        <is>
          <t>ACM</t>
        </is>
      </c>
      <c r="I3894" s="43" t="inlineStr">
        <is>
          <t>ACM</t>
        </is>
      </c>
      <c r="J3894" s="43" t="inlineStr">
        <is>
          <t>2019</t>
        </is>
      </c>
      <c r="K3894" s="43" t="inlineStr">
        <is>
          <t>inproceedings</t>
        </is>
      </c>
      <c r="L3894" s="45" t="inlineStr">
        <is>
          <t>Kassouf, Tarek and Fraguada, Luis Edgardo and Bigger, Elizabeth Esther</t>
        </is>
      </c>
      <c r="M3894" s="45" t="inlineStr">
        <is>
          <t>Awareness jacket: EMF-shielding garment</t>
        </is>
      </c>
      <c r="N3894" s="45" t="inlineStr">
        <is>
          <t>This project explores ways to augment the sense of awareness. The human senses are exceptional, this project attempts to empower them in order to augment the senses further. The project aim is to elevate the senses by deleting distractions. Although the main sense that has been augmented is awareness, the project is offering a device for the other senses to operate better.There has been substantial progress in measuring the level of awareness, however is it not known of any instrument or precise method for the possibility to measure the contents of awareness directly (Seth et al. 2008). The current methodology suggests verbal reporting for the most direct method used to find out the level of a person's awareness of some specific knowledge.</t>
        </is>
      </c>
      <c r="O3894" s="45" t="inlineStr">
        <is>
          <t>Proceedings of the 2019 ACM International Symposium on Wearable Computers</t>
        </is>
      </c>
      <c r="P3894" s="45" t="inlineStr">
        <is>
          <t>wifi signals, wearables, sensing, faraday fabric, awareness, augmented senses, EMF</t>
        </is>
      </c>
      <c r="Q3894" s="43" t="inlineStr">
        <is>
          <t>10.1145/3341163.3346941</t>
        </is>
      </c>
    </row>
    <row r="3895" ht="95.25" customHeight="1" s="37">
      <c r="A3895" s="43" t="n">
        <v>3894</v>
      </c>
      <c r="B3895" s="52" t="inlineStr">
        <is>
          <t>Excluir</t>
        </is>
      </c>
      <c r="C3895" s="45" t="inlineStr">
        <is>
          <t>No aborda: distracción o atención, población escolar, tecnología de sensado, contexto educativo</t>
        </is>
      </c>
      <c r="D3895" s="51" t="n"/>
      <c r="E3895" s="51" t="n"/>
      <c r="F3895" s="43" t="n">
        <v>1</v>
      </c>
      <c r="G3895" s="43" t="inlineStr">
        <is>
          <t>distracción</t>
        </is>
      </c>
      <c r="H3895" s="43" t="inlineStr">
        <is>
          <t>ACM</t>
        </is>
      </c>
      <c r="I3895" s="43" t="inlineStr">
        <is>
          <t>ACM</t>
        </is>
      </c>
      <c r="J3895" s="43" t="inlineStr">
        <is>
          <t>2021</t>
        </is>
      </c>
      <c r="K3895" s="43" t="inlineStr">
        <is>
          <t>inproceedings</t>
        </is>
      </c>
      <c r="L3895" s="45" t="inlineStr">
        <is>
          <t>Hendriks, Sjoerd and Mare, Simon and Gamboa, Mafalda and Baytaş, Mehmet Aydın</t>
        </is>
      </c>
      <c r="M3895" s="45" t="inlineStr">
        <is>
          <t>Azalea: Co-experience in Remote Dialog through Diminished Reality and Somaesthetic Interaction Design</t>
        </is>
      </c>
      <c r="N3895" s="45" t="inlineStr">
        <is>
          <t>We introduce Azalea: a design to enrich remote dialog by diminishing externalities, created through a process informed by somaesthetics. Azalea is a tactile cushion that envelops a smartphone running a bespoke app. A pair of Azaleas mediate an embodied co-experience between remote interlocutors via a motion-driven soundscape and audio-driven visuals. While most designs for enriching remote communication increase dimensionality and fidelity of modalities, Azalea diminishes distractions and serves an abstract medium for co-experiencing embodied information. We present the theoretical foundations and design tactics of Azalea, and characterize the experience through a qualitative empirical study. Our findings culminated in 12 qualities, supporting 5 themes with design implications that contribute to (1) a design ethos of diminished reality and (2) an expansion of somaesthetic HCI towards expression and communication.</t>
        </is>
      </c>
      <c r="O3895" s="45" t="inlineStr">
        <is>
          <t>Proceedings of the 2021 CHI Conference on Human Factors in Computing Systems</t>
        </is>
      </c>
      <c r="P3895" s="45" t="inlineStr">
        <is>
          <t>smartphone sacrifice., remote communication, embodiment, embodied information, Somaesthetics</t>
        </is>
      </c>
      <c r="Q3895" s="43" t="inlineStr">
        <is>
          <t>10.1145/3411764.3445052</t>
        </is>
      </c>
    </row>
    <row r="3896" ht="126.75" customHeight="1" s="37">
      <c r="A3896" s="43" t="n">
        <v>3895</v>
      </c>
      <c r="B3896" s="52" t="inlineStr">
        <is>
          <t>Excluir</t>
        </is>
      </c>
      <c r="C3896" s="45" t="inlineStr">
        <is>
          <t>No aborda: población escolar, tecnología de sensado, contexto educativo</t>
        </is>
      </c>
      <c r="D3896" s="51" t="n"/>
      <c r="E3896" s="51" t="n"/>
      <c r="F3896" s="43" t="n">
        <v>1</v>
      </c>
      <c r="G3896" s="43" t="inlineStr">
        <is>
          <t>distracción</t>
        </is>
      </c>
      <c r="H3896" s="43" t="inlineStr">
        <is>
          <t>ACM</t>
        </is>
      </c>
      <c r="I3896" s="43" t="inlineStr">
        <is>
          <t>ACM</t>
        </is>
      </c>
      <c r="J3896" s="43" t="inlineStr">
        <is>
          <t>2015</t>
        </is>
      </c>
      <c r="K3896" s="43" t="inlineStr">
        <is>
          <t>inproceedings</t>
        </is>
      </c>
      <c r="L3896" s="45" t="inlineStr">
        <is>
          <t>Tran, Nam Khanh and Ceroni, Andrea and Kanhabua, Nattiya and Niederée, Claudia</t>
        </is>
      </c>
      <c r="M3896" s="45" t="inlineStr">
        <is>
          <t>Back to the Past: Supporting Interpretations of Forgotten Stories by Time-aware Re-Contextualization</t>
        </is>
      </c>
      <c r="N3896" s="45" t="inlineStr">
        <is>
          <t>Fully understanding an older news article requires context knowledge from the time of article creation. Finding information about such context is a tedious and time-consuming task, which distracts the reader. Simple contextualization via Wikification is not sufficient here. The retrieved context information has to be time-aware, concise (not full Wikipages) and focused on the coherence of the article topic. In this paper, we present an approach for time-aware recontextualization, which takes those requirements into account in order to improve reading experience. For this purpose, we propose (1) different query formulation methods for retrieving contextualization candidates and (2) ranking methods taking into account topical and temporal relevance as well as complementarity with respect to the original text. We evaluate our proposed approaches through extensive experiments using real-world datasets and ground-truth consisting of over 9,400 article/context pairs. To this end, our experimental results show that our approaches retrieve contextualization information for older articles from the New York Times Archive with high precision and outperform baselines significantly.</t>
        </is>
      </c>
      <c r="O3896" s="45" t="inlineStr">
        <is>
          <t>Proceedings of the Eighth ACM International Conference on Web Search and Data Mining</t>
        </is>
      </c>
      <c r="P3896" s="45" t="inlineStr">
        <is>
          <t>complementarity, interpretation, news, temporal context, time-aware re-contextualization, wikipedia</t>
        </is>
      </c>
      <c r="Q3896" s="43" t="inlineStr">
        <is>
          <t>10.1145/2684822.2685315</t>
        </is>
      </c>
    </row>
    <row r="3897" ht="116.25" customHeight="1" s="37">
      <c r="A3897" s="43" t="n">
        <v>3896</v>
      </c>
      <c r="B3897" s="52" t="inlineStr">
        <is>
          <t>Excluir</t>
        </is>
      </c>
      <c r="C3897" s="45" t="inlineStr">
        <is>
          <t>No aborda: población escolar, tecnología de sensado, contexto educativo</t>
        </is>
      </c>
      <c r="D3897" s="51" t="n"/>
      <c r="E3897" s="51" t="n"/>
      <c r="F3897" s="43" t="n">
        <v>1</v>
      </c>
      <c r="G3897" s="43" t="inlineStr">
        <is>
          <t>distracción</t>
        </is>
      </c>
      <c r="H3897" s="43" t="inlineStr">
        <is>
          <t>ACM</t>
        </is>
      </c>
      <c r="I3897" s="43" t="inlineStr">
        <is>
          <t>ACM</t>
        </is>
      </c>
      <c r="J3897" s="43" t="inlineStr">
        <is>
          <t>2026</t>
        </is>
      </c>
      <c r="K3897" s="43" t="inlineStr">
        <is>
          <t>inproceedings</t>
        </is>
      </c>
      <c r="L3897" s="45" t="inlineStr">
        <is>
          <t>Chen, Xiang and Zhou, Xiayang and Jian, Xufeng and Zhou, Lei and Zhang, LinPei and Sun, Haifeng and Qi, Qi and Wang, Jing and Wang, Jingyu</t>
        </is>
      </c>
      <c r="M3897" s="45" t="inlineStr">
        <is>
          <t>Balancing Flow and Collaboration: Exploring Visual Noise Cancellation in Mixed Reality Workspace</t>
        </is>
      </c>
      <c r="N3897" s="45" t="inlineStr">
        <is>
          <t>In open-plan offices, visual noise from surrounding people and objects can negatively impact both concentration and mood. Mixed Reality (MR) offers a promising approach to address this challenge by reshaping the workspace. In this paper, we first conducted a survey with 50 office workers to examine the impact of visual noise, identifying common sources of distraction and potential mitigation strategies. Considering the necessity of face-to-face communication in office environments, we designed adaptive user interfaces to strike a balance between deep focus and seamless in-situ collaboration. We utilized Virtual Reality (VR) and Diminished Reality (DR) methods to eliminate visual noise and leveraged face orientation along with a distance threshold to determine collaborative intentions. We developed a prototype system and conducted a user study for evaluation. The results indicate that our system can create a tranquil workspace to foster concentration and workplace well-being, while maintaining necessary in-situ collaboration. These findings provide valuable insights for designing future MR-integrated office environments.</t>
        </is>
      </c>
      <c r="O3897" s="45" t="inlineStr">
        <is>
          <t>Proceedings of the 31st International Conference on Intelligent User Interfaces</t>
        </is>
      </c>
      <c r="P3897" s="45" t="inlineStr">
        <is>
          <t>Office Environments, Visual Noise, Mixed Reality, User Interface, Collaboration</t>
        </is>
      </c>
      <c r="Q3897" s="43" t="inlineStr">
        <is>
          <t>10.1145/3742413.3789114</t>
        </is>
      </c>
    </row>
    <row r="3898" ht="116.25" customHeight="1" s="37">
      <c r="A3898" s="43" t="n">
        <v>3897</v>
      </c>
      <c r="B3898" s="52" t="inlineStr">
        <is>
          <t>Excluir</t>
        </is>
      </c>
      <c r="C3898" s="45" t="inlineStr">
        <is>
          <t>No aborda: población escolar, tecnología de sensado, contexto educativo</t>
        </is>
      </c>
      <c r="D3898" s="51" t="n"/>
      <c r="E3898" s="51" t="n"/>
      <c r="F3898" s="43" t="n">
        <v>1</v>
      </c>
      <c r="G3898" s="43" t="inlineStr">
        <is>
          <t>distracción</t>
        </is>
      </c>
      <c r="H3898" s="43" t="inlineStr">
        <is>
          <t>ACM</t>
        </is>
      </c>
      <c r="I3898" s="43" t="inlineStr">
        <is>
          <t>ACM</t>
        </is>
      </c>
      <c r="J3898" s="43" t="inlineStr">
        <is>
          <t>2022</t>
        </is>
      </c>
      <c r="K3898" s="43" t="inlineStr">
        <is>
          <t>inproceedings</t>
        </is>
      </c>
      <c r="L3898" s="45" t="inlineStr">
        <is>
          <t>Chou, Yu-Ling and Chien, Yu-Ling and Lin, Yu-Hsin and Lin, Kung-Pai and Shih, Faye and Chang, Yung-Ju</t>
        </is>
      </c>
      <c r="M3898" s="45" t="inlineStr">
        <is>
          <t>Because I’m Restricted, 2 – 4 PM Unable to See Messages: Exploring Users’ Perceptions and Likely Practices around Exposing Attention Management Use on IM Online Status</t>
        </is>
      </c>
      <c r="N3898" s="45" t="inlineStr">
        <is>
          <t>Attention-management tools can restrict online communication, but may cause collateral damage to their users’ fulfillment of communication expectations. This paper explores the idea of integrating attention management into instant messaging (IM), by 1) disclosing restriction status via an online status indicator (OSI) to manage contacts’ expectations, and 2) imposing communication limits to reduce communication distraction. We used a speed-dating design method to allow 43 participants to rapidly compare 48 types of OSI restriction in various conversational contexts. We identified two “tug-of-wars” that take place when attention management is integrated into IM apps: one between fulfilling one’s contacts’ expectations and protecting one’s own attention, and the other, between protecting one’s privacy and asserting the justifiability of using communication restrictions. We also highlighted the participants’ desire to be diplomatic for sustaining their positive images and maintaining relational connectedness. Finally, we provide design recommendations for integrating attention management into IM apps.</t>
        </is>
      </c>
      <c r="O3898" s="45" t="inlineStr">
        <is>
          <t>Proceedings of the 2022 CHI Conference on Human Factors in Computing Systems</t>
        </is>
      </c>
      <c r="P3898" s="45" t="inlineStr">
        <is>
          <t>Attention management, availability, design research, instant messaging, online status indicator, response expectation, restriction</t>
        </is>
      </c>
      <c r="Q3898" s="43" t="inlineStr">
        <is>
          <t>10.1145/3491102.3517616</t>
        </is>
      </c>
    </row>
    <row r="3899" ht="116.25" customHeight="1" s="37">
      <c r="A3899" s="43" t="n">
        <v>3898</v>
      </c>
      <c r="B3899" s="52" t="inlineStr">
        <is>
          <t>Excluir</t>
        </is>
      </c>
      <c r="C3899" s="45" t="inlineStr">
        <is>
          <t>Dominio fuera de alcance: conducción</t>
        </is>
      </c>
      <c r="D3899" s="51" t="n"/>
      <c r="E3899" s="51" t="n"/>
      <c r="F3899" s="43" t="n">
        <v>1</v>
      </c>
      <c r="G3899" s="43" t="inlineStr">
        <is>
          <t>distracción</t>
        </is>
      </c>
      <c r="H3899" s="43" t="inlineStr">
        <is>
          <t>ACM</t>
        </is>
      </c>
      <c r="I3899" s="43" t="inlineStr">
        <is>
          <t>ACM</t>
        </is>
      </c>
      <c r="J3899" s="43" t="inlineStr">
        <is>
          <t>2016</t>
        </is>
      </c>
      <c r="K3899" s="43" t="inlineStr">
        <is>
          <t>inproceedings</t>
        </is>
      </c>
      <c r="L3899" s="45" t="inlineStr">
        <is>
          <t>Reimer, Bryan and Pettinato, Anthony and Fridman, Lex and Lee, Joonbum and Mehler, Bruce and Seppelt, Bobbie and Park, Junghee and Iagnemma, Karl</t>
        </is>
      </c>
      <c r="M3899" s="45" t="inlineStr">
        <is>
          <t>Behavioral Impact of Drivers' Roles in Automated Driving</t>
        </is>
      </c>
      <c r="N3899" s="45" t="inlineStr">
        <is>
          <t>This study explores the effects of minor changes in automation level on drivers' engagement in secondary activities. Three levels of automation were tested: manual, semi-autonomous, and fully-autonomous. Potential distractor items were present and participants were instructed they could use them if they felt it was safe. Hand positions and engagement in secondary activities were manually coded. Participants were significantly less likely to engage in a secondary activity in semi-autonomous than fully-autonomous mode. Likewise, they were significantly less likely to use two hands to interact with a secondary activity in semi-autonomous mode than fully-autonomous mode. Gaze classification for each of the driver roles revealed that increasing levels of automation resulted in an increasing percentage of off-road glance durations. These observations suggest that in the event of automation failures, a driver in semi-autonomous driving may be in a somewhat better position to retake control and avoid collisions than during fully autonomous driving.</t>
        </is>
      </c>
      <c r="O3899" s="45" t="inlineStr">
        <is>
          <t>Proceedings of the 8th International Conference on Automotive User Interfaces and Interactive Vehicular Applications</t>
        </is>
      </c>
      <c r="P3899" s="45" t="inlineStr">
        <is>
          <t>Semi-autonomous driving, Human Factors, Driver distraction, Driver behavior, Autonomous driving, Automated gaze annotation</t>
        </is>
      </c>
      <c r="Q3899" s="43" t="inlineStr">
        <is>
          <t>10.1145/3003715.3005411</t>
        </is>
      </c>
    </row>
    <row r="3900" ht="157.5" customHeight="1" s="37">
      <c r="A3900" s="43" t="n">
        <v>3899</v>
      </c>
      <c r="B3900" s="52" t="inlineStr">
        <is>
          <t>Excluir</t>
        </is>
      </c>
      <c r="C3900" s="45" t="inlineStr">
        <is>
          <t>No aborda: población escolar, tecnología de sensado, contexto educativo</t>
        </is>
      </c>
      <c r="D3900" s="51" t="n"/>
      <c r="E3900" s="51" t="n"/>
      <c r="F3900" s="43" t="n">
        <v>1</v>
      </c>
      <c r="G3900" s="43" t="inlineStr">
        <is>
          <t>distracción</t>
        </is>
      </c>
      <c r="H3900" s="43" t="inlineStr">
        <is>
          <t>ACM</t>
        </is>
      </c>
      <c r="I3900" s="43" t="inlineStr">
        <is>
          <t>ACM</t>
        </is>
      </c>
      <c r="J3900" s="43" t="inlineStr">
        <is>
          <t>2025</t>
        </is>
      </c>
      <c r="K3900" s="43" t="inlineStr">
        <is>
          <t>article</t>
        </is>
      </c>
      <c r="L3900" s="45" t="inlineStr">
        <is>
          <t>Ge, Jiawei and Cao, Jiuxin and Chen, Xiangmei and Zhu, Xuelin and Liu, Weijia and Liu, Chang and Wang, Kun and Liu, Bo</t>
        </is>
      </c>
      <c r="M3900" s="45" t="inlineStr">
        <is>
          <t>Beyond Visual Cues: Synchronously Exploring Target-Centric Semantics for Vision-Language Tracking</t>
        </is>
      </c>
      <c r="N3900" s="45" t="inlineStr">
        <is>
          <t>Single object tracking aims to locate one specific target in video sequences, given its initial state. Classical trackers rely solely on visual cues, restricting their ability to handle challenges such as appearance variations, ambiguity, and distractions. Hence, Vision-Language Tracking (VLT) has emerged as a promising approach, incorporating language descriptions to directly provide high-level semantics and enhance tracking performance. However, current Vision-Language (VL) trackers have not fully exploited the power of multi-modal learning, as they suffer from limitations such as heavily relying on off-the-shelf backbones for feature extraction, ineffective asynchronous fusion designs, and the absence of VL-related loss functions for optimizing multi-modal representation. Consequently, we present a novel tracker that progressively explores target-centric semantics for VLT. Specifically, we propose the first Synchronous Learning Backbone (SLB) for VLT, which consists of two novel modules: the Target Enhance Module (TEM) and the Semantic-Aware Module (SAM). These modules together ensure the multi-modal feature extraction and interaction at the same pace, facilitating the tracker to synchronously perceive target-related semantics from both visual and textual modalities. Moreover, we devise the dense matching loss to further strengthen multi-modal representation learning. Extensive experiments on VLT datasets demonstrate the superiority and effectiveness of our methods.</t>
        </is>
      </c>
      <c r="O3900" s="45" t="inlineStr">
        <is>
          <t>ACM Trans. Multimedia Comput. Commun. Appl.</t>
        </is>
      </c>
      <c r="P3900" s="45" t="inlineStr">
        <is>
          <t>Vision-Language tracking, Synchronous learning, Asymmetrical attention, Multi-modal representation learning</t>
        </is>
      </c>
      <c r="Q3900" s="43" t="inlineStr">
        <is>
          <t>10.1145/3726529</t>
        </is>
      </c>
    </row>
    <row r="3901" ht="116.25" customHeight="1" s="37">
      <c r="A3901" s="43" t="n">
        <v>3900</v>
      </c>
      <c r="B3901" s="52" t="inlineStr">
        <is>
          <t>Excluir</t>
        </is>
      </c>
      <c r="C3901" s="45" t="inlineStr">
        <is>
          <t>No aborda: población escolar, tecnología de sensado, contexto educativo</t>
        </is>
      </c>
      <c r="D3901" s="51" t="n"/>
      <c r="E3901" s="51" t="n"/>
      <c r="F3901" s="43" t="n">
        <v>1</v>
      </c>
      <c r="G3901" s="43" t="inlineStr">
        <is>
          <t>distracción</t>
        </is>
      </c>
      <c r="H3901" s="43" t="inlineStr">
        <is>
          <t>ACM</t>
        </is>
      </c>
      <c r="I3901" s="43" t="inlineStr">
        <is>
          <t>ACM</t>
        </is>
      </c>
      <c r="J3901" s="43" t="inlineStr">
        <is>
          <t>2023</t>
        </is>
      </c>
      <c r="K3901" s="43" t="inlineStr">
        <is>
          <t>article</t>
        </is>
      </c>
      <c r="L3901" s="45" t="inlineStr">
        <is>
          <t>Han, Violet Yinuo and Cho, Hyunsung and Maeda, Kiyosu and Ion, Alexandra and Lindlbauer, David</t>
        </is>
      </c>
      <c r="M3901" s="45" t="inlineStr">
        <is>
          <t>BlendMR: A Computational Method to Create Ambient Mixed Reality Interfaces</t>
        </is>
      </c>
      <c r="N3901" s="45" t="inlineStr">
        <is>
          <t>Mixed Reality (MR) systems display content freely in space, and present nearly arbitrary amounts of information, enabling ubiquitous access to digital information. This approach, however, introduces clutter and distraction if too much virtual content is shown. We present BlendMR, an optimization-based MR system that blends virtual content onto the physical objects in users’ environments to serve as ambient information displays. Our approach takes existing 2D applications and meshes of physical objects as input. It analyses the geometry of the physical objects and identifies regions that are suitable hosts for virtual elements. Using a novel integer programming formulation, our approach then optimally maps selected contents of the 2D applications onto the object, optimizing for factors such as importance and hierarchy of information, viewing angle, and geometric distortion. We evaluate BlendMR by comparing it to a 2D window baseline. Study results show that BlendMR decreases clutter and distraction, and is preferred by users. We demonstrate the applicability of BlendMR in a series of results and usage scenarios.</t>
        </is>
      </c>
      <c r="O3901" s="45" t="inlineStr">
        <is>
          <t>Proc. ACM Hum.-Comput. Interact.</t>
        </is>
      </c>
      <c r="P3901" s="45" t="inlineStr">
        <is>
          <t>computational interaction, augmented reality, adaptive user interfaces</t>
        </is>
      </c>
      <c r="Q3901" s="43" t="inlineStr">
        <is>
          <t>10.1145/3626472</t>
        </is>
      </c>
    </row>
    <row r="3902" ht="126.75" customHeight="1" s="37">
      <c r="A3902" s="43" t="n">
        <v>3901</v>
      </c>
      <c r="B3902" s="52" t="inlineStr">
        <is>
          <t>Excluir</t>
        </is>
      </c>
      <c r="C3902" s="45" t="inlineStr">
        <is>
          <t>No aborda: distracción o atención, población escolar, tecnología de sensado, contexto educativo</t>
        </is>
      </c>
      <c r="D3902" s="51" t="n"/>
      <c r="E3902" s="51" t="n"/>
      <c r="F3902" s="43" t="n">
        <v>1</v>
      </c>
      <c r="G3902" s="43" t="inlineStr">
        <is>
          <t>distracción</t>
        </is>
      </c>
      <c r="H3902" s="43" t="inlineStr">
        <is>
          <t>ACM</t>
        </is>
      </c>
      <c r="I3902" s="43" t="inlineStr">
        <is>
          <t>ACM</t>
        </is>
      </c>
      <c r="J3902" s="43" t="inlineStr">
        <is>
          <t>2024</t>
        </is>
      </c>
      <c r="K3902" s="43" t="inlineStr">
        <is>
          <t>inproceedings</t>
        </is>
      </c>
      <c r="L3902" s="45" t="inlineStr">
        <is>
          <t>Rajaram, Shwetha and Numan, Nels and Kumaravel, Balasaravanan Thoravi and Marquardt, Nicolai and Wilson, Andrew D</t>
        </is>
      </c>
      <c r="M3902" s="45" t="inlineStr">
        <is>
          <t>BlendScape: Enabling End-User Customization of Video-Conferencing Environments through Generative AI</t>
        </is>
      </c>
      <c r="N3902" s="45" t="inlineStr">
        <is>
          <t>Today’s video-conferencing tools support a rich range of professional and social activities, but their generic meeting environments cannot be dynamically adapted to align with distributed collaborators’ needs. To enable end-user customization, we developed BlendScape, a rendering and composition system for video-conferencing participants to tailor environments to their meeting context by leveraging AI image generation techniques. BlendScape supports flexible representations of task spaces by blending users’ physical or digital backgrounds into unified environments and implements multimodal interaction techniques to steer the generation. Through an exploratory study with 15 end-users, we investigated whether and how they would find value in using generative AI to customize video-conferencing environments. Participants envisioned using a system like BlendScape to facilitate collaborative activities in the future, but required further controls to mitigate distracting or unrealistic visual elements. We implemented scenarios to demonstrate BlendScape’s expressiveness for supporting environment design strategies from prior work and propose composition techniques to improve the quality of environments.</t>
        </is>
      </c>
      <c r="O3902" s="45" t="inlineStr">
        <is>
          <t>Proceedings of the 37th Annual ACM Symposium on User Interface Software and Technology</t>
        </is>
      </c>
      <c r="P3902" s="45" t="inlineStr">
        <is>
          <t>end-user customization, generative AI, video-conferencing</t>
        </is>
      </c>
      <c r="Q3902" s="43" t="inlineStr">
        <is>
          <t>10.1145/3654777.3676326</t>
        </is>
      </c>
    </row>
    <row r="3903" ht="95.25" customHeight="1" s="37">
      <c r="A3903" s="43" t="n">
        <v>3902</v>
      </c>
      <c r="B3903" s="52" t="inlineStr">
        <is>
          <t>Excluir</t>
        </is>
      </c>
      <c r="C3903" s="45" t="inlineStr">
        <is>
          <t>No aborda: distracción o atención, población escolar, tecnología de sensado, contexto educativo</t>
        </is>
      </c>
      <c r="D3903" s="51" t="n"/>
      <c r="E3903" s="51" t="n"/>
      <c r="F3903" s="43" t="n">
        <v>1</v>
      </c>
      <c r="G3903" s="43" t="inlineStr">
        <is>
          <t>distracción</t>
        </is>
      </c>
      <c r="H3903" s="43" t="inlineStr">
        <is>
          <t>ACM</t>
        </is>
      </c>
      <c r="I3903" s="43" t="inlineStr">
        <is>
          <t>ACM</t>
        </is>
      </c>
      <c r="J3903" s="43" t="inlineStr">
        <is>
          <t>2024</t>
        </is>
      </c>
      <c r="K3903" s="43" t="inlineStr">
        <is>
          <t>article</t>
        </is>
      </c>
      <c r="L3903" s="45" t="inlineStr">
        <is>
          <t>de Koeijer, Niels and M\oller, Martin Bo and Martinez, Jorge and Mart\'inez-Nuevo, Pablo and Hendriks, Richard C.</t>
        </is>
      </c>
      <c r="M3903" s="45" t="inlineStr">
        <is>
          <t>Block-Based Perceptually Adaptive Sound Zones With Reproduction Error Constraints</t>
        </is>
      </c>
      <c r="N3903" s="45" t="inlineStr">
        <is>
          <t>Sound zone algorithms control the inputs to a loudspeaker array such that spatially distinct zones, each with separate audio content, are created. This work proposes a sound zone approach which includes a model of human auditory perception in the optimization problem designing the loudspeaker control filters. The control filters are therefore optimized directly for human experience, rather than by proxy through sound pressure, as is done in typical approaches. The proposed optimization problem features a perceptually weighted constraint on the bright zone reproduction error, which allows the user of the algorithm to specify the desired bright zone quality. The proposed method achieves 2 to 4 dB of additional acoustic contrast and is expected to yield less distracting dark-zone interference for the same perceived quality when compared to a traditional approach.</t>
        </is>
      </c>
      <c r="O3903" s="45" t="inlineStr">
        <is>
          <t>IEEE/ACM Trans. Audio, Speech and Lang. Proc.</t>
        </is>
      </c>
      <c r="P3903" s="45" t="n"/>
      <c r="Q3903" s="43" t="inlineStr">
        <is>
          <t>10.1109/taslp.2024.3407487</t>
        </is>
      </c>
    </row>
    <row r="3904" ht="74.25" customHeight="1" s="37">
      <c r="A3904" s="43" t="n">
        <v>3903</v>
      </c>
      <c r="B3904" s="52" t="inlineStr">
        <is>
          <t>Excluir</t>
        </is>
      </c>
      <c r="C3904" s="45" t="inlineStr">
        <is>
          <t>Dominio fuera de alcance: conducción</t>
        </is>
      </c>
      <c r="D3904" s="51" t="n"/>
      <c r="E3904" s="51" t="n"/>
      <c r="F3904" s="43" t="n">
        <v>1</v>
      </c>
      <c r="G3904" s="43" t="inlineStr">
        <is>
          <t>distracción</t>
        </is>
      </c>
      <c r="H3904" s="43" t="inlineStr">
        <is>
          <t>ACM</t>
        </is>
      </c>
      <c r="I3904" s="43" t="inlineStr">
        <is>
          <t>ACM</t>
        </is>
      </c>
      <c r="J3904" s="43" t="inlineStr">
        <is>
          <t>2016</t>
        </is>
      </c>
      <c r="K3904" s="43" t="inlineStr">
        <is>
          <t>inproceedings</t>
        </is>
      </c>
      <c r="L3904" s="45" t="inlineStr">
        <is>
          <t>Li, Sugang and Fan, Xiaoran and Zhang, Yanyong and Trappe, Wade and Lindqvist, Janne and Howard, Richard</t>
        </is>
      </c>
      <c r="M3904" s="45" t="inlineStr">
        <is>
          <t>Bo-ear: unsupervised car sound sensing and tracking using microphones on smartphones</t>
        </is>
      </c>
      <c r="N3904" s="45" t="inlineStr">
        <is>
          <t>As people become increasingly accustomed to using smartphones while they walk, there will be a corresponding concern about pedestrian safety as smartphone users might become distracted. In this work, we address this concern by developing a system for smartphones that warns users when it detects an oncoming car. In addition to detecting the presence of a vehicle, it can also estimate the vehicle's driving direction. We achieve these goals by processing the acoustic signal captured by microphones embedded in the user's mobile phone. In order to achieve more robust and timely detection, we also explore two novel feature, namely, Power on Certain Frequencies and Top Right frequency.</t>
        </is>
      </c>
      <c r="O3904" s="45" t="inlineStr">
        <is>
          <t>Proceedings of the Eighth Wireless of the Students, by the Students, and for the Students Workshop</t>
        </is>
      </c>
      <c r="P3904" s="45" t="n"/>
      <c r="Q3904" s="43" t="inlineStr">
        <is>
          <t>10.1145/2987354.2987362</t>
        </is>
      </c>
    </row>
    <row r="3905" ht="116.25" customHeight="1" s="37">
      <c r="A3905" s="43" t="n">
        <v>3904</v>
      </c>
      <c r="B3905" s="52" t="inlineStr">
        <is>
          <t>Excluir</t>
        </is>
      </c>
      <c r="C3905" s="45" t="inlineStr">
        <is>
          <t>No aborda: población escolar, tecnología de sensado, contexto educativo</t>
        </is>
      </c>
      <c r="D3905" s="51" t="n"/>
      <c r="E3905" s="51" t="n"/>
      <c r="F3905" s="43" t="n">
        <v>1</v>
      </c>
      <c r="G3905" s="43" t="inlineStr">
        <is>
          <t>distracción</t>
        </is>
      </c>
      <c r="H3905" s="43" t="inlineStr">
        <is>
          <t>ACM</t>
        </is>
      </c>
      <c r="I3905" s="43" t="inlineStr">
        <is>
          <t>ACM</t>
        </is>
      </c>
      <c r="J3905" s="43" t="inlineStr">
        <is>
          <t>2025</t>
        </is>
      </c>
      <c r="K3905" s="43" t="inlineStr">
        <is>
          <t>inproceedings</t>
        </is>
      </c>
      <c r="L3905" s="45" t="inlineStr">
        <is>
          <t>Kim, Gyeongjin and Lee, Sebin and Kim, Daye and Lee, Jungjin and Kim, Minju</t>
        </is>
      </c>
      <c r="M3905" s="45" t="inlineStr">
        <is>
          <t>Bring the VibeOn: Designing a Multimodal Interface for Shared Emotional Experiences in Live-streamed Concerts</t>
        </is>
      </c>
      <c r="N3905" s="45" t="inlineStr">
        <is>
          <t>Live-streamed concerts have become a new cultural phenomenon, yet they struggle to replicate the collective emotional experience of in-person events. Traditional text-based chats often cause information overload and distraction, diminishing the sense of shared experience. To address this challenge, we present VibeOn, a multimodal interaction system designed to foster collective engagement and socio-emotional connection among remote audiences. Developed through a formative study and an iterative design process, VibeOn integrates features such as chat and emoji recommendations, chat highlights, avatar-based cheering, ambient visualization, and concert-specific layout. A user study with 40 participants demonstrated that VibeOn significantly enhanced social connectedness, sense of community, and collective effervescence compared to a conventional chat interface, while maintaining high usability. Our findings indicate that VibeOn enables audiences to feel a shared, extraordinary experience beyond simply watching, highlighting its potential to enrich collective emotions in large-scale online events.</t>
        </is>
      </c>
      <c r="O3905" s="45" t="inlineStr">
        <is>
          <t>Proceedings of the 33rd ACM International Conference on Multimedia</t>
        </is>
      </c>
      <c r="P3905" s="45" t="inlineStr">
        <is>
          <t>collective effervescence, live-streamed concerts, llm-powered interface, multimodal interaction, user-centered design</t>
        </is>
      </c>
      <c r="Q3905" s="43" t="inlineStr">
        <is>
          <t>10.1145/3746027.3755327</t>
        </is>
      </c>
    </row>
    <row r="3906" ht="157.5" customHeight="1" s="37">
      <c r="A3906" s="43" t="n">
        <v>3905</v>
      </c>
      <c r="B3906" s="52" t="inlineStr">
        <is>
          <t>Excluir</t>
        </is>
      </c>
      <c r="C3906" s="45" t="inlineStr">
        <is>
          <t>No aborda: distracción o atención, población escolar, tecnología de sensado, contexto educativo</t>
        </is>
      </c>
      <c r="D3906" s="51" t="n"/>
      <c r="E3906" s="51" t="n"/>
      <c r="F3906" s="43" t="n">
        <v>1</v>
      </c>
      <c r="G3906" s="43" t="inlineStr">
        <is>
          <t>distracción</t>
        </is>
      </c>
      <c r="H3906" s="43" t="inlineStr">
        <is>
          <t>ACM</t>
        </is>
      </c>
      <c r="I3906" s="43" t="inlineStr">
        <is>
          <t>ACM</t>
        </is>
      </c>
      <c r="J3906" s="43" t="inlineStr">
        <is>
          <t>2022</t>
        </is>
      </c>
      <c r="K3906" s="43" t="inlineStr">
        <is>
          <t>inproceedings</t>
        </is>
      </c>
      <c r="L3906" s="45" t="inlineStr">
        <is>
          <t>Wang, Zijie and Zhu, Aichun and Xue, Jingyi and Wan, Xili and Liu, Chao and Wang, Tian and Li, Yifeng</t>
        </is>
      </c>
      <c r="M3906" s="45" t="inlineStr">
        <is>
          <t>CAIBC: Capturing All-round Information Beyond Color for Text-based Person Retrieval</t>
        </is>
      </c>
      <c r="N3906" s="45" t="inlineStr">
        <is>
          <t>Given a natural language description, text-based person retrieval aims to identify images of a target person from a large-scale person image database. Existing methods generally face a color over-reliance problem, which means that the models rely heavily on color information when matching cross-modal data. Indeed, color information is an important decision-making accordance for retrieval, but the over-reliance on color would distract the model from other key clues (e.g. texture information, structural information, etc.), and thereby lead to a sub-optimal retrieval performance. To solve this problem, in this paper, we propose to Capture All-round Information Beyond Color (CAIBC) via a jointly optimized multi-branch architecture for text-based person retrieval. CAIBC contains three branches including an RGB branch, a grayscale (GRS) branch and a color (CLR) branch. Besides, with the aim of making full use of all-round information in a balanced and effective way, a mutual learning mechanism is employed to enable the three branches which attend to varied aspects of information to communicate with and learn from each other. Extensive experimental analysis is carried out to evaluate our proposed CAIBC method on the CUHK-PEDES and RSTPReid datasets in both supervised and weakly supervised text-based person retrieval settings, which demonstrates that CAIBC significantly outperforms existing methods and achieves the state-of-the-art performance on all the three tasks.</t>
        </is>
      </c>
      <c r="O3906" s="45" t="inlineStr">
        <is>
          <t>Proceedings of the 30th ACM International Conference on Multimedia</t>
        </is>
      </c>
      <c r="P3906" s="45" t="inlineStr">
        <is>
          <t>color information, cross-modal retrieval, multi-branch, mutual learning, person re-identification, text-based person retrieval</t>
        </is>
      </c>
      <c r="Q3906" s="43" t="inlineStr">
        <is>
          <t>10.1145/3503161.3548057</t>
        </is>
      </c>
    </row>
    <row r="3907" ht="105.75" customHeight="1" s="37">
      <c r="A3907" s="43" t="n">
        <v>3906</v>
      </c>
      <c r="B3907" s="52" t="inlineStr">
        <is>
          <t>Excluir</t>
        </is>
      </c>
      <c r="C3907" s="45" t="inlineStr">
        <is>
          <t>No aborda: distracción o atención, población escolar, tecnología de sensado, contexto educativo</t>
        </is>
      </c>
      <c r="D3907" s="51" t="n"/>
      <c r="E3907" s="51" t="n"/>
      <c r="F3907" s="43" t="n">
        <v>1</v>
      </c>
      <c r="G3907" s="43" t="inlineStr">
        <is>
          <t>distracción</t>
        </is>
      </c>
      <c r="H3907" s="43" t="inlineStr">
        <is>
          <t>ACM</t>
        </is>
      </c>
      <c r="I3907" s="43" t="inlineStr">
        <is>
          <t>ACM</t>
        </is>
      </c>
      <c r="J3907" s="43" t="inlineStr">
        <is>
          <t>2016</t>
        </is>
      </c>
      <c r="K3907" s="43" t="inlineStr">
        <is>
          <t>article</t>
        </is>
      </c>
      <c r="L3907" s="45" t="inlineStr">
        <is>
          <t>Truong, Khai</t>
        </is>
      </c>
      <c r="M3907" s="45" t="inlineStr">
        <is>
          <t>CONTROLLED STUDIES OUTSIDE OF THE LAB</t>
        </is>
      </c>
      <c r="N3907" s="45" t="inlineStr">
        <is>
          <t>Often, evaluators study a computing system inside a laboratory setting to best gain an understanding of the effect of the system when different factors are manipulated. The laboratory setting allows evaluators to create not only the environment, but also the scenario in which a user study of system is conducted. Thus, the laboratory setting allows evaluators to control possible confounding variables and to develop insight about the cause-and-effect of the system when they manipulate specific usage factors. For example, it is clear that people often use mobile devices while walking. Thus, a laboratory study can be designed to test how well users might be able to interact with a mobile device while walking on a treadmill machine. Such a study, because it is conducted in a laboratory setting, would allow the evaluators to control the speed at which study participants would walk while using a mobile device, without fearing that participants must also pay attention to traffic or could be distracted otherwise.</t>
        </is>
      </c>
      <c r="O3907" s="45" t="inlineStr">
        <is>
          <t>GetMobile: Mobile Comp. and Comm.</t>
        </is>
      </c>
      <c r="P3907" s="45" t="n"/>
      <c r="Q3907" s="43" t="inlineStr">
        <is>
          <t>10.1145/3009808.3009812</t>
        </is>
      </c>
    </row>
    <row r="3908" ht="105.75" customHeight="1" s="37">
      <c r="A3908" s="43" t="n">
        <v>3907</v>
      </c>
      <c r="B3908" s="52" t="inlineStr">
        <is>
          <t>Excluir</t>
        </is>
      </c>
      <c r="C3908" s="45" t="inlineStr">
        <is>
          <t>No aborda: distracción o atención, población escolar, contexto educativo</t>
        </is>
      </c>
      <c r="D3908" s="51" t="n"/>
      <c r="E3908" s="51" t="n"/>
      <c r="F3908" s="43" t="n">
        <v>1</v>
      </c>
      <c r="G3908" s="43" t="inlineStr">
        <is>
          <t>distracción</t>
        </is>
      </c>
      <c r="H3908" s="43" t="inlineStr">
        <is>
          <t>ACM</t>
        </is>
      </c>
      <c r="I3908" s="43" t="inlineStr">
        <is>
          <t>ACM</t>
        </is>
      </c>
      <c r="J3908" s="43" t="inlineStr">
        <is>
          <t>2017</t>
        </is>
      </c>
      <c r="K3908" s="43" t="inlineStr">
        <is>
          <t>article</t>
        </is>
      </c>
      <c r="L3908" s="45" t="inlineStr">
        <is>
          <t>Liu, Fannie and Dabbish, Laura and Kaufman, Geoff</t>
        </is>
      </c>
      <c r="M3908" s="45" t="inlineStr">
        <is>
          <t>Can Biosignals be Expressive? How Visualizations Affect Impression Formation from Shared Brain Activity</t>
        </is>
      </c>
      <c r="N3908" s="45" t="inlineStr">
        <is>
          <t>We are exploring the concept of expressive biosignals: leveraging wearable technologies to introduce sensed physiological data as cues for social perception. Biosignals can help us achieve a deeper understanding of each other by revealing or clarifying the psychological processes that underlie our subjective experience. We conducted an exploratory study investigating expressive biosignals, comparing the influence of a variety of brain activity visualizations on impression formation. Results revealed that while participants readily infer emotional and cognitive states from visualized brain activity, the ambiguity of the data can lead to diverse perceptions and interpretations. Participants also expressed concerns that the observation of another individual's data during interaction might be invasive or distracting. We present a set of design considerations addressing issues of interpretability, integration, and privacy of biosignals in interpersonal contexts.</t>
        </is>
      </c>
      <c r="O3908" s="45" t="inlineStr">
        <is>
          <t>Proc. ACM Hum.-Comput. Interact.</t>
        </is>
      </c>
      <c r="P3908" s="45" t="inlineStr">
        <is>
          <t>biosignals, brain activity, eeg, impression formation, visualization</t>
        </is>
      </c>
      <c r="Q3908" s="43" t="inlineStr">
        <is>
          <t>10.1145/3134706</t>
        </is>
      </c>
    </row>
    <row r="3909" ht="126.75" customHeight="1" s="37">
      <c r="A3909" s="43" t="n">
        <v>3908</v>
      </c>
      <c r="B3909" s="52" t="inlineStr">
        <is>
          <t>Excluir</t>
        </is>
      </c>
      <c r="C3909" s="45" t="inlineStr">
        <is>
          <t>No aborda: población escolar, tecnología de sensado, contexto educativo</t>
        </is>
      </c>
      <c r="D3909" s="51" t="n"/>
      <c r="E3909" s="51" t="n"/>
      <c r="F3909" s="43" t="n">
        <v>1</v>
      </c>
      <c r="G3909" s="43" t="inlineStr">
        <is>
          <t>distracción</t>
        </is>
      </c>
      <c r="H3909" s="43" t="inlineStr">
        <is>
          <t>ACM</t>
        </is>
      </c>
      <c r="I3909" s="43" t="inlineStr">
        <is>
          <t>ACM</t>
        </is>
      </c>
      <c r="J3909" s="43" t="inlineStr">
        <is>
          <t>2016</t>
        </is>
      </c>
      <c r="K3909" s="43" t="inlineStr">
        <is>
          <t>inproceedings</t>
        </is>
      </c>
      <c r="L3909" s="45" t="inlineStr">
        <is>
          <t>Yamamoto, Yusuke and Shimada, Satoshi</t>
        </is>
      </c>
      <c r="M3909" s="45" t="inlineStr">
        <is>
          <t>Can Disputed Topic Suggestion Enhance User Consideration of Information Credibility in Web Search?</t>
        </is>
      </c>
      <c r="N3909" s="45" t="inlineStr">
        <is>
          <t>During web search and browsing, people often accept misinformation due to their inattention to information credibility and biases. To obtain correct web information and support effective decision making, it is important to enhance searcher credibility assessment and develop algorithms to detect suspicious information. In this paper, we investigate how credibility alarms for web search results affect searcher behavior and decision making in information access systems. This study focuses on disputed topic suggestion as a credibility alarm approach. We conducted an online user study in which 92 participants performed a search task for health information. Through log analysis and user surveys, we confirmed the following. (1) Disputed topic suggestion in a search results list makes participants spend more time browsing pages than ordinary search conditions, thereby promoting careful information seeking. (2) Disputed topic suggestion during web browsing does not change participant behaviors but works as complementary information. This study contributes to system designs to enhance user engagement in critical and careful information seeking.</t>
        </is>
      </c>
      <c r="O3909" s="45" t="inlineStr">
        <is>
          <t>Proceedings of the 27th ACM Conference on Hypertext and Social Media</t>
        </is>
      </c>
      <c r="P3909" s="45" t="inlineStr">
        <is>
          <t>behavior analysis, careful information seeking, credibility, decision making, web search</t>
        </is>
      </c>
      <c r="Q3909" s="43" t="inlineStr">
        <is>
          <t>10.1145/2914586.2914592</t>
        </is>
      </c>
    </row>
    <row r="3910" ht="189" customHeight="1" s="37">
      <c r="A3910" s="43" t="n">
        <v>3909</v>
      </c>
      <c r="B3910" s="52" t="inlineStr">
        <is>
          <t>Excluir</t>
        </is>
      </c>
      <c r="C3910" s="45" t="inlineStr">
        <is>
          <t>No aborda: distracción o atención, población escolar, tecnología de sensado, contexto educativo</t>
        </is>
      </c>
      <c r="D3910" s="51" t="n"/>
      <c r="E3910" s="51" t="n"/>
      <c r="F3910" s="43" t="n">
        <v>1</v>
      </c>
      <c r="G3910" s="43" t="inlineStr">
        <is>
          <t>distracción</t>
        </is>
      </c>
      <c r="H3910" s="43" t="inlineStr">
        <is>
          <t>ACM</t>
        </is>
      </c>
      <c r="I3910" s="43" t="inlineStr">
        <is>
          <t>ACM</t>
        </is>
      </c>
      <c r="J3910" s="43" t="inlineStr">
        <is>
          <t>2026</t>
        </is>
      </c>
      <c r="K3910" s="43" t="inlineStr">
        <is>
          <t>article</t>
        </is>
      </c>
      <c r="L3910" s="45" t="inlineStr">
        <is>
          <t>Chen, Songqiang and Xu, Congying and Chen, Jingyi and Cao, Jialun and Wu, Jiarong and Cheung, Shing-Chi</t>
        </is>
      </c>
      <c r="M3910" s="45" t="inlineStr">
        <is>
          <t>Can Emulating Semantic Translation Help LLMs with Code Translation? A Study Based on Pseudocode</t>
        </is>
      </c>
      <c r="N3910" s="45" t="inlineStr">
        <is>
          <t>Although large language models (LLMs) show promising potential in code translation, they still struggle to generate accurate translations using the commonly adopted direct code-to-code translation approach, which converts an original program into the target programming language (PL) in a single step. Inspired by the success of incorporating intermediate steps to guide LLMs in resolving challenging tasks, in this study, we explore pseudocode-based code translation. This approach emulates human semantic translation by first interpreting the original program’s intent and logic into pseudocode and then implementing it in the target PL. To understand the effectiveness of this underexplored approach, we present a systematic empirical study on pseudocode-based code translation, aiming to investigate its helpfulness in enhancing the direct translation approach, illuminate its effective usage, and identify its limitations. By comparing direct and pseudocode-based translation on 9,690 translation tasks across six PLs with five popular LLMs, we found that pseudocode-based translation can effectively complement direct translation, particularly when translating from flexible to rigid PLs and handling a low-training-resource PL. Based on the findings, we suggest combining the translation results of both approaches for test-based selection to leverage their complementary strengths. We also reveal the advantages of pseudocode-based translation in decoupling the code understanding and generation burden on complicated programs and mitigating distractions from PL-specific implementations in original programs, as well as its limitations due to incorrect, incomplete, or ambiguous pseudocode. Our study sheds light on the effective use of pseudocode-based translation and provides evidence to help enhance LLMs in code translation.</t>
        </is>
      </c>
      <c r="O3910" s="45" t="inlineStr">
        <is>
          <t>ACM Trans. Softw. Eng. Methodol.</t>
        </is>
      </c>
      <c r="P3910" s="45" t="inlineStr">
        <is>
          <t>Code Translation, Pseudocode, Semantic Translation, Large Language Model</t>
        </is>
      </c>
      <c r="Q3910" s="43" t="inlineStr">
        <is>
          <t>10.1145/3790101</t>
        </is>
      </c>
    </row>
    <row r="3911" ht="105.75" customHeight="1" s="37">
      <c r="A3911" s="43" t="n">
        <v>3910</v>
      </c>
      <c r="B3911" s="52" t="inlineStr">
        <is>
          <t>Excluir</t>
        </is>
      </c>
      <c r="C3911" s="45" t="inlineStr">
        <is>
          <t>Sin DOI verificable</t>
        </is>
      </c>
      <c r="D3911" s="51" t="n"/>
      <c r="E3911" s="51" t="n"/>
      <c r="F3911" s="43" t="n">
        <v>1</v>
      </c>
      <c r="G3911" s="43" t="inlineStr">
        <is>
          <t>distracción</t>
        </is>
      </c>
      <c r="H3911" s="43" t="inlineStr">
        <is>
          <t>ACM</t>
        </is>
      </c>
      <c r="I3911" s="43" t="inlineStr">
        <is>
          <t>ACM</t>
        </is>
      </c>
      <c r="J3911" s="43" t="inlineStr">
        <is>
          <t>2017</t>
        </is>
      </c>
      <c r="K3911" s="43" t="inlineStr">
        <is>
          <t>article</t>
        </is>
      </c>
      <c r="L3911" s="45" t="inlineStr">
        <is>
          <t>Lewis, James R. and Sauro, Jeff</t>
        </is>
      </c>
      <c r="M3911" s="45" t="inlineStr">
        <is>
          <t>Can I leave this one out? the effect of dropping an item from the SUS</t>
        </is>
      </c>
      <c r="N3911" s="45" t="inlineStr">
        <is>
          <t>There are times when user experience practitioners might consider using the System Usability Scale (SUS), but there is an item that just doesn't work in their context of measurement. For example, the first item is "I think I would like to use this system frequently." If the system under study is one that would only be used infrequently, then there is a concern that including this item would distort the scores, or at best, distract the participant. The results of the current research show that the mean scores of all 10 possible nine-item variants of the SUS are within one point (out of a hundred) of the mean of the standard SUS. Thus, practitioners can leave out any one of the SUS items without having a practically significant effect on the resulting scores, as long as an appropriate adjustment is made to the multiplier (specifically, multiply the sum of the adjusted item scores by 100/36 instead of the standard 100/40, or 2.5, to compensate for the dropped item).</t>
        </is>
      </c>
      <c r="O3911" s="45" t="inlineStr">
        <is>
          <t>J. Usability Studies</t>
        </is>
      </c>
      <c r="P3911" s="45" t="inlineStr">
        <is>
          <t>SUS, custom nine-item version, system usability scale</t>
        </is>
      </c>
      <c r="Q3911" s="43" t="n"/>
    </row>
    <row r="3912" ht="116.25" customHeight="1" s="37">
      <c r="A3912" s="43" t="n">
        <v>3911</v>
      </c>
      <c r="B3912" s="52" t="inlineStr">
        <is>
          <t>Excluir</t>
        </is>
      </c>
      <c r="C3912" s="45" t="inlineStr">
        <is>
          <t>No aborda: distracción o atención, población escolar, tecnología de sensado, contexto educativo</t>
        </is>
      </c>
      <c r="D3912" s="51" t="n"/>
      <c r="E3912" s="51" t="n"/>
      <c r="F3912" s="43" t="n">
        <v>1</v>
      </c>
      <c r="G3912" s="43" t="inlineStr">
        <is>
          <t>distracción</t>
        </is>
      </c>
      <c r="H3912" s="43" t="inlineStr">
        <is>
          <t>ACM</t>
        </is>
      </c>
      <c r="I3912" s="43" t="inlineStr">
        <is>
          <t>ACM</t>
        </is>
      </c>
      <c r="J3912" s="43" t="inlineStr">
        <is>
          <t>2024</t>
        </is>
      </c>
      <c r="K3912" s="43" t="inlineStr">
        <is>
          <t>inproceedings</t>
        </is>
      </c>
      <c r="L3912" s="45" t="inlineStr">
        <is>
          <t>de Lacerda Pataca, Calu\~a and Hassan, Saad and Tinker, Nathan and Peiris, Roshan Lalintha and Huenerfauth, Matt</t>
        </is>
      </c>
      <c r="M3912" s="45" t="inlineStr">
        <is>
          <t>Caption Royale: Exploring the Design Space of Affective Captions from the Perspective of Deaf and Hard-of-Hearing Individuals</t>
        </is>
      </c>
      <c r="N3912" s="45" t="inlineStr">
        <is>
          <t>Affective captions employ visual typographic modulations to convey a speaker’s emotions, improving speech accessibility for Deaf and Hard-of-Hearing (dhh) individuals. However, the most effective visual modulations for expressing emotions remain uncertain. Bridging this gap, we ran three studies with 39 dhh&amp;nbsp; participants, exploring the design space of affective captions, which include parameters like text color, boldness, size, and so on. Study 1 assessed preferences for nine of these styles, each conveying either valence or arousal separately. Study 2 combined Study 1’s top-performing styles and measured preferences for captions depicting both valence and arousal simultaneously. Participants outlined readability, minimal distraction, intuitiveness, and emotional clarity as key factors behind their choices. In Study 3, these factors and an emotion-recognition task were used to compare how Study 2’s winning styles performed versus a non-styled baseline. Based on our findings, we present the two best-performing styles as design recommendations for applications employing affective captions.</t>
        </is>
      </c>
      <c r="O3912" s="45" t="inlineStr">
        <is>
          <t>Proceedings of the 2024 CHI Conference on Human Factors in Computing Systems</t>
        </is>
      </c>
      <c r="P3912" s="45" t="inlineStr">
        <is>
          <t>Accessibility, Accessibility for people who are Deaf and Hard-of-Hearing, Caption, Emotion</t>
        </is>
      </c>
      <c r="Q3912" s="43" t="inlineStr">
        <is>
          <t>10.1145/3613904.3642258</t>
        </is>
      </c>
    </row>
    <row r="3913" ht="84.75" customHeight="1" s="37">
      <c r="A3913" s="43" t="n">
        <v>3912</v>
      </c>
      <c r="B3913" s="52" t="inlineStr">
        <is>
          <t>Excluir</t>
        </is>
      </c>
      <c r="C3913" s="45" t="inlineStr">
        <is>
          <t>No aborda: distracción o atención, población escolar, tecnología de sensado, contexto educativo</t>
        </is>
      </c>
      <c r="D3913" s="51" t="n"/>
      <c r="E3913" s="51" t="n"/>
      <c r="F3913" s="43" t="n">
        <v>1</v>
      </c>
      <c r="G3913" s="43" t="inlineStr">
        <is>
          <t>intervención</t>
        </is>
      </c>
      <c r="H3913" s="43" t="inlineStr">
        <is>
          <t>ACM</t>
        </is>
      </c>
      <c r="I3913" s="43" t="inlineStr">
        <is>
          <t>ACM</t>
        </is>
      </c>
      <c r="J3913" s="43" t="inlineStr">
        <is>
          <t>2016</t>
        </is>
      </c>
      <c r="K3913" s="43" t="inlineStr">
        <is>
          <t>inproceedings</t>
        </is>
      </c>
      <c r="L3913" s="45" t="inlineStr">
        <is>
          <t>JayashankaraShridevi, Rajesh and Rajamanikkam, Chidhambaranathan and Chakraborty, Koushik and Roy, Sanghamitra</t>
        </is>
      </c>
      <c r="M3913" s="45" t="inlineStr">
        <is>
          <t>Catching the flu: emerging threats from a third party power management unit</t>
        </is>
      </c>
      <c r="N3913" s="45" t="inlineStr">
        <is>
          <t>Power management units (PMU) have come into the spotlight with energy efficiency becoming a first order constraint in MPSoC designs. To cater to the exponential rise in power events, and to meet the demands of tight power and energy budgets, PMUs are evolving to more complex and intelligent designs. In an era defined by energy efficient computing, a malicious circuit embedded in a third party PMU can adversely affect the operation of the entire MPSoC.This work presents and evaluates two covert security threats, P-VIRUS and DROWSY, designed using a malicious third party PMU. Further, we propose a non-invasive IP risk assessment module to monitor the trustworthiness of the deployed PMU. Our techniques help flag malicious activities in the PMU with less than 1% area and power overheads.</t>
        </is>
      </c>
      <c r="O3913" s="45" t="inlineStr">
        <is>
          <t>Proceedings of the 53rd Annual Design Automation Conference</t>
        </is>
      </c>
      <c r="P3913" s="45" t="n"/>
      <c r="Q3913" s="43" t="inlineStr">
        <is>
          <t>10.1145/2897937.2897994</t>
        </is>
      </c>
    </row>
    <row r="3914" ht="137.25" customHeight="1" s="37">
      <c r="A3914" s="43" t="n">
        <v>3913</v>
      </c>
      <c r="B3914" s="52" t="inlineStr">
        <is>
          <t>Excluir</t>
        </is>
      </c>
      <c r="C3914" s="45" t="inlineStr">
        <is>
          <t>No aborda: población escolar, tecnología de sensado, contexto educativo</t>
        </is>
      </c>
      <c r="D3914" s="51" t="n"/>
      <c r="E3914" s="51" t="n"/>
      <c r="F3914" s="43" t="n">
        <v>1</v>
      </c>
      <c r="G3914" s="43" t="inlineStr">
        <is>
          <t>distracción</t>
        </is>
      </c>
      <c r="H3914" s="43" t="inlineStr">
        <is>
          <t>ACM</t>
        </is>
      </c>
      <c r="I3914" s="43" t="inlineStr">
        <is>
          <t>ACM</t>
        </is>
      </c>
      <c r="J3914" s="43" t="inlineStr">
        <is>
          <t>2026</t>
        </is>
      </c>
      <c r="K3914" s="43" t="inlineStr">
        <is>
          <t>inproceedings</t>
        </is>
      </c>
      <c r="L3914" s="45" t="inlineStr">
        <is>
          <t>Cartagena, Tatiana and Goelzer, Natalya Marjana and Velloso, Gabriel Gioscia and Kohl, Karina and Marczak, Sabrina</t>
        </is>
      </c>
      <c r="M3914" s="45" t="inlineStr">
        <is>
          <t>Challenges and Strategies of Brazilian ADHD Programmers: A Replication Study</t>
        </is>
      </c>
      <c r="N3914" s="45" t="inlineStr">
        <is>
          <t>Background: Attention-Deficit/Hyperactivity Disorder (ADHD) has gained attention in software engineering within the neurodiversity movement, yet empirical evidence on its impact on developers’ daily work remains limited. The study “Get Me in the Groove” provided initial insights by identifying distinct cognitive patterns among professionals with ADHD. Objective: This paper presents an external replication of the quantitative phase of that study, conducted in Brazil, to assess whether its findings hold across different sociocultural contexts. Method: We applied the same survey instrument, translated and adapted to Brazilian Portuguese, obtaining 68 valid responses (41 ADHD, 19 neurotypical, and 8 other neurodivergent). Data were analyzed using the Mann–Whitney U test, appropriate for ordinal data and small independent samples. Results: Significant ADHD–neurotypical differences were found in Memory, Time Management, Abstraction, Distractions, and Communication, with medium to large effect sizes (r = 0.34–0.60). Inertia and Dislike for Routine Tasks showed no significant differences. Conclusion: The replication supports the robustness and cross-cultural validity of the original model and highlights the relevance of inclusive practices such as visual planning, task segmentation, and structured communication in software engineering teams.</t>
        </is>
      </c>
      <c r="O3914" s="45" t="inlineStr">
        <is>
          <t>Proceedings of the 19th International Conference on Cooperative and Human Aspects of Software Engineering</t>
        </is>
      </c>
      <c r="P3914" s="45" t="inlineStr">
        <is>
          <t>Software Engineering, Neurodiversity, ADHD, Empirical Study, Replication</t>
        </is>
      </c>
      <c r="Q3914" s="43" t="inlineStr">
        <is>
          <t>10.1145/3794860.3794905</t>
        </is>
      </c>
    </row>
    <row r="3915" ht="157.5" customHeight="1" s="37">
      <c r="A3915" s="43" t="n">
        <v>3914</v>
      </c>
      <c r="B3915" s="52" t="inlineStr">
        <is>
          <t>Excluir</t>
        </is>
      </c>
      <c r="C3915" s="45" t="inlineStr">
        <is>
          <t>No aborda: distracción o atención, población escolar, contexto educativo</t>
        </is>
      </c>
      <c r="D3915" s="51" t="n"/>
      <c r="E3915" s="51" t="n"/>
      <c r="F3915" s="43" t="n">
        <v>1</v>
      </c>
      <c r="G3915" s="43" t="inlineStr">
        <is>
          <t>distracción</t>
        </is>
      </c>
      <c r="H3915" s="43" t="inlineStr">
        <is>
          <t>ACM</t>
        </is>
      </c>
      <c r="I3915" s="43" t="inlineStr">
        <is>
          <t>ACM</t>
        </is>
      </c>
      <c r="J3915" s="43" t="inlineStr">
        <is>
          <t>2026</t>
        </is>
      </c>
      <c r="K3915" s="43" t="inlineStr">
        <is>
          <t>article</t>
        </is>
      </c>
      <c r="L3915" s="45" t="inlineStr">
        <is>
          <t>Del Sette, Bleiz M. and Saitis, Charalampos</t>
        </is>
      </c>
      <c r="M3915" s="45" t="inlineStr">
        <is>
          <t>Co-Ideating a Digital Pain Companion: Exploring How Music Can Support Daily Chronic Pain Self-Management</t>
        </is>
      </c>
      <c r="N3915" s="45" t="inlineStr">
        <is>
          <t>This work explores the co-ideation of the Digital Pain Companion, a co-design proposal for a music-integrating wearable interface to improve self-management and person-centred care in chronic pain. We conducted two co-design workshops, informed by preliminary interviews, to explore the potential role and design of music-integrating technology in supporting daily pain self-management, particularly when interacting with the psychosocial dimensions of chronic pain. Our findings suggest that designing music-integrating technology to support daily psychosocial experience of pain needs to be more about distraction, self- selection, communication, and somaesthetic appreciation, rather than the design of the music itself and/or the acceleration of physical performance. The body emerged as central to the psychosocial experience of pain, linked not only to physical movement but also to embodied forms of psychological tension. We identified early evidence for two design opportunities—personal and social interaction—through which the Digital Pain Companion and similar interfaces could operate to increase ownership over the pain experience, facilitate effective pain communication, and reduce associated stigma. We contribute empirical and conceptual insights into how music can mediate the psychosocial experience of chronic pain, offering design implications for multimodal, person-centred technologies in digital healthcare and for the broader use of music-supported interventions in chronic health management.</t>
        </is>
      </c>
      <c r="O3915" s="45" t="inlineStr">
        <is>
          <t>ACM Trans. Comput. Healthcare</t>
        </is>
      </c>
      <c r="P3915" s="45" t="inlineStr">
        <is>
          <t>co-design, chronic pain, sound-driven HCI, self-management therapy</t>
        </is>
      </c>
      <c r="Q3915" s="43" t="inlineStr">
        <is>
          <t>10.1145/3807781</t>
        </is>
      </c>
    </row>
    <row r="3916" ht="95.25" customHeight="1" s="37">
      <c r="A3916" s="43" t="n">
        <v>3915</v>
      </c>
      <c r="B3916" s="52" t="inlineStr">
        <is>
          <t>Excluir</t>
        </is>
      </c>
      <c r="C3916" s="45" t="inlineStr">
        <is>
          <t>Dominio fuera de alcance: conducción</t>
        </is>
      </c>
      <c r="D3916" s="51" t="n"/>
      <c r="E3916" s="51" t="n"/>
      <c r="F3916" s="43" t="n">
        <v>1</v>
      </c>
      <c r="G3916" s="43" t="inlineStr">
        <is>
          <t>distracción</t>
        </is>
      </c>
      <c r="H3916" s="43" t="inlineStr">
        <is>
          <t>ACM</t>
        </is>
      </c>
      <c r="I3916" s="43" t="inlineStr">
        <is>
          <t>ACM</t>
        </is>
      </c>
      <c r="J3916" s="43" t="inlineStr">
        <is>
          <t>2019</t>
        </is>
      </c>
      <c r="K3916" s="43" t="inlineStr">
        <is>
          <t>inproceedings</t>
        </is>
      </c>
      <c r="L3916" s="45" t="inlineStr">
        <is>
          <t>Miura, Takahiro and Yabu, Ken-ichiro and Shimizu, Youji and Tanaka, Kenichi and Furukawa, Masamitsu and Michiyoshi, Seiko and Yamamoto, Tetsuya and Ueda, Kazutaka and Ifukube, Tohru</t>
        </is>
      </c>
      <c r="M3916" s="45" t="inlineStr">
        <is>
          <t>Cognitive workload of in-car auditory-vocal interfaces on visuospatial sketchpad based on a dual task of visual pattern test</t>
        </is>
      </c>
      <c r="N3916" s="45" t="inlineStr">
        <is>
          <t>The goal of this study is to quantify the cognitive workload of visuospatial components on operating voice-based interfaces. Particularly, we aim to quantify the user's visuospatial workload when they operate voice commands while driving and, then, comparing the reported workload that participants simultaneously used graphical interfaces. We used the quantitative measurement method to evaluate the workload on the visuospatial sketchpad by employing a dual task of pattern span test and usage of a target interface. The results indicated that even voice command interfaces affect the performance of the pattern span test regardless of the independence of the sketchpad and the phonological loop. Also, we quantitatively found that employing familiar words and their combinations for drivers could reduce the workload of voice-based operations.</t>
        </is>
      </c>
      <c r="O3916" s="45" t="inlineStr">
        <is>
          <t>Proceedings of the 34th ACM/SIGAPP Symposium on Applied Computing</t>
        </is>
      </c>
      <c r="P3916" s="45" t="inlineStr">
        <is>
          <t>driver distraction, in-vehicle information system, visuospatial sketchpad, voice command operations, working memory</t>
        </is>
      </c>
      <c r="Q3916" s="43" t="inlineStr">
        <is>
          <t>10.1145/3297280.3299746</t>
        </is>
      </c>
    </row>
    <row r="3917" ht="84.75" customHeight="1" s="37">
      <c r="A3917" s="43" t="n">
        <v>3916</v>
      </c>
      <c r="B3917" s="52" t="inlineStr">
        <is>
          <t>Excluir</t>
        </is>
      </c>
      <c r="C3917" s="45" t="inlineStr">
        <is>
          <t>No aborda: población escolar, tecnología de sensado, contexto educativo</t>
        </is>
      </c>
      <c r="D3917" s="51" t="n"/>
      <c r="E3917" s="51" t="n"/>
      <c r="F3917" s="43" t="n">
        <v>1</v>
      </c>
      <c r="G3917" s="43" t="inlineStr">
        <is>
          <t>distracción</t>
        </is>
      </c>
      <c r="H3917" s="43" t="inlineStr">
        <is>
          <t>ACM</t>
        </is>
      </c>
      <c r="I3917" s="43" t="inlineStr">
        <is>
          <t>ACM</t>
        </is>
      </c>
      <c r="J3917" s="43" t="inlineStr">
        <is>
          <t>2016</t>
        </is>
      </c>
      <c r="K3917" s="43" t="inlineStr">
        <is>
          <t>inproceedings</t>
        </is>
      </c>
      <c r="L3917" s="45" t="inlineStr">
        <is>
          <t>Shim, Jung Min and Yoo, Seung Hun</t>
        </is>
      </c>
      <c r="M3917" s="45" t="inlineStr">
        <is>
          <t>Color Cognition Improvement Elements on Transparent Display</t>
        </is>
      </c>
      <c r="N3917" s="45" t="inlineStr">
        <is>
          <t>This study aims to analyze the design solution for users' perceived quality distraction of color and images on transparent display under visually overlaid information environment. The overlaid foreground and background image elevates the complexity of information and degrades the accuracy of color information compared to the original image. However, the previous knowledge and mental model of users on the on-screen information intervenes the cognition process and affects the inner calibration of recognized information. The color recognition rate was measured with abstract color chips and non-abstract color logos and the degree of cognition distortion between color value of chips and logos were compared. The result is conveyed into UI design guideline for accurate color recognition on transparent display.</t>
        </is>
      </c>
      <c r="O3917" s="45" t="inlineStr">
        <is>
          <t>Proceedings of HCI Korea</t>
        </is>
      </c>
      <c r="P3917" s="45" t="n"/>
      <c r="Q3917" s="43" t="inlineStr">
        <is>
          <t>10.17210/hcik.2016.01.251</t>
        </is>
      </c>
    </row>
    <row r="3918" ht="105.75" customHeight="1" s="37">
      <c r="A3918" s="43" t="n">
        <v>3917</v>
      </c>
      <c r="B3918" s="52" t="inlineStr">
        <is>
          <t>Excluir</t>
        </is>
      </c>
      <c r="C3918" s="45" t="inlineStr">
        <is>
          <t>No aborda: población escolar, tecnología de sensado, contexto educativo</t>
        </is>
      </c>
      <c r="D3918" s="51" t="n"/>
      <c r="E3918" s="51" t="n"/>
      <c r="F3918" s="43" t="n">
        <v>1</v>
      </c>
      <c r="G3918" s="43" t="inlineStr">
        <is>
          <t>distracción</t>
        </is>
      </c>
      <c r="H3918" s="43" t="inlineStr">
        <is>
          <t>ACM</t>
        </is>
      </c>
      <c r="I3918" s="43" t="inlineStr">
        <is>
          <t>ACM</t>
        </is>
      </c>
      <c r="J3918" s="43" t="inlineStr">
        <is>
          <t>2023</t>
        </is>
      </c>
      <c r="K3918" s="43" t="inlineStr">
        <is>
          <t>inproceedings</t>
        </is>
      </c>
      <c r="L3918" s="45" t="inlineStr">
        <is>
          <t>Nakamura, Yugo and Tanaka, Hirokazu and Arakawa, Yutaka</t>
        </is>
      </c>
      <c r="M3918" s="45" t="inlineStr">
        <is>
          <t>Color-wall: Adaptive Color Filter to Reduce Digital Distractions during PC Work</t>
        </is>
      </c>
      <c r="N3918" s="45" t="inlineStr">
        <is>
          <t>As the Attention Economy has grown, numerous digital contents are made with the intention of capturing users’ attention and spending more of their time by the use of attractive graphics and color psychology. In this paper, we propose a novel defense strategy, called a color-wall, to block digital distraction brought on by the consumption of visually seductive and addictive digital content. When it detects that a user is viewing media or using applications unrelated to the main task, it removes colors from the screen (gray-scaling) to make them less aesthetically pleasing and directs the user away from looking at them. We implemented a mac OS software as a proof-of-concept for the color-wall and conducted user testing (N=14) to assess the effectiveness of the proposed strategy. The evaluation results suggest that the color-wall is an effective strategy for reducing unwanted digital distractions such as browsing restricted content (YouTube, Twitter, etc.) while working on a PC.</t>
        </is>
      </c>
      <c r="O3918" s="45" t="inlineStr">
        <is>
          <t>Adjunct Proceedings of the 2022 ACM International Joint Conference on Pervasive and Ubiquitous Computing and the 2022 ACM International Symposium on Wearable Computers</t>
        </is>
      </c>
      <c r="P3918" s="45" t="inlineStr">
        <is>
          <t>color filter, digital addiction, digital distractions, disengagement, friction nudges, making un-use</t>
        </is>
      </c>
      <c r="Q3918" s="43" t="inlineStr">
        <is>
          <t>10.1145/3544793.3563403</t>
        </is>
      </c>
    </row>
    <row r="3919" ht="105.75" customHeight="1" s="37">
      <c r="A3919" s="43" t="n">
        <v>3918</v>
      </c>
      <c r="B3919" s="52" t="inlineStr">
        <is>
          <t>Excluir</t>
        </is>
      </c>
      <c r="C3919" s="45" t="inlineStr">
        <is>
          <t>No aborda: distracción o atención, población escolar, tecnología de sensado, contexto educativo</t>
        </is>
      </c>
      <c r="D3919" s="51" t="n"/>
      <c r="E3919" s="51" t="n"/>
      <c r="F3919" s="43" t="n">
        <v>1</v>
      </c>
      <c r="G3919" s="43" t="inlineStr">
        <is>
          <t>distracción</t>
        </is>
      </c>
      <c r="H3919" s="43" t="inlineStr">
        <is>
          <t>ACM</t>
        </is>
      </c>
      <c r="I3919" s="43" t="inlineStr">
        <is>
          <t>ACM</t>
        </is>
      </c>
      <c r="J3919" s="43" t="inlineStr">
        <is>
          <t>2016</t>
        </is>
      </c>
      <c r="K3919" s="43" t="inlineStr">
        <is>
          <t>article</t>
        </is>
      </c>
      <c r="L3919" s="45" t="inlineStr">
        <is>
          <t>Ferdous, Hasan Shahid and Ploderer, Bernd and Davis, Hilary and Vetere, Frank and O'hara, Kenton</t>
        </is>
      </c>
      <c r="M3919" s="45" t="inlineStr">
        <is>
          <t>Commensality and the Social Use of Technology during Family Mealtime</t>
        </is>
      </c>
      <c r="N3919" s="45" t="inlineStr">
        <is>
          <t>This article examines familial interactions, which are mediated through information and communication technologies, during domestic mealtimes. We seek to understand how technologies are used and negotiated among family members and the influence of technology on commensality. We conducted an observational study of six families. The findings showed how technologies are integrated into the mealtime activities. Our study identifies domestic circumstances where background technologies are raised to the foreground, visible devices are hidden, unwanted distractions become desired, and ordinary technologies are integrated into mealtime experiences. We identify four patterns of arrangement between technologies and family members during mealtimes, and we discuss how technologies contribute to mealtime satiety and commensality. Finally, we present implications of our findings and directions for technological advancements focusing on the social and celebratory nature of family mealtimes.</t>
        </is>
      </c>
      <c r="O3919" s="45" t="inlineStr">
        <is>
          <t>ACM Trans. Comput.-Hum. Interact.</t>
        </is>
      </c>
      <c r="P3919" s="45" t="inlineStr">
        <is>
          <t>Commensality, communication technologies, eating, family conversation, food, spatial arrangement, tension around technologies in shared space</t>
        </is>
      </c>
      <c r="Q3919" s="43" t="inlineStr">
        <is>
          <t>10.1145/2994146</t>
        </is>
      </c>
    </row>
    <row r="3920" ht="137.25" customHeight="1" s="37">
      <c r="A3920" s="43" t="n">
        <v>3919</v>
      </c>
      <c r="B3920" s="52" t="inlineStr">
        <is>
          <t>Excluir</t>
        </is>
      </c>
      <c r="C3920" s="45" t="inlineStr">
        <is>
          <t>No aborda: distracción o atención, población escolar, tecnología de sensado</t>
        </is>
      </c>
      <c r="D3920" s="51" t="n"/>
      <c r="E3920" s="51" t="n"/>
      <c r="F3920" s="43" t="n">
        <v>1</v>
      </c>
      <c r="G3920" s="43" t="inlineStr">
        <is>
          <t>distracción</t>
        </is>
      </c>
      <c r="H3920" s="43" t="inlineStr">
        <is>
          <t>ACM</t>
        </is>
      </c>
      <c r="I3920" s="43" t="inlineStr">
        <is>
          <t>ACM</t>
        </is>
      </c>
      <c r="J3920" s="43" t="inlineStr">
        <is>
          <t>2026</t>
        </is>
      </c>
      <c r="K3920" s="43" t="inlineStr">
        <is>
          <t>article</t>
        </is>
      </c>
      <c r="L3920" s="45" t="inlineStr">
        <is>
          <t>Huang, Yuan and Zhou, Yukang and Chen, Xiangping and Zheng, Zibin</t>
        </is>
      </c>
      <c r="M3920" s="45" t="inlineStr">
        <is>
          <t>Comment Traps: How Defective Commented-Out Code Augment Defects in AI-Assisted Code Generation</t>
        </is>
      </c>
      <c r="N3920" s="45" t="inlineStr">
        <is>
          <t>With the rapid development of large language models in code generation, AI-powered editors such as GitHub Copilot and Cursor are revolutionizing software development practices. At the same time, studies have identified potential defects in the generated code. Previous research has predominantly examined how code context influences the generation of defective code, often overlooking the impact of defects within commented-out code (CO code). AI coding assistants' interpretation of CO code in prompts affects the code they generate. This study evaluates how AI coding assistants, GitHub Copilot and Cursor, are influenced by defective CO code. The experimental results show that defective CO code in the context causes AI coding assistants to generate more defective code, reaching up to 58.17 percent. Our findings further demonstrate that the tools do not simply copy the defective code from the context. Instead, they actively reason to complete incomplete defect patterns and continue to produce defective code despite distractions such as incorrect indentation or tags. Even with explicit instructions to ignore the defective CO code, the reduction in defects does not exceed 21.84 percent. These findings underscore the need for improved robustness and security measures in AI coding assistants.</t>
        </is>
      </c>
      <c r="O3920" s="45" t="inlineStr">
        <is>
          <t>Proc. ACM Softw. Eng.</t>
        </is>
      </c>
      <c r="P3920" s="45" t="inlineStr">
        <is>
          <t>AI coding assistant, commented-out code, software defects</t>
        </is>
      </c>
      <c r="Q3920" s="43" t="inlineStr">
        <is>
          <t>10.1145/3797102</t>
        </is>
      </c>
    </row>
    <row r="3921" ht="105.75" customHeight="1" s="37">
      <c r="A3921" s="43" t="n">
        <v>3920</v>
      </c>
      <c r="B3921" s="52" t="inlineStr">
        <is>
          <t>Excluir</t>
        </is>
      </c>
      <c r="C3921" s="45" t="inlineStr">
        <is>
          <t>Dominio fuera de alcance: conducción</t>
        </is>
      </c>
      <c r="D3921" s="51" t="n"/>
      <c r="E3921" s="51" t="n"/>
      <c r="F3921" s="43" t="n">
        <v>1</v>
      </c>
      <c r="G3921" s="43" t="inlineStr">
        <is>
          <t>distracción</t>
        </is>
      </c>
      <c r="H3921" s="43" t="inlineStr">
        <is>
          <t>ACM</t>
        </is>
      </c>
      <c r="I3921" s="43" t="inlineStr">
        <is>
          <t>ACM</t>
        </is>
      </c>
      <c r="J3921" s="43" t="inlineStr">
        <is>
          <t>2018</t>
        </is>
      </c>
      <c r="K3921" s="43" t="inlineStr">
        <is>
          <t>inproceedings</t>
        </is>
      </c>
      <c r="L3921" s="45" t="inlineStr">
        <is>
          <t>Mahadevan, Karthik and Somanath, Sowmya and Sharlin, Ehud</t>
        </is>
      </c>
      <c r="M3921" s="45" t="inlineStr">
        <is>
          <t>Communicating Awareness and Intent in Autonomous Vehicle-Pedestrian Interaction</t>
        </is>
      </c>
      <c r="N3921" s="45" t="inlineStr">
        <is>
          <t>Drivers use nonverbal cues such as vehicle speed, eye gaze, and hand gestures to communicate awareness and intent to pedestrians. Conversely, in autonomous vehicles, drivers can be distracted or absent, leaving pedestrians to infer awareness and intent from the vehicle alone. In this paper, we investigate the usefulness of interfaces (beyond vehicle movement) that explicitly communicate awareness and intent of autonomous vehicles to pedestrians, focusing on crosswalk scenarios. We conducted a preliminary study to gain insight on designing interfaces that communicate autonomous vehicle awareness and intent to pedestrians. Based on study outcomes, we developed four prototype interfaces and deployed them in studies involving a Segway and a car. We found interfaces communicating vehicle awareness and intent: (1) can help pedestrians attempting to cross; (2) are not limited to the vehicle and can exist in the environment; and (3) should use a combination of modalities such as visual, auditory, and physical.</t>
        </is>
      </c>
      <c r="O3921" s="45" t="inlineStr">
        <is>
          <t>Proceedings of the 2018 CHI Conference on Human Factors in Computing Systems</t>
        </is>
      </c>
      <c r="P3921" s="45" t="inlineStr">
        <is>
          <t>autonomous vehicle-pedestrian interaction, perceived awareness and intent in autonomous vehicles</t>
        </is>
      </c>
      <c r="Q3921" s="43" t="inlineStr">
        <is>
          <t>10.1145/3173574.3174003</t>
        </is>
      </c>
    </row>
    <row r="3922" ht="116.25" customHeight="1" s="37">
      <c r="A3922" s="43" t="n">
        <v>3921</v>
      </c>
      <c r="B3922" s="52" t="inlineStr">
        <is>
          <t>Excluir</t>
        </is>
      </c>
      <c r="C3922" s="45" t="inlineStr">
        <is>
          <t>No aborda: población escolar, tecnología de sensado, contexto educativo</t>
        </is>
      </c>
      <c r="D3922" s="51" t="n"/>
      <c r="E3922" s="51" t="n"/>
      <c r="F3922" s="43" t="n">
        <v>1</v>
      </c>
      <c r="G3922" s="43" t="inlineStr">
        <is>
          <t>distracción</t>
        </is>
      </c>
      <c r="H3922" s="43" t="inlineStr">
        <is>
          <t>ACM</t>
        </is>
      </c>
      <c r="I3922" s="43" t="inlineStr">
        <is>
          <t>ACM</t>
        </is>
      </c>
      <c r="J3922" s="43" t="inlineStr">
        <is>
          <t>2019</t>
        </is>
      </c>
      <c r="K3922" s="43" t="inlineStr">
        <is>
          <t>inproceedings</t>
        </is>
      </c>
      <c r="L3922" s="45" t="inlineStr">
        <is>
          <t>Kim, Soomin and Lee, Joonhwan and Gweon, Gahgene</t>
        </is>
      </c>
      <c r="M3922" s="45" t="inlineStr">
        <is>
          <t>Comparing Data from Chatbot and Web Surveys: Effects of Platform and Conversational Style on Survey Response Quality</t>
        </is>
      </c>
      <c r="N3922" s="45" t="inlineStr">
        <is>
          <t>This study aims to explore the feasibility of a text-based virtual agent as a new survey method to overcome the web survey's common response quality problems, which are caused by respondents' inattention. To this end, we conducted a 2 (platform: web vs. chatbot) × 2 (conversational style: formal vs. casual) experiment. We used satisficing theory to compare the responses' data quality. We found that the participants in the chatbot survey, as compared to those in the web survey, were more likely to produce differentiated responses and were less likely to satisfice; the chatbot survey thus resulted in higher-quality data. Moreover, when a casual conversational style is used, the participants were less likely to satisfice-although such effects were only found in the chatbot condition. These results imply that conversational interactivity occurs when a chat interface is accompanied by messages with effective tone. Based on an analysis of the qualitative responses, we also showed that a chatbot could perform part of a human interviewer's role by applying effective communication strategies.</t>
        </is>
      </c>
      <c r="O3922" s="45" t="inlineStr">
        <is>
          <t>Proceedings of the 2019 CHI Conference on Human Factors in Computing Systems</t>
        </is>
      </c>
      <c r="P3922" s="45" t="inlineStr">
        <is>
          <t>chatbot, conversational agent, conversational interface, human ai interaction, survey interface, user experience design</t>
        </is>
      </c>
      <c r="Q3922" s="43" t="inlineStr">
        <is>
          <t>10.1145/3290605.3300316</t>
        </is>
      </c>
    </row>
    <row r="3923" ht="178.5" customHeight="1" s="37">
      <c r="A3923" s="43" t="n">
        <v>3922</v>
      </c>
      <c r="B3923" s="52" t="inlineStr">
        <is>
          <t>Excluir</t>
        </is>
      </c>
      <c r="C3923" s="45" t="inlineStr">
        <is>
          <t>Dominio fuera de alcance: conducción</t>
        </is>
      </c>
      <c r="D3923" s="51" t="n"/>
      <c r="E3923" s="51" t="n"/>
      <c r="F3923" s="43" t="n">
        <v>1</v>
      </c>
      <c r="G3923" s="43" t="inlineStr">
        <is>
          <t>distracción</t>
        </is>
      </c>
      <c r="H3923" s="43" t="inlineStr">
        <is>
          <t>ACM</t>
        </is>
      </c>
      <c r="I3923" s="43" t="inlineStr">
        <is>
          <t>ACM</t>
        </is>
      </c>
      <c r="J3923" s="43" t="inlineStr">
        <is>
          <t>2015</t>
        </is>
      </c>
      <c r="K3923" s="43" t="inlineStr">
        <is>
          <t>inproceedings</t>
        </is>
      </c>
      <c r="L3923" s="45" t="inlineStr">
        <is>
          <t>Pournami, Sudeep and Large, David R. and Burnett, Gary and Harvey, Catherine</t>
        </is>
      </c>
      <c r="M3923" s="45" t="inlineStr">
        <is>
          <t>Comparing the NHTSA and ISO occlusion test protocols: how many participants are sufficient?</t>
        </is>
      </c>
      <c r="N3923" s="45" t="inlineStr">
        <is>
          <t>Occlusion is a popular technique used to evaluate the visual demand associated with secondary tasks/devices in a driving context offering a low cost, highly accessible alternative to driving simulators and on-road studies. Several standardised occlusion test protocols have been published, most notably by NHTSA and ISO. These differ significantly in terms of how many participants are deemed to be sufficient in order to elicit statistically representative behaviour, and thus impose different 'costs' on incumbent organisations. A NHTSA-compliant study investigated three navigation-related tasks using a smartphone app (APP) and portable navigation device (PND). As a comparison, 1000 iterations of 10 participant ISO sample groups were extracted from the NHTSA 24-participant cohort and analysed in accordance with the same measures. Results obtained using all 10-participant ISO groups were consistent with the NHTSA findings, indicating that both standards would support the same conclusions regarding relative performance. Applying NHTSA's acceptance criteria, it is evident that, in most cases, recommendations based on the smaller ISO samples would be the same as those obtained from the full NHTSA cohort. However, only 95.5% conformance was observed for task 3 using the PND, suggesting a small risk that different conclusions could be drawn for this particular device/task if a smaller number of participants were used. Given the lower inherent costs associated with the ISO protocol, we thus conclude that this may be better suited for relative/formative assessment, whereas the NHTSA protocol may be more appropriate for summative evaluations.</t>
        </is>
      </c>
      <c r="O3923" s="45" t="inlineStr">
        <is>
          <t>Proceedings of the 7th International Conference on Automotive User Interfaces and Interactive Vehicular Applications</t>
        </is>
      </c>
      <c r="P3923" s="45" t="inlineStr">
        <is>
          <t>ISO, NHTSA, acceptance criteria, driver distraction, visual demand, visual occlusion</t>
        </is>
      </c>
      <c r="Q3923" s="43" t="inlineStr">
        <is>
          <t>10.1145/2799250.2799255</t>
        </is>
      </c>
    </row>
    <row r="3924" ht="74.25" customHeight="1" s="37">
      <c r="A3924" s="43" t="n">
        <v>3923</v>
      </c>
      <c r="B3924" s="52" t="inlineStr">
        <is>
          <t>Excluir</t>
        </is>
      </c>
      <c r="C3924" s="45" t="inlineStr">
        <is>
          <t>Dominio fuera de alcance: conducción</t>
        </is>
      </c>
      <c r="D3924" s="51" t="n"/>
      <c r="E3924" s="51" t="n"/>
      <c r="F3924" s="43" t="n">
        <v>1</v>
      </c>
      <c r="G3924" s="43" t="inlineStr">
        <is>
          <t>distracción</t>
        </is>
      </c>
      <c r="H3924" s="43" t="inlineStr">
        <is>
          <t>ACM</t>
        </is>
      </c>
      <c r="I3924" s="43" t="inlineStr">
        <is>
          <t>ACM</t>
        </is>
      </c>
      <c r="J3924" s="43" t="inlineStr">
        <is>
          <t>2020</t>
        </is>
      </c>
      <c r="K3924" s="43" t="inlineStr">
        <is>
          <t>inproceedings</t>
        </is>
      </c>
      <c r="L3924" s="45" t="inlineStr">
        <is>
          <t>Murakami, Makoto and Kawanaka, Haruki and Oguri, Koji</t>
        </is>
      </c>
      <c r="M3924" s="45" t="inlineStr">
        <is>
          <t>Comparison of Arousal Effect by Beverage Intake in Drowsy Driving Simulation</t>
        </is>
      </c>
      <c r="N3924" s="45" t="inlineStr">
        <is>
          <t>Various studies have been conducted toward the reduction of drowsy driving, which is one of the causes of traffic fatalities. Beverage intake is said to be effective in controlling sleepiness, and general drivers often use a coffee beverage to wake up sleepiness. In this study, we examined the arousal effect of three kinds of beverages (lemon, sugar-free coffee, water) using a driving simulator. As a result of analyzing biological signals and vehicle operation information while driving, it was found that intake of lemon beverage in lowing arousal was equivalent to intake of sugar-free coffee. This suggested the effectiveness of the lemon beverage intake as a measure against drowsy driving.</t>
        </is>
      </c>
      <c r="O3924" s="45" t="inlineStr">
        <is>
          <t>Proceedings of the 2019 4th International Conference on Biomedical Imaging, Signal Processing</t>
        </is>
      </c>
      <c r="P3924" s="45" t="inlineStr">
        <is>
          <t>Lemon Beverage, Drowsy Driver, Drowsiness Level, Driving Simulator, Arousal Effect</t>
        </is>
      </c>
      <c r="Q3924" s="43" t="inlineStr">
        <is>
          <t>10.1145/3366174.3366179</t>
        </is>
      </c>
    </row>
    <row r="3925" ht="126.75" customHeight="1" s="37">
      <c r="A3925" s="43" t="n">
        <v>3924</v>
      </c>
      <c r="B3925" s="52" t="inlineStr">
        <is>
          <t>Excluir</t>
        </is>
      </c>
      <c r="C3925" s="45" t="inlineStr">
        <is>
          <t>No aborda: distracción o atención, población escolar, tecnología de sensado, contexto educativo</t>
        </is>
      </c>
      <c r="D3925" s="51" t="n"/>
      <c r="E3925" s="51" t="n"/>
      <c r="F3925" s="43" t="n">
        <v>1</v>
      </c>
      <c r="G3925" s="43" t="inlineStr">
        <is>
          <t>distracción</t>
        </is>
      </c>
      <c r="H3925" s="43" t="inlineStr">
        <is>
          <t>ACM</t>
        </is>
      </c>
      <c r="I3925" s="43" t="inlineStr">
        <is>
          <t>ACM</t>
        </is>
      </c>
      <c r="J3925" s="43" t="inlineStr">
        <is>
          <t>2019</t>
        </is>
      </c>
      <c r="K3925" s="43" t="inlineStr">
        <is>
          <t>inproceedings</t>
        </is>
      </c>
      <c r="L3925" s="45" t="inlineStr">
        <is>
          <t>Kulkarni, Minchu and Kapoor, Kshitij and Madala, Deva Surya Vivek and Bansal, Sanchit and Hangal, Sudheendra</t>
        </is>
      </c>
      <c r="M3925" s="45" t="inlineStr">
        <is>
          <t>Compartmentalizing web browsing with Sailboat</t>
        </is>
      </c>
      <c r="N3925" s="45" t="inlineStr">
        <is>
          <t>Users of web browsers today swim in a sea of haphazardly organized tabs, bookmarks, searches and downloads. This is because browsers operate at the level of individual web pages, and rarely understand the user's high-level tasks. We propose to address this problem by compartmentalizing the web browsing experience across different tasks defined by the user.We describe Sailboat, an extension for Google Chrome that explores this idea by making user-defined tasks first-class objects in the browsing experience. In Sailboat, different tasks have their own tabs, history, bookmarks and download folders, while maintaining a unified identity across compartments. Sailboat lets the user create and switch between tasks such as "Philosophy Paper", "Summer Internships", and "Trip to China". Users can encapsulate the browsing related to a task, archive it or share it with others, and come back to it months later. Sailboat also tracks and reflects the analytics of time spent on different tasks to aid productivity.We deployed Sailboat with several users, and studied how they engaged with it. Our users report that Sailboat aids organized browsing, reduces distractions, and is easy to get used to.</t>
        </is>
      </c>
      <c r="O3925" s="45" t="inlineStr">
        <is>
          <t>Proceedings of the 10th Indian Conference on Human-Computer Interaction</t>
        </is>
      </c>
      <c r="P3925" s="45" t="inlineStr">
        <is>
          <t>browsing history, personal information management, tab clutter, web browsers</t>
        </is>
      </c>
      <c r="Q3925" s="43" t="inlineStr">
        <is>
          <t>10.1145/3364183.3364187</t>
        </is>
      </c>
    </row>
    <row r="3926" ht="116.25" customHeight="1" s="37">
      <c r="A3926" s="43" t="n">
        <v>3925</v>
      </c>
      <c r="B3926" s="52" t="inlineStr">
        <is>
          <t>Excluir</t>
        </is>
      </c>
      <c r="C3926" s="45" t="inlineStr">
        <is>
          <t>Dominio fuera de alcance: conducción</t>
        </is>
      </c>
      <c r="D3926" s="51" t="n"/>
      <c r="E3926" s="51" t="n"/>
      <c r="F3926" s="43" t="n">
        <v>1</v>
      </c>
      <c r="G3926" s="43" t="inlineStr">
        <is>
          <t>distracción</t>
        </is>
      </c>
      <c r="H3926" s="43" t="inlineStr">
        <is>
          <t>ACM</t>
        </is>
      </c>
      <c r="I3926" s="43" t="inlineStr">
        <is>
          <t>ACM</t>
        </is>
      </c>
      <c r="J3926" s="43" t="inlineStr">
        <is>
          <t>2024</t>
        </is>
      </c>
      <c r="K3926" s="43" t="inlineStr">
        <is>
          <t>inproceedings</t>
        </is>
      </c>
      <c r="L3926" s="45" t="inlineStr">
        <is>
          <t>Lorenz, Martin and Amorim, Tiago and Dey, Debargha and Sadeghi, Mersedeh and Ebel, Patrick</t>
        </is>
      </c>
      <c r="M3926" s="45" t="inlineStr">
        <is>
          <t>Computational Models for In-Vehicle User Interface Design: A Systematic Literature Review</t>
        </is>
      </c>
      <c r="N3926" s="45" t="inlineStr">
        <is>
          <t>In this review, we analyze the current state of the art of computational models for in-vehicle User Interface (UI) design. Driver distraction, often caused by drivers performing Non Driving Related Tasks (NDRTs), is a major contributor to vehicle crashes. Accordingly, in-vehicle User Interfaces (UIs) must be evaluated for their distraction potential. Computational models are a promising solution to automate this evaluation, but are not yet widely used, limiting their real-world impact. We systematically review the existing literature on computational models for NDRTs to analyze why current approaches have not yet found their way into practice. We found that while many models are intended for UI evaluation, they focus on small and isolated phenomena that are disconnected from the needs of automotive UI designers. In addition, very few approaches make predictions detailed enough to inform current design processes. Our analysis of the state of the art, the identified research gaps, and the formulated research potentials can guide researchers and practitioners toward computational models that improve the automotive User Interface (UI) design process.</t>
        </is>
      </c>
      <c r="O3926" s="45" t="inlineStr">
        <is>
          <t>Proceedings of the 16th International Conference on Automotive User Interfaces and Interactive Vehicular Applications</t>
        </is>
      </c>
      <c r="P3926" s="45" t="inlineStr">
        <is>
          <t>automated driving, cognitive modeling, computational modeling, literature review, user interfaces</t>
        </is>
      </c>
      <c r="Q3926" s="43" t="inlineStr">
        <is>
          <t>10.1145/3640792.3675735</t>
        </is>
      </c>
    </row>
    <row r="3927" ht="189" customHeight="1" s="37">
      <c r="A3927" s="43" t="n">
        <v>3926</v>
      </c>
      <c r="B3927" s="52" t="inlineStr">
        <is>
          <t>Excluir</t>
        </is>
      </c>
      <c r="C3927" s="45" t="inlineStr">
        <is>
          <t>No aborda: distracción o atención, población escolar, tecnología de sensado, contexto educativo</t>
        </is>
      </c>
      <c r="D3927" s="51" t="n"/>
      <c r="E3927" s="51" t="n"/>
      <c r="F3927" s="43" t="n">
        <v>1</v>
      </c>
      <c r="G3927" s="43" t="inlineStr">
        <is>
          <t>distracción</t>
        </is>
      </c>
      <c r="H3927" s="43" t="inlineStr">
        <is>
          <t>ACM</t>
        </is>
      </c>
      <c r="I3927" s="43" t="inlineStr">
        <is>
          <t>ACM</t>
        </is>
      </c>
      <c r="J3927" s="43" t="inlineStr">
        <is>
          <t>2026</t>
        </is>
      </c>
      <c r="K3927" s="43" t="inlineStr">
        <is>
          <t>inproceedings</t>
        </is>
      </c>
      <c r="L3927" s="45" t="inlineStr">
        <is>
          <t>Wu, Haiyan and Wang, Chenchen and Sun, Chaoqun and Lu, Chengxiong and Zhang, Zhiqiang and Chen, Yanhong</t>
        </is>
      </c>
      <c r="M3927" s="45" t="inlineStr">
        <is>
          <t>Conflict-Aware RAG: Multi-Stage Learning with Conflict Signals for Robust Retrieval-Augmented Generation</t>
        </is>
      </c>
      <c r="N3927" s="45" t="inlineStr">
        <is>
          <t>Retrieval-Augmented Generation (RAG) effectively mitigates hallucinations and knowledge gaps in Large Language Models (LLMs) for knowledge-intensive tasks by incorporating external web-based knowledge. However, when integrating diverse yet potentially conflicting web-sourced information, RAG systems are prone to knowledge conflicts that manifest as incorrect or inconsistent model behaviors, ultimately leading to unreliable responses. To address this challenge, this paper proposes Conflict-Aware RAG, a general training framework that leverages the model's inherent conflict-sensing capability to build a more robust RAG system via phased optimization. At the core of this framework lies ConScore, a conflict signal that quantifies the model's awareness of potential knowledge conflicts by comparing generative probabilities across distinct knowledge sources. This signal then guides both the construction of training data and a multi-stage optimization workflow: In the Supervised Fine-Tuning (SFT) stage, conflict features are employed to select representative distracting documents, laying the groundwork for core RAG capabilities; in the Direct Preference Optimization (DPO) stage, high-quality preference pairs are constructed using the conflict signal to boost the model's robustness against distracting knowledge; and in the Reranking stage, conflict confidence and information gain are integrated to synergistically optimize the collaboration mechanism between the retriever and LLM. Experiments on six knowledge-intensive question answering (QA) datasets demonstrate that Conflict-Aware RAG significantly outperforms mainstream baselines. Further ablation studies and quantitative analyses validate the method's stability and generalization, laying the foundation for robust RAG systems.</t>
        </is>
      </c>
      <c r="O3927" s="45" t="inlineStr">
        <is>
          <t>Proceedings of the ACM Web Conference 2026</t>
        </is>
      </c>
      <c r="P3927" s="45" t="inlineStr">
        <is>
          <t>retrieval-augmented generation, large language model, knowledge conflict</t>
        </is>
      </c>
      <c r="Q3927" s="43" t="inlineStr">
        <is>
          <t>10.1145/3774904.3792289</t>
        </is>
      </c>
    </row>
    <row r="3928" ht="210" customHeight="1" s="37">
      <c r="A3928" s="43" t="n">
        <v>3927</v>
      </c>
      <c r="B3928" s="52" t="inlineStr">
        <is>
          <t>Excluir</t>
        </is>
      </c>
      <c r="C3928" s="45" t="inlineStr">
        <is>
          <t>No aborda: distracción o atención, población escolar, tecnología de sensado, contexto educativo</t>
        </is>
      </c>
      <c r="D3928" s="51" t="n"/>
      <c r="E3928" s="51" t="n"/>
      <c r="F3928" s="43" t="n">
        <v>1</v>
      </c>
      <c r="G3928" s="43" t="inlineStr">
        <is>
          <t>distracción</t>
        </is>
      </c>
      <c r="H3928" s="43" t="inlineStr">
        <is>
          <t>ACM</t>
        </is>
      </c>
      <c r="I3928" s="43" t="inlineStr">
        <is>
          <t>ACM</t>
        </is>
      </c>
      <c r="J3928" s="43" t="inlineStr">
        <is>
          <t>2023</t>
        </is>
      </c>
      <c r="K3928" s="43" t="inlineStr">
        <is>
          <t>inproceedings</t>
        </is>
      </c>
      <c r="L3928" s="45" t="inlineStr">
        <is>
          <t>Wolfe, Robert and Yang, Yiwei and Howe, Bill and Caliskan, Aylin</t>
        </is>
      </c>
      <c r="M3928" s="45" t="inlineStr">
        <is>
          <t>Contrastive Language-Vision AI Models Pretrained on Web-Scraped Multimodal Data Exhibit Sexual Objectification Bias</t>
        </is>
      </c>
      <c r="N3928" s="45" t="inlineStr">
        <is>
          <t>Warning: The content of this paper may be upsetting or triggering.Nine language-vision AI models trained on web scrapes with the Contrastive Language-Image Pretraining (CLIP) objective are evaluated for evidence of a bias studied by psychologists: the sexual objectification of girls and women, which occurs when a person’s human characteristics, such as emotions, are disregarded and the person is treated as a body or a collection of body parts. We replicate three experiments in the psychology literature quantifying sexual objectification and show that the phenomena persist in trained AI models. A first experiment uses standardized images of women from the Sexual OBjectification and EMotion Database, and finds that human characteristics are disassociated from images of objectified women: the model’s recognition of emotional state is mediated by whether the subject is fully or partially clothed. Embedding association tests (EATs) return significant effect sizes for both anger (d &amp;gt; 0.80) and sadness (d &amp;gt; 0.50), associating images of fully clothed subjects with emotions. GRAD-CAM saliency maps highlight that CLIP gets distracted from emotional expressions in objectified images where subjects are partially clothed. A second experiment measures the effect in a representative application: an automatic image captioner (Antarctic Captions) includes words denoting emotion less than 50% as often for images of partially clothed women than for images of fully clothed women. A third experiment finds that images of female professionals (scientists, doctors, executives) are likely to be associated with sexual descriptions relative to images of male professionals. A fourth experiment shows that a prompt of "a [age] year old girl" generates sexualized images (as determined by an NSFW classifier) up to 73% of the time for VQGAN-CLIP (age 17), and up to 42% of the time for Stable Diffusion (ages 14 and 18); the corresponding rate for boys never surpasses 9%. The evidence indicates</t>
        </is>
      </c>
      <c r="O3928" s="45" t="inlineStr">
        <is>
          <t>Proceedings of the 2023 ACM Conference on Fairness, Accountability, and Transparency</t>
        </is>
      </c>
      <c r="P3928" s="45" t="inlineStr">
        <is>
          <t>AI bias, AI bias in applications, AI bias propagation, gender bias, generative AI, language-vision AI, representation learning, sexualization, text-to-image generators</t>
        </is>
      </c>
      <c r="Q3928" s="43" t="inlineStr">
        <is>
          <t>10.1145/3593013.3594072</t>
        </is>
      </c>
    </row>
    <row r="3929" ht="168" customHeight="1" s="37">
      <c r="A3929" s="43" t="n">
        <v>3928</v>
      </c>
      <c r="B3929" s="52" t="inlineStr">
        <is>
          <t>Excluir</t>
        </is>
      </c>
      <c r="C3929" s="45" t="inlineStr">
        <is>
          <t>No aborda: distracción o atención, población escolar, tecnología de sensado, contexto educativo</t>
        </is>
      </c>
      <c r="D3929" s="51" t="n"/>
      <c r="E3929" s="51" t="n"/>
      <c r="F3929" s="43" t="n">
        <v>1</v>
      </c>
      <c r="G3929" s="43" t="inlineStr">
        <is>
          <t>distracción</t>
        </is>
      </c>
      <c r="H3929" s="43" t="inlineStr">
        <is>
          <t>ACM</t>
        </is>
      </c>
      <c r="I3929" s="43" t="inlineStr">
        <is>
          <t>ACM</t>
        </is>
      </c>
      <c r="J3929" s="43" t="inlineStr">
        <is>
          <t>2026</t>
        </is>
      </c>
      <c r="K3929" s="43" t="inlineStr">
        <is>
          <t>article</t>
        </is>
      </c>
      <c r="L3929" s="45" t="inlineStr">
        <is>
          <t>Komninos, Andreas and Simou, Ioulia and Garofalakis, John</t>
        </is>
      </c>
      <c r="M3929" s="45" t="inlineStr">
        <is>
          <t>Controlling Semantic Consensus and Lexical Density in Image-Based Evaluations for Mobile Input Methods</t>
        </is>
      </c>
      <c r="N3929" s="45" t="inlineStr">
        <is>
          <t>Mobile input methods (IMEs) for text entry in interactive applications, are typically evaluated in lab settings, using phrase transcription tasks as the de-facto procedural element in the validation stage of their development. Transcription tasks offer strong internal validity but weak ecological and external validity, due to the composition constraints imposed on participants. Free composition tasks using image stimuli have been proposed as an alternative, but they lack standardized control to regulate elicited text volume and quality, therefore limiting evaluation internal validity. In this paper, we propose a methodology for rigorous, computational sampling of image stimuli from large image datasets, with an aim to control lexical and semantic similarity in user-generated text during IME evaluations. We further deploy diffusion generative AI models to methodically derive stylistic variations from the sampled images, allowing us to examine the effects of original images, abstractive styles and distractor elements on user input. Our findings from an online image description study with crowdsourced participants (N = 100) and 3,000 captured input samples, demonstrate that stimulus sampling and restyling can be used a methodological control apparatus for evaluating input methods in lab settings, allowing researchers to systematically control participants’ input density and diversity, mitigating the internal validity challenges of image task evaluations. We present evidence-based guidelines for selecting image stimuli and release our datasets, experiment application, analysis code, and participant descriptions.</t>
        </is>
      </c>
      <c r="O3929" s="45" t="inlineStr">
        <is>
          <t>Proc. ACM Hum.-Comput. Interact.</t>
        </is>
      </c>
      <c r="P3929" s="45" t="inlineStr">
        <is>
          <t>Input methods, Text Entry, Mobile devices, Lab evaluations, Image tasks, Stimulus selection</t>
        </is>
      </c>
      <c r="Q3929" s="43" t="inlineStr">
        <is>
          <t>10.1145/3816773</t>
        </is>
      </c>
    </row>
    <row r="3930" ht="116.25" customHeight="1" s="37">
      <c r="A3930" s="43" t="n">
        <v>3929</v>
      </c>
      <c r="B3930" s="52" t="inlineStr">
        <is>
          <t>Excluir</t>
        </is>
      </c>
      <c r="C3930" s="45" t="inlineStr">
        <is>
          <t>No aborda: población escolar, tecnología de sensado, contexto educativo</t>
        </is>
      </c>
      <c r="D3930" s="51" t="n"/>
      <c r="E3930" s="51" t="n"/>
      <c r="F3930" s="43" t="n">
        <v>1</v>
      </c>
      <c r="G3930" s="43" t="inlineStr">
        <is>
          <t>distracción</t>
        </is>
      </c>
      <c r="H3930" s="43" t="inlineStr">
        <is>
          <t>ACM</t>
        </is>
      </c>
      <c r="I3930" s="43" t="inlineStr">
        <is>
          <t>ACM</t>
        </is>
      </c>
      <c r="J3930" s="43" t="inlineStr">
        <is>
          <t>2023</t>
        </is>
      </c>
      <c r="K3930" s="43" t="inlineStr">
        <is>
          <t>inproceedings</t>
        </is>
      </c>
      <c r="L3930" s="45" t="inlineStr">
        <is>
          <t>Choi, Yoonseo and Kang, Eun Jeong and Lee, Min Kyung and Kim, Juho</t>
        </is>
      </c>
      <c r="M3930" s="45" t="inlineStr">
        <is>
          <t>Creator-friendly Algorithms: Behaviors, Challenges, and Design Opportunities in Algorithmic Platforms</t>
        </is>
      </c>
      <c r="N3930" s="45" t="inlineStr">
        <is>
          <t>In many creator economy platforms, algorithms significantly impact creators’ practices and decisions about their creative expression and monetization. Emerging research suggests that the opacity of the algorithm and platform policies often distract creators from their creative endeavors. To study how algorithmic platforms can be more ‘creator-friendly,’ we conducted a mixed-methods study: interviews (N=14) and a participatory design workshop (N=12) with YouTube creators. Through the interviews, we found how creators’ folk theories of the curation algorithm impact their work strategies — whether they choose to work with or against the algorithm — and the associated challenges in the process. In the workshop, creators explored solution ideas to overcome the aforementioned challenges, such as fostering diverse and creative expressions, achieving success as a creator, and motivating creators to continue their job. Based on these findings, we discuss design opportunities for how algorithmic platforms can support and motivate creators to sustain their creative work.</t>
        </is>
      </c>
      <c r="O3930" s="45" t="inlineStr">
        <is>
          <t>Proceedings of the 2023 CHI Conference on Human Factors in Computing Systems</t>
        </is>
      </c>
      <c r="P3930" s="45" t="inlineStr">
        <is>
          <t>Algorithmic experience, Algorithmic platform, Creative labor, Creator economy, Folk theories, Gig economy, Participatory design</t>
        </is>
      </c>
      <c r="Q3930" s="43" t="inlineStr">
        <is>
          <t>10.1145/3544548.3581386</t>
        </is>
      </c>
    </row>
    <row r="3931" ht="168" customHeight="1" s="37">
      <c r="A3931" s="43" t="n">
        <v>3930</v>
      </c>
      <c r="B3931" s="52" t="inlineStr">
        <is>
          <t>Excluir</t>
        </is>
      </c>
      <c r="C3931" s="45" t="inlineStr">
        <is>
          <t>Sin DOI verificable</t>
        </is>
      </c>
      <c r="D3931" s="51" t="n"/>
      <c r="E3931" s="51" t="n"/>
      <c r="F3931" s="43" t="n">
        <v>1</v>
      </c>
      <c r="G3931" s="43" t="inlineStr">
        <is>
          <t>distracción</t>
        </is>
      </c>
      <c r="H3931" s="43" t="inlineStr">
        <is>
          <t>ACM</t>
        </is>
      </c>
      <c r="I3931" s="43" t="inlineStr">
        <is>
          <t>ACM</t>
        </is>
      </c>
      <c r="J3931" s="43" t="inlineStr">
        <is>
          <t>2026</t>
        </is>
      </c>
      <c r="K3931" s="43" t="inlineStr">
        <is>
          <t>inbook</t>
        </is>
      </c>
      <c r="L3931" s="45" t="inlineStr">
        <is>
          <t>Xu, Wei and Geng, Gu and Yuan, Di and Chen, Rui and Liu, Qiao</t>
        </is>
      </c>
      <c r="M3931" s="45" t="inlineStr">
        <is>
          <t>DINOTrack: Leverage Differential Attention for Noise-Aware Visual Tracking with DINOv3</t>
        </is>
      </c>
      <c r="N3931" s="45" t="inlineStr">
        <is>
          <t>Despite significant progress in Transformer-based visual tracking, standard self-attention mechanisms inherently lack the discriminative power required for accurate template search and matching. Due to the global normalization of softmax, the model inevitably assigns probabilistic quality to background noise terms that are semantically similar to the target. This "attention noise" not only reduces tracking accuracy but also forces the network to require substantial training data and computational costs to learn robust feature suppression. To address this, we propose DINOTrack, a noise-aware tracking framework designed to systematically eliminate background clutter. First, we construct a discriminative representation foundation using a frozen DINOv3 backbone with hierarchical multi-level feature fusion, ensuring the model captures robust semantic features essential for distinguishing the target from distractors. Second, to mitigate noise before feature interaction, we design a Class-Guided Heatmap Modulation (CGHM) module. By utilizing the template’s class label as a semantic prior, this module explicitly suppresses background interference and enhances potential target responses. Crucially, we introduce a Differential Denoising Interaction (DDI) mechanism for active noise cancellation. By performing a difference operation on dual query-key pairs, the DDI module effectively eliminates shared attention noise caused by semantic aliasing, enabling precise target matching. Extensive experiments demonstrate that DINOTrack achieves significant performance improvements on datasets such as LaSOT, GOT-10k, TNL2K, LaSOText, and TrackingNet.</t>
        </is>
      </c>
      <c r="O3931" s="45" t="inlineStr">
        <is>
          <t>Proceedings of the 2026 International Conference on Multimedia Retrieval</t>
        </is>
      </c>
      <c r="P3931" s="45" t="n"/>
      <c r="Q3931" s="43" t="n"/>
    </row>
    <row r="3932" ht="178.5" customHeight="1" s="37">
      <c r="A3932" s="43" t="n">
        <v>3931</v>
      </c>
      <c r="B3932" s="52" t="inlineStr">
        <is>
          <t>Excluir</t>
        </is>
      </c>
      <c r="C3932" s="45" t="inlineStr">
        <is>
          <t>No aborda: población escolar, tecnología de sensado, contexto educativo</t>
        </is>
      </c>
      <c r="D3932" s="51" t="n"/>
      <c r="E3932" s="51" t="n"/>
      <c r="F3932" s="43" t="n">
        <v>1</v>
      </c>
      <c r="G3932" s="43" t="inlineStr">
        <is>
          <t>distracción</t>
        </is>
      </c>
      <c r="H3932" s="43" t="inlineStr">
        <is>
          <t>ACM</t>
        </is>
      </c>
      <c r="I3932" s="43" t="inlineStr">
        <is>
          <t>ACM</t>
        </is>
      </c>
      <c r="J3932" s="43" t="inlineStr">
        <is>
          <t>2025</t>
        </is>
      </c>
      <c r="K3932" s="43" t="inlineStr">
        <is>
          <t>inproceedings</t>
        </is>
      </c>
      <c r="L3932" s="45" t="inlineStr">
        <is>
          <t>Wei, Qianpu and Pei, Qin</t>
        </is>
      </c>
      <c r="M3932" s="45" t="inlineStr">
        <is>
          <t>DMIA-MIL: Dual-Model Improved Attention Multiple Instance Learning for Classification of Histopathology WSI</t>
        </is>
      </c>
      <c r="N3932" s="45" t="inlineStr">
        <is>
          <t>Multiple Instance Learning (MIL) is a leading approach for analyzing histopathology whole slide images (WSI), typically divided into key-instance-based and embedding-based methods. While embedding-based MIL often outperforms key-instance-based methods, both face notable challenges: the former may aggregate irrelevant or conflicting features by considering all instances, and the latter risks assigning incorrect pseudo-labels to key instances. Consequently, existing MIL approaches remain imperfect for WSI classification, highlighting the need for improved techniques to enhance accuracy and robustness. To address these limitations, we propose DMIA-MIL, a novel framework that combines key-instance-based and embedding-based strategies. In the key instance identification stage, we introduce an exponential attention mechanism that applies exponential operations to more effectively suppress irrelevant or distracting features within each bag, enabling the model to accurately differentiate positive from negative instances. Subsequently, in the feature embedding stage, we implement a feature distillation approach, which selectively retains the most critical features based on refined attention scores, thereby producing high-quality embedded representations. Empirical results on a well-known WSI dataset demonstrate that DMIA-MIL outperforms existing MIL models and achieves state-of-the-art (SOTA) performance in whole slide image classification. By combining exponential attention and feature distillation, our approach enhances the model's discriminative capabilities and offers a promising direction for tackling the inherent challenges of MIL in large-scale histopathological analysis.</t>
        </is>
      </c>
      <c r="O3932" s="45" t="inlineStr">
        <is>
          <t>Proceedings of the 2025 5th International Conference on Bioinformatics and Intelligent Computing</t>
        </is>
      </c>
      <c r="P3932" s="45" t="inlineStr">
        <is>
          <t>Histopathology WSI Images, Medical Image Classification, Multiple Instance Learning</t>
        </is>
      </c>
      <c r="Q3932" s="43" t="inlineStr">
        <is>
          <t>10.1145/3724979.3725003</t>
        </is>
      </c>
    </row>
    <row r="3933" ht="116.25" customHeight="1" s="37">
      <c r="A3933" s="43" t="n">
        <v>3932</v>
      </c>
      <c r="B3933" s="52" t="inlineStr">
        <is>
          <t>Excluir</t>
        </is>
      </c>
      <c r="C3933" s="45" t="inlineStr">
        <is>
          <t>No aborda: población escolar, tecnología de sensado, contexto educativo</t>
        </is>
      </c>
      <c r="D3933" s="51" t="n"/>
      <c r="E3933" s="51" t="n"/>
      <c r="F3933" s="43" t="n">
        <v>1</v>
      </c>
      <c r="G3933" s="43" t="inlineStr">
        <is>
          <t>distracción</t>
        </is>
      </c>
      <c r="H3933" s="43" t="inlineStr">
        <is>
          <t>ACM</t>
        </is>
      </c>
      <c r="I3933" s="43" t="inlineStr">
        <is>
          <t>ACM</t>
        </is>
      </c>
      <c r="J3933" s="43" t="inlineStr">
        <is>
          <t>2023</t>
        </is>
      </c>
      <c r="K3933" s="43" t="inlineStr">
        <is>
          <t>inproceedings</t>
        </is>
      </c>
      <c r="L3933" s="45" t="inlineStr">
        <is>
          <t>Gao, Guangjie and Gao, Yan and Xu, Liyang and Tan, Huibin and Tang, Yuhua</t>
        </is>
      </c>
      <c r="M3933" s="45" t="inlineStr">
        <is>
          <t>DSGA: Distractor-Suppressing Graph Attention for Multi-object Tracking</t>
        </is>
      </c>
      <c r="N3933" s="45" t="inlineStr">
        <is>
          <t>Multiple object tracking (MOT) methods based on single object tracking are of great interest because of their ability to balance efficiency and performance on the strength of the localization capability of single-target tracking. However, most of the single object tracking methods only distinguish foreground and background. They are susceptible to the influence of similar interfering objects during localization, while in multiple object tracking scenarios, there are more interfering objects and the influence is more severe. Therefore, we propose a Distractor-Suppressing Graph Attention (DSGA) to learn more discriminative attention by reducing the influence of distractors on learning attention weight features. Furthermore, DSGA is embedded into the basic MOT framework “SiamMOT” formed as DSGA-SiamMOT and applied to multiple object tracking to verify its effectiveness. We conduct experiments on the MOT Challenge benchmark with "public detection", and obtain MOTA 66.65%, IDF1 62.2% accuracy on the MOT17 dataset with 14fps.</t>
        </is>
      </c>
      <c r="O3933" s="45" t="inlineStr">
        <is>
          <t>Proceedings of the 8th International Conference on Robotics and Artificial Intelligence</t>
        </is>
      </c>
      <c r="P3933" s="45" t="inlineStr">
        <is>
          <t>distractor suppressing, graph attention, mot, sot</t>
        </is>
      </c>
      <c r="Q3933" s="43" t="inlineStr">
        <is>
          <t>10.1145/3573910.3573916</t>
        </is>
      </c>
    </row>
    <row r="3934" ht="147.75" customHeight="1" s="37">
      <c r="A3934" s="43" t="n">
        <v>3933</v>
      </c>
      <c r="B3934" s="52" t="inlineStr">
        <is>
          <t>Excluir</t>
        </is>
      </c>
      <c r="C3934" s="45" t="inlineStr">
        <is>
          <t>No aborda: distracción o atención, población escolar, tecnología de sensado, contexto educativo</t>
        </is>
      </c>
      <c r="D3934" s="51" t="n"/>
      <c r="E3934" s="51" t="n"/>
      <c r="F3934" s="43" t="n">
        <v>1</v>
      </c>
      <c r="G3934" s="43" t="inlineStr">
        <is>
          <t>distracción</t>
        </is>
      </c>
      <c r="H3934" s="43" t="inlineStr">
        <is>
          <t>ACM</t>
        </is>
      </c>
      <c r="I3934" s="43" t="inlineStr">
        <is>
          <t>ACM</t>
        </is>
      </c>
      <c r="J3934" s="43" t="inlineStr">
        <is>
          <t>2019</t>
        </is>
      </c>
      <c r="K3934" s="43" t="inlineStr">
        <is>
          <t>inproceedings</t>
        </is>
      </c>
      <c r="L3934" s="45" t="inlineStr">
        <is>
          <t>Li, Congcong and Du, Dawei and Zhang, Libo and Luo, Tiejian and Wu, Yanjun and Tian, Qi and Wen, Longyin and Lyu, Siwei</t>
        </is>
      </c>
      <c r="M3934" s="45" t="inlineStr">
        <is>
          <t>Data Priming Network for Automatic Check-Out</t>
        </is>
      </c>
      <c r="N3934" s="45" t="inlineStr">
        <is>
          <t>Automatic Check-Out (ACO) receives increased interests in recent years. An important component of the ACO system is the visual item counting, which recognizes the categories and counts of the items chosen by the customers. However, the training of such a system is challenged by the domain adaptation problem, in which the training data are images from isolated items while the testing images are for collections of items. Existing methods solve this problem with data augmentation using synthesized images, but the image synthesis leads to unreal images that affect the training process. In this paper, we propose a new data priming method to solve the domain adaptation problem. Specifically, we first use pre-augmentation data priming, in which we remove distracting background from the training images using the coarse-to-fine strategy and select images with realistic view angles by the pose pruning method. In the post-augmentation step, we train a data priming network using detection and counting collaborative learning, and select more reliable images from testing data to fine-tune the final visual item tallying network. Experiments on the large scale Retail Product Checkout (RPC) dataset demonstrate the superiority of the proposed method, i.e., we achieve 80.51% checkout accuracy compared with 56.68% of the baseline methods. The source codes can be found in https://isrc.iscas.ac.cn/gitlab/research/acm-mm-2019-ACO.</t>
        </is>
      </c>
      <c r="O3934" s="45" t="inlineStr">
        <is>
          <t>Proceedings of the 27th ACM International Conference on Multimedia</t>
        </is>
      </c>
      <c r="P3934" s="45" t="inlineStr">
        <is>
          <t>automatic check-out, data priming network, detection and counting collaborative learning, domain adaptation</t>
        </is>
      </c>
      <c r="Q3934" s="43" t="inlineStr">
        <is>
          <t>10.1145/3343031.3350989</t>
        </is>
      </c>
    </row>
    <row r="3935" ht="168" customHeight="1" s="37">
      <c r="A3935" s="43" t="n">
        <v>3934</v>
      </c>
      <c r="B3935" s="52" t="inlineStr">
        <is>
          <t>Excluir</t>
        </is>
      </c>
      <c r="C3935" s="45" t="inlineStr">
        <is>
          <t>No aborda: distracción o atención, población escolar, contexto educativo</t>
        </is>
      </c>
      <c r="D3935" s="51" t="n"/>
      <c r="E3935" s="51" t="n"/>
      <c r="F3935" s="43" t="n">
        <v>1</v>
      </c>
      <c r="G3935" s="43" t="inlineStr">
        <is>
          <t>distracción</t>
        </is>
      </c>
      <c r="H3935" s="43" t="inlineStr">
        <is>
          <t>ACM</t>
        </is>
      </c>
      <c r="I3935" s="43" t="inlineStr">
        <is>
          <t>ACM</t>
        </is>
      </c>
      <c r="J3935" s="43" t="inlineStr">
        <is>
          <t>2024</t>
        </is>
      </c>
      <c r="K3935" s="43" t="inlineStr">
        <is>
          <t>article</t>
        </is>
      </c>
      <c r="L3935" s="45" t="inlineStr">
        <is>
          <t>Liu, Feiyang and Li, Kun and Zhong, Zhun and Jia, Wei and Hu, Bin and Yang, Xun and Wang, Meng and Guo, Dan</t>
        </is>
      </c>
      <c r="M3935" s="45" t="inlineStr">
        <is>
          <t>Depth Matters: Spatial Proximity-Based Gaze Cone Generation for Gaze Following in Wild</t>
        </is>
      </c>
      <c r="N3935" s="45" t="inlineStr">
        <is>
          <t>Gaze following aims to predict where a person is looking in a scene. Existing methods tend to prioritize traditional 2D RGB visual cues or require burdensome prior knowledge and extra expensive datasets annotated in 3D coordinate systems to train specialized modules to enhance scene modeling. In this work, we introduce a novel framework deployed on a simple ResNet backbone, which exclusively uses image and depth maps to mimic human visual preferences and realize 3D-like depth perception. We first leverage depth maps to formulate spatial-based proximity information regarding the objects with the target person. This process sharpens the focus of the gaze cone on the specific region of interest pertaining to the target while diminishing the impact of surrounding distractions. To capture the diverse dependence of scene context on the saliency gaze cone, we then introduce a learnable grid-level regularized attention that anticipates coarse-grained regions of interest, thereby refining the mapping of the saliency feature to pixel-level heatmaps. This allows our model to better account for individual differences when predicting others’ gaze locations. Finally, we employ the KL-divergence loss to super the grid-level regularized attention, which combines the gaze direction, heatmap regression, and in/out classification losses, providing comprehensive supervision for model optimization. Experimental results on two publicly available datasets demonstrate the comparable performance of our model with less help of modal information. Quantitative visualization results further validate the interpretability of our method. The source code will be available at .</t>
        </is>
      </c>
      <c r="O3935" s="45" t="inlineStr">
        <is>
          <t>ACM Trans. Multimedia Comput. Commun. Appl.</t>
        </is>
      </c>
      <c r="P3935" s="45" t="inlineStr">
        <is>
          <t>Gaze following, Gaze cone, Depth information, Attention, Saliency</t>
        </is>
      </c>
      <c r="Q3935" s="43" t="inlineStr">
        <is>
          <t>10.1145/3689643</t>
        </is>
      </c>
    </row>
    <row r="3936" ht="178.5" customHeight="1" s="37">
      <c r="A3936" s="43" t="n">
        <v>3935</v>
      </c>
      <c r="B3936" s="52" t="inlineStr">
        <is>
          <t>Excluir</t>
        </is>
      </c>
      <c r="C3936" s="45" t="inlineStr">
        <is>
          <t>No aborda: distracción o atención, población escolar, tecnología de sensado, contexto educativo</t>
        </is>
      </c>
      <c r="D3936" s="51" t="n"/>
      <c r="E3936" s="51" t="n"/>
      <c r="F3936" s="43" t="n">
        <v>1</v>
      </c>
      <c r="G3936" s="43" t="inlineStr">
        <is>
          <t>distracción</t>
        </is>
      </c>
      <c r="H3936" s="43" t="inlineStr">
        <is>
          <t>ACM</t>
        </is>
      </c>
      <c r="I3936" s="43" t="inlineStr">
        <is>
          <t>ACM</t>
        </is>
      </c>
      <c r="J3936" s="43" t="inlineStr">
        <is>
          <t>2024</t>
        </is>
      </c>
      <c r="K3936" s="43" t="inlineStr">
        <is>
          <t>article</t>
        </is>
      </c>
      <c r="L3936" s="45" t="inlineStr">
        <is>
          <t>Bartlett, Kristin A. and Palacios-Ib\'a\~nez, Almudena and Camba, Jorge Dorribo</t>
        </is>
      </c>
      <c r="M3936" s="45" t="inlineStr">
        <is>
          <t>Design and Validation of a Virtual Reality Mental Rotation Test</t>
        </is>
      </c>
      <c r="N3936" s="45" t="inlineStr">
        <is>
          <t>Mental rotation, a common measure of spatial ability, has traditionally been assessed through paper-based instruments like the Mental Rotation Test (MRT) or the Purdue Spatial Visualization Test: Rotations (PSVT:R). The fact that these instruments present 3D shapes in a 2D format devoid of natural cues like shading and perspective likely limits their ability to accurately assess the fundamental skill of mentally rotating 3D shapes. In this paper, we describe the Virtual Reality Mental Rotation Assessment (VRMRA), a virtual reality-based mental rotation assessment derived from the Revised PSVT:R and MRT. The VRMRA reimagines traditional mental rotation assessments in a room-scale virtual environment and uses hand-tracking and elements of gamification in attempts to create an intuitive, engaging experience for test-takers. To validate the instrument, we compared response patterns in the VRMRA with patterns observed on the MRT and Revised PSVT:R. For the PSVT:R-type questions, items requiring a rotation around two axes were significantly harder than items requiring rotations around a single axis in the VRMRA, which is not the case in the Revised PSVT:R. For the MRT-type questions in the VRMRA, a moderate negative correlation was found between the degree of rotation in the X direction and item difficulty. While the problem of occlusion was reduced, features of the shapes and distractors accounted for 50.6% of the variance in item difficulty. Results suggest that the VRMRA is likely a more accurate tool to assess mental rotation ability in comparison to traditional instruments which present the stimuli through 2D media. Our findings also point to potential problems with the fundamental designs of the Revised PSVT:R and MRT question formats.</t>
        </is>
      </c>
      <c r="O3936" s="45" t="inlineStr">
        <is>
          <t>ACM Trans. Appl. Percept.</t>
        </is>
      </c>
      <c r="P3936" s="45" t="inlineStr">
        <is>
          <t>Spatial ability, mental rotation, virtual reality, visual perception, MRT, PSVT:R</t>
        </is>
      </c>
      <c r="Q3936" s="43" t="inlineStr">
        <is>
          <t>10.1145/3626238</t>
        </is>
      </c>
    </row>
    <row r="3937" ht="105.75" customHeight="1" s="37">
      <c r="A3937" s="43" t="n">
        <v>3936</v>
      </c>
      <c r="B3937" s="52" t="inlineStr">
        <is>
          <t>Excluir</t>
        </is>
      </c>
      <c r="C3937" s="45" t="inlineStr">
        <is>
          <t>No aborda: distracción o atención, población escolar, tecnología de sensado, contexto educativo</t>
        </is>
      </c>
      <c r="D3937" s="51" t="n"/>
      <c r="E3937" s="51" t="n"/>
      <c r="F3937" s="43" t="n">
        <v>1</v>
      </c>
      <c r="G3937" s="43" t="inlineStr">
        <is>
          <t>distracción</t>
        </is>
      </c>
      <c r="H3937" s="43" t="inlineStr">
        <is>
          <t>ACM</t>
        </is>
      </c>
      <c r="I3937" s="43" t="inlineStr">
        <is>
          <t>ACM</t>
        </is>
      </c>
      <c r="J3937" s="43" t="inlineStr">
        <is>
          <t>2017</t>
        </is>
      </c>
      <c r="K3937" s="43" t="inlineStr">
        <is>
          <t>inproceedings</t>
        </is>
      </c>
      <c r="L3937" s="45" t="inlineStr">
        <is>
          <t>Light, Ann and Shklovski, Irina and Powell, Alison</t>
        </is>
      </c>
      <c r="M3937" s="45" t="inlineStr">
        <is>
          <t>Design for Existential Crisis</t>
        </is>
      </c>
      <c r="N3937" s="45" t="inlineStr">
        <is>
          <t>What should designers do with their design skills and orientation to the future as right-wing populism sweeps through politics; climate predictions worsen; mass migration (within/across countries) escalates refugee numbers; new classes of automation threaten workers' jobs and austerity policies destabilize society? What is to be done when it isn't "business as usual" and even broken concepts of progress seem no longer to be progressing? In this paper, we discuss aspects of humanity, such as the need for meaning, fulfillment, dignity and decency, which computers struggle to support but can easily undermine. We juxtapose design that offers hope with that which offers only distraction and conclude with a plea to avoid Bovine Design, or tools that encourage passivity, rote-behavior and a blinkered existence at a time of great uncertainty and change. The big question that alt-chi can ask for 2017 is: What is good design for existential crisis?</t>
        </is>
      </c>
      <c r="O3937" s="45" t="inlineStr">
        <is>
          <t>Proceedings of the 2017 CHI Conference Extended Abstracts on Human Factors in Computing Systems</t>
        </is>
      </c>
      <c r="P3937" s="45" t="inlineStr">
        <is>
          <t>change, decency, design, dignity, fulfillment, meaning</t>
        </is>
      </c>
      <c r="Q3937" s="43" t="inlineStr">
        <is>
          <t>10.1145/3027063.3052760</t>
        </is>
      </c>
    </row>
    <row r="3938" ht="95.25" customHeight="1" s="37">
      <c r="A3938" s="43" t="n">
        <v>3937</v>
      </c>
      <c r="B3938" s="52" t="inlineStr">
        <is>
          <t>Excluir</t>
        </is>
      </c>
      <c r="C3938" s="45" t="inlineStr">
        <is>
          <t>No aborda: distracción o atención, población escolar, tecnología de sensado, contexto educativo</t>
        </is>
      </c>
      <c r="D3938" s="51" t="n"/>
      <c r="E3938" s="51" t="n"/>
      <c r="F3938" s="43" t="n">
        <v>1</v>
      </c>
      <c r="G3938" s="43" t="inlineStr">
        <is>
          <t>distracción</t>
        </is>
      </c>
      <c r="H3938" s="43" t="inlineStr">
        <is>
          <t>ACM</t>
        </is>
      </c>
      <c r="I3938" s="43" t="inlineStr">
        <is>
          <t>ACM</t>
        </is>
      </c>
      <c r="J3938" s="43" t="inlineStr">
        <is>
          <t>2017</t>
        </is>
      </c>
      <c r="K3938" s="43" t="inlineStr">
        <is>
          <t>inproceedings</t>
        </is>
      </c>
      <c r="L3938" s="45" t="inlineStr">
        <is>
          <t>Light, Ann and Powell, Alison and Shklovski, Irina</t>
        </is>
      </c>
      <c r="M3938" s="45" t="inlineStr">
        <is>
          <t>Design for Existential Crisis in the Anthropocene Age</t>
        </is>
      </c>
      <c r="N3938" s="45" t="inlineStr">
        <is>
          <t>What should be our orientation to the socio-technical as climate predictions worsen; ecological crises and wars escalate mass migration and refugee numbers; right-wing populism sweeps through politics; automation threatens workers' jobs and austerity policies destabilize society? What is to be done when it is not "business as usual" and even broken concepts of progress seem no longer to be progressing? We ask how to design for the common good, focusing on human needs for meaning, fulfillment, dignity and decency, qualities which technology struggles to support but can easily undermine. We juxtapose the design of computing that offers hope with that which offers only distraction, propose four modes to design for (being attentive, critical, different and in it together) and conclude with a plea to avoid tools that encourage a blinkered existence at a time of great uncertainty and change.</t>
        </is>
      </c>
      <c r="O3938" s="45" t="inlineStr">
        <is>
          <t>Proceedings of the 8th International Conference on Communities and Technologies</t>
        </is>
      </c>
      <c r="P3938" s="45" t="inlineStr">
        <is>
          <t>Meaning, change, decency, design, dignity, fulfillment</t>
        </is>
      </c>
      <c r="Q3938" s="43" t="inlineStr">
        <is>
          <t>10.1145/3083671.3083688</t>
        </is>
      </c>
    </row>
    <row r="3939" ht="84.75" customHeight="1" s="37">
      <c r="A3939" s="43" t="n">
        <v>3938</v>
      </c>
      <c r="B3939" s="52" t="inlineStr">
        <is>
          <t>Excluir</t>
        </is>
      </c>
      <c r="C3939" s="45" t="inlineStr">
        <is>
          <t>No aborda: distracción o atención, población escolar, tecnología de sensado, contexto educativo</t>
        </is>
      </c>
      <c r="D3939" s="51" t="n"/>
      <c r="E3939" s="51" t="n"/>
      <c r="F3939" s="43" t="n">
        <v>1</v>
      </c>
      <c r="G3939" s="43" t="inlineStr">
        <is>
          <t>intervención</t>
        </is>
      </c>
      <c r="H3939" s="43" t="inlineStr">
        <is>
          <t>ACM</t>
        </is>
      </c>
      <c r="I3939" s="43" t="inlineStr">
        <is>
          <t>ACM</t>
        </is>
      </c>
      <c r="J3939" s="43" t="inlineStr">
        <is>
          <t>2020</t>
        </is>
      </c>
      <c r="K3939" s="43" t="inlineStr">
        <is>
          <t>inproceedings</t>
        </is>
      </c>
      <c r="L3939" s="45" t="inlineStr">
        <is>
          <t>Pusateri, Juliet and Leng, Judith and Wang, Qian and Chen, Xiangzhu and Hammer, Jessica</t>
        </is>
      </c>
      <c r="M3939" s="45" t="inlineStr">
        <is>
          <t>Designing Games for Healthy Sleep</t>
        </is>
      </c>
      <c r="N3939" s="45" t="inlineStr">
        <is>
          <t>A sleep deficit has far-reaching consequences, but for many people, healthy sleep is not a priority or a possibility. We explore the potential for "sleepy games" as a genre of transformational games. To explore this design space, we prototyped nine games through an iterative design process. Based on analysis of design decisions and the games as artifacts, we identify seven design challenges for sleepy games: agency and control; physiological and mental arousal; intervention timing; social embeddedness; multisensory experience; vulnerability; and identity and values. We expand on three games with playtesting to show how these design challenges unfold for players in practice, show the impact on players' lives, and discuss sleepy games as creative, social, and situated practices.</t>
        </is>
      </c>
      <c r="O3939" s="45" t="inlineStr">
        <is>
          <t>Proceedings of the 2020 CHI Conference on Human Factors in Computing Systems</t>
        </is>
      </c>
      <c r="P3939" s="45" t="inlineStr">
        <is>
          <t>game design, games for health, sleep, transformational games</t>
        </is>
      </c>
      <c r="Q3939" s="43" t="inlineStr">
        <is>
          <t>10.1145/3313831.3376413</t>
        </is>
      </c>
    </row>
    <row r="3940" ht="95.25" customHeight="1" s="37">
      <c r="A3940" s="43" t="n">
        <v>3939</v>
      </c>
      <c r="B3940" s="52" t="inlineStr">
        <is>
          <t>Excluir</t>
        </is>
      </c>
      <c r="C3940" s="45" t="inlineStr">
        <is>
          <t>No aborda: distracción o atención, población escolar, tecnología de sensado, contexto educativo</t>
        </is>
      </c>
      <c r="D3940" s="51" t="n"/>
      <c r="E3940" s="51" t="n"/>
      <c r="F3940" s="43" t="n">
        <v>1</v>
      </c>
      <c r="G3940" s="43" t="inlineStr">
        <is>
          <t>distracción</t>
        </is>
      </c>
      <c r="H3940" s="43" t="inlineStr">
        <is>
          <t>ACM</t>
        </is>
      </c>
      <c r="I3940" s="43" t="inlineStr">
        <is>
          <t>ACM</t>
        </is>
      </c>
      <c r="J3940" s="43" t="inlineStr">
        <is>
          <t>2025</t>
        </is>
      </c>
      <c r="K3940" s="43" t="inlineStr">
        <is>
          <t>inproceedings</t>
        </is>
      </c>
      <c r="L3940" s="45" t="inlineStr">
        <is>
          <t>Jammer, Tim and Schwitanski, Simon and Saillard, Emmanuelle and H\"uck, Alexander and Jenke, Joachim and Vinayagame, Radjasouria and Bischof, Christian</t>
        </is>
      </c>
      <c r="M3940" s="45" t="inlineStr">
        <is>
          <t>Designing Quality MPI Correctness Benchmarks: Insights and Metrics</t>
        </is>
      </c>
      <c r="N3940" s="45" t="inlineStr">
        <is>
          <t>Several MPI correctness benchmarks have been proposed to evaluate the quality of MPI correctness tools. The design of such a benchmark comes with different challenges, which we address in this paper. First, an imbalance in the proportion of correct and erroneous codes in the benchmarks requires careful metric interpretation (recall, accuracy, F1 score). Second, tools that detect errors but do not report additional information, like the affected source line or class of error, are less valuable. We extend the typical notion of a true positive with stricter variants that consider a tool's helpfulness. We introduce a new noise metric to consider the amount of distracting error reports. We evaluate those new metrics with MPI-BugBench, on the MPI correctness tools ITAC, MUST, and PARCOACH. Third, we discuss the complexities of hand-crafted and automatically generated benchmark codes and the additional challenges of non-deterministic errors.</t>
        </is>
      </c>
      <c r="O3940" s="45" t="inlineStr">
        <is>
          <t>Proceedings of the SC '24 Workshops of the International Conference on High Performance Computing, Network, Storage, and Analysis</t>
        </is>
      </c>
      <c r="P3940" s="45" t="inlineStr">
        <is>
          <t>Correctness Benchmark, Correctness Tools, Error Reports, Metrics</t>
        </is>
      </c>
      <c r="Q3940" s="43" t="inlineStr">
        <is>
          <t>10.1109/scw63240.2024.00034</t>
        </is>
      </c>
    </row>
    <row r="3941" ht="178.5" customHeight="1" s="37">
      <c r="A3941" s="43" t="n">
        <v>3940</v>
      </c>
      <c r="B3941" s="52" t="inlineStr">
        <is>
          <t>Excluir</t>
        </is>
      </c>
      <c r="C3941" s="45" t="inlineStr">
        <is>
          <t>No aborda: distracción o atención, población escolar, contexto educativo</t>
        </is>
      </c>
      <c r="D3941" s="51" t="n"/>
      <c r="E3941" s="51" t="n"/>
      <c r="F3941" s="43" t="n">
        <v>1</v>
      </c>
      <c r="G3941" s="43" t="inlineStr">
        <is>
          <t>distracción</t>
        </is>
      </c>
      <c r="H3941" s="43" t="inlineStr">
        <is>
          <t>ACM</t>
        </is>
      </c>
      <c r="I3941" s="43" t="inlineStr">
        <is>
          <t>ACM</t>
        </is>
      </c>
      <c r="J3941" s="43" t="inlineStr">
        <is>
          <t>2023</t>
        </is>
      </c>
      <c r="K3941" s="43" t="inlineStr">
        <is>
          <t>inproceedings</t>
        </is>
      </c>
      <c r="L3941" s="45" t="inlineStr">
        <is>
          <t>Veisi, Omid and Du, Delong and Moradi, Mohammad Amin and Guasselli, Fernanda Caroline and Athanasoulias, Sotiris and Syed, Hussain Abid and M\"uller, Claudia and Stevens, Gunnar</t>
        </is>
      </c>
      <c r="M3941" s="45" t="inlineStr">
        <is>
          <t>Designing SafeMap Based on City Infrastructure and Empirical Approach: Modified A-Star Algorithm for Earthquake Navigation Application</t>
        </is>
      </c>
      <c r="N3941" s="45" t="inlineStr">
        <is>
          <t>Designing routing systems for earthquakes requires frontend usability studies and backend algorithm modifications. Evaluations from subject-matter experts can enhance the design of both the front-end interface and the back-end algorithm of urban artificial intelligence (AI). Urban AI applications need to be trustworthy, responsible, and reliable against earthquakes, by assisting civilians to identify safe and fast routes to safe areas or health support stations. However, routes may become dangerous or obstructed as regular routing applications may fail to adapt responsively to city destruction caused by earthquakes. In this study, we modified the A-star algorithm and designed an interactive mobile app with the evaluation and insights of subject-matter experts including 15 UX designers, 7 urbanists, 8 quake survivors, and 4 first responders. Our findings reveal reducing application features and quickening application use time is necessary for stressful earthquake situations, as emerging features such as augmented reality and voice assistant may negatively backlash user experience in earthquake scenarios due to over-immersion, distracting users from real world condition. Additionally, we utilized expert insights to modify the A-star algorithm for earthquake scenarios using the following steps: 1) create a dataset based on the roads; 2) establish an empty dataset for weight; 3) enable the updating of weight based on infrastructure; and 4) allow the alteration of weight based on safety, related to human behavior. Our study provides empirical evidence on why urban AI applications for earthquakes need to adapt to the rapid speed to use and elucidate how and why the A-star algorithm is optimized for earthquake scenarios.</t>
        </is>
      </c>
      <c r="O3941" s="45" t="inlineStr">
        <is>
          <t>Proceedings of the 1st ACM SIGSPATIAL International Workshop on Advances in Urban-AI</t>
        </is>
      </c>
      <c r="P3941" s="45" t="inlineStr">
        <is>
          <t>navigation, city infrastructure, earthquake, user experience, A-star algorithm, routing</t>
        </is>
      </c>
      <c r="Q3941" s="43" t="inlineStr">
        <is>
          <t>10.1145/3615900.3628788</t>
        </is>
      </c>
    </row>
    <row r="3942" ht="116.25" customHeight="1" s="37">
      <c r="A3942" s="43" t="n">
        <v>3941</v>
      </c>
      <c r="B3942" s="52" t="inlineStr">
        <is>
          <t>Excluir</t>
        </is>
      </c>
      <c r="C3942" s="45" t="inlineStr">
        <is>
          <t>Dominio fuera de alcance: conducción</t>
        </is>
      </c>
      <c r="D3942" s="51" t="n"/>
      <c r="E3942" s="51" t="n"/>
      <c r="F3942" s="43" t="n">
        <v>1</v>
      </c>
      <c r="G3942" s="43" t="inlineStr">
        <is>
          <t>distracción</t>
        </is>
      </c>
      <c r="H3942" s="43" t="inlineStr">
        <is>
          <t>ACM</t>
        </is>
      </c>
      <c r="I3942" s="43" t="inlineStr">
        <is>
          <t>ACM</t>
        </is>
      </c>
      <c r="J3942" s="43" t="inlineStr">
        <is>
          <t>2024</t>
        </is>
      </c>
      <c r="K3942" s="43" t="inlineStr">
        <is>
          <t>inproceedings</t>
        </is>
      </c>
      <c r="L3942" s="45" t="inlineStr">
        <is>
          <t>Lee, Okkeun and Currano, Rebecca and Miller, Dave and Kim, Hyochang and Sirkin, David</t>
        </is>
      </c>
      <c r="M3942" s="45" t="inlineStr">
        <is>
          <t>Designing Visual Signals to Support Situation Awareness Recovery in Conditional Automated Driving</t>
        </is>
      </c>
      <c r="N3942" s="45" t="inlineStr">
        <is>
          <t>Conditionally automated driving systems face two main safety challenges: the inability to autonomously handle all situations the vehicle encounters, and the allowed inattention of drivers during these critical moments. Our study focuses on enhancing drivers’ situation awareness at such times by embedding information about system status and the road environment in the visual signals displayed when control is transferred from the automated driving system. Six visual signals, each including different levels of situation awareness information, were compared to examine how they influence drivers’ levels of situation awareness in a simulated environment. The results show that signals incorporating higher levels of situation awareness information about the environment significantly facilitate the recovery of situation awareness after engaging in non-driving related tasks. This research provides insights into how visual cues can be optimized to facilitate quicker recovery of situation awareness for drivers transitioning from non-driving tasks in conditionally automated vehicles.</t>
        </is>
      </c>
      <c r="O3942" s="45" t="inlineStr">
        <is>
          <t>Proceedings of the 16th International Conference on Automotive User Interfaces and Interactive Vehicular Applications</t>
        </is>
      </c>
      <c r="P3942" s="45" t="inlineStr">
        <is>
          <t>Automated Driving, Situation Awareness, Take Over Control, Visual Signals</t>
        </is>
      </c>
      <c r="Q3942" s="43" t="inlineStr">
        <is>
          <t>10.1145/3640792.3675712</t>
        </is>
      </c>
    </row>
    <row r="3943" ht="157.5" customHeight="1" s="37">
      <c r="A3943" s="43" t="n">
        <v>3942</v>
      </c>
      <c r="B3943" s="52" t="inlineStr">
        <is>
          <t>Excluir</t>
        </is>
      </c>
      <c r="C3943" s="45" t="inlineStr">
        <is>
          <t>Sin DOI verificable</t>
        </is>
      </c>
      <c r="D3943" s="51" t="n"/>
      <c r="E3943" s="51" t="n"/>
      <c r="F3943" s="43" t="n">
        <v>1</v>
      </c>
      <c r="G3943" s="43" t="inlineStr">
        <is>
          <t>distracción</t>
        </is>
      </c>
      <c r="H3943" s="43" t="inlineStr">
        <is>
          <t>ACM</t>
        </is>
      </c>
      <c r="I3943" s="43" t="inlineStr">
        <is>
          <t>ACM</t>
        </is>
      </c>
      <c r="J3943" s="43" t="inlineStr">
        <is>
          <t>2022</t>
        </is>
      </c>
      <c r="K3943" s="43" t="inlineStr">
        <is>
          <t>inproceedings</t>
        </is>
      </c>
      <c r="L3943" s="45" t="inlineStr">
        <is>
          <t>Chen, Victoria and Tsai, Yao-Lin and Knight, Heather</t>
        </is>
      </c>
      <c r="M3943" s="45" t="inlineStr">
        <is>
          <t>Determining Success and Attributes of Various Feeding Approaches with a Mobile Robot</t>
        </is>
      </c>
      <c r="N3943" s="45" t="inlineStr">
        <is>
          <t>Robot feeding is a new but growing application, with the work thus far mostly focusing on mechanical aspects and the ability to acquire food, rather than socially-inspired behaviors or human-centric evaluations. As a precursor to evaluating the ways in which robot arms could expressively offer food to a person in robot-feeding applications, this study explores socially-inspired variables and how they intersect with feeding tools for a distracted participant. The results illustrate the human impact of robot approach path in terms of likelihood to take the food and robot attributions. Specifically, this work evaluates participant reactions to a mobile robot robot approaching a human to offer food with varied expressive pathways and utensils, implementing six different approaches, each a combination of delivery tool and approach path (N=5, within subjects, one week data collection period). Future designers of robots that feed humans may be interested to know that our participants often attributed direct approaches with aggressiveness and indirect approaches with confusion, but found semi-direct approaches to be the most helpful, perhaps because they were seen as polite but intentionally clear. Moreover, utensil choice can emphasize the path's directionality and the robot's perceived aggressiveness. The results indicate that future work on robot arms would benefit from considering the social attributes of how the robot is perceived as, depending on the desired effect, certain approach styles and implements may be recommended over others.</t>
        </is>
      </c>
      <c r="O3943" s="45" t="inlineStr">
        <is>
          <t>Proceedings of the 2022 ACM/IEEE International Conference on Human-Robot Interaction</t>
        </is>
      </c>
      <c r="P3943" s="45" t="inlineStr">
        <is>
          <t>human-robot-interaction, robot feeding, robot movement, service robot</t>
        </is>
      </c>
      <c r="Q3943" s="43" t="n"/>
    </row>
    <row r="3944" ht="105.75" customHeight="1" s="37">
      <c r="A3944" s="43" t="n">
        <v>3943</v>
      </c>
      <c r="B3944" s="52" t="inlineStr">
        <is>
          <t>Excluir</t>
        </is>
      </c>
      <c r="C3944" s="45" t="inlineStr">
        <is>
          <t>Dominio fuera de alcance: conducción</t>
        </is>
      </c>
      <c r="D3944" s="51" t="n"/>
      <c r="E3944" s="51" t="n"/>
      <c r="F3944" s="43" t="n">
        <v>1</v>
      </c>
      <c r="G3944" s="43" t="inlineStr">
        <is>
          <t>distracción</t>
        </is>
      </c>
      <c r="H3944" s="43" t="inlineStr">
        <is>
          <t>ACM</t>
        </is>
      </c>
      <c r="I3944" s="43" t="inlineStr">
        <is>
          <t>ACM</t>
        </is>
      </c>
      <c r="J3944" s="43" t="inlineStr">
        <is>
          <t>2019</t>
        </is>
      </c>
      <c r="K3944" s="43" t="inlineStr">
        <is>
          <t>inproceedings</t>
        </is>
      </c>
      <c r="L3944" s="45" t="inlineStr">
        <is>
          <t>Adyatama, Aryasatya and Syaifullah, Danu Hadi and Moch, Boy Nurtjahyo</t>
        </is>
      </c>
      <c r="M3944" s="45" t="inlineStr">
        <is>
          <t>Developing a Dump Truck Drivers Occupational Fatigue Assessment Model as Hauling Workplace Accidents Prevention: Study Case at Indonesia's Coal Mining Company</t>
        </is>
      </c>
      <c r="N3944" s="45" t="inlineStr">
        <is>
          <t>One of the biggest financial loss due to workplace accidents at coal mining companies is caused by dump truck drivers' sleepiness during hauling activities, resulting in loss of steering control. Drowsiness is an indicator of occupational fatigue as a body reaction to prevent another serious illness. An efficient fatigue management policy is needed to reduce the number of coal mining workplace accidents. Health and safety department should assess the driver's physical condition is fit to work before hauling activity is started as a preventive program. This study was analyzing the physical factors that significantly influence the dump truck drivers occupational fatigue. A mathematical model to assess the probability of whether dump truck drivers are suspected of having occupational fatigue or not is the result of this study. This study used logistic regression statistical method to give an accurate occupational fatigue calculation which can be implemented in Indonesia coal mining companies.</t>
        </is>
      </c>
      <c r="O3944" s="45" t="inlineStr">
        <is>
          <t>Proceedings of the 5th International Conference on Industrial and Business Engineering</t>
        </is>
      </c>
      <c r="P3944" s="45" t="inlineStr">
        <is>
          <t>Coal Mining, Health and Safety, Logistic Regression, Occupational Fatigue, Workplace Accidents</t>
        </is>
      </c>
      <c r="Q3944" s="43" t="inlineStr">
        <is>
          <t>10.1145/3364335.3364361</t>
        </is>
      </c>
    </row>
    <row r="3945" ht="126.75" customHeight="1" s="37">
      <c r="A3945" s="43" t="n">
        <v>3944</v>
      </c>
      <c r="B3945" s="52" t="inlineStr">
        <is>
          <t>Excluir</t>
        </is>
      </c>
      <c r="C3945" s="45" t="inlineStr">
        <is>
          <t>No aborda: población escolar, contexto educativo</t>
        </is>
      </c>
      <c r="D3945" s="51" t="n"/>
      <c r="E3945" s="51" t="n"/>
      <c r="F3945" s="43" t="n">
        <v>1</v>
      </c>
      <c r="G3945" s="43" t="inlineStr">
        <is>
          <t>distracción</t>
        </is>
      </c>
      <c r="H3945" s="43" t="inlineStr">
        <is>
          <t>ACM</t>
        </is>
      </c>
      <c r="I3945" s="43" t="inlineStr">
        <is>
          <t>ACM</t>
        </is>
      </c>
      <c r="J3945" s="43" t="inlineStr">
        <is>
          <t>2022</t>
        </is>
      </c>
      <c r="K3945" s="43" t="inlineStr">
        <is>
          <t>inproceedings</t>
        </is>
      </c>
      <c r="L3945" s="45" t="inlineStr">
        <is>
          <t>Vortmann, Lisa-Marie and Schult, Moritz and Putze, Felix</t>
        </is>
      </c>
      <c r="M3945" s="45" t="inlineStr">
        <is>
          <t>Differentiating Endogenous and Exogenous Attention Shifts Based on Fixation-Related Potentials</t>
        </is>
      </c>
      <c r="N3945" s="45" t="inlineStr">
        <is>
          <t>Attentional shifts can occur voluntarily (endogenous control) or reflexively (exogenous control). Previous studies have shown that the neural mechanisms underlying these shifts produce different activity patterns in the brain. Changes in visual-spatial attention are usually accompanied by eye movements and a fixation on the new center of attention. In this study, we analyze the fixation-related potentials in electroencephalographic recordings of 10 participants during computer screen-based viewing tasks. During task performance, we presented salient visual distractors to evoke reflexive attention shifts. Surrounding each fixation, 0.7-second data windows were extracted and labeled as “endogenous” or “exogenous”. Averaged over all participants, the balanced classification accuracy using a person-dependent Linear Discriminant Analysis reached 59.84%. In a leave-one-participant-out approach, the average classification accuracy reached 58.48%. Differentiating attention shifts, based on fixation-related potentials, could be used to deepen the understanding of human viewing behavior or as a Brain-Computer Interface for attention-aware user interface adaptations.</t>
        </is>
      </c>
      <c r="O3945" s="45" t="inlineStr">
        <is>
          <t>Proceedings of the 27th International Conference on Intelligent User Interfaces</t>
        </is>
      </c>
      <c r="P3945" s="45" t="inlineStr">
        <is>
          <t>Attention, EEG, endogenous, exogenous, fixation related potential, gaze detection, linear discriminant analysis</t>
        </is>
      </c>
      <c r="Q3945" s="43" t="inlineStr">
        <is>
          <t>10.1145/3490099.3511149</t>
        </is>
      </c>
    </row>
    <row r="3946" ht="210" customHeight="1" s="37">
      <c r="A3946" s="43" t="n">
        <v>3945</v>
      </c>
      <c r="B3946" s="52" t="inlineStr">
        <is>
          <t>Excluir</t>
        </is>
      </c>
      <c r="C3946" s="45" t="inlineStr">
        <is>
          <t>No aborda: distracción o atención, población escolar, tecnología de sensado, contexto educativo</t>
        </is>
      </c>
      <c r="D3946" s="51" t="n"/>
      <c r="E3946" s="51" t="n"/>
      <c r="F3946" s="43" t="n">
        <v>1</v>
      </c>
      <c r="G3946" s="43" t="inlineStr">
        <is>
          <t>distracción</t>
        </is>
      </c>
      <c r="H3946" s="43" t="inlineStr">
        <is>
          <t>ACM</t>
        </is>
      </c>
      <c r="I3946" s="43" t="inlineStr">
        <is>
          <t>ACM</t>
        </is>
      </c>
      <c r="J3946" s="43" t="inlineStr">
        <is>
          <t>2024</t>
        </is>
      </c>
      <c r="K3946" s="43" t="inlineStr">
        <is>
          <t>article</t>
        </is>
      </c>
      <c r="L3946" s="45" t="inlineStr">
        <is>
          <t>Sun, Baoli and Guo, Yanjun and Yan, Tiantian and Ye, Xinchen and Wang, Zhihui and Li, Haojie and Wang, Zhiyong</t>
        </is>
      </c>
      <c r="M3946" s="45" t="inlineStr">
        <is>
          <t>Digging into Depth and Color Spaces: A Mapping Constraint Network for Depth Super-Resolution</t>
        </is>
      </c>
      <c r="N3946" s="45" t="inlineStr">
        <is>
          <t>Scene depth super-resolution (DSR) poses an inherently ill-posed problem due to the extremely large space of one-to-many mapping functions from a given low-resolution (LR) depth map, which possesses limited depth information, to multiple plausible high-resolution (HR) depth maps. This characteristic renders the task highly challenging, as identifying an optimal solution becomes significantly intricate amidst this multitude of potential mappings. While simplistic constraints have been proposed to address the DSR task, the relationship between LR and HR depth maps and the color image has not been thoroughly investigated. In this paper, we introduce a novel mapping constraint network (MCNet) that incorporates additional constraints derived from both LR depth maps and color images. This integration aims to optimize the space of mapping functions and enhance the performance of DSR. Specifically, alongside the primary DSR network (DSRNet) dedicated to learning LR-to-HR mapping, we have developed an auxiliary degradation network (ADNet) that operates in reverse, generating the LR depth map from the reconstructed HR depth map to obtain depth features in LR space. To enhance the learning process of DSRNet in LR-to-HR mapping, we introduce two mapping constraints in LR space: (1) the cycle-consistent constraint, which offers additional supervision by establishing a closed loop between LR-to-HR and HR-to-LR mappings, and (2) the region-level contrastive constraint, aimed at reinforcing region-specific HR representations by explicitly modeling the consistency between LR and HR spaces. To leverage the color image effectively, we introduce a feature screening module to adaptively fuse color features at different layers, which can simultaneously maintain strong structural context and suppress texture distraction through subspace generation and image projection. Comprehensive experimental results across synthetic and real-world benchmark datasets unequivocally demonstrate the super</t>
        </is>
      </c>
      <c r="O3946" s="45" t="inlineStr">
        <is>
          <t>ACM Trans. Multimedia Comput. Commun. Appl.</t>
        </is>
      </c>
      <c r="P3946" s="45" t="inlineStr">
        <is>
          <t>Depth map, super-resolution, cycle-consistent, contrastive constraint, screening</t>
        </is>
      </c>
      <c r="Q3946" s="43" t="inlineStr">
        <is>
          <t>10.1145/3677123</t>
        </is>
      </c>
    </row>
    <row r="3947" ht="116.25" customHeight="1" s="37">
      <c r="A3947" s="43" t="n">
        <v>3946</v>
      </c>
      <c r="B3947" s="52" t="inlineStr">
        <is>
          <t>Excluir</t>
        </is>
      </c>
      <c r="C3947" s="45" t="inlineStr">
        <is>
          <t>No aborda: población escolar, tecnología de sensado, contexto educativo</t>
        </is>
      </c>
      <c r="D3947" s="51" t="n"/>
      <c r="E3947" s="51" t="n"/>
      <c r="F3947" s="43" t="n">
        <v>1</v>
      </c>
      <c r="G3947" s="43" t="inlineStr">
        <is>
          <t>distracción</t>
        </is>
      </c>
      <c r="H3947" s="43" t="inlineStr">
        <is>
          <t>ACM</t>
        </is>
      </c>
      <c r="I3947" s="43" t="inlineStr">
        <is>
          <t>ACM</t>
        </is>
      </c>
      <c r="J3947" s="43" t="inlineStr">
        <is>
          <t>2025</t>
        </is>
      </c>
      <c r="K3947" s="43" t="inlineStr">
        <is>
          <t>inproceedings</t>
        </is>
      </c>
      <c r="L3947" s="45" t="inlineStr">
        <is>
          <t>Lee, JangHyeon and Kim, Lawrence H.</t>
        </is>
      </c>
      <c r="M3947" s="45" t="inlineStr">
        <is>
          <t>DiminishAR: Diminishing Visual Distractions via Holographic AR Displays</t>
        </is>
      </c>
      <c r="N3947" s="45" t="inlineStr">
        <is>
          <t>Smartphones are integral to modern life, yet research highlights the cognitive drawbacks associated with their mere presence. While physically removing them can mitigate these effects, it is often inconvenient and may heighten anxiety due to prolonged separation. To address this, we use holographic augmented reality (AR) displays to visually diminish distractions with two interventions: 1) Visual Camouflage, which disguises the smartphone with a hologram that matches its size and blends with the background, making it less noticeable, and 2) Visual Substitution, which occludes the smartphone with a contextually relevant hologram, like books on a desk. In a study with 60 participants, we compared cognitive performance with the smartphone nearby, remote, and visually diminished by our AR interventions. Our findings show that the interventions significantly reduce cognitive impairment, with effects comparable to physically removing the smartphone. The adaptability of our approach opens new avenues to manage visual distractions in daily life.</t>
        </is>
      </c>
      <c r="O3947" s="45" t="inlineStr">
        <is>
          <t>Proceedings of the 2025 CHI Conference on Human Factors in Computing Systems</t>
        </is>
      </c>
      <c r="P3947" s="45" t="inlineStr">
        <is>
          <t>Augmented Reality (AR), Smartphones, Distractions, Cognitive Well-being</t>
        </is>
      </c>
      <c r="Q3947" s="43" t="inlineStr">
        <is>
          <t>10.1145/3706598.3713415</t>
        </is>
      </c>
    </row>
    <row r="3948" ht="105.75" customHeight="1" s="37">
      <c r="A3948" s="43" t="n">
        <v>3947</v>
      </c>
      <c r="B3948" s="52" t="inlineStr">
        <is>
          <t>Excluir</t>
        </is>
      </c>
      <c r="C3948" s="45" t="inlineStr">
        <is>
          <t>No aborda: distracción o atención, población escolar, tecnología de sensado, contexto educativo</t>
        </is>
      </c>
      <c r="D3948" s="51" t="n"/>
      <c r="E3948" s="51" t="n"/>
      <c r="F3948" s="43" t="n">
        <v>1</v>
      </c>
      <c r="G3948" s="43" t="inlineStr">
        <is>
          <t>distracción</t>
        </is>
      </c>
      <c r="H3948" s="43" t="inlineStr">
        <is>
          <t>ACM</t>
        </is>
      </c>
      <c r="I3948" s="43" t="inlineStr">
        <is>
          <t>ACM</t>
        </is>
      </c>
      <c r="J3948" s="43" t="inlineStr">
        <is>
          <t>2026</t>
        </is>
      </c>
      <c r="K3948" s="43" t="inlineStr">
        <is>
          <t>inproceedings</t>
        </is>
      </c>
      <c r="L3948" s="45" t="inlineStr">
        <is>
          <t>Yoo, Suhyeon and Nam, Somang and Chignell, Mark and Truong, Khai N.</t>
        </is>
      </c>
      <c r="M3948" s="45" t="inlineStr">
        <is>
          <t>Disclosure Matters: How Self-Disclosure Statements in Song Signing Videos Shape d/Deaf Audiences’ Acceptance of Culturally Sensitive Content</t>
        </is>
      </c>
      <c r="N3948" s="45" t="inlineStr">
        <is>
          <t>Song signing videos have grown in numbers on YouTube, with much of the content created by amateur non-d/Deaf signers. However, the Deaf community has voiced concerns over misrepresentation and cultural appropriation in these performances. We explore self-disclosure as a way for performers to clarify their motivations and foster greater acceptance among viewers. We interviewed 11 song signers and surveyed 50 viewers to understand important elements that should be included in self-disclosure statements (SDS). A follow-up study with 24 d/Deaf participants assessed the impact of SDS, finding that they generally led to a more positive reception. Participants rated song signing style, relationship to the Deaf community, and sign language as the most important elements to include in SDS. We discuss actionable recommendations for culturally responsive self-disclosures by setting personal boundaries, constructing structured narratives, and presenting SDS without distracting from the performance.</t>
        </is>
      </c>
      <c r="O3948" s="45" t="inlineStr">
        <is>
          <t>Proceedings of the 2026 CHI Conference on Human Factors in Computing Systems</t>
        </is>
      </c>
      <c r="P3948" s="45" t="inlineStr">
        <is>
          <t>Self-Disclosure, Deaf Culture, Song Signing, Cultural Acceptance</t>
        </is>
      </c>
      <c r="Q3948" s="43" t="inlineStr">
        <is>
          <t>10.1145/3772318.3790521</t>
        </is>
      </c>
    </row>
    <row r="3949" ht="157.5" customHeight="1" s="37">
      <c r="A3949" s="43" t="n">
        <v>3948</v>
      </c>
      <c r="B3949" s="52" t="inlineStr">
        <is>
          <t>Excluir</t>
        </is>
      </c>
      <c r="C3949" s="45" t="inlineStr">
        <is>
          <t>No aborda: población escolar, tecnología de sensado, contexto educativo</t>
        </is>
      </c>
      <c r="D3949" s="51" t="n"/>
      <c r="E3949" s="51" t="n"/>
      <c r="F3949" s="43" t="n">
        <v>1</v>
      </c>
      <c r="G3949" s="43" t="inlineStr">
        <is>
          <t>distracción</t>
        </is>
      </c>
      <c r="H3949" s="43" t="inlineStr">
        <is>
          <t>ACM</t>
        </is>
      </c>
      <c r="I3949" s="43" t="inlineStr">
        <is>
          <t>ACM</t>
        </is>
      </c>
      <c r="J3949" s="43" t="inlineStr">
        <is>
          <t>2022</t>
        </is>
      </c>
      <c r="K3949" s="43" t="inlineStr">
        <is>
          <t>article</t>
        </is>
      </c>
      <c r="L3949" s="45" t="inlineStr">
        <is>
          <t>Härkönen, Erik and Aittala, Miika and Kynkäänniemi, Tuomas and Laine, Samuli and Aila, Timo and Lehtinen, Jaakko</t>
        </is>
      </c>
      <c r="M3949" s="45" t="inlineStr">
        <is>
          <t>Disentangling random and cyclic effects in time-lapse sequences</t>
        </is>
      </c>
      <c r="N3949" s="45" t="inlineStr">
        <is>
          <t>Time-lapse image sequences offer visually compelling insights into dynamic processes that are too slow to observe in real time. However, playing a long time-lapse sequence back as a video often results in distracting flicker due to random effects, such as weather, as well as cyclic effects, such as the day-night cycle. We introduce the problem of disentangling time-lapse sequences in a way that allows separate, after-the-fact control of overall trends, cyclic effects, and random effects in the images, and describe a technique based on data-driven generative models that achieves this goal. This enables us to "re-render" the sequences in ways that would not be possible with the input images alone. For example, we can stabilize a long sequence to focus on plant growth over many months, under selectable, consistent weather.Our approach is based on Generative Adversarial Networks (GAN) that are conditioned with the time coordinate of the time-lapse sequence. Our architecture and training procedure are designed so that the networks learn to model random variations, such as weather, using the GAN's latent space, and to disentangle overall trends and cyclic variations by feeding the conditioning time label to the model using Fourier features with specific frequencies.We show that our models are robust to defects in the training data, enabling us to amend some of the practical difficulties in capturing long time-lapse sequences, such as temporary occlusions, uneven frame spacing, and missing frames.</t>
        </is>
      </c>
      <c r="O3949" s="45" t="inlineStr">
        <is>
          <t>ACM Trans. Graph.</t>
        </is>
      </c>
      <c r="P3949" s="45" t="inlineStr">
        <is>
          <t>controllability, generative adversarial networks, interpretability</t>
        </is>
      </c>
      <c r="Q3949" s="43" t="inlineStr">
        <is>
          <t>10.1145/3528223.3530170</t>
        </is>
      </c>
    </row>
    <row r="3950" ht="105.75" customHeight="1" s="37">
      <c r="A3950" s="43" t="n">
        <v>3949</v>
      </c>
      <c r="B3950" s="52" t="inlineStr">
        <is>
          <t>Excluir</t>
        </is>
      </c>
      <c r="C3950" s="45" t="inlineStr">
        <is>
          <t>No aborda: población escolar, tecnología de sensado, contexto educativo</t>
        </is>
      </c>
      <c r="D3950" s="51" t="n"/>
      <c r="E3950" s="51" t="n"/>
      <c r="F3950" s="43" t="n">
        <v>1</v>
      </c>
      <c r="G3950" s="43" t="inlineStr">
        <is>
          <t>distracción</t>
        </is>
      </c>
      <c r="H3950" s="43" t="inlineStr">
        <is>
          <t>ACM</t>
        </is>
      </c>
      <c r="I3950" s="43" t="inlineStr">
        <is>
          <t>ACM</t>
        </is>
      </c>
      <c r="J3950" s="43" t="inlineStr">
        <is>
          <t>2022</t>
        </is>
      </c>
      <c r="K3950" s="43" t="inlineStr">
        <is>
          <t>inproceedings</t>
        </is>
      </c>
      <c r="L3950" s="45" t="inlineStr">
        <is>
          <t>Lee, Minha and Park, Wonyoung and Lee, Sunok and Lee, Sangsu</t>
        </is>
      </c>
      <c r="M3950" s="45" t="inlineStr">
        <is>
          <t>Distracting Moments in Videoconferencing: A Look Back at the Pandemic Period</t>
        </is>
      </c>
      <c r="N3950" s="45" t="inlineStr">
        <is>
          <t>The COVID-19 pandemic has forced workers around the world to switch their working paradigms from on-site to video-mediated communication. Despite the advantages of videoconferencing, diverse circumstances have prevented people from focusing on their work. One of the most typical problems they face is that various surrounding factors distract them during their meetings. This study focuses on conditions in which remote workers are distracted by factors that disturb, interrupt, or restrict them during their meetings. We aim to explore the various problem situations and user needs. To understand users’ pain points and needs, focus group interviews and participatory design workshops were conducted to learn about participants’ troubled working experiences over the past two years and the solutions they expected. Our study provides a unified framework of distracting factors by which to understand causes of poor user experience and reveals valuable implications to improve videoconferencing experiences.</t>
        </is>
      </c>
      <c r="O3950" s="45" t="inlineStr">
        <is>
          <t>Proceedings of the 2022 CHI Conference on Human Factors in Computing Systems</t>
        </is>
      </c>
      <c r="P3950" s="45" t="inlineStr">
        <is>
          <t>Distraction, Remote work, User experience, Videoconferencing</t>
        </is>
      </c>
      <c r="Q3950" s="43" t="inlineStr">
        <is>
          <t>10.1145/3491102.3517545</t>
        </is>
      </c>
    </row>
    <row r="3951" ht="105.75" customHeight="1" s="37">
      <c r="A3951" s="43" t="n">
        <v>3950</v>
      </c>
      <c r="B3951" s="52" t="inlineStr">
        <is>
          <t>Excluir</t>
        </is>
      </c>
      <c r="C3951" s="45" t="inlineStr">
        <is>
          <t>Sin DOI verificable</t>
        </is>
      </c>
      <c r="D3951" s="51" t="n"/>
      <c r="E3951" s="51" t="n"/>
      <c r="F3951" s="43" t="n">
        <v>1</v>
      </c>
      <c r="G3951" s="43" t="inlineStr">
        <is>
          <t>distracción</t>
        </is>
      </c>
      <c r="H3951" s="43" t="inlineStr">
        <is>
          <t>ACM</t>
        </is>
      </c>
      <c r="I3951" s="43" t="inlineStr">
        <is>
          <t>ACM</t>
        </is>
      </c>
      <c r="J3951" s="43" t="inlineStr">
        <is>
          <t>2025</t>
        </is>
      </c>
      <c r="K3951" s="43" t="inlineStr">
        <is>
          <t>inproceedings</t>
        </is>
      </c>
      <c r="L3951" s="45" t="inlineStr">
        <is>
          <t>\"ozsu, Ataol Burak and Pek\c cetin, Tu\u g\c ce Nur and Faydal\i, Defne \c Siir and Urgen, Burcu A.</t>
        </is>
      </c>
      <c r="M3951" s="45" t="inlineStr">
        <is>
          <t>Distraction by a Human or a Robot: Effects of Perceptual Load and Action Type</t>
        </is>
      </c>
      <c r="N3951" s="45" t="inlineStr">
        <is>
          <t>This study investigates how humans process and attend to robot actions compared to human actions under varying cognitive demands. Using a perceptual load paradigm, we examined whether robots capture attention similarly to humans and how this is influenced by the nature of their actions. Participants performed a letter detection task while being presented with task-irrelevant videos of either human or robot agents performing communicative or noncommunicative actions. Results demonstrated that both humans and robots captured attention through their actions, particularly when these actions were communicative. Under high perceptual load conditions, human distractors caused more interference than robot distractors, suggesting that agent identity becomes particularly important when cognitive resources are limited. These findings provide insights into how humans process robot actions in attention-demanding situations and may have important implications for designing robot behaviors in operational contexts.</t>
        </is>
      </c>
      <c r="O3951" s="45" t="inlineStr">
        <is>
          <t>Proceedings of the 2025 ACM/IEEE International Conference on Human-Robot Interaction</t>
        </is>
      </c>
      <c r="P3951" s="45" t="inlineStr">
        <is>
          <t>attention, communicative actions, distraction, perceptual load, social robots</t>
        </is>
      </c>
      <c r="Q3951" s="43" t="n"/>
    </row>
    <row r="3952" ht="137.25" customHeight="1" s="37">
      <c r="A3952" s="43" t="n">
        <v>3951</v>
      </c>
      <c r="B3952" s="52" t="inlineStr">
        <is>
          <t>Excluir</t>
        </is>
      </c>
      <c r="C3952" s="45" t="inlineStr">
        <is>
          <t>No aborda: población escolar, tecnología de sensado, contexto educativo</t>
        </is>
      </c>
      <c r="D3952" s="51" t="n"/>
      <c r="E3952" s="51" t="n"/>
      <c r="F3952" s="43" t="n">
        <v>1</v>
      </c>
      <c r="G3952" s="43" t="inlineStr">
        <is>
          <t>distracción</t>
        </is>
      </c>
      <c r="H3952" s="43" t="inlineStr">
        <is>
          <t>ACM</t>
        </is>
      </c>
      <c r="I3952" s="43" t="inlineStr">
        <is>
          <t>ACM</t>
        </is>
      </c>
      <c r="J3952" s="43" t="inlineStr">
        <is>
          <t>2021</t>
        </is>
      </c>
      <c r="K3952" s="43" t="inlineStr">
        <is>
          <t>inproceedings</t>
        </is>
      </c>
      <c r="L3952" s="45" t="inlineStr">
        <is>
          <t>Tu, Huawei and Huang, Jin and Liang, Hai-Ning and Skarbez, Richard and Tian, Feng and Duh, Henry Been-Lirn</t>
        </is>
      </c>
      <c r="M3952" s="45" t="inlineStr">
        <is>
          <t>Distractor Effects on Crossing-Based Interaction</t>
        </is>
      </c>
      <c r="N3952" s="45" t="inlineStr">
        <is>
          <t>Task-irrelevant distractors affect visuo-motor control for target acquisition and studying such effects has already received much attention in human-computer interaction. However, there has been little research into distractor effects on crossing-based interaction. We thus conducted an empirical study on pen-based interfaces to investigate six crossing tasks with distractor interference in comparison to two tasks without it. The six distractor-related tasks differed in movement precision constraint (directional/amplitude), target size, target distance, distractor location and target-distractor spacing. We also developed and experimentally validated six quantitative models for the six tasks. Our results show that crossing targets with distractors had longer average times and similar accuracy than that without distractors. The effects of distractors varied depending on distractor location, target-distractor spacing and movement precision constraint. When spacing is smaller than 11.27 mm, crossing tasks with distractor interference can be regarded as pointing tasks or a combination of pointing and crossing tasks, which could be better fitted with our proposed models than Fitts’ law. According to these results, we provide practical implications to crossing-based user interface design.</t>
        </is>
      </c>
      <c r="O3952" s="45" t="inlineStr">
        <is>
          <t>Proceedings of the 2021 CHI Conference on Human Factors in Computing Systems</t>
        </is>
      </c>
      <c r="P3952" s="45" t="inlineStr">
        <is>
          <t>pointing, models., distractor effects, Fitts’ law, Crossing</t>
        </is>
      </c>
      <c r="Q3952" s="43" t="inlineStr">
        <is>
          <t>10.1145/3411764.3445340</t>
        </is>
      </c>
    </row>
    <row r="3953" ht="126.75" customHeight="1" s="37">
      <c r="A3953" s="43" t="n">
        <v>3952</v>
      </c>
      <c r="B3953" s="52" t="inlineStr">
        <is>
          <t>Excluir</t>
        </is>
      </c>
      <c r="C3953" s="45" t="inlineStr">
        <is>
          <t>No aborda: población escolar, tecnología de sensado, contexto educativo</t>
        </is>
      </c>
      <c r="D3953" s="51" t="n"/>
      <c r="E3953" s="51" t="n"/>
      <c r="F3953" s="43" t="n">
        <v>1</v>
      </c>
      <c r="G3953" s="43" t="inlineStr">
        <is>
          <t>distracción</t>
        </is>
      </c>
      <c r="H3953" s="43" t="inlineStr">
        <is>
          <t>ACM</t>
        </is>
      </c>
      <c r="I3953" s="43" t="inlineStr">
        <is>
          <t>ACM</t>
        </is>
      </c>
      <c r="J3953" s="43" t="inlineStr">
        <is>
          <t>2015</t>
        </is>
      </c>
      <c r="K3953" s="43" t="inlineStr">
        <is>
          <t>article</t>
        </is>
      </c>
      <c r="L3953" s="45" t="inlineStr">
        <is>
          <t>Wang, Jing and Yu, Clement T. and Yu, Philip S. and Liu, Bing and Meng, Weiyi</t>
        </is>
      </c>
      <c r="M3953" s="45" t="inlineStr">
        <is>
          <t>Diversionary Comments under Blog Posts</t>
        </is>
      </c>
      <c r="N3953" s="45" t="inlineStr">
        <is>
          <t>There has been a recent swell of interest in the analysis of blog comments. However, much of the work focuses on detecting comment spam in the blogsphere. An important issue that has been neglected so far is the identification of diversionary comments. Diversionary comments are defined as comments that divert the topic from the original post. A possible purpose is to distract readers from the original topic and draw attention to a new topic. We categorize diversionary comments into five types based on our observations and propose an effective framework to identify and flag them. To the best of our knowledge, the problem of detecting diversionary comments has not been studied so far. We solve the problem in two different ways: (i) rank all comments in descending order of being diversionary and (ii) consider it as a classification problem. Our evaluation on 4,179 comments under 40 different blog posts from Digg and Reddit shows that the proposed method achieves the high mean average precision of 91.9% when the problem is considered as a ranking problem and 84.9% of F-measure as a classification problem. Sensitivity analysis indicates that the effectiveness of the method is stable under different parameter settings.</t>
        </is>
      </c>
      <c r="O3953" s="45" t="inlineStr">
        <is>
          <t>ACM Trans. Web</t>
        </is>
      </c>
      <c r="P3953" s="45" t="inlineStr">
        <is>
          <t>Diversionary comments, classification, coreference resolution, extraction from Wikipedia, hierarchical Dirichlet process, latent Dirichlet allocation, ranking, spam, topic model</t>
        </is>
      </c>
      <c r="Q3953" s="43" t="inlineStr">
        <is>
          <t>10.1145/2789211</t>
        </is>
      </c>
    </row>
    <row r="3954" ht="84.75" customHeight="1" s="37">
      <c r="A3954" s="43" t="n">
        <v>3953</v>
      </c>
      <c r="B3954" s="52" t="inlineStr">
        <is>
          <t>Excluir</t>
        </is>
      </c>
      <c r="C3954" s="45" t="inlineStr">
        <is>
          <t>No aborda: población escolar, tecnología de sensado, contexto educativo</t>
        </is>
      </c>
      <c r="D3954" s="51" t="n"/>
      <c r="E3954" s="51" t="n"/>
      <c r="F3954" s="43" t="n">
        <v>1</v>
      </c>
      <c r="G3954" s="43" t="inlineStr">
        <is>
          <t>distracción</t>
        </is>
      </c>
      <c r="H3954" s="43" t="inlineStr">
        <is>
          <t>ACM</t>
        </is>
      </c>
      <c r="I3954" s="43" t="inlineStr">
        <is>
          <t>ACM</t>
        </is>
      </c>
      <c r="J3954" s="43" t="inlineStr">
        <is>
          <t>2019</t>
        </is>
      </c>
      <c r="K3954" s="43" t="inlineStr">
        <is>
          <t>inproceedings</t>
        </is>
      </c>
      <c r="L3954" s="45" t="inlineStr">
        <is>
          <t>Riedl, Felix and Sageder, Julia and Henze, Niels</t>
        </is>
      </c>
      <c r="M3954" s="45" t="inlineStr">
        <is>
          <t>Do knob disturb: a tangible controller for a distraction-free work environment</t>
        </is>
      </c>
      <c r="N3954" s="45" t="inlineStr">
        <is>
          <t>Disruptive colleagues, procrastinative web-browsing or low-priority e-mail are just a few types of distractions in the modern workplace. They reduce efficiency and increase perceived workload. Previous work shows that digital and social distractions can be reduced by tangible artifacts that signal phases of high concentration to colleagues or block websites. In this paper, we present the knob a holistic approach to distraction blocking. It simultaneously serves as a controller for blocking websites, managing smartphones' state, and signaling availability to colleagues. We evaluated the system through an in-situ deployment to understand how the artifact can reduce distractions. We show that the knob has the potential to improve users' self-discipline and provide suggestions for future distraction blocking solutions.</t>
        </is>
      </c>
      <c r="O3954" s="45" t="inlineStr">
        <is>
          <t>Proceedings of the 18th International Conference on Mobile and Ubiquitous Multimedia</t>
        </is>
      </c>
      <c r="P3954" s="45" t="inlineStr">
        <is>
          <t>workflow, tangible interaction, interuptability, distraction</t>
        </is>
      </c>
      <c r="Q3954" s="43" t="inlineStr">
        <is>
          <t>10.1145/3365610.3365638</t>
        </is>
      </c>
    </row>
    <row r="3955" ht="116.25" customHeight="1" s="37">
      <c r="A3955" s="43" t="n">
        <v>3954</v>
      </c>
      <c r="B3955" s="52" t="inlineStr">
        <is>
          <t>Excluir</t>
        </is>
      </c>
      <c r="C3955" s="45" t="inlineStr">
        <is>
          <t>No aborda: distracción o atención, población escolar, tecnología de sensado, contexto educativo</t>
        </is>
      </c>
      <c r="D3955" s="51" t="n"/>
      <c r="E3955" s="51" t="n"/>
      <c r="F3955" s="43" t="n">
        <v>1</v>
      </c>
      <c r="G3955" s="43" t="inlineStr">
        <is>
          <t>distracción</t>
        </is>
      </c>
      <c r="H3955" s="43" t="inlineStr">
        <is>
          <t>ACM</t>
        </is>
      </c>
      <c r="I3955" s="43" t="inlineStr">
        <is>
          <t>ACM</t>
        </is>
      </c>
      <c r="J3955" s="43" t="inlineStr">
        <is>
          <t>2020</t>
        </is>
      </c>
      <c r="K3955" s="43" t="inlineStr">
        <is>
          <t>inproceedings</t>
        </is>
      </c>
      <c r="L3955" s="45" t="inlineStr">
        <is>
          <t>Müller, Lea S. and Meeßen, Sarah M. and Thielsch, Meinald T. and Nohe, Christoph and Riehle, Dennis M. and Hertel, Guido</t>
        </is>
      </c>
      <c r="M3955" s="45" t="inlineStr">
        <is>
          <t>Do not disturb! trust in decision support systems improves work outcomes under certain conditions</t>
        </is>
      </c>
      <c r="N3955" s="45" t="inlineStr">
        <is>
          <t>Organizations provide their employees with decision support systems (DSS) to facilitate successful decision making. However, the mere provision of a DSS may not be sufficient to facilitate beneficial work outcomes because employees often do not rely on a DSS. Therefore, we examined whether users' trust in a DSS increases positive effects of DSS provision on several core work outcomes (i.e., performance, well-being, and release of cognitive capacities). Moreover, we examined whether trust effects on these work outcomes depend on specific context conditions (i.e., user accountability, distraction, and market dynamics). We tested our hypotheses in a laboratory experiment with N = 201 participants who received assistance by a DSS in a simulated sales planning scenario. In line with our assumptions, trust in the DSS was positively related to users' performance and well-being. Moreover, the link between trust and strain as well as release of cognitive capacities were qualified by distraction, so that higher distraction diminished these links. No such moderation occurred for user accountability and market dynamics.</t>
        </is>
      </c>
      <c r="O3955" s="45" t="inlineStr">
        <is>
          <t>Proceedings of Mensch Und Computer 2020</t>
        </is>
      </c>
      <c r="P3955" s="45" t="inlineStr">
        <is>
          <t>trust in technology, distraction, decision support systems, decision making, DSS</t>
        </is>
      </c>
      <c r="Q3955" s="43" t="inlineStr">
        <is>
          <t>10.1145/3404983.3405515</t>
        </is>
      </c>
    </row>
    <row r="3956" ht="126.75" customHeight="1" s="37">
      <c r="A3956" s="43" t="n">
        <v>3955</v>
      </c>
      <c r="B3956" s="52" t="inlineStr">
        <is>
          <t>Excluir</t>
        </is>
      </c>
      <c r="C3956" s="45" t="inlineStr">
        <is>
          <t>No aborda: población escolar, tecnología de sensado, contexto educativo</t>
        </is>
      </c>
      <c r="D3956" s="51" t="n"/>
      <c r="E3956" s="51" t="n"/>
      <c r="F3956" s="43" t="n">
        <v>1</v>
      </c>
      <c r="G3956" s="43" t="inlineStr">
        <is>
          <t>distracción</t>
        </is>
      </c>
      <c r="H3956" s="43" t="inlineStr">
        <is>
          <t>ACM</t>
        </is>
      </c>
      <c r="I3956" s="43" t="inlineStr">
        <is>
          <t>ACM</t>
        </is>
      </c>
      <c r="J3956" s="43" t="inlineStr">
        <is>
          <t>2026</t>
        </is>
      </c>
      <c r="K3956" s="43" t="inlineStr">
        <is>
          <t>inproceedings</t>
        </is>
      </c>
      <c r="L3956" s="45" t="inlineStr">
        <is>
          <t>Djavaherpour, Hessam and Yang, Leni and Jansen, Yvonne and Dragicevic, Pierre and Mahyar, Narges and Jasim, Mahmood</t>
        </is>
      </c>
      <c r="M3956" s="45" t="inlineStr">
        <is>
          <t>Does Background Music Matter in Data Videos? A Study of Music's Impact on Persuasion, Engagement, and Recall</t>
        </is>
      </c>
      <c r="N3956" s="45" t="inlineStr">
        <is>
          <t>Data videos combine visualization, animation, narration, and often background music to tell stories with data. While music is widely believed to enhance emotion and persuasion, its impact in data videos remains unexplored. We conducted a preregistered between-subjects experiment comparing six widely-viewed data videos with or without background music. Using Bayesian modeling and thematic analysis, we did not observe consistent measurable effects of background music on persuasion, engagement, or information recall. Qualitative responses revealed a more nuanced picture: some participants described the music as distracting or mismatched, while others reported that it enhanced enjoyment, supported focus, or strengthened emotional resonance when well aligned with the video’s tone. These findings suggest that the influence of background music in data videos is highly context-dependent, shaped by genre, familiarity, and its alignment with visual–narrative structure. We discuss possible reasons for the limited measurable effects observed in real-world videos and outline opportunities for future work on purpose-designed, incidental, or adaptive music for data-driven storytelling.</t>
        </is>
      </c>
      <c r="O3956" s="45" t="inlineStr">
        <is>
          <t>Proceedings of the 2026 CHI Conference on Human Factors in Computing Systems</t>
        </is>
      </c>
      <c r="P3956" s="45" t="inlineStr">
        <is>
          <t>Data videos, Music, Data Visualization, Persuasion, Recall, Engagement</t>
        </is>
      </c>
      <c r="Q3956" s="43" t="inlineStr">
        <is>
          <t>10.1145/3772318.3791466</t>
        </is>
      </c>
    </row>
    <row r="3957" ht="95.25" customHeight="1" s="37">
      <c r="A3957" s="43" t="n">
        <v>3956</v>
      </c>
      <c r="B3957" s="52" t="inlineStr">
        <is>
          <t>Excluir</t>
        </is>
      </c>
      <c r="C3957" s="45" t="inlineStr">
        <is>
          <t>No aborda: distracción o atención, población escolar, tecnología de sensado, contexto educativo</t>
        </is>
      </c>
      <c r="D3957" s="51" t="n"/>
      <c r="E3957" s="51" t="n"/>
      <c r="F3957" s="43" t="n">
        <v>1</v>
      </c>
      <c r="G3957" s="43" t="inlineStr">
        <is>
          <t>distracción</t>
        </is>
      </c>
      <c r="H3957" s="43" t="inlineStr">
        <is>
          <t>ACM</t>
        </is>
      </c>
      <c r="I3957" s="43" t="inlineStr">
        <is>
          <t>ACM</t>
        </is>
      </c>
      <c r="J3957" s="43" t="inlineStr">
        <is>
          <t>2021</t>
        </is>
      </c>
      <c r="K3957" s="43" t="inlineStr">
        <is>
          <t>article</t>
        </is>
      </c>
      <c r="L3957" s="45" t="inlineStr">
        <is>
          <t>Wessel, Mairieli and Wiese, Igor and Steinmacher, Igor and Gerosa, Marco Aurelio</t>
        </is>
      </c>
      <c r="M3957" s="45" t="inlineStr">
        <is>
          <t>Don't Disturb Me: Challenges of Interacting with Software Bots on Open Source Software Projects</t>
        </is>
      </c>
      <c r="N3957" s="45" t="inlineStr">
        <is>
          <t>Software bots are used to streamline tasks in Open Source Software (OSS) projects' pull requests, saving development cost, time, and effort. However, their presence can be disruptive to the community. We identified several challenges caused by bots in pull request interactions by interviewing 21 practitioners, including project maintainers, contributors, and bot developers. In particular, our findings indicate noise as a recurrent and central problem. Noise affects both human communication and development workflow by overwhelming and distracting developers. Our main contribution is a theory of how human developers perceive annoying bot behaviors as noise on social coding platforms. This contribution may help practitioners understand the effects of adopting a bot, and researchers and tool designers may leverage our results to better support human-bot interaction on social coding platforms.</t>
        </is>
      </c>
      <c r="O3957" s="45" t="inlineStr">
        <is>
          <t>Proc. ACM Hum.-Comput. Interact.</t>
        </is>
      </c>
      <c r="P3957" s="45" t="inlineStr">
        <is>
          <t>collaborative development, github bots, human-bot interaction, open source software, software bots, software engineering</t>
        </is>
      </c>
      <c r="Q3957" s="43" t="inlineStr">
        <is>
          <t>10.1145/3476042</t>
        </is>
      </c>
    </row>
    <row r="3958" ht="126.75" customHeight="1" s="37">
      <c r="A3958" s="43" t="n">
        <v>3957</v>
      </c>
      <c r="B3958" s="52" t="inlineStr">
        <is>
          <t>Excluir</t>
        </is>
      </c>
      <c r="C3958" s="45" t="inlineStr">
        <is>
          <t>No aborda: población escolar, contexto educativo</t>
        </is>
      </c>
      <c r="D3958" s="51" t="n"/>
      <c r="E3958" s="51" t="n"/>
      <c r="F3958" s="43" t="n">
        <v>1</v>
      </c>
      <c r="G3958" s="43" t="inlineStr">
        <is>
          <t>distracción</t>
        </is>
      </c>
      <c r="H3958" s="43" t="inlineStr">
        <is>
          <t>ACM</t>
        </is>
      </c>
      <c r="I3958" s="43" t="inlineStr">
        <is>
          <t>ACM</t>
        </is>
      </c>
      <c r="J3958" s="43" t="inlineStr">
        <is>
          <t>2016</t>
        </is>
      </c>
      <c r="K3958" s="43" t="inlineStr">
        <is>
          <t>inproceedings</t>
        </is>
      </c>
      <c r="L3958" s="45" t="inlineStr">
        <is>
          <t>Alt, Florian and Torma, Sarah and Buschek, Daniel</t>
        </is>
      </c>
      <c r="M3958" s="45" t="inlineStr">
        <is>
          <t>Don't disturb me: understanding secondary tasks on public displays</t>
        </is>
      </c>
      <c r="N3958" s="45" t="inlineStr">
        <is>
          <t>A growing number of displays provide information and applications in public spaces. Most applications today are considered to pose one task to the user, such as navigating a map. In contrast to such primary tasks, secondary tasks have yet received little attention in research, despite practical relevance. For example, a secondary task might occur by displaying special ticket offers to a tourist browsing a city map for attractions. This paper investigates secondary tasks with two key-contributions: First, we describe a design space for secondary tasks on public displays, identifying dimensions of interest to application designers. Second, we present a user study with text entry and mental arithmetic tasks to assess how secondary tasks influence performance in the primary task depending on two main dimensions -- difficulty and temporal integration. We report performance (completion times, error rates) and subjective user ratings, such as distraction and frustration. Analysis of gaze data suggests three main strategies of how users switch between primary and secondary tasks. Based on our findings, we conclude with recommendations for designing apps with secondary tasks on public displays.</t>
        </is>
      </c>
      <c r="O3958" s="45" t="inlineStr">
        <is>
          <t>Proceedings of the 5th ACM International Symposium on Pervasive Displays</t>
        </is>
      </c>
      <c r="P3958" s="45" t="inlineStr">
        <is>
          <t>mental workload, parallel-task environment, public display, secondary task performance</t>
        </is>
      </c>
      <c r="Q3958" s="43" t="inlineStr">
        <is>
          <t>10.1145/2914920.2915023</t>
        </is>
      </c>
    </row>
    <row r="3959" ht="95.25" customHeight="1" s="37">
      <c r="A3959" s="43" t="n">
        <v>3958</v>
      </c>
      <c r="B3959" s="52" t="inlineStr">
        <is>
          <t>Excluir</t>
        </is>
      </c>
      <c r="C3959" s="45" t="inlineStr">
        <is>
          <t>No aborda: distracción o atención, población escolar, tecnología de sensado, contexto educativo</t>
        </is>
      </c>
      <c r="D3959" s="51" t="n"/>
      <c r="E3959" s="51" t="n"/>
      <c r="F3959" s="43" t="n">
        <v>1</v>
      </c>
      <c r="G3959" s="43" t="inlineStr">
        <is>
          <t>distracción</t>
        </is>
      </c>
      <c r="H3959" s="43" t="inlineStr">
        <is>
          <t>ACM</t>
        </is>
      </c>
      <c r="I3959" s="43" t="inlineStr">
        <is>
          <t>ACM</t>
        </is>
      </c>
      <c r="J3959" s="43" t="inlineStr">
        <is>
          <t>2020</t>
        </is>
      </c>
      <c r="K3959" s="43" t="inlineStr">
        <is>
          <t>inproceedings</t>
        </is>
      </c>
      <c r="L3959" s="45" t="inlineStr">
        <is>
          <t>Kim, Hanseob and Kim, TaeHyung and Lee, Myungho and Kim, Gerard Jounghyun and Hwang, Jae-In</t>
        </is>
      </c>
      <c r="M3959" s="45" t="inlineStr">
        <is>
          <t>Don’t Bother Me: How to Handle Content-Irrelevant Objects in Handheld Augmented Reality</t>
        </is>
      </c>
      <c r="N3959" s="45" t="inlineStr">
        <is>
          <t>In this paper, we applied the concept of diminished reality to remove content-irrelevant pedestrian (i.e., real object) in the context of handheld augmented reality (AR). We prepared three view conditions: in Transparent (TP) condition, we removed the pedestrian entirely; in Semi-transparent (STP) condition, the pedestrian became semi-transparent; lastly, in Default (DF) condition, the pedestrian appeared as is. We conducted a user study to compare the effects of the three conditions on users’ engagement and perception of a virtual pet in the AR content. Our findings revealed that users felt less distracted to the AR content in TP and STP conditions, compared to the DF condition. Furthermore, users felt the virtual pet as more life-like, its behavior more plausible, and felt a higher spatial presence in the real environment, in the TP condition.</t>
        </is>
      </c>
      <c r="O3959" s="45" t="inlineStr">
        <is>
          <t>Proceedings of the 26th ACM Symposium on Virtual Reality Software and Technology</t>
        </is>
      </c>
      <c r="P3959" s="45" t="inlineStr">
        <is>
          <t>Diminished reality, Online user study, Perceptual issue</t>
        </is>
      </c>
      <c r="Q3959" s="43" t="inlineStr">
        <is>
          <t>10.1145/3385956.3418948</t>
        </is>
      </c>
    </row>
    <row r="3960" ht="74.25" customHeight="1" s="37">
      <c r="A3960" s="43" t="n">
        <v>3959</v>
      </c>
      <c r="B3960" s="52" t="inlineStr">
        <is>
          <t>Excluir</t>
        </is>
      </c>
      <c r="C3960" s="45" t="inlineStr">
        <is>
          <t>No aborda: población escolar, tecnología de sensado, contexto educativo</t>
        </is>
      </c>
      <c r="D3960" s="51" t="n"/>
      <c r="E3960" s="51" t="n"/>
      <c r="F3960" s="43" t="n">
        <v>1</v>
      </c>
      <c r="G3960" s="43" t="inlineStr">
        <is>
          <t>distracción</t>
        </is>
      </c>
      <c r="H3960" s="43" t="inlineStr">
        <is>
          <t>ACM</t>
        </is>
      </c>
      <c r="I3960" s="43" t="inlineStr">
        <is>
          <t>ACM</t>
        </is>
      </c>
      <c r="J3960" s="43" t="inlineStr">
        <is>
          <t>2018</t>
        </is>
      </c>
      <c r="K3960" s="43" t="inlineStr">
        <is>
          <t>inproceedings</t>
        </is>
      </c>
      <c r="L3960" s="45" t="inlineStr">
        <is>
          <t>Haar Horowitz, Adam and Grover, Ishaan and Reynolds-Cuéllar, Pedro and Breazeal, Cynthia and Maes, Pattie</t>
        </is>
      </c>
      <c r="M3960" s="45" t="inlineStr">
        <is>
          <t>Dormio: Interfacing with Dreams</t>
        </is>
      </c>
      <c r="N3960" s="45" t="inlineStr">
        <is>
          <t>Current HCI research overlooks an opportunity to create human-machine interaction within the unique cognition ongoing during dreams and drowsiness. During sleep onset, a window of opportunity arises in the form of Hypnagogia, a semi-lucid sleep state where we begin dreaming before we fall fully unconscious. To access this state, we developed Dormio, the first interactive interface for sleep, designed for use across levels of consciousness. Here we present evidence for a first use case, directing dream content to augment human creativity. The system enables future HCI research into Hypnagogia, extending interactive technology across levels of consciousness.</t>
        </is>
      </c>
      <c r="O3960" s="45" t="inlineStr">
        <is>
          <t>Extended Abstracts of the 2018 CHI Conference on Human Factors in Computing Systems</t>
        </is>
      </c>
      <c r="P3960" s="45" t="inlineStr">
        <is>
          <t>biometrics, creativity, dreams, hypnagogia, interfaces, sleep, social robots</t>
        </is>
      </c>
      <c r="Q3960" s="43" t="inlineStr">
        <is>
          <t>10.1145/3170427.3188403</t>
        </is>
      </c>
    </row>
    <row r="3961" ht="126.75" customHeight="1" s="37">
      <c r="A3961" s="43" t="n">
        <v>3960</v>
      </c>
      <c r="B3961" s="52" t="inlineStr">
        <is>
          <t>Excluir</t>
        </is>
      </c>
      <c r="C3961" s="45" t="inlineStr">
        <is>
          <t>No aborda: distracción o atención, población escolar, tecnología de sensado, contexto educativo</t>
        </is>
      </c>
      <c r="D3961" s="51" t="n"/>
      <c r="E3961" s="51" t="n"/>
      <c r="F3961" s="43" t="n">
        <v>1</v>
      </c>
      <c r="G3961" s="43" t="inlineStr">
        <is>
          <t>distracción</t>
        </is>
      </c>
      <c r="H3961" s="43" t="inlineStr">
        <is>
          <t>ACM</t>
        </is>
      </c>
      <c r="I3961" s="43" t="inlineStr">
        <is>
          <t>ACM</t>
        </is>
      </c>
      <c r="J3961" s="43" t="inlineStr">
        <is>
          <t>2019</t>
        </is>
      </c>
      <c r="K3961" s="43" t="inlineStr">
        <is>
          <t>inproceedings</t>
        </is>
      </c>
      <c r="L3961" s="45" t="inlineStr">
        <is>
          <t>Miclaus, Andrei and Pescara, Erik and Mädche, Alexander and Beigl, Michael</t>
        </is>
      </c>
      <c r="M3961" s="45" t="inlineStr">
        <is>
          <t>Drive by maintenance: towards adaptive work environments with improved industrial HCI</t>
        </is>
      </c>
      <c r="N3961" s="45" t="inlineStr">
        <is>
          <t>Although automation is the backbone of the modern industrial complex, humans remain the indispensable shepherds of the machine park. One operator may be responsible for several machines that need to run continuously. Unfortunately, the complexity of the machines and processes increased faster than the improvement in the corresponding interaction technologies. We propose a multi-modal adaptive human computer interface system for the modern industry that relies on position, activity and other relevant contextual information, in order to provide a more flexible interaction in industrial scenarios. Information about the machine, is transmitted to the worker using a vibrotactile display on his wrist whenever the line of sight is broken. The context in which the user and the machine currently reside in, are determined by software artefacts (Apps). We leverage modern software concepts and an App based eco-system platform on the manufacturing shop floor to organize the software systems described in this paper. We evaluate transmitting arbitrary information via vibrotactile displays and come to the conclusion that such a system is feasible in industrial settings and may be beneficial as it has a very low distraction rate.</t>
        </is>
      </c>
      <c r="O3961" s="45" t="inlineStr">
        <is>
          <t>Proceedings of the 12th ACM International Conference on PErvasive Technologies Related to Assistive Environments</t>
        </is>
      </c>
      <c r="P3961" s="45" t="inlineStr">
        <is>
          <t>control room, dashboards, deployment and usage, directional cues, haptic interfaces, hybrid software architectures</t>
        </is>
      </c>
      <c r="Q3961" s="43" t="inlineStr">
        <is>
          <t>10.1145/3316782.3322751</t>
        </is>
      </c>
    </row>
    <row r="3962" ht="199.5" customHeight="1" s="37">
      <c r="A3962" s="43" t="n">
        <v>3961</v>
      </c>
      <c r="B3962" s="52" t="inlineStr">
        <is>
          <t>Excluir</t>
        </is>
      </c>
      <c r="C3962" s="45" t="inlineStr">
        <is>
          <t>No aborda: población escolar, tecnología de sensado, contexto educativo</t>
        </is>
      </c>
      <c r="D3962" s="51" t="n"/>
      <c r="E3962" s="51" t="n"/>
      <c r="F3962" s="43" t="n">
        <v>1</v>
      </c>
      <c r="G3962" s="43" t="inlineStr">
        <is>
          <t>distracción</t>
        </is>
      </c>
      <c r="H3962" s="43" t="inlineStr">
        <is>
          <t>ACM</t>
        </is>
      </c>
      <c r="I3962" s="43" t="inlineStr">
        <is>
          <t>ACM</t>
        </is>
      </c>
      <c r="J3962" s="43" t="inlineStr">
        <is>
          <t>2023</t>
        </is>
      </c>
      <c r="K3962" s="43" t="inlineStr">
        <is>
          <t>inproceedings</t>
        </is>
      </c>
      <c r="L3962" s="45" t="inlineStr">
        <is>
          <t>Azzopardi, Leif and Maxwell, David and Halvey, Martin and Hauff, Claudia</t>
        </is>
      </c>
      <c r="M3962" s="45" t="inlineStr">
        <is>
          <t>Driven to Distraction: Examining the Influence of Distractors on Search Behaviours, Performance and Experience</t>
        </is>
      </c>
      <c r="N3962" s="45" t="inlineStr">
        <is>
          <t>Advertisements, sponsored links, clickbait, in-house recommendations and similar elements pervasively shroud featured content. Such elements vie for people’s attention, potentially distracting people from their task at hand. The effects of such “distractors” is likely to increase people’s cognitive workload and reduce their performance as they need to work harder to discern the relevant from non-relevant. In this paper, we investigate how people of varying cognitive abilities (measured using Perceptual Speed and Cognitive Failure instruments) are affected by these different types of distractions when completing search tasks. We performed a crowdsourced within-subjects user study, where 102 participants completed four search tasks using our news search engine over four different interface conditions: (i) one with no additional distractors; (ii) one with advertisements; (iii) one with sponsored links; and (iv) one with in-house recommendations. Our results highlight a number of important trends and findings. Participants perceived the interface condition without distractors as significantly better across numerous dimensions. Participants reported higher satisfaction, lower workload, higher topic recall, and found it easier to concentrate. Behaviourally, participants issued queries faster and clicked results earlier when compared to the interfaces with distractors. When using the interfaces with distractors, one in ten participants clicked on a distractor—and despite engaging with a distractor for less than twenty seconds, their task time increased by approximately two minutes. We found that the effects were magnified depending on cognitive abilities—with a greater impact of distractors on participants with lower perceptual speed, and for those with a higher propensity of cognitive failures. Distractors—regardless of their type—have negative consequences on a user’s search experience and performance. As a consequence, interfaces containing visually distracting elements</t>
        </is>
      </c>
      <c r="O3962" s="45" t="inlineStr">
        <is>
          <t>Proceedings of the 2023 Conference on Human Information Interaction and Retrieval</t>
        </is>
      </c>
      <c r="P3962" s="45" t="n"/>
      <c r="Q3962" s="43" t="inlineStr">
        <is>
          <t>10.1145/3576840.3578298</t>
        </is>
      </c>
    </row>
    <row r="3963" ht="147.75" customHeight="1" s="37">
      <c r="A3963" s="43" t="n">
        <v>3962</v>
      </c>
      <c r="B3963" s="52" t="inlineStr">
        <is>
          <t>Excluir</t>
        </is>
      </c>
      <c r="C3963" s="45" t="inlineStr">
        <is>
          <t>Dominio fuera de alcance: conducción</t>
        </is>
      </c>
      <c r="D3963" s="51" t="n"/>
      <c r="E3963" s="51" t="n"/>
      <c r="F3963" s="43" t="n">
        <v>1</v>
      </c>
      <c r="G3963" s="43" t="inlineStr">
        <is>
          <t>distracción</t>
        </is>
      </c>
      <c r="H3963" s="43" t="inlineStr">
        <is>
          <t>ACM</t>
        </is>
      </c>
      <c r="I3963" s="43" t="inlineStr">
        <is>
          <t>ACM</t>
        </is>
      </c>
      <c r="J3963" s="43" t="inlineStr">
        <is>
          <t>2024</t>
        </is>
      </c>
      <c r="K3963" s="43" t="inlineStr">
        <is>
          <t>inproceedings</t>
        </is>
      </c>
      <c r="L3963" s="45" t="inlineStr">
        <is>
          <t>Zuo, Xin and Zhang, Chi and Zhao, Jian and H\"am\"al\"ainen, Timo and Cong, Fengyu</t>
        </is>
      </c>
      <c r="M3963" s="45" t="inlineStr">
        <is>
          <t>Driver Distraction Detection Based on EEG Feature Fusion Using Random Forest</t>
        </is>
      </c>
      <c r="N3963" s="45" t="inlineStr">
        <is>
          <t>Driver distraction has been one of the primary causes of traffic accidents. Electroencephalography (EEG), a record of the electric potential from the scalp, is considered as a reliable indicator of brain activities. It has been widely used to detect driver distraction. Previous studies have analyzed driver distraction based on time and frequency domain features of EEG. However, challenges still exist in manifesting the distraction information of EEG which contains a large amount of complex information about driver distraction in realistic driving scenarios from the perspective of complexity. In this paper, we propose a driver distraction detection framework using Random Forest (RF) based on the complexity feature fusion of EEG in real driving environment. Five entropy-based features of EEG are firstly extracted with a sliding window. Then, an RF classifier is trained with the extracted features to detect driver distraction. Our results show that differential entropy (DE) with an accuracy of 72.9% achieves the best result while single type feature is applied to detect distraction. The classifier's accuracy is further increased by about 7% using fused multiple features compared with the highest accuracy obtained by single type feature. In terms of feature contribution, we found that the feature with the best distraction detection result by using single type features may not contribute the most when using fused multiple features.</t>
        </is>
      </c>
      <c r="O3963" s="45" t="inlineStr">
        <is>
          <t>Proceedings of the 2023 8th International Conference on Biomedical Imaging, Signal Processing</t>
        </is>
      </c>
      <c r="P3963" s="45" t="inlineStr">
        <is>
          <t>EEG, driver distraction, entropy, feature fusion, random forest</t>
        </is>
      </c>
      <c r="Q3963" s="43" t="inlineStr">
        <is>
          <t>10.1145/3634875.3634890</t>
        </is>
      </c>
    </row>
    <row r="3964" ht="95.25" customHeight="1" s="37">
      <c r="A3964" s="43" t="n">
        <v>3963</v>
      </c>
      <c r="B3964" s="52" t="inlineStr">
        <is>
          <t>Excluir</t>
        </is>
      </c>
      <c r="C3964" s="45" t="inlineStr">
        <is>
          <t>Dominio fuera de alcance: conducción</t>
        </is>
      </c>
      <c r="D3964" s="51" t="n"/>
      <c r="E3964" s="51" t="n"/>
      <c r="F3964" s="43" t="n">
        <v>1</v>
      </c>
      <c r="G3964" s="43" t="inlineStr">
        <is>
          <t>distracción</t>
        </is>
      </c>
      <c r="H3964" s="43" t="inlineStr">
        <is>
          <t>ACM</t>
        </is>
      </c>
      <c r="I3964" s="43" t="inlineStr">
        <is>
          <t>ACM</t>
        </is>
      </c>
      <c r="J3964" s="43" t="inlineStr">
        <is>
          <t>2017</t>
        </is>
      </c>
      <c r="K3964" s="43" t="inlineStr">
        <is>
          <t>inproceedings</t>
        </is>
      </c>
      <c r="L3964" s="45" t="inlineStr">
        <is>
          <t>Yang, Ji Hyun and Jeong, Hyeon-Bin and Han, Jihyuck and Lim, Sejoon</t>
        </is>
      </c>
      <c r="M3964" s="45" t="inlineStr">
        <is>
          <t>Driver State Estimation Based on Dynamic Bayesian Networks Considering Different Age and Gender Groups</t>
        </is>
      </c>
      <c r="N3964" s="45" t="inlineStr">
        <is>
          <t>This paper aims to develop a driver-state estimation algorithm based on multi-modal information for various age and gender groups. A test bed was built under a simulated driving environment, and a total of 56 volunteers participated in a series of experiments that included involved states of drowsiness, distraction, and high workload. The algorithm to estimate the driver state was developed using a dynamic Bayesian network. The performance of the developed algorithm was verified and supplemented through vehicle, physiological, and image data obtained from the experiments. The algorithm showed a goodness of fit of 77.8% for correct detection rates greater than 0.7 and false alarm rates less than 0.3. The goodness of fit increased to 85.7% under the condition where the area of the receiver operating characteristic curve was more than 0.7.</t>
        </is>
      </c>
      <c r="O3964" s="45" t="inlineStr">
        <is>
          <t>Proceedings of the 9th International Conference on Automotive User Interfaces and Interactive Vehicular Applications Adjunct</t>
        </is>
      </c>
      <c r="P3964" s="45" t="inlineStr">
        <is>
          <t>Simulator study, Impaired driving, Dynamic Bayesian Network, Driving workload, Distracted driving</t>
        </is>
      </c>
      <c r="Q3964" s="43" t="inlineStr">
        <is>
          <t>10.1145/3131726.3131752</t>
        </is>
      </c>
    </row>
    <row r="3965" ht="105.75" customHeight="1" s="37">
      <c r="A3965" s="43" t="n">
        <v>3964</v>
      </c>
      <c r="B3965" s="52" t="inlineStr">
        <is>
          <t>Excluir</t>
        </is>
      </c>
      <c r="C3965" s="45" t="inlineStr">
        <is>
          <t>Dominio fuera de alcance: conducción</t>
        </is>
      </c>
      <c r="D3965" s="51" t="n"/>
      <c r="E3965" s="51" t="n"/>
      <c r="F3965" s="43" t="n">
        <v>1</v>
      </c>
      <c r="G3965" s="43" t="inlineStr">
        <is>
          <t>distracción</t>
        </is>
      </c>
      <c r="H3965" s="43" t="inlineStr">
        <is>
          <t>ACM</t>
        </is>
      </c>
      <c r="I3965" s="43" t="inlineStr">
        <is>
          <t>ACM</t>
        </is>
      </c>
      <c r="J3965" s="43" t="inlineStr">
        <is>
          <t>2020</t>
        </is>
      </c>
      <c r="K3965" s="43" t="inlineStr">
        <is>
          <t>inproceedings</t>
        </is>
      </c>
      <c r="L3965" s="45" t="inlineStr">
        <is>
          <t>Kundinger, Thomas and Riener, Andreas and Sofra, Nikoletta and Weigl, Klemens</t>
        </is>
      </c>
      <c r="M3965" s="45" t="inlineStr">
        <is>
          <t>Driver drowsiness in automated and manual driving: insights from a test track study</t>
        </is>
      </c>
      <c r="N3965" s="45" t="inlineStr">
        <is>
          <t>Driver drowsiness is a major cause of traffic accidents. Automated driving might counteract this problem, but in the lower automation levels, the driver is still responsible as a fallback. The impact of driver drowsiness on automated driving under realistic conditions is, however, currently unknown. This work contributes to risk and hazard assessment with a field study comparing manual to level-2 automated driving. The experiment was conducted on a test track using an instrumented vehicle. Results (N=30) show that in automated driving, driver drowsiness (self-rated with the Karolinska Sleepiness Scale) is significantly higher as compared to manual driving. Age group (20--25, 65--70 years) and driving time have a strong impact on the self-ratings. Additionally, to subjective measures, a correlation was also identified between drowsiness and heart rate data. The gained knowledge can be useful for the development of drowsiness detection systems and dynamic configuration of driver-vehicle interfaces based on user state.</t>
        </is>
      </c>
      <c r="O3965" s="45" t="inlineStr">
        <is>
          <t>Proceedings of the 25th International Conference on Intelligent User Interfaces</t>
        </is>
      </c>
      <c r="P3965" s="45" t="inlineStr">
        <is>
          <t>wearables, subjective methods, field study, driver state, driver drowsiness detection, automated driving</t>
        </is>
      </c>
      <c r="Q3965" s="43" t="inlineStr">
        <is>
          <t>10.1145/3377325.3377506</t>
        </is>
      </c>
    </row>
    <row r="3966" ht="116.25" customHeight="1" s="37">
      <c r="A3966" s="43" t="n">
        <v>3965</v>
      </c>
      <c r="B3966" s="52" t="inlineStr">
        <is>
          <t>Excluir</t>
        </is>
      </c>
      <c r="C3966" s="45" t="inlineStr">
        <is>
          <t>Dominio fuera de alcance: conducción</t>
        </is>
      </c>
      <c r="D3966" s="51" t="n"/>
      <c r="E3966" s="51" t="n"/>
      <c r="F3966" s="43" t="n">
        <v>1</v>
      </c>
      <c r="G3966" s="43" t="inlineStr">
        <is>
          <t>distracción</t>
        </is>
      </c>
      <c r="H3966" s="43" t="inlineStr">
        <is>
          <t>ACM</t>
        </is>
      </c>
      <c r="I3966" s="43" t="inlineStr">
        <is>
          <t>ACM</t>
        </is>
      </c>
      <c r="J3966" s="43" t="inlineStr">
        <is>
          <t>2025</t>
        </is>
      </c>
      <c r="K3966" s="43" t="inlineStr">
        <is>
          <t>inproceedings</t>
        </is>
      </c>
      <c r="L3966" s="45" t="inlineStr">
        <is>
          <t>Qin, Hao and Gon\c calves, Rafael C. and Goodridge, Courtney M. and Merat, Natasha</t>
        </is>
      </c>
      <c r="M3966" s="45" t="inlineStr">
        <is>
          <t>Drivers’ Attention to Dash-Based Human-Machine Interfaces: The Effect of Partial Automation and Cognitive Load</t>
        </is>
      </c>
      <c r="N3966" s="45" t="inlineStr">
        <is>
          <t>A vehicle’s dash-based Human-Machine Interface (HMI) provides critical information to drivers. However, the location of these displays can take drivers’ visual attention away from the forward view and compromise safety. As vehicle automation becomes increasingly common, its impact on drivers’ visual attention to dash-based HMI remains under-explored. Moreover, drivers tend to engage more frequently in non-driving-related tasks during automation, but how the cognitive load imposed by these tasks affects drivers’ inspection of HMI displays is unclear. This driving simulator study examined how partial automation and cognitive load (imposed by a 2-back task) influence drivers’ visual attention to dash-based HMI containing speed and automation status information (N=41). Results showed that increased levels of automation and cognitive load additively reduced drivers’ visual attention to the dash area. Drivers prioritized inspecting the speedometer over the automation status information across all conditions. Our findings provide important implications for HMI design in automated vehicles.</t>
        </is>
      </c>
      <c r="O3966" s="45" t="inlineStr">
        <is>
          <t>Proceedings of the 17th International Conference on Automotive User Interfaces and Interactive Vehicular Applications</t>
        </is>
      </c>
      <c r="P3966" s="45" t="inlineStr">
        <is>
          <t>Human Machine Interface, Vehicle Automation, Driver Distraction, Visual Attention</t>
        </is>
      </c>
      <c r="Q3966" s="43" t="inlineStr">
        <is>
          <t>10.1145/3744333.3747829</t>
        </is>
      </c>
    </row>
    <row r="3967" ht="147.75" customHeight="1" s="37">
      <c r="A3967" s="43" t="n">
        <v>3966</v>
      </c>
      <c r="B3967" s="52" t="inlineStr">
        <is>
          <t>Excluir</t>
        </is>
      </c>
      <c r="C3967" s="45" t="inlineStr">
        <is>
          <t>No aborda: población escolar, contexto educativo</t>
        </is>
      </c>
      <c r="D3967" s="51" t="n"/>
      <c r="E3967" s="51" t="n"/>
      <c r="F3967" s="43" t="n">
        <v>1</v>
      </c>
      <c r="G3967" s="43" t="inlineStr">
        <is>
          <t>distracción</t>
        </is>
      </c>
      <c r="H3967" s="43" t="inlineStr">
        <is>
          <t>ACM</t>
        </is>
      </c>
      <c r="I3967" s="43" t="inlineStr">
        <is>
          <t>ACM</t>
        </is>
      </c>
      <c r="J3967" s="43" t="inlineStr">
        <is>
          <t>2024</t>
        </is>
      </c>
      <c r="K3967" s="43" t="inlineStr">
        <is>
          <t>inproceedings</t>
        </is>
      </c>
      <c r="L3967" s="45" t="inlineStr">
        <is>
          <t>Dautov, Rustem and Husom, Erik Johannes</t>
        </is>
      </c>
      <c r="M3967" s="45" t="inlineStr">
        <is>
          <t>Drowsiness Detection Using Federated Learning: Lessons Learnt from Dealing with Non-IID Data</t>
        </is>
      </c>
      <c r="N3967" s="45" t="inlineStr">
        <is>
          <t>The privacy of personal data is paramount in the realm of assisted living and digital healthcare. Federated Learning (FL), with its decentralised model training approach, has emerged as a compelling solution to reconcile the need for personalised models with the requirement to protect sensitive personal information. By allowing model training to occur locally on user devices without centralising raw data, FL is intended to strike a balance between personalisation and privacy. While the potential benefits of FL in assisted living and digital healthcare are substantial, practical implementation poses significant challenges. One of them is the non-Independently and Identically Distributed (non-IID) nature of personal data. Unlike centralised datasets, non-IID data exhibits inherent variability across different individuals, as well as their surrounding contexts. Unfortunately, many research approaches in this domain often overlook the nuances of non-IID data, potentially leading to models that lack robust generalisation across diverse healthcare scenarios. To highlight the importance of this challenge, in this paper, we report on our hands-on experience of building a FL system for drowsiness detection using non-IID data. We compare this federated setup with a traditional, centralised approach to model training by identifying and discussing the associated challenges from multiple perspectives, as well as possible solutions and recommendations for further research.</t>
        </is>
      </c>
      <c r="O3967" s="45" t="inlineStr">
        <is>
          <t>Proceedings of the 17th International Conference on PErvasive Technologies Related to Assistive Environments</t>
        </is>
      </c>
      <c r="P3967" s="45" t="inlineStr">
        <is>
          <t>Assisted Living, Convolutional Neural Networks, Drowsiness Detection, Federated Learning, Flower, Non-IID Data, Tensorflow</t>
        </is>
      </c>
      <c r="Q3967" s="43" t="inlineStr">
        <is>
          <t>10.1145/3652037.3652074</t>
        </is>
      </c>
    </row>
    <row r="3968" ht="105.75" customHeight="1" s="37">
      <c r="A3968" s="43" t="n">
        <v>3967</v>
      </c>
      <c r="B3968" s="52" t="inlineStr">
        <is>
          <t>Excluir</t>
        </is>
      </c>
      <c r="C3968" s="45" t="inlineStr">
        <is>
          <t>Dominio fuera de alcance: conducción</t>
        </is>
      </c>
      <c r="D3968" s="51" t="n"/>
      <c r="E3968" s="51" t="n"/>
      <c r="F3968" s="43" t="n">
        <v>1</v>
      </c>
      <c r="G3968" s="43" t="inlineStr">
        <is>
          <t>distracción</t>
        </is>
      </c>
      <c r="H3968" s="43" t="inlineStr">
        <is>
          <t>ACM</t>
        </is>
      </c>
      <c r="I3968" s="43" t="inlineStr">
        <is>
          <t>ACM</t>
        </is>
      </c>
      <c r="J3968" s="43" t="inlineStr">
        <is>
          <t>2018</t>
        </is>
      </c>
      <c r="K3968" s="43" t="inlineStr">
        <is>
          <t>inproceedings</t>
        </is>
      </c>
      <c r="L3968" s="45" t="inlineStr">
        <is>
          <t>Kundinger, Thomas and Riener, Andreas and Sofra, Nikoletta and Weigl, Klemens</t>
        </is>
      </c>
      <c r="M3968" s="45" t="inlineStr">
        <is>
          <t>Drowsiness Detection and Warning in Manual and Automated Driving: Results from Subjective Evaluation</t>
        </is>
      </c>
      <c r="N3968" s="45" t="inlineStr">
        <is>
          <t>Drowsiness is a main cause of serious traffic accidents, and problematic within the ongoing automation of the driving task. Several approaches for drowsiness detection have been published and are in operation in production cars for manual driving. To assess differences in the development of drowsiness between manual and automated driving, and to further investigate the potential of subjective ratings, we conducted a driving simulator study (N=30). The self-assessment was based on the Karolinska Sleepiness Scale (KSS), during and after driving. Furthermore, we examined the impact of travel time and driver age (20-25, 65-70 years). Results confirm that driving mode and travel time have a significant effect on the development of drowsiness. In both age groups, self-ratings were higher for automated driving and particularly by younger subjects. All subjects estimated themselves drowsier during driving. The gained knowledge can be helpful for the development of future driver-vehicle interfaces in driver drowsiness detection.</t>
        </is>
      </c>
      <c r="O3968" s="45" t="inlineStr">
        <is>
          <t>Proceedings of the 10th International Conference on Automotive User Interfaces and Interactive Vehicular Applications</t>
        </is>
      </c>
      <c r="P3968" s="45" t="inlineStr">
        <is>
          <t>subjective methods, simulator study, driver state, driver drowsiness detection, Automated driving</t>
        </is>
      </c>
      <c r="Q3968" s="43" t="inlineStr">
        <is>
          <t>10.1145/3239060.3239073</t>
        </is>
      </c>
    </row>
    <row r="3969" ht="116.25" customHeight="1" s="37">
      <c r="A3969" s="43" t="n">
        <v>3968</v>
      </c>
      <c r="B3969" s="52" t="inlineStr">
        <is>
          <t>Excluir</t>
        </is>
      </c>
      <c r="C3969" s="45" t="inlineStr">
        <is>
          <t>No aborda: distracción o atención, población escolar, contexto educativo</t>
        </is>
      </c>
      <c r="D3969" s="51" t="n"/>
      <c r="E3969" s="51" t="n"/>
      <c r="F3969" s="43" t="n">
        <v>1</v>
      </c>
      <c r="G3969" s="43" t="inlineStr">
        <is>
          <t>sensado</t>
        </is>
      </c>
      <c r="H3969" s="43" t="inlineStr">
        <is>
          <t>ACM</t>
        </is>
      </c>
      <c r="I3969" s="43" t="inlineStr">
        <is>
          <t>ACM</t>
        </is>
      </c>
      <c r="J3969" s="43" t="inlineStr">
        <is>
          <t>2015</t>
        </is>
      </c>
      <c r="K3969" s="43" t="inlineStr">
        <is>
          <t>inproceedings</t>
        </is>
      </c>
      <c r="L3969" s="45" t="inlineStr">
        <is>
          <t>Lentz, Matthew and Litton, James and Bhattacharjee, Bobby</t>
        </is>
      </c>
      <c r="M3969" s="45" t="inlineStr">
        <is>
          <t>Drowsy power management</t>
        </is>
      </c>
      <c r="N3969" s="45" t="inlineStr">
        <is>
          <t>Portable computing devices have fast multi-core processors, large memories, and many on-board sensors and radio interfaces, but are often limited by their energy consumption. Traditional power management subsystems have been extended for smartphones and other portable devices, with the intention of maximizing the time that the devices are in a low-power "sleep" state. The approaches taken by these subsystems prove inefficient for many short-lived tasks common to portable devices, e.g., querying a sensor or polling a cloud service.We introduce Drowsy, a new power management state that replaces "awake." In the Drowsy state, not all system components are woken up, only the minimal set required for a pending task(s). Drowsy constructs and maintains the minimal task set by dynamically and continuously inferring dependencies between system components at run-time. We have implemented Drowsy within Android, and our results show a significant improvement (1.5-5x) in energy efficiency for common short-lived tasks.</t>
        </is>
      </c>
      <c r="O3969" s="45" t="inlineStr">
        <is>
          <t>Proceedings of the 25th Symposium on Operating Systems Principles</t>
        </is>
      </c>
      <c r="P3969" s="45" t="n"/>
      <c r="Q3969" s="43" t="inlineStr">
        <is>
          <t>10.1145/2815400.2815414</t>
        </is>
      </c>
    </row>
    <row r="3970" ht="147.75" customHeight="1" s="37">
      <c r="A3970" s="43" t="n">
        <v>3969</v>
      </c>
      <c r="B3970" s="52" t="inlineStr">
        <is>
          <t>Excluir</t>
        </is>
      </c>
      <c r="C3970" s="45" t="inlineStr">
        <is>
          <t>No aborda: población escolar, tecnología de sensado, contexto educativo</t>
        </is>
      </c>
      <c r="D3970" s="51" t="n"/>
      <c r="E3970" s="51" t="n"/>
      <c r="F3970" s="43" t="n">
        <v>1</v>
      </c>
      <c r="G3970" s="43" t="inlineStr">
        <is>
          <t>distracción</t>
        </is>
      </c>
      <c r="H3970" s="43" t="inlineStr">
        <is>
          <t>ACM</t>
        </is>
      </c>
      <c r="I3970" s="43" t="inlineStr">
        <is>
          <t>ACM</t>
        </is>
      </c>
      <c r="J3970" s="43" t="inlineStr">
        <is>
          <t>2026</t>
        </is>
      </c>
      <c r="K3970" s="43" t="inlineStr">
        <is>
          <t>inproceedings</t>
        </is>
      </c>
      <c r="L3970" s="45" t="inlineStr">
        <is>
          <t>Zhang, Futian and Kokhanov, Paul and Lank, Edward and Katsuragawa, Keiko and Zhao, Jian</t>
        </is>
      </c>
      <c r="M3970" s="45" t="inlineStr">
        <is>
          <t>Drum Menu: Bimanual Controller Command Access Techniques in Virtual Reality</t>
        </is>
      </c>
      <c r="N3970" s="45" t="inlineStr">
        <is>
          <t>Current Virtual Reality (VR) Head-Mounted Displays (HMDs) offer limited shortcuts for rapid command access, which often requires users to navigate menus through precise visual targeting at multiple depths. This process can be slow and distracting, particularly during immersive gaming or productivity tasks. While marking menus have shown effectiveness as a shortcut command access mechanism, their performance in VR has not been adequately studied. Moreover, their potential integration with 6-degree-of-freedom (6-DoF) controllers and 2-DoF joysticks in VR environments remains largely unexplored. In this paper, we introduce the Drum Menu, a bimanual shortcut command access technique derived from the idea of traditional pie menus, featuring three input methods, designed for 4-item and 8-item layouts specifically for VR controller command access. Users can select commands by rotating the joystick, drawing a stroke, or pointing in different directions. Bimanual input enables simultaneous access to two menu levels. A controlled user study reveals that drum menus are faster than the unimanual versions for the 4-item layout. Additionally, users prefer the bimanual joystick drum menu with the 4-item layout given its short task time, low error rate, and low physical movement. For the 8-item layout, stroke drum menus are found to be less error-prone for expert users compared to the other techniques.</t>
        </is>
      </c>
      <c r="O3970" s="45" t="inlineStr">
        <is>
          <t>Proceedings of the 51st Graphics Interface Conference 2025</t>
        </is>
      </c>
      <c r="P3970" s="45" t="inlineStr">
        <is>
          <t>Virtual reality, controllers, marking menus, shortcuts, interaction techniques, controlled study.</t>
        </is>
      </c>
      <c r="Q3970" s="43" t="inlineStr">
        <is>
          <t>10.1145/3769872.3769884</t>
        </is>
      </c>
    </row>
    <row r="3971" ht="157.5" customHeight="1" s="37">
      <c r="A3971" s="43" t="n">
        <v>3970</v>
      </c>
      <c r="B3971" s="52" t="inlineStr">
        <is>
          <t>Excluir</t>
        </is>
      </c>
      <c r="C3971" s="45" t="inlineStr">
        <is>
          <t>Dominio fuera de alcance: conducción</t>
        </is>
      </c>
      <c r="D3971" s="51" t="n"/>
      <c r="E3971" s="51" t="n"/>
      <c r="F3971" s="43" t="n">
        <v>1</v>
      </c>
      <c r="G3971" s="43" t="inlineStr">
        <is>
          <t>distracción</t>
        </is>
      </c>
      <c r="H3971" s="43" t="inlineStr">
        <is>
          <t>ACM</t>
        </is>
      </c>
      <c r="I3971" s="43" t="inlineStr">
        <is>
          <t>ACM</t>
        </is>
      </c>
      <c r="J3971" s="43" t="inlineStr">
        <is>
          <t>2022</t>
        </is>
      </c>
      <c r="K3971" s="43" t="inlineStr">
        <is>
          <t>inproceedings</t>
        </is>
      </c>
      <c r="L3971" s="45" t="inlineStr">
        <is>
          <t>Huang, Jizhou and Wang, Haifeng and Ding, Shiqiang and Wang, Shaolei</t>
        </is>
      </c>
      <c r="M3971" s="45" t="inlineStr">
        <is>
          <t>DuIVA: An Intelligent Voice Assistant for Hands-free and Eyes-free Voice Interaction with the Baidu Maps App</t>
        </is>
      </c>
      <c r="N3971" s="45" t="inlineStr">
        <is>
          <t>Mobile map apps such as the Baidu Maps app have become a ubiquitous and essential tool for users to find optimal routes and get turn-by-turn navigation services while driving. However, interacting with such apps while driving through visual-manual interaction modality inevitably causes driver distraction, due to the highly conspicuous nature of the time-sharing, multi-tasking behavior of the driver. In this paper, we present our efforts and findings of a 4-year longitudinal study on designing and implementing DuIVA, which is an intelligent voice assistant (IVA) embedded in the Baidu Maps app for hands-free, eyes-free human-to-app interaction in a fully voice-controlled manner. Specifically, DuIVA is designed to enable users to control the functionalities of Baidu Maps (e.g., navigation and location search) through voice interaction, rather than visual-manual interaction, which minimizes driver distraction and promotes safe driving by allowing the driver to keep "eyes on the road and hands on the wheel'' while interacting with the Baidu Maps app. DuIVA has already been deployed in production at Baidu Maps since November 2017, which facilitates a better interaction modality with the Baidu Maps app and improves the accessibility and usability of the app by providing users with in-app voice activation, natural language queries, and multi-round dialogue. As of December 31, 2021, over 530 million users have used DuIVA, which demonstrates that DuIVA is an industrial-grade and production-proven solution for in-app intelligent voice assistants.</t>
        </is>
      </c>
      <c r="O3971" s="45" t="inlineStr">
        <is>
          <t>Proceedings of the 28th ACM SIGKDD Conference on Knowledge Discovery and Data Mining</t>
        </is>
      </c>
      <c r="P3971" s="45" t="inlineStr">
        <is>
          <t>baidu maps, eyes-free, hands-free, intelligent voice assistant, task-oriented dialogue, user-to-app interaction, voice interaction</t>
        </is>
      </c>
      <c r="Q3971" s="43" t="inlineStr">
        <is>
          <t>10.1145/3534678.3539030</t>
        </is>
      </c>
    </row>
    <row r="3972" ht="126.75" customHeight="1" s="37">
      <c r="A3972" s="43" t="n">
        <v>3971</v>
      </c>
      <c r="B3972" s="52" t="inlineStr">
        <is>
          <t>Excluir</t>
        </is>
      </c>
      <c r="C3972" s="45" t="inlineStr">
        <is>
          <t>No aborda: distracción o atención, población escolar, tecnología de sensado, contexto educativo</t>
        </is>
      </c>
      <c r="D3972" s="51" t="n"/>
      <c r="E3972" s="51" t="n"/>
      <c r="F3972" s="43" t="n">
        <v>1</v>
      </c>
      <c r="G3972" s="43" t="inlineStr">
        <is>
          <t>distracción</t>
        </is>
      </c>
      <c r="H3972" s="43" t="inlineStr">
        <is>
          <t>ACM</t>
        </is>
      </c>
      <c r="I3972" s="43" t="inlineStr">
        <is>
          <t>ACM</t>
        </is>
      </c>
      <c r="J3972" s="43" t="inlineStr">
        <is>
          <t>2026</t>
        </is>
      </c>
      <c r="K3972" s="43" t="inlineStr">
        <is>
          <t>article</t>
        </is>
      </c>
      <c r="L3972" s="45" t="inlineStr">
        <is>
          <t>Wang, Jie and Yang, Zhendong and Zong, Liansong and Zhang, Xiaobo and Wang, Dexian and Zhang, Ji</t>
        </is>
      </c>
      <c r="M3972" s="45" t="inlineStr">
        <is>
          <t>Dual-branch Prompting for Multimodal Machine Translation</t>
        </is>
      </c>
      <c r="N3972" s="45" t="inlineStr">
        <is>
          <t>Multimodal Machine Translation (MMT) typically enhances text-only translation by incorporating aligned visual features. Despite the remarkable progress, state-of-the-art MMT approaches often rely on paired image-text inputs at inference and are sensitive to irrelevant visual noise, which limits their robustness and practical applicability. To address these issues, we propose D (^2) P-MMT, a diffusion-based dual-branch prompting framework for robust vision-guided translation. Specifically, D (^2) P-MMT requires only the source text and a reconstructed image generated by a pre-trained diffusion model, which naturally filters out distracting visual details while preserving semantic cues. During training, the model jointly learns from both authentic and reconstructed images using a dual-branch prompting strategy, encouraging rich cross-modal interactions. To bridge the modality gap and mitigate training-inference discrepancies, we introduce a distributional alignment loss that enforces consistency between the output distributions of the two branches. Extensive experiments on the Multi30K dataset demonstrate that D (^2) P-MMT achieves superior translation performance compared to existing state-of-the-art approaches. Our code is publicly available at .</t>
        </is>
      </c>
      <c r="O3972" s="45" t="inlineStr">
        <is>
          <t>ACM Trans. Multimedia Comput. Commun. Appl.</t>
        </is>
      </c>
      <c r="P3972" s="45" t="inlineStr">
        <is>
          <t>Multimodal machine translation, Multimedia, Multimodal fusion</t>
        </is>
      </c>
      <c r="Q3972" s="43" t="inlineStr">
        <is>
          <t>10.1145/3822604</t>
        </is>
      </c>
    </row>
    <row r="3973" ht="126.75" customHeight="1" s="37">
      <c r="A3973" s="43" t="n">
        <v>3972</v>
      </c>
      <c r="B3973" s="52" t="inlineStr">
        <is>
          <t>Excluir</t>
        </is>
      </c>
      <c r="C3973" s="45" t="inlineStr">
        <is>
          <t>No aborda: distracción o atención, población escolar, contexto educativo</t>
        </is>
      </c>
      <c r="D3973" s="51" t="n"/>
      <c r="E3973" s="51" t="n"/>
      <c r="F3973" s="43" t="n">
        <v>1</v>
      </c>
      <c r="G3973" s="43" t="inlineStr">
        <is>
          <t>sensado</t>
        </is>
      </c>
      <c r="H3973" s="43" t="inlineStr">
        <is>
          <t>ACM</t>
        </is>
      </c>
      <c r="I3973" s="43" t="inlineStr">
        <is>
          <t>ACM</t>
        </is>
      </c>
      <c r="J3973" s="43" t="inlineStr">
        <is>
          <t>2017</t>
        </is>
      </c>
      <c r="K3973" s="43" t="inlineStr">
        <is>
          <t>inproceedings</t>
        </is>
      </c>
      <c r="L3973" s="45" t="inlineStr">
        <is>
          <t>Puttanna, Chethan K. and Prathipati, Bharat Kumar and Ramana, Gudi Venkata</t>
        </is>
      </c>
      <c r="M3973" s="45" t="inlineStr">
        <is>
          <t>E2ABC: Energy Efficient Approaches for Extending Battery Life of Constrained Devices</t>
        </is>
      </c>
      <c r="N3973" s="45" t="inlineStr">
        <is>
          <t>IoT (Smart Home /Building /City) networks generally comprise of heterogeneous networks and devices, these devices would either be constrained or non-constrained. To amend service throughput, most of the services running on these devices are expected to be in listening mode (radio 'ON') always. This results in larger energy consumption and directly effects battery life of constrained devices. Evolution of IoT brings multifold increase in number of services provided by devices, consequently causing drastic traffic load at the access router, forcing congestion indispensable. Thus, devices are forced to do multiple re-transmissions (i.e., more usage of energy) before declaring packet delivery as success or failure. This effects life of battery powered devices severely. Through this paper we are proposing a new communication methodology to save /extend battery life of constrained devices by facilitating them to sleep for longer time. Efforts are made to define an efficient sleep mechanism by effective and efficient estimation of network traffic. This paper includes a novel method to avoid re-transmission by constrained devices during added traffic, and also comprises of a new method for maintaining sleepy devices' presence for other IoT devices.</t>
        </is>
      </c>
      <c r="O3973" s="45" t="inlineStr">
        <is>
          <t>Proceedings of the International Conference on Big Data and Internet of Thing</t>
        </is>
      </c>
      <c r="P3973" s="45" t="inlineStr">
        <is>
          <t>Smart Home, Smart Building, Retransmission, IoT, Energy saving, Deep Sleep, Constrained Devices</t>
        </is>
      </c>
      <c r="Q3973" s="43" t="inlineStr">
        <is>
          <t>10.1145/3175684.3175724</t>
        </is>
      </c>
    </row>
    <row r="3974" ht="84.75" customHeight="1" s="37">
      <c r="A3974" s="43" t="n">
        <v>3973</v>
      </c>
      <c r="B3974" s="52" t="inlineStr">
        <is>
          <t>Excluir</t>
        </is>
      </c>
      <c r="C3974" s="45" t="inlineStr">
        <is>
          <t>No aborda: distracción o atención, población escolar, tecnología de sensado, contexto educativo</t>
        </is>
      </c>
      <c r="D3974" s="51" t="n"/>
      <c r="E3974" s="51" t="n"/>
      <c r="F3974" s="43" t="n">
        <v>1</v>
      </c>
      <c r="G3974" s="43" t="inlineStr">
        <is>
          <t>distracción</t>
        </is>
      </c>
      <c r="H3974" s="43" t="inlineStr">
        <is>
          <t>ACM</t>
        </is>
      </c>
      <c r="I3974" s="43" t="inlineStr">
        <is>
          <t>ACM</t>
        </is>
      </c>
      <c r="J3974" s="43" t="inlineStr">
        <is>
          <t>2024</t>
        </is>
      </c>
      <c r="K3974" s="43" t="inlineStr">
        <is>
          <t>inproceedings</t>
        </is>
      </c>
      <c r="L3974" s="45" t="inlineStr">
        <is>
          <t>Liao, Chengpu and Jin, Xingpan and Cheon, EunJeong</t>
        </is>
      </c>
      <c r="M3974" s="45" t="inlineStr">
        <is>
          <t>EasyGO: A Field Study of Grocery Store Navigation Application Design for the Visually Impaired</t>
        </is>
      </c>
      <c r="N3974" s="45" t="inlineStr">
        <is>
          <t>This paper presents a field study of EasyGO, a mobile navigation application designed to help visually impaired individuals navigate grocery stores independently. EasyGO provided both audio and screen interaction methods for adding items, receiving navigation information, and identifying products. This research evaluates EasyGO’s usability through interviews and user testing, providing a comprehensive understanding of its real-world application and user experience. Participants preferred a combined screen and audio cue system for navigation, appreciating the proactive nature of audio cues as less distracting and more efficient than periodically checking a screen. Overall, the combination of screen and audio cues emerged as the most favored navigation method, with audio-only being preferred over screen-only delivery.</t>
        </is>
      </c>
      <c r="O3974" s="45" t="inlineStr">
        <is>
          <t>Companion Publication of the 2024 ACM Designing Interactive Systems Conference</t>
        </is>
      </c>
      <c r="P3974" s="45" t="inlineStr">
        <is>
          <t>Visual impairments, accessibility, field study, grocery shopping, navigation</t>
        </is>
      </c>
      <c r="Q3974" s="43" t="inlineStr">
        <is>
          <t>10.1145/3656156.3663719</t>
        </is>
      </c>
    </row>
    <row r="3975" ht="168" customHeight="1" s="37">
      <c r="A3975" s="43" t="n">
        <v>3974</v>
      </c>
      <c r="B3975" s="52" t="inlineStr">
        <is>
          <t>Excluir</t>
        </is>
      </c>
      <c r="C3975" s="45" t="inlineStr">
        <is>
          <t>No aborda: distracción o atención, población escolar, tecnología de sensado, contexto educativo</t>
        </is>
      </c>
      <c r="D3975" s="51" t="n"/>
      <c r="E3975" s="51" t="n"/>
      <c r="F3975" s="43" t="n">
        <v>1</v>
      </c>
      <c r="G3975" s="43" t="inlineStr">
        <is>
          <t>distracción</t>
        </is>
      </c>
      <c r="H3975" s="43" t="inlineStr">
        <is>
          <t>ACM</t>
        </is>
      </c>
      <c r="I3975" s="43" t="inlineStr">
        <is>
          <t>ACM</t>
        </is>
      </c>
      <c r="J3975" s="43" t="inlineStr">
        <is>
          <t>2026</t>
        </is>
      </c>
      <c r="K3975" s="43" t="inlineStr">
        <is>
          <t>inproceedings</t>
        </is>
      </c>
      <c r="L3975" s="45" t="inlineStr">
        <is>
          <t>Sridhar, Anupama and Johansen, Alexander</t>
        </is>
      </c>
      <c r="M3975" s="45" t="inlineStr">
        <is>
          <t>Echo: KV-Cache-Free Associative Recall with Spectral Koopman Operators</t>
        </is>
      </c>
      <c r="N3975" s="45" t="inlineStr">
        <is>
          <t>Long chain-of-thought reasoning and agentic tool-calling produce traces spanning tens of thousands of tokens, yet Transformer KV caches grow linearly with sequence length, creating a memory bottleneck on commodity hardware. State-space models offer constant-memory recurrence but suffer a memory cliff: retrieval accuracy collapses once the gap between a stored fact and its query exceeds the effective horizon of the recurrent state. We introduce Echo, a KV-cache-free associative recall architecture built around Spectral Koopman Attention (SKA); a drop-in replacement for attention layers that augments SSM blocks with a closed-form dynamical operator whose sufficient statistics are accumulated in constant memory with no KV cache. Echo fits a spectral linear system to the key and value history via kernel ridge regression and retrieves through a learned power-iterated filter, all from O(r2) streaming state where r is a small projection rank. On the Multi-Query Associative Recall benchmark, a pure Mamba-2 SSM fails to exceed chance accuracy ((sim 3%)) across all gap lengths and KV-pair counts, while at the 50M parameter scale SKA-augmented models achieve (100%) retrieval accuracy on every configuration tested, including distractor gaps of 4, 096 tokens with 32 KV pairs. Across five additional transfer benchmarks including needle-in-a-haystack, tool-trace, and multi-hop retrieval, SKA consistently outperforms both pure SSM and SSM+Attention hybrids while maintaining constant inference memory. Ablations confirm that the spectral operator, not the prefix masking strategy, drives the retrieval gain.</t>
        </is>
      </c>
      <c r="O3975" s="45" t="inlineStr">
        <is>
          <t>Proceedings of the ACM Conference on AI and Agentic Systems</t>
        </is>
      </c>
      <c r="P3975" s="45" t="inlineStr">
        <is>
          <t>Echo, State Space Models (SSM), Spectral Koopman Attention (SKA), Memory Cliff, Koopman Operator Theory, Constant-Memory Retrieval, Associative Recall, Mamba</t>
        </is>
      </c>
      <c r="Q3975" s="43" t="inlineStr">
        <is>
          <t>10.1145/3786335.3813146</t>
        </is>
      </c>
    </row>
    <row r="3976" ht="105.75" customHeight="1" s="37">
      <c r="A3976" s="43" t="n">
        <v>3975</v>
      </c>
      <c r="B3976" s="52" t="inlineStr">
        <is>
          <t>Excluir</t>
        </is>
      </c>
      <c r="C3976" s="45" t="inlineStr">
        <is>
          <t>No aborda: distracción o atención, población escolar, tecnología de sensado, contexto educativo</t>
        </is>
      </c>
      <c r="D3976" s="51" t="n"/>
      <c r="E3976" s="51" t="n"/>
      <c r="F3976" s="43" t="n">
        <v>1</v>
      </c>
      <c r="G3976" s="43" t="inlineStr">
        <is>
          <t>distracción</t>
        </is>
      </c>
      <c r="H3976" s="43" t="inlineStr">
        <is>
          <t>ACM</t>
        </is>
      </c>
      <c r="I3976" s="43" t="inlineStr">
        <is>
          <t>ACM</t>
        </is>
      </c>
      <c r="J3976" s="43" t="inlineStr">
        <is>
          <t>2023</t>
        </is>
      </c>
      <c r="K3976" s="43" t="inlineStr">
        <is>
          <t>article</t>
        </is>
      </c>
      <c r="L3976" s="45" t="inlineStr">
        <is>
          <t>Akpinar, Elgin and Ye\c silada, Yeliz and Karag\"oz, Pinar</t>
        </is>
      </c>
      <c r="M3976" s="45" t="inlineStr">
        <is>
          <t>Effect of Context on Smartphone Users’ Typing Performance in the Wild</t>
        </is>
      </c>
      <c r="N3976" s="45" t="inlineStr">
        <is>
          <t>Smartphones play a crucial role in daily activities, however, situationally-induced impairments and disabilities (SIIDs) can easily be experienced depending on the context. Previous studies explored the effect of context but mainly done in controlled environments with limited research done in the wild. In this article, we present an in-situ remote user study with 48 participants’ keyboard interaction on smartphones including the performance and context details. We first propose an automated approach for error detection by combining approaches introduced in the literature and with a follow-up study, show that the accuracy of error detection is improved. We then investigate the effect of context on the typing performance based on five dimensions: environment, mobility, social, multitasking, and distraction, and reveal that the context affects participants’ error rate significantly but with individual differences. Our main contribution is providing empirical evidence with an in-situ study showing the effect of context on error rate.</t>
        </is>
      </c>
      <c r="O3976" s="45" t="inlineStr">
        <is>
          <t>ACM Trans. Comput.-Hum. Interact.</t>
        </is>
      </c>
      <c r="P3976" s="45" t="inlineStr">
        <is>
          <t>Context, smartphones, text entry, user study</t>
        </is>
      </c>
      <c r="Q3976" s="43" t="inlineStr">
        <is>
          <t>10.1145/3577013</t>
        </is>
      </c>
    </row>
    <row r="3977" ht="95.25" customHeight="1" s="37">
      <c r="A3977" s="43" t="n">
        <v>3976</v>
      </c>
      <c r="B3977" s="52" t="inlineStr">
        <is>
          <t>Excluir</t>
        </is>
      </c>
      <c r="C3977" s="45" t="inlineStr">
        <is>
          <t>No aborda: población escolar, tecnología de sensado, contexto educativo</t>
        </is>
      </c>
      <c r="D3977" s="51" t="n"/>
      <c r="E3977" s="51" t="n"/>
      <c r="F3977" s="43" t="n">
        <v>1</v>
      </c>
      <c r="G3977" s="43" t="inlineStr">
        <is>
          <t>distracción</t>
        </is>
      </c>
      <c r="H3977" s="43" t="inlineStr">
        <is>
          <t>ACM</t>
        </is>
      </c>
      <c r="I3977" s="43" t="inlineStr">
        <is>
          <t>ACM</t>
        </is>
      </c>
      <c r="J3977" s="43" t="inlineStr">
        <is>
          <t>2018</t>
        </is>
      </c>
      <c r="K3977" s="43" t="inlineStr">
        <is>
          <t>inproceedings</t>
        </is>
      </c>
      <c r="L3977" s="45" t="inlineStr">
        <is>
          <t>Yamanaka, Shota</t>
        </is>
      </c>
      <c r="M3977" s="45" t="inlineStr">
        <is>
          <t>Effect of gaps with penal distractors imposing time penalty in touch-pointing tasks</t>
        </is>
      </c>
      <c r="N3977" s="45" t="inlineStr">
        <is>
          <t>Targets on touchscreens should be large enough so that they can be tapped by fingers. In addition to the size of a target, properties of unintended targets around the intended target (e.g., margins) could affect user performance. In this study, we investigate the negative effects of such unintended targets (or distractors), which impose a penalty time when tapped for which users have to wait. Our participants sometimes purposely tapped an empty space on the opposite side of the distractor to avoid tapping it, and such behavior was affected by (1) the size of the intended target, (2) gap between the intended target and distractors, and (3) dimensionality of pointing tasks (1D or 2D). We also found that we could not estimate user performance by using Fitts' and FFitts' laws, probably because tap positions tended to shift away from distractors.</t>
        </is>
      </c>
      <c r="O3977" s="45" t="inlineStr">
        <is>
          <t>Proceedings of the 20th International Conference on Human-Computer Interaction with Mobile Devices and Services</t>
        </is>
      </c>
      <c r="P3977" s="45" t="inlineStr">
        <is>
          <t>touchscreens, pointing, graphical user interfaces, finger touching, distractors</t>
        </is>
      </c>
      <c r="Q3977" s="43" t="inlineStr">
        <is>
          <t>10.1145/3229434.3229435</t>
        </is>
      </c>
    </row>
    <row r="3978" ht="105.75" customHeight="1" s="37">
      <c r="A3978" s="43" t="n">
        <v>3977</v>
      </c>
      <c r="B3978" s="52" t="inlineStr">
        <is>
          <t>Excluir</t>
        </is>
      </c>
      <c r="C3978" s="45" t="inlineStr">
        <is>
          <t>Dominio fuera de alcance: conducción</t>
        </is>
      </c>
      <c r="D3978" s="51" t="n"/>
      <c r="E3978" s="51" t="n"/>
      <c r="F3978" s="43" t="n">
        <v>1</v>
      </c>
      <c r="G3978" s="43" t="inlineStr">
        <is>
          <t>distracción</t>
        </is>
      </c>
      <c r="H3978" s="43" t="inlineStr">
        <is>
          <t>ACM</t>
        </is>
      </c>
      <c r="I3978" s="43" t="inlineStr">
        <is>
          <t>ACM</t>
        </is>
      </c>
      <c r="J3978" s="43" t="inlineStr">
        <is>
          <t>2025</t>
        </is>
      </c>
      <c r="K3978" s="43" t="inlineStr">
        <is>
          <t>inproceedings</t>
        </is>
      </c>
      <c r="L3978" s="45" t="inlineStr">
        <is>
          <t>Halin, Ana\"is and Van Droogenbroeck, Marc and Devue, Christel</t>
        </is>
      </c>
      <c r="M3978" s="45" t="inlineStr">
        <is>
          <t>Effects of Cognitive Distraction and Driving Environment Complexity on Adaptive Cruise Control Use and Its Impact on Driving Performance: A Simulator Study</t>
        </is>
      </c>
      <c r="N3978" s="45" t="inlineStr">
        <is>
          <t>In this simulator study, we adopt a human-centered approach to explore whether and how drivers’ cognitive state and driving environment complexity influence reliance on driving automation features. Besides, we examine whether such reliance affects driving performance. Participants operated a vehicle equipped with adaptive cruise control (ACC) in a simulator across six predefined driving scenarios varying in traffic conditions while either performing a cognitively demanding task (i.e., responding to mental calculations) or not. Throughout the experiment, participants had to respect speed limits and were free to activate or deactivate ACC. In complex driving environments, we found that the overall ACC engagement time was lower compared to less complex driving environments. We observed no significant effect of cognitive load on ACC use. Furthermore, while ACC use had no effect on the number of lane changes, it impacted the speed limits compliance and improved lateral control.</t>
        </is>
      </c>
      <c r="O3978" s="45" t="inlineStr">
        <is>
          <t>Proceedings of the 17th International Conference on Automotive User Interfaces and Interactive Vehicular Applications</t>
        </is>
      </c>
      <c r="P3978" s="45" t="inlineStr">
        <is>
          <t>Simulator Study, Driving Automation, Adaptive Automation, Driver State, Traffic Conditions, ADAS, ACC activations, ACC Engagement Time, Speed Limit Adherence, SDLP, Lane Changes</t>
        </is>
      </c>
      <c r="Q3978" s="43" t="inlineStr">
        <is>
          <t>10.1145/3744333.3747822</t>
        </is>
      </c>
    </row>
    <row r="3979" ht="116.25" customHeight="1" s="37">
      <c r="A3979" s="43" t="n">
        <v>3978</v>
      </c>
      <c r="B3979" s="52" t="inlineStr">
        <is>
          <t>Excluir</t>
        </is>
      </c>
      <c r="C3979" s="45" t="inlineStr">
        <is>
          <t>No aborda: población escolar, tecnología de sensado, contexto educativo</t>
        </is>
      </c>
      <c r="D3979" s="51" t="n"/>
      <c r="E3979" s="51" t="n"/>
      <c r="F3979" s="43" t="n">
        <v>1</v>
      </c>
      <c r="G3979" s="43" t="inlineStr">
        <is>
          <t>distracción</t>
        </is>
      </c>
      <c r="H3979" s="43" t="inlineStr">
        <is>
          <t>ACM</t>
        </is>
      </c>
      <c r="I3979" s="43" t="inlineStr">
        <is>
          <t>ACM</t>
        </is>
      </c>
      <c r="J3979" s="43" t="inlineStr">
        <is>
          <t>2018</t>
        </is>
      </c>
      <c r="K3979" s="43" t="inlineStr">
        <is>
          <t>inproceedings</t>
        </is>
      </c>
      <c r="L3979" s="45" t="inlineStr">
        <is>
          <t>Mark, Gloria and Czerwinski, Mary and Iqbal, Shamsi T.</t>
        </is>
      </c>
      <c r="M3979" s="45" t="inlineStr">
        <is>
          <t>Effects of Individual Differences in Blocking Workplace Distractions</t>
        </is>
      </c>
      <c r="N3979" s="45" t="inlineStr">
        <is>
          <t>Information workers are experiencing ever-increasing online distractions in the workplace, and software to block distractions is becoming more popular. We conducted an exploratory field study with 32 information workers in their workplace using software to block online distractions for one week. We discovered that with online distractions blocked, participants assessed their focus and productivity to be significantly higher. Those who benefited most were those who reported being less in control of their work, associated with personality traits of lower Conscientiousness and Lack of Perseverence. Unexpectedly, those reporting higher control of work experienced a cost of higher workload with online distractions blocked. Those who reported the greatest increase in focus with distractions blocked were those who were more susceptible to social media distractions. Without distractions, people with higher control of work worked longer stretches without physical breaks, with consequently higher stress. We present design recommendations to promote focus for our observed coping behaviors.</t>
        </is>
      </c>
      <c r="O3979" s="45" t="inlineStr">
        <is>
          <t>Proceedings of the 2018 CHI Conference on Human Factors in Computing Systems</t>
        </is>
      </c>
      <c r="P3979" s="45" t="inlineStr">
        <is>
          <t>workplace, social media, productivity, multitasking, interruptions, focus, field study, distractions</t>
        </is>
      </c>
      <c r="Q3979" s="43" t="inlineStr">
        <is>
          <t>10.1145/3173574.3173666</t>
        </is>
      </c>
    </row>
    <row r="3980" ht="84.75" customHeight="1" s="37">
      <c r="A3980" s="43" t="n">
        <v>3979</v>
      </c>
      <c r="B3980" s="52" t="inlineStr">
        <is>
          <t>Excluir</t>
        </is>
      </c>
      <c r="C3980" s="45" t="inlineStr">
        <is>
          <t>No aborda: población escolar, tecnología de sensado, contexto educativo</t>
        </is>
      </c>
      <c r="D3980" s="51" t="n"/>
      <c r="E3980" s="51" t="n"/>
      <c r="F3980" s="43" t="n">
        <v>1</v>
      </c>
      <c r="G3980" s="43" t="inlineStr">
        <is>
          <t>distracción</t>
        </is>
      </c>
      <c r="H3980" s="43" t="inlineStr">
        <is>
          <t>ACM</t>
        </is>
      </c>
      <c r="I3980" s="43" t="inlineStr">
        <is>
          <t>ACM</t>
        </is>
      </c>
      <c r="J3980" s="43" t="inlineStr">
        <is>
          <t>2021</t>
        </is>
      </c>
      <c r="K3980" s="43" t="inlineStr">
        <is>
          <t>article</t>
        </is>
      </c>
      <c r="L3980" s="45" t="inlineStr">
        <is>
          <t>Chemistruck, Mike and Allen, Andrew and Snyder, John and Raghuvanshi, Nikunj</t>
        </is>
      </c>
      <c r="M3980" s="45" t="inlineStr">
        <is>
          <t>Efficient acoustic perception for virtual AI agents</t>
        </is>
      </c>
      <c r="N3980" s="45" t="inlineStr">
        <is>
          <t>We model acoustic perception in AI agents efficiently within complex scenes with many sound events. The key idea is to employ perceptual parameters that capture how each sound event propagates through the scene to the agent's location. This naturally conforms virtual perception to human. We propose a simplified auditory masking model that limits localization capability in the presence of distracting sounds. We show that anisotropic reflections as well as the initial sound serve as useful localization cues. Our system is simple, fast, and modular and obtains natural results in our tests, letting agents navigate through passageways and portals by sound alone, and anticipate or track occluded but audible targets. Source code is provided.</t>
        </is>
      </c>
      <c r="O3980" s="45" t="inlineStr">
        <is>
          <t>Proc. ACM Comput. Graph. Interact. Tech.</t>
        </is>
      </c>
      <c r="P3980" s="45" t="inlineStr">
        <is>
          <t>NPC AI, acoustics, game AI, localization, masking, perception, sound propagation, virtual agents</t>
        </is>
      </c>
      <c r="Q3980" s="43" t="inlineStr">
        <is>
          <t>10.1145/3480139</t>
        </is>
      </c>
    </row>
    <row r="3981" ht="137.25" customHeight="1" s="37">
      <c r="A3981" s="43" t="n">
        <v>3980</v>
      </c>
      <c r="B3981" s="52" t="inlineStr">
        <is>
          <t>Excluir</t>
        </is>
      </c>
      <c r="C3981" s="45" t="inlineStr">
        <is>
          <t>No aborda: distracción o atención, población escolar, contexto educativo</t>
        </is>
      </c>
      <c r="D3981" s="51" t="n"/>
      <c r="E3981" s="51" t="n"/>
      <c r="F3981" s="43" t="n">
        <v>1</v>
      </c>
      <c r="G3981" s="43" t="inlineStr">
        <is>
          <t>distracción</t>
        </is>
      </c>
      <c r="H3981" s="43" t="inlineStr">
        <is>
          <t>ACM</t>
        </is>
      </c>
      <c r="I3981" s="43" t="inlineStr">
        <is>
          <t>ACM</t>
        </is>
      </c>
      <c r="J3981" s="43" t="inlineStr">
        <is>
          <t>2020</t>
        </is>
      </c>
      <c r="K3981" s="43" t="inlineStr">
        <is>
          <t>inproceedings</t>
        </is>
      </c>
      <c r="L3981" s="45" t="inlineStr">
        <is>
          <t>Reinhardt, Jens and Hillen, Luca and Wolf, Katrin</t>
        </is>
      </c>
      <c r="M3981" s="45" t="inlineStr">
        <is>
          <t>Embedding Conversational Agents into AR: Invisible or with a Realistic Human Body?</t>
        </is>
      </c>
      <c r="N3981" s="45" t="inlineStr">
        <is>
          <t>Currently, (invisible) smart speech assistants, such as Siri, Alexa, and Cortana, are used by a constantly growing number of people. Moreover, Augmented Reality (AR) glasses are predicted to become widespread consumer devices in the future. Hence, smart assistants can easily become common applications of AR glasses, which allows for giving the assistant a visual representation as an embodied agent. While previous research on embodied agents found a user preference for a humanoid appearance, research on the uncanny valley suggests that simply designed humanoids can be favored over hyper-realistic humanoid characters. In a user study, we compared agents of simple versus more realistic appearance (seen through AR glasses) versus an invisible state-of-the-art speech assistants (see Figure 1). Our results indicate that a more realistic visualization is preferred as it provides additional communication cues, such as eye contact and gaze, which seem to be key features when talking to a smart assistant. But if the situation requires visual attention, e.g., when being mobile or in a multitask situation, an invisible agent can be more appropriate as they do not distract the visual focus, which can be essential during AR experiences.</t>
        </is>
      </c>
      <c r="O3981" s="45" t="inlineStr">
        <is>
          <t>Proceedings of the Fourteenth International Conference on Tangible, Embedded, and Embodied Interaction</t>
        </is>
      </c>
      <c r="P3981" s="45" t="inlineStr">
        <is>
          <t>augmented reality, avatars, embodied conversational agents, intelligent virtual assistants</t>
        </is>
      </c>
      <c r="Q3981" s="43" t="inlineStr">
        <is>
          <t>10.1145/3374920.3374956</t>
        </is>
      </c>
    </row>
    <row r="3982" ht="105.75" customHeight="1" s="37">
      <c r="A3982" s="43" t="n">
        <v>3981</v>
      </c>
      <c r="B3982" s="52" t="inlineStr">
        <is>
          <t>Excluir</t>
        </is>
      </c>
      <c r="C3982" s="45" t="inlineStr">
        <is>
          <t>No aborda: distracción o atención, población escolar, tecnología de sensado, contexto educativo</t>
        </is>
      </c>
      <c r="D3982" s="51" t="n"/>
      <c r="E3982" s="51" t="n"/>
      <c r="F3982" s="43" t="n">
        <v>1</v>
      </c>
      <c r="G3982" s="43" t="inlineStr">
        <is>
          <t>distracción</t>
        </is>
      </c>
      <c r="H3982" s="43" t="inlineStr">
        <is>
          <t>ACM</t>
        </is>
      </c>
      <c r="I3982" s="43" t="inlineStr">
        <is>
          <t>ACM</t>
        </is>
      </c>
      <c r="J3982" s="43" t="inlineStr">
        <is>
          <t>2020</t>
        </is>
      </c>
      <c r="K3982" s="43" t="inlineStr">
        <is>
          <t>inproceedings</t>
        </is>
      </c>
      <c r="L3982" s="45" t="inlineStr">
        <is>
          <t>Kontogiorgos, Dimosthenis and van Waveren, Sanne and Wallberg, Olle and Pereira, Andre and Leite, Iolanda and Gustafson, Joakim</t>
        </is>
      </c>
      <c r="M3982" s="45" t="inlineStr">
        <is>
          <t>Embodiment Effects in Interactions with Failing Robots</t>
        </is>
      </c>
      <c r="N3982" s="45" t="inlineStr">
        <is>
          <t>The increasing use of robots in real-world applications will inevitably cause users to encounter more failures in interactions. While there is a longstanding effort in bringing human-likeness to robots, how robot embodiment affects users' perception of failures remains largely unexplored. In this paper, we extend prior work on robot failures by assessing the impact that embodiment and failure severity have on people's behaviours and their perception of robots. Our findings show that when using a smart-speaker embodiment, failures negatively affect users' intention to frequently interact with the device, however not when using a human-like robot embodiment. Additionally, users significantly rate the human-like robot higher in terms of perceived intelligence and social presence. Our results further suggest that in higher severity situations, human-likeness is distracting and detrimental to the interaction. Drawing on quantitative findings, we discuss benefits and drawbacks of embodiment in robot failures that occur in guided tasks.</t>
        </is>
      </c>
      <c r="O3982" s="45" t="inlineStr">
        <is>
          <t>Proceedings of the 2020 CHI Conference on Human Factors in Computing Systems</t>
        </is>
      </c>
      <c r="P3982" s="45" t="inlineStr">
        <is>
          <t>common ground, conversational failures, guided tasks, smart-speakers, social robots, time pressure</t>
        </is>
      </c>
      <c r="Q3982" s="43" t="inlineStr">
        <is>
          <t>10.1145/3313831.3376372</t>
        </is>
      </c>
    </row>
    <row r="3983" ht="168" customHeight="1" s="37">
      <c r="A3983" s="43" t="n">
        <v>3982</v>
      </c>
      <c r="B3983" s="52" t="inlineStr">
        <is>
          <t>Excluir</t>
        </is>
      </c>
      <c r="C3983" s="45" t="inlineStr">
        <is>
          <t>No aborda: distracción o atención, población escolar, contexto educativo</t>
        </is>
      </c>
      <c r="D3983" s="51" t="n"/>
      <c r="E3983" s="51" t="n"/>
      <c r="F3983" s="43" t="n">
        <v>1</v>
      </c>
      <c r="G3983" s="43" t="inlineStr">
        <is>
          <t>distracción</t>
        </is>
      </c>
      <c r="H3983" s="43" t="inlineStr">
        <is>
          <t>ACM</t>
        </is>
      </c>
      <c r="I3983" s="43" t="inlineStr">
        <is>
          <t>ACM</t>
        </is>
      </c>
      <c r="J3983" s="43" t="inlineStr">
        <is>
          <t>2025</t>
        </is>
      </c>
      <c r="K3983" s="43" t="inlineStr">
        <is>
          <t>inproceedings</t>
        </is>
      </c>
      <c r="L3983" s="45" t="inlineStr">
        <is>
          <t>Tahmid, Ibrahim Asadullah and North, Chris and Davidson, Kylie and Whitley, Kirsten and Bowman, Doug</t>
        </is>
      </c>
      <c r="M3983" s="45" t="inlineStr">
        <is>
          <t>Enhancing Immersive Sensemaking with Gaze-Driven Recommendation Cues</t>
        </is>
      </c>
      <c r="N3983" s="45" t="inlineStr">
        <is>
          <t>Sensemaking is a complex task that places a heavy cognitive demand on individuals. With the recent surge in data availability, making sense of vast amounts of information has become a significant challenge for many professionals, such as intelligence analysts. Immersive technologies such as mixed reality offer a potential solution by providing virtually unlimited space to organize data. However, the difficulty of processing, filtering relevant information, and synthesizing insights remains. We proposed using eye-tracking data from mixed reality head-worn displays to derive the analyst’s perceived interest in documents and words, and convey that part of the mental model to the analyst. The global interest of the documents is reflected in their color, and their order on the list, while the local interest of the documents is used to generate focused recommendations for a document. To evaluate these recommendation cues, we conducted a user study with two conditions: a gaze-aware system, EyeST, and a “Freestyle” system without gaze-based visual cues. Our findings reveal that the EyeST helped analysts stay on track by reading more essential information while avoiding distractions. However, this came at the cost of reduced focused attention and perceived system performance. The results of our study highlight the need for explainable AI in human-AI collaborative sensemaking to build user trust and encourage the integration of AI outputs into the immersive sensemaking process. Based on our findings, we offer a set of guidelines for designing gaze-driven recommendation cues in an immersive environment.</t>
        </is>
      </c>
      <c r="O3983" s="45" t="inlineStr">
        <is>
          <t>Proceedings of the 30th International Conference on Intelligent User Interfaces</t>
        </is>
      </c>
      <c r="P3983" s="45" t="inlineStr">
        <is>
          <t>Immersive Sensemaking, AI-Mediated Sensemaking, Human-AI Collaboration, Gaze-Driven Recommendations, Rich Semantic Interaction</t>
        </is>
      </c>
      <c r="Q3983" s="43" t="inlineStr">
        <is>
          <t>10.1145/3708359.3712103</t>
        </is>
      </c>
    </row>
    <row r="3984" ht="105.75" customHeight="1" s="37">
      <c r="A3984" s="43" t="n">
        <v>3983</v>
      </c>
      <c r="B3984" s="52" t="inlineStr">
        <is>
          <t>Excluir</t>
        </is>
      </c>
      <c r="C3984" s="45" t="inlineStr">
        <is>
          <t>Dominio fuera de alcance: conducción</t>
        </is>
      </c>
      <c r="D3984" s="51" t="n"/>
      <c r="E3984" s="51" t="n"/>
      <c r="F3984" s="43" t="n">
        <v>1</v>
      </c>
      <c r="G3984" s="43" t="inlineStr">
        <is>
          <t>distracción</t>
        </is>
      </c>
      <c r="H3984" s="43" t="inlineStr">
        <is>
          <t>ACM</t>
        </is>
      </c>
      <c r="I3984" s="43" t="inlineStr">
        <is>
          <t>ACM</t>
        </is>
      </c>
      <c r="J3984" s="43" t="inlineStr">
        <is>
          <t>2016</t>
        </is>
      </c>
      <c r="K3984" s="43" t="inlineStr">
        <is>
          <t>inproceedings</t>
        </is>
      </c>
      <c r="L3984" s="45" t="inlineStr">
        <is>
          <t>Mirnig, Alexander G. and Perterer, Nicole and Meschtscherjakov, Alexander and Krischkowsky, Alina and Neureiter, Katja and Laminger, Arno and Tscheligi, Manfred</t>
        </is>
      </c>
      <c r="M3984" s="45" t="inlineStr">
        <is>
          <t>Enhancing Telephone Communication in the Vehicle Through Audio from the Headrest: A Comparison Study</t>
        </is>
      </c>
      <c r="N3984" s="45" t="inlineStr">
        <is>
          <t>The distraction potential of communication systems in the automotive context necessitates hands-free and attention undemanding systems. Today's hands-free car kits are of increasingly high quality, since bad audio quality can negatively impact the overall communication quality. Most solutions use built-in speakers for output and a microphone near the driver (e.g. on the ceiling). Thereby, audio quality can suffer e.g. from the long distance between the speaker and the listener. In a recent study, we compared perceived voice quality and social presence of a prototype with speakers installed in the headrest of a vehicle, to a high-end on-board audio system in a communication situation between a person sitting in the driver's seat and a person outside the vehicle. We found that Personal Audio received generally better results while also introducing its own set of issues, e.g., causing spatial disorientation in communication situations, in which other individuals are present in the car.</t>
        </is>
      </c>
      <c r="O3984" s="45" t="inlineStr">
        <is>
          <t>Proceedings of the 8th International Conference on Automotive User Interfaces and Interactive Vehicular Applications</t>
        </is>
      </c>
      <c r="P3984" s="45" t="inlineStr">
        <is>
          <t>Headrest speaker, in-car audio, perceived quality of experience, social presence, user study</t>
        </is>
      </c>
      <c r="Q3984" s="43" t="inlineStr">
        <is>
          <t>10.1145/3003715.3005415</t>
        </is>
      </c>
    </row>
    <row r="3985" ht="199.5" customHeight="1" s="37">
      <c r="A3985" s="43" t="n">
        <v>3984</v>
      </c>
      <c r="B3985" s="52" t="inlineStr">
        <is>
          <t>Excluir</t>
        </is>
      </c>
      <c r="C3985" s="45" t="inlineStr">
        <is>
          <t>No aborda: población escolar, tecnología de sensado, contexto educativo</t>
        </is>
      </c>
      <c r="D3985" s="51" t="n"/>
      <c r="E3985" s="51" t="n"/>
      <c r="F3985" s="43" t="n">
        <v>1</v>
      </c>
      <c r="G3985" s="43" t="inlineStr">
        <is>
          <t>distracción</t>
        </is>
      </c>
      <c r="H3985" s="43" t="inlineStr">
        <is>
          <t>ACM</t>
        </is>
      </c>
      <c r="I3985" s="43" t="inlineStr">
        <is>
          <t>ACM</t>
        </is>
      </c>
      <c r="J3985" s="43" t="inlineStr">
        <is>
          <t>2015</t>
        </is>
      </c>
      <c r="K3985" s="43" t="inlineStr">
        <is>
          <t>inproceedings</t>
        </is>
      </c>
      <c r="L3985" s="45" t="inlineStr">
        <is>
          <t>Liao, Chunhua and Lin, Pei-Hung and Quinlan, Daniel J. and Zhao, Yue and Shen, Xipeng</t>
        </is>
      </c>
      <c r="M3985" s="45" t="inlineStr">
        <is>
          <t>Enhancing domain specific language implementations through ontology</t>
        </is>
      </c>
      <c r="N3985" s="45" t="inlineStr">
        <is>
          <t>Domain specific languages (DSLs) offer an attractive path to program large-scale, heterogeneous parallel computers since application developers can leverage high-level annotations defined by DSLs to efficiently express algorithms without being distracted by low-level hardware details. However, performance of DSL programs heavily relies on how well a DSL implementation, including compilers and runtime systems, can exploit knowledge across multiple layers of software/hardware environments for optimizations. The knowledge ranges from domain assumptions, high-level DSL semantics, to low-level hardware features. Traditionally, such knowledge is either implicitly assumed or represented using ad-hoc approaches, including narrative text, source-level annotations, or customized software and hardware specifications in high performance computing (HPC). The lack of a formal, uniform, extensible, reusable and scalable knowledge management approach is becoming a major obstacle to efficient DSLs implementations targeting fast-changing parallel architectures.In this paper, we present a novel DSL implementation paradigm using an ontology-based knowledge base to formally and uniformly exploit the knowledge needed for optimizations. An ontology is a formal and explicit knowledge representation to describe concepts, properties, and individuals in a domain. During the past decades, a wide range of ontology standards and tools have been developed to help users capture, share, utilize and reason domain knowledge. Using modern ontology techniques, we design a knowledge base capturing concepts and properties of a problem domain, DSL programs, and hardware architectures. Compiler interfaces are also defined to allow interactions with the knowledge base to assist program analysis, optimization and code generation. Our preliminary evaluation using stencil computation shows the feasibility and benefits of our approach.</t>
        </is>
      </c>
      <c r="O3985" s="45" t="inlineStr">
        <is>
          <t>Proceedings of the 5th International Workshop on Domain-Specific Languages and High-Level Frameworks for High Performance Computing</t>
        </is>
      </c>
      <c r="P3985" s="45" t="inlineStr">
        <is>
          <t>compiler, domain-specific language, high-performance computing, knowledge base, ontology</t>
        </is>
      </c>
      <c r="Q3985" s="43" t="inlineStr">
        <is>
          <t>10.1145/2830018.2830022</t>
        </is>
      </c>
    </row>
    <row r="3986" ht="116.25" customHeight="1" s="37">
      <c r="A3986" s="43" t="n">
        <v>3985</v>
      </c>
      <c r="B3986" s="52" t="inlineStr">
        <is>
          <t>Excluir</t>
        </is>
      </c>
      <c r="C3986" s="45" t="inlineStr">
        <is>
          <t>No aborda: población escolar, tecnología de sensado, contexto educativo</t>
        </is>
      </c>
      <c r="D3986" s="51" t="n"/>
      <c r="E3986" s="51" t="n"/>
      <c r="F3986" s="43" t="n">
        <v>1</v>
      </c>
      <c r="G3986" s="43" t="inlineStr">
        <is>
          <t>distracción</t>
        </is>
      </c>
      <c r="H3986" s="43" t="inlineStr">
        <is>
          <t>ACM</t>
        </is>
      </c>
      <c r="I3986" s="43" t="inlineStr">
        <is>
          <t>ACM</t>
        </is>
      </c>
      <c r="J3986" s="43" t="inlineStr">
        <is>
          <t>2024</t>
        </is>
      </c>
      <c r="K3986" s="43" t="inlineStr">
        <is>
          <t>inproceedings</t>
        </is>
      </c>
      <c r="L3986" s="45" t="inlineStr">
        <is>
          <t>Vasudevan, Ananda Valli and Cao, Yidan and Gough, Phillip and Ahmadpour, Naseem</t>
        </is>
      </c>
      <c r="M3986" s="45" t="inlineStr">
        <is>
          <t>Enrichment through virtual reality for palliative care: A scoping review</t>
        </is>
      </c>
      <c r="N3986" s="45" t="inlineStr">
        <is>
          <t>Virtual Reality (VR) demonstrated efficacy for reducing stress for Palliative Care (PC) persons and distract from pain. However, VR in clinical settings may do more to foster the holistic approach of PC, creating an enriching experience adjunct to focusing on clinical outcomes or as a distraction from suffering. To understand design trends, gaps and opportunities for VR in PC, we conducted a scoping review across 4 databases. We found 14 articles that shared the design and use of VR in the PC setting, demonstrating aspects of PC that VR currently supports: symptom management, embedded enrichment, personalised care and decision-making, with the former dominating the field. Dominant design strategies included: active vs. passive engagement in VR, narrative building, and supporting accessibility and mobility. It is notable that participatory approaches were under-utilised. VR currently takes an interventionist approach, focusing on clinical outcomes. We argue that there is a need to change stance towards proactively fostering enrichment as an outcome and present five mechanisms to support person-centred PC using VR.</t>
        </is>
      </c>
      <c r="O3986" s="45" t="inlineStr">
        <is>
          <t>Proceedings of the 35th Australian Computer-Human Interaction Conference</t>
        </is>
      </c>
      <c r="P3986" s="45" t="inlineStr">
        <is>
          <t>end-of-life, enrichment, palliative care, person-centred, virtual reality</t>
        </is>
      </c>
      <c r="Q3986" s="43" t="inlineStr">
        <is>
          <t>10.1145/3638380.3638389</t>
        </is>
      </c>
    </row>
    <row r="3987" ht="105.75" customHeight="1" s="37">
      <c r="A3987" s="43" t="n">
        <v>3986</v>
      </c>
      <c r="B3987" s="52" t="inlineStr">
        <is>
          <t>Excluir</t>
        </is>
      </c>
      <c r="C3987" s="45" t="inlineStr">
        <is>
          <t>Dominio fuera de alcance: conducción</t>
        </is>
      </c>
      <c r="D3987" s="51" t="n"/>
      <c r="E3987" s="51" t="n"/>
      <c r="F3987" s="43" t="n">
        <v>1</v>
      </c>
      <c r="G3987" s="43" t="inlineStr">
        <is>
          <t>distracción</t>
        </is>
      </c>
      <c r="H3987" s="43" t="inlineStr">
        <is>
          <t>ACM</t>
        </is>
      </c>
      <c r="I3987" s="43" t="inlineStr">
        <is>
          <t>ACM</t>
        </is>
      </c>
      <c r="J3987" s="43" t="inlineStr">
        <is>
          <t>2016</t>
        </is>
      </c>
      <c r="K3987" s="43" t="inlineStr">
        <is>
          <t>inproceedings</t>
        </is>
      </c>
      <c r="L3987" s="45" t="inlineStr">
        <is>
          <t>Lee, Ja Young and Gibson, Madeleine C. and Lee, John D.</t>
        </is>
      </c>
      <c r="M3987" s="45" t="inlineStr">
        <is>
          <t>Error Recovery in Multitasking While Driving</t>
        </is>
      </c>
      <c r="N3987" s="45" t="inlineStr">
        <is>
          <t>Human-technology interactions involving errors undermine acceptance and performance. The effect of errors and the ability to recover from them represent a particularly important consideration for design in safety-critical multitasking situations. However, few studies have considered the recovery process of errors in multitasking situations, such as their contribution to driver distraction. This paper investigates errors that drivers make interacting with an infotainment system. In this study, participants (N = 46) drove a stimulated vehicle and performed word entry tasks on a touch screen. Errors undermined driving and task performance. We also identified four different error recovery strategies and found that the accumulated information related to the driving situation and the characteristics of an infotainment system affected the choice of strategy. Implications for in-vehicle interface design, driver models, and general multitasking design are discussed.</t>
        </is>
      </c>
      <c r="O3987" s="45" t="inlineStr">
        <is>
          <t>Proceedings of the 2016 CHI Conference on Human Factors in Computing Systems</t>
        </is>
      </c>
      <c r="P3987" s="45" t="inlineStr">
        <is>
          <t>task switching, multitasking, interruption, error, driving, distraction</t>
        </is>
      </c>
      <c r="Q3987" s="43" t="inlineStr">
        <is>
          <t>10.1145/2858036.2858238</t>
        </is>
      </c>
    </row>
    <row r="3988" ht="105.75" customHeight="1" s="37">
      <c r="A3988" s="43" t="n">
        <v>3987</v>
      </c>
      <c r="B3988" s="52" t="inlineStr">
        <is>
          <t>Excluir</t>
        </is>
      </c>
      <c r="C3988" s="45" t="inlineStr">
        <is>
          <t>Dominio fuera de alcance: conducción</t>
        </is>
      </c>
      <c r="D3988" s="51" t="n"/>
      <c r="E3988" s="51" t="n"/>
      <c r="F3988" s="43" t="n">
        <v>1</v>
      </c>
      <c r="G3988" s="43" t="inlineStr">
        <is>
          <t>distracción</t>
        </is>
      </c>
      <c r="H3988" s="43" t="inlineStr">
        <is>
          <t>ACM</t>
        </is>
      </c>
      <c r="I3988" s="43" t="inlineStr">
        <is>
          <t>ACM</t>
        </is>
      </c>
      <c r="J3988" s="43" t="inlineStr">
        <is>
          <t>2019</t>
        </is>
      </c>
      <c r="K3988" s="43" t="inlineStr">
        <is>
          <t>inproceedings</t>
        </is>
      </c>
      <c r="L3988" s="45" t="inlineStr">
        <is>
          <t>Topliss, Bethan Hannah and Pampel, Sanna M. and Burnett, Gary and Gabbard, Joseph L.</t>
        </is>
      </c>
      <c r="M3988" s="45" t="inlineStr">
        <is>
          <t>Evaluating Head-Up Displays across Windshield Locations</t>
        </is>
      </c>
      <c r="N3988" s="45" t="inlineStr">
        <is>
          <t>Full windshield displays (WSDs) have the potential to present imagery across the windshield. Current knowledge on display location has not investigated translucent displays at high eccentricities from the driver's forward view. A simulator study (n=26) was conducted aiming to, (a) investigate the effects of Head-Up Display (HUD) location across the entire windshield on driving performance, and (b) better understand how the visual demand for a complex HUD imagery differs from that for a Head-Down Display (HDD). Lane-keeping was poorer when HUD imagery was furthest from the driver (and for the HDD compared to the HUD). Equally, counts of "unacceptable" driving behaviour were greater for displays furthest from the driver's forward view. Furthermore, drivers preferred HUD imagery that was closer to them. The results indicate that HUD evaluations should account for image location, because of how driver gaze location can impact lateral driving performance.</t>
        </is>
      </c>
      <c r="O3988" s="45" t="inlineStr">
        <is>
          <t>Proceedings of the 11th International Conference on Automotive User Interfaces and Interactive Vehicular Applications</t>
        </is>
      </c>
      <c r="P3988" s="45" t="inlineStr">
        <is>
          <t>head-up display, evaluation, distraction</t>
        </is>
      </c>
      <c r="Q3988" s="43" t="inlineStr">
        <is>
          <t>10.1145/3342197.3344524</t>
        </is>
      </c>
    </row>
    <row r="3989" ht="105.75" customHeight="1" s="37">
      <c r="A3989" s="43" t="n">
        <v>3988</v>
      </c>
      <c r="B3989" s="52" t="inlineStr">
        <is>
          <t>Excluir</t>
        </is>
      </c>
      <c r="C3989" s="45" t="inlineStr">
        <is>
          <t>Dominio fuera de alcance: conducción</t>
        </is>
      </c>
      <c r="D3989" s="51" t="n"/>
      <c r="E3989" s="51" t="n"/>
      <c r="F3989" s="43" t="n">
        <v>1</v>
      </c>
      <c r="G3989" s="43" t="inlineStr">
        <is>
          <t>distracción</t>
        </is>
      </c>
      <c r="H3989" s="43" t="inlineStr">
        <is>
          <t>ACM</t>
        </is>
      </c>
      <c r="I3989" s="43" t="inlineStr">
        <is>
          <t>ACM</t>
        </is>
      </c>
      <c r="J3989" s="43" t="inlineStr">
        <is>
          <t>2025</t>
        </is>
      </c>
      <c r="K3989" s="43" t="inlineStr">
        <is>
          <t>inproceedings</t>
        </is>
      </c>
      <c r="L3989" s="45" t="inlineStr">
        <is>
          <t>Kujala, Tuomo and Sarkar, Abhishek</t>
        </is>
      </c>
      <c r="M3989" s="45" t="inlineStr">
        <is>
          <t>Evaluating In-Car Tasks’ Distraction Effects with Drive-In Lab</t>
        </is>
      </c>
      <c r="N3989" s="45" t="inlineStr">
        <is>
          <t>Existing measurements of driver distraction in laboratory settings lack construct and ecological validity, and therefore, cannot provide reliable estimates of in-car tasks’ distraction effects. In this paper, we operationalize driver distraction in a novel way with the help of Drive-In Lab, where any passenger car can be connected to a driving simulation. The operationalization is based on drivers’ headway maintenance during in-car tasks as compared to baseline driving, while accommodating situational and driver-specific variables, such as brake response times. Realistic visual looming cues enable evaluation of distraction effects on cognitive processes crucial for safe driving. Validation studies with two 2024 car models indicate that the method can reliably differentiate distraction effects between cars, in-car tasks, and drivers as large, medium, small, or no effect on crash potential. The method supports design of in-car interactions by providing valid means to reveal the worst and best practices in in-car user interface design.</t>
        </is>
      </c>
      <c r="O3989" s="45" t="inlineStr">
        <is>
          <t>Proceedings of the 2025 CHI Conference on Human Factors in Computing Systems</t>
        </is>
      </c>
      <c r="P3989" s="45" t="inlineStr">
        <is>
          <t>Driver distraction, Inattention, Measurement, Operationalization</t>
        </is>
      </c>
      <c r="Q3989" s="43" t="inlineStr">
        <is>
          <t>10.1145/3706598.3713590</t>
        </is>
      </c>
    </row>
    <row r="3990" ht="105.75" customHeight="1" s="37">
      <c r="A3990" s="43" t="n">
        <v>3989</v>
      </c>
      <c r="B3990" s="52" t="inlineStr">
        <is>
          <t>Excluir</t>
        </is>
      </c>
      <c r="C3990" s="45" t="inlineStr">
        <is>
          <t>Dominio fuera de alcance: conducción</t>
        </is>
      </c>
      <c r="D3990" s="51" t="n"/>
      <c r="E3990" s="51" t="n"/>
      <c r="F3990" s="43" t="n">
        <v>1</v>
      </c>
      <c r="G3990" s="43" t="inlineStr">
        <is>
          <t>distracción</t>
        </is>
      </c>
      <c r="H3990" s="43" t="inlineStr">
        <is>
          <t>ACM</t>
        </is>
      </c>
      <c r="I3990" s="43" t="inlineStr">
        <is>
          <t>ACM</t>
        </is>
      </c>
      <c r="J3990" s="43" t="inlineStr">
        <is>
          <t>2017</t>
        </is>
      </c>
      <c r="K3990" s="43" t="inlineStr">
        <is>
          <t>inproceedings</t>
        </is>
      </c>
      <c r="L3990" s="45" t="inlineStr">
        <is>
          <t>Shelton, Ben and Nesbitt, Keith</t>
        </is>
      </c>
      <c r="M3990" s="45" t="inlineStr">
        <is>
          <t>Evaluating WaveWatch: an ambient display of web traffic</t>
        </is>
      </c>
      <c r="N3990" s="45" t="inlineStr">
        <is>
          <t>Over the past two decades a number of public, real time visualization systems, referred to as Ambient Information Systems have been developed. These systems often have a focus on both aesthetics and information relevance while being intended to function in the periphery of a user's attention. In this paper we report on the evaluation of an Ambient Display known as WaveWatch. The WaveWatch display uses high-quality graphics and adopts a novel metaphor for visualizing variations in web traffic by representing the underlying dynamics with different levels of ocean wave activity. The abstract wave scene is intended to be informative but also provide a calming rather than distracting background in the work place. Here we report the results of a two-week in-situ deployment of the display. The results of this evaluation indicate the efficacy of the display in terms of our key design criteria, namely, aesthetics, business relevance of data, peripheral non-alarming operation and the overall utility of the display.</t>
        </is>
      </c>
      <c r="O3990" s="45" t="inlineStr">
        <is>
          <t>Proceedings of the Australasian Computer Science Week Multiconference</t>
        </is>
      </c>
      <c r="P3990" s="45" t="inlineStr">
        <is>
          <t>ambient displays, ambient information systems, calm computing, informative art</t>
        </is>
      </c>
      <c r="Q3990" s="43" t="inlineStr">
        <is>
          <t>10.1145/3014812.3014821</t>
        </is>
      </c>
    </row>
    <row r="3991" ht="105.75" customHeight="1" s="37">
      <c r="A3991" s="43" t="n">
        <v>3990</v>
      </c>
      <c r="B3991" s="52" t="inlineStr">
        <is>
          <t>Excluir</t>
        </is>
      </c>
      <c r="C3991" s="45" t="inlineStr">
        <is>
          <t>Dominio fuera de alcance: conducción</t>
        </is>
      </c>
      <c r="D3991" s="51" t="n"/>
      <c r="E3991" s="51" t="n"/>
      <c r="F3991" s="43" t="n">
        <v>1</v>
      </c>
      <c r="G3991" s="43" t="inlineStr">
        <is>
          <t>distracción</t>
        </is>
      </c>
      <c r="H3991" s="43" t="inlineStr">
        <is>
          <t>ACM</t>
        </is>
      </c>
      <c r="I3991" s="43" t="inlineStr">
        <is>
          <t>ACM</t>
        </is>
      </c>
      <c r="J3991" s="43" t="inlineStr">
        <is>
          <t>2016</t>
        </is>
      </c>
      <c r="K3991" s="43" t="inlineStr">
        <is>
          <t>inproceedings</t>
        </is>
      </c>
      <c r="L3991" s="45" t="inlineStr">
        <is>
          <t>Winkler, Armin and Baumann, Kristian and Huber, Stephan and Tscharn, Robert and Hurtienne, Jörn</t>
        </is>
      </c>
      <c r="M3991" s="45" t="inlineStr">
        <is>
          <t>Evaluation of an Application Based on Conceptual Metaphors for Social Interaction Between Vehicles</t>
        </is>
      </c>
      <c r="N3991" s="45" t="inlineStr">
        <is>
          <t>Due to an increasing level of automation whilst driving, users will gain additional spare time while travelling in the future. This allows passengers to indulge in non-driving activities, e.g. staying socially connected with their friends or entertaining themselves via mobile devices, which would otherwise be considered too distracting. To facilitate this, we designed an in-car infotainment system to replace the multiple mobile devices currently necessary to satisfy those needs. Our design approach employed a combination of Contextual Design methods and the Image Schema Theory for the first time ever in the automotive domain, which promises to be intuitive-to-use, and have innovative and inclusive interfaces. A first-time comparison with market leading products indicated higher efficiency, innovation scores and preferential scores while showing equal results for effectiveness, inclusivity and intuitive use. Furthermore we provide a set of conceptual metaphors which can inform future design and research efforts in the automotive domain.</t>
        </is>
      </c>
      <c r="O3991" s="45" t="inlineStr">
        <is>
          <t>Proceedings of the 2016 ACM Conference on Designing Interactive Systems</t>
        </is>
      </c>
      <c r="P3991" s="45" t="inlineStr">
        <is>
          <t>automotive, car-to-x communication, contextual design, image schemas, intuitive use</t>
        </is>
      </c>
      <c r="Q3991" s="43" t="inlineStr">
        <is>
          <t>10.1145/2901790.2901876</t>
        </is>
      </c>
    </row>
    <row r="3992" ht="157.5" customHeight="1" s="37">
      <c r="A3992" s="43" t="n">
        <v>3991</v>
      </c>
      <c r="B3992" s="52" t="inlineStr">
        <is>
          <t>Excluir</t>
        </is>
      </c>
      <c r="C3992" s="45" t="inlineStr">
        <is>
          <t>No aborda: distracción o atención, población escolar, tecnología de sensado, contexto educativo</t>
        </is>
      </c>
      <c r="D3992" s="51" t="n"/>
      <c r="E3992" s="51" t="n"/>
      <c r="F3992" s="43" t="n">
        <v>1</v>
      </c>
      <c r="G3992" s="43" t="inlineStr">
        <is>
          <t>intervención</t>
        </is>
      </c>
      <c r="H3992" s="43" t="inlineStr">
        <is>
          <t>ACM</t>
        </is>
      </c>
      <c r="I3992" s="43" t="inlineStr">
        <is>
          <t>ACM</t>
        </is>
      </c>
      <c r="J3992" s="43" t="inlineStr">
        <is>
          <t>2022</t>
        </is>
      </c>
      <c r="K3992" s="43" t="inlineStr">
        <is>
          <t>inproceedings</t>
        </is>
      </c>
      <c r="L3992" s="45" t="inlineStr">
        <is>
          <t>Zhou, Yucheng and Geng, Xiubo and Shen, Tao and Long, Guodong and Jiang, Daxin</t>
        </is>
      </c>
      <c r="M3992" s="45" t="inlineStr">
        <is>
          <t>EventBERT: A Pre-Trained Model for Event Correlation Reasoning</t>
        </is>
      </c>
      <c r="N3992" s="45" t="inlineStr">
        <is>
          <t>Event correlation reasoning infers whether a natural language paragraph containing multiple events conforms to human common sense. For example, “Andrew was very drowsy, so he took a long nap, and now he is very alert” is sound and reasonable. In contrast, “Andrew was very drowsy, so he stayed up a long time, now he is very alert” does not comply with human common sense. Such reasoning capability is essential for many downstream tasks, such as script reasoning, abductive reasoning, narrative incoherence, story cloze test, etc. However, conducting event correlation reasoning is challenging due to a lack of large amounts of diverse event-based knowledge and difficulty in capturing correlation among multiple events. In this paper, we propose EventBERT, a pre-trained model to encapsulate eventuality knowledge from unlabeled text. Specifically, we collect a large volume of training examples by identifying natural language paragraphs that describe multiple correlated events and further extracting event spans in an unsupervised manner. We then propose three novel event- and correlation-based learning objectives to pre-train an event correlation model on our created training corpus. Experimental results show EventBERT outperforms strong baselines on four downstream tasks, and achieves state-of-the-art results on most of them. Moreover, it outperforms existing pre-trained models by a large margin, e.g., 6.5 ∼ 23%, in zero-shot learning of these tasks.</t>
        </is>
      </c>
      <c r="O3992" s="45" t="inlineStr">
        <is>
          <t>Proceedings of the ACM Web Conference 2022</t>
        </is>
      </c>
      <c r="P3992" s="45" t="inlineStr">
        <is>
          <t>Contrastive learning, Event correlation reasoning, Language model, Pre-Training model, Zero-shot learning</t>
        </is>
      </c>
      <c r="Q3992" s="43" t="inlineStr">
        <is>
          <t>10.1145/3485447.3511928</t>
        </is>
      </c>
    </row>
    <row r="3993" ht="178.5" customHeight="1" s="37">
      <c r="A3993" s="43" t="n">
        <v>3992</v>
      </c>
      <c r="B3993" s="52" t="inlineStr">
        <is>
          <t>Excluir</t>
        </is>
      </c>
      <c r="C3993" s="45" t="inlineStr">
        <is>
          <t>No aborda: población escolar, tecnología de sensado</t>
        </is>
      </c>
      <c r="D3993" s="51" t="n"/>
      <c r="E3993" s="51" t="n"/>
      <c r="F3993" s="43" t="n">
        <v>1</v>
      </c>
      <c r="G3993" s="43" t="inlineStr">
        <is>
          <t>distracción</t>
        </is>
      </c>
      <c r="H3993" s="43" t="inlineStr">
        <is>
          <t>ACM</t>
        </is>
      </c>
      <c r="I3993" s="43" t="inlineStr">
        <is>
          <t>ACM</t>
        </is>
      </c>
      <c r="J3993" s="43" t="inlineStr">
        <is>
          <t>2026</t>
        </is>
      </c>
      <c r="K3993" s="43" t="inlineStr">
        <is>
          <t>inproceedings</t>
        </is>
      </c>
      <c r="L3993" s="45" t="inlineStr">
        <is>
          <t>Kim, Seowan and Yang, Jinhong</t>
        </is>
      </c>
      <c r="M3993" s="45" t="inlineStr">
        <is>
          <t>Evidence Retention Is Not Sufficient for Answerability: A Diagnostic Study of Context Budgeting for Small Language Model RAG</t>
        </is>
      </c>
      <c r="N3993" s="45" t="inlineStr">
        <is>
          <t>Small language model retrieval-augmented generation (SLM-RAG) is often motivated by local deployment and lower serving cost, but these systems are sensitive to how much retrieved context is placed in the prompt. More context can increase evidence coverage, while also adding distractors and increasing prefill cost; compression can reduce tokens, while also removing evidence or making it less usable. This paper presents a diagnostic evaluation of this trade-off rather than a new compression architecture. We evaluate HotpotQA and QASPER with three seeds, 200 calibration examples and 200 test examples per seed, and three instruction-tuned SLMs from different model families: Qwen2.5-1.5B-Instruct, Phi-3.5-mini-instruct, and SmolLM2-1.7B-Instruct. The protocol compares uncompressed top-k, fixed extractive budgets, a training-free adaptive budget rule, a complexity-aware adaptive budget heuristic, BM25 sentence-window extractive compression, LLMLingua2 token-level compression, and oracle evidence-only context. We further add evidence-conditioned answerability (ECA), answerability loss, adaptive policy ablations, and a QASPER larger-k retrieval setting. The main observation is that evidence retention is not sufficient for answerability: for example, on HotpotQA, LLMLingua2 1024 preserves approximate evidence recall at 0.999 for Qwen2.5-1.5B but reduces F1 from 0.429 to 0.358. Conversely, extractive compression can help some models, such as SmolLM2 on HotpotQA, while reducing F1 for others under the same budget. The results support a practical conclusion: SLM-RAG context budgeting should be treated as a model-specific diagnostic and operating decision rather than as a universal compression-ratio rule.</t>
        </is>
      </c>
      <c r="O3993" s="45" t="inlineStr">
        <is>
          <t>Proceedings of the 14th International Conference on Advances in Information Technology</t>
        </is>
      </c>
      <c r="P3993" s="45" t="inlineStr">
        <is>
          <t>Small Language Model, Retrieval-Augmented Generation, Context Compression, Evidence Utilization, Diagnostic Evaluation</t>
        </is>
      </c>
      <c r="Q3993" s="43" t="inlineStr">
        <is>
          <t>10.1145/3816713.3819786</t>
        </is>
      </c>
    </row>
    <row r="3994" ht="116.25" customHeight="1" s="37">
      <c r="A3994" s="43" t="n">
        <v>3993</v>
      </c>
      <c r="B3994" s="52" t="inlineStr">
        <is>
          <t>Excluir</t>
        </is>
      </c>
      <c r="C3994" s="45" t="inlineStr">
        <is>
          <t>No aborda: distracción o atención, población escolar, tecnología de sensado, contexto educativo</t>
        </is>
      </c>
      <c r="D3994" s="51" t="n"/>
      <c r="E3994" s="51" t="n"/>
      <c r="F3994" s="43" t="n">
        <v>1</v>
      </c>
      <c r="G3994" s="43" t="inlineStr">
        <is>
          <t>distracción</t>
        </is>
      </c>
      <c r="H3994" s="43" t="inlineStr">
        <is>
          <t>ACM</t>
        </is>
      </c>
      <c r="I3994" s="43" t="inlineStr">
        <is>
          <t>ACM</t>
        </is>
      </c>
      <c r="J3994" s="43" t="inlineStr">
        <is>
          <t>2015</t>
        </is>
      </c>
      <c r="K3994" s="43" t="inlineStr">
        <is>
          <t>inproceedings</t>
        </is>
      </c>
      <c r="L3994" s="45" t="inlineStr">
        <is>
          <t>Brelstaff, Gavin and Chessa, Francesca</t>
        </is>
      </c>
      <c r="M3994" s="45" t="inlineStr">
        <is>
          <t>Exceptional Texts On The Multilingual Web</t>
        </is>
      </c>
      <c r="N3994" s="45" t="inlineStr">
        <is>
          <t>Great writers help keep a language efficient for discourse of all kinds. In doing so they produce exceptional texts which may defy Statistical Machine Translation by employing uncommon idiom. Such "turns of phrase" can enter into a Nation's collective memory and form the basis from which compassion and conviction are conveyed during important national discourse. Communities that unite across language barriers have no such robust basis for discourse. Here we describe a Multilingual Web prototype application that promotes appreciation of exceptional texts by non-native readers. The application allows dual column original/translation texts (in Open Office format) to be imported into the translator's browser, to be manually aligned for semantic correspondence, to be aligned with an audio reading, and then saved as HTML5 for subsequent presentation to non-native readers. We hope to provide a new way of experiencing exceptional texts (poetry, here) that transmits their significance without incurring extraneous distraction. We motivate, outline and illustrate our application in action.</t>
        </is>
      </c>
      <c r="O3994" s="45" t="inlineStr">
        <is>
          <t>Proceedings of the 24th International Conference on World Wide Web</t>
        </is>
      </c>
      <c r="P3994" s="45" t="inlineStr">
        <is>
          <t>HTML5 audio, ODT, browser-based application, javascript, literary culture, multilingual web, parallel texts, poetry, text alignment</t>
        </is>
      </c>
      <c r="Q3994" s="43" t="inlineStr">
        <is>
          <t>10.1145/2740908.2743005</t>
        </is>
      </c>
    </row>
    <row r="3995" ht="95.25" customHeight="1" s="37">
      <c r="A3995" s="43" t="n">
        <v>3994</v>
      </c>
      <c r="B3995" s="52" t="inlineStr">
        <is>
          <t>Excluir</t>
        </is>
      </c>
      <c r="C3995" s="45" t="inlineStr">
        <is>
          <t>Dominio fuera de alcance: conducción</t>
        </is>
      </c>
      <c r="D3995" s="51" t="n"/>
      <c r="E3995" s="51" t="n"/>
      <c r="F3995" s="43" t="n">
        <v>1</v>
      </c>
      <c r="G3995" s="43" t="inlineStr">
        <is>
          <t>distracción</t>
        </is>
      </c>
      <c r="H3995" s="43" t="inlineStr">
        <is>
          <t>ACM</t>
        </is>
      </c>
      <c r="I3995" s="43" t="inlineStr">
        <is>
          <t>ACM</t>
        </is>
      </c>
      <c r="J3995" s="43" t="inlineStr">
        <is>
          <t>2015</t>
        </is>
      </c>
      <c r="K3995" s="43" t="inlineStr">
        <is>
          <t>inproceedings</t>
        </is>
      </c>
      <c r="L3995" s="45" t="inlineStr">
        <is>
          <t>Schroeter, Ronald and Oxtoby, Jim and Johnson, Daniel and Steinberger, Fabius</t>
        </is>
      </c>
      <c r="M3995" s="45" t="inlineStr">
        <is>
          <t>Exploring Boredom Proneness as a Predictor of Mobile Phone Use in the Car</t>
        </is>
      </c>
      <c r="N3995" s="45" t="inlineStr">
        <is>
          <t>Driver distraction through mobile phone use in the car is a growing road safety concern. This paper presents findings of a survey (N = 528), which seeks to better understand the predictors of mobile phone use while driving in young (18-25) adult drivers. The survey investigated factors and motivations such as young adults' boredom proneness and their social connectedness, as well as their general mobile phone use and phone use in the car. We found, e.g., that boredom proneness plays a larger role (compared to social connectedness) in determining how much a young male uses their phone in the car (compared to young females). Despite the study's limitations, this initial understanding allows us to better design and develop innovative HCI interventions that prevent young adults, particularly males, from phone use while driving in a way that appeals to their needs.</t>
        </is>
      </c>
      <c r="O3995" s="45" t="inlineStr">
        <is>
          <t>Proceedings of the Annual Meeting of the Australian Special Interest Group for Computer Human Interaction</t>
        </is>
      </c>
      <c r="P3995" s="45" t="inlineStr">
        <is>
          <t>social connectedness, sensation seeking, road safety, mobile phones, driver distraction, boredom, automotive</t>
        </is>
      </c>
      <c r="Q3995" s="43" t="inlineStr">
        <is>
          <t>10.1145/2838739.2838783</t>
        </is>
      </c>
    </row>
    <row r="3996" ht="116.25" customHeight="1" s="37">
      <c r="A3996" s="43" t="n">
        <v>3995</v>
      </c>
      <c r="B3996" s="52" t="inlineStr">
        <is>
          <t>Excluir</t>
        </is>
      </c>
      <c r="C3996" s="45" t="inlineStr">
        <is>
          <t>Dominio fuera de alcance: conducción</t>
        </is>
      </c>
      <c r="D3996" s="51" t="n"/>
      <c r="E3996" s="51" t="n"/>
      <c r="F3996" s="43" t="n">
        <v>1</v>
      </c>
      <c r="G3996" s="43" t="inlineStr">
        <is>
          <t>distracción</t>
        </is>
      </c>
      <c r="H3996" s="43" t="inlineStr">
        <is>
          <t>ACM</t>
        </is>
      </c>
      <c r="I3996" s="43" t="inlineStr">
        <is>
          <t>ACM</t>
        </is>
      </c>
      <c r="J3996" s="43" t="inlineStr">
        <is>
          <t>2026</t>
        </is>
      </c>
      <c r="K3996" s="43" t="inlineStr">
        <is>
          <t>article</t>
        </is>
      </c>
      <c r="L3996" s="45" t="inlineStr">
        <is>
          <t>Balze, Jens and Matviienko, Andrii</t>
        </is>
      </c>
      <c r="M3996" s="45" t="inlineStr">
        <is>
          <t>Exploring Direct and Indirect On-the-Go Input Methods while Cycling Outdoors</t>
        </is>
      </c>
      <c r="N3996" s="45" t="inlineStr">
        <is>
          <t>The increasing digitalization of mobility turns bicycles into networked information platforms. However, applications such as navigation, music control, and fitness tracking require interactions that can distract attention from traffic while riding. In this work, we investigate four input methods: (1) direct touch on a centrally mounted tablet, (2) an analogue joystick, (3) tactile buttons, and (4) an indirect touch display on the handlebars. We evaluated them in terms of efficiency, accuracy, distraction, and user experience in an outdoor experiment (N = 24), in which participants had to select targets on three layouts (vertical, horizontal, and two-dimensional). The results show that although direct touch provided the fastest task completion time, it required more intentional eye movements and the loss of two-handed steering control. Haptic-based input methods, such as tactile buttons, resulted in slightly longer task completion times but lower error rates, a greater perception of safety, and better user acceptance. The eye-tracking data show a tendency for visual strain to be proportionally lower with haptic inputs, despite longer interaction times.</t>
        </is>
      </c>
      <c r="O3996" s="45" t="inlineStr">
        <is>
          <t>Proc. ACM Interact. Mob. Wearable Ubiquitous Technol.</t>
        </is>
      </c>
      <c r="P3996" s="45" t="inlineStr">
        <is>
          <t>cycling, input methods, interaction on-the-go</t>
        </is>
      </c>
      <c r="Q3996" s="43" t="inlineStr">
        <is>
          <t>10.1145/3810221</t>
        </is>
      </c>
    </row>
    <row r="3997" ht="116.25" customHeight="1" s="37">
      <c r="A3997" s="43" t="n">
        <v>3996</v>
      </c>
      <c r="B3997" s="52" t="inlineStr">
        <is>
          <t>Excluir</t>
        </is>
      </c>
      <c r="C3997" s="45" t="inlineStr">
        <is>
          <t>Dominio fuera de alcance: conducción</t>
        </is>
      </c>
      <c r="D3997" s="51" t="n"/>
      <c r="E3997" s="51" t="n"/>
      <c r="F3997" s="43" t="n">
        <v>1</v>
      </c>
      <c r="G3997" s="43" t="inlineStr">
        <is>
          <t>distracción</t>
        </is>
      </c>
      <c r="H3997" s="43" t="inlineStr">
        <is>
          <t>ACM</t>
        </is>
      </c>
      <c r="I3997" s="43" t="inlineStr">
        <is>
          <t>ACM</t>
        </is>
      </c>
      <c r="J3997" s="43" t="inlineStr">
        <is>
          <t>2024</t>
        </is>
      </c>
      <c r="K3997" s="43" t="inlineStr">
        <is>
          <t>inproceedings</t>
        </is>
      </c>
      <c r="L3997" s="45" t="inlineStr">
        <is>
          <t>Stampf, Annika and Colley, Mark and Girst, Bettina and Rukzio, Enrico</t>
        </is>
      </c>
      <c r="M3997" s="45" t="inlineStr">
        <is>
          <t>Exploring Passenger-Automated Vehicle Negotiation Utilizing Large Language Models for Natural Interaction</t>
        </is>
      </c>
      <c r="N3997" s="45" t="inlineStr">
        <is>
          <t>As vehicle automation advances to SAE Levels 3 to 5, transitioning driving control from human to system, ensuring automated vehicles (AVs) align with user preferences becomes a challenge. Natural interaction emerges as a common goal, offering ways to convey user interests in a user-friendly manner. However, technical, legal, or design constraints may prevent fulfilling these preferences, leading to potential conflicts. Through an online survey (N=50), potential driver-passenger conflicts and their handling strategies were explored. Subsequently, in a Virtual Reality study (N=14), we applied identified strategies (ranging from distracting to motivating and adhering to social norms) to user-AV interactions using a state-of-the-art language model (GPT-4 Turbo) primed with the strategies to simulate realistic dialogues. Additionally, adaptive communication was compared to non-adaptive communication. Our findings reveal a preference for adaptive communication. Yet, despite using advanced modeling, accurately predicting user interactions remained challenging, with users often trying to outsmart the AI.</t>
        </is>
      </c>
      <c r="O3997" s="45" t="inlineStr">
        <is>
          <t>Proceedings of the 16th International Conference on Automotive User Interfaces and Interactive Vehicular Applications</t>
        </is>
      </c>
      <c r="P3997" s="45" t="inlineStr">
        <is>
          <t>automated vehicles, conflict-handling strategies, legal conflicts, user-vehicle conflicts</t>
        </is>
      </c>
      <c r="Q3997" s="43" t="inlineStr">
        <is>
          <t>10.1145/3640792.3675725</t>
        </is>
      </c>
    </row>
    <row r="3998" ht="137.25" customHeight="1" s="37">
      <c r="A3998" s="43" t="n">
        <v>3997</v>
      </c>
      <c r="B3998" s="52" t="inlineStr">
        <is>
          <t>Excluir</t>
        </is>
      </c>
      <c r="C3998" s="45" t="inlineStr">
        <is>
          <t>No aborda: distracción o atención, población escolar, tecnología de sensado, contexto educativo</t>
        </is>
      </c>
      <c r="D3998" s="51" t="n"/>
      <c r="E3998" s="51" t="n"/>
      <c r="F3998" s="43" t="n">
        <v>1</v>
      </c>
      <c r="G3998" s="43" t="inlineStr">
        <is>
          <t>distracción</t>
        </is>
      </c>
      <c r="H3998" s="43" t="inlineStr">
        <is>
          <t>ACM</t>
        </is>
      </c>
      <c r="I3998" s="43" t="inlineStr">
        <is>
          <t>ACM</t>
        </is>
      </c>
      <c r="J3998" s="43" t="inlineStr">
        <is>
          <t>2024</t>
        </is>
      </c>
      <c r="K3998" s="43" t="inlineStr">
        <is>
          <t>inproceedings</t>
        </is>
      </c>
      <c r="L3998" s="45" t="inlineStr">
        <is>
          <t>Kapoor, Shashank and Uttrani, Shashank and Paul, Gunjan and Dutt, Varun</t>
        </is>
      </c>
      <c r="M3998" s="45" t="inlineStr">
        <is>
          <t>Exploring Performance in Complex Search-and-Retrieve Tasks: A Comparative Analysis of PPO and GAIL Robots</t>
        </is>
      </c>
      <c r="N3998" s="45" t="inlineStr">
        <is>
          <t>Prior research has extensively examined supervised and unsupervised methods for search tasks, focusing primarily on individual model accuracy and performance. However, there’s a gap in understanding how these models collaborate during complex tasks. This study’s primary objective was to evaluate a simulated robot employing Proximal Policy Optimization (PPO) and another using Generative Adversarial Imitation Learning (GAIL) algorithms, working together for a search-and-retrieve task. The environment, built in Unity3D, contained 56 distractors (e.g., walls, tables, and chairs) with negative points and 112 targets (e.g., pistol, laptop, and armour) with positive points during the gameplay. A PPO robot searched for the targets within an environment with a GAIL robot player. The results demonstrated that the inclusion of the GAIL robot along with the PPO robot led to superior performance of the multi-robot team in the search-and-retrieve task. The GAIL robot outperformed the PPO robot when both players performed individually in the search-and-retrieve task. The PPO robots demonstrated comparatively poorer performance when performing alone in a task without GAIL players. Our findings highlight the importance of collaborative multi-robot search involving generative imitation learning within a simulated environment.</t>
        </is>
      </c>
      <c r="O3998" s="45" t="inlineStr">
        <is>
          <t>Proceedings of the 17th International Conference on PErvasive Technologies Related to Assistive Environments</t>
        </is>
      </c>
      <c r="P3998" s="45" t="inlineStr">
        <is>
          <t>Deep Reinforcement Learning, Generative Adversarial Imitation Learning, Proximal Policy Optimization, Reinforcement Learning, Unity3D, Virtual Environments</t>
        </is>
      </c>
      <c r="Q3998" s="43" t="inlineStr">
        <is>
          <t>10.1145/3652037.3663948</t>
        </is>
      </c>
    </row>
    <row r="3999" ht="74.25" customHeight="1" s="37">
      <c r="A3999" s="43" t="n">
        <v>3998</v>
      </c>
      <c r="B3999" s="52" t="inlineStr">
        <is>
          <t>Excluir</t>
        </is>
      </c>
      <c r="C3999" s="45" t="inlineStr">
        <is>
          <t>No aborda: población escolar, tecnología de sensado, contexto educativo</t>
        </is>
      </c>
      <c r="D3999" s="51" t="n"/>
      <c r="E3999" s="51" t="n"/>
      <c r="F3999" s="43" t="n">
        <v>1</v>
      </c>
      <c r="G3999" s="43" t="inlineStr">
        <is>
          <t>distracción</t>
        </is>
      </c>
      <c r="H3999" s="43" t="inlineStr">
        <is>
          <t>ACM</t>
        </is>
      </c>
      <c r="I3999" s="43" t="inlineStr">
        <is>
          <t>ACM</t>
        </is>
      </c>
      <c r="J3999" s="43" t="inlineStr">
        <is>
          <t>2017</t>
        </is>
      </c>
      <c r="K3999" s="43" t="inlineStr">
        <is>
          <t>inproceedings</t>
        </is>
      </c>
      <c r="L3999" s="45" t="inlineStr">
        <is>
          <t>Visuri, Aku and Hosio, Simo and Ferreira, Denzil</t>
        </is>
      </c>
      <c r="M3999" s="45" t="inlineStr">
        <is>
          <t>Exploring mobile ad formats to increase brand recollection and enhance user experience</t>
        </is>
      </c>
      <c r="N3999" s="45" t="inlineStr">
        <is>
          <t>Digital marketing is increasingly moving from desktop (e.g., browser) to mobile environments (e.g., within mobile applications). The means for delivering ads however, remains largely unchanged: banners and videos. In this work, we explore transforming ad delivery methods to the mobile environment while mitigating issues causing frustration and distractions to the users, evident in both web and mobile marketing. We demonstrate that softly enforcing interaction with the ad - with minimal usable screen space reduction - can improve user's attitude towards mobile advertising. Brand recollection is also influenced via increased interactions with the ad delivery method.</t>
        </is>
      </c>
      <c r="O3999" s="45" t="inlineStr">
        <is>
          <t>Proceedings of the 16th International Conference on Mobile and Ubiquitous Multimedia</t>
        </is>
      </c>
      <c r="P3999" s="45" t="inlineStr">
        <is>
          <t>advertising, interfaces, smartphone</t>
        </is>
      </c>
      <c r="Q3999" s="43" t="inlineStr">
        <is>
          <t>10.1145/3152832.3152834</t>
        </is>
      </c>
    </row>
    <row r="4000" ht="63.75" customHeight="1" s="37">
      <c r="A4000" s="43" t="n">
        <v>3999</v>
      </c>
      <c r="B4000" s="52" t="inlineStr">
        <is>
          <t>Excluir</t>
        </is>
      </c>
      <c r="C4000" s="45" t="inlineStr">
        <is>
          <t>No aborda: población escolar, contexto educativo</t>
        </is>
      </c>
      <c r="D4000" s="51" t="n"/>
      <c r="E4000" s="51" t="n"/>
      <c r="F4000" s="43" t="n">
        <v>1</v>
      </c>
      <c r="G4000" s="43" t="inlineStr">
        <is>
          <t>distracción</t>
        </is>
      </c>
      <c r="H4000" s="43" t="inlineStr">
        <is>
          <t>ACM</t>
        </is>
      </c>
      <c r="I4000" s="43" t="inlineStr">
        <is>
          <t>ACM</t>
        </is>
      </c>
      <c r="J4000" s="43" t="inlineStr">
        <is>
          <t>2016</t>
        </is>
      </c>
      <c r="K4000" s="43" t="inlineStr">
        <is>
          <t>inproceedings</t>
        </is>
      </c>
      <c r="L4000" s="45" t="inlineStr">
        <is>
          <t>Carlmeyer, Birte and Schlangen, David and Wrede, Britta</t>
        </is>
      </c>
      <c r="M4000" s="45" t="inlineStr">
        <is>
          <t>Exploring self-interruptions as a strategy for regaining the attention of distracted users</t>
        </is>
      </c>
      <c r="N4000" s="45" t="inlineStr">
        <is>
          <t>In this paper we present a first exploratory study investigating the effects of a contingently self-interrupting vs non-self-interrupting virtual agent in a smart home environment who transmits information to a human interaction partner. We tested the hypothesis that self-interruptions are a strategy for keeping the user's attention, as measured by post-interaction information recall. Interestingly, our experiment does not allow us to confirm this hypothesis. In fact, users found the self-interruption strategy to be less-likeable. From our observations, we draw suggestions for future implementations of attention-retainment strategies.</t>
        </is>
      </c>
      <c r="O4000" s="45" t="inlineStr">
        <is>
          <t>Proceedings of the 1st Workshop on Embodied Interaction with Smart Environments</t>
        </is>
      </c>
      <c r="P4000" s="45" t="inlineStr">
        <is>
          <t>smart home, multi-modal systems, incremental processing, human-agent interaction, gaze, dialogue management, attention</t>
        </is>
      </c>
      <c r="Q4000" s="43" t="inlineStr">
        <is>
          <t>10.1145/3008028.3008029</t>
        </is>
      </c>
    </row>
    <row r="4001" ht="95.25" customHeight="1" s="37">
      <c r="A4001" s="43" t="n">
        <v>4000</v>
      </c>
      <c r="B4001" s="52" t="inlineStr">
        <is>
          <t>Excluir</t>
        </is>
      </c>
      <c r="C4001" s="45" t="inlineStr">
        <is>
          <t>No aborda: distracción o atención, población escolar, tecnología de sensado, contexto educativo</t>
        </is>
      </c>
      <c r="D4001" s="51" t="n"/>
      <c r="E4001" s="51" t="n"/>
      <c r="F4001" s="43" t="n">
        <v>1</v>
      </c>
      <c r="G4001" s="43" t="inlineStr">
        <is>
          <t>distracción</t>
        </is>
      </c>
      <c r="H4001" s="43" t="inlineStr">
        <is>
          <t>ACM</t>
        </is>
      </c>
      <c r="I4001" s="43" t="inlineStr">
        <is>
          <t>ACM</t>
        </is>
      </c>
      <c r="J4001" s="43" t="inlineStr">
        <is>
          <t>2025</t>
        </is>
      </c>
      <c r="K4001" s="43" t="inlineStr">
        <is>
          <t>inproceedings</t>
        </is>
      </c>
      <c r="L4001" s="45" t="inlineStr">
        <is>
          <t>Mecke, Lukas and Mahmoud, Assem and Marat, Simon and Alt, Florian</t>
        </is>
      </c>
      <c r="M4001" s="45" t="inlineStr">
        <is>
          <t>Exploring the Effect of Music on User Typing and Identification through Keystroke Dynamics</t>
        </is>
      </c>
      <c r="N4001" s="45" t="inlineStr">
        <is>
          <t>This paper explores the relationship between music and keyboard typing behavior. In particular, we focus on how it affects keystroke-based authentication systems. To this end, we conducted an online experiment (N=43), where participants were asked to replicate paragraphs of text while listening to music at varying tempos and loudness levels across two sessions. Our findings reveal that listening to music leads to more errors and faster typing if the music is fast. Identification through a biometric model was improved when music was played either during its training or testing. This hints at the potential of music for increasing identification performance and a tradeoff between this benefit and user distraction. Overall, our research sheds light on typing behavior and introduces music as a subtle and effective tool to influence user typing behavior in the context of keystroke-based authentication.</t>
        </is>
      </c>
      <c r="O4001" s="45" t="inlineStr">
        <is>
          <t>Proceedings of the 2025 CHI Conference on Human Factors in Computing Systems</t>
        </is>
      </c>
      <c r="P4001" s="45" t="inlineStr">
        <is>
          <t>security, typing, keystroke dynamics, music</t>
        </is>
      </c>
      <c r="Q4001" s="43" t="inlineStr">
        <is>
          <t>10.1145/3706598.3713222</t>
        </is>
      </c>
    </row>
    <row r="4002" ht="116.25" customHeight="1" s="37">
      <c r="A4002" s="43" t="n">
        <v>4001</v>
      </c>
      <c r="B4002" s="52" t="inlineStr">
        <is>
          <t>Excluir</t>
        </is>
      </c>
      <c r="C4002" s="45" t="inlineStr">
        <is>
          <t>No aborda: distracción o atención, población escolar, contexto educativo</t>
        </is>
      </c>
      <c r="D4002" s="51" t="n"/>
      <c r="E4002" s="51" t="n"/>
      <c r="F4002" s="43" t="n">
        <v>1</v>
      </c>
      <c r="G4002" s="43" t="inlineStr">
        <is>
          <t>distracción</t>
        </is>
      </c>
      <c r="H4002" s="43" t="inlineStr">
        <is>
          <t>ACM</t>
        </is>
      </c>
      <c r="I4002" s="43" t="inlineStr">
        <is>
          <t>ACM</t>
        </is>
      </c>
      <c r="J4002" s="43" t="inlineStr">
        <is>
          <t>2026</t>
        </is>
      </c>
      <c r="K4002" s="43" t="inlineStr">
        <is>
          <t>inproceedings</t>
        </is>
      </c>
      <c r="L4002" s="45" t="inlineStr">
        <is>
          <t>Xu, Hongyue and Fujita, Kazuyuki and Li, Yi and Tag, Benjamin and Zhao, Guanghan and Kitamura, Yoshifumi</t>
        </is>
      </c>
      <c r="M4002" s="45" t="inlineStr">
        <is>
          <t>EyeXRciser: Guiding Eye Exercises without Task Interruption in Virtual Workspaces</t>
        </is>
      </c>
      <c r="N4002" s="45" t="inlineStr">
        <is>
          <t>Eye strain presents a significant challenge in human-information interaction in virtual reality (VR), as prolonged exposure contributes to various eye problems. This study introduces a new gaze redirection method called EyeXRciser, which passively activates eye movements to help prevent eye muscle stiffness during VR reading. This method achieves gaze redirection by slowly shifting the relative position of the text window within the user’s field of view through a head-bound coordinate system. We implemented our method with two different redirection speeds (i.e., unnoticeable speed at 0.03 rad/s; noticeable speed at 0.12 rad/s) and conducted a user study (N = 24) comparing with a baseline using a fixed text window. Results show that both our methods successfully minimized the decline in accommodative ability caused by prolonged reading, without negatively impacting reading comprehension. Results also show that the unnoticeable redirection speed produced less subjective discomfort, eye fatigue, and reading distraction than the noticeable speed.</t>
        </is>
      </c>
      <c r="O4002" s="45" t="inlineStr">
        <is>
          <t>Proceedings of the 2026 CHI Conference on Human Factors in Computing Systems</t>
        </is>
      </c>
      <c r="P4002" s="45" t="inlineStr">
        <is>
          <t>Gaze redirection, Eye strain, Eye muscle stiffness, Human-information interaction, Virtual reality, Cognitive activity, Accommodation ability</t>
        </is>
      </c>
      <c r="Q4002" s="43" t="inlineStr">
        <is>
          <t>10.1145/3772318.3790688</t>
        </is>
      </c>
    </row>
    <row r="4003" ht="126.75" customHeight="1" s="37">
      <c r="A4003" s="43" t="n">
        <v>4002</v>
      </c>
      <c r="B4003" s="52" t="inlineStr">
        <is>
          <t>Excluir</t>
        </is>
      </c>
      <c r="C4003" s="45" t="inlineStr">
        <is>
          <t>No aborda: distracción o atención, población escolar, tecnología de sensado</t>
        </is>
      </c>
      <c r="D4003" s="51" t="n"/>
      <c r="E4003" s="51" t="n"/>
      <c r="F4003" s="43" t="n">
        <v>1</v>
      </c>
      <c r="G4003" s="43" t="inlineStr">
        <is>
          <t>distracción</t>
        </is>
      </c>
      <c r="H4003" s="43" t="inlineStr">
        <is>
          <t>ACM</t>
        </is>
      </c>
      <c r="I4003" s="43" t="inlineStr">
        <is>
          <t>ACM</t>
        </is>
      </c>
      <c r="J4003" s="43" t="inlineStr">
        <is>
          <t>2019</t>
        </is>
      </c>
      <c r="K4003" s="43" t="inlineStr">
        <is>
          <t>inproceedings</t>
        </is>
      </c>
      <c r="L4003" s="45" t="inlineStr">
        <is>
          <t>Nong, Chunyin and Zhang, Qiao and Huang, Liguo and Cui, Di and Zheng, Qinghua and Liu, Ting</t>
        </is>
      </c>
      <c r="M4003" s="45" t="inlineStr">
        <is>
          <t>FVT: a fragmented video tutor for "dubbing" software development tutorials</t>
        </is>
      </c>
      <c r="N4003" s="45" t="inlineStr">
        <is>
          <t>Rapid growth of online resources provides massive supports for developers to fulfill their learning tasks. Text tutorial and video tutorial, as the two most common forms of online resources, may not be sufficient to meet developers' specific learning needs if used individually. Text tutorials are well-structured and easy to be navigated, however, digesting the text description may not be always pleasant. Video tutorials are intuitive and easy to follow, however, the pre-determined teaching flow can be very distracting if a specific piece of knowledge is targeted. In this study, we proposed a novel method and its supporting tool --- Fragmented Video Tutor (FVT), to facilitate the learning tasks with specific objectives, aiming at augmenting the strengths of both forms of tutorials while offsetting the weaknesses inherent to use each form of tutorials by itself. Specifically, FVT leverages the code snippets extracted from video tutorials as the bridge to link the video fragments in a video tutorial to the relevant sections in text tutorials. The preliminary evaluation results demonstrate that the FVT is a feasible approach to link two forms of tutorials and improve the learning effectiveness and efficiency for developers.</t>
        </is>
      </c>
      <c r="O4003" s="45" t="inlineStr">
        <is>
          <t>Proceedings of the 41st International Conference on Software Engineering: Software Engineering Education and Training</t>
        </is>
      </c>
      <c r="P4003" s="45" t="inlineStr">
        <is>
          <t>fragmented video tutor, software education, text tutorial, video tutorial</t>
        </is>
      </c>
      <c r="Q4003" s="43" t="inlineStr">
        <is>
          <t>10.1109/icse-seet.2019.00018</t>
        </is>
      </c>
    </row>
    <row r="4004" ht="157.5" customHeight="1" s="37">
      <c r="A4004" s="43" t="n">
        <v>4003</v>
      </c>
      <c r="B4004" s="52" t="inlineStr">
        <is>
          <t>Excluir</t>
        </is>
      </c>
      <c r="C4004" s="45" t="inlineStr">
        <is>
          <t>No aborda: distracción o atención, población escolar, tecnología de sensado, contexto educativo</t>
        </is>
      </c>
      <c r="D4004" s="51" t="n"/>
      <c r="E4004" s="51" t="n"/>
      <c r="F4004" s="43" t="n">
        <v>1</v>
      </c>
      <c r="G4004" s="43" t="inlineStr">
        <is>
          <t>distracción</t>
        </is>
      </c>
      <c r="H4004" s="43" t="inlineStr">
        <is>
          <t>ACM</t>
        </is>
      </c>
      <c r="I4004" s="43" t="inlineStr">
        <is>
          <t>ACM</t>
        </is>
      </c>
      <c r="J4004" s="43" t="inlineStr">
        <is>
          <t>2020</t>
        </is>
      </c>
      <c r="K4004" s="43" t="inlineStr">
        <is>
          <t>inproceedings</t>
        </is>
      </c>
      <c r="L4004" s="45" t="inlineStr">
        <is>
          <t>Jiang, Shan and Baumgartner, Simon and Ittycheriah, Abe and Yu, Cong</t>
        </is>
      </c>
      <c r="M4004" s="45" t="inlineStr">
        <is>
          <t>Factoring Fact-Checks: Structured Information Extraction from Fact-Checking Articles</t>
        </is>
      </c>
      <c r="N4004" s="45" t="inlineStr">
        <is>
          <t>Fact-checking, which investigates claims made in public to arrive at a verdict supported by evidence and logical reasoning, has long been a significant form of journalism to combat misinformation in the news ecosystem. Most of the fact-checks share common structured information (called factors) such as claim, claimant, and verdict. In recent years, the emergence of ClaimReview as the standard schema for annotating those factors within fact-checking articles has led to wide adoption of fact-checking features by online platforms (e.g., Google, Bing). However, annotating fact-checks is a tedious process for fact-checkers and distracts them from their core job of investigating claims. As a result, less than half of the fact-checkers worldwide have adopted ClaimReview as of mid-2019. In this paper, we propose the task of factoring fact-checks for automatically extracting structured information from fact-checking articles. Exploring a public dataset of fact-checks, we empirically show that factoring fact-checks is a challenging task, especially for fact-checkers that are under-represented in the existing dataset. We then formulate the task as a sequence tagging problem and fine-tune the pre-trained BERT models with a modification made from our observations to approach the problem. Through extensive experiments, we demonstrate the performance of our models for well-known fact-checkers and promising initial results for under-represented fact-checkers.</t>
        </is>
      </c>
      <c r="O4004" s="45" t="inlineStr">
        <is>
          <t>Proceedings of The Web Conference 2020</t>
        </is>
      </c>
      <c r="P4004" s="45" t="inlineStr">
        <is>
          <t>BERT, ClaimReview, computational journalism, fact-checking, information extraction, misinformation, sequence tagging</t>
        </is>
      </c>
      <c r="Q4004" s="43" t="inlineStr">
        <is>
          <t>10.1145/3366423.3380231</t>
        </is>
      </c>
    </row>
    <row r="4005" ht="116.25" customHeight="1" s="37">
      <c r="A4005" s="43" t="n">
        <v>4004</v>
      </c>
      <c r="B4005" s="52" t="inlineStr">
        <is>
          <t>Excluir</t>
        </is>
      </c>
      <c r="C4005" s="45" t="inlineStr">
        <is>
          <t>No aborda: distracción o atención, población escolar, tecnología de sensado, contexto educativo</t>
        </is>
      </c>
      <c r="D4005" s="51" t="n"/>
      <c r="E4005" s="51" t="n"/>
      <c r="F4005" s="43" t="n">
        <v>1</v>
      </c>
      <c r="G4005" s="43" t="inlineStr">
        <is>
          <t>distracción</t>
        </is>
      </c>
      <c r="H4005" s="43" t="inlineStr">
        <is>
          <t>ACM</t>
        </is>
      </c>
      <c r="I4005" s="43" t="inlineStr">
        <is>
          <t>ACM</t>
        </is>
      </c>
      <c r="J4005" s="43" t="inlineStr">
        <is>
          <t>2023</t>
        </is>
      </c>
      <c r="K4005" s="43" t="inlineStr">
        <is>
          <t>inproceedings</t>
        </is>
      </c>
      <c r="L4005" s="45" t="inlineStr">
        <is>
          <t>Ritonummi, Saima and Siitonen, Valtteri and Salo, Markus and Pirkkalainen, Henri and Sivunen, Anu</t>
        </is>
      </c>
      <c r="M4005" s="45" t="inlineStr">
        <is>
          <t>Flow Experience in Software Engineering</t>
        </is>
      </c>
      <c r="N4005" s="45" t="inlineStr">
        <is>
          <t>Software engineering (SE) requires high analytical skills and creativity, which makes it an excellent context for experiencing flow. Although previous work in the SE context has identified how positive affect and development tools can support the flow experience, there is still much to uncover about the characteristics of software developers’ flow experiences. To address this gap in knowledge, we conducted a qualitative critical incident technique (CIT) questionnaire (n = 401) on the flow-facilitating factors and characteristics of flow in the SE context. The most important flow-facilitating factors in developers’ work included optimal challenge, high motivation, positive developer experience (DX), and no distractions or interruptions. The flow experiences were characterized by absorption, effortless control, intrinsic reward, and high performance. Our study identifies the features of flow commonly addressed in flow research; however, it also highlights how IT use, especially development tools that provide positive DX, as well as being able to work without excessive distractions and interruptions are important facilitators of developers’ flow.</t>
        </is>
      </c>
      <c r="O4005" s="45" t="inlineStr">
        <is>
          <t>Proceedings of the 31st ACM Joint European Software Engineering Conference and Symposium on the Foundations of Software Engineering</t>
        </is>
      </c>
      <c r="P4005" s="45" t="inlineStr">
        <is>
          <t>Software engineering, flow experience, software development</t>
        </is>
      </c>
      <c r="Q4005" s="43" t="inlineStr">
        <is>
          <t>10.1145/3611643.3616263</t>
        </is>
      </c>
    </row>
    <row r="4006" ht="105.75" customHeight="1" s="37">
      <c r="A4006" s="43" t="n">
        <v>4005</v>
      </c>
      <c r="B4006" s="52" t="inlineStr">
        <is>
          <t>Excluir</t>
        </is>
      </c>
      <c r="C4006" s="45" t="inlineStr">
        <is>
          <t>No aborda: población escolar, tecnología de sensado, contexto educativo</t>
        </is>
      </c>
      <c r="D4006" s="51" t="n"/>
      <c r="E4006" s="51" t="n"/>
      <c r="F4006" s="43" t="n">
        <v>1</v>
      </c>
      <c r="G4006" s="43" t="inlineStr">
        <is>
          <t>distracción</t>
        </is>
      </c>
      <c r="H4006" s="43" t="inlineStr">
        <is>
          <t>ACM</t>
        </is>
      </c>
      <c r="I4006" s="43" t="inlineStr">
        <is>
          <t>ACM</t>
        </is>
      </c>
      <c r="J4006" s="43" t="inlineStr">
        <is>
          <t>2026</t>
        </is>
      </c>
      <c r="K4006" s="43" t="inlineStr">
        <is>
          <t>inproceedings</t>
        </is>
      </c>
      <c r="L4006" s="45" t="inlineStr">
        <is>
          <t>Knierim, Michael T. and Schulz, Thimo and Schiller, Moritz and Shaban, Jwan and Nadj, Mario and Wilson, Max L. and Maedche, Alexander</t>
        </is>
      </c>
      <c r="M4006" s="45" t="inlineStr">
        <is>
          <t>Flow on Social Media? Rarer Than You'd Think</t>
        </is>
      </c>
      <c r="N4006" s="45" t="inlineStr">
        <is>
          <t>Researchers often attribute social media’s appeal to its ability to elicit flow experiences of deep absorption and effortless engagement. Yet prolonged use has also been linked to distraction, fatigue, and lower mood. This paradox remains poorly understood, in part because prior studies rely on habitual or one-shot reports that ask participants to directly attribute flow to social media. To address this gap, we conducted a five-day field study with 40 participants, combining objective smartphone app tracking with daily reconstructions of flow-inducing activities. Across 673 reported flow occurrences, participants rarely associated flow with social media (2%). Instead, heavier social media use predicted fewer daily flow occurrences. We further examine this relationship through the effects of social media use on fatigue, mood, and motivation. Altogether, our findings suggest that flow and social media may not align as closely as assumed - and might even compete - underscoring the need for further research.</t>
        </is>
      </c>
      <c r="O4006" s="45" t="inlineStr">
        <is>
          <t>Proceedings of the 2026 CHI Conference on Human Factors in Computing Systems</t>
        </is>
      </c>
      <c r="P4006" s="45" t="inlineStr">
        <is>
          <t>Flow Experience, Social Media, App-Tracking, Day Reconstruction, Mental Fatigue, Mental Readiness</t>
        </is>
      </c>
      <c r="Q4006" s="43" t="inlineStr">
        <is>
          <t>10.1145/3772318.3791800</t>
        </is>
      </c>
    </row>
    <row r="4007" ht="189" customHeight="1" s="37">
      <c r="A4007" s="43" t="n">
        <v>4006</v>
      </c>
      <c r="B4007" s="52" t="inlineStr">
        <is>
          <t>Excluir</t>
        </is>
      </c>
      <c r="C4007" s="45" t="inlineStr">
        <is>
          <t>No aborda: población escolar, tecnología de sensado, contexto educativo</t>
        </is>
      </c>
      <c r="D4007" s="51" t="n"/>
      <c r="E4007" s="51" t="n"/>
      <c r="F4007" s="43" t="n">
        <v>1</v>
      </c>
      <c r="G4007" s="43" t="inlineStr">
        <is>
          <t>distracción</t>
        </is>
      </c>
      <c r="H4007" s="43" t="inlineStr">
        <is>
          <t>ACM</t>
        </is>
      </c>
      <c r="I4007" s="43" t="inlineStr">
        <is>
          <t>ACM</t>
        </is>
      </c>
      <c r="J4007" s="43" t="inlineStr">
        <is>
          <t>2024</t>
        </is>
      </c>
      <c r="K4007" s="43" t="inlineStr">
        <is>
          <t>inproceedings</t>
        </is>
      </c>
      <c r="L4007" s="45" t="inlineStr">
        <is>
          <t>Pavavimol, Tippayaporn and Heiskanen, Katja and Yang, Qian and Aura, Isabella and Kerous, Bojan and Ometov, Aleksandr and Valkama, Mikko and Thibault, Mattia</t>
        </is>
      </c>
      <c r="M4007" s="45" t="inlineStr">
        <is>
          <t>Focus At Play: Exploring Gamification through A Case Study Of Narrative-Based Focus Apps</t>
        </is>
      </c>
      <c r="N4007" s="45" t="inlineStr">
        <is>
          <t>"Focus apps" are a popular solution to minimise the distractions and temptations of smartphones and online content, based on the contradictory premise of using a mobile application to contrast smartphone addiction. These applications typically deploy several gamification strategies, often with a strong orientation towards narrative and storytelling. In this paper, we investigate how gamification is implemented in such apps and how users perceive its effectiveness in terms of enhanced focus, by analyzing three cases: Focus Quest, Forest, and Study Bunny. We first make use of a taxonomy of gamification to highlight the different strategies adopted: while all three apps apply gamification and narrative-based strategies to help users focus on tasks, their design approaches vary significantly. We then complement the investigation by examining online reviews on Google Play to reconstruct users’ accounts of perceived app efficacy. A content analysis of the reviews showcases how the strategies of the different apps result in diverse outcomes in users’ feelings towards the apps, ranging from positive to negative, and perception towards the effectiveness of gamification strategies, both effective and ineffective. Our results suggest that, to harness the potential of gamification in focus apps, the balance between gamification and the focus-enhancing goals, potential ethical implications, the strategic use of story-based strategies, and the technological aspect of online apps should be carefully considered. In this sense, we argue that the concept of using gamified apps to combat mobile device overuse presents an inherent paradox and raises ethical concerns about addiction and commercial exploitation. This raises the question of whether gamification is the best tool for the focus-enhancing purpose, which should be further investigated.</t>
        </is>
      </c>
      <c r="O4007" s="45" t="inlineStr">
        <is>
          <t>Proceedings of the 27th International Academic Mindtrek Conference</t>
        </is>
      </c>
      <c r="P4007" s="45" t="inlineStr">
        <is>
          <t>Focus Apps, Gamification, Story-based strategies, Storytelling, User Experiences</t>
        </is>
      </c>
      <c r="Q4007" s="43" t="inlineStr">
        <is>
          <t>10.1145/3681716.3681717</t>
        </is>
      </c>
    </row>
    <row r="4008" ht="157.5" customHeight="1" s="37">
      <c r="A4008" s="43" t="n">
        <v>4007</v>
      </c>
      <c r="B4008" s="52" t="inlineStr">
        <is>
          <t>Excluir</t>
        </is>
      </c>
      <c r="C4008" s="45" t="inlineStr">
        <is>
          <t>No aborda: distracción o atención, población escolar, tecnología de sensado, contexto educativo</t>
        </is>
      </c>
      <c r="D4008" s="51" t="n"/>
      <c r="E4008" s="51" t="n"/>
      <c r="F4008" s="43" t="n">
        <v>1</v>
      </c>
      <c r="G4008" s="43" t="inlineStr">
        <is>
          <t>distracción</t>
        </is>
      </c>
      <c r="H4008" s="43" t="inlineStr">
        <is>
          <t>ACM</t>
        </is>
      </c>
      <c r="I4008" s="43" t="inlineStr">
        <is>
          <t>ACM</t>
        </is>
      </c>
      <c r="J4008" s="43" t="inlineStr">
        <is>
          <t>2024</t>
        </is>
      </c>
      <c r="K4008" s="43" t="inlineStr">
        <is>
          <t>inproceedings</t>
        </is>
      </c>
      <c r="L4008" s="45" t="inlineStr">
        <is>
          <t>Zeng, Gangyan and Zhang, Yuan and Wei, Jin and Yang, Dongbao and Zhang, Peng and Gao, Yiwen and Qin, Xugong and Zhou, Yu</t>
        </is>
      </c>
      <c r="M4008" s="45" t="inlineStr">
        <is>
          <t>Focus, Distinguish, and Prompt: Unleashing CLIP for Efficient and Flexible Scene Text Retrieval</t>
        </is>
      </c>
      <c r="N4008" s="45" t="inlineStr">
        <is>
          <t>Scene text retrieval aims to find all images containing the query text from an image gallery. Current efforts tend to adopt an Optical Character Recognition (OCR) pipeline, which requires complicated text detection and/or recognition processes, resulting in inefficient and inflexible retrieval. Different from them, in this work we propose to explore the intrinsic potential of Contrastive Language-Image Pre-training (CLIP) for OCR-free scene text retrieval. Through empirical analysis, we observe that the main challenges of CLIP as a text retriever are: 1) limited text perceptual scale, and 2) entangled visual-semantic concepts. To this end, a novel model termed FDP (Focus, Distinguish, and Prompt) is developed. FDP first focuses on scene text via shifting the attention to the text area and probing the hidden text knowledge, and then divides the query text into content word and function word for processing, in which a semantic-aware prompting scheme and a distracted queries assistance module are utilized. Extensive experiments show that FDP significantly enhances the inference speed while achieving better or competitive retrieval accuracy compared to existing methods. Notably, on the IIIT-STR benchmark, FDP surpasses the state-of-the-art model by 4.37% with a 4 times faster speed. Furthermore, additional experiments under phrase-level and attribute-aware scene text retrieval settings validate FDP's particular advantages in handling diverse forms of query text. The source code will be available at https://github.com/Gyann-z/FDP.</t>
        </is>
      </c>
      <c r="O4008" s="45" t="inlineStr">
        <is>
          <t>Proceedings of the 32nd ACM International Conference on Multimedia</t>
        </is>
      </c>
      <c r="P4008" s="45" t="inlineStr">
        <is>
          <t>clip, prompt tuning, scene text retrieval, visual-semantic entanglement</t>
        </is>
      </c>
      <c r="Q4008" s="43" t="inlineStr">
        <is>
          <t>10.1145/3664647.3680877</t>
        </is>
      </c>
    </row>
    <row r="4009" ht="116.25" customHeight="1" s="37">
      <c r="A4009" s="43" t="n">
        <v>4008</v>
      </c>
      <c r="B4009" s="52" t="inlineStr">
        <is>
          <t>Excluir</t>
        </is>
      </c>
      <c r="C4009" s="45" t="inlineStr">
        <is>
          <t>No aborda: población escolar, tecnología de sensado</t>
        </is>
      </c>
      <c r="D4009" s="51" t="n"/>
      <c r="E4009" s="51" t="n"/>
      <c r="F4009" s="43" t="n">
        <v>1</v>
      </c>
      <c r="G4009" s="43" t="inlineStr">
        <is>
          <t>distracción</t>
        </is>
      </c>
      <c r="H4009" s="43" t="inlineStr">
        <is>
          <t>ACM</t>
        </is>
      </c>
      <c r="I4009" s="43" t="inlineStr">
        <is>
          <t>ACM</t>
        </is>
      </c>
      <c r="J4009" s="43" t="inlineStr">
        <is>
          <t>2025</t>
        </is>
      </c>
      <c r="K4009" s="43" t="inlineStr">
        <is>
          <t>inproceedings</t>
        </is>
      </c>
      <c r="L4009" s="45" t="inlineStr">
        <is>
          <t>Zhu, Hanxiu ‘Hazel’ and Chen, Ruijia and Zhao, Yuhang</t>
        </is>
      </c>
      <c r="M4009" s="45" t="inlineStr">
        <is>
          <t>FocusView: Understanding and Customizing Informational Video Watching Experiences for Viewers with ADHD</t>
        </is>
      </c>
      <c r="N4009" s="45" t="inlineStr">
        <is>
          <t>While videos have become increasingly prevalent in delivering information across different educational and professional contexts, individuals with ADHD often face attention challenges when watching informational videos due to the dynamic, multimodal, yet potentially distracting video elements. To understand and address this critical challenge, we designed FocusView, a video customization interface that allows viewers with ADHD to customize informational videos from different aspects. We evaluated FocusView with 12 participants with ADHD and found that FocusView significantly improved the viewability of videos by reducing distractions. Through the study, we uncovered participants’ diverse perceptions of video distractions (e.g., background music as a distraction vs. stimulation boost) and their customization preferences, highlighting unique ADHD-relevant needs in designing video customization interfaces (e.g., reducing the number of options to avoid distraction caused by customization itself). We further derived design considerations for future video customization systems for the ADHD community.</t>
        </is>
      </c>
      <c r="O4009" s="45" t="inlineStr">
        <is>
          <t>Proceedings of the 27th International ACM SIGACCESS Conference on Computers and Accessibility</t>
        </is>
      </c>
      <c r="P4009" s="45" t="inlineStr">
        <is>
          <t>Individuals with Disabilities &amp;amp; Assistive Technologies, Video Accessibility, ADHD</t>
        </is>
      </c>
      <c r="Q4009" s="43" t="inlineStr">
        <is>
          <t>10.1145/3663547.3746386</t>
        </is>
      </c>
    </row>
    <row r="4010" ht="116.25" customHeight="1" s="37">
      <c r="A4010" s="43" t="n">
        <v>4009</v>
      </c>
      <c r="B4010" s="52" t="inlineStr">
        <is>
          <t>Excluir</t>
        </is>
      </c>
      <c r="C4010" s="45" t="inlineStr">
        <is>
          <t>No aborda: población escolar, tecnología de sensado, contexto educativo</t>
        </is>
      </c>
      <c r="D4010" s="51" t="n"/>
      <c r="E4010" s="51" t="n"/>
      <c r="F4010" s="43" t="n">
        <v>1</v>
      </c>
      <c r="G4010" s="43" t="inlineStr">
        <is>
          <t>distracción</t>
        </is>
      </c>
      <c r="H4010" s="43" t="inlineStr">
        <is>
          <t>ACM</t>
        </is>
      </c>
      <c r="I4010" s="43" t="inlineStr">
        <is>
          <t>ACM</t>
        </is>
      </c>
      <c r="J4010" s="43" t="inlineStr">
        <is>
          <t>2015</t>
        </is>
      </c>
      <c r="K4010" s="43" t="inlineStr">
        <is>
          <t>inproceedings</t>
        </is>
      </c>
      <c r="L4010" s="45" t="inlineStr">
        <is>
          <t>Mark, Gloria and Iqbal, Shamsi and Czerwinski, Mary and Johns, Paul</t>
        </is>
      </c>
      <c r="M4010" s="45" t="inlineStr">
        <is>
          <t>Focused, Aroused, but so Distractible: Temporal Perspectives on Multitasking and Communications</t>
        </is>
      </c>
      <c r="N4010" s="45" t="inlineStr">
        <is>
          <t>A common assumption in studies of interruptions is that one is focused in an activity and then distracted by other stimuli. We take the reverse perspective and examine whether one might first be in an attentional state that makes one susceptible to communications typically associated with distraction. We explore the confluence of multitasking and workplace communications from three temporal perspectives -- prior to an interaction, when tasks and communications are interleaved, and at the end of the day. Using logging techniques and experience sampling, we observed 32 employees in situ for five days. We found that certain attentional states lead people to be more susceptible to particular types of interaction. Rote work is followed by more Facebook or face-to-face interaction. Focused and aroused states are followed by more email. The more time in email and face-fo-face interaction, and the more total screen switches, the less productive people feel at the day's end. We present the notion of emotional homeostasis along with new directions for multitasking research.</t>
        </is>
      </c>
      <c r="O4010" s="45" t="inlineStr">
        <is>
          <t>Proceedings of the 18th ACM Conference on Computer Supported Cooperative Work &amp;amp; Social Computing</t>
        </is>
      </c>
      <c r="P4010" s="45" t="inlineStr">
        <is>
          <t>productivity, multitasking, interruptions, facebook, face-to-face interaction, email</t>
        </is>
      </c>
      <c r="Q4010" s="43" t="inlineStr">
        <is>
          <t>10.1145/2675133.2675221</t>
        </is>
      </c>
    </row>
    <row r="4011" ht="116.25" customHeight="1" s="37">
      <c r="A4011" s="43" t="n">
        <v>4010</v>
      </c>
      <c r="B4011" s="52" t="inlineStr">
        <is>
          <t>Excluir</t>
        </is>
      </c>
      <c r="C4011" s="45" t="inlineStr">
        <is>
          <t>No aborda: población escolar, tecnología de sensado, contexto educativo</t>
        </is>
      </c>
      <c r="D4011" s="51" t="n"/>
      <c r="E4011" s="51" t="n"/>
      <c r="F4011" s="43" t="n">
        <v>1</v>
      </c>
      <c r="G4011" s="43" t="inlineStr">
        <is>
          <t>distracción</t>
        </is>
      </c>
      <c r="H4011" s="43" t="inlineStr">
        <is>
          <t>ACM</t>
        </is>
      </c>
      <c r="I4011" s="43" t="inlineStr">
        <is>
          <t>ACM</t>
        </is>
      </c>
      <c r="J4011" s="43" t="inlineStr">
        <is>
          <t>2025</t>
        </is>
      </c>
      <c r="K4011" s="43" t="inlineStr">
        <is>
          <t>inproceedings</t>
        </is>
      </c>
      <c r="L4011" s="45" t="inlineStr">
        <is>
          <t>Chebrolu, Tejasvi and Modepalle, Rohan and Vardhan, N Harsha and Kumaraguru, Ponnurangam and Rajadesingan, Ashwin</t>
        </is>
      </c>
      <c r="M4011" s="45" t="inlineStr">
        <is>
          <t>Framing the Fray: Conflict Framing in Indian Election News Coverage</t>
        </is>
      </c>
      <c r="N4011" s="45" t="inlineStr">
        <is>
          <t>In covering elections, journalists often use conflict frames which depict events and issues as adversarial, often highlighting confrontations between opposing parties. Although conflict frames result in more citizen engagement, they may distract from substantive policy discussion. In this work, we analyze the use of conflict frames in online English-language news articles by seven major news outlets in the 2014 and 2019 Indian general elections. We find that the use of conflict frames is not linked to the news outlets’ ideological biases but is associated with TV-based (rather than print-based) media. Further, the majority of news outlets do not exhibit ideological biases in portraying parties as aggressors or targets in articles with conflict frames. Finally, comparing news articles reporting on political speeches to their original speech transcripts, we find that, on average, news outlets tend to consistently report on attacks on the opposition party in the speeches but under-report on more substantive electoral issues covered in the speeches such as farmers’ issues and infrastructure.</t>
        </is>
      </c>
      <c r="O4011" s="45" t="inlineStr">
        <is>
          <t>Proceedings of the 17th ACM Web Science Conference 2025</t>
        </is>
      </c>
      <c r="P4011" s="45" t="inlineStr">
        <is>
          <t>News framing, Indian elections, conflict frames</t>
        </is>
      </c>
      <c r="Q4011" s="43" t="inlineStr">
        <is>
          <t>10.1145/3717867.3717900</t>
        </is>
      </c>
    </row>
    <row r="4012" ht="210" customHeight="1" s="37">
      <c r="A4012" s="43" t="n">
        <v>4011</v>
      </c>
      <c r="B4012" s="52" t="inlineStr">
        <is>
          <t>Excluir</t>
        </is>
      </c>
      <c r="C4012" s="45" t="inlineStr">
        <is>
          <t>No aborda: distracción o atención, población escolar, tecnología de sensado, contexto educativo</t>
        </is>
      </c>
      <c r="D4012" s="51" t="n"/>
      <c r="E4012" s="51" t="n"/>
      <c r="F4012" s="43" t="n">
        <v>1</v>
      </c>
      <c r="G4012" s="43" t="inlineStr">
        <is>
          <t>distracción</t>
        </is>
      </c>
      <c r="H4012" s="43" t="inlineStr">
        <is>
          <t>ACM</t>
        </is>
      </c>
      <c r="I4012" s="43" t="inlineStr">
        <is>
          <t>ACM</t>
        </is>
      </c>
      <c r="J4012" s="43" t="inlineStr">
        <is>
          <t>2020</t>
        </is>
      </c>
      <c r="K4012" s="43" t="inlineStr">
        <is>
          <t>inproceedings</t>
        </is>
      </c>
      <c r="L4012" s="45" t="inlineStr">
        <is>
          <t>de Mendonça, Walter Lucas Monteiro and Costa, Pedro Henrique Teixeira and Cançado, Emille Catarine Rodrigues and Lima, Fernanda and Canedo, Edna Dias and Bonifácio, Rodrigo and Amaral, Luis Henrique Vieira</t>
        </is>
      </c>
      <c r="M4012" s="45" t="inlineStr">
        <is>
          <t>From Dusk till Dawn: Reflections on the Impact of COVID-19 on the Development Practices of a R&amp;amp;D Project</t>
        </is>
      </c>
      <c r="N4012" s="45" t="inlineStr">
        <is>
          <t>Responding to change over following a plan is one of the Agile Manifesto's values. According to its original perspective, development teams should embrace changes due to a better understanding of the business domain or about the users' needs. This kind of change is well understood and explored by practitioners and researchers. However, the issue of how development teams embrace changes due to unexpected, severe, and atypical external events (like the ones we are facing during COVID-19) have not been fully discussed. In this paper, we present our experience in managing the expectations and changing the development methods to mitigate the risks of carrying out a research and development project (named Virtual Social Office-VSO) during a pandemic time. To this end, we report on an observational study that explains the main differences between the procedures we expected to follow before the pandemic and the procedures we are following. We also present the perceptions of both stakeholder and development teams about the impact of COVID-19 on VSO development. Although the development team quickly adapted itself to work from home, we observed some impact on the development plans. In particular, trying to reconcile the trade-offs between completeness and the tight schedule for the first release was a challenge, since we depended on different partners to collect the information that we need to make available in a mobile application (app) that corresponds to one of the VSO project outcomes. According to one stakeholder, the initial effort to design and prototype the VSO app (using the Design Thinking approach) before the start of the pandemic, has been considered essential to mitigate part of the threats that arose due to the COVID-19. We discuss part of these threats in this paper and the actions we have been taking to mitigate them. In addition, according to members of the development team, working remotely presents both challenges (e.g., adapt to a new routine, prepare a co</t>
        </is>
      </c>
      <c r="O4012" s="45" t="inlineStr">
        <is>
          <t>Proceedings of the XXXIV Brazilian Symposium on Software Engineering</t>
        </is>
      </c>
      <c r="P4012" s="45" t="n"/>
      <c r="Q4012" s="43" t="inlineStr">
        <is>
          <t>10.1145/3422392.3422446</t>
        </is>
      </c>
    </row>
    <row r="4013" ht="74.25" customHeight="1" s="37">
      <c r="A4013" s="43" t="n">
        <v>4012</v>
      </c>
      <c r="B4013" s="52" t="inlineStr">
        <is>
          <t>Excluir</t>
        </is>
      </c>
      <c r="C4013" s="45" t="inlineStr">
        <is>
          <t>No aborda: población escolar, contexto educativo</t>
        </is>
      </c>
      <c r="D4013" s="51" t="n"/>
      <c r="E4013" s="51" t="n"/>
      <c r="F4013" s="43" t="n">
        <v>1</v>
      </c>
      <c r="G4013" s="43" t="inlineStr">
        <is>
          <t>distracción</t>
        </is>
      </c>
      <c r="H4013" s="43" t="inlineStr">
        <is>
          <t>ACM</t>
        </is>
      </c>
      <c r="I4013" s="43" t="inlineStr">
        <is>
          <t>ACM</t>
        </is>
      </c>
      <c r="J4013" s="43" t="inlineStr">
        <is>
          <t>2015</t>
        </is>
      </c>
      <c r="K4013" s="43" t="inlineStr">
        <is>
          <t>inproceedings</t>
        </is>
      </c>
      <c r="L4013" s="45" t="inlineStr">
        <is>
          <t>Narzt, Wolfgang and Pomberger, Gustav and Weichselbaum, Otto and Draxler, Reinhard and Welser, Markus</t>
        </is>
      </c>
      <c r="M4013" s="45" t="inlineStr">
        <is>
          <t>From research to industry: interactive mobile services for accelerating logistics processes</t>
        </is>
      </c>
      <c r="N4013" s="45" t="inlineStr">
        <is>
          <t>Whenever attentiveness for direct human computer interaction is unavailable, i.e., when a person must not be distracted from performing a task or is handicapped through wearable limitations (e.g., by protective clothing), mobile location-based systems offer implicit, hands-free interaction mechanisms enabling users to trigger actions by the physical presence of an (authorized) traceable mobile device at a predefined location. This paper utilizes the basic idea of this well-proven interaction principle, presents its successful industrial application at Austria's largest car logistics company (Hödlmayr International) and demonstrates its potential savings for the logistics domain in the course of a perennial observation of production figures.</t>
        </is>
      </c>
      <c r="O4013" s="45" t="inlineStr">
        <is>
          <t>Proceedings of the 2015 ACM International Joint Conference on Pervasive and Ubiquitous Computing</t>
        </is>
      </c>
      <c r="P4013" s="45" t="inlineStr">
        <is>
          <t>location-triggered code execution, logistics processes, mobile computing, mobile interaction services</t>
        </is>
      </c>
      <c r="Q4013" s="43" t="inlineStr">
        <is>
          <t>10.1145/2750858.2805841</t>
        </is>
      </c>
    </row>
    <row r="4014" ht="157.5" customHeight="1" s="37">
      <c r="A4014" s="43" t="n">
        <v>4013</v>
      </c>
      <c r="B4014" s="52" t="inlineStr">
        <is>
          <t>Excluir</t>
        </is>
      </c>
      <c r="C4014" s="45" t="inlineStr">
        <is>
          <t>No aborda: población escolar, contexto educativo</t>
        </is>
      </c>
      <c r="D4014" s="51" t="n"/>
      <c r="E4014" s="51" t="n"/>
      <c r="F4014" s="43" t="n">
        <v>1</v>
      </c>
      <c r="G4014" s="43" t="inlineStr">
        <is>
          <t>distracción</t>
        </is>
      </c>
      <c r="H4014" s="43" t="inlineStr">
        <is>
          <t>ACM</t>
        </is>
      </c>
      <c r="I4014" s="43" t="inlineStr">
        <is>
          <t>ACM</t>
        </is>
      </c>
      <c r="J4014" s="43" t="inlineStr">
        <is>
          <t>2025</t>
        </is>
      </c>
      <c r="K4014" s="43" t="inlineStr">
        <is>
          <t>inproceedings</t>
        </is>
      </c>
      <c r="L4014" s="45" t="inlineStr">
        <is>
          <t>Zhang, Hongbo and Chen, Pei and Xie, Xuelong and Jiang, Zhaoqu and Wu, Yifei and Li, Zejian and Chen, Xiaoyu and Sun, Lingyun</t>
        </is>
      </c>
      <c r="M4014" s="45" t="inlineStr">
        <is>
          <t>FusionProtor: A Mixed-Prototype Tool for Component-level Physical-to-Virtual 3D Transition and Simulation</t>
        </is>
      </c>
      <c r="N4014" s="45" t="inlineStr">
        <is>
          <t>Developing and simulating 3D prototypes is crucial in product conceptual design for ideation and presentation. Traditional methods often keep physical and virtual prototypes separate, leading to a disjointed prototype workflow. In addition, acquiring high-fidelity prototypes is time-consuming and resource-intensive, distracting designers from creative exploration. Recent advancements in generative artificial intelligence&amp;nbsp;(GAI) and extended reality&amp;nbsp;(XR) provided new solutions for rapid prototype transition and mixed simulation. We conducted a formative study to understand current challenges in the traditional prototype process and explore how to effectively utilize GAI and XR ability in prototype. Then we introduced FusionProtor, a mixed-prototype tool for component-level 3D prototype transition and simulation. We proposed a step-by-step generation pipeline in FusionProtor, effectively transiting 3D prototypes from physical to virtual and low- to high-fidelity for rapid ideation and iteration. We also innovated a component-level 3D creation method and applied it in XR environment for the mixed-prototype presentation and interaction. We conducted technical and user experiments to verify FusionProtor’s usability in supporting diverse designs. Our results verified that it achieved a seamless workflow between physical and virtual domains, enhancing efficiency and promoting ideation. We also explored the effect of mixed interaction on design and critically discussed its best practices for HCI community.</t>
        </is>
      </c>
      <c r="O4014" s="45" t="inlineStr">
        <is>
          <t>Proceedings of the 2025 CHI Conference on Human Factors in Computing Systems</t>
        </is>
      </c>
      <c r="P4014" s="45" t="inlineStr">
        <is>
          <t>conceptual design, 3D prototype, generative AI</t>
        </is>
      </c>
      <c r="Q4014" s="43" t="inlineStr">
        <is>
          <t>10.1145/3706598.3713686</t>
        </is>
      </c>
    </row>
    <row r="4015" ht="137.25" customHeight="1" s="37">
      <c r="A4015" s="43" t="n">
        <v>4014</v>
      </c>
      <c r="B4015" s="52" t="inlineStr">
        <is>
          <t>Excluir</t>
        </is>
      </c>
      <c r="C4015" s="45" t="inlineStr">
        <is>
          <t>No aborda: población escolar, tecnología de sensado, contexto educativo</t>
        </is>
      </c>
      <c r="D4015" s="51" t="n"/>
      <c r="E4015" s="51" t="n"/>
      <c r="F4015" s="43" t="n">
        <v>1</v>
      </c>
      <c r="G4015" s="43" t="inlineStr">
        <is>
          <t>distracción</t>
        </is>
      </c>
      <c r="H4015" s="43" t="inlineStr">
        <is>
          <t>ACM</t>
        </is>
      </c>
      <c r="I4015" s="43" t="inlineStr">
        <is>
          <t>ACM</t>
        </is>
      </c>
      <c r="J4015" s="43" t="inlineStr">
        <is>
          <t>2015</t>
        </is>
      </c>
      <c r="K4015" s="43" t="inlineStr">
        <is>
          <t>inproceedings</t>
        </is>
      </c>
      <c r="L4015" s="45" t="inlineStr">
        <is>
          <t>Zhang, Nairan and Lee, Youngki and Radhakrishnan, Meera and Balan, Rajesh Krishna</t>
        </is>
      </c>
      <c r="M4015" s="45" t="inlineStr">
        <is>
          <t>GameOn: p2p Gaming On Public Transport</t>
        </is>
      </c>
      <c r="N4015" s="45" t="inlineStr">
        <is>
          <t>Mobile games, and especially multiplayer games are a very popular daily distraction for many users. We hypothesise that commuters travelling on public buses or trains would enjoy being able to play multiplayer games with their fellow commuters to alleviate the commute burden and boredom. We present quantitative data to show that the typical one-way commute time is fairly long (at least 25 minutes on average) as well as survey results indicating that commuters are willing to play multiplayer games with other random commuters. In this paper, we present GameOn, a system that allows commuters to participate in multiplayer games with each other using p2p networking techniques that reduces the need to use high latency and possibly expensive cellular data connections. We show how GameOn uses a cloud-based matchmaking server to eliminate the overheads of discovery as well as show why GameOn uses Wi-Fi Direct over Bluetooth as the p2p networking medium. We describe the various system components of GameOn and their implementation. Finally, we present numerous results collected by using GameOn, with three real games, on many different public trains and buses with up to four human players in each game play.</t>
        </is>
      </c>
      <c r="O4015" s="45" t="inlineStr">
        <is>
          <t>Proceedings of the 13th Annual International Conference on Mobile Systems, Applications, and Services</t>
        </is>
      </c>
      <c r="P4015" s="45" t="inlineStr">
        <is>
          <t>mobile gaming, p2p games, public transportation</t>
        </is>
      </c>
      <c r="Q4015" s="43" t="inlineStr">
        <is>
          <t>10.1145/2742647.2742660</t>
        </is>
      </c>
    </row>
    <row r="4016" ht="105.75" customHeight="1" s="37">
      <c r="A4016" s="43" t="n">
        <v>4015</v>
      </c>
      <c r="B4016" s="52" t="inlineStr">
        <is>
          <t>Excluir</t>
        </is>
      </c>
      <c r="C4016" s="45" t="inlineStr">
        <is>
          <t>No aborda: distracción o atención, población escolar, tecnología de sensado, contexto educativo</t>
        </is>
      </c>
      <c r="D4016" s="51" t="n"/>
      <c r="E4016" s="51" t="n"/>
      <c r="F4016" s="43" t="n">
        <v>1</v>
      </c>
      <c r="G4016" s="43" t="inlineStr">
        <is>
          <t>distracción</t>
        </is>
      </c>
      <c r="H4016" s="43" t="inlineStr">
        <is>
          <t>ACM</t>
        </is>
      </c>
      <c r="I4016" s="43" t="inlineStr">
        <is>
          <t>ACM</t>
        </is>
      </c>
      <c r="J4016" s="43" t="inlineStr">
        <is>
          <t>2020</t>
        </is>
      </c>
      <c r="K4016" s="43" t="inlineStr">
        <is>
          <t>article</t>
        </is>
      </c>
      <c r="L4016" s="45" t="inlineStr">
        <is>
          <t>Cifor, Marika and Garcia, Patricia</t>
        </is>
      </c>
      <c r="M4016" s="45" t="inlineStr">
        <is>
          <t>Gendered by Design: A Duoethnographic Study of Personal Fitness Tracking Systems</t>
        </is>
      </c>
      <c r="N4016" s="45" t="inlineStr">
        <is>
          <t>Using fitness trackers to generate and collect quantifiable data is a widespread practice aimed at better understanding one’s health and body. The intentional design of fitness trackers as genderless or universal is predicated on masculinist design values and assumptions that do not result in “neutral” devices and systems. Instead, ignoring gender in the design of fitness tracking devices marks a dangerous ongoing inattention to the needs, desires, and experiences of women, as well as transgender and gender non-conforming persons. We utilize duoethnography, a methodology emphasizing personal narrative and dialogue, as a tool that promotes feminist reflexivity in the design and study of fitness tracking technologies. Using the Jawbone UP3 as our object of study, we present findings that illustrate the gendered physical and interface design features and discuss how these features reproduce narrow understandings of gender, health, and lived experiences.</t>
        </is>
      </c>
      <c r="O4016" s="45" t="inlineStr">
        <is>
          <t>Trans. Soc. Comput.</t>
        </is>
      </c>
      <c r="P4016" s="45" t="inlineStr">
        <is>
          <t>Self-tracking, fitness tracking, gender, health tracking, women’s health</t>
        </is>
      </c>
      <c r="Q4016" s="43" t="inlineStr">
        <is>
          <t>10.1145/3364685</t>
        </is>
      </c>
    </row>
    <row r="4017" ht="116.25" customHeight="1" s="37">
      <c r="A4017" s="43" t="n">
        <v>4016</v>
      </c>
      <c r="B4017" s="52" t="inlineStr">
        <is>
          <t>Excluir</t>
        </is>
      </c>
      <c r="C4017" s="45" t="inlineStr">
        <is>
          <t>No aborda: población escolar, tecnología de sensado, contexto educativo</t>
        </is>
      </c>
      <c r="D4017" s="51" t="n"/>
      <c r="E4017" s="51" t="n"/>
      <c r="F4017" s="43" t="n">
        <v>1</v>
      </c>
      <c r="G4017" s="43" t="inlineStr">
        <is>
          <t>distracción</t>
        </is>
      </c>
      <c r="H4017" s="43" t="inlineStr">
        <is>
          <t>ACM</t>
        </is>
      </c>
      <c r="I4017" s="43" t="inlineStr">
        <is>
          <t>ACM</t>
        </is>
      </c>
      <c r="J4017" s="43" t="inlineStr">
        <is>
          <t>2023</t>
        </is>
      </c>
      <c r="K4017" s="43" t="inlineStr">
        <is>
          <t>inproceedings</t>
        </is>
      </c>
      <c r="L4017" s="45" t="inlineStr">
        <is>
          <t>Lee, Hsinju and Hsu, Fang-Hsin and Li, Wei-Ko and Tsai, Jie and Chen, Ying-Yu and Chang, Yung-Ju</t>
        </is>
      </c>
      <c r="M4017" s="45" t="inlineStr">
        <is>
          <t>Get Distracted or Missed the Stop? Investigating Public Transit Passengers’ Travel-Based Multitasking Behaviors, Motives, and Challenges</t>
        </is>
      </c>
      <c r="N4017" s="45" t="inlineStr">
        <is>
          <t>Mobile users commonly multitask during travel, but doing so on public transit can be challenging due to the dynamic nature of the environment as well as long-standing lack of infrastructural support. Nevertheless, HCI scholars and practitioners have devoted relatively little attention to developing technology for enhancing travel multitasking. To facilitate such development, we sought to understand travel multitaskers’ practices and challenges while on public transit, and to that end, conducted a multi-methods study that involved shadowing and interviewing 30 of them. We identified four travel-multitasking patterns, characterized by distinct motives that affected these travelers’ multitasking practices, receptivity to environmental stimuli, and task persistence. The two main challenges they encountered during travel multitasking resulted from mutual interference from their tasks and from the dynamic nature of transit environments. Based on these findings, design recommendations for public-transit agencies and mobile services are also provided.</t>
        </is>
      </c>
      <c r="O4017" s="45" t="inlineStr">
        <is>
          <t>Proceedings of the 2023 CHI Conference on Human Factors in Computing Systems</t>
        </is>
      </c>
      <c r="P4017" s="45" t="inlineStr">
        <is>
          <t>HCI, Public Transit, Travel-Based Multitasking</t>
        </is>
      </c>
      <c r="Q4017" s="43" t="inlineStr">
        <is>
          <t>10.1145/3544548.3581391</t>
        </is>
      </c>
    </row>
    <row r="4018" ht="168" customHeight="1" s="37">
      <c r="A4018" s="43" t="n">
        <v>4017</v>
      </c>
      <c r="B4018" s="52" t="inlineStr">
        <is>
          <t>Excluir</t>
        </is>
      </c>
      <c r="C4018" s="45" t="inlineStr">
        <is>
          <t>No aborda: distracción o atención, población escolar, tecnología de sensado, contexto educativo</t>
        </is>
      </c>
      <c r="D4018" s="51" t="n"/>
      <c r="E4018" s="51" t="n"/>
      <c r="F4018" s="43" t="n">
        <v>1</v>
      </c>
      <c r="G4018" s="43" t="inlineStr">
        <is>
          <t>distracción</t>
        </is>
      </c>
      <c r="H4018" s="43" t="inlineStr">
        <is>
          <t>ACM</t>
        </is>
      </c>
      <c r="I4018" s="43" t="inlineStr">
        <is>
          <t>ACM</t>
        </is>
      </c>
      <c r="J4018" s="43" t="inlineStr">
        <is>
          <t>2025</t>
        </is>
      </c>
      <c r="K4018" s="43" t="inlineStr">
        <is>
          <t>inproceedings</t>
        </is>
      </c>
      <c r="L4018" s="45" t="inlineStr">
        <is>
          <t>Shen, Zhixiao and Yu, Jianfei and Wang, Wenya and Xia, Rui</t>
        </is>
      </c>
      <c r="M4018" s="45" t="inlineStr">
        <is>
          <t>Global Question-Aware Multimodal Retrieval-Augmented Generation for Multimedia Multi-Hop Question Answering</t>
        </is>
      </c>
      <c r="N4018" s="45" t="inlineStr">
        <is>
          <t>Multimedia Multi-Hop Question Answering (MMQA) is a complex task that requires models to reason over and integrate information from both visual (e.g., images) and textual (e.g., documents) modalities to answer questions that cannot be resolved in a single step. Existing methods for MMQA suffer from two common limitations: (1) insufficient cross-modal information fusion, which restricts interaction between different modalities; and (2) weak global understanding of multi-hop questions, making them vulnerable to distractions from intermediate steps. To address these challenges, we introduce Global question-aware Multimodal Retrieval-Augmented Generation (GMRAG), a framework designed to enhance cross-modal reasoning and improve retrieval precision for multi-hop multimodal questions. It brings two core innovations: (1) restructuring the training data into a global question–aware, evidence-centric retrieval dataset, enabling the retriever to perform richer cross-modal reasoning on multi-hop multimodal questions and to identify globally relevant information more effectively; and (2) employing cross-modal contrastive learning to fine-tune a joint image–text encoder, achieving stronger alignment between holistic multimodal questions and evidence. The retrieved evidence is then directly fed into a Multimodal Large Language Models (MLLMs) to generate the final answer to the original question, eliminating dependence on potentially flawed intermediate answers and thus mitigating error propagation. Experimental results on two public MMQA datasets show that GMRAG consistently outperforms existing RAG methods across various MLLMs.</t>
        </is>
      </c>
      <c r="O4018" s="45" t="inlineStr">
        <is>
          <t>Proceedings of the 7th ACM International Conference on Multimedia in Asia</t>
        </is>
      </c>
      <c r="P4018" s="45" t="inlineStr">
        <is>
          <t>Multimodality, Vision Question Answering (VQA), Retrieval Augmented Generation (RAG)</t>
        </is>
      </c>
      <c r="Q4018" s="43" t="inlineStr">
        <is>
          <t>10.1145/3743093.3771062</t>
        </is>
      </c>
    </row>
    <row r="4019" ht="116.25" customHeight="1" s="37">
      <c r="A4019" s="43" t="n">
        <v>4018</v>
      </c>
      <c r="B4019" s="52" t="inlineStr">
        <is>
          <t>Excluir</t>
        </is>
      </c>
      <c r="C4019" s="45" t="inlineStr">
        <is>
          <t>No aborda: población escolar, tecnología de sensado, contexto educativo</t>
        </is>
      </c>
      <c r="D4019" s="51" t="n"/>
      <c r="E4019" s="51" t="n"/>
      <c r="F4019" s="43" t="n">
        <v>1</v>
      </c>
      <c r="G4019" s="43" t="inlineStr">
        <is>
          <t>distracción</t>
        </is>
      </c>
      <c r="H4019" s="43" t="inlineStr">
        <is>
          <t>ACM</t>
        </is>
      </c>
      <c r="I4019" s="43" t="inlineStr">
        <is>
          <t>ACM</t>
        </is>
      </c>
      <c r="J4019" s="43" t="inlineStr">
        <is>
          <t>2015</t>
        </is>
      </c>
      <c r="K4019" s="43" t="inlineStr">
        <is>
          <t>inproceedings</t>
        </is>
      </c>
      <c r="L4019" s="45" t="inlineStr">
        <is>
          <t>Bae, Juhee and Setlur, Vidya and Watson, Benjamin</t>
        </is>
      </c>
      <c r="M4019" s="45" t="inlineStr">
        <is>
          <t>GraphTiles: A Visual Interface Supporting Browsing and Imprecise Mobile Search</t>
        </is>
      </c>
      <c r="N4019" s="45" t="inlineStr">
        <is>
          <t>Although mobile devices are generating a rapidly increasing proportion of search queries, search interfaces have not changed significantly to accommodate mobile constraints. In particular, imprecise search exists in the no-man's land between specific fact-finding and general browsing, and can be especially challenging on mobile devices, when user input is difficult and environmental distractions make remembering related information difficult. We examined the prevalence of these mobile search use cases in a two-week diary study, finding that imprecise and general search accounted for the large majority of difficulty with search. Hypothesizing that the ability to view a link neighborhood around the search result could be quite helpful in these cases, we designed GraphTiles, a visual interface for mobile search that exploits the structured entity relationships present in a significant portion of online datasets (e.g. IMDb [5] and LinkedIn [6]). In an experimental evaluation, users performed imprecise searches more quickly with GraphTiles than with a standard mobile site.</t>
        </is>
      </c>
      <c r="O4019" s="45" t="inlineStr">
        <is>
          <t>Proceedings of the 17th International Conference on Human-Computer Interaction with Mobile Devices and Services</t>
        </is>
      </c>
      <c r="P4019" s="45" t="inlineStr">
        <is>
          <t>Mobile search, browsing, entity-relationship, fact-finding, imprecise search</t>
        </is>
      </c>
      <c r="Q4019" s="43" t="inlineStr">
        <is>
          <t>10.1145/2785830.2785872</t>
        </is>
      </c>
    </row>
    <row r="4020" ht="105.75" customHeight="1" s="37">
      <c r="A4020" s="43" t="n">
        <v>4019</v>
      </c>
      <c r="B4020" s="52" t="inlineStr">
        <is>
          <t>Excluir</t>
        </is>
      </c>
      <c r="C4020" s="45" t="inlineStr">
        <is>
          <t>No aborda: población escolar, tecnología de sensado, contexto educativo</t>
        </is>
      </c>
      <c r="D4020" s="51" t="n"/>
      <c r="E4020" s="51" t="n"/>
      <c r="F4020" s="43" t="n">
        <v>1</v>
      </c>
      <c r="G4020" s="43" t="inlineStr">
        <is>
          <t>distracción</t>
        </is>
      </c>
      <c r="H4020" s="43" t="inlineStr">
        <is>
          <t>ACM</t>
        </is>
      </c>
      <c r="I4020" s="43" t="inlineStr">
        <is>
          <t>ACM</t>
        </is>
      </c>
      <c r="J4020" s="43" t="inlineStr">
        <is>
          <t>2025</t>
        </is>
      </c>
      <c r="K4020" s="43" t="inlineStr">
        <is>
          <t>inproceedings</t>
        </is>
      </c>
      <c r="L4020" s="45" t="inlineStr">
        <is>
          <t>Jannat, Marium-E- and Phan, Ngan and Chadha, Anmol and Katsuragawa, Keiko and Hasan, Khalad</t>
        </is>
      </c>
      <c r="M4020" s="45" t="inlineStr">
        <is>
          <t>HAI-AR: Exploring Hand-Anchored Interfaces in Augmented Reality while Walking</t>
        </is>
      </c>
      <c r="N4020" s="45" t="inlineStr">
        <is>
          <t>To interact with Augmented Reality (AR) content while walking, the user interfaces (UIs) need to move along with the user without distracting their field of view. This paper investigates on-hand reference frames for AR interaction while walking. First, we conduct a user study evaluating six on-hand reference frames. Results show that the Pinch Grip With Offset (PGWO), which anchors UIs to the pinch grip while floating at a distance, outperforms other on-hand reference frames regarding speed, accuracy, workload, and user preference. Next, we conduct a follow-up study to compare PGWO’s performance with head and torso reference frames, commonly used in previous studies, to see whether PGWO’s benefits hold up against well-established reference frames. Results revealed better performance and higher user preference for PGWO than both reference frames. Finally, we present design recommendations for developing future AR systems that are more efficient and user-friendly for on-the-go interaction.</t>
        </is>
      </c>
      <c r="O4020" s="45" t="inlineStr">
        <is>
          <t>Proceedings of the 2025 CHI Conference on Human Factors in Computing Systems</t>
        </is>
      </c>
      <c r="P4020" s="45" t="inlineStr">
        <is>
          <t>Augmented Reality, Walking Interfaces, Hand Anchored UIs, Fitts’ Law, Pinch, Reference Frame</t>
        </is>
      </c>
      <c r="Q4020" s="43" t="inlineStr">
        <is>
          <t>10.1145/3706598.3713858</t>
        </is>
      </c>
    </row>
    <row r="4021" ht="189" customHeight="1" s="37">
      <c r="A4021" s="43" t="n">
        <v>4020</v>
      </c>
      <c r="B4021" s="52" t="inlineStr">
        <is>
          <t>Excluir</t>
        </is>
      </c>
      <c r="C4021" s="45" t="inlineStr">
        <is>
          <t>No aborda: distracción o atención, población escolar, contexto educativo</t>
        </is>
      </c>
      <c r="D4021" s="51" t="n"/>
      <c r="E4021" s="51" t="n"/>
      <c r="F4021" s="43" t="n">
        <v>1</v>
      </c>
      <c r="G4021" s="43" t="inlineStr">
        <is>
          <t>distracción</t>
        </is>
      </c>
      <c r="H4021" s="43" t="inlineStr">
        <is>
          <t>ACM</t>
        </is>
      </c>
      <c r="I4021" s="43" t="inlineStr">
        <is>
          <t>ACM</t>
        </is>
      </c>
      <c r="J4021" s="43" t="inlineStr">
        <is>
          <t>2026</t>
        </is>
      </c>
      <c r="K4021" s="43" t="inlineStr">
        <is>
          <t>inproceedings</t>
        </is>
      </c>
      <c r="L4021" s="45" t="inlineStr">
        <is>
          <t>Wang, Ruihan and Lei, Mengqi and Li, Siqi and Bao, Wei</t>
        </is>
      </c>
      <c r="M4021" s="45" t="inlineStr">
        <is>
          <t>HIRNet: Hypergraph-Induced Iterative Reasoning Network for Crowd Counting</t>
        </is>
      </c>
      <c r="N4021" s="45" t="inlineStr">
        <is>
          <t>In recent years, point regression-based crowd counting has demonstrated remarkable advantages for accurate counting in highly congested scenes. However, existing single-pass regression frameworks lack an explicit self-correction mechanism, making it difficult to rectify localization shifts or even false positives induced by local visual ambiguity in heavily occluded regions. Moreover, straightforward regression predictions struggle to capture complex cluster-level higher-order relations in dense crowds, limiting the model’s ability to leverage global context to resolve semantic confusion. To address these issues, we reformulate point regression as an iterative optimization process and propose a Hypergraph-induced Iterative Reasoning Network, HIRNet. Specifically, we first design a 2D bidirectional hypergraph iterative reasoning module (HIR-2D), which treats intermediate-round regression points as an explicit structural prior and dynamically constructs bidirectional hypergraphs along the spatial and channel dimensions. By performing higher-order feature aggregation in both dimensions, HIR-2D enforces long-range spatial consistency and recalibrates channel features, thereby effectively suppressing background distractions. Second, to mitigate the matching jitter of regressed point sets across iterations, we introduce an Anchor-Matching Iterative Deep Supervision strategy that locks the bipartite matching from the final round to ensure consistent gradient directions across rounds. Furthermore, we devise a Monotonic Improvement Loss that explicitly constrains the model to progressively reduce geometric errors throughout iterations, stabilizing the reasoning dynamics. Extensive experiments on three mainstream datasets demonstrate that our method substantially outperforms current advanced approaches.</t>
        </is>
      </c>
      <c r="O4021" s="45" t="inlineStr">
        <is>
          <t>Proceedings of the 2026 International Conference on Multimedia Retrieval</t>
        </is>
      </c>
      <c r="P4021" s="45" t="inlineStr">
        <is>
          <t>Crowd Counting, Hypergraph Neural Networks, Hypergraph Iterative Reasoning, Anchor-Matching Iterative Deep Supervision</t>
        </is>
      </c>
      <c r="Q4021" s="43" t="inlineStr">
        <is>
          <t>10.1145/3805622.3810809</t>
        </is>
      </c>
    </row>
    <row r="4022" ht="126.75" customHeight="1" s="37">
      <c r="A4022" s="43" t="n">
        <v>4021</v>
      </c>
      <c r="B4022" s="52" t="inlineStr">
        <is>
          <t>Excluir</t>
        </is>
      </c>
      <c r="C4022" s="45" t="inlineStr">
        <is>
          <t>Sin DOI verificable</t>
        </is>
      </c>
      <c r="D4022" s="51" t="n"/>
      <c r="E4022" s="51" t="n"/>
      <c r="F4022" s="43" t="n">
        <v>1</v>
      </c>
      <c r="G4022" s="43" t="inlineStr">
        <is>
          <t>distracción</t>
        </is>
      </c>
      <c r="H4022" s="43" t="inlineStr">
        <is>
          <t>ACM</t>
        </is>
      </c>
      <c r="I4022" s="43" t="inlineStr">
        <is>
          <t>ACM</t>
        </is>
      </c>
      <c r="J4022" s="43" t="inlineStr">
        <is>
          <t>2022</t>
        </is>
      </c>
      <c r="K4022" s="43" t="inlineStr">
        <is>
          <t>inproceedings</t>
        </is>
      </c>
      <c r="L4022" s="45" t="inlineStr">
        <is>
          <t>Aswale, Ashay and López, Antonio and Ammartayakun, Aukkawut and Pinciroli, Carlo</t>
        </is>
      </c>
      <c r="M4022" s="45" t="inlineStr">
        <is>
          <t>Hacking the Colony: On the Disruptive Effect of Misleading Pheromone and How to Defend against It</t>
        </is>
      </c>
      <c r="N4022" s="45" t="inlineStr">
        <is>
          <t>Ants have evolved to seek and retrieve food by leaving trails of pheromones. This mechanism has inspired several approaches to decentralized multi-robot coordination. However, in this paper, we show that pheromone trails are a fragile mechanism for coordination, and can be sabotaged to starve the colony. We introduce detractors: malicious agents that leave a misleading, but indistinguishable, trail of food pheromone to distract and trap cooperator ants in the nest. We analyze the effectiveness of detractors with respect to parameters such as evaporation rate of misleading pheromone and fraction of detractors in the colony. In addition, we propose a countermeasure to this attack by introducing a new type of pheromone: the cautionary pheromone. Cooperator ants secrete this type of pheromone atop existing food trails as a warning. When the cautionary pheromone intensity exceeds the food pheromone intensity, cooperator ants ignore overlapping food pheromone. We show that, despite its simplicity, this defense mechanism can limit, but not nullify, the effect of detractors. Ultimately, our work shows that pheromone-based coordination, while effective, is also fragile.</t>
        </is>
      </c>
      <c r="O4022" s="45" t="inlineStr">
        <is>
          <t>Proceedings of the 21st International Conference on Autonomous Agents and Multiagent Systems</t>
        </is>
      </c>
      <c r="P4022" s="45" t="inlineStr">
        <is>
          <t>adversarial behaviors, collective behavior, swarm intelligence</t>
        </is>
      </c>
      <c r="Q4022" s="43" t="n"/>
    </row>
    <row r="4023" ht="147.75" customHeight="1" s="37">
      <c r="A4023" s="43" t="n">
        <v>4022</v>
      </c>
      <c r="B4023" s="52" t="inlineStr">
        <is>
          <t>Excluir</t>
        </is>
      </c>
      <c r="C4023" s="45" t="inlineStr">
        <is>
          <t>Dominio fuera de alcance: conducción</t>
        </is>
      </c>
      <c r="D4023" s="51" t="n"/>
      <c r="E4023" s="51" t="n"/>
      <c r="F4023" s="43" t="n">
        <v>1</v>
      </c>
      <c r="G4023" s="43" t="inlineStr">
        <is>
          <t>distracción</t>
        </is>
      </c>
      <c r="H4023" s="43" t="inlineStr">
        <is>
          <t>ACM</t>
        </is>
      </c>
      <c r="I4023" s="43" t="inlineStr">
        <is>
          <t>ACM</t>
        </is>
      </c>
      <c r="J4023" s="43" t="inlineStr">
        <is>
          <t>2015</t>
        </is>
      </c>
      <c r="K4023" s="43" t="inlineStr">
        <is>
          <t>inproceedings</t>
        </is>
      </c>
      <c r="L4023" s="45" t="inlineStr">
        <is>
          <t>Kujala, Tuomo and Grahn, Hilkka and Holmstedt, Niina</t>
        </is>
      </c>
      <c r="M4023" s="45" t="inlineStr">
        <is>
          <t>Hand-Held texting is less distracting than texting with the phone in a holder: anyway, don't do it</t>
        </is>
      </c>
      <c r="N4023" s="45" t="inlineStr">
        <is>
          <t>We studied the effects of texting while driving and the effects of mobile phone position (hand-held, holder) on drivers' lane-keeping performance, experienced workload, and in-car glance durations in a motion-platform driving simulator with 24 participants. Overall, we found the known negative effects of texting on lane-keeping performance, workload, and visual attention on road, suggesting that texting on the road in any manner is not risk-free. As a novel finding, we found that hand-held texting led to fewer lane-keeping errors and shorter total glance times off road compared to texting with the phone in a holder. We suggest the explanation is that the drivers had considerably more experience on texting hand-held than texting with the phone in a holder. In addition, the instability caused by the movements of the simulator was presumably easier to control while the phone was in hand compared to the holder. Surprisingly, there was a significant inverse correlation between the distance of the phone from the driving scene and total in-car glance duration as well as the number of in-car glances. The finding suggests that the participants made more inefficient but brief in-car glances towards the phone when the phone was closer to the driving scene than farther apart. The findings should be considered when planning legislation and designing novel in-car touch screen based interaction methods to replace interactions with mobile phones while driving.</t>
        </is>
      </c>
      <c r="O4023" s="45" t="inlineStr">
        <is>
          <t>Proceedings of the 19th International Academic Mindtrek Conference</t>
        </is>
      </c>
      <c r="P4023" s="45" t="inlineStr">
        <is>
          <t>workload, touch screen, text message, phone position, lane-keeping, in-car glance durations, holder, hand-held, driver distraction, distance</t>
        </is>
      </c>
      <c r="Q4023" s="43" t="inlineStr">
        <is>
          <t>10.1145/2818187.2818270</t>
        </is>
      </c>
    </row>
    <row r="4024" ht="95.25" customHeight="1" s="37">
      <c r="A4024" s="43" t="n">
        <v>4023</v>
      </c>
      <c r="B4024" s="52" t="inlineStr">
        <is>
          <t>Excluir</t>
        </is>
      </c>
      <c r="C4024" s="45" t="inlineStr">
        <is>
          <t>No aborda: población escolar, tecnología de sensado, contexto educativo</t>
        </is>
      </c>
      <c r="D4024" s="51" t="n"/>
      <c r="E4024" s="51" t="n"/>
      <c r="F4024" s="43" t="n">
        <v>1</v>
      </c>
      <c r="G4024" s="43" t="inlineStr">
        <is>
          <t>distracción</t>
        </is>
      </c>
      <c r="H4024" s="43" t="inlineStr">
        <is>
          <t>ACM</t>
        </is>
      </c>
      <c r="I4024" s="43" t="inlineStr">
        <is>
          <t>ACM</t>
        </is>
      </c>
      <c r="J4024" s="43" t="inlineStr">
        <is>
          <t>2022</t>
        </is>
      </c>
      <c r="K4024" s="43" t="inlineStr">
        <is>
          <t>inproceedings</t>
        </is>
      </c>
      <c r="L4024" s="45" t="inlineStr">
        <is>
          <t>Yaghoubisharif, Negin and Getschmann, Christopher and Echtler, Florian</t>
        </is>
      </c>
      <c r="M4024" s="45" t="inlineStr">
        <is>
          <t>HeadsUp: Mobile Collision Warnings through Ultrasound Doppler Sensing</t>
        </is>
      </c>
      <c r="N4024" s="45" t="inlineStr">
        <is>
          <t>Smartphone-using pedestrians are often distracted, leading to frequent accidents of varying severity with a risk of both awkwardness and injury. We introduce HeadsUp, a mobile app designed to warn the user of imminent collisions with solid obstacles. HeadsUp runs on unmodified commodity smartphones without additional hardware and uses active ultrasound sensing based on the Doppler effect. We contribute an analysis of the ultrasound audio characteristics of six different smartphone models to verify the feasibility of our approach across vendors and device classes, and a description of two implementation variants of our signal processing pipeline. We evaluate our system both in a lab environment and under real-world conditions, and we conclude that HeadsUp can effectively work at a range of up to 3 meters, even though overall performance is heavily dependent on both the individual user and the environment characteristics.</t>
        </is>
      </c>
      <c r="O4024" s="45" t="inlineStr">
        <is>
          <t>Proceedings of the 21st International Conference on Mobile and Ubiquitous Multimedia</t>
        </is>
      </c>
      <c r="P4024" s="45" t="inlineStr">
        <is>
          <t>Doppler, collision warning, environment, sensing, smartphones, ultrasound</t>
        </is>
      </c>
      <c r="Q4024" s="43" t="inlineStr">
        <is>
          <t>10.1145/3568444.3568458</t>
        </is>
      </c>
    </row>
    <row r="4025" ht="105.75" customHeight="1" s="37">
      <c r="A4025" s="43" t="n">
        <v>4024</v>
      </c>
      <c r="B4025" s="52" t="inlineStr">
        <is>
          <t>Excluir</t>
        </is>
      </c>
      <c r="C4025" s="45" t="inlineStr">
        <is>
          <t>No aborda: distracción o atención, población escolar</t>
        </is>
      </c>
      <c r="D4025" s="51" t="n"/>
      <c r="E4025" s="51" t="n"/>
      <c r="F4025" s="43" t="n">
        <v>1</v>
      </c>
      <c r="G4025" s="43" t="inlineStr">
        <is>
          <t>distracción</t>
        </is>
      </c>
      <c r="H4025" s="43" t="inlineStr">
        <is>
          <t>ACM</t>
        </is>
      </c>
      <c r="I4025" s="43" t="inlineStr">
        <is>
          <t>ACM</t>
        </is>
      </c>
      <c r="J4025" s="43" t="inlineStr">
        <is>
          <t>2026</t>
        </is>
      </c>
      <c r="K4025" s="43" t="inlineStr">
        <is>
          <t>inproceedings</t>
        </is>
      </c>
      <c r="L4025" s="45" t="inlineStr">
        <is>
          <t>Vissapragada, Sandeep and Sahu, Vikrant and Gupta, Gagan Raj and Singh, Vandita</t>
        </is>
      </c>
      <c r="M4025" s="45" t="inlineStr">
        <is>
          <t>HistoLens: An Interactive XAI Toolkit for Verifying and Mitigating Flaws in Vision-Language Models for Histopathology</t>
        </is>
      </c>
      <c r="N4025" s="45" t="inlineStr">
        <is>
          <t>For doctors to truly trust artificial intelligence, it can’t be a black box. They need to understand its reasoning, almost as if they were consulting a colleague. We created HistoLens1 to be that transparent, collaborative partner. It allows a pathologist to simply ask a question in plain English about a tissue slide—just as they would ask a trainee. Our system intelligently translates this question into a precise query for its AI engine, which then provides a clear, structured report. But it doesn’t stop there. If a doctor ever asks, “Why?”, HistoLens can instantly provide a ‘visual proof’ for any finding—a heatmap that points to the exact cells and regions the AI used for its analysis. We’ve also ensured the AI focuses only on the patient’s tissue, just like a trained pathologist would, by teaching it to ignore distracting background noise. The result is a workflow where the pathologist remains the expert in charge, using a trustworthy AI assistant to verify their insights and make faster, more confident diagnoses.</t>
        </is>
      </c>
      <c r="O4025" s="45" t="inlineStr">
        <is>
          <t>Proceedings of the 13th ACM IKDD International Conference on Data Science</t>
        </is>
      </c>
      <c r="P4025" s="45" t="inlineStr">
        <is>
          <t>Vision-Language Models, Explainable AI, Histopathology, Ki-67, PD-L1, Human-AI Collaboration, Medical Imaging</t>
        </is>
      </c>
      <c r="Q4025" s="43" t="inlineStr">
        <is>
          <t>10.1145/3799830.3799860</t>
        </is>
      </c>
    </row>
    <row r="4026" ht="116.25" customHeight="1" s="37">
      <c r="A4026" s="43" t="n">
        <v>4025</v>
      </c>
      <c r="B4026" s="52" t="inlineStr">
        <is>
          <t>Excluir</t>
        </is>
      </c>
      <c r="C4026" s="45" t="inlineStr">
        <is>
          <t>No aborda: población escolar, contexto educativo</t>
        </is>
      </c>
      <c r="D4026" s="51" t="n"/>
      <c r="E4026" s="51" t="n"/>
      <c r="F4026" s="43" t="n">
        <v>1</v>
      </c>
      <c r="G4026" s="43" t="inlineStr">
        <is>
          <t>distracción</t>
        </is>
      </c>
      <c r="H4026" s="43" t="inlineStr">
        <is>
          <t>ACM</t>
        </is>
      </c>
      <c r="I4026" s="43" t="inlineStr">
        <is>
          <t>ACM</t>
        </is>
      </c>
      <c r="J4026" s="43" t="inlineStr">
        <is>
          <t>2024</t>
        </is>
      </c>
      <c r="K4026" s="43" t="inlineStr">
        <is>
          <t>inproceedings</t>
        </is>
      </c>
      <c r="L4026" s="45" t="inlineStr">
        <is>
          <t>Kerga\ssner, Sophie and Doerr, Nina and Wieland, Markus and Fuchs, Martin and Sedlmair, Michael</t>
        </is>
      </c>
      <c r="M4026" s="45" t="inlineStr">
        <is>
          <t>HiveFive360: Extending the VR Gaze Guidance Technique HiveFive to Highlight Out-Of-FOV Targets</t>
        </is>
      </c>
      <c r="N4026" s="45" t="inlineStr">
        <is>
          <t>Modern display technologies, particularly those supporting 360° content, are increasingly used for immersive experiences in a variety of domains. However, information outside of the user’s field of view (FOV) may be easily overlooked. To address this, guiding cues can be provided to effectively direct attention. Subtle and diegetic cues are particularly effective in keeping the coherence and immersion of the presented content. HiveFive is one of the few diegetic highlighting techniques. It effectively highlights objects by attracting the user’s attention with swarm-like motion. However, HiveFive is restricted to in-FOV target highlighting. This work presents the novel technique HiveFive360, an extension of HiveFive that enables it to guide users to out-of-FOV targets. HiveFive360 is evaluated in a user study against FlyingARrow and Subtle Gaze Direction VR regarding completion time, sense of presence and task load. HiveFive360 was found to effectively guide users in various environments without excessive distraction or task load.</t>
        </is>
      </c>
      <c r="O4026" s="45" t="inlineStr">
        <is>
          <t>Proceedings of Mensch Und Computer 2024</t>
        </is>
      </c>
      <c r="P4026" s="45" t="inlineStr">
        <is>
          <t>Virtual Reality, Visual Gaze Guidance</t>
        </is>
      </c>
      <c r="Q4026" s="43" t="inlineStr">
        <is>
          <t>10.1145/3670653.3670662</t>
        </is>
      </c>
    </row>
    <row r="4027" ht="95.25" customHeight="1" s="37">
      <c r="A4027" s="43" t="n">
        <v>4026</v>
      </c>
      <c r="B4027" s="52" t="inlineStr">
        <is>
          <t>Excluir</t>
        </is>
      </c>
      <c r="C4027" s="45" t="inlineStr">
        <is>
          <t>No aborda: distracción o atención, población escolar, tecnología de sensado, contexto educativo</t>
        </is>
      </c>
      <c r="D4027" s="51" t="n"/>
      <c r="E4027" s="51" t="n"/>
      <c r="F4027" s="43" t="n">
        <v>1</v>
      </c>
      <c r="G4027" s="43" t="inlineStr">
        <is>
          <t>distracción</t>
        </is>
      </c>
      <c r="H4027" s="43" t="inlineStr">
        <is>
          <t>ACM</t>
        </is>
      </c>
      <c r="I4027" s="43" t="inlineStr">
        <is>
          <t>ACM</t>
        </is>
      </c>
      <c r="J4027" s="43" t="inlineStr">
        <is>
          <t>2023</t>
        </is>
      </c>
      <c r="K4027" s="43" t="inlineStr">
        <is>
          <t>inproceedings</t>
        </is>
      </c>
      <c r="L4027" s="45" t="inlineStr">
        <is>
          <t>Kaate, Ilkka and Salminen, Joni and Jung, Soon-Gyo and Almerekhi, Hind and Jansen, Bernard J.</t>
        </is>
      </c>
      <c r="M4027" s="45" t="inlineStr">
        <is>
          <t>How Do Users Perceive Deepfake Personas? Investigating the Deepfake User Perception and Its Implications for Human-Computer Interaction</t>
        </is>
      </c>
      <c r="N4027" s="45" t="inlineStr">
        <is>
          <t>Although deepfakes have a negative connotation in human-computer interaction (HCI) due to their risks, they also involve many opportunities, such as communicating user needs in the form of a “living, talking” deepfake persona. To scope and better understand these opportunities, we present a qualitative analysis of 46 participants’ think-aloud transcripts based on interacting with deepfake personas and human personas, representing a potentially beneficial application of deepfakes for HCI. Our qualitative analysis of 92 think-aloud records indicates five central user deepfake themes, including (1) Realism, (2) User Needs, (3) Distracting Properties, (4) Added Value, and (5) Rapport. The results indicate various challenges in deepfake user perception that technology developers need to address before the potential of deepfake applications can be realized for HCI.</t>
        </is>
      </c>
      <c r="O4027" s="45" t="inlineStr">
        <is>
          <t>Proceedings of the 15th Biannual Conference of the Italian SIGCHI Chapter</t>
        </is>
      </c>
      <c r="P4027" s="45" t="inlineStr">
        <is>
          <t>user perceptions, user experience, HCI applications, Deepfakes</t>
        </is>
      </c>
      <c r="Q4027" s="43" t="inlineStr">
        <is>
          <t>10.1145/3605390.3605397</t>
        </is>
      </c>
    </row>
    <row r="4028" ht="147.75" customHeight="1" s="37">
      <c r="A4028" s="43" t="n">
        <v>4027</v>
      </c>
      <c r="B4028" s="52" t="inlineStr">
        <is>
          <t>Excluir</t>
        </is>
      </c>
      <c r="C4028" s="45" t="inlineStr">
        <is>
          <t>No aborda: población escolar, contexto educativo</t>
        </is>
      </c>
      <c r="D4028" s="51" t="n"/>
      <c r="E4028" s="51" t="n"/>
      <c r="F4028" s="43" t="n">
        <v>1</v>
      </c>
      <c r="G4028" s="43" t="inlineStr">
        <is>
          <t>distracción</t>
        </is>
      </c>
      <c r="H4028" s="43" t="inlineStr">
        <is>
          <t>ACM</t>
        </is>
      </c>
      <c r="I4028" s="43" t="inlineStr">
        <is>
          <t>ACM</t>
        </is>
      </c>
      <c r="J4028" s="43" t="inlineStr">
        <is>
          <t>2017</t>
        </is>
      </c>
      <c r="K4028" s="43" t="inlineStr">
        <is>
          <t>inproceedings</t>
        </is>
      </c>
      <c r="L4028" s="45" t="inlineStr">
        <is>
          <t>Shokrpour, Auriana and Darnell, Michael J.</t>
        </is>
      </c>
      <c r="M4028" s="45" t="inlineStr">
        <is>
          <t>How People Multitask While Watching TV</t>
        </is>
      </c>
      <c r="N4028" s="45" t="inlineStr">
        <is>
          <t>We often think of TV watching as the activity where people are fully engaged and immersed in the TV program. However, research has shown that there is a continuum of levels of attention while watching TV. We set out to understand multitasking behaviors as well as users' motivation and intention behind simultaneous tasks performed in front of the television. We conducted an in-home qualitative research methods study inside ten households across the San Francisco Bay Area and used a quantitative method for analysis of the large amount of behavioral data we gathered. We recorded participants' television watching behaviors using cameras that were placed in their homes and used retrospective interviews to gather purpose behind events that were observed in the video recordings. We defined eye gaze elsewhere than on the TV as accounting for a multitasking event. It was found that multitasking occurred almost 40% of the time when people were seated in front of the television. Most multitasking occurred during TV programs -- not during the interval between TV programs. Of the time people spent multitasking, 36% was spent on a device, mostly a smartphone. However, only 10% of device-related multitasking was related to the content being played on the TV. With our study, we contribute to the greater body of foundational knowledge around common multitasking behaviors that are conducted in front of the television.</t>
        </is>
      </c>
      <c r="O4028" s="45" t="inlineStr">
        <is>
          <t>Proceedings of the 2017 ACM International Conference on Interactive Experiences for TV and Online Video</t>
        </is>
      </c>
      <c r="P4028" s="45" t="inlineStr">
        <is>
          <t>tv, television, social watching, smartphone, multitasking, media-multitasking, ethnography, distraction, behaviors, attention</t>
        </is>
      </c>
      <c r="Q4028" s="43" t="inlineStr">
        <is>
          <t>10.1145/3077548.3077558</t>
        </is>
      </c>
    </row>
    <row r="4029" ht="116.25" customHeight="1" s="37">
      <c r="A4029" s="43" t="n">
        <v>4028</v>
      </c>
      <c r="B4029" s="52" t="inlineStr">
        <is>
          <t>Excluir</t>
        </is>
      </c>
      <c r="C4029" s="45" t="inlineStr">
        <is>
          <t>Dominio fuera de alcance: conducción</t>
        </is>
      </c>
      <c r="D4029" s="51" t="n"/>
      <c r="E4029" s="51" t="n"/>
      <c r="F4029" s="43" t="n">
        <v>1</v>
      </c>
      <c r="G4029" s="43" t="inlineStr">
        <is>
          <t>distracción</t>
        </is>
      </c>
      <c r="H4029" s="43" t="inlineStr">
        <is>
          <t>ACM</t>
        </is>
      </c>
      <c r="I4029" s="43" t="inlineStr">
        <is>
          <t>ACM</t>
        </is>
      </c>
      <c r="J4029" s="43" t="inlineStr">
        <is>
          <t>2022</t>
        </is>
      </c>
      <c r="K4029" s="43" t="inlineStr">
        <is>
          <t>article</t>
        </is>
      </c>
      <c r="L4029" s="45" t="inlineStr">
        <is>
          <t>Dandekar, Aditya and Mathis, Lesley-Ann and Berger, Melanie and Pfleging, Bastian</t>
        </is>
      </c>
      <c r="M4029" s="45" t="inlineStr">
        <is>
          <t>How to Display Vehicle Information to Users of Automated Vehicles When Conducting Non-Driving-Related Activities</t>
        </is>
      </c>
      <c r="N4029" s="45" t="inlineStr">
        <is>
          <t>Automated vehicles (AVs) are expected to enable users to engage in non-driving-related activities (NDRAs). However, users do not easily trust an automated vehicle which poses new challenges for automotive human-machine interfaces (HMIs). Over-presenting vehicle information can distract users from NDRAs, and under-presentation can impact trust and user experience (UX) negatively. To investigate how to best present vehicle information to foster users' trust and UX while performing NDRAs, we designed two in-vehicle HMI concepts: 1) A colored and animated light bar display around the windshield and 2) a windshield display interface presenting pictograms and numbers. Results from a simulator study ($N=18$) indicate that both concepts contribute to a high trust level and UX while not affecting the NDRA performance compared to the baseline of not showing vehicle information. In addition, the light bar provides better UX than the windshield display and is also preferred by users. With our findings, we contribute to the effective design of presenting vehicle information in automated vehicles.</t>
        </is>
      </c>
      <c r="O4029" s="45" t="inlineStr">
        <is>
          <t>Proc. ACM Hum.-Comput. Interact.</t>
        </is>
      </c>
      <c r="P4029" s="45" t="inlineStr">
        <is>
          <t>automated vehicles, fully automated driving, light bar displays, non-driving-related activities, trust in automation, vehicle information displays, windshield displays</t>
        </is>
      </c>
      <c r="Q4029" s="43" t="inlineStr">
        <is>
          <t>10.1145/3546741</t>
        </is>
      </c>
    </row>
    <row r="4030" ht="105.75" customHeight="1" s="37">
      <c r="A4030" s="43" t="n">
        <v>4029</v>
      </c>
      <c r="B4030" s="52" t="inlineStr">
        <is>
          <t>Excluir</t>
        </is>
      </c>
      <c r="C4030" s="45" t="inlineStr">
        <is>
          <t>No aborda: distracción o atención, población escolar, tecnología de sensado, contexto educativo</t>
        </is>
      </c>
      <c r="D4030" s="51" t="n"/>
      <c r="E4030" s="51" t="n"/>
      <c r="F4030" s="43" t="n">
        <v>1</v>
      </c>
      <c r="G4030" s="43" t="inlineStr">
        <is>
          <t>distracción</t>
        </is>
      </c>
      <c r="H4030" s="43" t="inlineStr">
        <is>
          <t>ACM</t>
        </is>
      </c>
      <c r="I4030" s="43" t="inlineStr">
        <is>
          <t>ACM</t>
        </is>
      </c>
      <c r="J4030" s="43" t="inlineStr">
        <is>
          <t>2023</t>
        </is>
      </c>
      <c r="K4030" s="43" t="inlineStr">
        <is>
          <t>inproceedings</t>
        </is>
      </c>
      <c r="L4030" s="45" t="inlineStr">
        <is>
          <t>Pe\~na, Paola R. and Doyle, Philip R. and Garaialde, Diego and Wu, Yunhan and McDonnell, Rachel and Cowan, Benjamin R.</t>
        </is>
      </c>
      <c r="M4030" s="45" t="inlineStr">
        <is>
          <t>Human Speakers Help Machine Listeners To account For Visual Asymmetries in Dialogue</t>
        </is>
      </c>
      <c r="N4030" s="45" t="inlineStr">
        <is>
          <t>Human-machine dialogue (HMD) research debates the degree to which language production in this context is egocentric or allocentric. That is, the degree to which a person might take a machine’s perspective into account. Our study aims to identify whether users produce allocentric or egocentric language within speech-based HMD when there is asymmetry in the information available to both partners. Through an adapted referential communication task, we manipulated the presence or absence of visual distractors and occlusions, similarly to previous referential tasks used in psycholinguistic research. Results show that people are sensitive to the presence of distractors and occlusions and tend to produce more informative expressions to help machine partners account for the visual asymmetries. We discuss the findings on how allocentric production in HMD is explained by how the division of labour manifests in spoken HMD. The findings further our understanding of the language production mechanisms in HMD.</t>
        </is>
      </c>
      <c r="O4030" s="45" t="inlineStr">
        <is>
          <t>Proceedings of the 5th International Conference on Conversational User Interfaces</t>
        </is>
      </c>
      <c r="P4030" s="45" t="inlineStr">
        <is>
          <t>division of labour in dialogue, human-machine dialogue, informativeness, perspective-taking, speech interface interaction</t>
        </is>
      </c>
      <c r="Q4030" s="43" t="inlineStr">
        <is>
          <t>10.1145/3571884.3597124</t>
        </is>
      </c>
    </row>
    <row r="4031" ht="137.25" customHeight="1" s="37">
      <c r="A4031" s="43" t="n">
        <v>4030</v>
      </c>
      <c r="B4031" s="52" t="inlineStr">
        <is>
          <t>Excluir</t>
        </is>
      </c>
      <c r="C4031" s="45" t="inlineStr">
        <is>
          <t>No aborda: población escolar, tecnología de sensado</t>
        </is>
      </c>
      <c r="D4031" s="51" t="n"/>
      <c r="E4031" s="51" t="n"/>
      <c r="F4031" s="43" t="n">
        <v>1</v>
      </c>
      <c r="G4031" s="43" t="inlineStr">
        <is>
          <t>distracción</t>
        </is>
      </c>
      <c r="H4031" s="43" t="inlineStr">
        <is>
          <t>ACM</t>
        </is>
      </c>
      <c r="I4031" s="43" t="inlineStr">
        <is>
          <t>ACM</t>
        </is>
      </c>
      <c r="J4031" s="43" t="inlineStr">
        <is>
          <t>2025</t>
        </is>
      </c>
      <c r="K4031" s="43" t="inlineStr">
        <is>
          <t>inproceedings</t>
        </is>
      </c>
      <c r="L4031" s="45" t="inlineStr">
        <is>
          <t>Ferreira de Raposo, Joana and Paulino, Dennis and Paredes, Hugo</t>
        </is>
      </c>
      <c r="M4031" s="45" t="inlineStr">
        <is>
          <t>Human-Computer Interaction: empowering adults with Autism and ADHD in higher education and employability</t>
        </is>
      </c>
      <c r="N4031" s="45" t="inlineStr">
        <is>
          <t>Attention Deficit Hyperactivity Disorder (ADHD) and Autism Spectrum Disorder (ASD) in adults can present challenges in learning and work environments, by impacting focus, organization, social interaction, and self-esteem. The aim of this study is the potential of Human-Computer Interaction (HCI) in the empowerment of adults with ADHD and ASD. Specific difficulties faced in educational and professional settings were found through qualitative interviews with six participants. HCI seems to offer a pathway towards a more inclusive future, as educational technology solutions built on HCI principles can create better and alternative learning environments with fewer distractions and gamification for increased engagement. Assistive technologies can address challenges related to focus and organization (like task management apps, time tracking tools). Additionally, features promoting social interaction and communication can empower individuals with ASD. Technologies arising nowadays like Augmented and Virtual Reality (AR/VR) can create interactive learning experiences. Through the use of Human-Computer Interaction principles, more inclusive learning and work environments that empower individuals with ADHD and ASD can originate, while improving engagement and efficiency for all.</t>
        </is>
      </c>
      <c r="O4031" s="45" t="inlineStr">
        <is>
          <t>Proceedings of the 11th International Conference on Software Development and Technologies for Enhancing Accessibility and Fighting Info-Exclusion</t>
        </is>
      </c>
      <c r="P4031" s="45" t="inlineStr">
        <is>
          <t>Assistive Technologies, Attention Deficit Hyperactivity Disorder, Autism Spectrum Disorder, Employability, Higher Education, Human-Computer Interaction</t>
        </is>
      </c>
      <c r="Q4031" s="43" t="inlineStr">
        <is>
          <t>10.1145/3696593.3696645</t>
        </is>
      </c>
    </row>
    <row r="4032" ht="157.5" customHeight="1" s="37">
      <c r="A4032" s="43" t="n">
        <v>4031</v>
      </c>
      <c r="B4032" s="52" t="inlineStr">
        <is>
          <t>Excluir</t>
        </is>
      </c>
      <c r="C4032" s="45" t="inlineStr">
        <is>
          <t>No aborda: población escolar, tecnología de sensado, contexto educativo</t>
        </is>
      </c>
      <c r="D4032" s="51" t="n"/>
      <c r="E4032" s="51" t="n"/>
      <c r="F4032" s="43" t="n">
        <v>1</v>
      </c>
      <c r="G4032" s="43" t="inlineStr">
        <is>
          <t>distracción</t>
        </is>
      </c>
      <c r="H4032" s="43" t="inlineStr">
        <is>
          <t>ACM</t>
        </is>
      </c>
      <c r="I4032" s="43" t="inlineStr">
        <is>
          <t>ACM</t>
        </is>
      </c>
      <c r="J4032" s="43" t="inlineStr">
        <is>
          <t>2023</t>
        </is>
      </c>
      <c r="K4032" s="43" t="inlineStr">
        <is>
          <t>inproceedings</t>
        </is>
      </c>
      <c r="L4032" s="45" t="inlineStr">
        <is>
          <t>Huang, Xianliang and Gou, Jiajie and Chen, Shuhang and Zhong, Zhizhou and Guan, Jihong and Zhou, Shuigeng</t>
        </is>
      </c>
      <c r="M4032" s="45" t="inlineStr">
        <is>
          <t>IDDR-NGP:Incorporating Detectors for Distractors Removal with Instant Neural Radiance Field</t>
        </is>
      </c>
      <c r="N4032" s="45" t="inlineStr">
        <is>
          <t>This paper presents the first unified distractor removal method, named IDDR-NGP, which directly operates on Instant-NPG. The method is able to remove a wide range of distractors in 3D scenes, such as snowflakes, confetti, defoliation and petals, whereas existing methods usually focus on a specific type of distractors. By incorporating implicit 3D representations with 2D detectors, we demonstrate that it is possible to efficiently restore 3D scenes from multiple corrupted images. We design the learned perceptual image patch similarity~( LPIPS) loss and the multi-view compensation loss (MVCL) to jointly optimize the rendering results of IDDR-NGP, which could aggregate information from multi-view corrupted images. All of them can be trained in an end-to-end manner to synthesize high-quality 3D scenes. To support the research on distractors removal in implicit 3D representations, we build a new benchmark dataset that consists of both synthetic and real-world distractors. To validate the effectiveness and robustness of IDDR-NGP, we provide a wide range of distractors with corresponding annotated labels added to both realistic and synthetic scenesExtensive experimental results demonstrate the effectiveness and robustness of IDDR-NGP in removing multiple types of distractors. In addition, our approach achieves results comparable with the existing SOTA desnow methods and is capable of accurately removing both realistic and synthetic distractors.</t>
        </is>
      </c>
      <c r="O4032" s="45" t="inlineStr">
        <is>
          <t>Proceedings of the 31st ACM International Conference on Multimedia</t>
        </is>
      </c>
      <c r="P4032" s="45" t="inlineStr">
        <is>
          <t>detection and inpainting, distractor removal, multi-resolution hash encodings, neural radiance field</t>
        </is>
      </c>
      <c r="Q4032" s="43" t="inlineStr">
        <is>
          <t>10.1145/3581783.3612045</t>
        </is>
      </c>
    </row>
    <row r="4033" ht="63.75" customHeight="1" s="37">
      <c r="A4033" s="43" t="n">
        <v>4032</v>
      </c>
      <c r="B4033" s="52" t="inlineStr">
        <is>
          <t>Excluir</t>
        </is>
      </c>
      <c r="C4033" s="45" t="inlineStr">
        <is>
          <t>No aborda: población escolar, tecnología de sensado, contexto educativo</t>
        </is>
      </c>
      <c r="D4033" s="51" t="n"/>
      <c r="E4033" s="51" t="n"/>
      <c r="F4033" s="43" t="n">
        <v>1</v>
      </c>
      <c r="G4033" s="43" t="inlineStr">
        <is>
          <t>distracción</t>
        </is>
      </c>
      <c r="H4033" s="43" t="inlineStr">
        <is>
          <t>ACM</t>
        </is>
      </c>
      <c r="I4033" s="43" t="inlineStr">
        <is>
          <t>ACM</t>
        </is>
      </c>
      <c r="J4033" s="43" t="inlineStr">
        <is>
          <t>2015</t>
        </is>
      </c>
      <c r="K4033" s="43" t="inlineStr">
        <is>
          <t>inproceedings</t>
        </is>
      </c>
      <c r="L4033" s="45" t="inlineStr">
        <is>
          <t>Haroz, Steve and Kosara, Robert and Franconeri, Steven L.</t>
        </is>
      </c>
      <c r="M4033" s="45" t="inlineStr">
        <is>
          <t>ISOTYPE Visualization: Working Memory, Performance, and Engagement with Pictographs</t>
        </is>
      </c>
      <c r="N4033" s="45" t="inlineStr">
        <is>
          <t>Although the infographic and design communities have used simple pictographic representations for decades, it is still unclear whether they can make visualizations more effective. Using simple charts, we tested how pictographic representations impact (1) memory for information just viewed, as well as under the load of additional information, (2) speed of finding information, and (3) engagement and preference in seeking out these visualizations. We find that superfluous images can distract. But we find no user costs -- and some intriguing benefits -- when pictographs are used to represent the data.</t>
        </is>
      </c>
      <c r="O4033" s="45" t="inlineStr">
        <is>
          <t>Proceedings of the 33rd Annual ACM Conference on Human Factors in Computing Systems</t>
        </is>
      </c>
      <c r="P4033" s="45" t="inlineStr">
        <is>
          <t>embellishment, isotype, pictograph, psychophysics, user performance, visualization, working memory</t>
        </is>
      </c>
      <c r="Q4033" s="43" t="inlineStr">
        <is>
          <t>10.1145/2702123.2702275</t>
        </is>
      </c>
    </row>
    <row r="4034" ht="137.25" customHeight="1" s="37">
      <c r="A4034" s="43" t="n">
        <v>4033</v>
      </c>
      <c r="B4034" s="52" t="inlineStr">
        <is>
          <t>Excluir</t>
        </is>
      </c>
      <c r="C4034" s="45" t="inlineStr">
        <is>
          <t>No aborda: población escolar, tecnología de sensado, contexto educativo</t>
        </is>
      </c>
      <c r="D4034" s="51" t="n"/>
      <c r="E4034" s="51" t="n"/>
      <c r="F4034" s="43" t="n">
        <v>1</v>
      </c>
      <c r="G4034" s="43" t="inlineStr">
        <is>
          <t>distracción</t>
        </is>
      </c>
      <c r="H4034" s="43" t="inlineStr">
        <is>
          <t>ACM</t>
        </is>
      </c>
      <c r="I4034" s="43" t="inlineStr">
        <is>
          <t>ACM</t>
        </is>
      </c>
      <c r="J4034" s="43" t="inlineStr">
        <is>
          <t>2021</t>
        </is>
      </c>
      <c r="K4034" s="43" t="inlineStr">
        <is>
          <t>article</t>
        </is>
      </c>
      <c r="L4034" s="45" t="inlineStr">
        <is>
          <t>Onnasch, Linda and Hildebrandt, Clara Laudine</t>
        </is>
      </c>
      <c r="M4034" s="45" t="inlineStr">
        <is>
          <t>Impact of Anthropomorphic Robot Design on Trust and Attention in Industrial Human-Robot Interaction</t>
        </is>
      </c>
      <c r="N4034" s="45" t="inlineStr">
        <is>
          <t>The application of anthropomorphic features to robots is generally considered beneficial for human-robot interaction (HRI). Although previous research has mainly focused on social robots, the phenomenon gains increasing attention in industrial human-Robot interaction as well. In this study, the impact of anthropomorphic design of a collaborative industrial robot on the dynamics of trust and visual attention allocation was examined. Participants interacted with a robot, which was either anthropomorphically or non-anthropomorphically designed. Unexpectedly, attribute-based trust measures revealed no beneficial effect of anthropomorphism but even a negative impact on the perceived reliability of the robot. Trust behavior was not significantly affected by an anthropomorphic robot design during faultless interactions, but showed a relatively steeper decrease after participants experienced a failure of the robot. With regard to attention allocation, the study clearly reveals a distracting effect of anthropomorphic robot design. The results emphasize that anthropomorphism might not be an appropriate feature in industrial HRI as it not only failed to reveal positive effects on trust, but distracted participants from relevant task areas which might be a significant drawback with regard to occupational safety in HRI.</t>
        </is>
      </c>
      <c r="O4034" s="45" t="inlineStr">
        <is>
          <t>J. Hum.-Robot Interact.</t>
        </is>
      </c>
      <c r="P4034" s="45" t="inlineStr">
        <is>
          <t>Human-robot interaction, anthropomorphism, robotic design, trust, attention allocation</t>
        </is>
      </c>
      <c r="Q4034" s="43" t="inlineStr">
        <is>
          <t>10.1145/3472224</t>
        </is>
      </c>
    </row>
    <row r="4035" ht="199.5" customHeight="1" s="37">
      <c r="A4035" s="43" t="n">
        <v>4034</v>
      </c>
      <c r="B4035" s="52" t="inlineStr">
        <is>
          <t>Excluir</t>
        </is>
      </c>
      <c r="C4035" s="45" t="inlineStr">
        <is>
          <t>No aborda: distracción o atención, población escolar, tecnología de sensado, contexto educativo</t>
        </is>
      </c>
      <c r="D4035" s="51" t="n"/>
      <c r="E4035" s="51" t="n"/>
      <c r="F4035" s="43" t="n">
        <v>1</v>
      </c>
      <c r="G4035" s="43" t="inlineStr">
        <is>
          <t>distracción</t>
        </is>
      </c>
      <c r="H4035" s="43" t="inlineStr">
        <is>
          <t>ACM</t>
        </is>
      </c>
      <c r="I4035" s="43" t="inlineStr">
        <is>
          <t>ACM</t>
        </is>
      </c>
      <c r="J4035" s="43" t="inlineStr">
        <is>
          <t>2022</t>
        </is>
      </c>
      <c r="K4035" s="43" t="inlineStr">
        <is>
          <t>inproceedings</t>
        </is>
      </c>
      <c r="L4035" s="45" t="inlineStr">
        <is>
          <t>Alzahrani, Mona and Uitdenbogerd, Alexandra L. and Spichkova, Maria</t>
        </is>
      </c>
      <c r="M4035" s="45" t="inlineStr">
        <is>
          <t>Impact of animated objects on autistic and non-autistic users</t>
        </is>
      </c>
      <c r="N4035" s="45" t="inlineStr">
        <is>
          <t>Interface usability and accessibility are crucial for autistic people because of the challenges they may confront while navigating the Internet. Nevertheless, limited empirical evidence is available from investigations of software accessibility and usability for autistic users. The core aim of this work was to empirically investigate the effects of irrelevant animation in user interfaces (UI). We analysed the impact of animation on autistic and non-autistic individuals, as well as the impact of animated UI objects on the performance of both cohorts while conducting various task types. Our findings suggest that animation significantly affects task performance for both cohorts, with autistic users more severely affected: autistic individuals are distracted to a greater extent, exacerbating frustration and necessitating greater mental exertion. The results of our study will help practitioners to establish greater comprehension of the autistic population's particular traits, as well as provide a basis for UI design guidelines so that autistic people will find interfaces more usable and accessible.There are legal guidelines requiring web sites to be accessible to everyone. Our research focuses on making software interfaces inclusive for autistic people. About 1% of the overall population are known to be on the autism spectrum, and many autistic users are very sensitive to visual overload in everyday life. They may also get distracted more easily, potentially making it harder to do typical tasks using software. However, there were very studies on the accessability of software interfaces for autistic people, in particular on whether and how animated (moving) images might impact them.Our study compared how autistic and non-autistic users completed tasks such as writing emails, on-line shopping and search when there were images that rotated on the screen. We also experimented with different rotation speeds and image sizes. We found that on average, people have more trouble w</t>
        </is>
      </c>
      <c r="O4035" s="45" t="inlineStr">
        <is>
          <t>Proceedings of the 2022 ACM/IEEE 44th International Conference on Software Engineering: Software Engineering in Society</t>
        </is>
      </c>
      <c r="P4035" s="45" t="inlineStr">
        <is>
          <t>accessability, autism, software engineering, usability</t>
        </is>
      </c>
      <c r="Q4035" s="43" t="inlineStr">
        <is>
          <t>10.1145/3510458.3513007</t>
        </is>
      </c>
    </row>
    <row r="4036" ht="116.25" customHeight="1" s="37">
      <c r="A4036" s="43" t="n">
        <v>4035</v>
      </c>
      <c r="B4036" s="52" t="inlineStr">
        <is>
          <t>Excluir</t>
        </is>
      </c>
      <c r="C4036" s="45" t="inlineStr">
        <is>
          <t>No aborda: distracción o atención, población escolar, tecnología de sensado, contexto educativo</t>
        </is>
      </c>
      <c r="D4036" s="51" t="n"/>
      <c r="E4036" s="51" t="n"/>
      <c r="F4036" s="43" t="n">
        <v>1</v>
      </c>
      <c r="G4036" s="43" t="inlineStr">
        <is>
          <t>distracción</t>
        </is>
      </c>
      <c r="H4036" s="43" t="inlineStr">
        <is>
          <t>ACM</t>
        </is>
      </c>
      <c r="I4036" s="43" t="inlineStr">
        <is>
          <t>ACM</t>
        </is>
      </c>
      <c r="J4036" s="43" t="inlineStr">
        <is>
          <t>2017</t>
        </is>
      </c>
      <c r="K4036" s="43" t="inlineStr">
        <is>
          <t>inproceedings</t>
        </is>
      </c>
      <c r="L4036" s="45" t="inlineStr">
        <is>
          <t>Kelling, Chelsea and Väätäjä, Heli and Kauhanen, Otto</t>
        </is>
      </c>
      <c r="M4036" s="45" t="inlineStr">
        <is>
          <t>Impact of device, context of use, and content on viewing experience of 360-degree tourism video</t>
        </is>
      </c>
      <c r="N4036" s="45" t="inlineStr">
        <is>
          <t>With the rapid advancement and development of emerging technologies, more in-depth understanding of user interactions and experiences are needed. In this study, we explored the reactions, impressions, and emotions elicited by a 360-degree video that markets an airport and local attractions for a distant destination. Differences in presence and viewing experiences on a mobile phone and VR headset were examined in two contexts: a semi-public setting and a private setting. Our results showed a preference for the private setting, not only because of distractions present in the semi-public location, but also due to social and cultural anxieties felt by participants. Furthermore, we suggest a set of guidelines that relate to the experiential elements of viewing 360-degree videos that can aid designers and researchers in the creation of unique content and novel services, in which we recommend establishing an emotional connection, providing engagement, guiding viewer attention, encouraging exploration, understanding the appropriate viewing context, and avoiding technical flaws.</t>
        </is>
      </c>
      <c r="O4036" s="45" t="inlineStr">
        <is>
          <t>Proceedings of the 16th International Conference on Mobile and Ubiquitous Multimedia</t>
        </is>
      </c>
      <c r="P4036" s="45" t="inlineStr">
        <is>
          <t>affective content, airport and travel, device comparison, engagement, guidelines, omnidirectional video, presence, tourism, user experience design, user study, virtual reality</t>
        </is>
      </c>
      <c r="Q4036" s="43" t="inlineStr">
        <is>
          <t>10.1145/3152832.3152872</t>
        </is>
      </c>
    </row>
    <row r="4037" ht="137.25" customHeight="1" s="37">
      <c r="A4037" s="43" t="n">
        <v>4036</v>
      </c>
      <c r="B4037" s="52" t="inlineStr">
        <is>
          <t>Excluir</t>
        </is>
      </c>
      <c r="C4037" s="45" t="inlineStr">
        <is>
          <t>Dominio fuera de alcance: conducción</t>
        </is>
      </c>
      <c r="D4037" s="51" t="n"/>
      <c r="E4037" s="51" t="n"/>
      <c r="F4037" s="43" t="n">
        <v>1</v>
      </c>
      <c r="G4037" s="43" t="inlineStr">
        <is>
          <t>distracción</t>
        </is>
      </c>
      <c r="H4037" s="43" t="inlineStr">
        <is>
          <t>ACM</t>
        </is>
      </c>
      <c r="I4037" s="43" t="inlineStr">
        <is>
          <t>ACM</t>
        </is>
      </c>
      <c r="J4037" s="43" t="inlineStr">
        <is>
          <t>2018</t>
        </is>
      </c>
      <c r="K4037" s="43" t="inlineStr">
        <is>
          <t>inproceedings</t>
        </is>
      </c>
      <c r="L4037" s="45" t="inlineStr">
        <is>
          <t>Theresia, Clara and Iridiastadi, Hardianto and Pratama, Gradiyan Budi</t>
        </is>
      </c>
      <c r="M4037" s="45" t="inlineStr">
        <is>
          <t>Impacts of sleep deprivation on vigilance, fatigue, and performance during simulated train driving</t>
        </is>
      </c>
      <c r="N4037" s="45" t="inlineStr">
        <is>
          <t>Drowsiness is one of the main factors that contribute to the occurrence of accidents, particularly in the transportation sector. While the effects of sleep deprivation on cognitive functions have been reported, the exact relationships remain a critical issue. This study aimed at quantifying the effects of extreme sleep deprivation on vigilance, fatigue, and performance during simulated train driving. A total of 12 participants were asked to drive a train simulator continuously for 4 hours, either in a sleep deprived condition (2-hr of sleep) or normal (8-hr of sleep) condition. Dependent variables obtained during the task included Psychomotor Vigilance Task (PVT) parameters, degree of fatigue (assessed via Visual Analogue Scale/VAS) and sleepiness (reported using Karolinska Sleepiness Scale/KSS), and driving performance (the number of speed limit violations). Findings from this study demonstrated substantial decrements in vigilance in the sleep-deprived condition. This condition also resulted in 75% increase in speed violation and a two-fold increase in the degree of fatigue and sleepiness. Extreme sleep deprivation was clearly associated with substantially poorer response. The exact effects, however, were dependent upon the types of responses.</t>
        </is>
      </c>
      <c r="O4037" s="45" t="inlineStr">
        <is>
          <t>Proceedings of the 2nd International Conference on High Performance Compilation, Computing and Communications</t>
        </is>
      </c>
      <c r="P4037" s="45" t="inlineStr">
        <is>
          <t>cognitive function, psychomotor vigilance task, sleep deprivation, train simulator</t>
        </is>
      </c>
      <c r="Q4037" s="43" t="inlineStr">
        <is>
          <t>10.1145/3195612.3195625</t>
        </is>
      </c>
    </row>
    <row r="4038" ht="116.25" customHeight="1" s="37">
      <c r="A4038" s="43" t="n">
        <v>4037</v>
      </c>
      <c r="B4038" s="52" t="inlineStr">
        <is>
          <t>Excluir</t>
        </is>
      </c>
      <c r="C4038" s="45" t="inlineStr">
        <is>
          <t>No aborda: población escolar, tecnología de sensado, contexto educativo</t>
        </is>
      </c>
      <c r="D4038" s="51" t="n"/>
      <c r="E4038" s="51" t="n"/>
      <c r="F4038" s="43" t="n">
        <v>1</v>
      </c>
      <c r="G4038" s="43" t="inlineStr">
        <is>
          <t>distracción</t>
        </is>
      </c>
      <c r="H4038" s="43" t="inlineStr">
        <is>
          <t>ACM</t>
        </is>
      </c>
      <c r="I4038" s="43" t="inlineStr">
        <is>
          <t>ACM</t>
        </is>
      </c>
      <c r="J4038" s="43" t="inlineStr">
        <is>
          <t>2020</t>
        </is>
      </c>
      <c r="K4038" s="43" t="inlineStr">
        <is>
          <t>inproceedings</t>
        </is>
      </c>
      <c r="L4038" s="45" t="inlineStr">
        <is>
          <t>Mayer, Sven and Reinhardt, Jens and Schweigert, Robin and Jelke, Brighten and Schwind, Valentin and Wolf, Katrin and Henze, Niels</t>
        </is>
      </c>
      <c r="M4038" s="45" t="inlineStr">
        <is>
          <t>Improving Humans' Ability to Interpret Deictic Gestures in Virtual Reality</t>
        </is>
      </c>
      <c r="N4038" s="45" t="inlineStr">
        <is>
          <t>Collaborative Virtual Environments (CVEs) offer unique opportunities for human communication. Humans can interact with each other over a distance in any environment and visual embodiment they want. Although deictic gestures are especially important as they can guide other humans' attention, humans make systematic errors when using and interpreting them. Recent work suggests that the interpretation of vertical deictic gestures can be significantly improved by warping the pointing arm. In this paper, we extend previous work by showing that models enable to also improve the interpretation of deictic gestures at targets all around the user. Through a study with 28 participants in a CVE, we analyzed the errors users make when interpreting deictic gestures. We derived a model that rotates the arm of a pointing user's avatar to improve the observing users' accuracy. A second study with 24 participants shows that we can improve observers' accuracy by 22.9%. As our approach is not noticeable for users, it improves their accuracy without requiring them to learn a new interaction technique or distracting from the experience.</t>
        </is>
      </c>
      <c r="O4038" s="45" t="inlineStr">
        <is>
          <t>Proceedings of the 2020 CHI Conference on Human Factors in Computing Systems</t>
        </is>
      </c>
      <c r="P4038" s="45" t="inlineStr">
        <is>
          <t>correction model, deictic, ray tracing, virtual reality</t>
        </is>
      </c>
      <c r="Q4038" s="43" t="inlineStr">
        <is>
          <t>10.1145/3313831.3376340</t>
        </is>
      </c>
    </row>
    <row r="4039" ht="116.25" customHeight="1" s="37">
      <c r="A4039" s="43" t="n">
        <v>4038</v>
      </c>
      <c r="B4039" s="52" t="inlineStr">
        <is>
          <t>Excluir</t>
        </is>
      </c>
      <c r="C4039" s="45" t="inlineStr">
        <is>
          <t>No aborda: distracción o atención, población escolar, tecnología de sensado, contexto educativo</t>
        </is>
      </c>
      <c r="D4039" s="51" t="n"/>
      <c r="E4039" s="51" t="n"/>
      <c r="F4039" s="43" t="n">
        <v>1</v>
      </c>
      <c r="G4039" s="43" t="inlineStr">
        <is>
          <t>distracción</t>
        </is>
      </c>
      <c r="H4039" s="43" t="inlineStr">
        <is>
          <t>ACM</t>
        </is>
      </c>
      <c r="I4039" s="43" t="inlineStr">
        <is>
          <t>ACM</t>
        </is>
      </c>
      <c r="J4039" s="43" t="inlineStr">
        <is>
          <t>2019</t>
        </is>
      </c>
      <c r="K4039" s="43" t="inlineStr">
        <is>
          <t>inproceedings</t>
        </is>
      </c>
      <c r="L4039" s="45" t="inlineStr">
        <is>
          <t>Stefanone, Michael A. and Vollmer, Matthew and Covert, Jessica M.</t>
        </is>
      </c>
      <c r="M4039" s="45" t="inlineStr">
        <is>
          <t>In News We Trust? Examining Credibility and Sharing Behaviors of Fake News</t>
        </is>
      </c>
      <c r="N4039" s="45" t="inlineStr">
        <is>
          <t>New communication technologies afford individuals the ability to not only consume media, but also create and share content with others. The purpose of this study is to investigate various factors that influence perceptions of credibility and sharing behaviors. Unfortunately, information disseminated via the Internet does not always contain factual, unbiased information. This study randomly assigned 207 participants to one of six conditions where they were exposed to news articles containing factual or false information and one of three political frames (balanced, right-leaning, left-leaning) to identify the environmental (distraction levels and screen size) and individual factors (political interest and religiosity) that influence perceptions of credibility and sharing behavior. Results suggests that credibility positively influenced sharing behavior, regardless of condition. Additionally, political interest was found as a positive predictor of sharing behavior and religiosity was found as a positive predictor of credibility. Findings are discussed in terms of theoretical and practical implications.</t>
        </is>
      </c>
      <c r="O4039" s="45" t="inlineStr">
        <is>
          <t>Proceedings of the 10th International Conference on Social Media and Society</t>
        </is>
      </c>
      <c r="P4039" s="45" t="inlineStr">
        <is>
          <t>Fake news, credibility, sharing behavior</t>
        </is>
      </c>
      <c r="Q4039" s="43" t="inlineStr">
        <is>
          <t>10.1145/3328529.3328554</t>
        </is>
      </c>
    </row>
    <row r="4040" ht="116.25" customHeight="1" s="37">
      <c r="A4040" s="43" t="n">
        <v>4039</v>
      </c>
      <c r="B4040" s="52" t="inlineStr">
        <is>
          <t>Excluir</t>
        </is>
      </c>
      <c r="C4040" s="45" t="inlineStr">
        <is>
          <t>No aborda: distracción o atención, población escolar, tecnología de sensado, contexto educativo</t>
        </is>
      </c>
      <c r="D4040" s="51" t="n"/>
      <c r="E4040" s="51" t="n"/>
      <c r="F4040" s="43" t="n">
        <v>1</v>
      </c>
      <c r="G4040" s="43" t="inlineStr">
        <is>
          <t>distracción</t>
        </is>
      </c>
      <c r="H4040" s="43" t="inlineStr">
        <is>
          <t>ACM</t>
        </is>
      </c>
      <c r="I4040" s="43" t="inlineStr">
        <is>
          <t>ACM</t>
        </is>
      </c>
      <c r="J4040" s="43" t="inlineStr">
        <is>
          <t>2022</t>
        </is>
      </c>
      <c r="K4040" s="43" t="inlineStr">
        <is>
          <t>inproceedings</t>
        </is>
      </c>
      <c r="L4040" s="45" t="inlineStr">
        <is>
          <t>Moster, Makayla and Chandra, Aarav and Chu, Christal and Liu, Weiyi and Rodeghero, Paige</t>
        </is>
      </c>
      <c r="M4040" s="45" t="inlineStr">
        <is>
          <t>In the Zone: An Analysis of the Music Practices of Remote Software Developers</t>
        </is>
      </c>
      <c r="N4040" s="45" t="inlineStr">
        <is>
          <t>Background: Listening to music is a common practice among software developers. Music listening after work can help release work-related stress; while listening to music at work can improve work efficiency and make tedious work more enjoyable. The working environment of developers in the past few years has changed dramatically due to the vast adoption of remote and hybrid work policies. Aims: We aim to understand how listening to music at work affects remote developers’ perceived productivity and creativity. Method: We investigated 130 software developers and collected their music listening habits during remote work in a questionnaire. We studied the impact of listening to music on developers’ creativity and productivity while working remotely during the COVID-19 pandemic. Results: Our survey data suggests that developers generally feel more productive and creative when listening to music during remote working conditions. Conclusion: We found that developers who listen to music feel more productive and creative while working remotely due to reducing environment distractions.</t>
        </is>
      </c>
      <c r="O4040" s="45" t="inlineStr">
        <is>
          <t>Proceedings of the 16th ACM / IEEE International Symposium on Empirical Software Engineering and Measurement</t>
        </is>
      </c>
      <c r="P4040" s="45" t="inlineStr">
        <is>
          <t>remote work, programming habits, music listening</t>
        </is>
      </c>
      <c r="Q4040" s="43" t="inlineStr">
        <is>
          <t>10.1145/3544902.3546638</t>
        </is>
      </c>
    </row>
    <row r="4041" ht="105.75" customHeight="1" s="37">
      <c r="A4041" s="43" t="n">
        <v>4040</v>
      </c>
      <c r="B4041" s="52" t="inlineStr">
        <is>
          <t>Excluir</t>
        </is>
      </c>
      <c r="C4041" s="45" t="inlineStr">
        <is>
          <t>Dominio fuera de alcance: conducción</t>
        </is>
      </c>
      <c r="D4041" s="51" t="n"/>
      <c r="E4041" s="51" t="n"/>
      <c r="F4041" s="43" t="n">
        <v>1</v>
      </c>
      <c r="G4041" s="43" t="inlineStr">
        <is>
          <t>distracción</t>
        </is>
      </c>
      <c r="H4041" s="43" t="inlineStr">
        <is>
          <t>ACM</t>
        </is>
      </c>
      <c r="I4041" s="43" t="inlineStr">
        <is>
          <t>ACM</t>
        </is>
      </c>
      <c r="J4041" s="43" t="inlineStr">
        <is>
          <t>2017</t>
        </is>
      </c>
      <c r="K4041" s="43" t="inlineStr">
        <is>
          <t>inproceedings</t>
        </is>
      </c>
      <c r="L4041" s="45" t="inlineStr">
        <is>
          <t>Buchhop, Katia and Edel, Laura and Kenaan, Sabrin and Raab, Ulrike and Böhm, Patricia and Isemann, Daniel</t>
        </is>
      </c>
      <c r="M4041" s="45" t="inlineStr">
        <is>
          <t>In-Vehicle Touchscreen Interaction: Can a Head-Down Display Give a Heads-Up on Obstacles on the Road?</t>
        </is>
      </c>
      <c r="N4041" s="45" t="inlineStr">
        <is>
          <t>Even though they are a known source of distraction, touchscreens have become increasingly commonplace in in-vehicle infotainment systems (IVIS). We explore a novel approach to possibly make the use of in-vehicle touchscreens safer, by displaying the road ahead directly above a touchscreen-based IVIS. This may allow the driver to keep the road in his field of vision through the head-down display (HDD) during IVIS interaction. A within-group study was conducted with 24 participants in a simulated automotive environment, comparing a configuration with and without livestream HDD. Reaction rates and times to obstacles were measured and subjective ratings recorded with the NASA TLX and a qualitative questionnaire. While qualitative measurements indicate that the concept may hold the potential to improve the driver's interaction with an IVIS, differences in quantitative metrics were not statistically significant. We reflect possible reasons for this based on an analysis of participants' behaviour and our qualitative results.</t>
        </is>
      </c>
      <c r="O4041" s="45" t="inlineStr">
        <is>
          <t>Proceedings of the 9th International Conference on Automotive User Interfaces and Interactive Vehicular Applications</t>
        </is>
      </c>
      <c r="P4041" s="45" t="inlineStr">
        <is>
          <t>touchscreen, touch interaction, ivis, in-car infotainment system, head-down display, hdd, driver distraction, conceptual study, Automotive study</t>
        </is>
      </c>
      <c r="Q4041" s="43" t="inlineStr">
        <is>
          <t>10.1145/3122986.3123001</t>
        </is>
      </c>
    </row>
    <row r="4042" ht="168" customHeight="1" s="37">
      <c r="A4042" s="43" t="n">
        <v>4041</v>
      </c>
      <c r="B4042" s="52" t="inlineStr">
        <is>
          <t>Excluir</t>
        </is>
      </c>
      <c r="C4042" s="45" t="inlineStr">
        <is>
          <t>Sin DOI verificable</t>
        </is>
      </c>
      <c r="D4042" s="51" t="n"/>
      <c r="E4042" s="51" t="n"/>
      <c r="F4042" s="43" t="n">
        <v>1</v>
      </c>
      <c r="G4042" s="43" t="inlineStr">
        <is>
          <t>distracción</t>
        </is>
      </c>
      <c r="H4042" s="43" t="inlineStr">
        <is>
          <t>ACM</t>
        </is>
      </c>
      <c r="I4042" s="43" t="inlineStr">
        <is>
          <t>ACM</t>
        </is>
      </c>
      <c r="J4042" s="43" t="inlineStr">
        <is>
          <t>2025</t>
        </is>
      </c>
      <c r="K4042" s="43" t="inlineStr">
        <is>
          <t>inproceedings</t>
        </is>
      </c>
      <c r="L4042" s="45" t="inlineStr">
        <is>
          <t>Wang, Peng-Yuan and Pang, Jing-Cheng and Wang, Chen-Yang and Liu, Xuhui and Liu, Tian-Shuo and Yang, Si-Hang and Qian, Hong and Yu, Yang</t>
        </is>
      </c>
      <c r="M4042" s="45" t="inlineStr">
        <is>
          <t>InCLET: Large Language Model In-context Learning can Improve Embodied Instruction-following</t>
        </is>
      </c>
      <c r="N4042" s="45" t="inlineStr">
        <is>
          <t>Natural language-conditioned reinforcement learning (NLC-RL) empowers embodied agent to complete various tasks following human instruction. However, the unbounded natural language examples still introduce much complexity for the agent that solves concrete RL tasks, which can distract policy learning from completing the task. Consequently, extracting effective task representation from human instruction emerges as the critical component of NLC-RL. While previous methods have attempted to address this issue by learning task-related representation using large language models (LLMs), they highly rely on pre-collected task data and require extra training procedure. In this study, we uncover the inherent capability of LLMs to generate task representations and present a novel method, in-context learning embedding as task representation (InCLET). InCLET is grounded on a foundational finding that LLM in-context learning using trajectories can greatly help represent tasks. We thus firstly employ LLM to imagine task trajectories following the natural language instruction, then use in-context learning of LLM to generate task representations, and finally aggregate and project into a compact low-dimensional task representation. This representation is then used to train a human instruction-following agent. We conduct experiments on various embodied control environments and results show that InCLET creates effective task representations. Furthermore, this representation can significantly improve the RL training efficiency, compared to the baseline methods.</t>
        </is>
      </c>
      <c r="O4042" s="45" t="inlineStr">
        <is>
          <t>Proceedings of the 24th International Conference on Autonomous Agents and Multiagent Systems</t>
        </is>
      </c>
      <c r="P4042" s="45" t="inlineStr">
        <is>
          <t>embodiment agent, in-context learning, reinforcement learning</t>
        </is>
      </c>
      <c r="Q4042" s="43" t="n"/>
    </row>
    <row r="4043" ht="95.25" customHeight="1" s="37">
      <c r="A4043" s="43" t="n">
        <v>4042</v>
      </c>
      <c r="B4043" s="52" t="inlineStr">
        <is>
          <t>Excluir</t>
        </is>
      </c>
      <c r="C4043" s="45" t="inlineStr">
        <is>
          <t>No aborda: población escolar, tecnología de sensado, contexto educativo</t>
        </is>
      </c>
      <c r="D4043" s="51" t="n"/>
      <c r="E4043" s="51" t="n"/>
      <c r="F4043" s="43" t="n">
        <v>1</v>
      </c>
      <c r="G4043" s="43" t="inlineStr">
        <is>
          <t>distracción</t>
        </is>
      </c>
      <c r="H4043" s="43" t="inlineStr">
        <is>
          <t>ACM</t>
        </is>
      </c>
      <c r="I4043" s="43" t="inlineStr">
        <is>
          <t>ACM</t>
        </is>
      </c>
      <c r="J4043" s="43" t="inlineStr">
        <is>
          <t>2021</t>
        </is>
      </c>
      <c r="K4043" s="43" t="inlineStr">
        <is>
          <t>inproceedings</t>
        </is>
      </c>
      <c r="L4043" s="45" t="inlineStr">
        <is>
          <t>Zhao, Wanran and Chen, Yuyao and Zhong, Leyan and Feng, Hao and Mei, Haokang and Zhao, Shiyun</t>
        </is>
      </c>
      <c r="M4043" s="45" t="inlineStr">
        <is>
          <t>Incautious Investors: Calendar Effect on European-style Option Mispricing</t>
        </is>
      </c>
      <c r="N4043" s="45" t="inlineStr">
        <is>
          <t>This paper finds that 4-week options are overpriced then 5-week ones in the stock market, potentially because inattentive investors date only notice that a pair of 4-week and 5-week options mature in the same month while ignoring their difference in maturity on the week level. Empirically, stock market index options on Russell 1000 Index and Russell 2000 Index over the 2017-2020 period provide strong evidence that the monthly returns for four-week options are significantly lower than five-week options held within the same monthly expiration cycle. The linear regression and t-tests on trichotomized samples show that the divergence in the average returns between options that expire in four-weeks versus five-weeks, demonstrating the inattention to the exact number of days of the option's maturity would result in the mispricing of options.</t>
        </is>
      </c>
      <c r="O4043" s="45" t="inlineStr">
        <is>
          <t>2021 5th International Conference on Business and Information Management</t>
        </is>
      </c>
      <c r="P4043" s="45" t="inlineStr">
        <is>
          <t>calendar effects, incautious investment, option mispricing, option returns</t>
        </is>
      </c>
      <c r="Q4043" s="43" t="inlineStr">
        <is>
          <t>10.1145/3483794.3483933</t>
        </is>
      </c>
    </row>
    <row r="4044" ht="105.75" customHeight="1" s="37">
      <c r="A4044" s="43" t="n">
        <v>4043</v>
      </c>
      <c r="B4044" s="52" t="inlineStr">
        <is>
          <t>Excluir</t>
        </is>
      </c>
      <c r="C4044" s="45" t="inlineStr">
        <is>
          <t>No aborda: distracción o atención, población escolar, contexto educativo</t>
        </is>
      </c>
      <c r="D4044" s="51" t="n"/>
      <c r="E4044" s="51" t="n"/>
      <c r="F4044" s="43" t="n">
        <v>1</v>
      </c>
      <c r="G4044" s="43" t="inlineStr">
        <is>
          <t>distracción</t>
        </is>
      </c>
      <c r="H4044" s="43" t="inlineStr">
        <is>
          <t>ACM</t>
        </is>
      </c>
      <c r="I4044" s="43" t="inlineStr">
        <is>
          <t>ACM</t>
        </is>
      </c>
      <c r="J4044" s="43" t="inlineStr">
        <is>
          <t>2026</t>
        </is>
      </c>
      <c r="K4044" s="43" t="inlineStr">
        <is>
          <t>inproceedings</t>
        </is>
      </c>
      <c r="L4044" s="45" t="inlineStr">
        <is>
          <t>Chien, Lonnie and Tanaka, Yudai and Amin, Noor and Brooks, Jas and Lopes, Pedro</t>
        </is>
      </c>
      <c r="M4044" s="45" t="inlineStr">
        <is>
          <t>Increasing Input Accuracy of Embodied Devices via Electrical Muscle Stimulation</t>
        </is>
      </c>
      <c r="N4044" s="45" t="inlineStr">
        <is>
          <t>This paper evaluates interaction techniques to increase input accuracy with embodied devices—an emergent type of interactive system where the user’s body serves as both the input and output medium (e.g., gestural input via cameras/IMUs; gestural output via motors/muscle stimulation). A shortcoming of existing embodied devices is their failure to enforce alignment between users’ proprioceptive inputs and interface state. Thus, we present and evaluate interaction techniques that use muscle stimulation to enable embodied devices to: (1) recall previous interface states; (2)&amp;nbsp;provide confirmation cues on state transitions; and (3) constrain inputs to valid ranges. In our study, participants performed pairs of interactions with an embodied slider, separated by a distraction task. The results showed that, compared to the same embodied slider without EMS, the combination of our techniques increased users’: (1) absolute input accuracy; (2) relative input accuracy; and (3)&amp;nbsp;confidence.</t>
        </is>
      </c>
      <c r="O4044" s="45" t="inlineStr">
        <is>
          <t>Proceedings of the 2026 CHI Conference on Human Factors in Computing Systems</t>
        </is>
      </c>
      <c r="P4044" s="45" t="inlineStr">
        <is>
          <t>Embodied Interaction, Haptics, Electrical Muscle Stimulation, Gestures</t>
        </is>
      </c>
      <c r="Q4044" s="43" t="inlineStr">
        <is>
          <t>10.1145/3772318.3791134</t>
        </is>
      </c>
    </row>
    <row r="4045" ht="105.75" customHeight="1" s="37">
      <c r="A4045" s="43" t="n">
        <v>4044</v>
      </c>
      <c r="B4045" s="52" t="inlineStr">
        <is>
          <t>Excluir</t>
        </is>
      </c>
      <c r="C4045" s="45" t="inlineStr">
        <is>
          <t>No aborda: población escolar, tecnología de sensado, contexto educativo</t>
        </is>
      </c>
      <c r="D4045" s="51" t="n"/>
      <c r="E4045" s="51" t="n"/>
      <c r="F4045" s="43" t="n">
        <v>1</v>
      </c>
      <c r="G4045" s="43" t="inlineStr">
        <is>
          <t>distracción</t>
        </is>
      </c>
      <c r="H4045" s="43" t="inlineStr">
        <is>
          <t>ACM</t>
        </is>
      </c>
      <c r="I4045" s="43" t="inlineStr">
        <is>
          <t>ACM</t>
        </is>
      </c>
      <c r="J4045" s="43" t="inlineStr">
        <is>
          <t>2016</t>
        </is>
      </c>
      <c r="K4045" s="43" t="inlineStr">
        <is>
          <t>inproceedings</t>
        </is>
      </c>
      <c r="L4045" s="45" t="inlineStr">
        <is>
          <t>Lindlbauer, David and Lilija, Klemen and Walter, Robert and Müller, Jörg</t>
        </is>
      </c>
      <c r="M4045" s="45" t="inlineStr">
        <is>
          <t>Influence of Display Transparency on Background Awareness and Task Performance</t>
        </is>
      </c>
      <c r="N4045" s="45" t="inlineStr">
        <is>
          <t>It has been argued that transparent displays are beneficial for certain tasks by allowing users to simultaneously see on-screen content as well as the environment behind the display. However, it is yet unclear how much in background awareness users gain and if performance suffers for tasks performed on the transparent display, since users are no longer shielded from distractions. Therefore, we investigate the influence of display transparency on task performance and background awareness in a dual-task scenario. We conducted an experiment comparing transparent displays with conventional displays in different horizontal and vertical configurations. Participants performed an attention-demanding primary task on the display while simultaneously observing the background for target stimuli. Our results show that transparent and horizontal displays increase the ability of participants to observe the background while keeping primary task performance constant.</t>
        </is>
      </c>
      <c r="O4045" s="45" t="inlineStr">
        <is>
          <t>Proceedings of the 2016 CHI Conference on Human Factors in Computing Systems</t>
        </is>
      </c>
      <c r="P4045" s="45" t="inlineStr">
        <is>
          <t>awareness, dual-task performance, transparent displays</t>
        </is>
      </c>
      <c r="Q4045" s="43" t="inlineStr">
        <is>
          <t>10.1145/2858036.2858453</t>
        </is>
      </c>
    </row>
    <row r="4046" ht="147.75" customHeight="1" s="37">
      <c r="A4046" s="43" t="n">
        <v>4045</v>
      </c>
      <c r="B4046" s="52" t="inlineStr">
        <is>
          <t>Excluir</t>
        </is>
      </c>
      <c r="C4046" s="45" t="inlineStr">
        <is>
          <t>No aborda: población escolar, tecnología de sensado, contexto educativo</t>
        </is>
      </c>
      <c r="D4046" s="51" t="n"/>
      <c r="E4046" s="51" t="n"/>
      <c r="F4046" s="43" t="n">
        <v>1</v>
      </c>
      <c r="G4046" s="43" t="inlineStr">
        <is>
          <t>distracción</t>
        </is>
      </c>
      <c r="H4046" s="43" t="inlineStr">
        <is>
          <t>ACM</t>
        </is>
      </c>
      <c r="I4046" s="43" t="inlineStr">
        <is>
          <t>ACM</t>
        </is>
      </c>
      <c r="J4046" s="43" t="inlineStr">
        <is>
          <t>2017</t>
        </is>
      </c>
      <c r="K4046" s="43" t="inlineStr">
        <is>
          <t>inproceedings</t>
        </is>
      </c>
      <c r="L4046" s="45" t="inlineStr">
        <is>
          <t>Conradi, Jessica</t>
        </is>
      </c>
      <c r="M4046" s="45" t="inlineStr">
        <is>
          <t>Influence of letter size on word reading performance during walking</t>
        </is>
      </c>
      <c r="N4046" s="45" t="inlineStr">
        <is>
          <t>Mobile devices like smartphones facilitate parallel activities of IT-interaction and other tasks. Especially smartphone usage during walking can often be observed. This can lead to distracted walking which frequently results in serious consequences for the user and others. As people will probably go on using mobile devices in this way, e.g., for navigation, we have to provide interaction interfaces which are adapted to the special needs of secondary usage while walking. One way to adapt apps to walking is to reduce time for content perception. A substantial part of content is given in written language, and therefore, reading is of high importance. Based on this, we pursued the reduction of reading time on a mobile device during walking.We conducted a study which provides information about the minimum acceptable letter sizes for reading single words while walking. We carried out an experiment in which we combined short presentation times of commonly used words with different letter sizes and analyzed the outcome by means of psychometric functions. We administered these functions for the independent variables presentation time, walking speed vs. standing and length of words (number of letters) and analyzed the outcome statistically in respect to the minimal visual angle. We found highly significant influences of all three conditions on the legibility of the words. We recommend the adaptation of applications for walking according to our findings.</t>
        </is>
      </c>
      <c r="O4046" s="45" t="inlineStr">
        <is>
          <t>Proceedings of the 19th International Conference on Human-Computer Interaction with Mobile Devices and Services</t>
        </is>
      </c>
      <c r="P4046" s="45" t="inlineStr">
        <is>
          <t>distracted walking, interface design, letter size, mobile devices, reading, words</t>
        </is>
      </c>
      <c r="Q4046" s="43" t="inlineStr">
        <is>
          <t>10.1145/3098279.3098554</t>
        </is>
      </c>
    </row>
    <row r="4047" ht="84.75" customHeight="1" s="37">
      <c r="A4047" s="43" t="n">
        <v>4046</v>
      </c>
      <c r="B4047" s="52" t="inlineStr">
        <is>
          <t>Excluir</t>
        </is>
      </c>
      <c r="C4047" s="45" t="inlineStr">
        <is>
          <t>No aborda: distracción o atención, población escolar, tecnología de sensado, contexto educativo</t>
        </is>
      </c>
      <c r="D4047" s="51" t="n"/>
      <c r="E4047" s="51" t="n"/>
      <c r="F4047" s="43" t="n">
        <v>1</v>
      </c>
      <c r="G4047" s="43" t="inlineStr">
        <is>
          <t>distracción</t>
        </is>
      </c>
      <c r="H4047" s="43" t="inlineStr">
        <is>
          <t>ACM</t>
        </is>
      </c>
      <c r="I4047" s="43" t="inlineStr">
        <is>
          <t>ACM</t>
        </is>
      </c>
      <c r="J4047" s="43" t="inlineStr">
        <is>
          <t>2022</t>
        </is>
      </c>
      <c r="K4047" s="43" t="inlineStr">
        <is>
          <t>article</t>
        </is>
      </c>
      <c r="L4047" s="45" t="inlineStr">
        <is>
          <t>Soloviev, Matvey and Halpern, Joseph Y.</t>
        </is>
      </c>
      <c r="M4047" s="45" t="inlineStr">
        <is>
          <t>Information Acquisition Under Resource Limitations in a Noisy Environment</t>
        </is>
      </c>
      <c r="N4047" s="45" t="inlineStr">
        <is>
          <t>We introduce a theoretical model of information acquisition under resource limitations in a noisy environment. An agent must guess the truth value of a given Boolean formula ( varphi ) after performing a bounded number of noisy tests of the truth values of variables in the formula. We observe that, in general, the problem of finding an optimal testing strategy for ( varphi ) is hard, but we suggest a useful heuristic. The techniques we use also give insight into two apparently unrelated but well-studied problems: (1) rational inattention, that is, when it is rational to ignore pertinent information (the optimal strategy may involve hardly ever testing variables that are clearly relevant to ( varphi ) ), and (2) what makes a formula hard to learn/remember.</t>
        </is>
      </c>
      <c r="O4047" s="45" t="inlineStr">
        <is>
          <t>J. ACM</t>
        </is>
      </c>
      <c r="P4047" s="45" t="inlineStr">
        <is>
          <t>Concept learning</t>
        </is>
      </c>
      <c r="Q4047" s="43" t="inlineStr">
        <is>
          <t>10.1145/3510024</t>
        </is>
      </c>
    </row>
    <row r="4048" ht="199.5" customHeight="1" s="37">
      <c r="A4048" s="43" t="n">
        <v>4047</v>
      </c>
      <c r="B4048" s="52" t="inlineStr">
        <is>
          <t>Excluir</t>
        </is>
      </c>
      <c r="C4048" s="45" t="inlineStr">
        <is>
          <t>No aborda: distracción o atención, población escolar, tecnología de sensado, contexto educativo</t>
        </is>
      </c>
      <c r="D4048" s="51" t="n"/>
      <c r="E4048" s="51" t="n"/>
      <c r="F4048" s="43" t="n">
        <v>1</v>
      </c>
      <c r="G4048" s="43" t="inlineStr">
        <is>
          <t>distracción</t>
        </is>
      </c>
      <c r="H4048" s="43" t="inlineStr">
        <is>
          <t>ACM</t>
        </is>
      </c>
      <c r="I4048" s="43" t="inlineStr">
        <is>
          <t>ACM</t>
        </is>
      </c>
      <c r="J4048" s="43" t="inlineStr">
        <is>
          <t>2025</t>
        </is>
      </c>
      <c r="K4048" s="43" t="inlineStr">
        <is>
          <t>inproceedings</t>
        </is>
      </c>
      <c r="L4048" s="45" t="inlineStr">
        <is>
          <t>Cai, Xinhao and Zheng, Minghang and Jin, Xin and Liu, Yang</t>
        </is>
      </c>
      <c r="M4048" s="45" t="inlineStr">
        <is>
          <t>InteractMove: Text-Controlled Human-Object Interaction Generation in 3D Scenes with Movable Objects</t>
        </is>
      </c>
      <c r="N4048" s="45" t="inlineStr">
        <is>
          <t>In this paper, we propose a novel task of text-controlled human-object interaction generation in 3D scenes with movable objects. Existing human-scene interaction datasets suffer from insufficient interaction categories and typically only consider interactions with static objects (do not change object positions), and the collection of such datasets with movable objects is difficult and costly. To address this problem, we construct the InteractMove dataset for Movable Human-Object Interaction in 3D Scenes by aligning existing human-object interaction data with scene contexts, featuring three key characteristics: 1) scenes containing multiple movable objects with text-controlled interaction specifications (including same-category distractors requiring spatial and 3D scene context understanding), 2) diverse object types and sizes with varied interaction patterns (one-hand, two-hand, etc.), and 3) physically plausible object manipulation trajectories. With the introduction of various movable objects, this task becomes more challenging, as the model needs to identify objects to be interacted with accurately, learn to interact with objects of different sizes and categories, and avoid collisions between movable objects and the scene. To tackle such challenges, we propose a novel pipeline solution. We first use 3D visual grounding models to identify the interaction object. Then, we propose a hand-object joint affordance learning to predict contact regions for different hand joints and object parts, enabling accurate grasping and manipulation of diverse objects. Finally, we optimize interactions with local-scene modeling and collision avoidance constraints, ensuring physically plausible motions and avoiding collisions between objects and the scene. Comprehensive experiments demonstrate our method's superiority in generating physically plausible, text-compliant interactions compared to existing approaches. The code is available at https://github.com/Cxhcmhhh/InteractMove.</t>
        </is>
      </c>
      <c r="O4048" s="45" t="inlineStr">
        <is>
          <t>Proceedings of the 33rd ACM International Conference on Multimedia</t>
        </is>
      </c>
      <c r="P4048" s="45" t="inlineStr">
        <is>
          <t>diffusion models, human motions, human-object interactions, human-scene interactions</t>
        </is>
      </c>
      <c r="Q4048" s="43" t="inlineStr">
        <is>
          <t>10.1145/3746027.3754910</t>
        </is>
      </c>
    </row>
    <row r="4049" ht="157.5" customHeight="1" s="37">
      <c r="A4049" s="43" t="n">
        <v>4048</v>
      </c>
      <c r="B4049" s="52" t="inlineStr">
        <is>
          <t>Excluir</t>
        </is>
      </c>
      <c r="C4049" s="45" t="inlineStr">
        <is>
          <t>No aborda: distracción o atención, población escolar, tecnología de sensado, contexto educativo</t>
        </is>
      </c>
      <c r="D4049" s="51" t="n"/>
      <c r="E4049" s="51" t="n"/>
      <c r="F4049" s="43" t="n">
        <v>1</v>
      </c>
      <c r="G4049" s="43" t="inlineStr">
        <is>
          <t>distracción</t>
        </is>
      </c>
      <c r="H4049" s="43" t="inlineStr">
        <is>
          <t>ACM</t>
        </is>
      </c>
      <c r="I4049" s="43" t="inlineStr">
        <is>
          <t>ACM</t>
        </is>
      </c>
      <c r="J4049" s="43" t="inlineStr">
        <is>
          <t>2023</t>
        </is>
      </c>
      <c r="K4049" s="43" t="inlineStr">
        <is>
          <t>inproceedings</t>
        </is>
      </c>
      <c r="L4049" s="45" t="inlineStr">
        <is>
          <t>Bhat, Advait and Agashe, Saaket and Oberoi, Parth and Mohile, Niharika and Jangir, Ravi and Joshi, Anirudha</t>
        </is>
      </c>
      <c r="M4049" s="45" t="inlineStr">
        <is>
          <t>Interacting with Next-Phrase Suggestions: How Suggestion Systems Aid and Influence the Cognitive Processes of Writing</t>
        </is>
      </c>
      <c r="N4049" s="45" t="inlineStr">
        <is>
          <t>Writing with next-phrase suggestions powered by large language models is becoming more pervasive by the day. However, research to understand writers’ interaction and decision-making processes while engaging with such systems is still emerging. We conducted a qualitative study to shed light on writers’ cognitive processes while writing with next-phrase suggestion systems. To do so, we recruited 14 amateur writers to write two movie reviews each, one without suggestions and one with suggestions. Additionally, we also positively and negatively biased the suggestion system to get a diverse range of instances where writers’ opinions and the bias in the language model align or misalign to varying degrees. We found that writers interact with next-phrase suggestions in various complex ways: Writers abstracted and extracted multiple parts of the suggestions and incorporated them within their writing, even when they disagreed with the suggestion as a whole; along with evaluating the suggestions on various criteria. The suggestion system also had various effects on the writing process, such as altering the writer’s usual writing plans, leading to higher levels of distraction etc. Based on our qualitative analysis using the cognitive process model of writing by Hayes [35] as a lens, we propose a theoretical model of ’writer-suggestion interaction’ for writing with GPT-2 (and causal language models in general) for a movie review writing task, followed by directions for future research and design.</t>
        </is>
      </c>
      <c r="O4049" s="45" t="inlineStr">
        <is>
          <t>Proceedings of the 28th International Conference on Intelligent User Interfaces</t>
        </is>
      </c>
      <c r="P4049" s="45" t="inlineStr">
        <is>
          <t>Human-AI Collaboration, Qualitative research, Text suggestion systems, Writing research</t>
        </is>
      </c>
      <c r="Q4049" s="43" t="inlineStr">
        <is>
          <t>10.1145/3581641.3584060</t>
        </is>
      </c>
    </row>
    <row r="4050" ht="105.75" customHeight="1" s="37">
      <c r="A4050" s="43" t="n">
        <v>4049</v>
      </c>
      <c r="B4050" s="52" t="inlineStr">
        <is>
          <t>Excluir</t>
        </is>
      </c>
      <c r="C4050" s="45" t="inlineStr">
        <is>
          <t>No aborda: distracción o atención, población escolar, tecnología de sensado, contexto educativo</t>
        </is>
      </c>
      <c r="D4050" s="51" t="n"/>
      <c r="E4050" s="51" t="n"/>
      <c r="F4050" s="43" t="n">
        <v>1</v>
      </c>
      <c r="G4050" s="43" t="inlineStr">
        <is>
          <t>distracción</t>
        </is>
      </c>
      <c r="H4050" s="43" t="inlineStr">
        <is>
          <t>ACM</t>
        </is>
      </c>
      <c r="I4050" s="43" t="inlineStr">
        <is>
          <t>ACM</t>
        </is>
      </c>
      <c r="J4050" s="43" t="inlineStr">
        <is>
          <t>2021</t>
        </is>
      </c>
      <c r="K4050" s="43" t="inlineStr">
        <is>
          <t>article</t>
        </is>
      </c>
      <c r="L4050" s="45" t="inlineStr">
        <is>
          <t>Schmelter, Thereza and Hernadi, Levente and Störmer, Marc Aurel and Steinicke, Frank and Hildebrand, Kristian</t>
        </is>
      </c>
      <c r="M4050" s="45" t="inlineStr">
        <is>
          <t>Interaction Based Redirected Walking</t>
        </is>
      </c>
      <c r="N4050" s="45" t="inlineStr">
        <is>
          <t>With a significant improvement in virtual reality (VR) devices, the number of interaction-based applications for consumers and industrial products is naturally increasing. As a result, many people can use VR in their homes or offices where they are limited by the physical tracking space. One way to overcome this limitation of natural walking is to use perception-inspired locomotion techniques such as redirected walking (RDW). RDW utilizes imperfections of human perception to introduce small changes like rotations or translations to steer the user away from the tracking boundaries. In this work we evaluate the detection threshold for discrete manipulation rotations to reorient the users in the scene during interactions. We show the thresholds of five most common interactions (Looking, Picking Up, Throwing, Shooting and Sword Fighting) that can be used as a distraction for RDW, which was confirmed in a user study. Based on the findings we propose a novel steer-to-action technique that helps game developers to improve VR games experiences.</t>
        </is>
      </c>
      <c r="O4050" s="45" t="inlineStr">
        <is>
          <t>Proc. ACM Comput. Graph. Interact. Tech.</t>
        </is>
      </c>
      <c r="P4050" s="45" t="inlineStr">
        <is>
          <t>virtual reality, redirected walking, psychophysical experiments, perception threshold, interaction, distractors</t>
        </is>
      </c>
      <c r="Q4050" s="43" t="inlineStr">
        <is>
          <t>10.1145/3451264</t>
        </is>
      </c>
    </row>
    <row r="4051" ht="116.25" customHeight="1" s="37">
      <c r="A4051" s="43" t="n">
        <v>4050</v>
      </c>
      <c r="B4051" s="52" t="inlineStr">
        <is>
          <t>Excluir</t>
        </is>
      </c>
      <c r="C4051" s="45" t="inlineStr">
        <is>
          <t>Dominio fuera de alcance: conducción</t>
        </is>
      </c>
      <c r="D4051" s="51" t="n"/>
      <c r="E4051" s="51" t="n"/>
      <c r="F4051" s="43" t="n">
        <v>1</v>
      </c>
      <c r="G4051" s="43" t="inlineStr">
        <is>
          <t>distracción</t>
        </is>
      </c>
      <c r="H4051" s="43" t="inlineStr">
        <is>
          <t>ACM</t>
        </is>
      </c>
      <c r="I4051" s="43" t="inlineStr">
        <is>
          <t>ACM</t>
        </is>
      </c>
      <c r="J4051" s="43" t="inlineStr">
        <is>
          <t>2020</t>
        </is>
      </c>
      <c r="K4051" s="43" t="inlineStr">
        <is>
          <t>article</t>
        </is>
      </c>
      <c r="L4051" s="45" t="inlineStr">
        <is>
          <t>Kim, Auk and Park, Jung-Mi and Lee, Uichin</t>
        </is>
      </c>
      <c r="M4051" s="45" t="inlineStr">
        <is>
          <t>Interruptibility for In-vehicle Multitasking: Influence of Voice Task Demands and Adaptive Behaviors</t>
        </is>
      </c>
      <c r="N4051" s="45" t="inlineStr">
        <is>
          <t>As a countermeasure to visual-manual distractions, auditory-verbal (voice) interfaces are becoming increasingly popular for in-vehicle systems. This opens up new opportunities for drivers to receive proactive personalized services from various service domains. However, prior studies warned that such interactions can cause cognitive distractions due to the nature of concurrent multitasking with a limited amount of cognitive resources. In this study, we examined (1) how the varying demands of proactive voice tasks under diverse driving situations impact driver interruptibility, and (2) how drivers adapt their concurrent multitasking of driving and proactive voice tasks, and how the adaptive behaviors are related to driver interruptibility. Our quantitative and qualitative analyses showed that in addition to the driving-task demand, the voice-task demand and adaptive behaviors are also significantly related to driver interruptibility. Additionally, we discuss how our findings can be used to design and realize three types of flow-control mechanisms for voice interactions that can improve driver interruptibility.</t>
        </is>
      </c>
      <c r="O4051" s="45" t="inlineStr">
        <is>
          <t>Proc. ACM Interact. Mob. Wearable Ubiquitous Technol.</t>
        </is>
      </c>
      <c r="P4051" s="45" t="inlineStr">
        <is>
          <t>Interruptibility, In-vehicle information system, Human-vehicle interaction, Auditory-verbal interface</t>
        </is>
      </c>
      <c r="Q4051" s="43" t="inlineStr">
        <is>
          <t>10.1145/3381009</t>
        </is>
      </c>
    </row>
    <row r="4052" ht="116.25" customHeight="1" s="37">
      <c r="A4052" s="43" t="n">
        <v>4051</v>
      </c>
      <c r="B4052" s="52" t="inlineStr">
        <is>
          <t>Excluir</t>
        </is>
      </c>
      <c r="C4052" s="45" t="inlineStr">
        <is>
          <t>No aborda: distracción o atención, población escolar, tecnología de sensado, contexto educativo</t>
        </is>
      </c>
      <c r="D4052" s="51" t="n"/>
      <c r="E4052" s="51" t="n"/>
      <c r="F4052" s="43" t="n">
        <v>1</v>
      </c>
      <c r="G4052" s="43" t="inlineStr">
        <is>
          <t>distracción</t>
        </is>
      </c>
      <c r="H4052" s="43" t="inlineStr">
        <is>
          <t>ACM</t>
        </is>
      </c>
      <c r="I4052" s="43" t="inlineStr">
        <is>
          <t>ACM</t>
        </is>
      </c>
      <c r="J4052" s="43" t="inlineStr">
        <is>
          <t>2024</t>
        </is>
      </c>
      <c r="K4052" s="43" t="inlineStr">
        <is>
          <t>inproceedings</t>
        </is>
      </c>
      <c r="L4052" s="45" t="inlineStr">
        <is>
          <t>Kim, Minyeong and Lee, Jiwook and Koh, Youngji and Lee, Chanhee and Lee, Uichin and Kim, Auk</t>
        </is>
      </c>
      <c r="M4052" s="45" t="inlineStr">
        <is>
          <t>Interrupting for Microlearning: Understanding Perceptions and Interruptibility of Proactive Conversational Microlearning Services</t>
        </is>
      </c>
      <c r="N4052" s="45" t="inlineStr">
        <is>
          <t>Significant investment of time and effort for language learning has prompted a growing interest in microlearning. While microlearning requires frequent participation in 3-to-10-minute learning sessions, the recent widespread of smart speakers in homes presents an opportunity to expand learning opportunities by proactively providing microlearning in daily life. However, such proactive provision can distract users. Despite the extensive research on proactive smart speakers and their opportune moments for proactive interactions, our understanding of opportune moments for more-than-one-minute interactions remains limited. This study aims to understand user perceptions and opportune moments for more-than-one-minute microlearning using proactive smart speakers at home. We first developed a proactive microlearning service through six pilot studies (n=29), and then conducted a three-week field study (n=28). We identified the key contextual factors relevant to opportune moments for microlearning of various durations, and discussed the design implications for proactive conversational microlearning services at home.</t>
        </is>
      </c>
      <c r="O4052" s="45" t="inlineStr">
        <is>
          <t>Proceedings of the 2024 CHI Conference on Human Factors in Computing Systems</t>
        </is>
      </c>
      <c r="P4052" s="45" t="inlineStr">
        <is>
          <t>Conversational Interaction, Interruptibility, Microlearning, Opportune Moment, Smart Speakers</t>
        </is>
      </c>
      <c r="Q4052" s="43" t="inlineStr">
        <is>
          <t>10.1145/3613904.3642778</t>
        </is>
      </c>
    </row>
    <row r="4053" ht="168" customHeight="1" s="37">
      <c r="A4053" s="43" t="n">
        <v>4052</v>
      </c>
      <c r="B4053" s="52" t="inlineStr">
        <is>
          <t>Excluir</t>
        </is>
      </c>
      <c r="C4053" s="45" t="inlineStr">
        <is>
          <t>Dominio fuera de alcance: conducción</t>
        </is>
      </c>
      <c r="D4053" s="51" t="n"/>
      <c r="E4053" s="51" t="n"/>
      <c r="F4053" s="43" t="n">
        <v>1</v>
      </c>
      <c r="G4053" s="43" t="inlineStr">
        <is>
          <t>distracción</t>
        </is>
      </c>
      <c r="H4053" s="43" t="inlineStr">
        <is>
          <t>ACM</t>
        </is>
      </c>
      <c r="I4053" s="43" t="inlineStr">
        <is>
          <t>ACM</t>
        </is>
      </c>
      <c r="J4053" s="43" t="inlineStr">
        <is>
          <t>2023</t>
        </is>
      </c>
      <c r="K4053" s="43" t="inlineStr">
        <is>
          <t>inproceedings</t>
        </is>
      </c>
      <c r="L4053" s="45" t="inlineStr">
        <is>
          <t>Trommler, Daniel and Morgenstern, Tina and Karl, Ines and Naujoks, Frederik and Krems, Josef F. and Keinath, Andreas</t>
        </is>
      </c>
      <c r="M4053" s="45" t="inlineStr">
        <is>
          <t>Investigating Various Dynamics in the Box Task Combined With a Detection Response Task: Are There Performance Differences Between Uniform and Non-uniform Box Dynamics?</t>
        </is>
      </c>
      <c r="N4053" s="45" t="inlineStr">
        <is>
          <t>The Box Task combined with a Detection Response Task (BT + DRT) is a relatively less investigated but promising method for evaluating visual-manual and cognitive task demand due to the interaction with in-vehicle information systems while driving. The BT includes the tracking of a dynamic box whose size and position follow a sinusoidal pattern with uniform amplitudes and frequencies. However, it is unclear whether participants are able to predict and adapt to these uniform dynamics, which might lead to a reduced sensitivity of the BT + DRT. Within the present study, it was aimed to examine differences in BT + DRT performance depending on uniform and non-uniform BT dynamics. A laboratory study was conducted with N = 41 participants. The experimental conditions differed in the type and difficulty level of the secondary tasks as well as in the BT dynamics (uniform, varying amplitude, varying frequency). While the uniform BT dynamics could be more predictable, the non-uniform BT dynamics were designed slightly easier in their difficulty using a lower frequency or amplitude. The results revealed no performance benefits when performing uniform BT dynamics compared to non-uniform BT dynamics. The frequency BT condition was related to a significantly lower variability of box position and higher gaze duration on the secondary task compared to the uniform BT dynamics. These findings suggest that participants are not or only negligible able to adapt to the uniform BT dynamics. Therefore, it is recommended to use the uniform BT dynamics as suggested and implemented in previous studies.</t>
        </is>
      </c>
      <c r="O4053" s="45" t="inlineStr">
        <is>
          <t>Proceedings of the 15th International Conference on Automotive User Interfaces and Interactive Vehicular Applications</t>
        </is>
      </c>
      <c r="P4053" s="45" t="inlineStr">
        <is>
          <t>Assessment of secondary task demand, Box Task, Detection Response Task, Driver distraction</t>
        </is>
      </c>
      <c r="Q4053" s="43" t="inlineStr">
        <is>
          <t>10.1145/3580585.3607170</t>
        </is>
      </c>
    </row>
    <row r="4054" ht="116.25" customHeight="1" s="37">
      <c r="A4054" s="43" t="n">
        <v>4053</v>
      </c>
      <c r="B4054" s="52" t="inlineStr">
        <is>
          <t>Excluir</t>
        </is>
      </c>
      <c r="C4054" s="45" t="inlineStr">
        <is>
          <t>No aborda: población escolar, tecnología de sensado, contexto educativo</t>
        </is>
      </c>
      <c r="D4054" s="51" t="n"/>
      <c r="E4054" s="51" t="n"/>
      <c r="F4054" s="43" t="n">
        <v>1</v>
      </c>
      <c r="G4054" s="43" t="inlineStr">
        <is>
          <t>distracción</t>
        </is>
      </c>
      <c r="H4054" s="43" t="inlineStr">
        <is>
          <t>ACM</t>
        </is>
      </c>
      <c r="I4054" s="43" t="inlineStr">
        <is>
          <t>ACM</t>
        </is>
      </c>
      <c r="J4054" s="43" t="inlineStr">
        <is>
          <t>2019</t>
        </is>
      </c>
      <c r="K4054" s="43" t="inlineStr">
        <is>
          <t>inproceedings</t>
        </is>
      </c>
      <c r="L4054" s="45" t="inlineStr">
        <is>
          <t>Cools, Robbe and Simeone, Adalberto L.</t>
        </is>
      </c>
      <c r="M4054" s="45" t="inlineStr">
        <is>
          <t>Investigating the Effect of Distractor Interactivity for Redirected Walking in Virtual Reality</t>
        </is>
      </c>
      <c r="N4054" s="45" t="inlineStr">
        <is>
          <t>Due to the mismatch in size between a Virtual Environment and the physical space available, the use of alternative locomotion techniques becomes necessary. In small spaces, Redirected Walking methods provide limited benefits and approaches such as the use of distractors can provide an alternative. Distractors are virtual elements or characters that attempt to catch the attention of the user while the system subtly steers them away from physical boundaries. In this research we explicitly focused on understanding how different levels of interactivity affect user performance and behaviour. We developed three types of continuous redirecting distractors, with varying levels of interaction possibilities, called Looking, Touching, and Interacting. We compared them in a user study to a discrete reorientation technique, called Stop and Reset, in a task requiring users to traverse a 30&amp;nbsp;m path. While discrete reorientation is faster, continuous redirection through distractors was significantly less noticeable. Results suggest that more complex interaction is preferred and able to better captivate user attention for longer.</t>
        </is>
      </c>
      <c r="O4054" s="45" t="inlineStr">
        <is>
          <t>Symposium on Spatial User Interaction</t>
        </is>
      </c>
      <c r="P4054" s="45" t="inlineStr">
        <is>
          <t>interactivity, distractors, Virtual Reality, Redirected Walking</t>
        </is>
      </c>
      <c r="Q4054" s="43" t="inlineStr">
        <is>
          <t>10.1145/3357251.3357580</t>
        </is>
      </c>
    </row>
    <row r="4055" ht="105.75" customHeight="1" s="37">
      <c r="A4055" s="43" t="n">
        <v>4054</v>
      </c>
      <c r="B4055" s="52" t="inlineStr">
        <is>
          <t>Excluir</t>
        </is>
      </c>
      <c r="C4055" s="45" t="inlineStr">
        <is>
          <t>Dominio fuera de alcance: conducción</t>
        </is>
      </c>
      <c r="D4055" s="51" t="n"/>
      <c r="E4055" s="51" t="n"/>
      <c r="F4055" s="43" t="n">
        <v>1</v>
      </c>
      <c r="G4055" s="43" t="inlineStr">
        <is>
          <t>distracción</t>
        </is>
      </c>
      <c r="H4055" s="43" t="inlineStr">
        <is>
          <t>ACM</t>
        </is>
      </c>
      <c r="I4055" s="43" t="inlineStr">
        <is>
          <t>ACM</t>
        </is>
      </c>
      <c r="J4055" s="43" t="inlineStr">
        <is>
          <t>2022</t>
        </is>
      </c>
      <c r="K4055" s="43" t="inlineStr">
        <is>
          <t>inproceedings</t>
        </is>
      </c>
      <c r="L4055" s="45" t="inlineStr">
        <is>
          <t>Detjen, Henrik and Faltaous, Sarah and Keppel, Jonas and Prochazka, Marvin and Gruenefeld, Uwe and Sadeghian, Shadan and Schneegass, Stefan</t>
        </is>
      </c>
      <c r="M4055" s="45" t="inlineStr">
        <is>
          <t>Investigating the Influence of Gaze- and Context-Adaptive Head-up Displays on Take-Over Requests</t>
        </is>
      </c>
      <c r="N4055" s="45" t="inlineStr">
        <is>
          <t>In Level 3 automated vehicles, preparing drivers for take-over requests (TORs) on the head-up display (HUD) requires their repeated attention. Visually salient HUD elements can distract attention from potentially critical parts in a driving scene during a TOR. Further, attention is (a) meanwhile needed for non-driving-related activities and can (b) be over-requested. In this paper, we conduct a driving simulator study (N=12), varying required attention by HUD warning presence (absent vs. constant vs. TOR-only) across gaze-adaptivity (with vs. without) to fit warnings to the situation. We found that (1) drivers value visual support during TORs, (2) gaze-adaptive scene complexity reduction works but creates a benefit-neutralizing distraction for some, and (3) drivers perceive constant HUD warnings as annoying and distracting over time. Our findings highlight the need for (a) HUD adaptation based on user activities and potential TORs and (b) sparse use of warning cues in future HUD designs.</t>
        </is>
      </c>
      <c r="O4055" s="45" t="inlineStr">
        <is>
          <t>Proceedings of the 14th International Conference on Automotive User Interfaces and Interactive Vehicular Applications</t>
        </is>
      </c>
      <c r="P4055" s="45" t="inlineStr">
        <is>
          <t>Automated Vehicles, Gaze-Interaction, Head-up Displays, SAE Level 3, Take-Over Requests, Warning Continuity, Warning Cue Design</t>
        </is>
      </c>
      <c r="Q4055" s="43" t="inlineStr">
        <is>
          <t>10.1145/3543174.3546089</t>
        </is>
      </c>
    </row>
    <row r="4056" ht="105.75" customHeight="1" s="37">
      <c r="A4056" s="43" t="n">
        <v>4055</v>
      </c>
      <c r="B4056" s="52" t="inlineStr">
        <is>
          <t>Excluir</t>
        </is>
      </c>
      <c r="C4056" s="45" t="inlineStr">
        <is>
          <t>No aborda: población escolar, tecnología de sensado, contexto educativo</t>
        </is>
      </c>
      <c r="D4056" s="51" t="n"/>
      <c r="E4056" s="51" t="n"/>
      <c r="F4056" s="43" t="n">
        <v>1</v>
      </c>
      <c r="G4056" s="43" t="inlineStr">
        <is>
          <t>distracción</t>
        </is>
      </c>
      <c r="H4056" s="43" t="inlineStr">
        <is>
          <t>ACM</t>
        </is>
      </c>
      <c r="I4056" s="43" t="inlineStr">
        <is>
          <t>ACM</t>
        </is>
      </c>
      <c r="J4056" s="43" t="inlineStr">
        <is>
          <t>2020</t>
        </is>
      </c>
      <c r="K4056" s="43" t="inlineStr">
        <is>
          <t>inproceedings</t>
        </is>
      </c>
      <c r="L4056" s="45" t="inlineStr">
        <is>
          <t>Henderson, Jay and Malacria, Sylvain and Nancel, Mathieu and Lank, Edward</t>
        </is>
      </c>
      <c r="M4056" s="45" t="inlineStr">
        <is>
          <t>Investigating the Necessity of Delay in Marking Menu Invocation</t>
        </is>
      </c>
      <c r="N4056" s="45" t="inlineStr">
        <is>
          <t>Delayed display of menu items is a core design component of marking menus, arguably to prevent visual distraction and foster the use of mark mode. We investigate these assumptions, by contrasting the original marking menu design with immediately-displayed marking menus. In three controlled experiments, we fail to reveal obvious and systematic performance or usability advantages to using delay and mark mode. Only in very constrained settings – after significant training and only two items to learn – did traditional marking menus show a time improvement of about 260~ms. Otherwise, we found an overall decrease in performance with delay, whether participants exhibited practiced or unpracticed behaviour. Our final study failed to demonstrate that an immediately-displayed menu interface is more visually disrupting than a delayed menu. These findings inform the costs and benefits of incorporating delay in marking menus, and motivate guidelines for situations in which its use is desirable.</t>
        </is>
      </c>
      <c r="O4056" s="45" t="inlineStr">
        <is>
          <t>Proceedings of the 2020 CHI Conference on Human Factors in Computing Systems</t>
        </is>
      </c>
      <c r="P4056" s="45" t="inlineStr">
        <is>
          <t>delay, marking menu</t>
        </is>
      </c>
      <c r="Q4056" s="43" t="inlineStr">
        <is>
          <t>10.1145/3313831.3376296</t>
        </is>
      </c>
    </row>
    <row r="4057" ht="116.25" customHeight="1" s="37">
      <c r="A4057" s="43" t="n">
        <v>4056</v>
      </c>
      <c r="B4057" s="52" t="inlineStr">
        <is>
          <t>Excluir</t>
        </is>
      </c>
      <c r="C4057" s="45" t="inlineStr">
        <is>
          <t>No aborda: distracción o atención, población escolar, tecnología de sensado, contexto educativo</t>
        </is>
      </c>
      <c r="D4057" s="51" t="n"/>
      <c r="E4057" s="51" t="n"/>
      <c r="F4057" s="43" t="n">
        <v>1</v>
      </c>
      <c r="G4057" s="43" t="inlineStr">
        <is>
          <t>distracción</t>
        </is>
      </c>
      <c r="H4057" s="43" t="inlineStr">
        <is>
          <t>ACM</t>
        </is>
      </c>
      <c r="I4057" s="43" t="inlineStr">
        <is>
          <t>ACM</t>
        </is>
      </c>
      <c r="J4057" s="43" t="inlineStr">
        <is>
          <t>2024</t>
        </is>
      </c>
      <c r="K4057" s="43" t="inlineStr">
        <is>
          <t>inproceedings</t>
        </is>
      </c>
      <c r="L4057" s="45" t="inlineStr">
        <is>
          <t>Yan, Litao and Hwang, Alyssa and Wu, Zhiyuan and Head, Andrew</t>
        </is>
      </c>
      <c r="M4057" s="45" t="inlineStr">
        <is>
          <t>Ivie: Lightweight Anchored Explanations of Just-Generated Code</t>
        </is>
      </c>
      <c r="N4057" s="45" t="inlineStr">
        <is>
          <t>Programming assistants have reshaped the experience of programming into one where programmers spend less time writing and more time critically examining code. In this paper, we explore how programming assistants can be extended to accelerate the inspection of generated code. We introduce an extension to the programming assistant called Ivie, or instantly visible in-situ explanations. When using Ivie, a programmer’s generated code is instantly accompanied by explanations positioned just adjacent to the code. Our design was optimized for low-cost invocation and dismissal. Explanations are compact and informative. They describe meaningful expressions, from individual variables to entire blocks of code. We present an implementation of Ivie that forks VS Code, applying a modern LLM for timely segmentation and explanation of generated code. In a lab study, we compared Ivie to a contemporary baseline tool for code understanding. Ivie improved understanding of generated code, and was received by programmers as a highly useful, low distraction complement to the programming assistant.</t>
        </is>
      </c>
      <c r="O4057" s="45" t="inlineStr">
        <is>
          <t>Proceedings of the 2024 CHI Conference on Human Factors in Computing Systems</t>
        </is>
      </c>
      <c r="P4057" s="45" t="inlineStr">
        <is>
          <t>Programming assistants, anchored explanations, brevity, comprehension support, easy dismissal, easy invocation, instructive copilots, label overlays, variable levels of detail</t>
        </is>
      </c>
      <c r="Q4057" s="43" t="inlineStr">
        <is>
          <t>10.1145/3613904.3642239</t>
        </is>
      </c>
    </row>
    <row r="4058" ht="137.25" customHeight="1" s="37">
      <c r="A4058" s="43" t="n">
        <v>4057</v>
      </c>
      <c r="B4058" s="52" t="inlineStr">
        <is>
          <t>Excluir</t>
        </is>
      </c>
      <c r="C4058" s="45" t="inlineStr">
        <is>
          <t>No aborda: distracción o atención, población escolar, tecnología de sensado, contexto educativo</t>
        </is>
      </c>
      <c r="D4058" s="51" t="n"/>
      <c r="E4058" s="51" t="n"/>
      <c r="F4058" s="43" t="n">
        <v>1</v>
      </c>
      <c r="G4058" s="43" t="inlineStr">
        <is>
          <t>distracción</t>
        </is>
      </c>
      <c r="H4058" s="43" t="inlineStr">
        <is>
          <t>ACM</t>
        </is>
      </c>
      <c r="I4058" s="43" t="inlineStr">
        <is>
          <t>ACM</t>
        </is>
      </c>
      <c r="J4058" s="43" t="inlineStr">
        <is>
          <t>2020</t>
        </is>
      </c>
      <c r="K4058" s="43" t="inlineStr">
        <is>
          <t>inproceedings</t>
        </is>
      </c>
      <c r="L4058" s="45" t="inlineStr">
        <is>
          <t>Misztal, Sebastian and Carbonell, Guillermo and Zander, Lysann and Schild, Jonas</t>
        </is>
      </c>
      <c r="M4058" s="45" t="inlineStr">
        <is>
          <t>Jumphair: Improving Jumping Performance in First-Person Video Games Through Visual Assistance</t>
        </is>
      </c>
      <c r="N4058" s="45" t="inlineStr">
        <is>
          <t>Performing jumps in 3D video games from first-person perspective can be excessively challenging because of the difficulty of estimating distances and lack of precision. To address this problem, we created a jumping assistance tool called jumphair that dynamically visualizes distances between the player character and forthcoming edges before performing a jump. Our aim was to create a jumping assistance that helps players to enhance their distance perception for performing their jumps more successfully without being distracted by the tool. We integrated the jumphair into a self-developed video game called Couch Jumper and evaluated user performance and user experience in comparison to using a static icon in two user studies (each N = 30) on a 2D display and a 3D head-mounted display (HMD), respectively. On a 2D output device, results show that the jumphair can improve jumping performances without distracting players. The jumphair is also rated helpful and can be considered an accepted game element. When used on a 3D HMD, the jumphair did not yield advantages in terms of jumping performances in its current implementation but significantly reduced simulator sickness. Our studies have implications for game research and for interface design in first-person video games with jumping mechanics.</t>
        </is>
      </c>
      <c r="O4058" s="45" t="inlineStr">
        <is>
          <t>Proceedings of the 15th International Conference on the Foundations of Digital Games</t>
        </is>
      </c>
      <c r="P4058" s="45" t="inlineStr">
        <is>
          <t>distance estimation, first-person video games, graphical user interface, head-mounted display, jumping, virtual reality, visual assistance</t>
        </is>
      </c>
      <c r="Q4058" s="43" t="inlineStr">
        <is>
          <t>10.1145/3402942.3403020</t>
        </is>
      </c>
    </row>
    <row r="4059" ht="95.25" customHeight="1" s="37">
      <c r="A4059" s="43" t="n">
        <v>4058</v>
      </c>
      <c r="B4059" s="52" t="inlineStr">
        <is>
          <t>Excluir</t>
        </is>
      </c>
      <c r="C4059" s="45" t="inlineStr">
        <is>
          <t>No aborda: población escolar, tecnología de sensado, contexto educativo</t>
        </is>
      </c>
      <c r="D4059" s="51" t="n"/>
      <c r="E4059" s="51" t="n"/>
      <c r="F4059" s="43" t="n">
        <v>1</v>
      </c>
      <c r="G4059" s="43" t="inlineStr">
        <is>
          <t>distracción</t>
        </is>
      </c>
      <c r="H4059" s="43" t="inlineStr">
        <is>
          <t>ACM</t>
        </is>
      </c>
      <c r="I4059" s="43" t="inlineStr">
        <is>
          <t>ACM</t>
        </is>
      </c>
      <c r="J4059" s="43" t="inlineStr">
        <is>
          <t>2024</t>
        </is>
      </c>
      <c r="K4059" s="43" t="inlineStr">
        <is>
          <t>inproceedings</t>
        </is>
      </c>
      <c r="L4059" s="45" t="inlineStr">
        <is>
          <t>Dutt, Bhaskar and Monteiro, Kyzyl and Misra, Ayush and Taneja, Yatharth and Parnami, Aman</t>
        </is>
      </c>
      <c r="M4059" s="45" t="inlineStr">
        <is>
          <t>Kawach: Reducing Smartphone Distractions by Leveraging Tangible Skins to Disguise Smartphones as Everyday Objects</t>
        </is>
      </c>
      <c r="N4059" s="45" t="inlineStr">
        <is>
          <t>Smartphones, while designed to provide us with a variety of utilities, opportunities, and conveniences, are often distracting and can negatively impact our health. Prior research introduced various software solutions for digital wellbeing. However, these digital solutions exist alongside excessively used apps, paradoxically requiring one to use more of their smartphones to reduce its problematic usage. We propose the concept of Kawach, tangible skins for smartphones to disguise them as everyday objects. By channelizing the smartphone’s capabilities into a specific functionality, we aim to reduce distraction. This work focuses primarily on work-related activities and repurposes the smartphone as an object that enhances productivity. We realize our design approach based on the benefits of TUIs, the concept of design friction, and insights from soul-body prototyping. We showcase our concept through four artifacts.</t>
        </is>
      </c>
      <c r="O4059" s="45" t="inlineStr">
        <is>
          <t>Companion Publication of the 2024 ACM Designing Interactive Systems Conference</t>
        </is>
      </c>
      <c r="P4059" s="45" t="inlineStr">
        <is>
          <t>3d printing, Digital wellbeing, smartphone overuse, tangibles</t>
        </is>
      </c>
      <c r="Q4059" s="43" t="inlineStr">
        <is>
          <t>10.1145/3656156.3663696</t>
        </is>
      </c>
    </row>
    <row r="4060" ht="116.25" customHeight="1" s="37">
      <c r="A4060" s="43" t="n">
        <v>4059</v>
      </c>
      <c r="B4060" s="52" t="inlineStr">
        <is>
          <t>Excluir</t>
        </is>
      </c>
      <c r="C4060" s="45" t="inlineStr">
        <is>
          <t>No aborda: distracción o atención, población escolar, tecnología de sensado</t>
        </is>
      </c>
      <c r="D4060" s="51" t="n"/>
      <c r="E4060" s="51" t="n"/>
      <c r="F4060" s="43" t="n">
        <v>1</v>
      </c>
      <c r="G4060" s="43" t="inlineStr">
        <is>
          <t>distracción</t>
        </is>
      </c>
      <c r="H4060" s="43" t="inlineStr">
        <is>
          <t>ACM</t>
        </is>
      </c>
      <c r="I4060" s="43" t="inlineStr">
        <is>
          <t>ACM</t>
        </is>
      </c>
      <c r="J4060" s="43" t="inlineStr">
        <is>
          <t>2017</t>
        </is>
      </c>
      <c r="K4060" s="43" t="inlineStr">
        <is>
          <t>inproceedings</t>
        </is>
      </c>
      <c r="L4060" s="45" t="inlineStr">
        <is>
          <t>Seyler, Dominic and Yahya, Mohamed and Berberich, Klaus</t>
        </is>
      </c>
      <c r="M4060" s="45" t="inlineStr">
        <is>
          <t>Knowledge Questions from Knowledge Graphs</t>
        </is>
      </c>
      <c r="N4060" s="45" t="inlineStr">
        <is>
          <t>We address the problem of automatically generating quiz-style knowledge questions from a knowledge graph such as DBpedia. Questions of this kind have ample applications, for instance, to educate users about or to evaluate their knowledge in a specific domain. To solve the problem, we propose a novel end-to-end approach. The approach first selects a named entity from the knowledge graph as an answer. It then generates a structured triple-pattern query, which yields the answer as its sole result. If a multiple-choice question is desired, the approach selects alternative answer options as distractors. Finally, our approach uses a template-based method to verbalize the structured query and yield a natural language question. A key challenge is estimating how difficult the generated question is to human users. To do this, we make use of historical data from the Jeopardy! quiz show and a semantically annotated Web-scale document collection, engineer suitable features, and train a logistic regression classifier to predict question difficulty. Experiments demonstrate the viability of our overall approach.</t>
        </is>
      </c>
      <c r="O4060" s="45" t="inlineStr">
        <is>
          <t>Proceedings of the ACM SIGIR International Conference on Theory of Information Retrieval</t>
        </is>
      </c>
      <c r="P4060" s="45" t="inlineStr">
        <is>
          <t>knowledge graphs, query verbalization, question difficulty estimation, question generation</t>
        </is>
      </c>
      <c r="Q4060" s="43" t="inlineStr">
        <is>
          <t>10.1145/3121050.3121073</t>
        </is>
      </c>
    </row>
    <row r="4061" ht="53.25" customHeight="1" s="37">
      <c r="A4061" s="43" t="n">
        <v>4060</v>
      </c>
      <c r="B4061" s="52" t="inlineStr">
        <is>
          <t>Excluir</t>
        </is>
      </c>
      <c r="C4061" s="45" t="inlineStr">
        <is>
          <t>Dominio fuera de alcance: conducción</t>
        </is>
      </c>
      <c r="D4061" s="51" t="n"/>
      <c r="E4061" s="51" t="n"/>
      <c r="F4061" s="43" t="n">
        <v>1</v>
      </c>
      <c r="G4061" s="43" t="inlineStr">
        <is>
          <t>distracción</t>
        </is>
      </c>
      <c r="H4061" s="43" t="inlineStr">
        <is>
          <t>ACM</t>
        </is>
      </c>
      <c r="I4061" s="43" t="inlineStr">
        <is>
          <t>ACM</t>
        </is>
      </c>
      <c r="J4061" s="43" t="inlineStr">
        <is>
          <t>2015</t>
        </is>
      </c>
      <c r="K4061" s="43" t="inlineStr">
        <is>
          <t>inproceedings</t>
        </is>
      </c>
      <c r="L4061" s="45" t="inlineStr">
        <is>
          <t>Tseng, Hung-Yu and Liang, Rong-Hao and Chan, Liwei and Chen, Bing-Yu</t>
        </is>
      </c>
      <c r="M4061" s="45" t="inlineStr">
        <is>
          <t>LEaD: Utilizing Light Movement as Peripheral Visual Guidance for Scooter Navigation</t>
        </is>
      </c>
      <c r="N4061" s="45" t="inlineStr">
        <is>
          <t>This work presents LEaD, a helmet-based visual guidance system utilizing light movement in scooter drivers' peripheral vision for turn-by-turn navigation. A linear light strip mounted on a helmet navigates for scooter drivers using simple 1D light movement, which can be easily acquired and identified by peripheral vision with the on-going foveal vision task. User studies suggest that this novel system can effectively direct scooter drivers without introducing visual distractions in route-guided experiences.</t>
        </is>
      </c>
      <c r="O4061" s="45" t="inlineStr">
        <is>
          <t>Proceedings of the 17th International Conference on Human-Computer Interaction with Mobile Devices and Services</t>
        </is>
      </c>
      <c r="P4061" s="45" t="inlineStr">
        <is>
          <t>Navigation, Peripheral Visualization, Wearable Display</t>
        </is>
      </c>
      <c r="Q4061" s="43" t="inlineStr">
        <is>
          <t>10.1145/2785830.2785831</t>
        </is>
      </c>
    </row>
    <row r="4062" ht="178.5" customHeight="1" s="37">
      <c r="A4062" s="43" t="n">
        <v>4061</v>
      </c>
      <c r="B4062" s="52" t="inlineStr">
        <is>
          <t>Excluir</t>
        </is>
      </c>
      <c r="C4062" s="45" t="inlineStr">
        <is>
          <t>Dominio fuera de alcance: conducción</t>
        </is>
      </c>
      <c r="D4062" s="51" t="n"/>
      <c r="E4062" s="51" t="n"/>
      <c r="F4062" s="43" t="n">
        <v>1</v>
      </c>
      <c r="G4062" s="43" t="inlineStr">
        <is>
          <t>distracción</t>
        </is>
      </c>
      <c r="H4062" s="43" t="inlineStr">
        <is>
          <t>ACM</t>
        </is>
      </c>
      <c r="I4062" s="43" t="inlineStr">
        <is>
          <t>ACM</t>
        </is>
      </c>
      <c r="J4062" s="43" t="inlineStr">
        <is>
          <t>2024</t>
        </is>
      </c>
      <c r="K4062" s="43" t="inlineStr">
        <is>
          <t>inproceedings</t>
        </is>
      </c>
      <c r="L4062" s="45" t="inlineStr">
        <is>
          <t>Tang, Shuncheng and Zhang, Zhenya and Zhou, Jixiang and Lei, Lei and Zhou, Yuan and Xue, Yinxing</t>
        </is>
      </c>
      <c r="M4062" s="45" t="inlineStr">
        <is>
          <t>LeGEND: A Top-Down Approach to Scenario Generation of Autonomous Driving Systems Assisted by Large Language Models</t>
        </is>
      </c>
      <c r="N4062" s="45" t="inlineStr">
        <is>
          <t>Autonomous driving systems (ADS) are safety-critical and require comprehensive testing before their deployment on public roads. While existing testing approaches primarily aim at the criticality of scenarios, they often overlook the diversity of the generated scenarios that is also important to reflect system defects in different aspects. To bridge the gap, we propose LeGEND, that features a top-down fashion of scenario generation: it starts with abstract functional scenarios, and then steps downwards to logical and concrete scenarios, such that scenario diversity can be controlled at the functional level. However, unlike logical scenarios that can be formally described, functional scenarios are often documented in natural languages (e.g., accident reports) and thus cannot be precisely parsed and processed by computers. To tackle that issue, LeGEND leverages the recent advances of large language models (LLMs) to transform textual functional scenarios to formal logical scenarios. To mitigate the distraction of useless information in functional scenario description, we devise a two-phase transformation that features the use of an intermediate language; consequently, we adopt two LLMs in LeGEND, one for extracting information from functional scenarios, the other for converting the extracted information to formal logical scenarios. We experimentally evaluate LeGEND on Apollo, an industry-grade ADS from Baidu. Evaluation results show that LeGEND can effectively identify critical scenarios, and compared to baseline approaches, LeGEND exhibits evident superiority in diversity of generated scenarios. Moreover, we also demonstrate the advantages of our two-phase transformation framework, and the accuracy of the adopted LLMs.</t>
        </is>
      </c>
      <c r="O4062" s="45" t="inlineStr">
        <is>
          <t>Proceedings of the 39th IEEE/ACM International Conference on Automated Software Engineering</t>
        </is>
      </c>
      <c r="P4062" s="45" t="inlineStr">
        <is>
          <t>autonomous driving systems, critical scenario generation, large language models</t>
        </is>
      </c>
      <c r="Q4062" s="43" t="inlineStr">
        <is>
          <t>10.1145/3691620.3695520</t>
        </is>
      </c>
    </row>
    <row r="4063" ht="147.75" customHeight="1" s="37">
      <c r="A4063" s="43" t="n">
        <v>4062</v>
      </c>
      <c r="B4063" s="52" t="inlineStr">
        <is>
          <t>Excluir</t>
        </is>
      </c>
      <c r="C4063" s="45" t="inlineStr">
        <is>
          <t>No aborda: población escolar, tecnología de sensado, contexto educativo</t>
        </is>
      </c>
      <c r="D4063" s="51" t="n"/>
      <c r="E4063" s="51" t="n"/>
      <c r="F4063" s="43" t="n">
        <v>1</v>
      </c>
      <c r="G4063" s="43" t="inlineStr">
        <is>
          <t>distracción</t>
        </is>
      </c>
      <c r="H4063" s="43" t="inlineStr">
        <is>
          <t>ACM</t>
        </is>
      </c>
      <c r="I4063" s="43" t="inlineStr">
        <is>
          <t>ACM</t>
        </is>
      </c>
      <c r="J4063" s="43" t="inlineStr">
        <is>
          <t>2020</t>
        </is>
      </c>
      <c r="K4063" s="43" t="inlineStr">
        <is>
          <t>inproceedings</t>
        </is>
      </c>
      <c r="L4063" s="45" t="inlineStr">
        <is>
          <t>Li, Bi and Zhang, Chengquan and Hong, Zhibin and Tang, Xu and Liu, Jingtuo and Han, Junyu and Ding, Errui and Liu, Wenyu</t>
        </is>
      </c>
      <c r="M4063" s="45" t="inlineStr">
        <is>
          <t>Learning Global Structure Consistency for Robust Object Tracking</t>
        </is>
      </c>
      <c r="N4063" s="45" t="inlineStr">
        <is>
          <t>Fast appearance variations and the distractions of similar objects are two of the most challenging problems in visual object tracking. Unlike many existing trackers that focus on modeling only the target, in this work, we consider the transient variations of the whole scene. The key insight is that the object correspondence and spatial layout of the whole scene are consistent (i.e., global structure consistency) in consecutive frames which helps to disambiguate the target from distractors. Moreover, modeling transient variations enables to localize the target under fast variations. Specifically, we propose an effective and efficient short-term model that learns to exploit the global structure consistency in a short time and thus can handle fast variations and distractors. Since short-term modeling falls short of handling occlusion and out of the views, we adopt the long-short term paradigm and use a long-term model that corrects the short-term model when it drifts away from the target or the target is not present. These two components are carefully combined to achieve the balance of stability and plasticity during tracking. We empirically verify that the proposed tracker can tackle the two challenging scenarios and validate it on large scale benchmarks. Remarkably, our tracker improves state-of-the-art-performance on VOT2018 from 0.440 to 0.460, GOT-10k from 0.611 to 0.640, and NFS from 0.619 to 0.629.</t>
        </is>
      </c>
      <c r="O4063" s="45" t="inlineStr">
        <is>
          <t>Proceedings of the 28th ACM International Conference on Multimedia</t>
        </is>
      </c>
      <c r="P4063" s="45" t="inlineStr">
        <is>
          <t>tracking, fast variation, distractor</t>
        </is>
      </c>
      <c r="Q4063" s="43" t="inlineStr">
        <is>
          <t>10.1145/3394171.3413644</t>
        </is>
      </c>
    </row>
    <row r="4064" ht="157.5" customHeight="1" s="37">
      <c r="A4064" s="43" t="n">
        <v>4063</v>
      </c>
      <c r="B4064" s="52" t="inlineStr">
        <is>
          <t>Excluir</t>
        </is>
      </c>
      <c r="C4064" s="45" t="inlineStr">
        <is>
          <t>No aborda: población escolar, tecnología de sensado, contexto educativo</t>
        </is>
      </c>
      <c r="D4064" s="51" t="n"/>
      <c r="E4064" s="51" t="n"/>
      <c r="F4064" s="43" t="n">
        <v>1</v>
      </c>
      <c r="G4064" s="43" t="inlineStr">
        <is>
          <t>distracción</t>
        </is>
      </c>
      <c r="H4064" s="43" t="inlineStr">
        <is>
          <t>ACM</t>
        </is>
      </c>
      <c r="I4064" s="43" t="inlineStr">
        <is>
          <t>ACM</t>
        </is>
      </c>
      <c r="J4064" s="43" t="inlineStr">
        <is>
          <t>2023</t>
        </is>
      </c>
      <c r="K4064" s="43" t="inlineStr">
        <is>
          <t>article</t>
        </is>
      </c>
      <c r="L4064" s="45" t="inlineStr">
        <is>
          <t>Feng, Jiazhan and Tao, Chongyang and Zhao, Xueliang and Zhao, Dongyan</t>
        </is>
      </c>
      <c r="M4064" s="45" t="inlineStr">
        <is>
          <t>Learning Multi-turn Response Selection in Grounded Dialogues with Reinforced Knowledge and Context Distillation</t>
        </is>
      </c>
      <c r="N4064" s="45" t="inlineStr">
        <is>
          <t>Recently, knowledge-grounded dialogue systems have gained increasing attention. Great efforts have been made to build response matching models where all dialogue content and knowledge sentences are leveraged. However, knowledge redundancy and distraction of irrelevant dialogue content often exist in knowledge-grounded conversations, which may affect the matching process and lead to inferior performance. In addition, irrelevant dialogue history and excessive knowledge also hinder the exploitation of popular pre-trained language models (PLMs) due to the limitation of input length. To address these challenges, we propose a new knowledge-grounded dialogue model based on PLMs, where a knowledge selector and a context selector are designed for filtering out irrelevant knowledge sentences and redundant dialogue history, respectively. Considering the lack of labeled data for the learning of two selectors, we pre-train them with weakly-supervised tasks and then jointly conduct the optimization of knowledge and context selection and fine-tuning of PLMs for response ranking with reinforcement learning (RL). By this means, the dialogue model can distill more accurate and concise knowledge and dialogue content for subsequent response ranking module, and the overall model can converge and perform better. We conduct experiments on two benchmarks and evaluation results indicate that our model can significantly outperform the state-of-the-art methods.</t>
        </is>
      </c>
      <c r="O4064" s="45" t="inlineStr">
        <is>
          <t>ACM Trans. Inf. Syst.</t>
        </is>
      </c>
      <c r="P4064" s="45" t="inlineStr">
        <is>
          <t>Knowledge-grounded dialogue systems, context-response matching, response ranking, multi-turn dialogues, pre-training, reinforcement learning, pre-trained language models, content planing</t>
        </is>
      </c>
      <c r="Q4064" s="43" t="inlineStr">
        <is>
          <t>10.1145/3584701</t>
        </is>
      </c>
    </row>
    <row r="4065" ht="126.75" customHeight="1" s="37">
      <c r="A4065" s="43" t="n">
        <v>4064</v>
      </c>
      <c r="B4065" s="52" t="inlineStr">
        <is>
          <t>Excluir</t>
        </is>
      </c>
      <c r="C4065" s="45" t="inlineStr">
        <is>
          <t>No aborda: población escolar, tecnología de sensado, contexto educativo</t>
        </is>
      </c>
      <c r="D4065" s="51" t="n"/>
      <c r="E4065" s="51" t="n"/>
      <c r="F4065" s="43" t="n">
        <v>1</v>
      </c>
      <c r="G4065" s="43" t="inlineStr">
        <is>
          <t>distracción</t>
        </is>
      </c>
      <c r="H4065" s="43" t="inlineStr">
        <is>
          <t>ACM</t>
        </is>
      </c>
      <c r="I4065" s="43" t="inlineStr">
        <is>
          <t>ACM</t>
        </is>
      </c>
      <c r="J4065" s="43" t="inlineStr">
        <is>
          <t>2022</t>
        </is>
      </c>
      <c r="K4065" s="43" t="inlineStr">
        <is>
          <t>inproceedings</t>
        </is>
      </c>
      <c r="L4065" s="45" t="inlineStr">
        <is>
          <t>Yang, Rui and Wang, Jie and Geng, Zijie and Ye, Mingxuan and Ji, Shuiwang and Li, Bin and Wu, Feng</t>
        </is>
      </c>
      <c r="M4065" s="45" t="inlineStr">
        <is>
          <t>Learning Task-relevant Representations for Generalization via Characteristic Functions of Reward Sequence Distributions</t>
        </is>
      </c>
      <c r="N4065" s="45" t="inlineStr">
        <is>
          <t>Generalization across different environments with the same tasks is critical for successful applications of visual reinforcement learning (RL) in real scenarios. However, visual distractions---which are common in real scenes---from high-dimensional observations can be hurtful to the learned representations in visual RL, thus degrading the performance of generalization. To tackle this problem, we propose a novel approach, namely Characteristic Reward Sequence Prediction (CRESP), to extract the task-relevant information by learning reward sequence distributions (RSDs), as the reward signals are task-relevant in RL and invariant to visual distractions. Specifically, to effectively capture the task-relevant information via RSDs, CRESP introduces an auxiliary task---that is, predicting the characteristic functions of RSDs---to learn task-relevant representations, because we can well approximate the high-dimensional distributions by leveraging the corresponding characteristic functions. Experiments demonstrate that CRESP significantly improves the performance of generalization on unseen environments, outperforming several state-of-the-arts on DeepMind Control tasks with different visual distractions.</t>
        </is>
      </c>
      <c r="O4065" s="45" t="inlineStr">
        <is>
          <t>Proceedings of the 28th ACM SIGKDD Conference on Knowledge Discovery and Data Mining</t>
        </is>
      </c>
      <c r="P4065" s="45" t="inlineStr">
        <is>
          <t>characteristic function, generalization, reward sequence, task-relevant representation learning, visual reinforcement learning</t>
        </is>
      </c>
      <c r="Q4065" s="43" t="inlineStr">
        <is>
          <t>10.1145/3534678.3539391</t>
        </is>
      </c>
    </row>
    <row r="4066" ht="168" customHeight="1" s="37">
      <c r="A4066" s="43" t="n">
        <v>4065</v>
      </c>
      <c r="B4066" s="52" t="inlineStr">
        <is>
          <t>Excluir</t>
        </is>
      </c>
      <c r="C4066" s="45" t="inlineStr">
        <is>
          <t>No aborda: población escolar, tecnología de sensado, contexto educativo</t>
        </is>
      </c>
      <c r="D4066" s="51" t="n"/>
      <c r="E4066" s="51" t="n"/>
      <c r="F4066" s="43" t="n">
        <v>1</v>
      </c>
      <c r="G4066" s="43" t="inlineStr">
        <is>
          <t>distracción</t>
        </is>
      </c>
      <c r="H4066" s="43" t="inlineStr">
        <is>
          <t>ACM</t>
        </is>
      </c>
      <c r="I4066" s="43" t="inlineStr">
        <is>
          <t>ACM</t>
        </is>
      </c>
      <c r="J4066" s="43" t="inlineStr">
        <is>
          <t>2020</t>
        </is>
      </c>
      <c r="K4066" s="43" t="inlineStr">
        <is>
          <t>inproceedings</t>
        </is>
      </c>
      <c r="L4066" s="45" t="inlineStr">
        <is>
          <t>Maurya, Kaushal Kumar and Desarkar, Maunendra Sankar</t>
        </is>
      </c>
      <c r="M4066" s="45" t="inlineStr">
        <is>
          <t>Learning to Distract: A Hierarchical Multi-Decoder Network for Automated Generation of Long Distractors for Multiple-Choice Questions for Reading Comprehension</t>
        </is>
      </c>
      <c r="N4066" s="45" t="inlineStr">
        <is>
          <t>The task of generating incorrect options for multiple-choice questions is termed as distractor generation problem. The task requires high cognitive skills and is extremely challenging to automate. Existing neural approaches for the task leverage encoder-decoder architecture to generate long distractors. However, in this process two critical points are ignored - firstly, many methods use Jaccard similarity over a pool of candidate distractors to sample the distractors. This often makes the generated distractors too obvious or not relevant to the question context. Secondly, some approaches did not consider the answer in the model, which caused the generated distractors to be either answer-revealing or semantically equivalent to the answer.In this paper, we propose a novel Hierarchical Multi-Decoder Network (HMD-Net) consisting of one encoder and three decoders, where each decoder generates a single distractor. To overcome the first problem mentioned above, we include multiple decoders with a dis-similarity loss in the loss function. To address the second problem, we exploit richer interaction between the article, question, and answer with a SoftSel operation and a Gated Mechanism. This enables the generation of distractors that are in context with questions but semantically not equivalent to the answers. The proposed model outperformed all the previous approaches significantly in both automatic and manual evaluations. In addition, we also consider linguistic features and BERT contextual embedding with our base model which further push the model performance.</t>
        </is>
      </c>
      <c r="O4066" s="45" t="inlineStr">
        <is>
          <t>Proceedings of the 29th ACM International Conference on Information &amp;amp; Knowledge Management</t>
        </is>
      </c>
      <c r="P4066" s="45" t="inlineStr">
        <is>
          <t>question-answering, natural language generation, distractor generation</t>
        </is>
      </c>
      <c r="Q4066" s="43" t="inlineStr">
        <is>
          <t>10.1145/3340531.3411997</t>
        </is>
      </c>
    </row>
    <row r="4067" ht="116.25" customHeight="1" s="37">
      <c r="A4067" s="43" t="n">
        <v>4066</v>
      </c>
      <c r="B4067" s="52" t="inlineStr">
        <is>
          <t>Excluir</t>
        </is>
      </c>
      <c r="C4067" s="45" t="inlineStr">
        <is>
          <t>No aborda: distracción o atención, población escolar, tecnología de sensado, contexto educativo</t>
        </is>
      </c>
      <c r="D4067" s="51" t="n"/>
      <c r="E4067" s="51" t="n"/>
      <c r="F4067" s="43" t="n">
        <v>1</v>
      </c>
      <c r="G4067" s="43" t="inlineStr">
        <is>
          <t>distracción</t>
        </is>
      </c>
      <c r="H4067" s="43" t="inlineStr">
        <is>
          <t>ACM</t>
        </is>
      </c>
      <c r="I4067" s="43" t="inlineStr">
        <is>
          <t>ACM</t>
        </is>
      </c>
      <c r="J4067" s="43" t="inlineStr">
        <is>
          <t>2024</t>
        </is>
      </c>
      <c r="K4067" s="43" t="inlineStr">
        <is>
          <t>inproceedings</t>
        </is>
      </c>
      <c r="L4067" s="45" t="inlineStr">
        <is>
          <t>Hommes, Jan and Kipp, Michael</t>
        </is>
      </c>
      <c r="M4067" s="45" t="inlineStr">
        <is>
          <t>Light Bridge: Improving social connectedness through ambient spatial interaction</t>
        </is>
      </c>
      <c r="N4067" s="45" t="inlineStr">
        <is>
          <t>While social relationships are important for human well-being, maintaining these relationships can be difficult, especially for individuals living apart from friends and loved ones. We present "Light Bridge", an ambient spatial interaction concept designed to convey a sense of closeness and co-presence through changes in ambient lighting that reflect the partner’s location and activity, thus providing a subtle form of communication that blends seamlessly into daily routines. We tested our concept in a Wizard-of-Oz study with pairs of subjects in a separated locations (N=20) with a controlled protocol of activities to mimic a daily routine. Our study addressed four questions: social connectedness, privacy, distraction and joint action motivation. The results showed that ambient light can effectively convey a sense of physical closeness between separated individuals without causing distraction or irritation in terms of privacy. The study provides valuable insights regarding the potential of ambient spatial interaction in smart homes to improve the sense of social connectedness.</t>
        </is>
      </c>
      <c r="O4067" s="45" t="inlineStr">
        <is>
          <t>Proceedings of the 2024 ACM Designing Interactive Systems Conference</t>
        </is>
      </c>
      <c r="P4067" s="45" t="inlineStr">
        <is>
          <t>Ubiquitous computing, ambient interaction, interaction design, spatial interaction and connectedness</t>
        </is>
      </c>
      <c r="Q4067" s="43" t="inlineStr">
        <is>
          <t>10.1145/3643834.3660689</t>
        </is>
      </c>
    </row>
    <row r="4068" ht="137.25" customHeight="1" s="37">
      <c r="A4068" s="43" t="n">
        <v>4067</v>
      </c>
      <c r="B4068" s="52" t="inlineStr">
        <is>
          <t>Excluir</t>
        </is>
      </c>
      <c r="C4068" s="45" t="inlineStr">
        <is>
          <t>No aborda: distracción o atención, población escolar, tecnología de sensado, contexto educativo</t>
        </is>
      </c>
      <c r="D4068" s="51" t="n"/>
      <c r="E4068" s="51" t="n"/>
      <c r="F4068" s="43" t="n">
        <v>1</v>
      </c>
      <c r="G4068" s="43" t="inlineStr">
        <is>
          <t>distracción</t>
        </is>
      </c>
      <c r="H4068" s="43" t="inlineStr">
        <is>
          <t>ACM</t>
        </is>
      </c>
      <c r="I4068" s="43" t="inlineStr">
        <is>
          <t>ACM</t>
        </is>
      </c>
      <c r="J4068" s="43" t="inlineStr">
        <is>
          <t>2018</t>
        </is>
      </c>
      <c r="K4068" s="43" t="inlineStr">
        <is>
          <t>inproceedings</t>
        </is>
      </c>
      <c r="L4068" s="45" t="inlineStr">
        <is>
          <t>Sjöblom, Max and Hassan, Lobna and Macey, Joseph and Törhönen, Maria and Hamari, Juho</t>
        </is>
      </c>
      <c r="M4068" s="45" t="inlineStr">
        <is>
          <t>Liking the Game: How Can Spectating Motivations Influence Social Media Usage at Live Esports Events?</t>
        </is>
      </c>
      <c r="N4068" s="45" t="inlineStr">
        <is>
          <t>There is no doubt that various social media services shape the ways in which we approach our daily lives. The ubiquitous nature of these services, afforded by mobile devices, means that we can take them with us wherever we go --- including when we attend live events. Uncovering why individuals use social media during live events can help improve event organization, marketing, and the experiences of attendees. Our understanding of the motivations for using social media during live events is, however, still lacking in depth, especially in regard to emerging live events such as esports. This study aims to answer the question: what motivates the use of social media during live esports events? Data was gathered via a survey (N=255) at the 'Assembly 2016' LAN-event, a major live esports event. We examine the relationships between using various social media services and the motivations for esports spectating, through the Motivation Scale for Sports Consumption. While the results indicate that using social media services while attending Assembly 2016 was quite popular, it seemed that in many cases social media usage was a distraction from esports spectating, a core activity of the event. The results provide implications as to how marketers of live esports events should encourage or control usage of social media by attendees.</t>
        </is>
      </c>
      <c r="O4068" s="45" t="inlineStr">
        <is>
          <t>Proceedings of the 9th International Conference on Social Media and Society</t>
        </is>
      </c>
      <c r="P4068" s="45" t="inlineStr">
        <is>
          <t>esports, live events, motivation, social media, sports consumption</t>
        </is>
      </c>
      <c r="Q4068" s="43" t="inlineStr">
        <is>
          <t>10.1145/3217804.3217908</t>
        </is>
      </c>
    </row>
    <row r="4069" ht="147.75" customHeight="1" s="37">
      <c r="A4069" s="43" t="n">
        <v>4068</v>
      </c>
      <c r="B4069" s="52" t="inlineStr">
        <is>
          <t>Excluir</t>
        </is>
      </c>
      <c r="C4069" s="45" t="inlineStr">
        <is>
          <t>No aborda: distracción o atención, población escolar, tecnología de sensado, contexto educativo</t>
        </is>
      </c>
      <c r="D4069" s="51" t="n"/>
      <c r="E4069" s="51" t="n"/>
      <c r="F4069" s="43" t="n">
        <v>1</v>
      </c>
      <c r="G4069" s="43" t="inlineStr">
        <is>
          <t>distracción</t>
        </is>
      </c>
      <c r="H4069" s="43" t="inlineStr">
        <is>
          <t>ACM</t>
        </is>
      </c>
      <c r="I4069" s="43" t="inlineStr">
        <is>
          <t>ACM</t>
        </is>
      </c>
      <c r="J4069" s="43" t="inlineStr">
        <is>
          <t>2023</t>
        </is>
      </c>
      <c r="K4069" s="43" t="inlineStr">
        <is>
          <t>inproceedings</t>
        </is>
      </c>
      <c r="L4069" s="45" t="inlineStr">
        <is>
          <t>Wang, Linbo and Wu, Jing and Fang, Xianyong and Liu, Zhengyi and Cao, Chenjie and Fu, Yanwei</t>
        </is>
      </c>
      <c r="M4069" s="45" t="inlineStr">
        <is>
          <t>Local Consensus Enhanced Siamese Network with Reciprocal Loss for Two-view Correspondence Learning</t>
        </is>
      </c>
      <c r="N4069" s="45" t="inlineStr">
        <is>
          <t>Recent studies of two-view correspondence learning usually establish an end-to-end network to jointly predict correspondence reliability and relative pose. We improve such a framework from two aspects. First, we propose a Local Feature Consensus (LFC) plugin block to augment the features of existing models. Given a correspondence feature, the block augments its neighboring features with mutual neighborhood consensus and aggregates them to produce an enhanced feature. As inliers obey a uniform cross-view transformation and share more consistent learned features than outliers, feature consensus strengthens inlier correlation and suppresses outlier distraction, which makes output features more discriminative for classifying inliers/outliers. Second, existing approaches supervise network training with the ground truth correspondences and essential matrix projecting one image to the other for an input image pair, without considering the information from the reverse mapping. We extend existing models to a Siamese network with a reciprocal loss that exploits the supervision of mutual projection, which considerably promotes the matching performance without introducing additional model parameters. Building upon MSA-Net [30], we implement the two proposals and experimentally achieve state-of-the-art performance on benchmark datasets.</t>
        </is>
      </c>
      <c r="O4069" s="45" t="inlineStr">
        <is>
          <t>Proceedings of the 31st ACM International Conference on Multimedia</t>
        </is>
      </c>
      <c r="P4069" s="45" t="inlineStr">
        <is>
          <t>feature consensus, siamese network, two-view correspondences</t>
        </is>
      </c>
      <c r="Q4069" s="43" t="inlineStr">
        <is>
          <t>10.1145/3581783.3612458</t>
        </is>
      </c>
    </row>
    <row r="4070" ht="95.25" customHeight="1" s="37">
      <c r="A4070" s="43" t="n">
        <v>4069</v>
      </c>
      <c r="B4070" s="52" t="inlineStr">
        <is>
          <t>Excluir</t>
        </is>
      </c>
      <c r="C4070" s="45" t="inlineStr">
        <is>
          <t>No aborda: población escolar, tecnología de sensado, contexto educativo</t>
        </is>
      </c>
      <c r="D4070" s="51" t="n"/>
      <c r="E4070" s="51" t="n"/>
      <c r="F4070" s="43" t="n">
        <v>1</v>
      </c>
      <c r="G4070" s="43" t="inlineStr">
        <is>
          <t>distracción</t>
        </is>
      </c>
      <c r="H4070" s="43" t="inlineStr">
        <is>
          <t>ACM</t>
        </is>
      </c>
      <c r="I4070" s="43" t="inlineStr">
        <is>
          <t>ACM</t>
        </is>
      </c>
      <c r="J4070" s="43" t="inlineStr">
        <is>
          <t>2017</t>
        </is>
      </c>
      <c r="K4070" s="43" t="inlineStr">
        <is>
          <t>inproceedings</t>
        </is>
      </c>
      <c r="L4070" s="45" t="inlineStr">
        <is>
          <t>Wiedemann, Daniel P.O. and Passmore, Peter and Moar, Magnus</t>
        </is>
      </c>
      <c r="M4070" s="45" t="inlineStr">
        <is>
          <t>Local Multiplayer Immersion Affected by 3D Stereoscopy</t>
        </is>
      </c>
      <c r="N4070" s="45" t="inlineStr">
        <is>
          <t>In this paper, we describe an experimental study, which evaluates how 3D stereoscopy affects player immersion in a possibly very distracting local multiplayer game. The game "Nicely Dicely" was specifically developed for this purpose, with 3D stereoscopy in mind, right from the beginning. Groups of participants were competitively playing the game in non-3D monoscopic and 3D stereoscopic presentations via a 3D compatible projector and corresponding active shutter glasses. In the following, we elaborate on the game and our quantitative and qualitative hybrid experiment design and methodology. An analysis of the resulting data will show that, indeed 3D stereoscopy significantly increases spatial presence, involvement and player immersion, even in a local multiplayer situation. Furthermore, some guiding insights relating the game's design will be illustrated.</t>
        </is>
      </c>
      <c r="O4070" s="45" t="inlineStr">
        <is>
          <t>Extended Abstracts Publication of the Annual Symposium on Computer-Human Interaction in Play</t>
        </is>
      </c>
      <c r="P4070" s="45" t="inlineStr">
        <is>
          <t>3D stereoscopy, experiment, immersion, local multiplayer, nicely dicely</t>
        </is>
      </c>
      <c r="Q4070" s="43" t="inlineStr">
        <is>
          <t>10.1145/3130859.3131429</t>
        </is>
      </c>
    </row>
    <row r="4071" ht="95.25" customHeight="1" s="37">
      <c r="A4071" s="43" t="n">
        <v>4070</v>
      </c>
      <c r="B4071" s="52" t="inlineStr">
        <is>
          <t>Excluir</t>
        </is>
      </c>
      <c r="C4071" s="45" t="inlineStr">
        <is>
          <t>No aborda: distracción o atención, población escolar, tecnología de sensado, contexto educativo</t>
        </is>
      </c>
      <c r="D4071" s="51" t="n"/>
      <c r="E4071" s="51" t="n"/>
      <c r="F4071" s="43" t="n">
        <v>1</v>
      </c>
      <c r="G4071" s="43" t="inlineStr">
        <is>
          <t>distracción</t>
        </is>
      </c>
      <c r="H4071" s="43" t="inlineStr">
        <is>
          <t>ACM</t>
        </is>
      </c>
      <c r="I4071" s="43" t="inlineStr">
        <is>
          <t>ACM</t>
        </is>
      </c>
      <c r="J4071" s="43" t="inlineStr">
        <is>
          <t>2019</t>
        </is>
      </c>
      <c r="K4071" s="43" t="inlineStr">
        <is>
          <t>inproceedings</t>
        </is>
      </c>
      <c r="L4071" s="45" t="inlineStr">
        <is>
          <t>Gruenefeld, Uwe and Prädel, Lars and Heuten, Wilko</t>
        </is>
      </c>
      <c r="M4071" s="45" t="inlineStr">
        <is>
          <t>Locating nearby physical objects in augmented reality</t>
        </is>
      </c>
      <c r="N4071" s="45" t="inlineStr">
        <is>
          <t>Locating objects in physical environments can be an exhausting and frustrating task, particularly when these objects are out of the user's view or occluded by other objects. With recent advances in Augmented Reality (AR), these environments can be augmented to visualize objects for which the user searches. However, it is currently unclear which visualization strategy can best support users in locating these objects. In this paper, we compare a printed map to three different AR visualization strategies: (1) in-view visualization, (2) out-of-view visualization, and (3) the combination of in-view and out-of-view visualizations. Our results show that in-view visualization reduces error rates for object selection accuracy, while additional out-of-view object visualization improves users' search time performance. However, combining in-view and out-of-view visualizations leads to visual clutter, which distracts users.</t>
        </is>
      </c>
      <c r="O4071" s="45" t="inlineStr">
        <is>
          <t>Proceedings of the 18th International Conference on Mobile and Ubiquitous Multimedia</t>
        </is>
      </c>
      <c r="P4071" s="45" t="inlineStr">
        <is>
          <t>augmented reality, head-mounted, in-view, occlusion, out-of-view</t>
        </is>
      </c>
      <c r="Q4071" s="43" t="inlineStr">
        <is>
          <t>10.1145/3365610.3365620</t>
        </is>
      </c>
    </row>
    <row r="4072" ht="95.25" customHeight="1" s="37">
      <c r="A4072" s="43" t="n">
        <v>4071</v>
      </c>
      <c r="B4072" s="52" t="inlineStr">
        <is>
          <t>Excluir</t>
        </is>
      </c>
      <c r="C4072" s="45" t="inlineStr">
        <is>
          <t>No aborda: población escolar, tecnología de sensado, contexto educativo</t>
        </is>
      </c>
      <c r="D4072" s="51" t="n"/>
      <c r="E4072" s="51" t="n"/>
      <c r="F4072" s="43" t="n">
        <v>1</v>
      </c>
      <c r="G4072" s="43" t="inlineStr">
        <is>
          <t>distracción</t>
        </is>
      </c>
      <c r="H4072" s="43" t="inlineStr">
        <is>
          <t>ACM</t>
        </is>
      </c>
      <c r="I4072" s="43" t="inlineStr">
        <is>
          <t>ACM</t>
        </is>
      </c>
      <c r="J4072" s="43" t="inlineStr">
        <is>
          <t>2016</t>
        </is>
      </c>
      <c r="K4072" s="43" t="inlineStr">
        <is>
          <t>inproceedings</t>
        </is>
      </c>
      <c r="L4072" s="45" t="inlineStr">
        <is>
          <t>Ko, Minsam and Choi, Seungwoo and Yatani, Koji and Lee, Uichin</t>
        </is>
      </c>
      <c r="M4072" s="45" t="inlineStr">
        <is>
          <t>Lock n' LoL: Group-based Limiting Assistance App to Mitigate Smartphone Distractions in Group Activities</t>
        </is>
      </c>
      <c r="N4072" s="45" t="inlineStr">
        <is>
          <t>Prior studies have addressed many negative aspects of mobile distractions in group activities. In this paper, we present Lock n' LoL. This is an application designed to help users focus on their group activities by allowing group members to limit their smartphone usage together. In particular, it provides synchronous social awareness of each other's limiting behavior. This synchronous social awareness can arouse feelings of connectedness among group members and can mitigate social vulnerability due to smartphone distraction (e.g., social exclusion) that often results in poor social experiences. After following an iterative prototyping process, we conducted a large-scale user study (n = 976) via real field deployment. The study results revealed how the participants used Lock n' LoL in their diverse contexts and how Lock n' LoL helped them to mitigate smartphone distractions.</t>
        </is>
      </c>
      <c r="O4072" s="45" t="inlineStr">
        <is>
          <t>Proceedings of the 2016 CHI Conference on Human Factors in Computing Systems</t>
        </is>
      </c>
      <c r="P4072" s="45" t="inlineStr">
        <is>
          <t>smartphone usage, smartphone distraction, group activity</t>
        </is>
      </c>
      <c r="Q4072" s="43" t="inlineStr">
        <is>
          <t>10.1145/2858036.2858568</t>
        </is>
      </c>
    </row>
    <row r="4073" ht="157.5" customHeight="1" s="37">
      <c r="A4073" s="43" t="n">
        <v>4072</v>
      </c>
      <c r="B4073" s="52" t="inlineStr">
        <is>
          <t>Excluir</t>
        </is>
      </c>
      <c r="C4073" s="45" t="inlineStr">
        <is>
          <t>Dominio fuera de alcance: conducción</t>
        </is>
      </c>
      <c r="D4073" s="51" t="n"/>
      <c r="E4073" s="51" t="n"/>
      <c r="F4073" s="43" t="n">
        <v>1</v>
      </c>
      <c r="G4073" s="43" t="inlineStr">
        <is>
          <t>distracción</t>
        </is>
      </c>
      <c r="H4073" s="43" t="inlineStr">
        <is>
          <t>ACM</t>
        </is>
      </c>
      <c r="I4073" s="43" t="inlineStr">
        <is>
          <t>ACM</t>
        </is>
      </c>
      <c r="J4073" s="43" t="inlineStr">
        <is>
          <t>2026</t>
        </is>
      </c>
      <c r="K4073" s="43" t="inlineStr">
        <is>
          <t>article</t>
        </is>
      </c>
      <c r="L4073" s="45" t="inlineStr">
        <is>
          <t>Li, Songquan and Wang, Hanming and Liu, Xiaozhu and Zhu, Rongbo</t>
        </is>
      </c>
      <c r="M4073" s="45" t="inlineStr">
        <is>
          <t>MADNet: EEG Modality Augmentation for Domain-Generalized Cross-Subject Drowsiness Diagnosis</t>
        </is>
      </c>
      <c r="N4073" s="45" t="inlineStr">
        <is>
          <t>Cross-subject drowsiness diagnosis (CDD) based on electroencephalography (EEG) is essential for mitigating drowsiness-related risks, particularly in high-stakes driving scenarios. Accurate diagnosis can effectively prevent traffic accidents. However, individual variability induces spatiotemporal isopositional value heterogeneity (SIVH) in EEG signals, which triggers a dynamic domain shift in the underlying drowsiness feature distributions, resulting in suboptimal CDD performance. In this paper, we propose MADNet, a novel CDD framework designed to enhance accuracy by strengthening feature distribution constraints and improving cross-subject generalization. To enhance the distribution constraints of drowsiness features, we propose a modality-augmented feature constraint (MAFC) module that leverages modality augmentation to generate complementary EEG-image feature pairs. Furthermore, we design a domain-adversarial feature-gating (DAFG) mechanism to extract domain-invariant drowsiness features while suppressing noise and subject-specific artifacts. In addition, we present a multi-user evaluation strategy (LTSO) designed to more faithfully reflect real-world deployment conditions. Extensive experiments show that MADNet achieves the state-of-the-art performance on Unbalanced-SADT and SADT datasets. Notably, under the rigorous LTSO, our method improves CDD accuracy by 3.08% and 1.57%, respectively, underscoring its robustness in real-world applications.</t>
        </is>
      </c>
      <c r="O4073" s="45" t="inlineStr">
        <is>
          <t>ACM Trans. Multimedia Comput. Commun. Appl.</t>
        </is>
      </c>
      <c r="P4073" s="45" t="inlineStr">
        <is>
          <t>EEG-based cross-subject drowsiness diagnosis, modality augmentation, domain generalization, dynamic domain shift, spatiotemporal isopositional value heterogeneity (SIVH)</t>
        </is>
      </c>
      <c r="Q4073" s="43" t="inlineStr">
        <is>
          <t>10.1145/3789208</t>
        </is>
      </c>
    </row>
    <row r="4074" ht="157.5" customHeight="1" s="37">
      <c r="A4074" s="43" t="n">
        <v>4073</v>
      </c>
      <c r="B4074" s="52" t="inlineStr">
        <is>
          <t>Excluir</t>
        </is>
      </c>
      <c r="C4074" s="45" t="inlineStr">
        <is>
          <t>No aborda: distracción o atención, población escolar, tecnología de sensado, contexto educativo</t>
        </is>
      </c>
      <c r="D4074" s="51" t="n"/>
      <c r="E4074" s="51" t="n"/>
      <c r="F4074" s="43" t="n">
        <v>1</v>
      </c>
      <c r="G4074" s="43" t="inlineStr">
        <is>
          <t>distracción</t>
        </is>
      </c>
      <c r="H4074" s="43" t="inlineStr">
        <is>
          <t>ACM</t>
        </is>
      </c>
      <c r="I4074" s="43" t="inlineStr">
        <is>
          <t>ACM</t>
        </is>
      </c>
      <c r="J4074" s="43" t="inlineStr">
        <is>
          <t>2026</t>
        </is>
      </c>
      <c r="K4074" s="43" t="inlineStr">
        <is>
          <t>inproceedings</t>
        </is>
      </c>
      <c r="L4074" s="45" t="inlineStr">
        <is>
          <t>Ren, Yuan and Liao, Mingxue and Zhou, Gang and Peng, Jinxing and Lv, Pin</t>
        </is>
      </c>
      <c r="M4074" s="45" t="inlineStr">
        <is>
          <t>MCHRAG: Multi-Centroid Hierarchical Indexing for Efficient Incremental RAG</t>
        </is>
      </c>
      <c r="N4074" s="45" t="inlineStr">
        <is>
          <t>Retrieval-Augmented Generation (RAG) over dynamically growing long-text corpora demands indexing mechanisms that are both efficient and update-friendly. Prior graph- and hierarchy-augmented RAG systems often rely on LLM-based summarization or entity–relation extraction during indexing and maintenance, incurring high construction latency and substantial token cost. We propose MCHRAG, a hierarchical semantic routing framework based on a Multi-Centroid Routing Tree designed for streaming updates. MCHRAG first partitions embeddings into coarse hash buckets via hyperplane locality-sensitive hashing, then builds a coarse-to-fine routing hierarchy in the embedding space, where each tree node (including leaf buckets) is represented by a small set of vector prototypes with radius constraints. Both retrieval and incremental insertion follow the same top-down routing to select a small set of leaf buckets, followed by exact similarity reranking within routed candidates, enabling bounded candidate size with high recall. By eliminating LLM-dependent indexing and maintenance, MCHRAG achieves zero indexing and update token consumption while substantially reducing construction and update latency. Extensive experiments on long-context and multi-document QA benchmarks show that MCHRAG matches or improves retrieval quality, especially recall under distractor-heavy settings, with significantly lower build and update costs.</t>
        </is>
      </c>
      <c r="O4074" s="45" t="inlineStr">
        <is>
          <t>Proceedings of the 2026 International Conference on Multimedia Retrieval</t>
        </is>
      </c>
      <c r="P4074" s="45" t="inlineStr">
        <is>
          <t>Multimedia Information Retrieval, Retrieval-Augmented Generation, Dynamic Corpus, Hierarchical Semantic Routing</t>
        </is>
      </c>
      <c r="Q4074" s="43" t="inlineStr">
        <is>
          <t>10.1145/3805622.3810580</t>
        </is>
      </c>
    </row>
    <row r="4075" ht="189" customHeight="1" s="37">
      <c r="A4075" s="43" t="n">
        <v>4074</v>
      </c>
      <c r="B4075" s="52" t="inlineStr">
        <is>
          <t>Excluir</t>
        </is>
      </c>
      <c r="C4075" s="45" t="inlineStr">
        <is>
          <t>No aborda: población escolar, tecnología de sensado, contexto educativo</t>
        </is>
      </c>
      <c r="D4075" s="51" t="n"/>
      <c r="E4075" s="51" t="n"/>
      <c r="F4075" s="43" t="n">
        <v>1</v>
      </c>
      <c r="G4075" s="43" t="inlineStr">
        <is>
          <t>distracción</t>
        </is>
      </c>
      <c r="H4075" s="43" t="inlineStr">
        <is>
          <t>ACM</t>
        </is>
      </c>
      <c r="I4075" s="43" t="inlineStr">
        <is>
          <t>ACM</t>
        </is>
      </c>
      <c r="J4075" s="43" t="inlineStr">
        <is>
          <t>2026</t>
        </is>
      </c>
      <c r="K4075" s="43" t="inlineStr">
        <is>
          <t>inproceedings</t>
        </is>
      </c>
      <c r="L4075" s="45" t="inlineStr">
        <is>
          <t>Zhang, Daoze and Fu, Chenghan and Nie, Zhanheng and Liu, Jianyu and Guan, Wanxian and Gao, Yuan and Song, Jun and Wang, Pengjie and Xu, Jian and Zheng, Bo</t>
        </is>
      </c>
      <c r="M4075" s="45" t="inlineStr">
        <is>
          <t>MOON: Generative MLLM-based Multimodal Representation Learning for E-commerce Product Understanding</t>
        </is>
      </c>
      <c r="N4075" s="45" t="inlineStr">
        <is>
          <t>With the rapid advancement of e-commerce, exploring general representations rather than task-specific ones has attracted increasing research attention. For product understanding, although existing discriminative dual-flow architectures drive progress in this field, they inherently struggle to model the many-to-one alignment between multiple images and texts of products. Therefore, we argue that generative Multimodal Large Language Models (MLLMs) hold significant potential for improving product representation learning. Nevertheless, achieving this goal still remains non-trivial due to several key challenges: the lack of multimodal and aspect-aware modeling modules in typical LLMs; the common presence of background noise in product images; and the absence of a standard benchmark for evaluation. To address these issues, we propose the first generative MLLM-based model named MOON for product representation learning. Our method (1) employs a guided Mixture-of-Experts (MoE) module for targeted modeling of multimodal and aspect-specific product content; (2) effectively detects core semantic regions in product images to mitigate the distraction and interference caused by background noise; and (3) introduces the specialized negative sampling strategy to increase the difficulty and diversity of negative samples. In addition, we release a large-scale multimodal benchmark MBE for various product understanding tasks. Experimentally, our model demonstrates competitive zero-shot performance on both our benchmark and the public dataset, showcasing strong generalization across various downstream tasks, including cross-modal retrieval, product classification, and attribute prediction. Furthermore, the case study and visualization illustrate the effectiveness of MOON for product understanding.</t>
        </is>
      </c>
      <c r="O4075" s="45" t="inlineStr">
        <is>
          <t>Proceedings of the Nineteenth ACM International Conference on Web Search and Data Mining</t>
        </is>
      </c>
      <c r="P4075" s="45" t="inlineStr">
        <is>
          <t>multimodal representations, product understanding, recommendation system, e-commerce search</t>
        </is>
      </c>
      <c r="Q4075" s="43" t="inlineStr">
        <is>
          <t>10.1145/3773966.3777958</t>
        </is>
      </c>
    </row>
    <row r="4076" ht="116.25" customHeight="1" s="37">
      <c r="A4076" s="43" t="n">
        <v>4075</v>
      </c>
      <c r="B4076" s="52" t="inlineStr">
        <is>
          <t>Excluir</t>
        </is>
      </c>
      <c r="C4076" s="45" t="inlineStr">
        <is>
          <t>No aborda: población escolar, contexto educativo</t>
        </is>
      </c>
      <c r="D4076" s="51" t="n"/>
      <c r="E4076" s="51" t="n"/>
      <c r="F4076" s="43" t="n">
        <v>1</v>
      </c>
      <c r="G4076" s="43" t="inlineStr">
        <is>
          <t>distracción</t>
        </is>
      </c>
      <c r="H4076" s="43" t="inlineStr">
        <is>
          <t>ACM</t>
        </is>
      </c>
      <c r="I4076" s="43" t="inlineStr">
        <is>
          <t>ACM</t>
        </is>
      </c>
      <c r="J4076" s="43" t="inlineStr">
        <is>
          <t>2026</t>
        </is>
      </c>
      <c r="K4076" s="43" t="inlineStr">
        <is>
          <t>inproceedings</t>
        </is>
      </c>
      <c r="L4076" s="45" t="inlineStr">
        <is>
          <t>Wieland, Markus and Schnizer, Kathrin and Chiossi, Francesco and Doerr, Nina and Lang, Florian and Kosch, Thomas and Sedlmair, Michael</t>
        </is>
      </c>
      <c r="M4076" s="45" t="inlineStr">
        <is>
          <t>Making Eye Contact Accessible: Augmenting Gaze in Job Interviews for People with Visual Impairments</t>
        </is>
      </c>
      <c r="N4076" s="45" t="inlineStr">
        <is>
          <t>Job interviews rely heavily on nonverbal communication, with gaze serving as a central signal of attentiveness and competence. For people with visual impairments, this creates an asymmetry that disadvantages them: they are expected to demonstrate eye contact but cannot access or reciprocate the gaze cues that structure interaction. To investigate these challenges in a high-stakes context, we conducted interviews with eight people with visual impairments, revealing how inaccessible gaze produces uncertainty, social pressure, and reliance on compensatory strategies. Based on these insights, we designed three visual cues, EYES, HALO, and FRAME, and evaluated them in a simulated job interview in virtual reality with 12 people with visual impairments. Our findings show that spatially anchored cues around the interviewer’s face supported head alignment and improved perception of attentional focus, while peripheral cues were distracting. The study highlights the need for gaze cues that strike a balance between perceptual accessibility and social appropriateness in professional settings.</t>
        </is>
      </c>
      <c r="O4076" s="45" t="inlineStr">
        <is>
          <t>Proceedings of the Augmented Humans International Conference 2026</t>
        </is>
      </c>
      <c r="P4076" s="45" t="inlineStr">
        <is>
          <t>Visual Impairment, Low Vision, VR, Eye Contact, Assistive Technology</t>
        </is>
      </c>
      <c r="Q4076" s="43" t="inlineStr">
        <is>
          <t>10.1145/3795011.3795045</t>
        </is>
      </c>
    </row>
    <row r="4077" ht="105.75" customHeight="1" s="37">
      <c r="A4077" s="43" t="n">
        <v>4076</v>
      </c>
      <c r="B4077" s="52" t="inlineStr">
        <is>
          <t>Excluir</t>
        </is>
      </c>
      <c r="C4077" s="45" t="inlineStr">
        <is>
          <t>No aborda: población escolar, tecnología de sensado, contexto educativo</t>
        </is>
      </c>
      <c r="D4077" s="51" t="n"/>
      <c r="E4077" s="51" t="n"/>
      <c r="F4077" s="43" t="n">
        <v>1</v>
      </c>
      <c r="G4077" s="43" t="inlineStr">
        <is>
          <t>distracción</t>
        </is>
      </c>
      <c r="H4077" s="43" t="inlineStr">
        <is>
          <t>ACM</t>
        </is>
      </c>
      <c r="I4077" s="43" t="inlineStr">
        <is>
          <t>ACM</t>
        </is>
      </c>
      <c r="J4077" s="43" t="inlineStr">
        <is>
          <t>2025</t>
        </is>
      </c>
      <c r="K4077" s="43" t="inlineStr">
        <is>
          <t>inproceedings</t>
        </is>
      </c>
      <c r="L4077" s="45" t="inlineStr">
        <is>
          <t>Balc\i, Ozan and Poncelet, Stien and Nguyen, Alex Binh Vinh Duc and Vande Moere, Andrew</t>
        </is>
      </c>
      <c r="M4077" s="45" t="inlineStr">
        <is>
          <t>Manifesting Architectural Subspaces with Two Mobile Robotic Partitions to Facilitate Spontaneous Office Meetings</t>
        </is>
      </c>
      <c r="N4077" s="45" t="inlineStr">
        <is>
          <t>Although intended to foster spontaneous interactions among workers, a typical open-plan office layout cannot mitigate visual, acoustic, or privacy-related distractions that originate from unplanned meetings. As office workers often refrain from tackling these issues by manually demarcating or physically relocating to a more suitable subspace that is enclosed by movable partitions, we hypothesise that these subspaces could instead be robotically manifested. This study therefore evaluated the perceived impact of two mobile robotic partitions that were wizarded to jointly manifest an enclosed subspace, to: 1) either ‘mitigate’ or ‘intervene’ in the distractions caused by spontaneous face-to-face or remote meetings; or 2) either ‘gesturally’ or ‘spatially’ nudge a distraction-causing worker to relocate. Our findings suggest how robotic furniture should interact with office workers with and through transient space, and autonomously balance the distractions not only for each individual worker but also for multiple workers sharing the same workspace.</t>
        </is>
      </c>
      <c r="O4077" s="45" t="inlineStr">
        <is>
          <t>Proceedings of the 2025 CHI Conference on Human Factors in Computing Systems</t>
        </is>
      </c>
      <c r="P4077" s="45" t="inlineStr">
        <is>
          <t>adaptive architecture, interactive architecture, responsive architecture, kinetic architecture, robotic furniture, robotic partition, robotic architecture, interior architecture, indoor autonomous mobile robot, smart building, smart space, smart offi</t>
        </is>
      </c>
      <c r="Q4077" s="43" t="inlineStr">
        <is>
          <t>10.1145/3706598.3714064</t>
        </is>
      </c>
    </row>
    <row r="4078" ht="199.5" customHeight="1" s="37">
      <c r="A4078" s="43" t="n">
        <v>4077</v>
      </c>
      <c r="B4078" s="52" t="inlineStr">
        <is>
          <t>Excluir</t>
        </is>
      </c>
      <c r="C4078" s="45" t="inlineStr">
        <is>
          <t>No aborda: distracción o atención, población escolar, tecnología de sensado, contexto educativo</t>
        </is>
      </c>
      <c r="D4078" s="51" t="n"/>
      <c r="E4078" s="51" t="n"/>
      <c r="F4078" s="43" t="n">
        <v>1</v>
      </c>
      <c r="G4078" s="43" t="inlineStr">
        <is>
          <t>distracción</t>
        </is>
      </c>
      <c r="H4078" s="43" t="inlineStr">
        <is>
          <t>ACM</t>
        </is>
      </c>
      <c r="I4078" s="43" t="inlineStr">
        <is>
          <t>ACM</t>
        </is>
      </c>
      <c r="J4078" s="43" t="inlineStr">
        <is>
          <t>2025</t>
        </is>
      </c>
      <c r="K4078" s="43" t="inlineStr">
        <is>
          <t>inproceedings</t>
        </is>
      </c>
      <c r="L4078" s="45" t="inlineStr">
        <is>
          <t>Liu, Mingrui and Zhang, Sixiao and Long, Cheng</t>
        </is>
      </c>
      <c r="M4078" s="45" t="inlineStr">
        <is>
          <t>Mask-based Membership Inference Attacks for Retrieval-Augmented Generation</t>
        </is>
      </c>
      <c r="N4078" s="45" t="inlineStr">
        <is>
          <t>Retrieval-Augmented Generation (RAG) has been an effective approach to mitigate hallucinations in large language models (LLMs) by incorporating up-to-date and domain-specific knowledge. Recently, there has been a trend of storing up-to-date or copyrighted data in RAG knowledge databases instead of using it for LLM training. This practice has raised concerns about Membership Inference Attacks (MIAs), which aim to detect if a specific target document is stored in the RAG system's knowledge database so as to protect the rights of data producers. While research has focused on enhancing the trustworthiness of RAG systems, existing MIAs for RAG systems remain largely insufficient. Previous work either relies solely on the RAG system's judgment or is easily influenced by other documents or the LLM's internal knowledge, which is unreliable and lacks explainability. To address these limitations, we propose a &amp;lt;u&amp;gt;M&amp;lt;/u&amp;gt;ask-&amp;lt;u&amp;gt;B&amp;lt;/u&amp;gt;ased Membership Inference &amp;lt;u&amp;gt;A&amp;lt;/u&amp;gt;ttacks (MBA) framework. Our framework first employs a masking algorithm that effectively masks a certain number of words in the target document. The masked text is then used to prompt the RAG system, and the RAG system is required to predict the mask values. If the target document appears in the knowledge database, the masked text will retrieve the complete target document as context, allowing for accurate mask prediction. Finally, we adopt a simple yet effective threshold-based method to infer the membership of target document by analyzing the accuracy of mask prediction. Our mask-based approach is more document-specific, making the RAG system's generation less susceptible to distractions from other documents or the LLM's internal knowledge. Extensive experiments demonstrate the effectiveness of our approach compared to existing baseline models.</t>
        </is>
      </c>
      <c r="O4078" s="45" t="inlineStr">
        <is>
          <t>Proceedings of the ACM on Web Conference 2025</t>
        </is>
      </c>
      <c r="P4078" s="45" t="inlineStr">
        <is>
          <t>membership inference attacks, retrieval-augmented generation</t>
        </is>
      </c>
      <c r="Q4078" s="43" t="inlineStr">
        <is>
          <t>10.1145/3696410.3714771</t>
        </is>
      </c>
    </row>
    <row r="4079" ht="178.5" customHeight="1" s="37">
      <c r="A4079" s="43" t="n">
        <v>4078</v>
      </c>
      <c r="B4079" s="52" t="inlineStr">
        <is>
          <t>Excluir</t>
        </is>
      </c>
      <c r="C4079" s="45" t="inlineStr">
        <is>
          <t>No aborda: distracción o atención, población escolar, tecnología de sensado, contexto educativo</t>
        </is>
      </c>
      <c r="D4079" s="51" t="n"/>
      <c r="E4079" s="51" t="n"/>
      <c r="F4079" s="43" t="n">
        <v>1</v>
      </c>
      <c r="G4079" s="43" t="inlineStr">
        <is>
          <t>distracción</t>
        </is>
      </c>
      <c r="H4079" s="43" t="inlineStr">
        <is>
          <t>ACM</t>
        </is>
      </c>
      <c r="I4079" s="43" t="inlineStr">
        <is>
          <t>ACM</t>
        </is>
      </c>
      <c r="J4079" s="43" t="inlineStr">
        <is>
          <t>2020</t>
        </is>
      </c>
      <c r="K4079" s="43" t="inlineStr">
        <is>
          <t>inproceedings</t>
        </is>
      </c>
      <c r="L4079" s="45" t="inlineStr">
        <is>
          <t>Li, Peike and Wei, Yunchao and Yang, Yi</t>
        </is>
      </c>
      <c r="M4079" s="45" t="inlineStr">
        <is>
          <t>Meta Parsing Networks: Towards Generalized Few-shot Scene Parsing with Adaptive Metric Learning</t>
        </is>
      </c>
      <c r="N4079" s="45" t="inlineStr">
        <is>
          <t>Recent progress in few-shot segmentation usually aims at performing novel object segmentation using a few annotated examples as guidance. In this work, we advance this few-shot segmentation paradigm towards a more challenging yet general scenario, i.e., Generalized Few-shot Scene Parsing (GFSP). In this task, we take a fully annotated image as guidance to segment all pixels in a query image. Our mission is to study a generalizable and robust segmentation network from the meta-learning perspective so that both seen and unseen categories can be correctly recognized. Different from previous practices, this task performs segmentation on a joint label space consisting of both previously seen and novel categories. Moreover, pixels from these multiple categories need to be simultaneously taken into account, which is actually not well explored before. Accordingly, we present Meta Parsing Networks (MPNet) to better exploit the guidance information in the support set. Our MPNet contains two basic modules, i.e., the Adaptive Deep Metric Learning (ADML) module and the Contrastive Inter-class Distraction (CID) module. Specially, the ADML takes the annotated pixels from the support image as the guidance and adaptively produces high-quality prototypes for learning a deep comparison metric. In addition, MPNet further introduces the CID module learning to enlarge the feature discrepancy of different categories in the embedding space, leading the MPNet to generate more discriminative feature embeddings. We conduct experiments on two newly constructed benchmarks, i.e., GFSP-Cityscapes and GFSP-Pascal-Context. Extensive ablation studies well demonstrate the effectiveness and generalization ability of our MPNet.</t>
        </is>
      </c>
      <c r="O4079" s="45" t="inlineStr">
        <is>
          <t>Proceedings of the 28th ACM International Conference on Multimedia</t>
        </is>
      </c>
      <c r="P4079" s="45" t="inlineStr">
        <is>
          <t>semantic segmentation, scene parsing, meta learning, few-shot learning</t>
        </is>
      </c>
      <c r="Q4079" s="43" t="inlineStr">
        <is>
          <t>10.1145/3394171.3413944</t>
        </is>
      </c>
    </row>
    <row r="4080" ht="126.75" customHeight="1" s="37">
      <c r="A4080" s="43" t="n">
        <v>4079</v>
      </c>
      <c r="B4080" s="52" t="inlineStr">
        <is>
          <t>Excluir</t>
        </is>
      </c>
      <c r="C4080" s="45" t="inlineStr">
        <is>
          <t>Dominio fuera de alcance: conducción</t>
        </is>
      </c>
      <c r="D4080" s="51" t="n"/>
      <c r="E4080" s="51" t="n"/>
      <c r="F4080" s="43" t="n">
        <v>1</v>
      </c>
      <c r="G4080" s="43" t="inlineStr">
        <is>
          <t>sensado</t>
        </is>
      </c>
      <c r="H4080" s="43" t="inlineStr">
        <is>
          <t>ACM</t>
        </is>
      </c>
      <c r="I4080" s="43" t="inlineStr">
        <is>
          <t>ACM</t>
        </is>
      </c>
      <c r="J4080" s="43" t="inlineStr">
        <is>
          <t>2021</t>
        </is>
      </c>
      <c r="K4080" s="43" t="inlineStr">
        <is>
          <t>inproceedings</t>
        </is>
      </c>
      <c r="L4080" s="45" t="inlineStr">
        <is>
          <t>Puteri, Rahma Tiara and Utaminingrum, Fitri</t>
        </is>
      </c>
      <c r="M4080" s="45" t="inlineStr">
        <is>
          <t>Micro-sleep detection using combination of haar cascade and convolutional neural network</t>
        </is>
      </c>
      <c r="N4080" s="45" t="inlineStr">
        <is>
          <t>The level of traffic accidents is increasing every day. One of the factors causing traffic accidents is the condition of drivers who are tired and feeling drowsy. Referring to that problem, we propose an early warning system for detecting micro-sleep based on the image processing analysis using NUC processing. Micro-sleep is a condition when someone falls asleep but only a few seconds, usually between three seconds. A camera is used as a sensor that receiving an input image for obtaining information on the state of the eyes in the drowsy condition or not. An indication of a driver being sleepy or in the micro-sleep condition can be analyzed from the amount of blinking in his eyes. The combination of Haar Cascade and Convolution Neural Network is proposed. Haar Cascade will detect the face area and mark the eye region for the beginning of the program. Moreover, Convolutional Neural Network (CNN) is used to detect open and closed eyes. Detection of micro-sleep using a combination between Haar Cascade and Convolution Neural Network has an average accuracy of 97.23% when the condition of the user is 30--50 cm in front of the camera. In this system, the average computation time is obtained 0.2075 s.</t>
        </is>
      </c>
      <c r="O4080" s="45" t="inlineStr">
        <is>
          <t>Proceedings of the 5th International Conference on Sustainable Information Engineering and Technology</t>
        </is>
      </c>
      <c r="P4080" s="45" t="inlineStr">
        <is>
          <t>CNN, detection, drowsy, haar cascade, micro-sleep</t>
        </is>
      </c>
      <c r="Q4080" s="43" t="inlineStr">
        <is>
          <t>10.1145/3427423.3427433</t>
        </is>
      </c>
    </row>
    <row r="4081" ht="137.25" customHeight="1" s="37">
      <c r="A4081" s="43" t="n">
        <v>4080</v>
      </c>
      <c r="B4081" s="52" t="inlineStr">
        <is>
          <t>Excluir</t>
        </is>
      </c>
      <c r="C4081" s="45" t="inlineStr">
        <is>
          <t>No aborda: población escolar, contexto educativo</t>
        </is>
      </c>
      <c r="D4081" s="51" t="n"/>
      <c r="E4081" s="51" t="n"/>
      <c r="F4081" s="43" t="n">
        <v>1</v>
      </c>
      <c r="G4081" s="43" t="inlineStr">
        <is>
          <t>distracción</t>
        </is>
      </c>
      <c r="H4081" s="43" t="inlineStr">
        <is>
          <t>ACM</t>
        </is>
      </c>
      <c r="I4081" s="43" t="inlineStr">
        <is>
          <t>ACM</t>
        </is>
      </c>
      <c r="J4081" s="43" t="inlineStr">
        <is>
          <t>2023</t>
        </is>
      </c>
      <c r="K4081" s="43" t="inlineStr">
        <is>
          <t>inproceedings</t>
        </is>
      </c>
      <c r="L4081" s="45" t="inlineStr">
        <is>
          <t>Wecker, Daniel and Yigitbas, Enes</t>
        </is>
      </c>
      <c r="M4081" s="45" t="inlineStr">
        <is>
          <t>Minimizing Eye Movements and Distractions in Head-Mounted Augmented Reality through Eye-Gaze Adaptiveness</t>
        </is>
      </c>
      <c r="N4081" s="45" t="inlineStr">
        <is>
          <t>In augmented reality assistance systems for manual assembly, the user is forced to move the eyes to areas that are away from the performed assembly task in various situations which can cause inevitable physical effort and mental distraction. To counteract these movements and distraction potentials, we have adapted, developed, and evaluated approaches to minimize such movements and thus reduce distractions. Eye-Gaze Attention Markers can be used to direct the user’s attention back to the current point of interest. With Eye-Gaze Following, an eye-gaze-based extension of an available Mixed Reality Toolkit (MRTK) object following functionality, currently relevant information can be attached to the user’s eye gaze to reduce focus shifts. For these approaches, we present the design and their implementation, as well as a user study (N = 40) evaluating completion time, mental workload, eye movements, and focus shifts to determine the impact on eye movement and distraction minimization. Furthermore, we provide guidelines for the use and improvements of the approaches presented. With the proposed approaches, we were able to achieve improvements in terms of eye movements and distraction minimization and identify further potential for research.</t>
        </is>
      </c>
      <c r="O4081" s="45" t="inlineStr">
        <is>
          <t>Proceedings of the 2023 ACM Symposium on Spatial User Interaction</t>
        </is>
      </c>
      <c r="P4081" s="45" t="inlineStr">
        <is>
          <t>assistance systems, distraction minimization, eye gaze adaptiveness, head-mounted AR</t>
        </is>
      </c>
      <c r="Q4081" s="43" t="inlineStr">
        <is>
          <t>10.1145/3607822.3614524</t>
        </is>
      </c>
    </row>
    <row r="4082" ht="157.5" customHeight="1" s="37">
      <c r="A4082" s="43" t="n">
        <v>4081</v>
      </c>
      <c r="B4082" s="52" t="inlineStr">
        <is>
          <t>Excluir</t>
        </is>
      </c>
      <c r="C4082" s="45" t="inlineStr">
        <is>
          <t>Dominio fuera de alcance: industrial</t>
        </is>
      </c>
      <c r="D4082" s="51" t="n"/>
      <c r="E4082" s="51" t="n"/>
      <c r="F4082" s="43" t="n">
        <v>1</v>
      </c>
      <c r="G4082" s="43" t="inlineStr">
        <is>
          <t>distracción</t>
        </is>
      </c>
      <c r="H4082" s="43" t="inlineStr">
        <is>
          <t>ACM</t>
        </is>
      </c>
      <c r="I4082" s="43" t="inlineStr">
        <is>
          <t>ACM</t>
        </is>
      </c>
      <c r="J4082" s="43" t="inlineStr">
        <is>
          <t>2019</t>
        </is>
      </c>
      <c r="K4082" s="43" t="inlineStr">
        <is>
          <t>inproceedings</t>
        </is>
      </c>
      <c r="L4082" s="45" t="inlineStr">
        <is>
          <t>Amar, Anunay and Rigby, Peter C.</t>
        </is>
      </c>
      <c r="M4082" s="45" t="inlineStr">
        <is>
          <t>Mining historical test logs to predict bugs and localize faults in the test logs</t>
        </is>
      </c>
      <c r="N4082" s="45" t="inlineStr">
        <is>
          <t>Software testing is an integral part of modern software development. However, test runs can produce thousands of lines of logged output that make it difficult to find the cause of a fault in the logs. This problem is exacerbated by environmental failures that distract from product faults. In this paper we present techniques with the goal of capturing the maximum number of product faults, while flagging the minimum number of log lines for inspection.We observe that the location of a fault in a log should be contained in the lines of a failing test log. In contrast, a passing test log should not contain the lines related to a failure. Lines that occur in both a passing and failing log introduce noise when attempting to find the fault in a failing log. We introduce an approach where we remove the lines that occur in the passing log from the failing log.After removing these lines, we use information retrieval techniques to flag the most probable lines for investigation. We modify TF-IDF to identify the most relevant log lines related to past product failures. We then vectorize the logs and develop an exclusive version of KNN to identify which logs are likely to lead to product faults and which lines are the most probable indication of the failure.Our best approach, LogFaultFlagger finds 89% of the total faults and flags less than 1% of the total failed log lines for inspection. LogFaultFlagger drastically outperforms the previous work cam. We implemented LogFaultFlagger as a tool at Ericsson where it presents fault prediction summaries to base station testers.</t>
        </is>
      </c>
      <c r="O4082" s="45" t="inlineStr">
        <is>
          <t>Proceedings of the 41st International Conference on Software Engineering</t>
        </is>
      </c>
      <c r="P4082" s="45" t="n"/>
      <c r="Q4082" s="43" t="inlineStr">
        <is>
          <t>10.1109/icse.2019.00031</t>
        </is>
      </c>
    </row>
    <row r="4083" ht="178.5" customHeight="1" s="37">
      <c r="A4083" s="43" t="n">
        <v>4082</v>
      </c>
      <c r="B4083" s="52" t="inlineStr">
        <is>
          <t>Excluir</t>
        </is>
      </c>
      <c r="C4083" s="45" t="inlineStr">
        <is>
          <t>No aborda: población escolar, tecnología de sensado, contexto educativo</t>
        </is>
      </c>
      <c r="D4083" s="51" t="n"/>
      <c r="E4083" s="51" t="n"/>
      <c r="F4083" s="43" t="n">
        <v>1</v>
      </c>
      <c r="G4083" s="43" t="inlineStr">
        <is>
          <t>distracción</t>
        </is>
      </c>
      <c r="H4083" s="43" t="inlineStr">
        <is>
          <t>ACM</t>
        </is>
      </c>
      <c r="I4083" s="43" t="inlineStr">
        <is>
          <t>ACM</t>
        </is>
      </c>
      <c r="J4083" s="43" t="inlineStr">
        <is>
          <t>2018</t>
        </is>
      </c>
      <c r="K4083" s="43" t="inlineStr">
        <is>
          <t>inproceedings</t>
        </is>
      </c>
      <c r="L4083" s="45" t="inlineStr">
        <is>
          <t>Berríos, Luz L. Córdova and Mugruza-Vassallo, Carlos and Flores-Benites, Victor</t>
        </is>
      </c>
      <c r="M4083" s="45" t="inlineStr">
        <is>
          <t>Missed Signals in the Congruency between Visual Distracting Cues and Auditory Goals</t>
        </is>
      </c>
      <c r="N4083" s="45" t="inlineStr">
        <is>
          <t>Previously, auditory-visual paradigms have been studied when the person is reading a text and receives a distractive sound stimulus. In this study, attention to sound stimulus is evaluated while receiving distractive visual stimuli. The present study questioned whether the difference between visual and auditory meaning would be considered a high or a low cognitive load. Therefore, in this study, we explored the congruency of visual and auditory stimulus, the gender of the voice, the gender of the individual participating, and others as variables, by using information gathered from 1000 events. The results revealed that the omissions made by the participant are influenced by the audio/image inequality. More omissions were analized using information gathered from 1000 events. The results revealed that the omissions made by the observed when the number presented in audio was different from that presented in the image (p = 0.001), thus showing a linear correlation (r = -0.54, p &amp;lt; 0.01). The interpretation of these omissions was complementary to the findings by Wolfe and colleagues (Wolfe, Horowitz &amp;amp; Kenner, 2005), who explored at least 2000 events per participant and where the distractive element was an auditory bottom-up. In this way, the number of omissions that appeared in only 1000 events of the auditory top-down type occurred because such omissions are caused by the bottom-up visual events-where the difference of 120.6 ms between congruency and incongruence could be explained according to the findings of Lavie &amp;amp; Cox (1997) of 40 ms, of high working memory (Lavie, 2005) of about 60 ms, plus the gap between audio and image, which could be considered about 20 ms.</t>
        </is>
      </c>
      <c r="O4083" s="45" t="inlineStr">
        <is>
          <t>Proceedings of the 8th International Conference on Information Communication and Management</t>
        </is>
      </c>
      <c r="P4083" s="45" t="inlineStr">
        <is>
          <t>Top-down, Response inhibition, Omissions, Distractive visual stimuli, Cognitive load, Bottom-up, Auditory attention, Attention</t>
        </is>
      </c>
      <c r="Q4083" s="43" t="inlineStr">
        <is>
          <t>10.1145/3268891.3268904</t>
        </is>
      </c>
    </row>
    <row r="4084" ht="74.25" customHeight="1" s="37">
      <c r="A4084" s="43" t="n">
        <v>4083</v>
      </c>
      <c r="B4084" s="52" t="inlineStr">
        <is>
          <t>Excluir</t>
        </is>
      </c>
      <c r="C4084" s="45" t="inlineStr">
        <is>
          <t>No aborda: población escolar, tecnología de sensado, contexto educativo</t>
        </is>
      </c>
      <c r="D4084" s="51" t="n"/>
      <c r="E4084" s="51" t="n"/>
      <c r="F4084" s="43" t="n">
        <v>1</v>
      </c>
      <c r="G4084" s="43" t="inlineStr">
        <is>
          <t>distracción</t>
        </is>
      </c>
      <c r="H4084" s="43" t="inlineStr">
        <is>
          <t>ACM</t>
        </is>
      </c>
      <c r="I4084" s="43" t="inlineStr">
        <is>
          <t>ACM</t>
        </is>
      </c>
      <c r="J4084" s="43" t="inlineStr">
        <is>
          <t>2020</t>
        </is>
      </c>
      <c r="K4084" s="43" t="inlineStr">
        <is>
          <t>inproceedings</t>
        </is>
      </c>
      <c r="L4084" s="45" t="inlineStr">
        <is>
          <t>Ciumedean, Claudiu-Bogdan and Patras, Cristian and Cibulskis, Mantas and Váradi, Norbert and Nilsson, Niels C.</t>
        </is>
      </c>
      <c r="M4084" s="45" t="inlineStr">
        <is>
          <t>Mission Impossible Spaces: Using Challenge-Based Distractors to Reduce Noticeability of Self-Overlapping Virtual Architecture</t>
        </is>
      </c>
      <c r="N4084" s="45" t="inlineStr">
        <is>
          <t>Impossible spaces make it possible to maximize the area of virtual environments that can be explored on foot through self-overlapping virtual architecture. This paper details a study exploring how users’ ability to detect overlapping virtual architecture is affected when the virtual environment includes distractors that impose additional cognitive load by challenging the users. The results indicate that such distractors both increase self-reported task load and reduce users’ ability to reliably detect overlaps between adjacent virtual rooms. That is, rooms could overlap by up to 68% when distractors were presented, compared to 40% when no distractors were present.</t>
        </is>
      </c>
      <c r="O4084" s="45" t="inlineStr">
        <is>
          <t>Proceedings of the 2020 ACM Symposium on Spatial User Interaction</t>
        </is>
      </c>
      <c r="P4084" s="45" t="inlineStr">
        <is>
          <t>redirected walking, impossible spaces, distractors, Virtual reality</t>
        </is>
      </c>
      <c r="Q4084" s="43" t="inlineStr">
        <is>
          <t>10.1145/3385959.3418453</t>
        </is>
      </c>
    </row>
    <row r="4085" ht="137.25" customHeight="1" s="37">
      <c r="A4085" s="43" t="n">
        <v>4084</v>
      </c>
      <c r="B4085" s="52" t="inlineStr">
        <is>
          <t>Excluir</t>
        </is>
      </c>
      <c r="C4085" s="45" t="inlineStr">
        <is>
          <t>No aborda: población escolar, tecnología de sensado, contexto educativo</t>
        </is>
      </c>
      <c r="D4085" s="51" t="n"/>
      <c r="E4085" s="51" t="n"/>
      <c r="F4085" s="43" t="n">
        <v>1</v>
      </c>
      <c r="G4085" s="43" t="inlineStr">
        <is>
          <t>distracción</t>
        </is>
      </c>
      <c r="H4085" s="43" t="inlineStr">
        <is>
          <t>ACM</t>
        </is>
      </c>
      <c r="I4085" s="43" t="inlineStr">
        <is>
          <t>ACM</t>
        </is>
      </c>
      <c r="J4085" s="43" t="inlineStr">
        <is>
          <t>2025</t>
        </is>
      </c>
      <c r="K4085" s="43" t="inlineStr">
        <is>
          <t>inproceedings</t>
        </is>
      </c>
      <c r="L4085" s="45" t="inlineStr">
        <is>
          <t>Zhang, Dingwei and Zhang, Dong and Tang, Jinhui</t>
        </is>
      </c>
      <c r="M4085" s="45" t="inlineStr">
        <is>
          <t>Mitigating Query Selection Bias in Referring Video Object Segmentation</t>
        </is>
      </c>
      <c r="N4085" s="45" t="inlineStr">
        <is>
          <t>Recently, query-based methods have achieved remarkable performance in Referring Video Object Segmentation (RVOS) by using textual static object queries to drive cross-modal alignment. However, these static queries are easily misled by distractors with similar appearance or motion, resulting in query selection bias. To address this issue, we propose Triple Query Former (TQF), which factorizes the referring query into three specialized components: an appearance query for static attributes, an intra-frame interaction query for spatial relations, and an inter-frame motion query for temporal association. Instead of relying solely on textual embeddings, our queries are dynamically constructed by integrating both linguistic cues and visual guidance. Furthermore, we introduce two motion-aware aggregation modules that enhance object token representations: Intra-frame Interaction Aggregation incorporates position-aware interactions among objects within a single frame, while Inter-frame Motion Aggregation leverages trajectory-guided alignment across frames to ensure temporal coherence. Extensive experiments on multiple RVOS benchmarks demonstrate the advantages of TQF and the effectiveness of our structured query design and motion-aware aggregation modules. The code is available at https://github.com/DavidZhang-1025/TQF.</t>
        </is>
      </c>
      <c r="O4085" s="45" t="inlineStr">
        <is>
          <t>Proceedings of the 33rd ACM International Conference on Multimedia</t>
        </is>
      </c>
      <c r="P4085" s="45" t="inlineStr">
        <is>
          <t>cross-modal alignment, motion aggregation, query generation, referring video object segmentation</t>
        </is>
      </c>
      <c r="Q4085" s="43" t="inlineStr">
        <is>
          <t>10.1145/3746027.3755256</t>
        </is>
      </c>
    </row>
    <row r="4086" ht="189" customHeight="1" s="37">
      <c r="A4086" s="43" t="n">
        <v>4085</v>
      </c>
      <c r="B4086" s="52" t="inlineStr">
        <is>
          <t>Excluir</t>
        </is>
      </c>
      <c r="C4086" s="45" t="inlineStr">
        <is>
          <t>No aborda: distracción o atención, población escolar, tecnología de sensado, contexto educativo</t>
        </is>
      </c>
      <c r="D4086" s="51" t="n"/>
      <c r="E4086" s="51" t="n"/>
      <c r="F4086" s="43" t="n">
        <v>1</v>
      </c>
      <c r="G4086" s="43" t="inlineStr">
        <is>
          <t>distracción</t>
        </is>
      </c>
      <c r="H4086" s="43" t="inlineStr">
        <is>
          <t>ACM</t>
        </is>
      </c>
      <c r="I4086" s="43" t="inlineStr">
        <is>
          <t>ACM</t>
        </is>
      </c>
      <c r="J4086" s="43" t="inlineStr">
        <is>
          <t>2026</t>
        </is>
      </c>
      <c r="K4086" s="43" t="inlineStr">
        <is>
          <t>inproceedings</t>
        </is>
      </c>
      <c r="L4086" s="45" t="inlineStr">
        <is>
          <t>Liu, Lihui and Ding, Jiayuan and Mukherjee, Subhabrata and Yang, Carl</t>
        </is>
      </c>
      <c r="M4086" s="45" t="inlineStr">
        <is>
          <t>MixRAG : Mixture-of-Experts Retrieval-Augmented Generation for Textual Graph Understanding and Question Answering</t>
        </is>
      </c>
      <c r="N4086" s="45" t="inlineStr">
        <is>
          <t>Large Language Models have achieved impressive performance across a wide range of applications. However, they often suffer from hallucinations in knowledge-intensive domains due to their reliance on static pretraining corpora. To address this limitation, Retrieval-Augmented Generation (RAG) enhances LLMs by incorporating external knowledge sources during inference. Among these sources, Textural Graphs offer structured and semantically rich information that supports more precise and interpretable reasoning. This has led to growing interest in Graph-based RAG systems. Despite their potential, most existing approaches rely on a single retriever to identify relevant subgraphs, which limits their ability to capture the diverse aspects of complex queries. Moreover, these systems often struggle to accurately judge the relevance of retrieved content, making them prone to distraction by irrelevant noise. To address these challenges, in this paper, we propose MixRAG, a Mixture-of-Experts Graph-RAG framework that introduces multiple specialized graph retrievers and a dynamic routing controller to better handle diverse query intents. Each retriever is trained to focus on a specific aspect of graph semantics, such as entities, relations, or subgraph topology. A Mixture-of-Experts module adaptively selects and fuses relevant retrievers based on the input query. To reduce noise in the retrieved information, we introduce a query-aware GraphEncoder that carefully analyzes relationships within the retrieved subgraphs, helping to highlight the most relevant parts while down-weighting unnecessary noise. Empirical results show that our method achieves state-of-the-art performance and consistently outperforms various baselines. The code can be found from https://github.com/lihuiliullh/MixRAG</t>
        </is>
      </c>
      <c r="O4086" s="45" t="inlineStr">
        <is>
          <t>Proceedings of the ACM Web Conference 2026</t>
        </is>
      </c>
      <c r="P4086" s="45" t="inlineStr">
        <is>
          <t>textural graph question answering</t>
        </is>
      </c>
      <c r="Q4086" s="43" t="inlineStr">
        <is>
          <t>10.1145/3774904.3792680</t>
        </is>
      </c>
    </row>
    <row r="4087" ht="84.75" customHeight="1" s="37">
      <c r="A4087" s="43" t="n">
        <v>4086</v>
      </c>
      <c r="B4087" s="52" t="inlineStr">
        <is>
          <t>Excluir</t>
        </is>
      </c>
      <c r="C4087" s="45" t="inlineStr">
        <is>
          <t>No aborda: población escolar, tecnología de sensado, contexto educativo</t>
        </is>
      </c>
      <c r="D4087" s="51" t="n"/>
      <c r="E4087" s="51" t="n"/>
      <c r="F4087" s="43" t="n">
        <v>1</v>
      </c>
      <c r="G4087" s="43" t="inlineStr">
        <is>
          <t>distracción</t>
        </is>
      </c>
      <c r="H4087" s="43" t="inlineStr">
        <is>
          <t>ACM</t>
        </is>
      </c>
      <c r="I4087" s="43" t="inlineStr">
        <is>
          <t>ACM</t>
        </is>
      </c>
      <c r="J4087" s="43" t="inlineStr">
        <is>
          <t>2021</t>
        </is>
      </c>
      <c r="K4087" s="43" t="inlineStr">
        <is>
          <t>inproceedings</t>
        </is>
      </c>
      <c r="L4087" s="45" t="inlineStr">
        <is>
          <t>Putze, Felix and Burri, Merlin and Vortmann, Lisa-Marie and Schultz, Tanja</t>
        </is>
      </c>
      <c r="M4087" s="45" t="inlineStr">
        <is>
          <t>Model-based Prediction of Exogeneous and Endogeneous Attention Shifts During an Everyday Activity</t>
        </is>
      </c>
      <c r="N4087" s="45" t="inlineStr">
        <is>
          <t>Human attention determines to a large degree how users interact with technical devices and how technical artifacts can support them optimally during their tasks. Attention shifts between different targets, triggered through changing requirements of an ongoing task or through salient distractions in the environment. Such shifts mark important transition points which an intelligent system needs to predict and attribute to an endogenous or exogenous cause for an appropriate reaction. In this paper, we describe a model which performs this task through a combination of bottom-up and topdown modeling components. We evaluate the model in a scenario with a dynamic task in a rich environment and show that the model is able to predict attention future switches with a robust classification performance.</t>
        </is>
      </c>
      <c r="O4087" s="45" t="inlineStr">
        <is>
          <t>Companion Publication of the 2020 International Conference on Multimodal Interaction</t>
        </is>
      </c>
      <c r="P4087" s="45" t="inlineStr">
        <is>
          <t>top-down and bottom-up modeling, exogenous and endogenous attention, attention shifts</t>
        </is>
      </c>
      <c r="Q4087" s="43" t="inlineStr">
        <is>
          <t>10.1145/3395035.3425206</t>
        </is>
      </c>
    </row>
    <row r="4088" ht="105.75" customHeight="1" s="37">
      <c r="A4088" s="43" t="n">
        <v>4087</v>
      </c>
      <c r="B4088" s="52" t="inlineStr">
        <is>
          <t>Excluir</t>
        </is>
      </c>
      <c r="C4088" s="45" t="inlineStr">
        <is>
          <t>No aborda: población escolar, tecnología de sensado, contexto educativo</t>
        </is>
      </c>
      <c r="D4088" s="51" t="n"/>
      <c r="E4088" s="51" t="n"/>
      <c r="F4088" s="43" t="n">
        <v>1</v>
      </c>
      <c r="G4088" s="43" t="inlineStr">
        <is>
          <t>distracción</t>
        </is>
      </c>
      <c r="H4088" s="43" t="inlineStr">
        <is>
          <t>ACM</t>
        </is>
      </c>
      <c r="I4088" s="43" t="inlineStr">
        <is>
          <t>ACM</t>
        </is>
      </c>
      <c r="J4088" s="43" t="inlineStr">
        <is>
          <t>2025</t>
        </is>
      </c>
      <c r="K4088" s="43" t="inlineStr">
        <is>
          <t>inproceedings</t>
        </is>
      </c>
      <c r="L4088" s="45" t="inlineStr">
        <is>
          <t>Li, Ruiqi and Cheung, Yiu-ming</t>
        </is>
      </c>
      <c r="M4088" s="45" t="inlineStr">
        <is>
          <t>Modeling and Identifying Distractors with Curriculum for Robust 3D Gaussian Splatting</t>
        </is>
      </c>
      <c r="N4088" s="45" t="inlineStr">
        <is>
          <t>3D Gaussian Splatting (3DGS) is a recent popular technique that can reconstruct the radiance field representation of the scene efficiently. However, the naive 3DGS algorithm is easily affected by noisy pixels from transient and dynamic objects. To resolve this matter and enable the robust learning of 3DGS, previous work proposed to generate a binary mask from per-pixel training loss or an image segmentation result. However, such modeling of the distractors is not adaptive to the 3DGS model learning process, and might lead to wrong identification of noisy pixels and would affect the reconstruction performance. Instead, we propose to learn a soft mask of the likelihood of the distractors. Moreover, we develop techniques to model the spatial pattern of distractors and learn them from a design curriculum, avoiding confusion between clean and noisy pixels. Our method demonstrates state-of-the-art performance on robust novel view synthesis from distractor images, evaluated on major benchmarks of this task.</t>
        </is>
      </c>
      <c r="O4088" s="45" t="inlineStr">
        <is>
          <t>Proceedings of the 33rd ACM International Conference on Multimedia</t>
        </is>
      </c>
      <c r="P4088" s="45" t="inlineStr">
        <is>
          <t>3d gaussian splatting, distractor-free radiance field, robust reconstruction</t>
        </is>
      </c>
      <c r="Q4088" s="43" t="inlineStr">
        <is>
          <t>10.1145/3746027.3755427</t>
        </is>
      </c>
    </row>
    <row r="4089" ht="84.75" customHeight="1" s="37">
      <c r="A4089" s="43" t="n">
        <v>4088</v>
      </c>
      <c r="B4089" s="52" t="inlineStr">
        <is>
          <t>Excluir</t>
        </is>
      </c>
      <c r="C4089" s="45" t="inlineStr">
        <is>
          <t>No aborda: población escolar, tecnología de sensado, contexto educativo</t>
        </is>
      </c>
      <c r="D4089" s="51" t="n"/>
      <c r="E4089" s="51" t="n"/>
      <c r="F4089" s="43" t="n">
        <v>1</v>
      </c>
      <c r="G4089" s="43" t="inlineStr">
        <is>
          <t>distracción</t>
        </is>
      </c>
      <c r="H4089" s="43" t="inlineStr">
        <is>
          <t>ACM</t>
        </is>
      </c>
      <c r="I4089" s="43" t="inlineStr">
        <is>
          <t>ACM</t>
        </is>
      </c>
      <c r="J4089" s="43" t="inlineStr">
        <is>
          <t>2017</t>
        </is>
      </c>
      <c r="K4089" s="43" t="inlineStr">
        <is>
          <t>inproceedings</t>
        </is>
      </c>
      <c r="L4089" s="45" t="inlineStr">
        <is>
          <t>Indrabayu and Tacok, Rina Anriani and Areni, Intan Sari</t>
        </is>
      </c>
      <c r="M4089" s="45" t="inlineStr">
        <is>
          <t>Modification on Brightness Enhancement for Simple Thresholding in Eyelid Area Measurement</t>
        </is>
      </c>
      <c r="N4089" s="45" t="inlineStr">
        <is>
          <t>This study aims to calculate eyelid area to classify eye condition become awake or drowsy as the initial stage of a drowsiness detection system. This work used 40x95 matrix of 500 single eye images from 4 respondents. The input image will be processed into brightness enhancement, grayscaling, thresholding and eyelid area measurement. The problem of thresholding process was to determine the optimal threshold value that can be used on images with different intensities. Brightness enhancement modification is proposed to equalize the intensity histogram value of the input image based on the reference image. Threshold value based on this modification can be used as optimal threshold value. With this optimal threshold value, the eye condition classification results show that average accuracy achieved 93.5%.</t>
        </is>
      </c>
      <c r="O4089" s="45" t="inlineStr">
        <is>
          <t>Proceedings of the 6th International Conference on Bioinformatics and Biomedical Science</t>
        </is>
      </c>
      <c r="P4089" s="45" t="inlineStr">
        <is>
          <t>Thresholding, brightness enhancement, driver drowsiness detection, eyelid area measurement, image enhancement</t>
        </is>
      </c>
      <c r="Q4089" s="43" t="inlineStr">
        <is>
          <t>10.1145/3121138.3121197</t>
        </is>
      </c>
    </row>
    <row r="4090" ht="105.75" customHeight="1" s="37">
      <c r="A4090" s="43" t="n">
        <v>4089</v>
      </c>
      <c r="B4090" s="52" t="inlineStr">
        <is>
          <t>Excluir</t>
        </is>
      </c>
      <c r="C4090" s="45" t="inlineStr">
        <is>
          <t>No aborda: distracción o atención, población escolar, tecnología de sensado, contexto educativo</t>
        </is>
      </c>
      <c r="D4090" s="51" t="n"/>
      <c r="E4090" s="51" t="n"/>
      <c r="F4090" s="43" t="n">
        <v>1</v>
      </c>
      <c r="G4090" s="43" t="inlineStr">
        <is>
          <t>sensado</t>
        </is>
      </c>
      <c r="H4090" s="43" t="inlineStr">
        <is>
          <t>ACM</t>
        </is>
      </c>
      <c r="I4090" s="43" t="inlineStr">
        <is>
          <t>ACM</t>
        </is>
      </c>
      <c r="J4090" s="43" t="inlineStr">
        <is>
          <t>2020</t>
        </is>
      </c>
      <c r="K4090" s="43" t="inlineStr">
        <is>
          <t>inproceedings</t>
        </is>
      </c>
      <c r="L4090" s="45" t="inlineStr">
        <is>
          <t>Taranta, Eugene M. and Pittman, Corey R. and Oakley, Jack P. and Maslych, Mykola and Maghoumi, Mehran and LaViola, Joseph J.</t>
        </is>
      </c>
      <c r="M4090" s="45" t="inlineStr">
        <is>
          <t>Moving Toward an Ecologically Valid Data Collection Protocol for 2D Gestures In Video Games</t>
        </is>
      </c>
      <c r="N4090" s="45" t="inlineStr">
        <is>
          <t>Those who design gesture recognizers and user interfaces often use data collection applications that enable users to comfortably produce gesture training samples. In contrast, games present unique contexts that impact cognitive load and have the potential to elicit rapid gesticulations as players react to dynamic conditions, which can result in high gesture form variability. However, the extent to which these gestures differ is presently unknown. To this end, we developed two games with unique mechanics, Follow the Leader (FTL) and Sleepy Town, as well as a standard data collection application. We collected gesture samples from 18 participants across all conditions for gestures of varying complexity, and through an analysis using relative, global, and distribution coverage measures, we confirm significant differences between conditions. We discuss the implications of our findings, and show that our FTL design is closer to being an ecologically valid data collection protocol with low implementation complexity.</t>
        </is>
      </c>
      <c r="O4090" s="45" t="inlineStr">
        <is>
          <t>Proceedings of the 2020 CHI Conference on Human Factors in Computing Systems</t>
        </is>
      </c>
      <c r="P4090" s="45" t="inlineStr">
        <is>
          <t>ecologically validity, follow the leader, games, gestures</t>
        </is>
      </c>
      <c r="Q4090" s="43" t="inlineStr">
        <is>
          <t>10.1145/3313831.3376417</t>
        </is>
      </c>
    </row>
    <row r="4091" ht="137.25" customHeight="1" s="37">
      <c r="A4091" s="43" t="n">
        <v>4090</v>
      </c>
      <c r="B4091" s="52" t="inlineStr">
        <is>
          <t>Excluir</t>
        </is>
      </c>
      <c r="C4091" s="45" t="inlineStr">
        <is>
          <t>No aborda: población escolar, tecnología de sensado, contexto educativo</t>
        </is>
      </c>
      <c r="D4091" s="51" t="n"/>
      <c r="E4091" s="51" t="n"/>
      <c r="F4091" s="43" t="n">
        <v>1</v>
      </c>
      <c r="G4091" s="43" t="inlineStr">
        <is>
          <t>distracción</t>
        </is>
      </c>
      <c r="H4091" s="43" t="inlineStr">
        <is>
          <t>ACM</t>
        </is>
      </c>
      <c r="I4091" s="43" t="inlineStr">
        <is>
          <t>ACM</t>
        </is>
      </c>
      <c r="J4091" s="43" t="inlineStr">
        <is>
          <t>2021</t>
        </is>
      </c>
      <c r="K4091" s="43" t="inlineStr">
        <is>
          <t>inproceedings</t>
        </is>
      </c>
      <c r="L4091" s="45" t="inlineStr">
        <is>
          <t>Sun, Xiyan and Xiao, Yu and Ji, Yuanfa and Huang, Jianhua and Bai, Yang</t>
        </is>
      </c>
      <c r="M4091" s="45" t="inlineStr">
        <is>
          <t>Multi Scale UNet Encoder-Decoder Network for Building Extraction</t>
        </is>
      </c>
      <c r="N4091" s="45" t="inlineStr">
        <is>
          <t>Buildings in remote sensing images have large scale differences and complex shapes. And there are often distractors with visual features similar to buildings in complex scenes. The traditional methods used to extract buildings are limited by the ability of feature representation, resulting in low accuracy and low universality. The semantic segmentation network based on the Encoder-Decoder structure can automatically learn multi-level building feature representation from the data set, and achieve end-to-end building extraction. UNet is a typical semantic segmentation Encoder-Decoder network, but UNet cannot explore enough building information. Small buildings are easy to be missed, large buildings with complex colors and shapes are incompletely extracted, boundary segmentation is inaccurate. And the network is easily affected by roads, trees, shadows and other distractors. Therefore, this article improves UNet and proposes a multi-scale Encoder-Decoder network to learn multi-scale and distinguishable features to better identify buildings and backgrounds. We experiment with the improved network and the classic U-Net on two data sets, and show that the multi-scale Encoder-Decoder network can effectively improve the accuracy of building extraction.</t>
        </is>
      </c>
      <c r="O4091" s="45" t="inlineStr">
        <is>
          <t>Proceedings of the 2021 3rd International Conference on Information Technology and Computer Communications</t>
        </is>
      </c>
      <c r="P4091" s="45" t="n"/>
      <c r="Q4091" s="43" t="inlineStr">
        <is>
          <t>10.1145/3473465.3473478</t>
        </is>
      </c>
    </row>
    <row r="4092" ht="157.5" customHeight="1" s="37">
      <c r="A4092" s="43" t="n">
        <v>4091</v>
      </c>
      <c r="B4092" s="52" t="inlineStr">
        <is>
          <t>Excluir</t>
        </is>
      </c>
      <c r="C4092" s="45" t="inlineStr">
        <is>
          <t>No aborda: población escolar, tecnología de sensado, contexto educativo</t>
        </is>
      </c>
      <c r="D4092" s="51" t="n"/>
      <c r="E4092" s="51" t="n"/>
      <c r="F4092" s="43" t="n">
        <v>1</v>
      </c>
      <c r="G4092" s="43" t="inlineStr">
        <is>
          <t>distracción</t>
        </is>
      </c>
      <c r="H4092" s="43" t="inlineStr">
        <is>
          <t>ACM</t>
        </is>
      </c>
      <c r="I4092" s="43" t="inlineStr">
        <is>
          <t>ACM</t>
        </is>
      </c>
      <c r="J4092" s="43" t="inlineStr">
        <is>
          <t>2024</t>
        </is>
      </c>
      <c r="K4092" s="43" t="inlineStr">
        <is>
          <t>article</t>
        </is>
      </c>
      <c r="L4092" s="45" t="inlineStr">
        <is>
          <t>Yue, Shengbin and Tu, Yunbin and Li, Liang and Gao, Shengxiang and Yu, Zhengtao</t>
        </is>
      </c>
      <c r="M4092" s="45" t="inlineStr">
        <is>
          <t>Multi-Grained Representation Aggregating Transformer with Gating Cycle for Change Captioning</t>
        </is>
      </c>
      <c r="N4092" s="45" t="inlineStr">
        <is>
          <t>Change captioning aims to describe the difference within an image pair in natural language, which combines visual comprehension and language generation. Although significant progress has been achieved, it remains a key challenge of perceiving the object change from different perspectives, especially the severe situation with drastic viewpoint change. In this article, we propose a novel full-attentive network, namely Multi-grained Representation Aggregating Transformer (MURAT), to distinguish the actual change from viewpoint change. Specifically, the Pair Encoder first captures similar semantics between pairwise objects in a multi-level manner, which are regarded as the semantic cues of distinguishing the irrelevant change. Next, a novel Multi-grained Representation Aggregator (MRA) is designed to construct the reliable difference representation by employing both coarse- and fine-grained semantic cues. Finally, the language decoder generates a description of the change based on the output of MRA. Besides, the Gating Cycle Mechanism is introduced to facilitate the semantic consistency between difference representation learning and language generation with a reverse manipulation, so as to bridge the semantic gap between change features and text features. Extensive experiments demonstrate that the proposed MURAT can greatly improve the ability to describe the actual change in the distraction of irrelevant change and achieves state-of-the-art performance on three benchmarks, CLEVR-Change, CLEVR-DC, and Spot-the-Diff.</t>
        </is>
      </c>
      <c r="O4092" s="45" t="inlineStr">
        <is>
          <t>ACM Trans. Multimedia Comput. Commun. Appl.</t>
        </is>
      </c>
      <c r="P4092" s="45" t="inlineStr">
        <is>
          <t>Change captioning, multi-grained representation aggregating, gating cycle, Transformer</t>
        </is>
      </c>
      <c r="Q4092" s="43" t="inlineStr">
        <is>
          <t>10.1145/3660346</t>
        </is>
      </c>
    </row>
    <row r="4093" ht="126.75" customHeight="1" s="37">
      <c r="A4093" s="43" t="n">
        <v>4092</v>
      </c>
      <c r="B4093" s="52" t="inlineStr">
        <is>
          <t>Excluir</t>
        </is>
      </c>
      <c r="C4093" s="45" t="inlineStr">
        <is>
          <t>Dominio fuera de alcance: conducción</t>
        </is>
      </c>
      <c r="D4093" s="51" t="n"/>
      <c r="E4093" s="51" t="n"/>
      <c r="F4093" s="43" t="n">
        <v>1</v>
      </c>
      <c r="G4093" s="43" t="inlineStr">
        <is>
          <t>distracción</t>
        </is>
      </c>
      <c r="H4093" s="43" t="inlineStr">
        <is>
          <t>ACM</t>
        </is>
      </c>
      <c r="I4093" s="43" t="inlineStr">
        <is>
          <t>ACM</t>
        </is>
      </c>
      <c r="J4093" s="43" t="inlineStr">
        <is>
          <t>2018</t>
        </is>
      </c>
      <c r="K4093" s="43" t="inlineStr">
        <is>
          <t>inproceedings</t>
        </is>
      </c>
      <c r="L4093" s="45" t="inlineStr">
        <is>
          <t>Karatas, Nihan and Tamura, Shintaro and Fushiki, Momoko and Okada, Michio</t>
        </is>
      </c>
      <c r="M4093" s="45" t="inlineStr">
        <is>
          <t>Multi-party Conversation of Driving Agents: The Effects of Overhearing Information on Lifelikeness and Distraction</t>
        </is>
      </c>
      <c r="N4093" s="45" t="inlineStr">
        <is>
          <t>Recently, the applications of conversational robots have been gaining popularity due to their potential in providing information while engaging the user in a conversation. However, when a user's attention is already focused on a task, engaging them in conversation may be difficult or even risky. The Human-Robot Interaction (HRI) field should consider interaction methods where a conversational robot can keep the user informed but without the obligation of engagement in the conversation. In this study, we discuss such an approach within a driving scenario by utilizing a multi-party social robot platform that comprises three minimalistic conversational robots, which possesses the feature of being able to decrease the number of directed utterances toward a driver through a turn-taking process among the robots. The results of this study revealed that overhearing information from the multi-party conversation of driving agents is perceived as possessing more life-like characteristics compared to a conventional, one-to-one communication-based approach that directly addresses the driver. Moreover, the proposed approach reduced the distraction level and increased the enjoyment of the drivers.</t>
        </is>
      </c>
      <c r="O4093" s="45" t="inlineStr">
        <is>
          <t>Proceedings of the 6th International Conference on Human-Agent Interaction</t>
        </is>
      </c>
      <c r="P4093" s="45" t="inlineStr">
        <is>
          <t>multi-party conversation, life-likeness, driving agent, distraction</t>
        </is>
      </c>
      <c r="Q4093" s="43" t="inlineStr">
        <is>
          <t>10.1145/3284432.3284466</t>
        </is>
      </c>
    </row>
    <row r="4094" ht="168" customHeight="1" s="37">
      <c r="A4094" s="43" t="n">
        <v>4093</v>
      </c>
      <c r="B4094" s="52" t="inlineStr">
        <is>
          <t>Excluir</t>
        </is>
      </c>
      <c r="C4094" s="45" t="inlineStr">
        <is>
          <t>No aborda: distracción o atención, población escolar, tecnología de sensado, contexto educativo</t>
        </is>
      </c>
      <c r="D4094" s="51" t="n"/>
      <c r="E4094" s="51" t="n"/>
      <c r="F4094" s="43" t="n">
        <v>1</v>
      </c>
      <c r="G4094" s="43" t="inlineStr">
        <is>
          <t>distracción</t>
        </is>
      </c>
      <c r="H4094" s="43" t="inlineStr">
        <is>
          <t>ACM</t>
        </is>
      </c>
      <c r="I4094" s="43" t="inlineStr">
        <is>
          <t>ACM</t>
        </is>
      </c>
      <c r="J4094" s="43" t="inlineStr">
        <is>
          <t>2025</t>
        </is>
      </c>
      <c r="K4094" s="43" t="inlineStr">
        <is>
          <t>inproceedings</t>
        </is>
      </c>
      <c r="L4094" s="45" t="inlineStr">
        <is>
          <t>Kojic, Tanja and Vergari, Maurizio and Warsinke, Maximilian and Ali, Danish and M\"oller, Sebastian and Voigt-Antons, Jan-Niklas</t>
        </is>
      </c>
      <c r="M4094" s="45" t="inlineStr">
        <is>
          <t>Multimodal User Experience in Extended Reality: Exploring Hand Tracking, Voice, and Passthrough Interactions</t>
        </is>
      </c>
      <c r="N4094" s="45" t="inlineStr">
        <is>
          <t>With the increasing adoption of Extended Reality (XR) in various fields, understanding how different interaction techniques influence user experience is of high importance. In this paper, the impact of multimodal interaction techniques---hand tracking, voice commands, and passthrough technology---on User Experience (UX) in XR environments is examined. These modalities are analyzed in relation to user engagement, immersion, and satisfaction in both virtual and passthrough reality settings. A hybrid methodology was employed, combining quantitative and qualitative data collection through user testing, self-assessment tools, and standardized questionnaires such as the Igroup Presence Questionnaire (IPQ), Self-Assessment Manikin (SAM), and the User Experience Questionnaire (UEQ-S). Results indicate that multimodal interactions significantly enhance both hedonic and pragmatic dimensions of UX, with passthrough combined with voice commands emerging as the most preferred configuration. Statistical analysis further reveals that passthrough is generally preferred over non-passthrough, while voice commands improve usability across both conditions. However, passthrough can introduce potential distractions, depending on the task context. These findings contribute to the design of more intuitive and immersive XR applications by providing insights into the opportunities and challenges of multimodal interaction. The results support the development of human-centered extended reality experiences and inform more effective implementations for future XR systems.</t>
        </is>
      </c>
      <c r="O4094" s="45" t="inlineStr">
        <is>
          <t>Proceedings of the 17th International Workshop on IMmersive Mixed and Virtual Environment Systems</t>
        </is>
      </c>
      <c r="P4094" s="45" t="inlineStr">
        <is>
          <t>multimodal interaction, hand tracking, passthrough technology, immersive technology, user experience</t>
        </is>
      </c>
      <c r="Q4094" s="43" t="inlineStr">
        <is>
          <t>10.1145/3712677.3720459</t>
        </is>
      </c>
    </row>
    <row r="4095" ht="168" customHeight="1" s="37">
      <c r="A4095" s="43" t="n">
        <v>4094</v>
      </c>
      <c r="B4095" s="52" t="inlineStr">
        <is>
          <t>Excluir</t>
        </is>
      </c>
      <c r="C4095" s="45" t="inlineStr">
        <is>
          <t>No aborda: población escolar, tecnología de sensado, contexto educativo</t>
        </is>
      </c>
      <c r="D4095" s="51" t="n"/>
      <c r="E4095" s="51" t="n"/>
      <c r="F4095" s="43" t="n">
        <v>1</v>
      </c>
      <c r="G4095" s="43" t="inlineStr">
        <is>
          <t>distracción</t>
        </is>
      </c>
      <c r="H4095" s="43" t="inlineStr">
        <is>
          <t>ACM</t>
        </is>
      </c>
      <c r="I4095" s="43" t="inlineStr">
        <is>
          <t>ACM</t>
        </is>
      </c>
      <c r="J4095" s="43" t="inlineStr">
        <is>
          <t>2020</t>
        </is>
      </c>
      <c r="K4095" s="43" t="inlineStr">
        <is>
          <t>inproceedings</t>
        </is>
      </c>
      <c r="L4095" s="45" t="inlineStr">
        <is>
          <t>Kohl, Karina and Vasilescu, Bogdan and Prikladnicki, Rafael</t>
        </is>
      </c>
      <c r="M4095" s="45" t="inlineStr">
        <is>
          <t>Multitasking Across Industry Projects: A Replication Study</t>
        </is>
      </c>
      <c r="N4095" s="45" t="inlineStr">
        <is>
          <t>Background: Multitasking is usual in software development. It is the ability to stop working on a task, switch to another, and return eventually to the first one, as needed or as scheduled. Multitasking, however, comes at a cognitive cost: frequent context-switches can lead to distraction, sub-standard work, and even greater stress. Aims: This paper reports a replication experiment where we gathered data on a group of developers from a software development company from industry on a large collection of projects stored in GitLab repositories. Method: We reused the developed models and methods from the original study for measuring the rate and breadth of a developers' context-switching behavior, and we study how context-switching affects their productivity. We applied semi-structured interviews, replacing the original survey, to some of the developers to understand the reasons for and perceptions of multitasking. Results: We found out that industry developers multitask as much as OSS developers focusing more (on fewer projects), and working more repetitively from one day to the next is associated with higher productivity, but there is no effect for higher multitasking. Some commons reasons make them multitask: dependencies, personal interests, and social relationships. Conclusions: Short context change, less than three minutes, did not impact results from industry developers; however, more than that, it brings a feeling of left the previous tasks behind. So, it is proportional to how much context is switched: as bigger the context and bigger the interruption, it is worst to come back.</t>
        </is>
      </c>
      <c r="O4095" s="45" t="inlineStr">
        <is>
          <t>Proceedings of the IEEE/ACM 42nd International Conference on Software Engineering Workshops</t>
        </is>
      </c>
      <c r="P4095" s="45" t="inlineStr">
        <is>
          <t>Software Development, Productivity, Multitasking, Interruptions, GitLab, GitHub</t>
        </is>
      </c>
      <c r="Q4095" s="43" t="inlineStr">
        <is>
          <t>10.1145/3387940.3391495</t>
        </is>
      </c>
    </row>
    <row r="4096" ht="126.75" customHeight="1" s="37">
      <c r="A4096" s="43" t="n">
        <v>4095</v>
      </c>
      <c r="B4096" s="52" t="inlineStr">
        <is>
          <t>Excluir</t>
        </is>
      </c>
      <c r="C4096" s="45" t="inlineStr">
        <is>
          <t>No aborda: distracción o atención, población escolar, contexto educativo</t>
        </is>
      </c>
      <c r="D4096" s="51" t="n"/>
      <c r="E4096" s="51" t="n"/>
      <c r="F4096" s="43" t="n">
        <v>1</v>
      </c>
      <c r="G4096" s="43" t="inlineStr">
        <is>
          <t>intervención</t>
        </is>
      </c>
      <c r="H4096" s="43" t="inlineStr">
        <is>
          <t>ACM</t>
        </is>
      </c>
      <c r="I4096" s="43" t="inlineStr">
        <is>
          <t>ACM</t>
        </is>
      </c>
      <c r="J4096" s="43" t="inlineStr">
        <is>
          <t>2017</t>
        </is>
      </c>
      <c r="K4096" s="43" t="inlineStr">
        <is>
          <t>inproceedings</t>
        </is>
      </c>
      <c r="L4096" s="45" t="inlineStr">
        <is>
          <t>Li, Xian and Sun, Ye</t>
        </is>
      </c>
      <c r="M4096" s="45" t="inlineStr">
        <is>
          <t>NCMB-button: a wearable non-contact system for long-term multiple biopotential monitoring</t>
        </is>
      </c>
      <c r="N4096" s="45" t="inlineStr">
        <is>
          <t>This paper presents a button-like wearable wireless non-contact system (NCMB-Button) for long-term multiple biopotential monitoring. Featured non-contact detection based on ultra-high input impedance of the analog front end, the NCMB-Button is capable of acquiring multiple biopotential signals including ECG, EMG, and EEG, through multiple layers of cloth without directly contacting human skin. The detecting performance is also enhanced by introducing the feedback into the skin. The system is powered by a 150 mAh rechargeable Li-ion battery and packaged into a 39 mm × 32 mm × 17 mm 3D printed small box. A power management circuit is also designed to provide dual power supply for op amps. The total weight of the system is 24.0 g. The detection performance is validated through multiple motion scenarios with different types of cloth. The results show that the ECG and EMG signals are able to be detected through up to 19 layers of cloth (Polyester) with fast recovery from motion artifacts. The EEG signals are also detected during which the alpha wave in drowsy condition is visible. The NCMB-Button demonstrates the feasibility of long-term biopotential monitoring for daily application without affecting daily activities.</t>
        </is>
      </c>
      <c r="O4096" s="45" t="inlineStr">
        <is>
          <t>Proceedings of the Second IEEE/ACM International Conference on Connected Health: Applications, Systems and Engineering Technologies</t>
        </is>
      </c>
      <c r="P4096" s="45" t="inlineStr">
        <is>
          <t>biopotential signals monitoring, wireless monitoring system, wireless wearable button</t>
        </is>
      </c>
      <c r="Q4096" s="43" t="inlineStr">
        <is>
          <t>10.1109/chase.2017.118</t>
        </is>
      </c>
    </row>
    <row r="4097" ht="210" customHeight="1" s="37">
      <c r="A4097" s="43" t="n">
        <v>4096</v>
      </c>
      <c r="B4097" s="52" t="inlineStr">
        <is>
          <t>Excluir</t>
        </is>
      </c>
      <c r="C4097" s="45" t="inlineStr">
        <is>
          <t>No aborda: distracción o atención, población escolar, tecnología de sensado, contexto educativo</t>
        </is>
      </c>
      <c r="D4097" s="51" t="n"/>
      <c r="E4097" s="51" t="n"/>
      <c r="F4097" s="43" t="n">
        <v>1</v>
      </c>
      <c r="G4097" s="43" t="inlineStr">
        <is>
          <t>distracción</t>
        </is>
      </c>
      <c r="H4097" s="43" t="inlineStr">
        <is>
          <t>ACM</t>
        </is>
      </c>
      <c r="I4097" s="43" t="inlineStr">
        <is>
          <t>ACM</t>
        </is>
      </c>
      <c r="J4097" s="43" t="inlineStr">
        <is>
          <t>2026</t>
        </is>
      </c>
      <c r="K4097" s="43" t="inlineStr">
        <is>
          <t>inproceedings</t>
        </is>
      </c>
      <c r="L4097" s="45" t="inlineStr">
        <is>
          <t>Lei, Jinghong and Kun, Wang and Chen, Zhigang and Xin, Zhao</t>
        </is>
      </c>
      <c r="M4097" s="45" t="inlineStr">
        <is>
          <t>NaviRAG: Learning to Navigate Knowledge Graphs for Retrieval-Augmented Generation</t>
        </is>
      </c>
      <c r="N4097" s="45" t="inlineStr">
        <is>
          <t>Retrieval-Augmented Generation (RAG) has become a fundamental paradigm for enhancing Large Language Models (LLMs) with external knowledge. However, while recent structure-augmented approaches organize documents into graphs to improve information access, their retrieval strategies remain largely static, relying on similarity ranking or static probability diffusion. We identify that this paradigm suffers from two inherent limitations in complex reasoning: popularity bias, where retrieval paths are trapped by high-degree distractors, and signal decay, where relevance signals attenuate over long reasoning chains. To overcome these challenges, we propose NaviRAG, a novel framework that reformulates retrieval as a reinforcement learning-driven dynamic navigation problem on schema-less knowledge graphs (KGs). Unlike passive diffusion, NaviRAG employs an agent that actively traverses the graph to act as a search-space pruning engine, identifying logical multi-hop reasoning paths. Technically, we introduce three key components: (1) Structure-Aware Query Expansion, which bridges the modality gap between unstructured queries and structured graph seeds for precise initialization; (2) Target-Driven Reward Shaping, which provides dense supervision based on semantic progress toward gold documents, effectively mitigating the sparse reward problem in large-scale graph traversal; and (3) a Multi-View Hybrid Reranking strategy that operates on the highly-pruned candidate subgraph, integrating policy confidence, semantic relevance, and global structural importance to ensure robust candidate selection. Extensive experiments on three multi-hop QA datasets and two single-hop QA datasets demonstrate that NaviRAG significantly outperforms baselines, achieving state-of-the-art performance in multi-hop QA while maintaining robustness in single-hop QA. Our code and data are available at https://github.com/CkingEW/NaviRAG.</t>
        </is>
      </c>
      <c r="O4097" s="45" t="inlineStr">
        <is>
          <t>Proceedings of the 32nd ACM SIGKDD Conference on Knowledge Discovery and Data Mining V.2</t>
        </is>
      </c>
      <c r="P4097" s="45" t="inlineStr">
        <is>
          <t>retrieval-augmented generation, large language model, knowledge graph</t>
        </is>
      </c>
      <c r="Q4097" s="43" t="inlineStr">
        <is>
          <t>10.1145/3770855.3817935</t>
        </is>
      </c>
    </row>
    <row r="4098" ht="168" customHeight="1" s="37">
      <c r="A4098" s="43" t="n">
        <v>4097</v>
      </c>
      <c r="B4098" s="52" t="inlineStr">
        <is>
          <t>Excluir</t>
        </is>
      </c>
      <c r="C4098" s="45" t="inlineStr">
        <is>
          <t>Sin DOI verificable</t>
        </is>
      </c>
      <c r="D4098" s="51" t="n"/>
      <c r="E4098" s="51" t="n"/>
      <c r="F4098" s="43" t="n">
        <v>1</v>
      </c>
      <c r="G4098" s="43" t="inlineStr">
        <is>
          <t>distracción</t>
        </is>
      </c>
      <c r="H4098" s="43" t="inlineStr">
        <is>
          <t>ACM</t>
        </is>
      </c>
      <c r="I4098" s="43" t="inlineStr">
        <is>
          <t>ACM</t>
        </is>
      </c>
      <c r="J4098" s="43" t="inlineStr">
        <is>
          <t>2020</t>
        </is>
      </c>
      <c r="K4098" s="43" t="inlineStr">
        <is>
          <t>inproceedings</t>
        </is>
      </c>
      <c r="L4098" s="45" t="inlineStr">
        <is>
          <t>Parmar, Dhaval and Ólafsson, Stefán and Utami, Dina and Murali, Prasanth and Bickmore, Timothy</t>
        </is>
      </c>
      <c r="M4098" s="45" t="inlineStr">
        <is>
          <t>Navigating the Combinatorics of Virtual Agent Design Space to Maximize Persuasion</t>
        </is>
      </c>
      <c r="N4098" s="45" t="inlineStr">
        <is>
          <t>Designers of virtual agents have a combinatorically large space of choices for different media that comprise the look and behavior of their characters. We explore the systematic manipulation of animation quality, speech quality, and rendering style, and its impact on the perceptions of virtual agents in terms of naturalness, engagement, trust, credibility, and persuasion within a health counseling domain. The agent's counseling behavior was based on live video footage of a human counselor. We conducted a between-subjects study that had 12 conditions. Character animation was varied between a static image, procedural animation using a gestuary, and manually rotoscoped animation. Voice quality was varied between recorded audio of the human counselor and synthetic speech. Character rendering style was varied between 3D-shaded realistic and toon-shaded. Prior studies indicate that people prefer and attribute more sociality to other people and agents when modalities are consistent in their level of quality. Thus, we hypothesize that people will be most affected by agents whose animation, voice, and rendering style are consistent, rather than the effects of channel quality being purely additive. Results indicate that natural animations and recorded voice are more appropriate for general acceptance, trust, and credibility of the agent, and how appropriate she seems for the task. However, our results indicate that for a brief health counseling task, animation might actually be distracting from the persuasive message, with the highest levels of persuasion found when the amount of agent animation is minimized.</t>
        </is>
      </c>
      <c r="O4098" s="45" t="inlineStr">
        <is>
          <t>Proceedings of the 19th International Conference on Autonomous Agents and MultiAgent Systems</t>
        </is>
      </c>
      <c r="P4098" s="45" t="inlineStr">
        <is>
          <t>agent perception, animation fidelity, rendering style, virtual agents, voice quality</t>
        </is>
      </c>
      <c r="Q4098" s="43" t="n"/>
    </row>
    <row r="4099" ht="84.75" customHeight="1" s="37">
      <c r="A4099" s="43" t="n">
        <v>4098</v>
      </c>
      <c r="B4099" s="52" t="inlineStr">
        <is>
          <t>Excluir</t>
        </is>
      </c>
      <c r="C4099" s="45" t="inlineStr">
        <is>
          <t>No aborda: población escolar, tecnología de sensado, contexto educativo</t>
        </is>
      </c>
      <c r="D4099" s="51" t="n"/>
      <c r="E4099" s="51" t="n"/>
      <c r="F4099" s="43" t="n">
        <v>1</v>
      </c>
      <c r="G4099" s="43" t="inlineStr">
        <is>
          <t>distracción</t>
        </is>
      </c>
      <c r="H4099" s="43" t="inlineStr">
        <is>
          <t>ACM</t>
        </is>
      </c>
      <c r="I4099" s="43" t="inlineStr">
        <is>
          <t>ACM</t>
        </is>
      </c>
      <c r="J4099" s="43" t="inlineStr">
        <is>
          <t>2020</t>
        </is>
      </c>
      <c r="K4099" s="43" t="inlineStr">
        <is>
          <t>article</t>
        </is>
      </c>
      <c r="L4099" s="45" t="inlineStr">
        <is>
          <t>Yamanaka, Shota and Stuerzlinger, Wolfgang</t>
        </is>
      </c>
      <c r="M4099" s="45" t="inlineStr">
        <is>
          <t>Necessary and Unnecessary Distractor Avoidance Movements Affect User Behaviors in Crossing Operations</t>
        </is>
      </c>
      <c r="N4099" s="45" t="inlineStr">
        <is>
          <t>The “crossing time” to pass between objects in lassoing tasks is predicted by Fitts’ law. When an unwanted object, or obstacle, intrudes into the user’s path, users curve the stroke to avoid hitting that obstacle. We empirically show that, in the presence of an obstacle, modified Fitts models for pointing with obstacle avoidance can significantly improve the prediction accuracy of movement time compared with standard Fitts’ law. Yet, we also found that when an object is (only) close to the crossing path, i.e., a distractor, users still curve their stroke, even though the object does not intrude. We tested the effects of distractor proximity and length. While the crossing motion is modified by a nearby distractor, our results also identify that overall its effect on crossing times was small, and thus Fitts’ law can still be applied safely with distractors.</t>
        </is>
      </c>
      <c r="O4099" s="45" t="inlineStr">
        <is>
          <t>ACM Trans. Comput.-Hum. Interact.</t>
        </is>
      </c>
      <c r="P4099" s="45" t="inlineStr">
        <is>
          <t>pointing, obstacle avoidance, human motor performance, graphical user interface, distractors, Crossing</t>
        </is>
      </c>
      <c r="Q4099" s="43" t="inlineStr">
        <is>
          <t>10.1145/3418413</t>
        </is>
      </c>
    </row>
    <row r="4100" ht="137.25" customHeight="1" s="37">
      <c r="A4100" s="43" t="n">
        <v>4099</v>
      </c>
      <c r="B4100" s="52" t="inlineStr">
        <is>
          <t>Excluir</t>
        </is>
      </c>
      <c r="C4100" s="45" t="inlineStr">
        <is>
          <t>No aborda: población escolar, tecnología de sensado, contexto educativo</t>
        </is>
      </c>
      <c r="D4100" s="51" t="n"/>
      <c r="E4100" s="51" t="n"/>
      <c r="F4100" s="43" t="n">
        <v>1</v>
      </c>
      <c r="G4100" s="43" t="inlineStr">
        <is>
          <t>distracción</t>
        </is>
      </c>
      <c r="H4100" s="43" t="inlineStr">
        <is>
          <t>ACM</t>
        </is>
      </c>
      <c r="I4100" s="43" t="inlineStr">
        <is>
          <t>ACM</t>
        </is>
      </c>
      <c r="J4100" s="43" t="inlineStr">
        <is>
          <t>2022</t>
        </is>
      </c>
      <c r="K4100" s="43" t="inlineStr">
        <is>
          <t>article</t>
        </is>
      </c>
      <c r="L4100" s="45" t="inlineStr">
        <is>
          <t>Gu, Jeongmin and Iglesias-Guitian, Jose A. and Moon, Bochang</t>
        </is>
      </c>
      <c r="M4100" s="45" t="inlineStr">
        <is>
          <t>Neural James-Stein Combiner for Unbiased and Biased Renderings</t>
        </is>
      </c>
      <c r="N4100" s="45" t="inlineStr">
        <is>
          <t>Unbiased rendering algorithms such as path tracing produce accurate images given a huge number of samples, but in practice, the techniques often leave visually distracting artifacts (i.e., noise) in their rendered images due to a limited time budget. A favored approach for mitigating the noise problem is applying learning-based denoisers to unbiased but noisy rendered images and suppressing the noise while preserving image details. However, such denoising techniques typically introduce a systematic error, i.e., the denoising bias, which does not decline as rapidly when increasing the sample size, unlike the other type of error, i.e., variance. It can technically lead to slow numerical convergence of the denoising techniques. We propose a new combination framework built upon the James-Stein (JS) estimator, which merges a pair of unbiased and biased rendering images, e.g., a path-traced image and its denoised result. Unlike existing post-correction techniques for image denoising, our framework helps an input denoiser have lower errors than its unbiased input without relying on accurate estimation of per-pixel denoising errors. We demonstrate that our framework based on the well-established JS theories allows us to improve the error reduction rates of state-of-the-art learning-based denoisers more robustly than recent post-denoisers.</t>
        </is>
      </c>
      <c r="O4100" s="45" t="inlineStr">
        <is>
          <t>ACM Trans. Graph.</t>
        </is>
      </c>
      <c r="P4100" s="45" t="inlineStr">
        <is>
          <t>james-stein combiner, james-stein estimator, learning-based denoising, monte carlo rendering</t>
        </is>
      </c>
      <c r="Q4100" s="43" t="inlineStr">
        <is>
          <t>10.1145/3550454.3555496</t>
        </is>
      </c>
    </row>
    <row r="4101" ht="137.25" customHeight="1" s="37">
      <c r="A4101" s="43" t="n">
        <v>4100</v>
      </c>
      <c r="B4101" s="52" t="inlineStr">
        <is>
          <t>Excluir</t>
        </is>
      </c>
      <c r="C4101" s="45" t="inlineStr">
        <is>
          <t>No aborda: población escolar, tecnología de sensado, contexto educativo</t>
        </is>
      </c>
      <c r="D4101" s="51" t="n"/>
      <c r="E4101" s="51" t="n"/>
      <c r="F4101" s="43" t="n">
        <v>1</v>
      </c>
      <c r="G4101" s="43" t="inlineStr">
        <is>
          <t>distracción</t>
        </is>
      </c>
      <c r="H4101" s="43" t="inlineStr">
        <is>
          <t>ACM</t>
        </is>
      </c>
      <c r="I4101" s="43" t="inlineStr">
        <is>
          <t>ACM</t>
        </is>
      </c>
      <c r="J4101" s="43" t="inlineStr">
        <is>
          <t>2020</t>
        </is>
      </c>
      <c r="K4101" s="43" t="inlineStr">
        <is>
          <t>inproceedings</t>
        </is>
      </c>
      <c r="L4101" s="45" t="inlineStr">
        <is>
          <t>Tang, Yujin and Nguyen, Duong and Ha, David</t>
        </is>
      </c>
      <c r="M4101" s="45" t="inlineStr">
        <is>
          <t>Neuroevolution of self-interpretable agents</t>
        </is>
      </c>
      <c r="N4101" s="45" t="inlineStr">
        <is>
          <t>Inattentional blindness is the psychological phenomenon that causes one to miss things in plain sight. It is a consequence of the selective attention in perception that lets us remain focused on important parts of our world without distraction from irrelevant details. Motivated by selective attention, we study the properties of artificial agents that perceive the world through the lens of a self-attention bottleneck. By constraining access to only a small fraction of the visual input, we show that their policies are directly interpretable in pixel space. We find neuroevolution ideal for training self-attention architectures for vision-based reinforcement learning (RL) tasks, allowing us to incorporate modules that can include discrete, non-differentiable operations which are useful for our agent. We argue that self-attention has similar properties as indirect encoding, in the sense that large implicit weight matrices are generated from a small number of key-query parameters, thus enabling our agent to solve challenging vision based tasks with at least 1000x fewer parameters than existing methods. Since our agent attends to only task critical visual hints, they are able to generalize to environments where task irrelevant elements are modified while conventional methods fail.1</t>
        </is>
      </c>
      <c r="O4101" s="45" t="inlineStr">
        <is>
          <t>Proceedings of the 2020 Genetic and Evolutionary Computation Conference</t>
        </is>
      </c>
      <c r="P4101" s="45" t="n"/>
      <c r="Q4101" s="43" t="inlineStr">
        <is>
          <t>10.1145/3377930.3389847</t>
        </is>
      </c>
    </row>
    <row r="4102" ht="95.25" customHeight="1" s="37">
      <c r="A4102" s="43" t="n">
        <v>4101</v>
      </c>
      <c r="B4102" s="52" t="inlineStr">
        <is>
          <t>Excluir</t>
        </is>
      </c>
      <c r="C4102" s="45" t="inlineStr">
        <is>
          <t>No aborda: distracción o atención, población escolar, tecnología de sensado, contexto educativo</t>
        </is>
      </c>
      <c r="D4102" s="51" t="n"/>
      <c r="E4102" s="51" t="n"/>
      <c r="F4102" s="43" t="n">
        <v>1</v>
      </c>
      <c r="G4102" s="43" t="inlineStr">
        <is>
          <t>distracción</t>
        </is>
      </c>
      <c r="H4102" s="43" t="inlineStr">
        <is>
          <t>ACM</t>
        </is>
      </c>
      <c r="I4102" s="43" t="inlineStr">
        <is>
          <t>ACM</t>
        </is>
      </c>
      <c r="J4102" s="43" t="inlineStr">
        <is>
          <t>2021</t>
        </is>
      </c>
      <c r="K4102" s="43" t="inlineStr">
        <is>
          <t>inproceedings</t>
        </is>
      </c>
      <c r="L4102" s="45" t="inlineStr">
        <is>
          <t>Schjerlund, Jonas and Hornbæk, Kasper and Bergström, Joanna</t>
        </is>
      </c>
      <c r="M4102" s="45" t="inlineStr">
        <is>
          <t>Ninja Hands: Using Many Hands to Improve Target Selection in VR</t>
        </is>
      </c>
      <c r="N4102" s="45" t="inlineStr">
        <is>
          <t>Selection and manipulation in virtual reality often happen using an avatar’s hands. However, objects outside the immediate reach require effort to select. We develop a target selection technique called Ninja Hands. It maps the movement of a single real hand to many virtual hands, decreasing the distance to targets. We evaluate Ninja Hands in two studies. The first study shows that compared to a single hand, 4 and 8 hands are significantly faster for selecting targets. The second study complements this finding by using a larger target layout with many distractors. We find no decrease in selection time across 8, 27, and 64 hands, but an increase in the time spent deciding which hand to use. Thereby, net movement time still decreases significantly. In both studies, the physical motion exerted also decreases significantly with more hands. We discuss how these findings can inform future implementations of the Ninja Hands technique.</t>
        </is>
      </c>
      <c r="O4102" s="45" t="inlineStr">
        <is>
          <t>Proceedings of the 2021 CHI Conference on Human Factors in Computing Systems</t>
        </is>
      </c>
      <c r="P4102" s="45" t="inlineStr">
        <is>
          <t>many hands, target selection, user studies, virtual hands, virtual reality</t>
        </is>
      </c>
      <c r="Q4102" s="43" t="inlineStr">
        <is>
          <t>10.1145/3411764.3445759</t>
        </is>
      </c>
    </row>
    <row r="4103" ht="105.75" customHeight="1" s="37">
      <c r="A4103" s="43" t="n">
        <v>4102</v>
      </c>
      <c r="B4103" s="52" t="inlineStr">
        <is>
          <t>Excluir</t>
        </is>
      </c>
      <c r="C4103" s="45" t="inlineStr">
        <is>
          <t>Dominio fuera de alcance: conducción</t>
        </is>
      </c>
      <c r="D4103" s="51" t="n"/>
      <c r="E4103" s="51" t="n"/>
      <c r="F4103" s="43" t="n">
        <v>1</v>
      </c>
      <c r="G4103" s="43" t="inlineStr">
        <is>
          <t>distracción</t>
        </is>
      </c>
      <c r="H4103" s="43" t="inlineStr">
        <is>
          <t>ACM</t>
        </is>
      </c>
      <c r="I4103" s="43" t="inlineStr">
        <is>
          <t>ACM</t>
        </is>
      </c>
      <c r="J4103" s="43" t="inlineStr">
        <is>
          <t>2020</t>
        </is>
      </c>
      <c r="K4103" s="43" t="inlineStr">
        <is>
          <t>inproceedings</t>
        </is>
      </c>
      <c r="L4103" s="45" t="inlineStr">
        <is>
          <t>Funk, Markus and Tobisch, Vanessa and Emfield, Adam</t>
        </is>
      </c>
      <c r="M4103" s="45" t="inlineStr">
        <is>
          <t>Non-Verbal Auditory Input for Controlling Binary, Discrete, and Continuous Input in Automotive User Interfaces</t>
        </is>
      </c>
      <c r="N4103" s="45" t="inlineStr">
        <is>
          <t>Using auditory input while driving is becoming increasingly popular for making distraction-free inputs while driving. However, we argue that auditory input is more than just using speech. Thus, in this work, we explore using Non-Verbal Auditory Input (NVAI) for interacting with smart assistants while driving. Through an online study with 100 participants, we initially investigated users' input preferences for binary, discrete, and continuous data types. After identifying the top three modalities for NVAI, we subsequently conducted an in-person study with 16 participants. In our study, the participants tested these input modalities for three different input data types regarding their accuracy, driver-distraction, and social acceptability, while operating a driving simulator. The results reveal that, although clapping hands for making input was initially preferred in our online survey, it is snapping fingers for binary input and discrete input and humming for making continuous input that is the preferred NVAI modality while driving.</t>
        </is>
      </c>
      <c r="O4103" s="45" t="inlineStr">
        <is>
          <t>Proceedings of the 2020 CHI Conference on Human Factors in Computing Systems</t>
        </is>
      </c>
      <c r="P4103" s="45" t="inlineStr">
        <is>
          <t>automotive user interfaces, non-verbal auditory interaction, speech input, voice-user interface</t>
        </is>
      </c>
      <c r="Q4103" s="43" t="inlineStr">
        <is>
          <t>10.1145/3313831.3376816</t>
        </is>
      </c>
    </row>
    <row r="4104" ht="84.75" customHeight="1" s="37">
      <c r="A4104" s="43" t="n">
        <v>4103</v>
      </c>
      <c r="B4104" s="52" t="inlineStr">
        <is>
          <t>Excluir</t>
        </is>
      </c>
      <c r="C4104" s="45" t="inlineStr">
        <is>
          <t>No aborda: distracción o atención, población escolar, tecnología de sensado, contexto educativo</t>
        </is>
      </c>
      <c r="D4104" s="51" t="n"/>
      <c r="E4104" s="51" t="n"/>
      <c r="F4104" s="43" t="n">
        <v>1</v>
      </c>
      <c r="G4104" s="43" t="inlineStr">
        <is>
          <t>distracción</t>
        </is>
      </c>
      <c r="H4104" s="43" t="inlineStr">
        <is>
          <t>ACM</t>
        </is>
      </c>
      <c r="I4104" s="43" t="inlineStr">
        <is>
          <t>ACM</t>
        </is>
      </c>
      <c r="J4104" s="43" t="inlineStr">
        <is>
          <t>2021</t>
        </is>
      </c>
      <c r="K4104" s="43" t="inlineStr">
        <is>
          <t>inproceedings</t>
        </is>
      </c>
      <c r="L4104" s="45" t="inlineStr">
        <is>
          <t>Kovacs, Geza and Wu, Zhengxuan and Bernstein, Michael S.</t>
        </is>
      </c>
      <c r="M4104" s="45" t="inlineStr">
        <is>
          <t>Not Now, Ask Later: Users Weaken Their Behavior Change Regimen Over Time, But Expect To Re-Strengthen It Imminently</t>
        </is>
      </c>
      <c r="N4104" s="45" t="inlineStr">
        <is>
          <t>How effectively do we adhere to nudges and interventions that help us control our online browsing habits? If we have a temporary lapse and disable the behavior change system, do we later resume our adherence, or has the dam broken? In this paper, we investigate these questions through log analyses of 8,000+ users on HabitLab, a behavior change platform that helps users reduce their time online. We find that, while users typically begin with high-challenge interventions, over time they allow themselves to slip into easier and easier interventions. Despite this, many still expect to return to the harder interventions imminently: they repeatedly choose to be asked to change difficulty again on the next visit, declining to have the system save their preference for easy interventions.</t>
        </is>
      </c>
      <c r="O4104" s="45" t="inlineStr">
        <is>
          <t>Proceedings of the 2021 CHI Conference on Human Factors in Computing Systems</t>
        </is>
      </c>
      <c r="P4104" s="45" t="inlineStr">
        <is>
          <t>distractions and interruptions, behavior change</t>
        </is>
      </c>
      <c r="Q4104" s="43" t="inlineStr">
        <is>
          <t>10.1145/3411764.3445695</t>
        </is>
      </c>
    </row>
    <row r="4105" ht="147.75" customHeight="1" s="37">
      <c r="A4105" s="43" t="n">
        <v>4104</v>
      </c>
      <c r="B4105" s="52" t="inlineStr">
        <is>
          <t>Excluir</t>
        </is>
      </c>
      <c r="C4105" s="45" t="inlineStr">
        <is>
          <t>No aborda: población escolar, tecnología de sensado, contexto educativo</t>
        </is>
      </c>
      <c r="D4105" s="51" t="n"/>
      <c r="E4105" s="51" t="n"/>
      <c r="F4105" s="43" t="n">
        <v>1</v>
      </c>
      <c r="G4105" s="43" t="inlineStr">
        <is>
          <t>distracción</t>
        </is>
      </c>
      <c r="H4105" s="43" t="inlineStr">
        <is>
          <t>ACM</t>
        </is>
      </c>
      <c r="I4105" s="43" t="inlineStr">
        <is>
          <t>ACM</t>
        </is>
      </c>
      <c r="J4105" s="43" t="inlineStr">
        <is>
          <t>2021</t>
        </is>
      </c>
      <c r="K4105" s="43" t="inlineStr">
        <is>
          <t>inproceedings</t>
        </is>
      </c>
      <c r="L4105" s="45" t="inlineStr">
        <is>
          <t>Zhang, Junchang and Lei, Siqi</t>
        </is>
      </c>
      <c r="M4105" s="45" t="inlineStr">
        <is>
          <t>Object Tracking Algorithm Based on Channel-interconnection-spatial Attention Mechanism and Siamese Region Proposal Network</t>
        </is>
      </c>
      <c r="N4105" s="45" t="inlineStr">
        <is>
          <t>The target tracking algorithm based on the Siamese network has become one of the most mainstream and best tracking algorithms because of the balance of accuracy and speed. However, target tracking algorithms based on the Siamese network are affected by factors such as occlusion, illumination changes, motion changes, size changes and other factors in natural scenes, making designing a robust tracking algorithm a challenging task. In order to improve the feature extraction and discrimination capabilities of the algorithm in complex scenes, a tracking algorithm combining channel-interconnection-spatial attention mechanism was proposed. First a Siamese tracking framework with a deep convolutional network ResNet-50 as the backbone network was built to enhance feature extraction capabilities, then the channel-interconnection-spatial attention module was integrated to enhance the adaptability and discrimination capabilities of the model, then the multi-layer response maps were weighted and fused to make results more accurate, and finally the largescale datasets were used to train the network, and tracking tests on the benchmark OTB-2015 and VOT2016 and VOT2018 were completed. The experimental results show that the proposed algorithm is more robust and better adapt to complex scenes such as target appearance changes, similar distractors, and occlusion than the current mainstream.</t>
        </is>
      </c>
      <c r="O4105" s="45" t="inlineStr">
        <is>
          <t>Proceedings of the 5th International Conference on Computer Science and Application Engineering</t>
        </is>
      </c>
      <c r="P4105" s="45" t="inlineStr">
        <is>
          <t>Channel attention, Object tracking, Region proposal network, Siamese networks, Spatial attention</t>
        </is>
      </c>
      <c r="Q4105" s="43" t="inlineStr">
        <is>
          <t>10.1145/3487075.3487120</t>
        </is>
      </c>
    </row>
    <row r="4106" ht="105.75" customHeight="1" s="37">
      <c r="A4106" s="43" t="n">
        <v>4105</v>
      </c>
      <c r="B4106" s="52" t="inlineStr">
        <is>
          <t>Excluir</t>
        </is>
      </c>
      <c r="C4106" s="45" t="inlineStr">
        <is>
          <t>No aborda: población escolar, tecnología de sensado, contexto educativo</t>
        </is>
      </c>
      <c r="D4106" s="51" t="n"/>
      <c r="E4106" s="51" t="n"/>
      <c r="F4106" s="43" t="n">
        <v>1</v>
      </c>
      <c r="G4106" s="43" t="inlineStr">
        <is>
          <t>distracción</t>
        </is>
      </c>
      <c r="H4106" s="43" t="inlineStr">
        <is>
          <t>ACM</t>
        </is>
      </c>
      <c r="I4106" s="43" t="inlineStr">
        <is>
          <t>ACM</t>
        </is>
      </c>
      <c r="J4106" s="43" t="inlineStr">
        <is>
          <t>2025</t>
        </is>
      </c>
      <c r="K4106" s="43" t="inlineStr">
        <is>
          <t>inproceedings</t>
        </is>
      </c>
      <c r="L4106" s="45" t="inlineStr">
        <is>
          <t>Malchik, Caleb and Feigenbaum, Joan</t>
        </is>
      </c>
      <c r="M4106" s="45" t="inlineStr">
        <is>
          <t>On Collective Control over User Interfaces in the Face of Network Effects</t>
        </is>
      </c>
      <c r="N4106" s="45" t="inlineStr">
        <is>
          <t>User interfaces for accessing modern Internet services are increasingly defined by the services themselves, leaving users with little control over the interfaces they use on a daily basis. This architecture and the economic drive to monetize users’ activity has lead to a status quo that falls short in key areas of user concern, with interfaces exhibiting undesirable features such as dark patterns, distracting ads, and pop-ups. The Platform for Content-Structure Inference (PCSI, pronounced “pixie”) supports new applications that resist these features by giving users control over their interfaces and allows new applications to overcome network effects by integrating existing web content. This strategy of client-driven interoperability is demonstrated in the news reader application PCSINews. In concert with user organizations such as data co-ops, PCSI could enable evolutionary advancement toward a better Internet characterized by a fairer balance of power between users and service providers.</t>
        </is>
      </c>
      <c r="O4106" s="45" t="inlineStr">
        <is>
          <t>Proceedings of the 2025 ACM SIGPLAN International Symposium on New Ideas, New Paradigms, and Reflections on Programming and Software</t>
        </is>
      </c>
      <c r="P4106" s="45" t="inlineStr">
        <is>
          <t>data co-ops, interoperability, user control</t>
        </is>
      </c>
      <c r="Q4106" s="43" t="inlineStr">
        <is>
          <t>10.1145/3759429.3762624</t>
        </is>
      </c>
    </row>
    <row r="4107" ht="95.25" customHeight="1" s="37">
      <c r="A4107" s="43" t="n">
        <v>4106</v>
      </c>
      <c r="B4107" s="52" t="inlineStr">
        <is>
          <t>Excluir</t>
        </is>
      </c>
      <c r="C4107" s="45" t="inlineStr">
        <is>
          <t>No aborda: distracción o atención, población escolar, tecnología de sensado, contexto educativo</t>
        </is>
      </c>
      <c r="D4107" s="51" t="n"/>
      <c r="E4107" s="51" t="n"/>
      <c r="F4107" s="43" t="n">
        <v>1</v>
      </c>
      <c r="G4107" s="43" t="inlineStr">
        <is>
          <t>distracción</t>
        </is>
      </c>
      <c r="H4107" s="43" t="inlineStr">
        <is>
          <t>ACM</t>
        </is>
      </c>
      <c r="I4107" s="43" t="inlineStr">
        <is>
          <t>ACM</t>
        </is>
      </c>
      <c r="J4107" s="43" t="inlineStr">
        <is>
          <t>2017</t>
        </is>
      </c>
      <c r="K4107" s="43" t="inlineStr">
        <is>
          <t>inproceedings</t>
        </is>
      </c>
      <c r="L4107" s="45" t="inlineStr">
        <is>
          <t>Ziegler, Christoph and Keimel, Christian and Ramdhany, Rajiv and Vinayagamoorthy, Vinoba</t>
        </is>
      </c>
      <c r="M4107" s="45" t="inlineStr">
        <is>
          <t>On Time or Not on Time: A User Study on Delays in a Synchronised Companion-Screen Experience</t>
        </is>
      </c>
      <c r="N4107" s="45" t="inlineStr">
        <is>
          <t>One major challenge in creation of compelling companion screen experiences, are the time delays between the presentation of content on the TV compared to the presentation of content on the companion screen. Through the use of a synchronised, interactive textbook application, we conducted a user study to evaluate the potential influence of different delays, between the TV and the companion screen, on how users experience watching a Shakespearean play on the TV. Our results indicate that although users do not notice delays of up to 1000 ms, for the kind of experience tested, they feel significantly more distracted by the tablet content for increasingly higher delays. We discuss the implications of our findings with regards to the time delay tolerances users might have when using a synchronised text accompaniment to these kinds of TV programmes.</t>
        </is>
      </c>
      <c r="O4107" s="45" t="inlineStr">
        <is>
          <t>Proceedings of the 2017 ACM International Conference on Interactive Experiences for TV and Online Video</t>
        </is>
      </c>
      <c r="P4107" s="45" t="inlineStr">
        <is>
          <t>companion screen, connected experiences, impact of delays, interaction techniques, second screen, synchronisation, television</t>
        </is>
      </c>
      <c r="Q4107" s="43" t="inlineStr">
        <is>
          <t>10.1145/3077548.3077557</t>
        </is>
      </c>
    </row>
    <row r="4108" ht="137.25" customHeight="1" s="37">
      <c r="A4108" s="43" t="n">
        <v>4107</v>
      </c>
      <c r="B4108" s="52" t="inlineStr">
        <is>
          <t>Excluir</t>
        </is>
      </c>
      <c r="C4108" s="45" t="inlineStr">
        <is>
          <t>No aborda: población escolar, tecnología de sensado, contexto educativo</t>
        </is>
      </c>
      <c r="D4108" s="51" t="n"/>
      <c r="E4108" s="51" t="n"/>
      <c r="F4108" s="43" t="n">
        <v>1</v>
      </c>
      <c r="G4108" s="43" t="inlineStr">
        <is>
          <t>distracción</t>
        </is>
      </c>
      <c r="H4108" s="43" t="inlineStr">
        <is>
          <t>ACM</t>
        </is>
      </c>
      <c r="I4108" s="43" t="inlineStr">
        <is>
          <t>ACM</t>
        </is>
      </c>
      <c r="J4108" s="43" t="inlineStr">
        <is>
          <t>2017</t>
        </is>
      </c>
      <c r="K4108" s="43" t="inlineStr">
        <is>
          <t>inproceedings</t>
        </is>
      </c>
      <c r="L4108" s="45" t="inlineStr">
        <is>
          <t>Cheng, Zhi-Qi and Zhang, Hao and Wu, Xiao and Ngo, Chong-Wah</t>
        </is>
      </c>
      <c r="M4108" s="45" t="inlineStr">
        <is>
          <t>On the Selection of Anchors and Targets for Video Hyperlinking</t>
        </is>
      </c>
      <c r="N4108" s="45" t="inlineStr">
        <is>
          <t>A problem not well understood in video hyperlinking is what qualifies a fragment as an anchor or target. Ideally, anchors provide good starting points for navigation, and targets supplement anchors with additional details while not distracting users with irrelevant, false and redundant information. The problem is not trivial for intertwining relationship between data characteristics and user expectation. Imagine that in a large dataset, there are clusters of fragments spreading over the feature space. The nature of each cluster can be described by its size (implying popularity) and structure (implying complexity). A principle way of hyperlinking can be carried out by picking centers of clusters as anchors and from there reach out to targets within or outside of clusters with consideration of neighborhood complexity. The question is which fragments should be selected either as anchors or targets, in one way to reflect the rich content of a dataset, and meanwhile to minimize the risk of frustrating user experience. This paper provides some insights to this question from the perspective of hubness and local intrinsic dimensionality, which are two statistical properties in assessing the popularity and complexity of data space. Based these properties, two novel algorithms are proposed for low-risk automatic selection of anchors and targets.</t>
        </is>
      </c>
      <c r="O4108" s="45" t="inlineStr">
        <is>
          <t>Proceedings of the 2017 ACM on International Conference on Multimedia Retrieval</t>
        </is>
      </c>
      <c r="P4108" s="45" t="inlineStr">
        <is>
          <t>hubness, local intrinsic dimensions, video hyperlinking</t>
        </is>
      </c>
      <c r="Q4108" s="43" t="inlineStr">
        <is>
          <t>10.1145/3078971.3079025</t>
        </is>
      </c>
    </row>
    <row r="4109" ht="105.75" customHeight="1" s="37">
      <c r="A4109" s="43" t="n">
        <v>4108</v>
      </c>
      <c r="B4109" s="52" t="inlineStr">
        <is>
          <t>Excluir</t>
        </is>
      </c>
      <c r="C4109" s="45" t="inlineStr">
        <is>
          <t>Dominio fuera de alcance: conducción</t>
        </is>
      </c>
      <c r="D4109" s="51" t="n"/>
      <c r="E4109" s="51" t="n"/>
      <c r="F4109" s="43" t="n">
        <v>1</v>
      </c>
      <c r="G4109" s="43" t="inlineStr">
        <is>
          <t>distracción</t>
        </is>
      </c>
      <c r="H4109" s="43" t="inlineStr">
        <is>
          <t>ACM</t>
        </is>
      </c>
      <c r="I4109" s="43" t="inlineStr">
        <is>
          <t>ACM</t>
        </is>
      </c>
      <c r="J4109" s="43" t="inlineStr">
        <is>
          <t>2016</t>
        </is>
      </c>
      <c r="K4109" s="43" t="inlineStr">
        <is>
          <t>inproceedings</t>
        </is>
      </c>
      <c r="L4109" s="45" t="inlineStr">
        <is>
          <t>Kujala, Tuomo and Grahn, Hilkka and Mäkelä, Jakke and Lasch, Annegret</t>
        </is>
      </c>
      <c r="M4109" s="45" t="inlineStr">
        <is>
          <t>On the Visual Distraction Effects of Audio-Visual Route Guidance</t>
        </is>
      </c>
      <c r="N4109" s="45" t="inlineStr">
        <is>
          <t>This is the first controlled quantitative analysis on the visual distraction effects of audio-visual route guidance in simulated, but ecologically realistic driving scenarios with dynamic maneuvers and self-controlled speed (N = 24). The audio-visual route guidance system under testing passed the set verification criteria, which was based on drivers' preferred occlusion distances on the test routes. There were no significant effects of an upcoming maneuver instruction location (up, down) on the in-car display on any metric or on the experienced workload. The drivers' median occlusion distances correlated significantly with median in-car glance distances. There was no correlation between drivers' median occlusion distance and intolerance of uncertainty but significant inverse correlations between occlusion distances and age as well as driving experience were found. The findings suggest that the visual distraction effects of audio-visual route guidance are low and provide general support for the proposed testing method.</t>
        </is>
      </c>
      <c r="O4109" s="45" t="inlineStr">
        <is>
          <t>Proceedings of the 8th International Conference on Automotive User Interfaces and Interactive Vehicular Applications</t>
        </is>
      </c>
      <c r="P4109" s="45" t="inlineStr">
        <is>
          <t>visual occlusion, visual demand, occlusion distance, navigation system, intolerance of uncertainty, Driver distraction</t>
        </is>
      </c>
      <c r="Q4109" s="43" t="inlineStr">
        <is>
          <t>10.1145/3003715.3005421</t>
        </is>
      </c>
    </row>
    <row r="4110" ht="147.75" customHeight="1" s="37">
      <c r="A4110" s="43" t="n">
        <v>4109</v>
      </c>
      <c r="B4110" s="52" t="inlineStr">
        <is>
          <t>Excluir</t>
        </is>
      </c>
      <c r="C4110" s="45" t="inlineStr">
        <is>
          <t>No aborda: distracción o atención, población escolar, contexto educativo</t>
        </is>
      </c>
      <c r="D4110" s="51" t="n"/>
      <c r="E4110" s="51" t="n"/>
      <c r="F4110" s="43" t="n">
        <v>1</v>
      </c>
      <c r="G4110" s="43" t="inlineStr">
        <is>
          <t>sensado</t>
        </is>
      </c>
      <c r="H4110" s="43" t="inlineStr">
        <is>
          <t>ACM</t>
        </is>
      </c>
      <c r="I4110" s="43" t="inlineStr">
        <is>
          <t>ACM</t>
        </is>
      </c>
      <c r="J4110" s="43" t="inlineStr">
        <is>
          <t>2021</t>
        </is>
      </c>
      <c r="K4110" s="43" t="inlineStr">
        <is>
          <t>inproceedings</t>
        </is>
      </c>
      <c r="L4110" s="45" t="inlineStr">
        <is>
          <t>Camara, Bruno and Silva, Marco and Endo, Andre and Vergilio, Silvia</t>
        </is>
      </c>
      <c r="M4110" s="45" t="inlineStr">
        <is>
          <t>On the use of test smells for prediction of flaky tests</t>
        </is>
      </c>
      <c r="N4110" s="45" t="inlineStr">
        <is>
          <t>Regression testing is an important phase to deliver software with quality. However, flaky tests hamper the evaluation of test results and can increase costs. This is because a flaky test may pass or fail non-deterministically and to identify properly the flakiness of a test requires rerunning the test suite multiple times. To cope with this challenge, approaches have been proposed based on prediction models and machine learning. Existing approaches based on the use of the test case vocabulary may be context-sensitive and prone to overfitting, presenting low performance when executed in a cross-project scenario. To overcome these limitations, we investigate the use of test smells as predictors of flaky tests. We conducted an empirical study to understand if test smells have good performance as a classifier to predict the flakiness in the cross-project context, and analysed the information gain of each test smell. We also compared the test smell-based approach with the vocabulary-based one. As a result, we obtained a classifier that had a reasonable performance (Random Forest, 0.83%) to predict the flakiness in the testing phase. This classifier presented better performance than vocabulary-based model for cross-project prediction. The Assertion Roulette and Sleepy Test test smell types are the ones associated with the best information gain values.</t>
        </is>
      </c>
      <c r="O4110" s="45" t="inlineStr">
        <is>
          <t>Proceedings of the 6th Brazilian Symposium on Systematic and Automated Software Testing</t>
        </is>
      </c>
      <c r="P4110" s="45" t="inlineStr">
        <is>
          <t>machine learning, regression testing, test flakiness, test smells</t>
        </is>
      </c>
      <c r="Q4110" s="43" t="inlineStr">
        <is>
          <t>10.1145/3482909.3482916</t>
        </is>
      </c>
    </row>
    <row r="4111" ht="189" customHeight="1" s="37">
      <c r="A4111" s="43" t="n">
        <v>4110</v>
      </c>
      <c r="B4111" s="52" t="inlineStr">
        <is>
          <t>Excluir</t>
        </is>
      </c>
      <c r="C4111" s="45" t="inlineStr">
        <is>
          <t>No aborda: distracción o atención, población escolar, tecnología de sensado, contexto educativo</t>
        </is>
      </c>
      <c r="D4111" s="51" t="n"/>
      <c r="E4111" s="51" t="n"/>
      <c r="F4111" s="43" t="n">
        <v>1</v>
      </c>
      <c r="G4111" s="43" t="inlineStr">
        <is>
          <t>distracción</t>
        </is>
      </c>
      <c r="H4111" s="43" t="inlineStr">
        <is>
          <t>ACM</t>
        </is>
      </c>
      <c r="I4111" s="43" t="inlineStr">
        <is>
          <t>ACM</t>
        </is>
      </c>
      <c r="J4111" s="43" t="inlineStr">
        <is>
          <t>2024</t>
        </is>
      </c>
      <c r="K4111" s="43" t="inlineStr">
        <is>
          <t>inproceedings</t>
        </is>
      </c>
      <c r="L4111" s="45" t="inlineStr">
        <is>
          <t>Rosa, Val\'eria Arg\^olo and Matos, Ecivaldo De Souza and Zabot, Diego and Dos Santos, Juliana Maria Oliveira</t>
        </is>
      </c>
      <c r="M4111" s="45" t="inlineStr">
        <is>
          <t>Online interaction codesign: an experience report with elderly women</t>
        </is>
      </c>
      <c r="N4111" s="45" t="inlineStr">
        <is>
          <t>The recognition of the need to include older people in design processes is something already established by the scientific community. However, studies involving older people in interaction design processes are usually conducted with co-located participants. With the Pandemic by Covid-19, research with participatory practices, including participatory/codesign techniques and methods, had to be adapted to the online mode; thus, it is a significant challenge for research involving older people. Therefore, it became necessary to understand how older people can participate in an online interaction codesign process. In this sense, this article presents an experience report on the conduction of an interaction codesign process carried out online with/by five women, mostly elderly. Part of a more considerable investigation, this experience was conducted through a five-step interaction co-design process, with techniques and methods adapted to the online context. Throughout the execution of the process, the women expressed themselves in a creative and collaborative way, becoming design partners in the definition, ideation, prototyping and evaluation of a mobile application aimed at their needs. In this regard, when reflecting on the experience, some challenges were noticed, such as distractions caused by external noises, family interference, and Internet connection problems. On the other hand, some positive elements can also reverberate in the process co-located interaction design, such as encouraging participation through praise for each victory achieved, in the face of difficulties encountered, and through words of confidence. It is hoped that the shared experience in this account will contribute to future initiatives and studies aiming to engage elderly individuals in participatory processes conducted online.</t>
        </is>
      </c>
      <c r="O4111" s="45" t="inlineStr">
        <is>
          <t>Proceedings of the XXII Brazilian Symposium on Human Factors in Computing Systems</t>
        </is>
      </c>
      <c r="P4111" s="45" t="inlineStr">
        <is>
          <t>elderly, experience report, online codesign, online participatory design</t>
        </is>
      </c>
      <c r="Q4111" s="43" t="inlineStr">
        <is>
          <t>10.1145/3638067.3638099</t>
        </is>
      </c>
    </row>
    <row r="4112" ht="126.75" customHeight="1" s="37">
      <c r="A4112" s="43" t="n">
        <v>4111</v>
      </c>
      <c r="B4112" s="52" t="inlineStr">
        <is>
          <t>Excluir</t>
        </is>
      </c>
      <c r="C4112" s="45" t="inlineStr">
        <is>
          <t>Dominio fuera de alcance: clínico</t>
        </is>
      </c>
      <c r="D4112" s="51" t="n"/>
      <c r="E4112" s="51" t="n"/>
      <c r="F4112" s="43" t="n">
        <v>1</v>
      </c>
      <c r="G4112" s="43" t="inlineStr">
        <is>
          <t>distracción</t>
        </is>
      </c>
      <c r="H4112" s="43" t="inlineStr">
        <is>
          <t>ACM</t>
        </is>
      </c>
      <c r="I4112" s="43" t="inlineStr">
        <is>
          <t>ACM</t>
        </is>
      </c>
      <c r="J4112" s="43" t="inlineStr">
        <is>
          <t>2024</t>
        </is>
      </c>
      <c r="K4112" s="43" t="inlineStr">
        <is>
          <t>article</t>
        </is>
      </c>
      <c r="L4112" s="45" t="inlineStr">
        <is>
          <t>Kim, Taewook and Kim, Hyeok and Roberts, Angela C. and Jacobs, Maia and Kay, Matthew</t>
        </is>
      </c>
      <c r="M4112" s="45" t="inlineStr">
        <is>
          <t>Opportunities in Mental Health Support for Informal Dementia Caregivers Suffering from Verbal Agitation</t>
        </is>
      </c>
      <c r="N4112" s="45" t="inlineStr">
        <is>
          <t>People with dementia (PwD) often present verbal agitation such as cursing, screaming, and persistently complaining. Verbal agitation can impose mental distress on informal caregivers (e.g., family, friends), which may cause severe mental illnesses, such as depression and anxiety disorders. To improve informal caregivers' mental health, we explore design opportunities by interviewing 11 informal caregivers suffering from verbal agitation of PwD. In particular, we first characterize how the predictability of verbal agitation impacts informal caregivers' mental health and how caregivers' coping strategies vary before, during, and after verbal agitation. Based on our findings, we propose design opportunities to improve the mental health of informal caregivers suffering from verbal agitation: distracting PwD (in-situ support; before), prompting just-in-time maneuvers (information support; during), and comfort and education (social &amp;amp; information support; after). We discuss our reflections on cultural disparities between participants. Our work envisions a broader design space for supporting informal caregivers' well-being and describes when and how that support could be provided.</t>
        </is>
      </c>
      <c r="O4112" s="45" t="inlineStr">
        <is>
          <t>Proc. ACM Hum.-Comput. Interact.</t>
        </is>
      </c>
      <c r="P4112" s="45" t="inlineStr">
        <is>
          <t>informal caregivers, mental health, people with dementia, verbal agitation</t>
        </is>
      </c>
      <c r="Q4112" s="43" t="inlineStr">
        <is>
          <t>10.1145/3637381</t>
        </is>
      </c>
    </row>
    <row r="4113" ht="189" customHeight="1" s="37">
      <c r="A4113" s="43" t="n">
        <v>4112</v>
      </c>
      <c r="B4113" s="52" t="inlineStr">
        <is>
          <t>Excluir</t>
        </is>
      </c>
      <c r="C4113" s="45" t="inlineStr">
        <is>
          <t>No aborda: distracción o atención, población escolar, contexto educativo</t>
        </is>
      </c>
      <c r="D4113" s="51" t="n"/>
      <c r="E4113" s="51" t="n"/>
      <c r="F4113" s="43" t="n">
        <v>1</v>
      </c>
      <c r="G4113" s="43" t="inlineStr">
        <is>
          <t>distracción</t>
        </is>
      </c>
      <c r="H4113" s="43" t="inlineStr">
        <is>
          <t>ACM</t>
        </is>
      </c>
      <c r="I4113" s="43" t="inlineStr">
        <is>
          <t>ACM</t>
        </is>
      </c>
      <c r="J4113" s="43" t="inlineStr">
        <is>
          <t>2025</t>
        </is>
      </c>
      <c r="K4113" s="43" t="inlineStr">
        <is>
          <t>inproceedings</t>
        </is>
      </c>
      <c r="L4113" s="45" t="inlineStr">
        <is>
          <t>R, Mahaveerakannan and R, Hemavathi and Anitha, Cuddapah and Goyal, Dinesh and Dadheech, Pankaj</t>
        </is>
      </c>
      <c r="M4113" s="45" t="inlineStr">
        <is>
          <t>Optimizing Game Strategies with Deep Reinforcement Learning: A Framework for Intelligent Decision-Making</t>
        </is>
      </c>
      <c r="N4113" s="45" t="inlineStr">
        <is>
          <t>In order to succeed, teams need strategies that play to their strengths while also being flexible enough to respond to unexpected challenges. Improving game strategy through intelligent decision-making under pressure is possible with the help of the novel and fascinating deep reinforcement learning (DRL) technology. As their names suggest, deep reinforcement learning (DRL) agents thrive in dynamic, unpredictable environments. In order to determine the most effective one, they conduct a myriad of tests. This might be accomplished by combining reinforcement learning with deep neural networks. The purpose of this research is to find out how sports strategy and other game strategies might benefit from dynamic response learning (DRL). This happens because players become distracted because they are tired, hurt, or suffering from mental pain. So, here are a few ways: Agents can adapt their optimization strategies with moss growth optimization (MGO) as the game demands. Modifying a few settings in the Deep Soft Actor-Critic (SAC) model should solve the problem. In order to overcome these obstacles and enhance sports tactical tactics procedures, some provide DRL innovative optimization. This hypothesis was tested by scientists using NBA data. Following minmax's cleaning and normalization of the data, we identified features. The suggested approach enhances sports techniques more effectively, according to NBA statistics. Significant DRL challenges in games are the focus of this research. Stability throughout training, accurate sampling, and limiting of state area are all ensured by them. To further the state of the art in intelligent game design, this project seeks to build a framework for optimizing strategies across different types of games.</t>
        </is>
      </c>
      <c r="O4113" s="45" t="inlineStr">
        <is>
          <t>Proceedings of the 6th International Conference on Information Management &amp;amp; Machine Intelligence</t>
        </is>
      </c>
      <c r="P4113" s="45" t="inlineStr">
        <is>
          <t>Decision Making Problems, Deep Reinforcement Learning, Game Strategy, Moss growth optimization, National Basketball Association, Optimized based Deep Soft Actor–Critic</t>
        </is>
      </c>
      <c r="Q4113" s="43" t="inlineStr">
        <is>
          <t>10.1145/3745812.3745844</t>
        </is>
      </c>
    </row>
    <row r="4114" ht="105.75" customHeight="1" s="37">
      <c r="A4114" s="43" t="n">
        <v>4113</v>
      </c>
      <c r="B4114" s="52" t="inlineStr">
        <is>
          <t>Excluir</t>
        </is>
      </c>
      <c r="C4114" s="45" t="inlineStr">
        <is>
          <t>No aborda: población escolar, tecnología de sensado, contexto educativo</t>
        </is>
      </c>
      <c r="D4114" s="51" t="n"/>
      <c r="E4114" s="51" t="n"/>
      <c r="F4114" s="43" t="n">
        <v>1</v>
      </c>
      <c r="G4114" s="43" t="inlineStr">
        <is>
          <t>distracción</t>
        </is>
      </c>
      <c r="H4114" s="43" t="inlineStr">
        <is>
          <t>ACM</t>
        </is>
      </c>
      <c r="I4114" s="43" t="inlineStr">
        <is>
          <t>ACM</t>
        </is>
      </c>
      <c r="J4114" s="43" t="inlineStr">
        <is>
          <t>2025</t>
        </is>
      </c>
      <c r="K4114" s="43" t="inlineStr">
        <is>
          <t>inproceedings</t>
        </is>
      </c>
      <c r="L4114" s="45" t="inlineStr">
        <is>
          <t>Li, Sha and Ramakrishnan, Naren</t>
        </is>
      </c>
      <c r="M4114" s="45" t="inlineStr">
        <is>
          <t>Oreo: A Plug-in Context Reconstructor to Enhance Retrieval-Augmented Generation</t>
        </is>
      </c>
      <c r="N4114" s="45" t="inlineStr">
        <is>
          <t>Retrieval-Augmented Generation (RAG) aims to augment the capabilities of Large Language Models (LLMs) by retrieving and incorporating external documents or chunks prior to generation. However, even improved retriever relevance can bring erroneous or contextually distracting information, undermining the effectiveness of RAG in downstream tasks. We introduce a compact, efficient, and pluggable module designed to refine retrieved chunks before using them for generation. The module aims to extract and reorganize the most relevant and supportive information into a concise, query-specific, format. Through a three-stage training paradigm--comprising supervised fine-tuning, contrastive multi-task learning, and reinforcement learning-based alignment--it prioritizes critical knowledge and aligns it with the generator's preferences. This approach enables LLMs to produce outputs that are more accurate, reliable, and contextually appropriate.</t>
        </is>
      </c>
      <c r="O4114" s="45" t="inlineStr">
        <is>
          <t>Proceedings of the 2025 International ACM SIGIR Conference on Innovative Concepts and Theories in Information Retrieval (ICTIR)</t>
        </is>
      </c>
      <c r="P4114" s="45" t="inlineStr">
        <is>
          <t>contrastive learning, prompt optimization, retrieval augmented generation</t>
        </is>
      </c>
      <c r="Q4114" s="43" t="inlineStr">
        <is>
          <t>10.1145/3731120.3744590</t>
        </is>
      </c>
    </row>
    <row r="4115" ht="116.25" customHeight="1" s="37">
      <c r="A4115" s="43" t="n">
        <v>4114</v>
      </c>
      <c r="B4115" s="52" t="inlineStr">
        <is>
          <t>Excluir</t>
        </is>
      </c>
      <c r="C4115" s="45" t="inlineStr">
        <is>
          <t>No aborda: población escolar, tecnología de sensado, contexto educativo</t>
        </is>
      </c>
      <c r="D4115" s="51" t="n"/>
      <c r="E4115" s="51" t="n"/>
      <c r="F4115" s="43" t="n">
        <v>1</v>
      </c>
      <c r="G4115" s="43" t="inlineStr">
        <is>
          <t>distracción</t>
        </is>
      </c>
      <c r="H4115" s="43" t="inlineStr">
        <is>
          <t>ACM</t>
        </is>
      </c>
      <c r="I4115" s="43" t="inlineStr">
        <is>
          <t>ACM</t>
        </is>
      </c>
      <c r="J4115" s="43" t="inlineStr">
        <is>
          <t>2019</t>
        </is>
      </c>
      <c r="K4115" s="43" t="inlineStr">
        <is>
          <t>inproceedings</t>
        </is>
      </c>
      <c r="L4115" s="45" t="inlineStr">
        <is>
          <t>Tseng, Vincent W.-S. and Lee, Matthew L. and Denoue, Laurent and Avrahami, Daniel</t>
        </is>
      </c>
      <c r="M4115" s="45" t="inlineStr">
        <is>
          <t>Overcoming Distractions during Transitions from Break to Work using a Conversational Website-Blocking System</t>
        </is>
      </c>
      <c r="N4115" s="45" t="inlineStr">
        <is>
          <t>Work breaks--both physical and digital--play an important role in productivity and workplace wellbeing. Yet, the growing availability of digital distractions from online content can turn breaks into prolonged "cyberloafing". In this paper, we present UpTime, a system that aims to support workers' transitions from breaks back to work--moments susceptible to digital distractions. Combining a browser extension and chatbot, users interact with UpTime through proactive and reactive chat prompts. By sensing transitions from inactivity, UpTime helps workers avoid distractions by automatically blocking distracting websites temporarily, while still giving them control to take necessary digital breaks. We report findings from a 3-week comparative field study with 15 workers. Our results show that automatic, temporary blocking at transition points can significantly reduce digital distractions and stress without sacrificing workers' sense of control. Our findings, however, also emphasize that overloading users' existing communication channels for chatbot interaction should be done thoughtfully.</t>
        </is>
      </c>
      <c r="O4115" s="45" t="inlineStr">
        <is>
          <t>Proceedings of the 2019 CHI Conference on Human Factors in Computing Systems</t>
        </is>
      </c>
      <c r="P4115" s="45" t="inlineStr">
        <is>
          <t>workplace, work breaks, wellbeing, interruption management, cyberloafing, conversational agents</t>
        </is>
      </c>
      <c r="Q4115" s="43" t="inlineStr">
        <is>
          <t>10.1145/3290605.3300697</t>
        </is>
      </c>
    </row>
    <row r="4116" ht="199.5" customHeight="1" s="37">
      <c r="A4116" s="43" t="n">
        <v>4115</v>
      </c>
      <c r="B4116" s="52" t="inlineStr">
        <is>
          <t>Excluir</t>
        </is>
      </c>
      <c r="C4116" s="45" t="inlineStr">
        <is>
          <t>Dominio fuera de alcance: conducción</t>
        </is>
      </c>
      <c r="D4116" s="51" t="n"/>
      <c r="E4116" s="51" t="n"/>
      <c r="F4116" s="43" t="n">
        <v>1</v>
      </c>
      <c r="G4116" s="43" t="inlineStr">
        <is>
          <t>distracción</t>
        </is>
      </c>
      <c r="H4116" s="43" t="inlineStr">
        <is>
          <t>ACM</t>
        </is>
      </c>
      <c r="I4116" s="43" t="inlineStr">
        <is>
          <t>ACM</t>
        </is>
      </c>
      <c r="J4116" s="43" t="inlineStr">
        <is>
          <t>2024</t>
        </is>
      </c>
      <c r="K4116" s="43" t="inlineStr">
        <is>
          <t>inproceedings</t>
        </is>
      </c>
      <c r="L4116" s="45" t="inlineStr">
        <is>
          <t>Li, Lei and She, Yaya and Li, Shiyin</t>
        </is>
      </c>
      <c r="M4116" s="45" t="inlineStr">
        <is>
          <t>Overview of Research on Traffic Safety and Driving Behavior in China</t>
        </is>
      </c>
      <c r="N4116" s="45" t="inlineStr">
        <is>
          <t>Drivers always face traffic problems caused by vehicle, environmental and human factors in the driving process on road. Thereby these problems affect drivers’ behavior and road traffic safety. Through the analysis &amp;amp; evaluation of traffic safety factors and driving behavior, it is extremely important to explore countermeasures to control driving behavior and improve the quality of traffic safety. Therefore, it is necessary to start with driving behavior or use drivers’ personality characteristics, emotional state to conduct traffic safety management. 1971 articles related to driving behavior and traffic safety research published in 2011-2021 obtained from the core database of CNKI. Among them, there are 112 documents meeting the retrieval requirements, covering 381 authors and 568 keywords. Based on the visual analysis of social networks, the documents in driving behavior field are sorted and analyzed. The results show that authors in traffic safety and driving behaviors field focus on distracted driving, intelligent driving, high-speed driving and other directions. Scholars cut from the perspectives of drivers' personality characteristics, types, road traffic conditions, etc., focusing on the topics of fatigue driving, emotional driving, experience driving, bad weather and markings. In traffic safety and driving behaviors field, the results of distracted driving, fatigue driving, bad weather driving and autonomous driving technology in China are relatively fruitful. However, scholars have done too little research on high-speed driving, drunk driving, drug driving and professional driving. Meanwhile their research methods are still relatively traditional. In the core journal literature of driving behavior field, topics such as the mining and analysis of traffic accident information data, the mining and analysis of driver behavior data, the actual vehicle test and the application of natural driving methods have been revealed in 2022.</t>
        </is>
      </c>
      <c r="O4116" s="45" t="inlineStr">
        <is>
          <t>Proceedings of the 2023 4th International Conference on Big Data Economy and Information Management</t>
        </is>
      </c>
      <c r="P4116" s="45" t="n"/>
      <c r="Q4116" s="43" t="inlineStr">
        <is>
          <t>10.1145/3659211.3659258</t>
        </is>
      </c>
    </row>
    <row r="4117" ht="95.25" customHeight="1" s="37">
      <c r="A4117" s="43" t="n">
        <v>4116</v>
      </c>
      <c r="B4117" s="52" t="inlineStr">
        <is>
          <t>Excluir</t>
        </is>
      </c>
      <c r="C4117" s="45" t="inlineStr">
        <is>
          <t>No aborda: población escolar, tecnología de sensado, contexto educativo</t>
        </is>
      </c>
      <c r="D4117" s="51" t="n"/>
      <c r="E4117" s="51" t="n"/>
      <c r="F4117" s="43" t="n">
        <v>1</v>
      </c>
      <c r="G4117" s="43" t="inlineStr">
        <is>
          <t>distracción</t>
        </is>
      </c>
      <c r="H4117" s="43" t="inlineStr">
        <is>
          <t>ACM</t>
        </is>
      </c>
      <c r="I4117" s="43" t="inlineStr">
        <is>
          <t>ACM</t>
        </is>
      </c>
      <c r="J4117" s="43" t="inlineStr">
        <is>
          <t>2020</t>
        </is>
      </c>
      <c r="K4117" s="43" t="inlineStr">
        <is>
          <t>inproceedings</t>
        </is>
      </c>
      <c r="L4117" s="45" t="inlineStr">
        <is>
          <t>Stamatogiannakis, Manolis and Bos, Herbert and Groth, Paul</t>
        </is>
      </c>
      <c r="M4117" s="45" t="inlineStr">
        <is>
          <t>PANDAcap: a framework for streamlining collection of full-system traces</t>
        </is>
      </c>
      <c r="N4117" s="45" t="inlineStr">
        <is>
          <t>Full-system, deterministic record and replay has proven to be an invaluable tool for reverse engineering and systems analysis. However, acquiring a full-system recording typically involves signifcant planning and manual effort. This represents a distraction from the actual goal of recording a trace, i.e. analyzing it. We present PANDAcap, a framework based on PANDA full-system record and replay tool. PANDAcap combines off-the-shelf and custom-built components in order to streamline the process of recording PANDA traces. More importantly, in addition to making the setup of one-off experiments easier, PANDAcap also caters for streamlining of systematic repeatable experiments in order to create PANDA trace datasets. As a demonstration, we have used PANDAcap to deploy an ssh honeypot aiming at studying the brute-force ssh attacks.</t>
        </is>
      </c>
      <c r="O4117" s="45" t="inlineStr">
        <is>
          <t>Proceedings of the 13th European Workshop on Systems Security</t>
        </is>
      </c>
      <c r="P4117" s="45" t="inlineStr">
        <is>
          <t>record and replay, honeypot, framework, docker, dataset, PANDA</t>
        </is>
      </c>
      <c r="Q4117" s="43" t="inlineStr">
        <is>
          <t>10.1145/3380786.3391396</t>
        </is>
      </c>
    </row>
    <row r="4118" ht="95.25" customHeight="1" s="37">
      <c r="A4118" s="43" t="n">
        <v>4117</v>
      </c>
      <c r="B4118" s="52" t="inlineStr">
        <is>
          <t>Excluir</t>
        </is>
      </c>
      <c r="C4118" s="45" t="inlineStr">
        <is>
          <t>No aborda: población escolar, tecnología de sensado, contexto educativo</t>
        </is>
      </c>
      <c r="D4118" s="51" t="n"/>
      <c r="E4118" s="51" t="n"/>
      <c r="F4118" s="43" t="n">
        <v>1</v>
      </c>
      <c r="G4118" s="43" t="inlineStr">
        <is>
          <t>distracción</t>
        </is>
      </c>
      <c r="H4118" s="43" t="inlineStr">
        <is>
          <t>ACM</t>
        </is>
      </c>
      <c r="I4118" s="43" t="inlineStr">
        <is>
          <t>ACM</t>
        </is>
      </c>
      <c r="J4118" s="43" t="inlineStr">
        <is>
          <t>2016</t>
        </is>
      </c>
      <c r="K4118" s="43" t="inlineStr">
        <is>
          <t>inproceedings</t>
        </is>
      </c>
      <c r="L4118" s="45" t="inlineStr">
        <is>
          <t>Cheng, Peng and Lucero, Andrés and Buur, Jacob</t>
        </is>
      </c>
      <c r="M4118" s="45" t="inlineStr">
        <is>
          <t>PAUSE: exploring mindful touch interaction on smartphones</t>
        </is>
      </c>
      <c r="N4118" s="45" t="inlineStr">
        <is>
          <t>In recent years, the widespread use of smartphones has become the focus of a discussion on stress and distraction as a negative influence of mobile phones. We argue that this is not just rooted in the cognitive distraction from the present, but also that the style of touch user interface design, while optimized for efficient data manipulation, adds to the stress. With inspiration from the movement qualities of the ancient practice of Tai Chi we investigate if a radical redesign of interaction style can potentially contribute to relieve stress and improve the crucial skill of directing attention at will. In this paper, we present the design and initial evaluation of a stress relief application called PAUSE, which uses Mindful Touch as an interaction style. We suggest that Mindful Touch can co-exist with the current smartphone interaction as a complementary style, to form a more balanced, constructive relationship between people and smartphones.</t>
        </is>
      </c>
      <c r="O4118" s="45" t="inlineStr">
        <is>
          <t>Proceedings of the 20th International Academic Mindtrek Conference</t>
        </is>
      </c>
      <c r="P4118" s="45" t="inlineStr">
        <is>
          <t>attention, interaction quality, interaction style, mindfulness, mobile interaction, well-being</t>
        </is>
      </c>
      <c r="Q4118" s="43" t="inlineStr">
        <is>
          <t>10.1145/2994310.2994342</t>
        </is>
      </c>
    </row>
    <row r="4119" ht="210" customHeight="1" s="37">
      <c r="A4119" s="43" t="n">
        <v>4118</v>
      </c>
      <c r="B4119" s="52" t="inlineStr">
        <is>
          <t>Excluir</t>
        </is>
      </c>
      <c r="C4119" s="45" t="inlineStr">
        <is>
          <t>No aborda: distracción o atención, población escolar, tecnología de sensado, contexto educativo</t>
        </is>
      </c>
      <c r="D4119" s="51" t="n"/>
      <c r="E4119" s="51" t="n"/>
      <c r="F4119" s="43" t="n">
        <v>1</v>
      </c>
      <c r="G4119" s="43" t="inlineStr">
        <is>
          <t>distracción</t>
        </is>
      </c>
      <c r="H4119" s="43" t="inlineStr">
        <is>
          <t>ACM</t>
        </is>
      </c>
      <c r="I4119" s="43" t="inlineStr">
        <is>
          <t>ACM</t>
        </is>
      </c>
      <c r="J4119" s="43" t="inlineStr">
        <is>
          <t>2026</t>
        </is>
      </c>
      <c r="K4119" s="43" t="inlineStr">
        <is>
          <t>article</t>
        </is>
      </c>
      <c r="L4119" s="45" t="inlineStr">
        <is>
          <t>Zhu, Binwu and Yu, Bei</t>
        </is>
      </c>
      <c r="M4119" s="45" t="inlineStr">
        <is>
          <t>PCB-QA: A Task-Specific Question Answering Framework for Text-Centric Chip Datasheet Queries in PCB Design</t>
        </is>
      </c>
      <c r="N4119" s="45" t="inlineStr">
        <is>
          <t>In PCB design, engineers often rely on datasheets to obtain crucial chip information, a process that is both time-consuming and labor-intensive. To streamline this workflow, we present PCB-QA, a task-specific Retrieval-Augmented Generation (RAG)-based question-answering system that automatically addresses text-centric chip-related queries using the latest datasheets. Rather than aiming to replace broader commercial AI-assisted EDA platforms, this work focuses on a narrower and reproducible research problem: grounded datasheet question answering over a maintained corpus. While existing RAG technologies have made significant progress in document-based question answering, several challenges remain, primarily due to the erroneous segmentation of documents, the retrieval of inaccurate references, and under-specified user queries. To improve the accuracy of PCB-QA’s responses, our framework incorporates three key components. First, we propose a datasheet segmentation model that is specifically trained to divide the corpus into semantically coherent chunks. Second, we integrate a correlation estimation module to better assess the relevance of retrieved references and reduce the influence of distractors. Finally, recognizing that user inputs may lack critical details, we employ a query-rationalization mechanism to facilitate further reasoning and refine the query for under-specified technical and application-related questions. These task-specific customizations improve retrieval quality and support more accurate grounded answers for datasheet-centric QA. Experimental results on our customized ChipQuestion benchmark demonstrate that PCB-QA achieves consistent improvements over representative RAG baselines on text-grounded datasheet QA. We also clarify the current scope of PCB-QA: the present implementation is primarily text-centric and does not yet fully address image-only figures, waveform plots, complex visual tables, or other visually grounded datasheet content.</t>
        </is>
      </c>
      <c r="O4119" s="45" t="inlineStr">
        <is>
          <t>ACM Trans. Des. Autom. Electron. Syst.</t>
        </is>
      </c>
      <c r="P4119" s="45" t="inlineStr">
        <is>
          <t>Electronic System Design, Design Automation, Document Understanding</t>
        </is>
      </c>
      <c r="Q4119" s="43" t="inlineStr">
        <is>
          <t>10.1145/3811922</t>
        </is>
      </c>
    </row>
    <row r="4120" ht="126.75" customHeight="1" s="37">
      <c r="A4120" s="43" t="n">
        <v>4119</v>
      </c>
      <c r="B4120" s="52" t="inlineStr">
        <is>
          <t>Excluir</t>
        </is>
      </c>
      <c r="C4120" s="45" t="inlineStr">
        <is>
          <t>No aborda: distracción o atención, población escolar, tecnología de sensado, contexto educativo</t>
        </is>
      </c>
      <c r="D4120" s="51" t="n"/>
      <c r="E4120" s="51" t="n"/>
      <c r="F4120" s="43" t="n">
        <v>1</v>
      </c>
      <c r="G4120" s="43" t="inlineStr">
        <is>
          <t>distracción</t>
        </is>
      </c>
      <c r="H4120" s="43" t="inlineStr">
        <is>
          <t>ACM</t>
        </is>
      </c>
      <c r="I4120" s="43" t="inlineStr">
        <is>
          <t>ACM</t>
        </is>
      </c>
      <c r="J4120" s="43" t="inlineStr">
        <is>
          <t>2024</t>
        </is>
      </c>
      <c r="K4120" s="43" t="inlineStr">
        <is>
          <t>inproceedings</t>
        </is>
      </c>
      <c r="L4120" s="45" t="inlineStr">
        <is>
          <t>Hsu, Tz-Huan and Chin, Li-Hsuan and Huang, Yen-Hao and Chen, Yi-Shin</t>
        </is>
      </c>
      <c r="M4120" s="45" t="inlineStr">
        <is>
          <t>PIECE: Protagonist Identification and Event Chronology Extraction for Enhanced Timeline Summarization</t>
        </is>
      </c>
      <c r="N4120" s="45" t="inlineStr">
        <is>
          <t>Timeline summarization involves condensing events from news articles to illustrate the temporal development of a specific topic. Traditional methods often extract events based on the number of related reports but tend to overlook the movement of protagonists, the leading actors participating in events that shape the progression of the topic. This oversight can result in the extraction of sensationalized events unrelated to the topic's progression, distracting readers from tracking the topic's development. To address this limitation, we propose a novel strategy that identifies protagonists through dependency relations and tracks changes in the context surrounding them over time using a multi-faceted temporal graph. This temporal graph is a sequence of graphs that effectively captures information progression and shifts over time. Our approach aims to build a biographical timeline with accurate chronology by identifying and following the movement of protagonists. Our experiments demonstrate that our method, PIECE, outperforms previous approaches in date assignment for timeline summarization across different language datasets.</t>
        </is>
      </c>
      <c r="O4120" s="45" t="inlineStr">
        <is>
          <t>Proceedings of the 33rd ACM International Conference on Information and Knowledge Management</t>
        </is>
      </c>
      <c r="P4120" s="45" t="inlineStr">
        <is>
          <t>protagonist, temporal graph, timeline summarization</t>
        </is>
      </c>
      <c r="Q4120" s="43" t="inlineStr">
        <is>
          <t>10.1145/3627673.3679723</t>
        </is>
      </c>
    </row>
    <row r="4121" ht="126.75" customHeight="1" s="37">
      <c r="A4121" s="43" t="n">
        <v>4120</v>
      </c>
      <c r="B4121" s="52" t="inlineStr">
        <is>
          <t>Excluir</t>
        </is>
      </c>
      <c r="C4121" s="45" t="inlineStr">
        <is>
          <t>Dominio fuera de alcance: industrial</t>
        </is>
      </c>
      <c r="D4121" s="51" t="n"/>
      <c r="E4121" s="51" t="n"/>
      <c r="F4121" s="43" t="n">
        <v>1</v>
      </c>
      <c r="G4121" s="43" t="inlineStr">
        <is>
          <t>distracción</t>
        </is>
      </c>
      <c r="H4121" s="43" t="inlineStr">
        <is>
          <t>ACM</t>
        </is>
      </c>
      <c r="I4121" s="43" t="inlineStr">
        <is>
          <t>ACM</t>
        </is>
      </c>
      <c r="J4121" s="43" t="inlineStr">
        <is>
          <t>2020</t>
        </is>
      </c>
      <c r="K4121" s="43" t="inlineStr">
        <is>
          <t>inproceedings</t>
        </is>
      </c>
      <c r="L4121" s="45" t="inlineStr">
        <is>
          <t>Tseng, Yun-Chien</t>
        </is>
      </c>
      <c r="M4121" s="45" t="inlineStr">
        <is>
          <t>PKE: A Model for Recommender Systems in Online Service Platform</t>
        </is>
      </c>
      <c r="N4121" s="45" t="inlineStr">
        <is>
          <t>Graph embedding is a technique that has grown attention in recent years. Apart from mining implicit information in a graph representation data, graph embedding can be used in recommender system. Recommender system is a tool that can help e-sellers collect users’ information more easily. This is beneficial for platform providers to mine users’ interests with more data. However, it is easy to be distracted by other unrelated information when too many data are collected. In this paper, we proposed an idea called information matrix to combine information from different data. This idea considers data as graphics; hence, connects data with common nodes and extends to vectors through keyword embedding. In addition, we constructed a model that illustrates the efficiency and ability of the information matrix. This model was tested on data provided by e-sellers. Our aim was to combine browsing data and order data, and transfer these data into information matrix with high accuracy. Although the accuracy rate drops after transferring information into embedded type, it provides an idea for potential solution of cold start, a common problem in recommender systems.</t>
        </is>
      </c>
      <c r="O4121" s="45" t="inlineStr">
        <is>
          <t>Companion Proceedings of the Web Conference 2020</t>
        </is>
      </c>
      <c r="P4121" s="45" t="inlineStr">
        <is>
          <t>Graph embedding, Keywords analysis, Recommendation</t>
        </is>
      </c>
      <c r="Q4121" s="43" t="inlineStr">
        <is>
          <t>10.1145/3366424.3382090</t>
        </is>
      </c>
    </row>
    <row r="4122" ht="105.75" customHeight="1" s="37">
      <c r="A4122" s="43" t="n">
        <v>4121</v>
      </c>
      <c r="B4122" s="52" t="inlineStr">
        <is>
          <t>Excluir</t>
        </is>
      </c>
      <c r="C4122" s="45" t="inlineStr">
        <is>
          <t>No aborda: distracción o atención, población escolar, tecnología de sensado, contexto educativo</t>
        </is>
      </c>
      <c r="D4122" s="51" t="n"/>
      <c r="E4122" s="51" t="n"/>
      <c r="F4122" s="43" t="n">
        <v>1</v>
      </c>
      <c r="G4122" s="43" t="inlineStr">
        <is>
          <t>distracción</t>
        </is>
      </c>
      <c r="H4122" s="43" t="inlineStr">
        <is>
          <t>ACM</t>
        </is>
      </c>
      <c r="I4122" s="43" t="inlineStr">
        <is>
          <t>ACM</t>
        </is>
      </c>
      <c r="J4122" s="43" t="inlineStr">
        <is>
          <t>2018</t>
        </is>
      </c>
      <c r="K4122" s="43" t="inlineStr">
        <is>
          <t>article</t>
        </is>
      </c>
      <c r="L4122" s="45" t="inlineStr">
        <is>
          <t>Panger, Galen</t>
        </is>
      </c>
      <c r="M4122" s="45" t="inlineStr">
        <is>
          <t>People Tend to Wind Down, Not Up, When They Browse Social Media</t>
        </is>
      </c>
      <c r="N4122" s="45" t="inlineStr">
        <is>
          <t>Researchers have focused intensively on the emotional effects of browsing social media, with many emphasizing possible negative effects and others suggesting the positive emotions in status updates are contagious. Despite this focus, however, very few studies have investigated the actual emotional experience of browsing social media in the moment, and none with more than a few emotions, making it difficult to understand the effects research should endeavor to explain. To address this gap, I use experience sampling with diverse samples of Facebook (N = 362) and Twitter (N = 416) users, assessing the browsing experience across a wide range of emotions. Surprisingly, results provide little evidence of robust positive or negative effects, suggesting instead that the primary effect of browsing social media is a lessening of arousal. That is, contrary to stereotype, people tend to wind down - feel more relaxed, sleepy, bored and so on - not wind up.</t>
        </is>
      </c>
      <c r="O4122" s="45" t="inlineStr">
        <is>
          <t>Proc. ACM Hum.-Comput. Interact.</t>
        </is>
      </c>
      <c r="P4122" s="45" t="inlineStr">
        <is>
          <t>arousal, emotion, emotional contagion, envy, facebook, flow, social comparison, social media, twitter</t>
        </is>
      </c>
      <c r="Q4122" s="43" t="inlineStr">
        <is>
          <t>10.1145/3274402</t>
        </is>
      </c>
    </row>
    <row r="4123" ht="137.25" customHeight="1" s="37">
      <c r="A4123" s="43" t="n">
        <v>4122</v>
      </c>
      <c r="B4123" s="52" t="inlineStr">
        <is>
          <t>Excluir</t>
        </is>
      </c>
      <c r="C4123" s="45" t="inlineStr">
        <is>
          <t>No aborda: distracción o atención, población escolar, tecnología de sensado, contexto educativo</t>
        </is>
      </c>
      <c r="D4123" s="51" t="n"/>
      <c r="E4123" s="51" t="n"/>
      <c r="F4123" s="43" t="n">
        <v>1</v>
      </c>
      <c r="G4123" s="43" t="inlineStr">
        <is>
          <t>distracción</t>
        </is>
      </c>
      <c r="H4123" s="43" t="inlineStr">
        <is>
          <t>ACM</t>
        </is>
      </c>
      <c r="I4123" s="43" t="inlineStr">
        <is>
          <t>ACM</t>
        </is>
      </c>
      <c r="J4123" s="43" t="inlineStr">
        <is>
          <t>2022</t>
        </is>
      </c>
      <c r="K4123" s="43" t="inlineStr">
        <is>
          <t>article</t>
        </is>
      </c>
      <c r="L4123" s="45" t="inlineStr">
        <is>
          <t>Tursun, Cara and Didyk, Piotr</t>
        </is>
      </c>
      <c r="M4123" s="45" t="inlineStr">
        <is>
          <t>Perceptual Visibility Model for Temporal Contrast Changes in Periphery</t>
        </is>
      </c>
      <c r="N4123" s="45" t="inlineStr">
        <is>
          <t>Modeling perception is critical for many applications and developments in computer graphics to optimize and evaluate content generation techniques. Most of the work to date has focused on central (foveal) vision. However, this is insufficient for novel wide-field-of-view display devices, such as virtual and augmented reality headsets. Furthermore, the perceptual models proposed for the fovea do not readily extend to the off-center, peripheral visual field, where human perception is drastically different. In this article, we focus on modeling the temporal aspect of visual perception in the periphery. We present new psychophysical experiments that measure the sensitivity of human observers to different spatio-temporal stimuli across a wide field of view. We use the collected data to build a perceptual model for the visibility of temporal changes at different eccentricities in complex video content. Finally, we discuss, demonstrate, and evaluate several problems that can be addressed using our technique. First, we show how our model enables injecting new content into the periphery without distracting the viewer, and we discuss the link between the model and human attention. Second, we demonstrate how foveated rendering methods can be evaluated and optimized to limit the visibility of temporal aliasing.</t>
        </is>
      </c>
      <c r="O4123" s="45" t="inlineStr">
        <is>
          <t>ACM Trans. Graph.</t>
        </is>
      </c>
      <c r="P4123" s="45" t="inlineStr">
        <is>
          <t>Temporal visibility metric, temporal change perception, spatio-temporal sensitivity, imperceptible visual change</t>
        </is>
      </c>
      <c r="Q4123" s="43" t="inlineStr">
        <is>
          <t>10.1145/3564241</t>
        </is>
      </c>
    </row>
    <row r="4124" ht="105.75" customHeight="1" s="37">
      <c r="A4124" s="43" t="n">
        <v>4123</v>
      </c>
      <c r="B4124" s="52" t="inlineStr">
        <is>
          <t>Excluir</t>
        </is>
      </c>
      <c r="C4124" s="45" t="inlineStr">
        <is>
          <t>Dominio fuera de alcance: conducción</t>
        </is>
      </c>
      <c r="D4124" s="51" t="n"/>
      <c r="E4124" s="51" t="n"/>
      <c r="F4124" s="43" t="n">
        <v>1</v>
      </c>
      <c r="G4124" s="43" t="inlineStr">
        <is>
          <t>distracción</t>
        </is>
      </c>
      <c r="H4124" s="43" t="inlineStr">
        <is>
          <t>ACM</t>
        </is>
      </c>
      <c r="I4124" s="43" t="inlineStr">
        <is>
          <t>ACM</t>
        </is>
      </c>
      <c r="J4124" s="43" t="inlineStr">
        <is>
          <t>2023</t>
        </is>
      </c>
      <c r="K4124" s="43" t="inlineStr">
        <is>
          <t>inproceedings</t>
        </is>
      </c>
      <c r="L4124" s="45" t="inlineStr">
        <is>
          <t>Al-Taie, Ammar and Wilson, Graham and Pollick, Frank and Brewster, Stephen Anthony</t>
        </is>
      </c>
      <c r="M4124" s="45" t="inlineStr">
        <is>
          <t>Pimp My Ride: Designing Versatile eHMIs for Cyclists</t>
        </is>
      </c>
      <c r="N4124" s="45" t="inlineStr">
        <is>
          <t>Autonomous vehicles (AVs) must communicate their intentions to nearby road users and may use external Human-Machine Interfaces (eHMIs). Most eHMIs have focused on interaction with pedestrians at crossings. However, these may not work for cyclists, who can be anywhere around vehicles and encounter them in diverse traffic scenarios. We used participatory design with cyclists and AutoUI researchers (N = 12) collaborating in a real-world setting to design eHMIs around an actual vehicle. Participants preferred eHMIs that co-exist with traditional vehicle signals and use a single design language across traffic scenarios to communicate awareness and intent quickly without distracting their attention from the road. We used our findings to develop a taxonomy of eHMI features for cyclists, allowing us to synthesise the designs and contribute versatile eHMI concepts catered to cyclists’ needs. This is important to ensure AVs can safely navigate and interact with cyclists in all road scenarios.</t>
        </is>
      </c>
      <c r="O4124" s="45" t="inlineStr">
        <is>
          <t>Proceedings of the 15th International Conference on Automotive User Interfaces and Interactive Vehicular Applications</t>
        </is>
      </c>
      <c r="P4124" s="45" t="inlineStr">
        <is>
          <t>Autonomous Vehicle-Cyclist Interaction, Participatory Design, eHMI</t>
        </is>
      </c>
      <c r="Q4124" s="43" t="inlineStr">
        <is>
          <t>10.1145/3580585.3607161</t>
        </is>
      </c>
    </row>
    <row r="4125" ht="105.75" customHeight="1" s="37">
      <c r="A4125" s="43" t="n">
        <v>4124</v>
      </c>
      <c r="B4125" s="52" t="inlineStr">
        <is>
          <t>Excluir</t>
        </is>
      </c>
      <c r="C4125" s="45" t="inlineStr">
        <is>
          <t>No aborda: población escolar, tecnología de sensado, contexto educativo</t>
        </is>
      </c>
      <c r="D4125" s="51" t="n"/>
      <c r="E4125" s="51" t="n"/>
      <c r="F4125" s="43" t="n">
        <v>1</v>
      </c>
      <c r="G4125" s="43" t="inlineStr">
        <is>
          <t>distracción</t>
        </is>
      </c>
      <c r="H4125" s="43" t="inlineStr">
        <is>
          <t>ACM</t>
        </is>
      </c>
      <c r="I4125" s="43" t="inlineStr">
        <is>
          <t>ACM</t>
        </is>
      </c>
      <c r="J4125" s="43" t="inlineStr">
        <is>
          <t>2023</t>
        </is>
      </c>
      <c r="K4125" s="43" t="inlineStr">
        <is>
          <t>inproceedings</t>
        </is>
      </c>
      <c r="L4125" s="45" t="inlineStr">
        <is>
          <t>Krzys, Karolina J. and Mistry, Mubeena and Yan, Tyler Q. and Castelhano, Monica S.</t>
        </is>
      </c>
      <c r="M4125" s="45" t="inlineStr">
        <is>
          <t>Predicting the Allocation of Attention: Using contextual guidance of eye movements to examine the distribution of attention</t>
        </is>
      </c>
      <c r="N4125" s="45" t="inlineStr">
        <is>
          <t>Eye movements are often taken as a marker of where attention is allocated, but it is possible that the attentional window can be either tightly or broadly focused around the fixation point. Using target objects whose location could either be strongly predicted by scene context (High Certainty) or not (Low Certainty), we examined how attention was initially distributed across a scene image during search. To do so, an unexpected distractor object suddenly appeared either in the relevant or irrelevant scene region for each target type. Distractors will be more disruptive where attention is allocated. We found that for High Certainty targets, the distractors were fixated significantly more often when they appeared in relevant than irrelevant regions, but there was no such difference for Low Certainty targets. This finding demonstrated differential patterns of attentional distribution around the fixation point based on the predicted location of target objects within a scene.</t>
        </is>
      </c>
      <c r="O4125" s="45" t="inlineStr">
        <is>
          <t>Proceedings of the 2023 Symposium on Eye Tracking Research and Applications</t>
        </is>
      </c>
      <c r="P4125" s="45" t="inlineStr">
        <is>
          <t>Attention, Cognitive Strategies, Eye movements, Visual Search</t>
        </is>
      </c>
      <c r="Q4125" s="43" t="inlineStr">
        <is>
          <t>10.1145/3588015.3588405</t>
        </is>
      </c>
    </row>
    <row r="4126" ht="210" customHeight="1" s="37">
      <c r="A4126" s="43" t="n">
        <v>4125</v>
      </c>
      <c r="B4126" s="52" t="inlineStr">
        <is>
          <t>Excluir</t>
        </is>
      </c>
      <c r="C4126" s="45" t="inlineStr">
        <is>
          <t>No aborda: distracción o atención, población escolar, tecnología de sensado, contexto educativo</t>
        </is>
      </c>
      <c r="D4126" s="51" t="n"/>
      <c r="E4126" s="51" t="n"/>
      <c r="F4126" s="43" t="n">
        <v>1</v>
      </c>
      <c r="G4126" s="43" t="inlineStr">
        <is>
          <t>distracción</t>
        </is>
      </c>
      <c r="H4126" s="43" t="inlineStr">
        <is>
          <t>ACM</t>
        </is>
      </c>
      <c r="I4126" s="43" t="inlineStr">
        <is>
          <t>ACM</t>
        </is>
      </c>
      <c r="J4126" s="43" t="inlineStr">
        <is>
          <t>2017</t>
        </is>
      </c>
      <c r="K4126" s="43" t="inlineStr">
        <is>
          <t>inproceedings</t>
        </is>
      </c>
      <c r="L4126" s="45" t="inlineStr">
        <is>
          <t>Kim, Youngwon Ryan and Kim, Gerard J.</t>
        </is>
      </c>
      <c r="M4126" s="45" t="inlineStr">
        <is>
          <t>Presence and immersion of "easy" mobile VR with open flip-on lenses</t>
        </is>
      </c>
      <c r="N4126" s="45" t="inlineStr">
        <is>
          <t>Mobile virtual reality (M-VR) uses an inexpensive and light headset into which the smartphone is inserted to conveniently experience immersive contents. Even so the headset is bulky and difficult to carry around, and makes the smartphone inaccessible. Recently, an alternative form of M-VR has appeared in the market in which the magnifying lenses are simply clipped on the smartphone (dubbed "EasyVR"). Despite being open and the user'speripheral view not shut from the outside world, it still gives a good level of immersion with a wide magnified field of view. EasyVR has the added advantages of quick switch between with the regular smartphone usage mode and access to the touch screen for the seamless interaction. In this paper, we examine and compare the level of presence and immersion as provided by three different display configurations of M-VR: (1) EasyVR, (2) the usual headset which completely isolates the user from the outer-world with the vignetted view (ClosedVR), and (3) completely open hand-held smartphone view (OpenVR). We also control the environment condition, static or dynamic, as seen and perceived through the peripheral view and possibly having an effect on the level of presence and immersion in the respective display configuration. Our findings first show the easily expected, namely, both ClosedVR and EasyVR clearly exhibiting a much higher level of presence and immersion than OpenVR. The results also show that even though there is a substantial extent within the peripheral view showing the outer environment, the level of presence and immersion of EasyVR is nearly comparable to that of ClosedVR. Only when the environment was dynamic (as visible in the peripheral view ends), EasyVR showed a lower level of presence and immersion than ClosedVR, but still significantly higher than OpenVR. Therefore, EasyVR is a very attractive alternative to the usual ClosedVR, especially as a "use-anywhere" VR considering its clearly improved convenience and sufficient lev</t>
        </is>
      </c>
      <c r="O4126" s="45" t="inlineStr">
        <is>
          <t>Proceedings of the 23rd ACM Symposium on Virtual Reality Software and Technology</t>
        </is>
      </c>
      <c r="P4126" s="45" t="inlineStr">
        <is>
          <t>presence, open/closed VR display, mobile virtual reality, immersion, distraction</t>
        </is>
      </c>
      <c r="Q4126" s="43" t="inlineStr">
        <is>
          <t>10.1145/3139131.3139147</t>
        </is>
      </c>
    </row>
    <row r="4127" ht="157.5" customHeight="1" s="37">
      <c r="A4127" s="43" t="n">
        <v>4126</v>
      </c>
      <c r="B4127" s="52" t="inlineStr">
        <is>
          <t>Excluir</t>
        </is>
      </c>
      <c r="C4127" s="45" t="inlineStr">
        <is>
          <t>No aborda: distracción o atención, población escolar, tecnología de sensado, contexto educativo</t>
        </is>
      </c>
      <c r="D4127" s="51" t="n"/>
      <c r="E4127" s="51" t="n"/>
      <c r="F4127" s="43" t="n">
        <v>1</v>
      </c>
      <c r="G4127" s="43" t="inlineStr">
        <is>
          <t>distracción</t>
        </is>
      </c>
      <c r="H4127" s="43" t="inlineStr">
        <is>
          <t>ACM</t>
        </is>
      </c>
      <c r="I4127" s="43" t="inlineStr">
        <is>
          <t>ACM</t>
        </is>
      </c>
      <c r="J4127" s="43" t="inlineStr">
        <is>
          <t>2024</t>
        </is>
      </c>
      <c r="K4127" s="43" t="inlineStr">
        <is>
          <t>inproceedings</t>
        </is>
      </c>
      <c r="L4127" s="45" t="inlineStr">
        <is>
          <t>Jiang, Yiyang and Zhang, Wengyu and Zhang, Xulu and Wei, Xiao-Yong and Chen, Chang Wen and Li, Qing</t>
        </is>
      </c>
      <c r="M4127" s="45" t="inlineStr">
        <is>
          <t>Prior Knowledge Integration via LLM Encoding and Pseudo Event Regulation for Video Moment Retrieval</t>
        </is>
      </c>
      <c r="N4127" s="45" t="inlineStr">
        <is>
          <t>In this paper, we explore the use of large language models (LLMs) to enhance video moment retrieval (VMR) by integrating general knowledge and pseudo-events as priors. We address the limitations of LLMs in generating continuous outputs, such as salience scores and inter-frame embeddings, which are critical for capturing inter-frame relations. To address these limitations, we propose using LLM encoders, which refine inter-concept relations in multimodal embeddings effectively, even without textual training. Our feasibility study shows that this capability extends to other embeddings like BLIP and T5 when they exhibit similar patterns to CLIP embeddings. We present a general framework for integrating LLM encoders into existing VMR architectures, specifically within the fusion module. The LLM encoder's ability to refine concept relation can help the model to achieve a balanced understanding of the foreground concepts (e.g., persons, faces) and background concepts (e.g., street, mountains) rather focusing only on the visually dominant foreground concepts. Additionally, we utilize pseudo-events, identified via event detection, to guide accurate moment prediction within event boundaries, reducing distractions from adjacent moments. Our plug-in approach for semantic refinement and pseudo-event regulation demonstrates state-of-the-art VMR performance through experimental validation. The source code can be accessed at https://github.com/fletcherjiang/LLMEPET.</t>
        </is>
      </c>
      <c r="O4127" s="45" t="inlineStr">
        <is>
          <t>Proceedings of the 32nd ACM International Conference on Multimedia</t>
        </is>
      </c>
      <c r="P4127" s="45" t="inlineStr">
        <is>
          <t>highlight detection, llms, video moment retrieval</t>
        </is>
      </c>
      <c r="Q4127" s="43" t="inlineStr">
        <is>
          <t>10.1145/3664647.3681115</t>
        </is>
      </c>
    </row>
    <row r="4128" ht="137.25" customHeight="1" s="37">
      <c r="A4128" s="43" t="n">
        <v>4127</v>
      </c>
      <c r="B4128" s="52" t="inlineStr">
        <is>
          <t>Excluir</t>
        </is>
      </c>
      <c r="C4128" s="45" t="inlineStr">
        <is>
          <t>Sin DOI verificable</t>
        </is>
      </c>
      <c r="D4128" s="51" t="n"/>
      <c r="E4128" s="51" t="n"/>
      <c r="F4128" s="43" t="n">
        <v>1</v>
      </c>
      <c r="G4128" s="43" t="inlineStr">
        <is>
          <t>distracción</t>
        </is>
      </c>
      <c r="H4128" s="43" t="inlineStr">
        <is>
          <t>ACM</t>
        </is>
      </c>
      <c r="I4128" s="43" t="inlineStr">
        <is>
          <t>ACM</t>
        </is>
      </c>
      <c r="J4128" s="43" t="inlineStr">
        <is>
          <t>2017</t>
        </is>
      </c>
      <c r="K4128" s="43" t="inlineStr">
        <is>
          <t>inproceedings</t>
        </is>
      </c>
      <c r="L4128" s="45" t="inlineStr">
        <is>
          <t>Har-Peled, Sariel and Mahabadi, Sepideh</t>
        </is>
      </c>
      <c r="M4128" s="45" t="inlineStr">
        <is>
          <t>Proximity in the age of distraction: robust approximate nearest neighbor search</t>
        </is>
      </c>
      <c r="N4128" s="45" t="inlineStr">
        <is>
          <t>We introduce a new variant of the nearest neighbor search problem, which allows for some coordinates of the dataset to be arbitrarily corrupted or unknown. Formally, given a dataset of n points P = x1, . . . , xn in high-dimensions, and a parameter k, the goal is to preprocess the dataset, such that given a query point q, one can compute quickly a point x ∈ P, such that the distance of the query to the point x is minimized, when ignoring the "optimal" k coordinates. Note, that the coordinates being ignored are a function of both the query point and the point returned.We present a general reduction from this problem to answering ANN queries, which is similar in spirit to LSH (locality sensitive hashing) [19]. Specifically, we give a sampling technique which achieves a bi-criterion approximation for this problem. If the distance to the nearest neighbor after ignoring k coordinates is r, the data-structure returns a point that is within a distance of O(r) after ignoring O(k) coordinates. We also present other applications and further extensions and refinements of the above result.The new data-structures are simple and (arguably) elegant, and should be practical - specifically, all bounds are polynomial in all relevant parameters (including the dimension of the space, and the robustness parameter k).</t>
        </is>
      </c>
      <c r="O4128" s="45" t="inlineStr">
        <is>
          <t>Proceedings of the Twenty-Eighth Annual ACM-SIAM Symposium on Discrete Algorithms</t>
        </is>
      </c>
      <c r="P4128" s="45" t="n"/>
      <c r="Q4128" s="43" t="n"/>
    </row>
    <row r="4129" ht="95.25" customHeight="1" s="37">
      <c r="A4129" s="43" t="n">
        <v>4128</v>
      </c>
      <c r="B4129" s="52" t="inlineStr">
        <is>
          <t>Excluir</t>
        </is>
      </c>
      <c r="C4129" s="45" t="inlineStr">
        <is>
          <t>Sin DOI verificable</t>
        </is>
      </c>
      <c r="D4129" s="51" t="n"/>
      <c r="E4129" s="51" t="n"/>
      <c r="F4129" s="43" t="n">
        <v>1</v>
      </c>
      <c r="G4129" s="43" t="inlineStr">
        <is>
          <t>distracción</t>
        </is>
      </c>
      <c r="H4129" s="43" t="inlineStr">
        <is>
          <t>ACM</t>
        </is>
      </c>
      <c r="I4129" s="43" t="inlineStr">
        <is>
          <t>ACM</t>
        </is>
      </c>
      <c r="J4129" s="43" t="inlineStr">
        <is>
          <t>2015</t>
        </is>
      </c>
      <c r="K4129" s="43" t="inlineStr">
        <is>
          <t>inproceedings</t>
        </is>
      </c>
      <c r="L4129" s="45" t="inlineStr">
        <is>
          <t>Geszten, Dalma and Hámornik, Balázs Péter and Komlodi, Anita and Hercegfi, Károly and Szabó, Bálint and Young, Alyson</t>
        </is>
      </c>
      <c r="M4129" s="45" t="inlineStr">
        <is>
          <t>Qualitative analysis of user experience in a 3D virtual environment</t>
        </is>
      </c>
      <c r="N4129" s="45" t="inlineStr">
        <is>
          <t>This paper describes elements of user experience of a collaborative 3D immersive virtual information management environment. We detail those elements that are seen to both improve and deteriorate user experience, and provide design guidance for researchers and designers. We designed the 3D virtual environment in the Virtual Collaboration Arena (VirCA) collaborative space specifically to study the collaborative information retrieval and management behaviors of users. We conducted 117 interviews and then analyzed the data using a qualitative content analysis to identify the main elements of user experience. While participants generally reacted positively to the environment, they also mentioned a few distracting usability problems. Applying the results in the further development of VirCA can create a higher level of user experience and more effective collaboration.</t>
        </is>
      </c>
      <c r="O4129" s="45" t="inlineStr">
        <is>
          <t>Proceedings of the 78th ASIS&amp;amp;T Annual Meeting: Information Science with Impact: Research in and for the Community</t>
        </is>
      </c>
      <c r="P4129" s="45" t="inlineStr">
        <is>
          <t>collaboration, interviews, user experience, virtual reality</t>
        </is>
      </c>
      <c r="Q4129" s="43" t="n"/>
    </row>
    <row r="4130" ht="168" customHeight="1" s="37">
      <c r="A4130" s="43" t="n">
        <v>4129</v>
      </c>
      <c r="B4130" s="52" t="inlineStr">
        <is>
          <t>Excluir</t>
        </is>
      </c>
      <c r="C4130" s="45" t="inlineStr">
        <is>
          <t>No aborda: distracción o atención, población escolar, tecnología de sensado</t>
        </is>
      </c>
      <c r="D4130" s="51" t="n"/>
      <c r="E4130" s="51" t="n"/>
      <c r="F4130" s="43" t="n">
        <v>1</v>
      </c>
      <c r="G4130" s="43" t="inlineStr">
        <is>
          <t>distracción</t>
        </is>
      </c>
      <c r="H4130" s="43" t="inlineStr">
        <is>
          <t>ACM</t>
        </is>
      </c>
      <c r="I4130" s="43" t="inlineStr">
        <is>
          <t>ACM</t>
        </is>
      </c>
      <c r="J4130" s="43" t="inlineStr">
        <is>
          <t>2021</t>
        </is>
      </c>
      <c r="K4130" s="43" t="inlineStr">
        <is>
          <t>inproceedings</t>
        </is>
      </c>
      <c r="L4130" s="45" t="inlineStr">
        <is>
          <t>Lelkes, Adam D. and Tran, Vinh Q. and Yu, Cong</t>
        </is>
      </c>
      <c r="M4130" s="45" t="inlineStr">
        <is>
          <t>Quiz-Style Question Generation for News Stories</t>
        </is>
      </c>
      <c r="N4130" s="45" t="inlineStr">
        <is>
          <t>A large majority of American adults get at least some of their news from the Internet. Even though many online news products have the goal of informing their users about the news, they lack scalable and reliable tools for measuring how well they are achieving this goal, and therefore have to resort to noisy proxy metrics (e.g., click-through rates or reading time) to track their performance. As a first step towards measuring news informedness at a scale, we study the problem of quiz-style multiple-choice question generation, which may be used to survey users about their knowledge of recent news. In particular, we formulate the problem as two sequence-to-sequence tasks: question-answer generation (QAG) and distractor, or incorrect answer, generation (DG). We introduce NewsQuizQA, the first dataset intended for quiz-style question-answer generation, containing 20K human written question-answer pairs from 5K news article summaries. Using this dataset, we propose a series of novel techniques for applying large pre-trained Transformer encoder-decoder models, namely PEGASUS and T5, to the tasks of question-answer generation and distractor generation. We show that our models outperform strong baselines using both automated metrics and human raters. We provide a case study of running weekly quizzes on real-world users via the Google Surveys platform over the course of two months. We found that users generally found the automatically generated questions to be educational and enjoyable. Finally, to serve the research community, we are releasing the NewsQuizQA dataset.</t>
        </is>
      </c>
      <c r="O4130" s="45" t="inlineStr">
        <is>
          <t>Proceedings of the Web Conference 2021</t>
        </is>
      </c>
      <c r="P4130" s="45" t="inlineStr">
        <is>
          <t>distractor generation, natural language generation, news, question generation</t>
        </is>
      </c>
      <c r="Q4130" s="43" t="inlineStr">
        <is>
          <t>10.1145/3442381.3449892</t>
        </is>
      </c>
    </row>
    <row r="4131" ht="116.25" customHeight="1" s="37">
      <c r="A4131" s="43" t="n">
        <v>4130</v>
      </c>
      <c r="B4131" s="52" t="inlineStr">
        <is>
          <t>Excluir</t>
        </is>
      </c>
      <c r="C4131" s="45" t="inlineStr">
        <is>
          <t>No aborda: distracción o atención, población escolar, tecnología de sensado, contexto educativo</t>
        </is>
      </c>
      <c r="D4131" s="51" t="n"/>
      <c r="E4131" s="51" t="n"/>
      <c r="F4131" s="43" t="n">
        <v>1</v>
      </c>
      <c r="G4131" s="43" t="inlineStr">
        <is>
          <t>distracción</t>
        </is>
      </c>
      <c r="H4131" s="43" t="inlineStr">
        <is>
          <t>ACM</t>
        </is>
      </c>
      <c r="I4131" s="43" t="inlineStr">
        <is>
          <t>ACM</t>
        </is>
      </c>
      <c r="J4131" s="43" t="inlineStr">
        <is>
          <t>2018</t>
        </is>
      </c>
      <c r="K4131" s="43" t="inlineStr">
        <is>
          <t>inproceedings</t>
        </is>
      </c>
      <c r="L4131" s="45" t="inlineStr">
        <is>
          <t>Gruenefeld, Uwe and Stratmann, Tim Claudius and Ali, Abdallah El and Boll, Susanne and Heuten, Wilko</t>
        </is>
      </c>
      <c r="M4131" s="45" t="inlineStr">
        <is>
          <t>RadialLight: exploring radial peripheral LEDs for directional cues in head-mounted displays</t>
        </is>
      </c>
      <c r="N4131" s="45" t="inlineStr">
        <is>
          <t>Current head-mounted displays (HMDs) for Virtual Reality (VR) and Augmented Reality (AR) have a limited field-of-view (FOV). This limited FOV further decreases the already restricted human visual range and amplifies the problem of objects going out of view. Therefore, we explore the utility of augmenting HMDs with RadialLight, a peripheral light display implemented as 18 radially positioned LEDs around each eye to cue direction towards out-of-view objects. We first investigated direction estimation accuracy of multi-colored cues presented on one versus two eyes. We then evaluated direction estimation accuracy and search time performance for locating out-of-view objects in two representative 360° video VR scenarios. Key findings show that participants could not distinguish between LED cues presented to one or both eyes simultaneously, participants estimated LED cue direction within a maximum 11.8° average deviation, and out-of-view objects in less distracting scenarios were selected faster. Furthermore, we provide implications for building peripheral HMDs.</t>
        </is>
      </c>
      <c r="O4131" s="45" t="inlineStr">
        <is>
          <t>Proceedings of the 20th International Conference on Human-Computer Interaction with Mobile Devices and Services</t>
        </is>
      </c>
      <c r="P4131" s="45" t="inlineStr">
        <is>
          <t>LEDs, augmented reality, directional cues, head-mounted displays, peripheral display, virtual reality, wide field-of-view</t>
        </is>
      </c>
      <c r="Q4131" s="43" t="inlineStr">
        <is>
          <t>10.1145/3229434.3229437</t>
        </is>
      </c>
    </row>
    <row r="4132" ht="157.5" customHeight="1" s="37">
      <c r="A4132" s="43" t="n">
        <v>4131</v>
      </c>
      <c r="B4132" s="52" t="inlineStr">
        <is>
          <t>Excluir</t>
        </is>
      </c>
      <c r="C4132" s="45" t="inlineStr">
        <is>
          <t>Sin DOI verificable</t>
        </is>
      </c>
      <c r="D4132" s="51" t="n"/>
      <c r="E4132" s="51" t="n"/>
      <c r="F4132" s="43" t="n">
        <v>1</v>
      </c>
      <c r="G4132" s="43" t="inlineStr">
        <is>
          <t>distracción</t>
        </is>
      </c>
      <c r="H4132" s="43" t="inlineStr">
        <is>
          <t>ACM</t>
        </is>
      </c>
      <c r="I4132" s="43" t="inlineStr">
        <is>
          <t>ACM</t>
        </is>
      </c>
      <c r="J4132" s="43" t="inlineStr">
        <is>
          <t>2020</t>
        </is>
      </c>
      <c r="K4132" s="43" t="inlineStr">
        <is>
          <t>article</t>
        </is>
      </c>
      <c r="L4132" s="45" t="inlineStr">
        <is>
          <t>Hoiles, William and Krishnamurthy, Vikram and Pattanayak, Kunal</t>
        </is>
      </c>
      <c r="M4132" s="45" t="inlineStr">
        <is>
          <t>Rationally inattentive inverse reinforcement learning explains youtube commenting behavior</t>
        </is>
      </c>
      <c r="N4132" s="45" t="inlineStr">
        <is>
          <t>We consider a novel application of inverse reinforcement learning with behavioral economics constraints to model, learn and predict the commenting behavior of YouTube viewers. Each group of users is modeled as a rationally inattentive Bayesian agent which solves a contextual bandit problem. Our methodology integrates three key components. First, to identify distinct commenting patterns, we use deep embedded clustering to estimate framing information (essential extrinsic features) that clusters users into distinct groups. Second, we present an inverse reinforcement learning algorithm that uses Bayesian revealed preferences to test for rationality: does there exist a utility function that rationalizes the given data, and if yes, can it be used to predict commenting behavior? Finally, we impose behavioral economics constraints stemming from rational inattention to characterize the attention span of groups of users. The test imposes a Rényi mutual information cost constraint which impacts how the agent can select attention strategies to maximize their expected utility. After a careful analysis of a massive YouTube dataset, our surprising result is that in most YouTube user groups, the commenting behavior is consistent with optimizing a Bayesian utility with rationally inattentive constraints. The paper also highlights how the rational inattention model can accurately predict commenting behavior. The massive YouTube dataset and analysis used in this paper are available on GitHub and completely reproducible.</t>
        </is>
      </c>
      <c r="O4132" s="45" t="inlineStr">
        <is>
          <t>J. Mach. Learn. Res.</t>
        </is>
      </c>
      <c r="P4132" s="45" t="inlineStr">
        <is>
          <t>contextual bandits, deep embedded clustering, behavioral economics, framing, Rényi mutual information, rational inattention, youtube, Bayesian revealed preference, inverse reinforcement learning</t>
        </is>
      </c>
      <c r="Q4132" s="43" t="n"/>
    </row>
    <row r="4133" ht="116.25" customHeight="1" s="37">
      <c r="A4133" s="43" t="n">
        <v>4132</v>
      </c>
      <c r="B4133" s="52" t="inlineStr">
        <is>
          <t>Excluir</t>
        </is>
      </c>
      <c r="C4133" s="45" t="inlineStr">
        <is>
          <t>No aborda: población escolar, contexto educativo</t>
        </is>
      </c>
      <c r="D4133" s="51" t="n"/>
      <c r="E4133" s="51" t="n"/>
      <c r="F4133" s="43" t="n">
        <v>1</v>
      </c>
      <c r="G4133" s="43" t="inlineStr">
        <is>
          <t>distracción</t>
        </is>
      </c>
      <c r="H4133" s="43" t="inlineStr">
        <is>
          <t>ACM</t>
        </is>
      </c>
      <c r="I4133" s="43" t="inlineStr">
        <is>
          <t>ACM</t>
        </is>
      </c>
      <c r="J4133" s="43" t="inlineStr">
        <is>
          <t>2023</t>
        </is>
      </c>
      <c r="K4133" s="43" t="inlineStr">
        <is>
          <t>inproceedings</t>
        </is>
      </c>
      <c r="L4133" s="45" t="inlineStr">
        <is>
          <t>Sakashita, Mose and Zhang, Ruidong and Li, Xiaoyi and Kim, Hyunju and Russo, Michael and Zhang, Cheng and Jung, Malte F. and Guimbreti\`ere, Fran\c cois</t>
        </is>
      </c>
      <c r="M4133" s="45" t="inlineStr">
        <is>
          <t>ReMotion: Supporting Remote Collaboration in Open Space with Automatic Robotic Embodiment</t>
        </is>
      </c>
      <c r="N4133" s="45" t="inlineStr">
        <is>
          <t>Design activities, such as brainstorming or critique, often take place in open spaces combining whiteboards and tables to present artefacts. In co-located settings, peripheral awareness enables participants to understand each other’s locus of attention with ease. However, these spatial cues are mostly lost while using videoconferencing tools. Telepresence robots could bring back a sense of presence, but controlling them is distracting. To address this problem, we present ReMotion, a fully automatic robotic proxy designed to explore a new way of supporting non-collocated open-space design activities. ReMotion combines a commodity body tracker (Kinect) to capture a user’s location and orientation over a wide area with a minimally invasive wearable system (NeckFace) to capture facial expressions. Due to its omnidirectional platform, ReMotion embodiment can render a wide range of body movements. A formative evaluation indicated that our system enhances the sharing of attention and the sense of co-presence enabling seamless movement-in-space during a design review task.</t>
        </is>
      </c>
      <c r="O4133" s="45" t="inlineStr">
        <is>
          <t>Proceedings of the 2023 CHI Conference on Human Factors in Computing Systems</t>
        </is>
      </c>
      <c r="P4133" s="45" t="inlineStr">
        <is>
          <t>Remote Collaboration;, Robotic Embodiment, Telepresence Robot</t>
        </is>
      </c>
      <c r="Q4133" s="43" t="inlineStr">
        <is>
          <t>10.1145/3544548.3580699</t>
        </is>
      </c>
    </row>
    <row r="4134" ht="95.25" customHeight="1" s="37">
      <c r="A4134" s="43" t="n">
        <v>4133</v>
      </c>
      <c r="B4134" s="52" t="inlineStr">
        <is>
          <t>Excluir</t>
        </is>
      </c>
      <c r="C4134" s="45" t="inlineStr">
        <is>
          <t>Dominio fuera de alcance: conducción</t>
        </is>
      </c>
      <c r="D4134" s="51" t="n"/>
      <c r="E4134" s="51" t="n"/>
      <c r="F4134" s="43" t="n">
        <v>1</v>
      </c>
      <c r="G4134" s="43" t="inlineStr">
        <is>
          <t>sensado</t>
        </is>
      </c>
      <c r="H4134" s="43" t="inlineStr">
        <is>
          <t>ACM</t>
        </is>
      </c>
      <c r="I4134" s="43" t="inlineStr">
        <is>
          <t>ACM</t>
        </is>
      </c>
      <c r="J4134" s="43" t="inlineStr">
        <is>
          <t>2021</t>
        </is>
      </c>
      <c r="K4134" s="43" t="inlineStr">
        <is>
          <t>inproceedings</t>
        </is>
      </c>
      <c r="L4134" s="45" t="inlineStr">
        <is>
          <t>Guettas, Amina and Ayad, Soheyb and Kazar, Okba</t>
        </is>
      </c>
      <c r="M4134" s="45" t="inlineStr">
        <is>
          <t>Real time driver's eye state recognition based on deep mobile learning</t>
        </is>
      </c>
      <c r="N4134" s="45" t="inlineStr">
        <is>
          <t>Abstract. Eye state recognition has been the subject of many studies due to its importance in many fields especially drowsy driver detection, which is crucial task that must be done in real time and mostly using limited hardware. These restrictions make resource consuming learning techniques such as deep learning difficult to use. Deep mobile learning seems to be a viable solution to solving this issue. In this paper, we propose a real time system based on deep mobile learning to classify the eye state, and compare its performance with classical machine learning methods. The experimental results on the Closed Eyes in the Wild (CEW) and MRL Eye Datasets show that the proposed approach outperformed the other machine learning techniques in terms of accuracy and execution time. In addition, we evaluated our system on a video dataset to demonstrate its reliability and robustness.</t>
        </is>
      </c>
      <c r="O4134" s="45" t="inlineStr">
        <is>
          <t>Proceedings of the 4th International Conference on Networking, Information Systems &amp;amp; Security</t>
        </is>
      </c>
      <c r="P4134" s="45" t="inlineStr">
        <is>
          <t>Deep learning, Deep mobile learning, Drowsy driving, Eye state recognition, Real time systems, Transfer learning</t>
        </is>
      </c>
      <c r="Q4134" s="43" t="inlineStr">
        <is>
          <t>10.1145/3454127.3456625</t>
        </is>
      </c>
    </row>
    <row r="4135" ht="147.75" customHeight="1" s="37">
      <c r="A4135" s="43" t="n">
        <v>4134</v>
      </c>
      <c r="B4135" s="52" t="inlineStr">
        <is>
          <t>Excluir</t>
        </is>
      </c>
      <c r="C4135" s="45" t="inlineStr">
        <is>
          <t>No aborda: distracción o atención, población escolar, tecnología de sensado, contexto educativo</t>
        </is>
      </c>
      <c r="D4135" s="51" t="n"/>
      <c r="E4135" s="51" t="n"/>
      <c r="F4135" s="43" t="n">
        <v>1</v>
      </c>
      <c r="G4135" s="43" t="inlineStr">
        <is>
          <t>distracción</t>
        </is>
      </c>
      <c r="H4135" s="43" t="inlineStr">
        <is>
          <t>ACM</t>
        </is>
      </c>
      <c r="I4135" s="43" t="inlineStr">
        <is>
          <t>ACM</t>
        </is>
      </c>
      <c r="J4135" s="43" t="inlineStr">
        <is>
          <t>2026</t>
        </is>
      </c>
      <c r="K4135" s="43" t="inlineStr">
        <is>
          <t>inproceedings</t>
        </is>
      </c>
      <c r="L4135" s="45" t="inlineStr">
        <is>
          <t>Vertesi, Janet and boyd, danah and Taylor, Alex S and Shestakofsky, Benjamin</t>
        </is>
      </c>
      <c r="M4135" s="45" t="inlineStr">
        <is>
          <t>Reckoning with the Political Economy of AI: Avoiding Decoys in Pursuit of Accountability</t>
        </is>
      </c>
      <c r="N4135" s="45" t="inlineStr">
        <is>
          <t>The Project of AI is a world-building endeavor, wherein those who fund and develop AI systems both operate through and seek to sustain networks of power and wealth. As they expand their access to resources and configure our sociotechnical conditions, they benefit from the ways in which a suite of decoys animate scholars, critics, policymakers, journalists, and the public into co-constructing industry-empowering AI futures. Regardless of who constructs or nurtures them, these decoys often create the illusion of accountability while both masking the emerging political economies that the Project of AI has set into motion, and also contributing to the network-making power that is at the heart of the Project's extraction and exploitation. Drawing on literature at the intersection of communication, science and technology studies, and economic sociology, we examine how the Project of AI is constructed. We then explore five decoys that seemingly critique—but in actuality co-constitute—AI's emergent power relations and material political economy. We argue that advancing meaningful fairness or accountability in AI requires: 1) recognizing when and how decoys serve as a distraction, and 2) grappling directly with the material political economy of the Project of AI. Doing so will enable us to attend to the networks of power that make “AI” possible, spurring new visions for how to realize a more just technologically entangled world.</t>
        </is>
      </c>
      <c r="O4135" s="45" t="inlineStr">
        <is>
          <t>Proceedings of the 2026 ACM Conference on Fairness, Accountability, and Transparency</t>
        </is>
      </c>
      <c r="P4135" s="45" t="inlineStr">
        <is>
          <t>political economy, network power, infrastructure, economic sociology, AI, inevitability</t>
        </is>
      </c>
      <c r="Q4135" s="43" t="inlineStr">
        <is>
          <t>10.1145/3805689.3806739</t>
        </is>
      </c>
    </row>
    <row r="4136" ht="157.5" customHeight="1" s="37">
      <c r="A4136" s="43" t="n">
        <v>4135</v>
      </c>
      <c r="B4136" s="52" t="inlineStr">
        <is>
          <t>Excluir</t>
        </is>
      </c>
      <c r="C4136" s="45" t="inlineStr">
        <is>
          <t>No aborda: población escolar, tecnología de sensado, contexto educativo</t>
        </is>
      </c>
      <c r="D4136" s="51" t="n"/>
      <c r="E4136" s="51" t="n"/>
      <c r="F4136" s="43" t="n">
        <v>1</v>
      </c>
      <c r="G4136" s="43" t="inlineStr">
        <is>
          <t>distracción</t>
        </is>
      </c>
      <c r="H4136" s="43" t="inlineStr">
        <is>
          <t>ACM</t>
        </is>
      </c>
      <c r="I4136" s="43" t="inlineStr">
        <is>
          <t>ACM</t>
        </is>
      </c>
      <c r="J4136" s="43" t="inlineStr">
        <is>
          <t>2019</t>
        </is>
      </c>
      <c r="K4136" s="43" t="inlineStr">
        <is>
          <t>inproceedings</t>
        </is>
      </c>
      <c r="L4136" s="45" t="inlineStr">
        <is>
          <t>Su, Pengfei and Wen, Shasha and Yang, Hailong and Chabbi, Milind and Liu, Xu</t>
        </is>
      </c>
      <c r="M4136" s="45" t="inlineStr">
        <is>
          <t>Redundant loads: a software inefficiency indicator</t>
        </is>
      </c>
      <c r="N4136" s="45" t="inlineStr">
        <is>
          <t>Modern software packages have become increasingly complex with millions of lines of code and references to many external libraries. Redundant operations are a common performance limiter in these code bases. Missed compiler optimization opportunities, inappropriate data structure and algorithm choices, and developers' inattention to performance are some common reasons for the existence of redundant operations. Developers mainly depend on compilers to eliminate redundant operations. However, compilers' static analysis often misses optimization opportunities due to ambiguities and limited analysis scope; automatic optimizations to algorithmic and data structural problems are out of scope.We develop LoadSpy, a whole-program profiler to pinpoint redundant memory load operations, which are often a symptom of many redundant operations. The strength of LoadSpy exists in identifying and quantifying redundant load operations in programs and associating the redundancies with program execution contexts and scopes to focus developers' attention on problematic code. LoadSpy works on fully optimized binaries, adopts various optimization techniques to reduce its overhead, and provides a rich graphic user interface, which make it a complete developer tool. Applying LoadSpy showed that a large fraction of redundant loads is common in modern software packages despite highest levels of automatic compiler optimizations. Guided by LoadSpy, we optimize several well-known benchmarks and real-world applications, yielding significant speedups.</t>
        </is>
      </c>
      <c r="O4136" s="45" t="inlineStr">
        <is>
          <t>Proceedings of the 41st International Conference on Software Engineering</t>
        </is>
      </c>
      <c r="P4136" s="45" t="inlineStr">
        <is>
          <t>performance measurement, software optimization, tools, whole-program profiling</t>
        </is>
      </c>
      <c r="Q4136" s="43" t="inlineStr">
        <is>
          <t>10.1109/icse.2019.00103</t>
        </is>
      </c>
    </row>
    <row r="4137" ht="178.5" customHeight="1" s="37">
      <c r="A4137" s="43" t="n">
        <v>4136</v>
      </c>
      <c r="B4137" s="52" t="inlineStr">
        <is>
          <t>Excluir</t>
        </is>
      </c>
      <c r="C4137" s="45" t="inlineStr">
        <is>
          <t>No aborda: población escolar, tecnología de sensado, contexto educativo</t>
        </is>
      </c>
      <c r="D4137" s="51" t="n"/>
      <c r="E4137" s="51" t="n"/>
      <c r="F4137" s="43" t="n">
        <v>1</v>
      </c>
      <c r="G4137" s="43" t="inlineStr">
        <is>
          <t>distracción</t>
        </is>
      </c>
      <c r="H4137" s="43" t="inlineStr">
        <is>
          <t>ACM</t>
        </is>
      </c>
      <c r="I4137" s="43" t="inlineStr">
        <is>
          <t>ACM</t>
        </is>
      </c>
      <c r="J4137" s="43" t="inlineStr">
        <is>
          <t>2024</t>
        </is>
      </c>
      <c r="K4137" s="43" t="inlineStr">
        <is>
          <t>inproceedings</t>
        </is>
      </c>
      <c r="L4137" s="45" t="inlineStr">
        <is>
          <t>Zheng, Minghang and Zhang, Jiahua and Chen, Qingchao and Peng, Yuxin and Liu, Yang</t>
        </is>
      </c>
      <c r="M4137" s="45" t="inlineStr">
        <is>
          <t>ResVG: Enhancing Relation and Semantic Understanding in Multiple Instances for Visual Grounding</t>
        </is>
      </c>
      <c r="N4137" s="45" t="inlineStr">
        <is>
          <t>Visual grounding aims to localize the object referred to in an image based on a natural language query. Although progress has been made recently, accurately localizing target objects within multiple-instance distractions (multiple objects of the same category as the target) remains a significant challenge. Existing methods demonstrate a significant performance drop when there are multiple distractions in an image, indicating an insufficient understanding of the fine-grained semantics and spatial relationships between objects. In this paper, we propose a novel approach, the Relation and Semantic-sensitive Visual Grounding (ResVG) model, to address this issue. Firstly, we enhance the model's understanding of fine-grained semantics by injecting semantic prior information derived from text queries into the model. This is achieved by leveraging text-to-image generation models to produce images representing the semantic attributes of target objects described in queries. Secondly, we tackle the lack of training samples with multiple distractions by introducing a relation-sensitive data augmentation method. This method generates additional training data by synthesizing images containing multiple objects of the same category and pseudo queries based on their spatial relationships. The proposed ReSVG model significantly improves the model's ability to comprehend both object semantics and spatial relations, leading to enhanced performance in visual grounding tasks, particularly in scenarios with multiple-instance distractions. We conduct extensive experiments to validate the effectiveness of our methods on five datasets. Code is available at https://github.com/minghangz/ResVG.</t>
        </is>
      </c>
      <c r="O4137" s="45" t="inlineStr">
        <is>
          <t>Proceedings of the 32nd ACM International Conference on Multimedia</t>
        </is>
      </c>
      <c r="P4137" s="45" t="inlineStr">
        <is>
          <t>data augmentation, referring expressions, stable diffusion, visual grounding</t>
        </is>
      </c>
      <c r="Q4137" s="43" t="inlineStr">
        <is>
          <t>10.1145/3664647.3681660</t>
        </is>
      </c>
    </row>
    <row r="4138" ht="95.25" customHeight="1" s="37">
      <c r="A4138" s="43" t="n">
        <v>4137</v>
      </c>
      <c r="B4138" s="52" t="inlineStr">
        <is>
          <t>Excluir</t>
        </is>
      </c>
      <c r="C4138" s="45" t="inlineStr">
        <is>
          <t>No aborda: población escolar, tecnología de sensado</t>
        </is>
      </c>
      <c r="D4138" s="51" t="n"/>
      <c r="E4138" s="51" t="n"/>
      <c r="F4138" s="43" t="n">
        <v>1</v>
      </c>
      <c r="G4138" s="43" t="inlineStr">
        <is>
          <t>distracción</t>
        </is>
      </c>
      <c r="H4138" s="43" t="inlineStr">
        <is>
          <t>ACM</t>
        </is>
      </c>
      <c r="I4138" s="43" t="inlineStr">
        <is>
          <t>ACM</t>
        </is>
      </c>
      <c r="J4138" s="43" t="inlineStr">
        <is>
          <t>2016</t>
        </is>
      </c>
      <c r="K4138" s="43" t="inlineStr">
        <is>
          <t>inproceedings</t>
        </is>
      </c>
      <c r="L4138" s="45" t="inlineStr">
        <is>
          <t>Tsolakidis, Anastasios and Triperina, Evangelia and Sgouropoulou, Cleo and Christidis, Nikos</t>
        </is>
      </c>
      <c r="M4138" s="45" t="inlineStr">
        <is>
          <t>Research Publication Recommendation System based on a Hybrid Approach</t>
        </is>
      </c>
      <c r="N4138" s="45" t="inlineStr">
        <is>
          <t>Recommendations systems have become an important tool for scientists because they simplify the process of discovering related work, without getting distracted by the enormous amount of research publications. Academic research on recommendations systems can be classified on two main categories: the content-based filtering approach, where the papers published by the authors are indexed and the TF-IDF algorithm is applied to calculate the weights for each one of the indexed terms and the collaboration filtering, in which authors are considered to prefer similar publications with authors with akin behavior. In the proposed method, we present a hybrid approach using both of the before mentioned approaches. We contribute to the collaborative filtering by implementing graph based analysis in order to define the importance of each indexed term.</t>
        </is>
      </c>
      <c r="O4138" s="45" t="inlineStr">
        <is>
          <t>Proceedings of the 20th Pan-Hellenic Conference on Informatics</t>
        </is>
      </c>
      <c r="P4138" s="45" t="inlineStr">
        <is>
          <t>Recommendation systems, collaboration filtering, content based, data mining, graph metrics, research paper recommendation, visual analytics</t>
        </is>
      </c>
      <c r="Q4138" s="43" t="inlineStr">
        <is>
          <t>10.1145/3003733.3003805</t>
        </is>
      </c>
    </row>
    <row r="4139" ht="137.25" customHeight="1" s="37">
      <c r="A4139" s="43" t="n">
        <v>4138</v>
      </c>
      <c r="B4139" s="52" t="inlineStr">
        <is>
          <t>Excluir</t>
        </is>
      </c>
      <c r="C4139" s="45" t="inlineStr">
        <is>
          <t>Dominio fuera de alcance: conducción</t>
        </is>
      </c>
      <c r="D4139" s="51" t="n"/>
      <c r="E4139" s="51" t="n"/>
      <c r="F4139" s="43" t="n">
        <v>1</v>
      </c>
      <c r="G4139" s="43" t="inlineStr">
        <is>
          <t>distracción</t>
        </is>
      </c>
      <c r="H4139" s="43" t="inlineStr">
        <is>
          <t>ACM</t>
        </is>
      </c>
      <c r="I4139" s="43" t="inlineStr">
        <is>
          <t>ACM</t>
        </is>
      </c>
      <c r="J4139" s="43" t="inlineStr">
        <is>
          <t>2024</t>
        </is>
      </c>
      <c r="K4139" s="43" t="inlineStr">
        <is>
          <t>inproceedings</t>
        </is>
      </c>
      <c r="L4139" s="45" t="inlineStr">
        <is>
          <t>xin, xin and Dong, Hang and Xiang, Guo and Yang, Yushu and Chen, Xinyuan and Liu, Wei</t>
        </is>
      </c>
      <c r="M4139" s="45" t="inlineStr">
        <is>
          <t>Research on improving driver's situational awareness in automatic driving by vibration information</t>
        </is>
      </c>
      <c r="N4139" s="45" t="inlineStr">
        <is>
          <t>This paper explores the ways to improve driver’s awareness in the case of automatic driving. The first study uses the experimental method to study whether there is a significant difference in the improvement of situational awareness of drivers when they are distracted by performing secondary tasks through voice and vibration. The results show that the driver’s situational awareness score of transmitting environmental information through vibration is significantly higher than that of sound; the second experimental took the content of information transmitted as a variable to study whether there was a significant difference in the improvement of drivers’ situational awareness when vibration transmitted different information. The results of this study explore a method to combine the application of vibration information with the demand for automatic driving. By comparing the vibration information and voice information, this study found that it is feasible to transmit the hazards in the environmental information to the driver through vibration. Compared with voice information, it can significantly improve the driver’s situational awareness and help the driver to establish an understanding of the surrounding environment So as to improve the quality of taking over and promote driving safety.</t>
        </is>
      </c>
      <c r="O4139" s="45" t="inlineStr">
        <is>
          <t>Proceedings of the Tenth International Symposium of Chinese CHI</t>
        </is>
      </c>
      <c r="P4139" s="45" t="inlineStr">
        <is>
          <t>Automatic, Situational Awareness, Takeover</t>
        </is>
      </c>
      <c r="Q4139" s="43" t="inlineStr">
        <is>
          <t>10.1145/3565698.3565776</t>
        </is>
      </c>
    </row>
    <row r="4140" ht="53.25" customHeight="1" s="37">
      <c r="A4140" s="43" t="n">
        <v>4139</v>
      </c>
      <c r="B4140" s="52" t="inlineStr">
        <is>
          <t>Excluir</t>
        </is>
      </c>
      <c r="C4140" s="45" t="inlineStr">
        <is>
          <t>Dominio fuera de alcance: conducción</t>
        </is>
      </c>
      <c r="D4140" s="51" t="n"/>
      <c r="E4140" s="51" t="n"/>
      <c r="F4140" s="43" t="n">
        <v>1</v>
      </c>
      <c r="G4140" s="43" t="inlineStr">
        <is>
          <t>distracción</t>
        </is>
      </c>
      <c r="H4140" s="43" t="inlineStr">
        <is>
          <t>ACM</t>
        </is>
      </c>
      <c r="I4140" s="43" t="inlineStr">
        <is>
          <t>ACM</t>
        </is>
      </c>
      <c r="J4140" s="43" t="inlineStr">
        <is>
          <t>2020</t>
        </is>
      </c>
      <c r="K4140" s="43" t="inlineStr">
        <is>
          <t>inproceedings</t>
        </is>
      </c>
      <c r="L4140" s="45" t="inlineStr">
        <is>
          <t>Wang, Haotian</t>
        </is>
      </c>
      <c r="M4140" s="45" t="inlineStr">
        <is>
          <t>Residual Mask Based on MobileNet-V2 for Driver's Dangerous Behavior Recognition</t>
        </is>
      </c>
      <c r="N4140" s="45" t="inlineStr">
        <is>
          <t>We introduce a new residual mask into the inverted residual structure in MobileNet-V2, which significantly improved the performance of the original network, with only a minimal number of parameters added. We train our networks on a larger public dataset to detect distract behaviors of a driver. Experiments show that MobileNet-v2 with the proposed residual mask converges faster and achieves better accuracy than the original network.</t>
        </is>
      </c>
      <c r="O4140" s="45" t="inlineStr">
        <is>
          <t>Proceedings of the 2019 3rd International Conference on Computer Science and Artificial Intelligence</t>
        </is>
      </c>
      <c r="P4140" s="45" t="inlineStr">
        <is>
          <t>Convolutional neural networks, MobileNet-V2, artificial intelligence, driver's dangerous behavior recognition, residual mask, traffic safety</t>
        </is>
      </c>
      <c r="Q4140" s="43" t="inlineStr">
        <is>
          <t>10.1145/3374587.3374621</t>
        </is>
      </c>
    </row>
    <row r="4141" ht="116.25" customHeight="1" s="37">
      <c r="A4141" s="43" t="n">
        <v>4140</v>
      </c>
      <c r="B4141" s="52" t="inlineStr">
        <is>
          <t>Excluir</t>
        </is>
      </c>
      <c r="C4141" s="45" t="inlineStr">
        <is>
          <t>No aborda: población escolar, contexto educativo</t>
        </is>
      </c>
      <c r="D4141" s="51" t="n"/>
      <c r="E4141" s="51" t="n"/>
      <c r="F4141" s="43" t="n">
        <v>1</v>
      </c>
      <c r="G4141" s="43" t="inlineStr">
        <is>
          <t>distracción</t>
        </is>
      </c>
      <c r="H4141" s="43" t="inlineStr">
        <is>
          <t>ACM</t>
        </is>
      </c>
      <c r="I4141" s="43" t="inlineStr">
        <is>
          <t>ACM</t>
        </is>
      </c>
      <c r="J4141" s="43" t="inlineStr">
        <is>
          <t>2026</t>
        </is>
      </c>
      <c r="K4141" s="43" t="inlineStr">
        <is>
          <t>inproceedings</t>
        </is>
      </c>
      <c r="L4141" s="45" t="inlineStr">
        <is>
          <t>Schick, Lukas and Frey, Emilia and Putze, Felix and Knierim, Michael T.</t>
        </is>
      </c>
      <c r="M4141" s="45" t="inlineStr">
        <is>
          <t>Rest Assured: Detecting Mental Fatigue and Recovery with EEG Headphones</t>
        </is>
      </c>
      <c r="N4141" s="45" t="inlineStr">
        <is>
          <t>Mental fatigue, a common consequence of cognitively demanding work, impairs concentration and well-being, posing long-term health risks. Distinct from drowsiness, mental fatigue is reliably measured with EEG, yet conventional setups remain too cumbersome for everyday use. To overcome this barrier, this study investigates whether EEG headphones can detect mental fatigue and recovery across two common digital break activities: playing a video game and browsing social media. We conducted an experiment with consecutive task sessions and an intermittent break, collecting self-report, performance, and EEG data. Our results show that EEG headphones can detect mental fatigue and recovery dynamics via relative alpha power, and differentiate recovery effects between break types. Social media proved more restorative than gaming, with effects persisting into the subsequent task. These findings establish needed working principles for using headphone-EEG in naturalistic fatigue and recovery research, providing a foundation for future studies.</t>
        </is>
      </c>
      <c r="O4141" s="45" t="inlineStr">
        <is>
          <t>Proceedings of the 2026 CHI Conference on Human Factors in Computing Systems</t>
        </is>
      </c>
      <c r="P4141" s="45" t="inlineStr">
        <is>
          <t>Mental Fatigue, Recovery, Digital Breaks, Headphone EEG, Open ExG Headphones, Social Media, Video Gaming, Mindfulness</t>
        </is>
      </c>
      <c r="Q4141" s="43" t="inlineStr">
        <is>
          <t>10.1145/3772318.3791781</t>
        </is>
      </c>
    </row>
    <row r="4142" ht="137.25" customHeight="1" s="37">
      <c r="A4142" s="43" t="n">
        <v>4141</v>
      </c>
      <c r="B4142" s="52" t="inlineStr">
        <is>
          <t>Excluir</t>
        </is>
      </c>
      <c r="C4142" s="45" t="inlineStr">
        <is>
          <t>No aborda: distracción o atención, población escolar, tecnología de sensado, contexto educativo</t>
        </is>
      </c>
      <c r="D4142" s="51" t="n"/>
      <c r="E4142" s="51" t="n"/>
      <c r="F4142" s="43" t="n">
        <v>1</v>
      </c>
      <c r="G4142" s="43" t="inlineStr">
        <is>
          <t>distracción</t>
        </is>
      </c>
      <c r="H4142" s="43" t="inlineStr">
        <is>
          <t>ACM</t>
        </is>
      </c>
      <c r="I4142" s="43" t="inlineStr">
        <is>
          <t>ACM</t>
        </is>
      </c>
      <c r="J4142" s="43" t="inlineStr">
        <is>
          <t>2024</t>
        </is>
      </c>
      <c r="K4142" s="43" t="inlineStr">
        <is>
          <t>inproceedings</t>
        </is>
      </c>
      <c r="L4142" s="45" t="inlineStr">
        <is>
          <t>Zheng, Ziwei and Zhang, Zechuan and Wang, Yulin and Song, Shiji and Huang, Gao and Yang, Le</t>
        </is>
      </c>
      <c r="M4142" s="45" t="inlineStr">
        <is>
          <t>Rethinking the Architecture Design for Efficient Generic Event Boundary Detection</t>
        </is>
      </c>
      <c r="N4142" s="45" t="inlineStr">
        <is>
          <t>Generic event boundary detection (GEBD), inspired by human visual cognitive behaviors of segmenting videos into meaningful temporal chunks, finds utility in various applications. This paper demonstrates that SOTA GEBD models often prioritize final performance over model complexity, resulting in low inference speed. We contribute to addressing this challenge by reexamining the architecture of GEBD models and uncovering several surprising findings. Firstly, we reveal that a concise GEBD base model already achieves promising performance without any sophisticated design. Secondly, we find that the widely applied image backbone based GEBDs contain plenty of redundancy, motivating us to "modernize'' each component for efficiency. We also show that the GEBDs using image backbones conducting spatial-then-temporal greedy feature learning can suffer from a distraction issue, which might be the inefficient villain for GEBD and can be effectively addressed by using a video-domain backbone. The outcome of our exploration, EfficientGEBD, significantly outperforms the previous SOTA methods by up to 1.7% performance gain and 280% speedup under the same backbone. The code is available at https://github.com/Ziwei-Zheng/EfficientGEBD.</t>
        </is>
      </c>
      <c r="O4142" s="45" t="inlineStr">
        <is>
          <t>Proceedings of the 32nd ACM International Conference on Multimedia</t>
        </is>
      </c>
      <c r="P4142" s="45" t="inlineStr">
        <is>
          <t>generic event boundary detection, video understanding</t>
        </is>
      </c>
      <c r="Q4142" s="43" t="inlineStr">
        <is>
          <t>10.1145/3664647.3681513</t>
        </is>
      </c>
    </row>
    <row r="4143" ht="95.25" customHeight="1" s="37">
      <c r="A4143" s="43" t="n">
        <v>4142</v>
      </c>
      <c r="B4143" s="52" t="inlineStr">
        <is>
          <t>Excluir</t>
        </is>
      </c>
      <c r="C4143" s="45" t="inlineStr">
        <is>
          <t>No aborda: población escolar, tecnología de sensado, contexto educativo</t>
        </is>
      </c>
      <c r="D4143" s="51" t="n"/>
      <c r="E4143" s="51" t="n"/>
      <c r="F4143" s="43" t="n">
        <v>1</v>
      </c>
      <c r="G4143" s="43" t="inlineStr">
        <is>
          <t>distracción</t>
        </is>
      </c>
      <c r="H4143" s="43" t="inlineStr">
        <is>
          <t>ACM</t>
        </is>
      </c>
      <c r="I4143" s="43" t="inlineStr">
        <is>
          <t>ACM</t>
        </is>
      </c>
      <c r="J4143" s="43" t="inlineStr">
        <is>
          <t>2017</t>
        </is>
      </c>
      <c r="K4143" s="43" t="inlineStr">
        <is>
          <t>article</t>
        </is>
      </c>
      <c r="L4143" s="45" t="inlineStr">
        <is>
          <t>Strantz, Adam</t>
        </is>
      </c>
      <c r="M4143" s="45" t="inlineStr">
        <is>
          <t>Review of "The Mobile Story: Narrative Practices with Locative Technologies," by Farman, J. (Ed.). (2014). New York, NY: Routledge</t>
        </is>
      </c>
      <c r="N4143" s="45" t="inlineStr">
        <is>
          <t>The Mobile Story: Narrative Practices with Locative Technologies edited by Jason Farman brings together communication designers and theorists to offer numerous approaches for creating digital stories in an age of mobile, locative media. Contrasting the popular conception that mobile devices are a distraction, Farman argues the growing ubiquity of mobiles has led to their interface disappearing through daily use (p. 5). Users no longer need to consciously focus their attention on their devices and can instead seamlessly use such devices for everyday tasks. Due to this growing familiarity, the projects in the book "seek to "defamiliarize" people with their places and the technologies that mediate those places" (p. 5) in order to push interface to the forefront of users' attentions and see how mobiles provide a unique lens through which they interact with the world around them.</t>
        </is>
      </c>
      <c r="O4143" s="45" t="inlineStr">
        <is>
          <t>Commun. Des. Q. Rev</t>
        </is>
      </c>
      <c r="P4143" s="45" t="n"/>
      <c r="Q4143" s="43" t="inlineStr">
        <is>
          <t>10.1145/3071078.3071087</t>
        </is>
      </c>
    </row>
    <row r="4144" ht="126.75" customHeight="1" s="37">
      <c r="A4144" s="43" t="n">
        <v>4143</v>
      </c>
      <c r="B4144" s="52" t="inlineStr">
        <is>
          <t>Excluir</t>
        </is>
      </c>
      <c r="C4144" s="45" t="inlineStr">
        <is>
          <t>No aborda: distracción o atención, población escolar, tecnología de sensado, contexto educativo</t>
        </is>
      </c>
      <c r="D4144" s="51" t="n"/>
      <c r="E4144" s="51" t="n"/>
      <c r="F4144" s="43" t="n">
        <v>1</v>
      </c>
      <c r="G4144" s="43" t="inlineStr">
        <is>
          <t>distracción</t>
        </is>
      </c>
      <c r="H4144" s="43" t="inlineStr">
        <is>
          <t>ACM</t>
        </is>
      </c>
      <c r="I4144" s="43" t="inlineStr">
        <is>
          <t>ACM</t>
        </is>
      </c>
      <c r="J4144" s="43" t="inlineStr">
        <is>
          <t>2023</t>
        </is>
      </c>
      <c r="K4144" s="43" t="inlineStr">
        <is>
          <t>inproceedings</t>
        </is>
      </c>
      <c r="L4144" s="45" t="inlineStr">
        <is>
          <t>Chen, Yadang and Wang, Mei and Wang, Duolin and Li, Dichao</t>
        </is>
      </c>
      <c r="M4144" s="45" t="inlineStr">
        <is>
          <t>Robust Anomaly Detection and Localization via Simulated Anomalies</t>
        </is>
      </c>
      <c r="N4144" s="45" t="inlineStr">
        <is>
          <t>Anomaly detection refers to identifying abnormal images and localizing anomalous regions. Reconstruction-based anomaly detection is a commonly used method; however, traditional reconstruction-based methods perform poorly as deep models generalize successfully enough that even anomalous regions can be well-restored. In this paper, we propose a new method to address the single pseudo-anomaly type and high false positive detection of the existing methods. Specifically, we design a novel pseudo-anomaly simulation module that can generate several types of anomalies on normal images. Furthermore, we propose an effective reconstruction network to improve the robustness of the model against distractors. Finally, we employ a segmentation network to localize anomalous regions. This simple but effective method can detect various anomalies in the real world, even those that are subtle and rare. Extensive experiments on the MVTec anomaly detection dataset demonstrate the effectiveness and superiority of the proposed method, yielding an AUROC score of 98.2% in image-level anomaly detection and 97.8% in pixel-level anomaly localization.</t>
        </is>
      </c>
      <c r="O4144" s="45" t="inlineStr">
        <is>
          <t>Proceedings of the 18th ACM SIGGRAPH International Conference on Virtual-Reality Continuum and Its Applications in Industry</t>
        </is>
      </c>
      <c r="P4144" s="45" t="inlineStr">
        <is>
          <t>pseudo-anomaly, image reconstruction, Anomaly detection</t>
        </is>
      </c>
      <c r="Q4144" s="43" t="inlineStr">
        <is>
          <t>10.1145/3574131.3574463</t>
        </is>
      </c>
    </row>
    <row r="4145" ht="147.75" customHeight="1" s="37">
      <c r="A4145" s="43" t="n">
        <v>4144</v>
      </c>
      <c r="B4145" s="52" t="inlineStr">
        <is>
          <t>Excluir</t>
        </is>
      </c>
      <c r="C4145" s="45" t="inlineStr">
        <is>
          <t>No aborda: población escolar, tecnología de sensado, contexto educativo</t>
        </is>
      </c>
      <c r="D4145" s="51" t="n"/>
      <c r="E4145" s="51" t="n"/>
      <c r="F4145" s="43" t="n">
        <v>1</v>
      </c>
      <c r="G4145" s="43" t="inlineStr">
        <is>
          <t>distracción</t>
        </is>
      </c>
      <c r="H4145" s="43" t="inlineStr">
        <is>
          <t>ACM</t>
        </is>
      </c>
      <c r="I4145" s="43" t="inlineStr">
        <is>
          <t>ACM</t>
        </is>
      </c>
      <c r="J4145" s="43" t="inlineStr">
        <is>
          <t>2017</t>
        </is>
      </c>
      <c r="K4145" s="43" t="inlineStr">
        <is>
          <t>article</t>
        </is>
      </c>
      <c r="L4145" s="45" t="inlineStr">
        <is>
          <t>Trowitzsch, Ivo and Mohr, Johannes and Kashef, Youssef and Obermayer, Klaus and Trowitzsch, Ivo and Mohr, Johannes and Kashef, Youssef and Obermayer, Klaus</t>
        </is>
      </c>
      <c r="M4145" s="45" t="inlineStr">
        <is>
          <t>Robust Detection of Environmental Sounds in Binaural Auditory Scenes</t>
        </is>
      </c>
      <c r="N4145" s="45" t="inlineStr">
        <is>
          <t>In realistic acoustic scenes, the detection of particular types of environmental sounds is often impeded by the simultaneous presence of multiple sound sources. In this work, we use simulations to systematically investigate the impact of superimposed distractor sources on sound type classification in a binaural robotic system and suggest techniques for increasing the robustness under such conditions. First, we demonstrate that by superimposing target sounds with strongly varying general environmental sounds during training, sound type classifiers are less affected by the presence of a distractor source. Moreover, we show that generalization performance of such models depends on how similar the angular source configuration and the signal-to-noise ratio are to the conditions under which the models were trained. Based on these results, we demonstrate how robust models can be obtained by including a variety of different conditions in the training data, a procedure called multi-conditional training. We evaluate this technique training both with ambient sources as well as with point sources with varying angular configurations, and show that this is an effective approach to produce models with close-to-optimal performance under a wide range of conditions. Moreover, we investigate the impact of head orientation and find that it has a significant influence on classification performance.</t>
        </is>
      </c>
      <c r="O4145" s="45" t="inlineStr">
        <is>
          <t>IEEE/ACM Trans. Audio, Speech and Lang. Proc.</t>
        </is>
      </c>
      <c r="P4145" s="45" t="n"/>
      <c r="Q4145" s="43" t="inlineStr">
        <is>
          <t>10.1109/taslp.2017.2690573</t>
        </is>
      </c>
    </row>
    <row r="4146" ht="116.25" customHeight="1" s="37">
      <c r="A4146" s="43" t="n">
        <v>4145</v>
      </c>
      <c r="B4146" s="52" t="inlineStr">
        <is>
          <t>Excluir</t>
        </is>
      </c>
      <c r="C4146" s="45" t="inlineStr">
        <is>
          <t>No aborda: población escolar, tecnología de sensado, contexto educativo</t>
        </is>
      </c>
      <c r="D4146" s="51" t="n"/>
      <c r="E4146" s="51" t="n"/>
      <c r="F4146" s="43" t="n">
        <v>1</v>
      </c>
      <c r="G4146" s="43" t="inlineStr">
        <is>
          <t>distracción</t>
        </is>
      </c>
      <c r="H4146" s="43" t="inlineStr">
        <is>
          <t>ACM</t>
        </is>
      </c>
      <c r="I4146" s="43" t="inlineStr">
        <is>
          <t>ACM</t>
        </is>
      </c>
      <c r="J4146" s="43" t="inlineStr">
        <is>
          <t>2020</t>
        </is>
      </c>
      <c r="K4146" s="43" t="inlineStr">
        <is>
          <t>inproceedings</t>
        </is>
      </c>
      <c r="L4146" s="45" t="inlineStr">
        <is>
          <t>Zhang, Kai and Li, Chenhui and Wang, Xiaotian and Yang, Kai and Yang, Xi</t>
        </is>
      </c>
      <c r="M4146" s="45" t="inlineStr">
        <is>
          <t>Robust Infrared Air Object Tracking Fusing Convolutional And Hand-Crafted Features</t>
        </is>
      </c>
      <c r="N4146" s="45" t="inlineStr">
        <is>
          <t>The infrared objects do not have color information, and they have low resolution. Therefore, the hand-crafted features cannot robustly describe observation model of the object, and it is easy to track failure in the presence of heavy occlusion and infrared distractors. Based on the correlation filtering theory, a robust air object tracking algorithm using convolutional and hand-crafted features is proposed in this paper. Firstly, there are differences in the ability of different layer features to describe the objects. We reconstruct the foreground mask with feature map selection approach, and select the features which are sensitive to intra-class appearance variation. Then, convolutional and hand-crafted features are fused and embedded in the correlation filtering theory to estimate the object position, achieving the air object tracking. Finally, to re-capture the object when the tracking fails, the proposed algorithm introduces YOLOv3 for re-detection. We verify our algorithm with actual infrared image sequence and the simulation image sequence. The experimental results show that the proposed algorithm can accurately track air objects with high precision.</t>
        </is>
      </c>
      <c r="O4146" s="45" t="inlineStr">
        <is>
          <t>Proceedings of the 3rd International Conference on Vision, Image and Signal Processing</t>
        </is>
      </c>
      <c r="P4146" s="45" t="inlineStr">
        <is>
          <t>Convolutional And Hand-Crafted Features, Correlation Filtering, Feature Fusion, Re-Detection</t>
        </is>
      </c>
      <c r="Q4146" s="43" t="inlineStr">
        <is>
          <t>10.1145/3387168.3387239</t>
        </is>
      </c>
    </row>
    <row r="4147" ht="147.75" customHeight="1" s="37">
      <c r="A4147" s="43" t="n">
        <v>4146</v>
      </c>
      <c r="B4147" s="52" t="inlineStr">
        <is>
          <t>Excluir</t>
        </is>
      </c>
      <c r="C4147" s="45" t="inlineStr">
        <is>
          <t>Dominio fuera de alcance: conducción</t>
        </is>
      </c>
      <c r="D4147" s="51" t="n"/>
      <c r="E4147" s="51" t="n"/>
      <c r="F4147" s="43" t="n">
        <v>1</v>
      </c>
      <c r="G4147" s="43" t="inlineStr">
        <is>
          <t>distracción</t>
        </is>
      </c>
      <c r="H4147" s="43" t="inlineStr">
        <is>
          <t>ACM</t>
        </is>
      </c>
      <c r="I4147" s="43" t="inlineStr">
        <is>
          <t>ACM</t>
        </is>
      </c>
      <c r="J4147" s="43" t="inlineStr">
        <is>
          <t>2020</t>
        </is>
      </c>
      <c r="K4147" s="43" t="inlineStr">
        <is>
          <t>inproceedings</t>
        </is>
      </c>
      <c r="L4147" s="45" t="inlineStr">
        <is>
          <t>Shen, Qi and Zhao, Shengjie and Zhang, Rongqing and Zhang, Bin</t>
        </is>
      </c>
      <c r="M4147" s="45" t="inlineStr">
        <is>
          <t>Robust Two-Stream Multi-Features Network for Driver Drowsiness Detection</t>
        </is>
      </c>
      <c r="N4147" s="45" t="inlineStr">
        <is>
          <t>Drowsiness driving is a major cause of traffic accidents, and thus numerous previous researches have focused on driver drowsiness detection. Many drive relevant factors have been taken into consideration for fatigue detection. They can lead to high precision, but there are still several serious constraints, such as most existing models are environmentally susceptible. In this paper, fatigue detection is considered as a temporal action detection problem instead of image classification. The proposed detection system can be divided into four parts: (1) Localize the key patches of the detected driver facial picture for fatigue detection and calculate the corresponding optical flow. (2) Contrast Limited Adaptive Histogram Equalization (CLAHE) is used in our system to reduce the impact of different light conditions. (3) Three individual two-stream networks combined with 3D attention mechanism and 3D depthwise separable convolution are designed for each feature to extract temporal information. (4) The outputs of the three sub-networks will be concatenated and sent to the fully-connected network, which judges the status of the driver. The drowsiness detection system is trained and evaluated on the famous National Tsingua University Driver Drowsiness Detection (NTHU-DDD) dataset and we obtain an accuracy of 94.46%, which outperforms most existing fatigue detection models.</t>
        </is>
      </c>
      <c r="O4147" s="45" t="inlineStr">
        <is>
          <t>Proceedings of the 2020 2nd International Conference on Robotics, Intelligent Control and Artificial Intelligence</t>
        </is>
      </c>
      <c r="P4147" s="45" t="inlineStr">
        <is>
          <t>two-stream network, multi-features, fatigue detection, depthwise separable convolution, attention mechanism, CLAHE</t>
        </is>
      </c>
      <c r="Q4147" s="43" t="inlineStr">
        <is>
          <t>10.1145/3438872.3439093</t>
        </is>
      </c>
    </row>
    <row r="4148" ht="147.75" customHeight="1" s="37">
      <c r="A4148" s="43" t="n">
        <v>4147</v>
      </c>
      <c r="B4148" s="52" t="inlineStr">
        <is>
          <t>Excluir</t>
        </is>
      </c>
      <c r="C4148" s="45" t="inlineStr">
        <is>
          <t>No aborda: población escolar, tecnología de sensado, contexto educativo</t>
        </is>
      </c>
      <c r="D4148" s="51" t="n"/>
      <c r="E4148" s="51" t="n"/>
      <c r="F4148" s="43" t="n">
        <v>1</v>
      </c>
      <c r="G4148" s="43" t="inlineStr">
        <is>
          <t>distracción</t>
        </is>
      </c>
      <c r="H4148" s="43" t="inlineStr">
        <is>
          <t>ACM</t>
        </is>
      </c>
      <c r="I4148" s="43" t="inlineStr">
        <is>
          <t>ACM</t>
        </is>
      </c>
      <c r="J4148" s="43" t="inlineStr">
        <is>
          <t>2021</t>
        </is>
      </c>
      <c r="K4148" s="43" t="inlineStr">
        <is>
          <t>inproceedings</t>
        </is>
      </c>
      <c r="L4148" s="45" t="inlineStr">
        <is>
          <t>Wang, Ying and Xiong, Luo and Du, Kaiwen and Yan, Yan and Wang, Hanzi</t>
        </is>
      </c>
      <c r="M4148" s="45" t="inlineStr">
        <is>
          <t>Robust visual tracking via scale-aware localization and peak response strength</t>
        </is>
      </c>
      <c r="N4148" s="45" t="inlineStr">
        <is>
          <t>Existing regression-based deep trackers usually localize a target based on a response map, where the highest peak response corresponds to the predicted target location. Nevertheless, when the background distractors appear or the target scale changes frequently, the response map is prone to produce multiple sub-peak responses to interfere with model prediction. In this paper, we propose a robust online tracking method via Scale-Aware localization and Peak Response strength (SAPR), which can learn a discriminative model predictor to estimate a target state accurately. Specifically, to cope with large scale variations, we propose a Scale-Aware Localization (SAL) module to provide multi-scale response maps based on the scale pyramid scheme. Furthermore, to focus on the target response, we propose a simple yet effective Peak Response Strength (PRS) module to fuse the multi-scale response maps and the response maps generated by a correlation filter. According to the response map with the maximum classification score, the model predictor iteratively updates its filter weights for accurate target state estimation. Experimental results on three benchmark datasets, including OTB100, VOT2018 and LaSOT, demonstrate that the proposed SAPR accurately estimates the target state, achieving the favorable performance against several state-of-the-art trackers.</t>
        </is>
      </c>
      <c r="O4148" s="45" t="inlineStr">
        <is>
          <t>Proceedings of the 2nd ACM International Conference on Multimedia in Asia</t>
        </is>
      </c>
      <c r="P4148" s="45" t="inlineStr">
        <is>
          <t>large scale variations, peak response strength, scale-aware localization, visual tracking</t>
        </is>
      </c>
      <c r="Q4148" s="43" t="inlineStr">
        <is>
          <t>10.1145/3444685.3446274</t>
        </is>
      </c>
    </row>
    <row r="4149" ht="126.75" customHeight="1" s="37">
      <c r="A4149" s="43" t="n">
        <v>4148</v>
      </c>
      <c r="B4149" s="52" t="inlineStr">
        <is>
          <t>Excluir</t>
        </is>
      </c>
      <c r="C4149" s="45" t="inlineStr">
        <is>
          <t>No aborda: distracción o atención, población escolar, tecnología de sensado, contexto educativo</t>
        </is>
      </c>
      <c r="D4149" s="51" t="n"/>
      <c r="E4149" s="51" t="n"/>
      <c r="F4149" s="43" t="n">
        <v>1</v>
      </c>
      <c r="G4149" s="43" t="inlineStr">
        <is>
          <t>distracción</t>
        </is>
      </c>
      <c r="H4149" s="43" t="inlineStr">
        <is>
          <t>ACM</t>
        </is>
      </c>
      <c r="I4149" s="43" t="inlineStr">
        <is>
          <t>ACM</t>
        </is>
      </c>
      <c r="J4149" s="43" t="inlineStr">
        <is>
          <t>2025</t>
        </is>
      </c>
      <c r="K4149" s="43" t="inlineStr">
        <is>
          <t>inproceedings</t>
        </is>
      </c>
      <c r="L4149" s="45" t="inlineStr">
        <is>
          <t>Jin, Qian and Jiang, Yuqi and Lu, Xudong and Liu, Yumeng and Chen, Yining and Gao, Dawei and Sun, Qi and Zhuo, Cheng</t>
        </is>
      </c>
      <c r="M4149" s="45" t="inlineStr">
        <is>
          <t>SEM-CLIP: Precise Few-Shot Learning for Nanoscale Defect Detection in Scanning Electron Microscope Image</t>
        </is>
      </c>
      <c r="N4149" s="45" t="inlineStr">
        <is>
          <t>In the field of integrated circuit manufacturing, the detection and classification of nanoscale wafer defects are critical for subsequent root cause analysis and yield enhancement. The complex background patterns observed in scanning electron microscope (SEM) images and the diverse textures of the defects pose significant challenges. Traditional methods usually suffer from insufficient data, labels, and poor transferability. In this paper, we propose a novel few-shot learning approach, SEM-CLIP, for accurate defect classification and segmentation. SEM-CLIP customizes the Contrastive Language-Image Pretraining (CLIP) model to better focus on defect areas and minimize background distractions, thereby enhancing segmentation accuracy. We employ text prompts enriched with domain knowledge as prior information to assist in precise analysis. Additionally, our approach incorporates feature engineering with textual guidance to categorize defects more effectively. SEM-CLIP requires little annotated data, substantially reducing labor demands in the semiconductor industry. Extensive experimental validation demonstrates that our model achieves impressive classification and segmentation results under few-shot learning scenarios.</t>
        </is>
      </c>
      <c r="O4149" s="45" t="inlineStr">
        <is>
          <t>Proceedings of the 43rd IEEE/ACM International Conference on Computer-Aided Design</t>
        </is>
      </c>
      <c r="P4149" s="45" t="n"/>
      <c r="Q4149" s="43" t="inlineStr">
        <is>
          <t>10.1145/3676536.3676752</t>
        </is>
      </c>
    </row>
    <row r="4150" ht="95.25" customHeight="1" s="37">
      <c r="A4150" s="43" t="n">
        <v>4149</v>
      </c>
      <c r="B4150" s="52" t="inlineStr">
        <is>
          <t>Excluir</t>
        </is>
      </c>
      <c r="C4150" s="45" t="inlineStr">
        <is>
          <t>Dominio fuera de alcance: conducción</t>
        </is>
      </c>
      <c r="D4150" s="51" t="n"/>
      <c r="E4150" s="51" t="n"/>
      <c r="F4150" s="43" t="n">
        <v>1</v>
      </c>
      <c r="G4150" s="43" t="inlineStr">
        <is>
          <t>distracción</t>
        </is>
      </c>
      <c r="H4150" s="43" t="inlineStr">
        <is>
          <t>ACM</t>
        </is>
      </c>
      <c r="I4150" s="43" t="inlineStr">
        <is>
          <t>ACM</t>
        </is>
      </c>
      <c r="J4150" s="43" t="inlineStr">
        <is>
          <t>2017</t>
        </is>
      </c>
      <c r="K4150" s="43" t="inlineStr">
        <is>
          <t>inproceedings</t>
        </is>
      </c>
      <c r="L4150" s="45" t="inlineStr">
        <is>
          <t>Spieker, Jannik and Löcken, Andreas and Heuten, Wilko and Boll, Susanne</t>
        </is>
      </c>
      <c r="M4150" s="45" t="inlineStr">
        <is>
          <t>SMALLCAR: A Scaled Model for Ambient Light Display Creation and Review of In-Vehicle Light Patterns</t>
        </is>
      </c>
      <c r="N4150" s="45" t="inlineStr">
        <is>
          <t>In recent years, researchers have created different systems aimed at supporting a drivers' decision-making process without creating additional distractions. Various approaches use in-car ambient light displays to convey information or offer suggestions about traffic situations. Developers of such systems often use lo-fi prototypes, such as paper sketches, or hi-fi prototypes, such as integrated light displays, to discuss and test ideas. Between lo-fi and hi-fi, we propose the use of a downscaled car equipped with a light display as a prototype. This can be used to easily create and evaluate in-vehicle light patterns and thus supports their design process. In this work, we present our working prototype and results of two user tests: the first one with developers during design exploration and the second one with a group of drivers evaluating given light patterns. Our results indicate that the prototype helps to better understand and discuss light patterns.</t>
        </is>
      </c>
      <c r="O4150" s="45" t="inlineStr">
        <is>
          <t>Proceedings of the 9th International Conference on Automotive User Interfaces and Interactive Vehicular Applications Adjunct</t>
        </is>
      </c>
      <c r="P4150" s="45" t="inlineStr">
        <is>
          <t>Ambient Light Display, Evaluation, Model Sized Car, Participatory Design, Prototyping, User Studies</t>
        </is>
      </c>
      <c r="Q4150" s="43" t="inlineStr">
        <is>
          <t>10.1145/3131726.3131759</t>
        </is>
      </c>
    </row>
    <row r="4151" ht="137.25" customHeight="1" s="37">
      <c r="A4151" s="43" t="n">
        <v>4150</v>
      </c>
      <c r="B4151" s="52" t="inlineStr">
        <is>
          <t>Excluir</t>
        </is>
      </c>
      <c r="C4151" s="45" t="inlineStr">
        <is>
          <t>No aborda: distracción o atención, población escolar, contexto educativo</t>
        </is>
      </c>
      <c r="D4151" s="51" t="n"/>
      <c r="E4151" s="51" t="n"/>
      <c r="F4151" s="43" t="n">
        <v>1</v>
      </c>
      <c r="G4151" s="43" t="inlineStr">
        <is>
          <t>distracción</t>
        </is>
      </c>
      <c r="H4151" s="43" t="inlineStr">
        <is>
          <t>ACM</t>
        </is>
      </c>
      <c r="I4151" s="43" t="inlineStr">
        <is>
          <t>ACM</t>
        </is>
      </c>
      <c r="J4151" s="43" t="inlineStr">
        <is>
          <t>2023</t>
        </is>
      </c>
      <c r="K4151" s="43" t="inlineStr">
        <is>
          <t>inproceedings</t>
        </is>
      </c>
      <c r="L4151" s="45" t="inlineStr">
        <is>
          <t>Boudin, Auriane and Bertrand, Roxane and Rauzy, St\'ephane and Houl\`es, Matthis and Legou, Thierry and Ochs, Magalie and Blache, Philippe</t>
        </is>
      </c>
      <c r="M4151" s="45" t="inlineStr">
        <is>
          <t>SMYLE: A new multimodal resource of talk-in-interaction including neuro-physiological signal</t>
        </is>
      </c>
      <c r="N4151" s="45" t="inlineStr">
        <is>
          <t>This article presents the SMYLE corpus, the first multimodal corpus in French (16h) including neuro-physiological data from 60 participants engaged in face-to-face storytelling (8.2h) and free conversation tasks (7.8h). The originality of this corpus lies first in the fact that it bears all modalities, precisely synchronized and second in the addition for the first time at this scale of neuro-physiological modalities. It constitutes the first corpus of this size offering the opportunity to investigate cognitive characteristics of spontaneous conversation including at the brain level. The storytelling task comprises two conditions: a storyteller talking with a “normal” or a “distracted” listener. Contrasting normal and disrupted conversations allows to study at a behavioral, linguistic and cognitive levels the complex characteristics and organization of conversations. In this article, we present first the methodology developed to acquire and synchronize the different sources and types of signal. In a second part, we detail the large set of automatic, semi-automatic and manual annotations of the complete dataset. In a last section, we illustrate one application of the corpus by providing preliminary analyses of the annotated data, that reveal the impact of distracted listener’s on his/her feedbacks and the quality of the narration.</t>
        </is>
      </c>
      <c r="O4151" s="45" t="inlineStr">
        <is>
          <t>Companion Publication of the 25th International Conference on Multimodal Interaction</t>
        </is>
      </c>
      <c r="P4151" s="45" t="inlineStr">
        <is>
          <t>Automatic annotation, Interaction, Multimodal dataset</t>
        </is>
      </c>
      <c r="Q4151" s="43" t="inlineStr">
        <is>
          <t>10.1145/3610661.3616188</t>
        </is>
      </c>
    </row>
    <row r="4152" ht="105.75" customHeight="1" s="37">
      <c r="A4152" s="43" t="n">
        <v>4151</v>
      </c>
      <c r="B4152" s="52" t="inlineStr">
        <is>
          <t>Excluir</t>
        </is>
      </c>
      <c r="C4152" s="45" t="inlineStr">
        <is>
          <t>Dominio fuera de alcance: conducción</t>
        </is>
      </c>
      <c r="D4152" s="51" t="n"/>
      <c r="E4152" s="51" t="n"/>
      <c r="F4152" s="43" t="n">
        <v>1</v>
      </c>
      <c r="G4152" s="43" t="inlineStr">
        <is>
          <t>distracción</t>
        </is>
      </c>
      <c r="H4152" s="43" t="inlineStr">
        <is>
          <t>ACM</t>
        </is>
      </c>
      <c r="I4152" s="43" t="inlineStr">
        <is>
          <t>ACM</t>
        </is>
      </c>
      <c r="J4152" s="43" t="inlineStr">
        <is>
          <t>2024</t>
        </is>
      </c>
      <c r="K4152" s="43" t="inlineStr">
        <is>
          <t>inproceedings</t>
        </is>
      </c>
      <c r="L4152" s="45" t="inlineStr">
        <is>
          <t>Cl\'erigo, Andr\'e and Schrapel, Maximilian and Teixeira, Pedro and Rito, Pedro and Sargento, Susana and Vinel, Alexey</t>
        </is>
      </c>
      <c r="M4152" s="45" t="inlineStr">
        <is>
          <t>SafeARCross: Augmented Reality Collision Warnings and Virtual Traffic Lights for Pedestrian Safety</t>
        </is>
      </c>
      <c r="N4152" s="45" t="inlineStr">
        <is>
          <t>Augmented Reality (AR) holds great potential for enhancing pedestrian’s urban experiences; however, its use in road traffic poses safety concerns due to potential distractions from interacting with AR interfaces. This paper investigates the effectiveness of AR applications for assisting pedestrians in crossing scenarios, against traditional crossing methods, by incorporating a collision warning system that uses an arrow to indicate the direction of a potential danger, and a virtual traffic light showing whether it is safe to cross. By leveraging Vehicle-to-Everything (V2X) communications within the living lab of Aveiro, Portugal, we conducted a user study to evaluate involved workloads, perceived safety and system usability in a realistic scenario. The findings from our study involving 20 participants reveal significant improvements in pedestrians’ perceived safety and a decrease in the perceived workload when using AR for pedestrian crossings, with both collision warning systems and virtual traffic lights demonstrating excellent usability.</t>
        </is>
      </c>
      <c r="O4152" s="45" t="inlineStr">
        <is>
          <t>Proceedings of the 16th International Conference on Automotive User Interfaces and Interactive Vehicular Applications</t>
        </is>
      </c>
      <c r="P4152" s="45" t="inlineStr">
        <is>
          <t>Augmented Reality, Mixed Reality, Pedestrian Safety, Smart City, Vulnerable Road User</t>
        </is>
      </c>
      <c r="Q4152" s="43" t="inlineStr">
        <is>
          <t>10.1145/3640792.3675734</t>
        </is>
      </c>
    </row>
    <row r="4153" ht="199.5" customHeight="1" s="37">
      <c r="A4153" s="43" t="n">
        <v>4152</v>
      </c>
      <c r="B4153" s="52" t="inlineStr">
        <is>
          <t>Excluir</t>
        </is>
      </c>
      <c r="C4153" s="45" t="inlineStr">
        <is>
          <t>Sin DOI verificable</t>
        </is>
      </c>
      <c r="D4153" s="51" t="n"/>
      <c r="E4153" s="51" t="n"/>
      <c r="F4153" s="43" t="n">
        <v>1</v>
      </c>
      <c r="G4153" s="43" t="inlineStr">
        <is>
          <t>distracción</t>
        </is>
      </c>
      <c r="H4153" s="43" t="inlineStr">
        <is>
          <t>ACM</t>
        </is>
      </c>
      <c r="I4153" s="43" t="inlineStr">
        <is>
          <t>ACM</t>
        </is>
      </c>
      <c r="J4153" s="43" t="inlineStr">
        <is>
          <t>2025</t>
        </is>
      </c>
      <c r="K4153" s="43" t="inlineStr">
        <is>
          <t>inproceedings</t>
        </is>
      </c>
      <c r="L4153" s="45" t="inlineStr">
        <is>
          <t>Sun, Jingbo and Tu, Songjun and Zhang, Qichao and Chen, Ke and Zhao, Dongbin</t>
        </is>
      </c>
      <c r="M4153" s="45" t="inlineStr">
        <is>
          <t>Salience-Invariant Consistent Policy Learning for Generalization in Visual Reinforcement Learning</t>
        </is>
      </c>
      <c r="N4153" s="45" t="inlineStr">
        <is>
          <t>Generalizing reinforcement learning policies to unseen scenarios remains a critical challenge in visual control tasks, where agents often overfit to the specific visual observations of the training environment. In unseen environments, distracting pixels can significantly differ from those in the training setting, leading agents to extract representations with task-irrelevant information. As a result, the agents may make decisions that diverge from the superior behaviors learned during training, thereby impairing visual generalization. To address this issue, we propose the Salience-Invariant Consistent Policy Learning (SCPL) algorithm, an efficient framework for zero-shot generalization. Our approach introduces a novel value consistency module alongside a dynamics module to effectively capture task-relevant representations. The value consistency module, guided by saliency, ensures that the agent focuses on task-relevant pixels across both original and perturbed observations, while the dynamics module leverages augmented data to encourage the encoder to capture representations that are relevant to both the dynamics and rewards. Additionally, our theoretical analysis highlights the importance of policy consistency between training and test environments for generalization. To strengthen this, we introduce a policy consistency module with a KL divergence constraint to maintain consistent policies across original and perturbed observations. Extensive experiments on the DMC-GB, Robotic Manipulation, and CARLA benchmarks demonstrate that SCPL significantly outperforms state-of-the-art methods in terms of generalization. Notably, SCPL achieves average performance improvements of 14%, 39%, and 69% in the challenging DMC video hard setting, the Robotic hard setting, and the CARLA benchmark, respectively. Project Page: https://sites.google.com/view/scpl-rl.</t>
        </is>
      </c>
      <c r="O4153" s="45" t="inlineStr">
        <is>
          <t>Proceedings of the 24th International Conference on Autonomous Agents and Multiagent Systems</t>
        </is>
      </c>
      <c r="P4153" s="45" t="inlineStr">
        <is>
          <t>consistent policy, salience-invariant, visual reinforcement learning, zero-shot generalization</t>
        </is>
      </c>
      <c r="Q4153" s="43" t="n"/>
    </row>
    <row r="4154" ht="199.5" customHeight="1" s="37">
      <c r="A4154" s="43" t="n">
        <v>4153</v>
      </c>
      <c r="B4154" s="52" t="inlineStr">
        <is>
          <t>Excluir</t>
        </is>
      </c>
      <c r="C4154" s="45" t="inlineStr">
        <is>
          <t>Dominio fuera de alcance: conducción</t>
        </is>
      </c>
      <c r="D4154" s="51" t="n"/>
      <c r="E4154" s="51" t="n"/>
      <c r="F4154" s="43" t="n">
        <v>1</v>
      </c>
      <c r="G4154" s="43" t="inlineStr">
        <is>
          <t>intervención</t>
        </is>
      </c>
      <c r="H4154" s="43" t="inlineStr">
        <is>
          <t>ACM</t>
        </is>
      </c>
      <c r="I4154" s="43" t="inlineStr">
        <is>
          <t>ACM</t>
        </is>
      </c>
      <c r="J4154" s="43" t="inlineStr">
        <is>
          <t>2016</t>
        </is>
      </c>
      <c r="K4154" s="43" t="inlineStr">
        <is>
          <t>inproceedings</t>
        </is>
      </c>
      <c r="L4154" s="45" t="inlineStr">
        <is>
          <t>Xu, Yunlong and Wang, Rui and Li, Tao and Song, Mingcong and Gao, Lan and Luan, Zhongzhi and Qian, Depei</t>
        </is>
      </c>
      <c r="M4154" s="45" t="inlineStr">
        <is>
          <t>Scheduling Tasks with Mixed Timing Constraints in GPU-Powered Real-Time Systems</t>
        </is>
      </c>
      <c r="N4154" s="45" t="inlineStr">
        <is>
          <t>Due to the cost-effective, massive computational power of graphics processing units (GPUs), there is a growing interest of utilizing GPUs in real-time systems. For example GPUs have been applied to automotive systems to enable new advanced and intelligent driver assistance technologies, accelerating the path to self-driving cars. In such systems, GPUs are shared among tasks with mixed timing constraints: real-time (RT) tasks that have to be accomplished before specified deadlines, and non-real-time, best-effort (BE) tasks. In this paper, (1) we propose resource-aware non-uniform slack distribution to enhance the schedulability of RT tasks (the total amount of work of RT tasks whose deadlines can be satisfied on a given amount of resources) in GPU-enabled systems; (2) we propose deadline-aware dynamic GPU partitioning to allow RT and BE tasks to run on a GPU simultaneously, such that BE tasks are not blocked for a long time.We evaluate the effectiveness of the proposed approaches by using both synthetic benchmarks and a real-world workload that consists of a set of emerging automotive tasks. Experimental results show that the proposed approaches yield significant schedulability improvement for RT tasks and turnaround time decrement for BE tasks. Moreover, the analysis of two driving scenarios shows that such schedulability improvement and turnaround time decrement can significantly enhance the driving safety and experience. For example, when the resource-aware non-uniform slack distribution approach is used, the distance that a car travels during the time between a traffic sign (pedestrian) is "seen and recognized" is decreased from 44.4m to 22.2m (from 4.4m to 2.2m); when the deadline-aware dynamic GPU partitioning approach is used, the distance that the car has traveled before a drowsy driver is woken up is reduced from 56.2m to 29.2m.</t>
        </is>
      </c>
      <c r="O4154" s="45" t="inlineStr">
        <is>
          <t>Proceedings of the 2016 International Conference on Supercomputing</t>
        </is>
      </c>
      <c r="P4154" s="45" t="inlineStr">
        <is>
          <t>GPU, multitasking, real-time system</t>
        </is>
      </c>
      <c r="Q4154" s="43" t="inlineStr">
        <is>
          <t>10.1145/2925426.2926265</t>
        </is>
      </c>
    </row>
    <row r="4155" ht="189" customHeight="1" s="37">
      <c r="A4155" s="43" t="n">
        <v>4154</v>
      </c>
      <c r="B4155" s="52" t="inlineStr">
        <is>
          <t>Excluir</t>
        </is>
      </c>
      <c r="C4155" s="45" t="inlineStr">
        <is>
          <t>No aborda: población escolar, tecnología de sensado, contexto educativo</t>
        </is>
      </c>
      <c r="D4155" s="51" t="n"/>
      <c r="E4155" s="51" t="n"/>
      <c r="F4155" s="43" t="n">
        <v>1</v>
      </c>
      <c r="G4155" s="43" t="inlineStr">
        <is>
          <t>distracción</t>
        </is>
      </c>
      <c r="H4155" s="43" t="inlineStr">
        <is>
          <t>ACM</t>
        </is>
      </c>
      <c r="I4155" s="43" t="inlineStr">
        <is>
          <t>ACM</t>
        </is>
      </c>
      <c r="J4155" s="43" t="inlineStr">
        <is>
          <t>2018</t>
        </is>
      </c>
      <c r="K4155" s="43" t="inlineStr">
        <is>
          <t>inproceedings</t>
        </is>
      </c>
      <c r="L4155" s="45" t="inlineStr">
        <is>
          <t>Withers, Alex and Bockelman, Brian and Weitzel, Derek and Brown, Duncan and Gaynor, Jeff and Basney, Jim and Tannenbaum, Todd and Miller, Zach</t>
        </is>
      </c>
      <c r="M4155" s="45" t="inlineStr">
        <is>
          <t>SciTokens: Capability-Based Secure Access to Remote Scientific Data</t>
        </is>
      </c>
      <c r="N4155" s="45" t="inlineStr">
        <is>
          <t>The management of security credentials (e.g., passwords, secret keys) for computational science workflows is a burden for scientists and information security officers. Problems with credentials (e.g., expiration, privilege mismatch) cause workflows to fail to fetch needed input data or store valuable scientific results, distracting scientists from their research by requiring them to diagnose the problems, re-run their computations, and wait longer for their results. In this paper, we introduce SciTokens, open source software to help scientists manage their security credentials more reliably and securely. We describe the SciTokens system architecture, design, and implementation addressing use cases from the Laser Interferometer Gravitational-Wave Observatory (LIGO) Scientific Collaboration and the Large Synoptic Survey Telescope (LSST) projects. We also present our integration with widely-used software that supports distributed scientific computing, including HTCondor, CVMFS, and XrootD. SciTokens uses IETF-standard OAuth tokens for capability-based secure access to remote scientific data. The access tokens convey the specific authorizations needed by the workflows, rather than general-purpose authentication impersonation credentials, to address the risks of scientific workflows running on distributed infrastructure including NSF resources (e.g., LIGO Data Grid, Open Science Grid, XSEDE) and public clouds (e.g., Amazon Web Services, Google Cloud, Microsoft Azure). By improving the interoperability and security of scientific workflows, SciTokens 1) enables use of distributed computing for scientific domains that require greater data protection and 2) enables use of more widely distributed computing resources by reducing the risk of credential abuse on remote systems.</t>
        </is>
      </c>
      <c r="O4155" s="45" t="inlineStr">
        <is>
          <t>Proceedings of the Practice and Experience on Advanced Research Computing: Seamless Creativity</t>
        </is>
      </c>
      <c r="P4155" s="45" t="inlineStr">
        <is>
          <t>OAuth, capabilities, distributed computing</t>
        </is>
      </c>
      <c r="Q4155" s="43" t="inlineStr">
        <is>
          <t>10.1145/3219104.3219135</t>
        </is>
      </c>
    </row>
    <row r="4156" ht="63.75" customHeight="1" s="37">
      <c r="A4156" s="43" t="n">
        <v>4155</v>
      </c>
      <c r="B4156" s="52" t="inlineStr">
        <is>
          <t>Excluir</t>
        </is>
      </c>
      <c r="C4156" s="45" t="inlineStr">
        <is>
          <t>Dominio fuera de alcance: conducción</t>
        </is>
      </c>
      <c r="D4156" s="51" t="n"/>
      <c r="E4156" s="51" t="n"/>
      <c r="F4156" s="43" t="n">
        <v>1</v>
      </c>
      <c r="G4156" s="43" t="inlineStr">
        <is>
          <t>distracción</t>
        </is>
      </c>
      <c r="H4156" s="43" t="inlineStr">
        <is>
          <t>ACM</t>
        </is>
      </c>
      <c r="I4156" s="43" t="inlineStr">
        <is>
          <t>ACM</t>
        </is>
      </c>
      <c r="J4156" s="43" t="inlineStr">
        <is>
          <t>2015</t>
        </is>
      </c>
      <c r="K4156" s="43" t="inlineStr">
        <is>
          <t>inproceedings</t>
        </is>
      </c>
      <c r="L4156" s="45" t="inlineStr">
        <is>
          <t>Lee, Ja Young and Gibson, Madeleine and Lee, John D.</t>
        </is>
      </c>
      <c r="M4156" s="45" t="inlineStr">
        <is>
          <t>Secondary task boundaries influence drivers' glance durations</t>
        </is>
      </c>
      <c r="N4156" s="45" t="inlineStr">
        <is>
          <t>Drivers show a wide range of behavior while performing a secondary task behind the wheel. In the current study, we categorized drivers into groups based on their glance behavior at task boundary (i.e., pressing a touch screen button after reading driving-related messages) and compared driving capabilities of drivers in each group. The comparison between the groups identifies different eye glance strategies, or task switching decisions, and associated vehicle control behaviors. Senders' uncertainty model was adapted to explain the results and to suggest future directions in developing driver models.</t>
        </is>
      </c>
      <c r="O4156" s="45" t="inlineStr">
        <is>
          <t>Proceedings of the 7th International Conference on Automotive User Interfaces and Interactive Vehicular Applications</t>
        </is>
      </c>
      <c r="P4156" s="45" t="inlineStr">
        <is>
          <t>task switching, in-vehicle system interface, eye glance, driving, distraction</t>
        </is>
      </c>
      <c r="Q4156" s="43" t="inlineStr">
        <is>
          <t>10.1145/2799250.2799269</t>
        </is>
      </c>
    </row>
    <row r="4157" ht="210" customHeight="1" s="37">
      <c r="A4157" s="43" t="n">
        <v>4156</v>
      </c>
      <c r="B4157" s="52" t="inlineStr">
        <is>
          <t>Excluir</t>
        </is>
      </c>
      <c r="C4157" s="45" t="inlineStr">
        <is>
          <t>No aborda: distracción o atención, población escolar, tecnología de sensado, contexto educativo</t>
        </is>
      </c>
      <c r="D4157" s="51" t="n"/>
      <c r="E4157" s="51" t="n"/>
      <c r="F4157" s="43" t="n">
        <v>1</v>
      </c>
      <c r="G4157" s="43" t="inlineStr">
        <is>
          <t>intervención</t>
        </is>
      </c>
      <c r="H4157" s="43" t="inlineStr">
        <is>
          <t>ACM</t>
        </is>
      </c>
      <c r="I4157" s="43" t="inlineStr">
        <is>
          <t>ACM</t>
        </is>
      </c>
      <c r="J4157" s="43" t="inlineStr">
        <is>
          <t>2024</t>
        </is>
      </c>
      <c r="K4157" s="43" t="inlineStr">
        <is>
          <t>inproceedings</t>
        </is>
      </c>
      <c r="L4157" s="45" t="inlineStr">
        <is>
          <t>Aumayr, Lukas and Avarikioti, Zeta and Maffei, Matteo and Mazumdar, Subhra</t>
        </is>
      </c>
      <c r="M4157" s="45" t="inlineStr">
        <is>
          <t>Securing Lightning Channels against Rational Miners</t>
        </is>
      </c>
      <c r="N4157" s="45" t="inlineStr">
        <is>
          <t>Payment channel networks (e.g., the Lightning Network in Bitcoin) constitute one of the most popular scalability solutions for blockchains. Their safety relies on parties being online to detect fraud attempts on-chain and being able to timely react by publishing certain transactions on-chain. However, a cheating party may bribe miners in order to censor those transactions, resulting in loss of funds for the cheated party: these attacks are known in the literature as timelock bribing attacks. In this work, we present the first channel construction that does not require parties to be online and, at the same time, is resistant to timelock bribing attacks.We start by proving for the first time that Lightning channels are secure against timelock bribing attacks in the presence of rational channel parties under the assumption that these parties constantly monitor the mempool and never deplete the channel in one direction. The latter underscores the importance of keeping a coin reserve in each channel as implemented in the Lightning Network, albeit for different reasons. We show, however, that the security of the Lightning Network against Byzantine channel parties does not carry over to a setting in which miners are rational and accept timelock bribes.Next, we introduce CRAB, the first Lightning-compatible channel construction that provides security against Byzantine channel parties and rational miners. CRAB leverages miners' incentives to safeguard the channel, thereby also forgoing the unrealistic assumption of channel parties constantly monitoring the mempool.Finally, we show how our construction can be refined to eliminate the major assumption behind payment channels, i.e., the need for online participation. To that end, we present Sleepy CRAB the first provably secure channel construction under rational miners that enables participants to go offline indefinitely. We also provide a proof-of-concept implementation of Sleepy CRAB and evaluate its cost in Bitcoin, thereby</t>
        </is>
      </c>
      <c r="O4157" s="45" t="inlineStr">
        <is>
          <t>Proceedings of the 2024 on ACM SIGSAC Conference on Computer and Communications Security</t>
        </is>
      </c>
      <c r="P4157" s="45" t="inlineStr">
        <is>
          <t>Bitcoin, incentives, lightning network, payment channels, timelocked bribing</t>
        </is>
      </c>
      <c r="Q4157" s="43" t="inlineStr">
        <is>
          <t>10.1145/3658644.3670373</t>
        </is>
      </c>
    </row>
    <row r="4158" ht="168" customHeight="1" s="37">
      <c r="A4158" s="43" t="n">
        <v>4157</v>
      </c>
      <c r="B4158" s="52" t="inlineStr">
        <is>
          <t>Excluir</t>
        </is>
      </c>
      <c r="C4158" s="45" t="inlineStr">
        <is>
          <t>No aborda: población escolar, tecnología de sensado, contexto educativo</t>
        </is>
      </c>
      <c r="D4158" s="51" t="n"/>
      <c r="E4158" s="51" t="n"/>
      <c r="F4158" s="43" t="n">
        <v>1</v>
      </c>
      <c r="G4158" s="43" t="inlineStr">
        <is>
          <t>distracción</t>
        </is>
      </c>
      <c r="H4158" s="43" t="inlineStr">
        <is>
          <t>ACM</t>
        </is>
      </c>
      <c r="I4158" s="43" t="inlineStr">
        <is>
          <t>ACM</t>
        </is>
      </c>
      <c r="J4158" s="43" t="inlineStr">
        <is>
          <t>2024</t>
        </is>
      </c>
      <c r="K4158" s="43" t="inlineStr">
        <is>
          <t>inproceedings</t>
        </is>
      </c>
      <c r="L4158" s="45" t="inlineStr">
        <is>
          <t>Li, Jiaxu and Yu, Songsong and Wang, Yifan and Wang, Lijun and Lu, Huchuan</t>
        </is>
      </c>
      <c r="M4158" s="45" t="inlineStr">
        <is>
          <t>SelM: Selective Mechanism based Audio-Visual Segmentation</t>
        </is>
      </c>
      <c r="N4158" s="45" t="inlineStr">
        <is>
          <t>Audio-Visual Segmentation (AVS) aims to segment sound-producing objects in videos according to associated audio cues, where both modalities are affected by noise to different extents, such as the blending of background noises in audio or the presence of distracted objects in video. Most existing methods focus on learning interactions between modalities at high semantic levels but is incapable of filtering low-level noise or achieving fine-grained representational interactions during the early feature extraction phase. Consequently, they struggle with illusion issues, where nonexistent audio cues are erroneously linked to visual objects. In this paper, we present SelM, a novel architecture that leverages selective mechanisms to counteract these illusions. SelM employs State Space model for noise reduction and robust feature selection. By imposing additional bidirectional constraints on audio and visual embeddings, it is able to precisely identify crucial features corresponding to sound-emitting targets. To fill the existing gap in early fusion within AVS, SelM introduces a dual alignment mechanism specifically engineered to facilitate intricate spatio-temporal interactions between audio and visual streams, achieving more fine-grained representations. Moreover, we develop a cross-level decoder for layered reasoning, significantly enhancing segmentation precision by exploring the complex relationships between audio and visual information. SelM achieves state-of-the-art performance in AVS tasks, especially in the challenging Audio-Visual Semantic Segmentation subset. The code can be found at https://github.com/Cyyzpoi/SelM.</t>
        </is>
      </c>
      <c r="O4158" s="45" t="inlineStr">
        <is>
          <t>Proceedings of the 32nd ACM International Conference on Multimedia</t>
        </is>
      </c>
      <c r="P4158" s="45" t="inlineStr">
        <is>
          <t>audio-visual segmentation, selective mechanism, spatio-temporal interactions</t>
        </is>
      </c>
      <c r="Q4158" s="43" t="inlineStr">
        <is>
          <t>10.1145/3664647.3680926</t>
        </is>
      </c>
    </row>
    <row r="4159" ht="137.25" customHeight="1" s="37">
      <c r="A4159" s="43" t="n">
        <v>4158</v>
      </c>
      <c r="B4159" s="52" t="inlineStr">
        <is>
          <t>Excluir</t>
        </is>
      </c>
      <c r="C4159" s="45" t="inlineStr">
        <is>
          <t>No aborda: distracción o atención, población escolar, tecnología de sensado, contexto educativo</t>
        </is>
      </c>
      <c r="D4159" s="51" t="n"/>
      <c r="E4159" s="51" t="n"/>
      <c r="F4159" s="43" t="n">
        <v>1</v>
      </c>
      <c r="G4159" s="43" t="inlineStr">
        <is>
          <t>distracción</t>
        </is>
      </c>
      <c r="H4159" s="43" t="inlineStr">
        <is>
          <t>ACM</t>
        </is>
      </c>
      <c r="I4159" s="43" t="inlineStr">
        <is>
          <t>ACM</t>
        </is>
      </c>
      <c r="J4159" s="43" t="inlineStr">
        <is>
          <t>2025</t>
        </is>
      </c>
      <c r="K4159" s="43" t="inlineStr">
        <is>
          <t>inproceedings</t>
        </is>
      </c>
      <c r="L4159" s="45" t="inlineStr">
        <is>
          <t>Khan, Talha and Zimmerman, Abigail and Andrews, Edward and Lindlbauer, David and Biehl, Jacob</t>
        </is>
      </c>
      <c r="M4159" s="45" t="inlineStr">
        <is>
          <t>Shadows of Reality: Enhancing Bystander Awareness of Mixed Reality Interfaces</t>
        </is>
      </c>
      <c r="N4159" s="45" t="inlineStr">
        <is>
          <t>Spaces shared by Mixed Reality (MR) users and bystanders (non-MR users) pose unique challenges because bystanders cannot see the virtual interfaces that the MR user is interacting with. As a result, they may unknowingly occlude these interfaces, leading to physical-virtual conflicts that disrupt the MR user’s experience. To address this issue, we explore how projecting shadows of virtual interfaces onto the floor can enhance bystander awareness. We conducted a user study (N = 20) in which a bystander performed an independent task in the same space as an MR user. The bystander experienced one of three visualization conditions - none (no projection), dynamic (shadows appear only upon collision), and always-on (shadows of all interfaces are continuously visible). Our findings show that always-on significantly mitigated physical-virtual conflicts and was most preferred by participants. In contrast, the dynamic condition was found to be distracting, while none required extra communication and led to more interference. Our results highlight the value of persistent, easily perceived cues for bridging the perceptual divide between MR users and bystanders in shared physical spaces, ultimately promoting more seamless integration of MR systems into everyday environments.</t>
        </is>
      </c>
      <c r="O4159" s="45" t="inlineStr">
        <is>
          <t>Proceedings of the 2025 ACM Symposium on Spatial User Interaction</t>
        </is>
      </c>
      <c r="P4159" s="45" t="inlineStr">
        <is>
          <t>Mixed reality, Visualizations, Shared spaces, Bystander awareness</t>
        </is>
      </c>
      <c r="Q4159" s="43" t="inlineStr">
        <is>
          <t>10.1145/3694907.3765920</t>
        </is>
      </c>
    </row>
    <row r="4160" ht="84.75" customHeight="1" s="37">
      <c r="A4160" s="43" t="n">
        <v>4159</v>
      </c>
      <c r="B4160" s="52" t="inlineStr">
        <is>
          <t>Excluir</t>
        </is>
      </c>
      <c r="C4160" s="45" t="inlineStr">
        <is>
          <t>No aborda: población escolar, contexto educativo</t>
        </is>
      </c>
      <c r="D4160" s="51" t="n"/>
      <c r="E4160" s="51" t="n"/>
      <c r="F4160" s="43" t="n">
        <v>1</v>
      </c>
      <c r="G4160" s="43" t="inlineStr">
        <is>
          <t>distracción</t>
        </is>
      </c>
      <c r="H4160" s="43" t="inlineStr">
        <is>
          <t>ACM</t>
        </is>
      </c>
      <c r="I4160" s="43" t="inlineStr">
        <is>
          <t>ACM</t>
        </is>
      </c>
      <c r="J4160" s="43" t="inlineStr">
        <is>
          <t>2015</t>
        </is>
      </c>
      <c r="K4160" s="43" t="inlineStr">
        <is>
          <t>inproceedings</t>
        </is>
      </c>
      <c r="L4160" s="45" t="inlineStr">
        <is>
          <t>Schirmer, Maximilian and Hartmann, Johannes and Bertel, Sven and Echtler, Florian</t>
        </is>
      </c>
      <c r="M4160" s="45" t="inlineStr">
        <is>
          <t>Shoe me the Way: A Shoe-Based Tactile Interface for Eyes-Free Urban Navigation</t>
        </is>
      </c>
      <c r="N4160" s="45" t="inlineStr">
        <is>
          <t>We present Shoe me the Way, a novel tactile interface for eyes-free pedestrian navigation in urban environments. Our prototypical implementation can be fully integrated into users' own, regular shoes without permanent modifications. Interface use does not distract users from their surroundings. It thereby adds to users' safety and enables them to explore their environments more freely than is possible with prevailing mobile map-based pedestrian navigation systems. We evaluated our prototype using two different navigation modes in a study with 21 participants and report on significant differences in user performance and preferences between the modes. Study results also show that even our prototypical implementation is already stable, functional and has high usability.</t>
        </is>
      </c>
      <c r="O4160" s="45" t="inlineStr">
        <is>
          <t>Proceedings of the 17th International Conference on Human-Computer Interaction with Mobile Devices and Services</t>
        </is>
      </c>
      <c r="P4160" s="45" t="inlineStr">
        <is>
          <t>eyes-free interface, mobile device, navigation, tactile interface, wearable</t>
        </is>
      </c>
      <c r="Q4160" s="43" t="inlineStr">
        <is>
          <t>10.1145/2785830.2785832</t>
        </is>
      </c>
    </row>
    <row r="4161" ht="126.75" customHeight="1" s="37">
      <c r="A4161" s="43" t="n">
        <v>4160</v>
      </c>
      <c r="B4161" s="52" t="inlineStr">
        <is>
          <t>Excluir</t>
        </is>
      </c>
      <c r="C4161" s="45" t="inlineStr">
        <is>
          <t>Dominio fuera de alcance: conducción</t>
        </is>
      </c>
      <c r="D4161" s="51" t="n"/>
      <c r="E4161" s="51" t="n"/>
      <c r="F4161" s="43" t="n">
        <v>1</v>
      </c>
      <c r="G4161" s="43" t="inlineStr">
        <is>
          <t>distracción</t>
        </is>
      </c>
      <c r="H4161" s="43" t="inlineStr">
        <is>
          <t>ACM</t>
        </is>
      </c>
      <c r="I4161" s="43" t="inlineStr">
        <is>
          <t>ACM</t>
        </is>
      </c>
      <c r="J4161" s="43" t="inlineStr">
        <is>
          <t>2020</t>
        </is>
      </c>
      <c r="K4161" s="43" t="inlineStr">
        <is>
          <t>inproceedings</t>
        </is>
      </c>
      <c r="L4161" s="45" t="inlineStr">
        <is>
          <t>Yan, Zhou and Jun, Zhou</t>
        </is>
      </c>
      <c r="M4161" s="45" t="inlineStr">
        <is>
          <t>Simulation Research on Driver Response Time and Steering Stability Based on EPS System</t>
        </is>
      </c>
      <c r="N4161" s="45" t="inlineStr">
        <is>
          <t>In this paper, a mathematical simulation model containing driver response time is established based on electric power steering system in the human-vehicle closed-loop state to study the effect of different response time of drivers at different ages, input of different driver response time on stability in vehicle handling. The effect of response time of drivers at different ages on vehicle steering stability is studied from lateral acceleration of the vehicle, steady state value and peak value of yaw rate. In the MATLAB/Simulink software module, a driver compensation model with operator response time is created, and the situations easily causing distractions are analyzed. The conscious cognition time is analyzed for tested individuals in the three typical age groups after distraction. In this paper, the vehicle model, vehicle driving condition and EPS control system established by MATLAB/Simulink are combined and simulated according to one-to-one correspondence of input and output. The results are input by CarSim, and the corresponding results are visually analyzed to confirm the effect of driver response time on EPS system handling stability, which carries important research significance.</t>
        </is>
      </c>
      <c r="O4161" s="45" t="inlineStr">
        <is>
          <t>Proceedings of the 4th International Conference on Intelligent Information Processing</t>
        </is>
      </c>
      <c r="P4161" s="45" t="inlineStr">
        <is>
          <t>Steering Stability, EPS System, Driver Response Time</t>
        </is>
      </c>
      <c r="Q4161" s="43" t="inlineStr">
        <is>
          <t>10.1145/3378065.3378125</t>
        </is>
      </c>
    </row>
    <row r="4162" ht="116.25" customHeight="1" s="37">
      <c r="A4162" s="43" t="n">
        <v>4161</v>
      </c>
      <c r="B4162" s="52" t="inlineStr">
        <is>
          <t>Excluir</t>
        </is>
      </c>
      <c r="C4162" s="45" t="inlineStr">
        <is>
          <t>No aborda: población escolar, tecnología de sensado, contexto educativo</t>
        </is>
      </c>
      <c r="D4162" s="51" t="n"/>
      <c r="E4162" s="51" t="n"/>
      <c r="F4162" s="43" t="n">
        <v>1</v>
      </c>
      <c r="G4162" s="43" t="inlineStr">
        <is>
          <t>distracción</t>
        </is>
      </c>
      <c r="H4162" s="43" t="inlineStr">
        <is>
          <t>ACM</t>
        </is>
      </c>
      <c r="I4162" s="43" t="inlineStr">
        <is>
          <t>ACM</t>
        </is>
      </c>
      <c r="J4162" s="43" t="inlineStr">
        <is>
          <t>2025</t>
        </is>
      </c>
      <c r="K4162" s="43" t="inlineStr">
        <is>
          <t>inproceedings</t>
        </is>
      </c>
      <c r="L4162" s="45" t="inlineStr">
        <is>
          <t>Lee, Geonsun and Yang, Yue and Healey, Jennifer and Manocha, Dinesh</t>
        </is>
      </c>
      <c r="M4162" s="45" t="inlineStr">
        <is>
          <t>Since U Been Gone: Augmenting Context-Aware Transcriptions for Re-Engaging in Immersive VR Meetings</t>
        </is>
      </c>
      <c r="N4162" s="45" t="inlineStr">
        <is>
          <t>Maintaining engagement in immersive meetings is challenging, particularly when users must catch up on missed content after disruptions. While transcription interfaces can help, table-fixed panels have the potential to distract users from the group, diminishing social presence, while avatar-fixed captions fail to provide past context. We present EngageSync, a context-aware avatar-fixed transcription interface that adapts based on user engagement, offering live transcriptions and LLM-generated summaries to enhance catching up while preserving social presence. We implemented a live VR meeting setup for a 12-participant formative study and elicited design considerations. In two user studies with small (3 avatars) and mid-sized (7 avatars) groups, EngageSync significantly improved social presence (p &amp;lt;.05) and time spent gazing at others in the group instead of the interface over table-fixed panels. Also, it reduced re-engagement time and increased information recall (p &amp;lt;.05) over avatar-fixed interfaces, with stronger effects in mid-sized groups (p &amp;lt;.01).</t>
        </is>
      </c>
      <c r="O4162" s="45" t="inlineStr">
        <is>
          <t>Proceedings of the 2025 CHI Conference on Human Factors in Computing Systems</t>
        </is>
      </c>
      <c r="P4162" s="45" t="inlineStr">
        <is>
          <t>Immersive VR Meeting; Social VR; Virtual Reality; Teleconferencing; Co-presence; Re-engagement; Group Conversations; Live Transcriptions</t>
        </is>
      </c>
      <c r="Q4162" s="43" t="inlineStr">
        <is>
          <t>10.1145/3706598.3714078</t>
        </is>
      </c>
    </row>
    <row r="4163" ht="105.75" customHeight="1" s="37">
      <c r="A4163" s="43" t="n">
        <v>4162</v>
      </c>
      <c r="B4163" s="52" t="inlineStr">
        <is>
          <t>Excluir</t>
        </is>
      </c>
      <c r="C4163" s="45" t="inlineStr">
        <is>
          <t>No aborda: población escolar, tecnología de sensado, contexto educativo</t>
        </is>
      </c>
      <c r="D4163" s="51" t="n"/>
      <c r="E4163" s="51" t="n"/>
      <c r="F4163" s="43" t="n">
        <v>1</v>
      </c>
      <c r="G4163" s="43" t="inlineStr">
        <is>
          <t>distracción</t>
        </is>
      </c>
      <c r="H4163" s="43" t="inlineStr">
        <is>
          <t>ACM</t>
        </is>
      </c>
      <c r="I4163" s="43" t="inlineStr">
        <is>
          <t>ACM</t>
        </is>
      </c>
      <c r="J4163" s="43" t="inlineStr">
        <is>
          <t>2016</t>
        </is>
      </c>
      <c r="K4163" s="43" t="inlineStr">
        <is>
          <t>inproceedings</t>
        </is>
      </c>
      <c r="L4163" s="45" t="inlineStr">
        <is>
          <t>Salvo, Michael J.</t>
        </is>
      </c>
      <c r="M4163" s="45" t="inlineStr">
        <is>
          <t>Sites of Experience Architecture: Methodology for Community Formation</t>
        </is>
      </c>
      <c r="N4163" s="45" t="inlineStr">
        <is>
          <t>Recent attempts to define core interests of technical communication act as distraction of a priori definition of the field. In contrast, this technical paper uses a descriptive method for articulating existing core interests and sites of productive study, ranging from memorials to applications to videogame spaces. Prescriptive definitions reveal temptations of defining core interests and limit future potential. Productive research will, over time, describe core interests and provide sustainable means of supporting the field's growth as well as clarifying productive sites for research. To define the boundaries of productive research prior to conducting exploratory research establishes artificial boundaries, labels some practices legitimate while delegitimizing others, and impedes development of method, practices, and sites. The presentation offers a name for a broad array of emerging research practices of Experience Architecture suitable for a variety of workplace context by stressing descriptions of emergent research over prescribing practice.</t>
        </is>
      </c>
      <c r="O4163" s="45" t="inlineStr">
        <is>
          <t>Proceedings of the 34th ACM International Conference on the Design of Communication</t>
        </is>
      </c>
      <c r="P4163" s="45" t="inlineStr">
        <is>
          <t>Experience architecture, Information Architecture, Information Design, Methodology, User Experience Design, XA</t>
        </is>
      </c>
      <c r="Q4163" s="43" t="inlineStr">
        <is>
          <t>10.1145/2987592.2987610</t>
        </is>
      </c>
    </row>
    <row r="4164" ht="21.75" customHeight="1" s="37">
      <c r="A4164" s="43" t="n">
        <v>4163</v>
      </c>
      <c r="B4164" s="52" t="inlineStr">
        <is>
          <t>Excluir</t>
        </is>
      </c>
      <c r="C4164" s="45" t="inlineStr">
        <is>
          <t>No aborda: población escolar, tecnología de sensado, contexto educativo</t>
        </is>
      </c>
      <c r="D4164" s="51" t="n"/>
      <c r="E4164" s="51" t="n"/>
      <c r="F4164" s="43" t="n">
        <v>1</v>
      </c>
      <c r="G4164" s="43" t="inlineStr">
        <is>
          <t>distracción</t>
        </is>
      </c>
      <c r="H4164" s="43" t="inlineStr">
        <is>
          <t>ACM</t>
        </is>
      </c>
      <c r="I4164" s="43" t="inlineStr">
        <is>
          <t>ACM</t>
        </is>
      </c>
      <c r="J4164" s="43" t="inlineStr">
        <is>
          <t>2018</t>
        </is>
      </c>
      <c r="K4164" s="43" t="inlineStr">
        <is>
          <t>article</t>
        </is>
      </c>
      <c r="L4164" s="45" t="inlineStr">
        <is>
          <t>White, Ryen W.</t>
        </is>
      </c>
      <c r="M4164" s="45" t="inlineStr">
        <is>
          <t>Skill discovery in virtual assistants</t>
        </is>
      </c>
      <c r="N4164" s="45" t="inlineStr">
        <is>
          <t>Skill recommendations must be provided when users need them most, without being obtrusive or distracting.</t>
        </is>
      </c>
      <c r="O4164" s="45" t="inlineStr">
        <is>
          <t>Commun. ACM</t>
        </is>
      </c>
      <c r="P4164" s="45" t="n"/>
      <c r="Q4164" s="43" t="inlineStr">
        <is>
          <t>10.1145/3185336</t>
        </is>
      </c>
    </row>
    <row r="4165" ht="199.5" customHeight="1" s="37">
      <c r="A4165" s="43" t="n">
        <v>4164</v>
      </c>
      <c r="B4165" s="52" t="inlineStr">
        <is>
          <t>Excluir</t>
        </is>
      </c>
      <c r="C4165" s="45" t="inlineStr">
        <is>
          <t>No aborda: distracción o atención, población escolar, tecnología de sensado, contexto educativo</t>
        </is>
      </c>
      <c r="D4165" s="51" t="n"/>
      <c r="E4165" s="51" t="n"/>
      <c r="F4165" s="43" t="n">
        <v>1</v>
      </c>
      <c r="G4165" s="43" t="inlineStr">
        <is>
          <t>intervención</t>
        </is>
      </c>
      <c r="H4165" s="43" t="inlineStr">
        <is>
          <t>ACM</t>
        </is>
      </c>
      <c r="I4165" s="43" t="inlineStr">
        <is>
          <t>ACM</t>
        </is>
      </c>
      <c r="J4165" s="43" t="inlineStr">
        <is>
          <t>2022</t>
        </is>
      </c>
      <c r="K4165" s="43" t="inlineStr">
        <is>
          <t>inproceedings</t>
        </is>
      </c>
      <c r="L4165" s="45" t="inlineStr">
        <is>
          <t>Aumayr, Lukas and Thyagarajan, Sri AravindaKrishnan and Malavolta, Giulio and Moreno-Sanchez, Pedro and Maffei, Matteo</t>
        </is>
      </c>
      <c r="M4165" s="45" t="inlineStr">
        <is>
          <t>Sleepy Channels: Bi-directional Payment Channels without Watchtowers</t>
        </is>
      </c>
      <c r="N4165" s="45" t="inlineStr">
        <is>
          <t>Payment channels (PC) are a promising solution to the scalability issue of cryptocurrencies, allowing users to perform the bulk of the transactions off-chain without needing to post everything on the blockchain. Many PC proposals however, suffer from a severe limitation: Both parties need to constantly monitor the blockchain to ensure that the other party did not post an outdated transaction. If this event happens, the honest party needs to react promptly and engage in a punishment procedure. This means that prolonged absence periods (e.g., a power outage) may be exploited by malicious users. As a mitigation, the community has introduced watchtowers, a third-party monitoring the blockchain on behalf of off-line users. Unfortunately, watchtowers are either trusted, which is critical from a security perspective, or they have to lock a certain amount of coins, called collateral, for each monitored PC in order to be held accountable, which is financially infeasible for a large network. We present Sleepy Channels, the first bi-directional PC protocol without watchtowers (or any other third party) that supports an unbounded number of payments and does not require parties to be persistently online. The key idea is to confine the period in which PC updates can be validated on-chain to a short, pre-determined time window, which is when the PC parties have to be online. This behavior is incentivized by letting the parties lock a collateral in the PC, which can be adjusted depending on their mutual trust and which they get back much sooner if they are online during this time window. Our protocol is compatible with any blockchain that is capable of verifying digital signatures (e.g., Bitcoin), as shown by our proof of concept. Moreover, our experimental results show that Sleepy Channels impose a communication and computation overhead similar to state-of-the-art PC protocols while removing watchtower's collateral and fees for the monitoring service.</t>
        </is>
      </c>
      <c r="O4165" s="45" t="inlineStr">
        <is>
          <t>Proceedings of the 2022 ACM SIGSAC Conference on Computer and Communications Security</t>
        </is>
      </c>
      <c r="P4165" s="45" t="inlineStr">
        <is>
          <t>blockchain, cryptocurrencies, payment channels, watchtowers</t>
        </is>
      </c>
      <c r="Q4165" s="43" t="inlineStr">
        <is>
          <t>10.1145/3548606.3559370</t>
        </is>
      </c>
    </row>
    <row r="4166" ht="168" customHeight="1" s="37">
      <c r="A4166" s="43" t="n">
        <v>4165</v>
      </c>
      <c r="B4166" s="52" t="inlineStr">
        <is>
          <t>Excluir</t>
        </is>
      </c>
      <c r="C4166" s="45" t="inlineStr">
        <is>
          <t>No aborda: población escolar, tecnología de sensado, contexto educativo</t>
        </is>
      </c>
      <c r="D4166" s="51" t="n"/>
      <c r="E4166" s="51" t="n"/>
      <c r="F4166" s="43" t="n">
        <v>1</v>
      </c>
      <c r="G4166" s="43" t="inlineStr">
        <is>
          <t>distracción</t>
        </is>
      </c>
      <c r="H4166" s="43" t="inlineStr">
        <is>
          <t>ACM</t>
        </is>
      </c>
      <c r="I4166" s="43" t="inlineStr">
        <is>
          <t>ACM</t>
        </is>
      </c>
      <c r="J4166" s="43" t="inlineStr">
        <is>
          <t>2023</t>
        </is>
      </c>
      <c r="K4166" s="43" t="inlineStr">
        <is>
          <t>inproceedings</t>
        </is>
      </c>
      <c r="L4166" s="45" t="inlineStr">
        <is>
          <t>Dai, Guangzhao and Shu, Xiangbo and Yan, Rui and Huang, Peng and Tang, Jinhui</t>
        </is>
      </c>
      <c r="M4166" s="45" t="inlineStr">
        <is>
          <t>Slowfast Diversity-aware Prototype Learning for Egocentric Action Recognition</t>
        </is>
      </c>
      <c r="N4166" s="45" t="inlineStr">
        <is>
          <t>Egocentric Action Recognition (EAR) is required to recognize both the interacting objects (noun) and the motion (verb) against cluttered backgrounds with distracting objects. For capturing interacting objects, traditional approaches heavily rely on luxury object annotations or detectors, though a few works heuristically enumerate the fixed sets of verb-constrained prototypes to roughly exclude the background. For capturing motion, the inherent variations of motion duration among egocentric videos with different lengths are almost ignored. To this end, we propose a novel Slowfast Diversity-aware Prototype learning (SDP) to effectively capture interacting objects by learning compact yet diverse prototypes, and adaptively capture motion in either long-time video or short-time video. Specifically, we present a new Part-to-Prototype (P2P) scheme to learn prototypes from raw videos covering the interacting objects by refining the semantic information from part level to prototype level. Moreover, for adaptively capturing motion, we design a new Slow-Fast Context (SFC) mechanism that explores the Up/Down augmentations for the prototype representation at the semantic level to strengthen the transient dynamic information in short-time videos and eliminate the redundant dynamic information in long-time videos, which are further fine-complemented via the slow- and fast-aware attentions. Extensive experiments demonstrate SDP outperforms state-of-the-art methods on two large-scale egocentric video benchmarks, i.e., EPIC-KITCHENS-100 and EGTEA.</t>
        </is>
      </c>
      <c r="O4166" s="45" t="inlineStr">
        <is>
          <t>Proceedings of the 31st ACM International Conference on Multimedia</t>
        </is>
      </c>
      <c r="P4166" s="45" t="inlineStr">
        <is>
          <t>egocentric action recognition, prototype learning, video understanding</t>
        </is>
      </c>
      <c r="Q4166" s="43" t="inlineStr">
        <is>
          <t>10.1145/3581783.3612144</t>
        </is>
      </c>
    </row>
    <row r="4167" ht="63.75" customHeight="1" s="37">
      <c r="A4167" s="43" t="n">
        <v>4166</v>
      </c>
      <c r="B4167" s="52" t="inlineStr">
        <is>
          <t>Excluir</t>
        </is>
      </c>
      <c r="C4167" s="45" t="inlineStr">
        <is>
          <t>No aborda: población escolar, tecnología de sensado, contexto educativo</t>
        </is>
      </c>
      <c r="D4167" s="51" t="n"/>
      <c r="E4167" s="51" t="n"/>
      <c r="F4167" s="43" t="n">
        <v>1</v>
      </c>
      <c r="G4167" s="43" t="inlineStr">
        <is>
          <t>distracción</t>
        </is>
      </c>
      <c r="H4167" s="43" t="inlineStr">
        <is>
          <t>ACM</t>
        </is>
      </c>
      <c r="I4167" s="43" t="inlineStr">
        <is>
          <t>ACM</t>
        </is>
      </c>
      <c r="J4167" s="43" t="inlineStr">
        <is>
          <t>2017</t>
        </is>
      </c>
      <c r="K4167" s="43" t="inlineStr">
        <is>
          <t>inproceedings</t>
        </is>
      </c>
      <c r="L4167" s="45" t="inlineStr">
        <is>
          <t>Du, Wenwen and Xing, Kai and Gong, Haihua</t>
        </is>
      </c>
      <c r="M4167" s="45" t="inlineStr">
        <is>
          <t>Smart phone based phubbing walking detection and safety warning</t>
        </is>
      </c>
      <c r="N4167" s="45" t="inlineStr">
        <is>
          <t>As the increasing popularity of smart phones, the phenomenon phubbing (phone and snubbing) walking, a distracted walking behavior much like conventional addictions, poses a rising concern on pedestrian safety. As reported, the typical American checks his or her smart-phone once every six-and-a-half minutes, or 150 times daily. By Liberty Mutual Insurance, it is found that 60 percent of people surveyed said they often drafted emails or updated their Facebook status on the move, even though 70 percent knew full well the risks of striding into oncoming traffic unawares.</t>
        </is>
      </c>
      <c r="O4167" s="45" t="inlineStr">
        <is>
          <t>Proceedings of the Workshop on Smart Internet of Things</t>
        </is>
      </c>
      <c r="P4167" s="45" t="n"/>
      <c r="Q4167" s="43" t="inlineStr">
        <is>
          <t>10.1145/3132479.3132484</t>
        </is>
      </c>
    </row>
    <row r="4168" ht="116.25" customHeight="1" s="37">
      <c r="A4168" s="43" t="n">
        <v>4167</v>
      </c>
      <c r="B4168" s="52" t="inlineStr">
        <is>
          <t>Excluir</t>
        </is>
      </c>
      <c r="C4168" s="45" t="inlineStr">
        <is>
          <t>Dominio fuera de alcance: conducción</t>
        </is>
      </c>
      <c r="D4168" s="51" t="n"/>
      <c r="E4168" s="51" t="n"/>
      <c r="F4168" s="43" t="n">
        <v>1</v>
      </c>
      <c r="G4168" s="43" t="inlineStr">
        <is>
          <t>distracción</t>
        </is>
      </c>
      <c r="H4168" s="43" t="inlineStr">
        <is>
          <t>ACM</t>
        </is>
      </c>
      <c r="I4168" s="43" t="inlineStr">
        <is>
          <t>ACM</t>
        </is>
      </c>
      <c r="J4168" s="43" t="inlineStr">
        <is>
          <t>2021</t>
        </is>
      </c>
      <c r="K4168" s="43" t="inlineStr">
        <is>
          <t>inproceedings</t>
        </is>
      </c>
      <c r="L4168" s="45" t="inlineStr">
        <is>
          <t>Chatterjee, Sromona and Scheck, Kevin and Küster, Dennis and Putze, Felix and Moturu, Harish and Schering, Johannes and Gómez, Jorge Marx and Schultz, Tanja</t>
        </is>
      </c>
      <c r="M4168" s="45" t="inlineStr">
        <is>
          <t>SmartHelm: Towards Multimodal Detection of Attention in an Outdoor Augmented Reality Biking Scenario</t>
        </is>
      </c>
      <c r="N4168" s="45" t="inlineStr">
        <is>
          <t>Driving and biking are complex and attention-demanding tasks for which distractions are a major safety hazard.Modeling driving-related attention with regard to audio-visual distractions and assessing the attentional overload could help drivers to reduce stress and increase safety. In this work, we present a multimodal recording architecture using dry EEG-electrodes and the eye-tracking capability of the HoloLens 2 for an outdoor Augmented Reality (AR) scenario. The AR street scene contains visual distractions and moving cars and is shown to the subject in a simulation through the Hololens 2. The system records EEG and eye-tracking data to predict changes in the driver's attention. A preliminary case study is presented here to detail the data acquisition setup and to detect the occurrences of visual distractions in the simulation. Our first results suggest that this approach may overall be viable. However, further research is still required to refine our setup and models, as well as to evaluate the ability of the system to capture meaningful changes of attention in the field.</t>
        </is>
      </c>
      <c r="O4168" s="45" t="inlineStr">
        <is>
          <t>Companion Publication of the 2020 International Conference on Multimodal Interaction</t>
        </is>
      </c>
      <c r="P4168" s="45" t="inlineStr">
        <is>
          <t>eye-tracking, distraction, augmented reality, attention, EEG</t>
        </is>
      </c>
      <c r="Q4168" s="43" t="inlineStr">
        <is>
          <t>10.1145/3395035.3425207</t>
        </is>
      </c>
    </row>
    <row r="4169" ht="178.5" customHeight="1" s="37">
      <c r="A4169" s="43" t="n">
        <v>4168</v>
      </c>
      <c r="B4169" s="52" t="inlineStr">
        <is>
          <t>Excluir</t>
        </is>
      </c>
      <c r="C4169" s="45" t="inlineStr">
        <is>
          <t>No aborda: población escolar, contexto educativo</t>
        </is>
      </c>
      <c r="D4169" s="51" t="n"/>
      <c r="E4169" s="51" t="n"/>
      <c r="F4169" s="43" t="n">
        <v>1</v>
      </c>
      <c r="G4169" s="43" t="inlineStr">
        <is>
          <t>distracción</t>
        </is>
      </c>
      <c r="H4169" s="43" t="inlineStr">
        <is>
          <t>ACM</t>
        </is>
      </c>
      <c r="I4169" s="43" t="inlineStr">
        <is>
          <t>ACM</t>
        </is>
      </c>
      <c r="J4169" s="43" t="inlineStr">
        <is>
          <t>2024</t>
        </is>
      </c>
      <c r="K4169" s="43" t="inlineStr">
        <is>
          <t>inproceedings</t>
        </is>
      </c>
      <c r="L4169" s="45" t="inlineStr">
        <is>
          <t>Itatani, Reiya and Pelechano, Nuria</t>
        </is>
      </c>
      <c r="M4169" s="45" t="inlineStr">
        <is>
          <t>Social Crowd Simulation: Improving Realism with Social Rules and Gaze Behavior</t>
        </is>
      </c>
      <c r="N4169" s="45" t="inlineStr">
        <is>
          <t>This paper proposes a novel approach to enhance the realism of a rule-based crowd simulation model by incorporating social rules and gaze-driven attention with consistent animations. Current crowd simulation models focus mostly on steering towards a goal while avoiding collision based on the agent’s direction of movement. This leads to robot-like simulations since agents’ appear to always have their attention perfectly aligned with the direction of movement. In the real world we observe that humans move in a crowd performing collision avoidance driven by attention, gaze, and non-verbal coordination with incoming traffic. In addition, humans exhibit different steering strategies based on whether they walk alone or in a group, whether they can look ahead and plan their best local movement, or react more abruptly because their gaze diverts from their direction of movement. Human gaze can be driven by movement but also by distractions such as being engaged in conversation with other people or using mobile phones. These human features are overlooked in crowd simulation leading often to perfectly smooth local movements of individuals. Our proposed method enhances existing crowd simulation frameworks by integrating social behavior models that affect both individual and collective dynamics, and drives gaze behavior to better simulate attention. By applying these models at both the steering and animation levels, we significantly improve the realism of the crowd simulation. A user study shows that our model was perceived as being more realistic and consistent with social behaviors when compared to a more traditional collision avoidance with just locomotion or with random animations.</t>
        </is>
      </c>
      <c r="O4169" s="45" t="inlineStr">
        <is>
          <t>Proceedings of the 17th ACM SIGGRAPH Conference on Motion, Interaction, and Games</t>
        </is>
      </c>
      <c r="P4169" s="45" t="inlineStr">
        <is>
          <t>Collision Avoidance, Crowd Simulation, Gaze Behavior, Social Rules</t>
        </is>
      </c>
      <c r="Q4169" s="43" t="inlineStr">
        <is>
          <t>10.1145/3677388.3696337</t>
        </is>
      </c>
    </row>
    <row r="4170" ht="157.5" customHeight="1" s="37">
      <c r="A4170" s="43" t="n">
        <v>4169</v>
      </c>
      <c r="B4170" s="52" t="inlineStr">
        <is>
          <t>Excluir</t>
        </is>
      </c>
      <c r="C4170" s="45" t="inlineStr">
        <is>
          <t>No aborda: distracción o atención, población escolar, tecnología de sensado, contexto educativo</t>
        </is>
      </c>
      <c r="D4170" s="51" t="n"/>
      <c r="E4170" s="51" t="n"/>
      <c r="F4170" s="43" t="n">
        <v>1</v>
      </c>
      <c r="G4170" s="43" t="inlineStr">
        <is>
          <t>distracción</t>
        </is>
      </c>
      <c r="H4170" s="43" t="inlineStr">
        <is>
          <t>ACM</t>
        </is>
      </c>
      <c r="I4170" s="43" t="inlineStr">
        <is>
          <t>ACM</t>
        </is>
      </c>
      <c r="J4170" s="43" t="inlineStr">
        <is>
          <t>2022</t>
        </is>
      </c>
      <c r="K4170" s="43" t="inlineStr">
        <is>
          <t>inproceedings</t>
        </is>
      </c>
      <c r="L4170" s="45" t="inlineStr">
        <is>
          <t>Petrellis, Nikos and Zogas, Stavros and Christakos, Panagiotis and Mousouliotis, Panagiotis and Keramidas, Georgios and Voros, Nikolaos and Antonopoulos, Christos</t>
        </is>
      </c>
      <c r="M4170" s="45" t="inlineStr">
        <is>
          <t>Software Acceleration of the Deformable Shape Tracking Application: How to eliminate the Eigen Library Overhead</t>
        </is>
      </c>
      <c r="N4170" s="45" t="inlineStr">
        <is>
          <t>Shape tracking is based on landmark detection and alignment. Open-source code and pre-trained models are available for an implementation that is based on an ensemble of regression trees. The C++ Deformable Shape Tracking (DEST) implementation of face alignment that is using Eigen template library for algebraic operations is employed in this work. The overhead of the C++ Eigen library calls is measured and selected computational intensive operations are ported from Eigen implementation to custom C code achieving a remarkable acceleration in the shape tracking application. An important achievement of this work is the fact that the restructured code can be directly implemented with reconfigurable hardware for further speed improvement. Driver drowsiness and distraction detection applications are exploiting shape tracking by measuring landmark distances in order to detect eye blinking, yawning, etc. Fast video processing and accuracy is mandatory in these safety critical applications. The modified software implementation of the original DEST face alignment method presented in this paper, is almost 250 times faster due to the custom implementation of computational intensive vector/matrix operations and rotations. Eigen library is still used in non-time critical parts of the code for compact description and higher readability. Flattening of nested routines and inline implementation is also used to eliminate excessive argument copies and data type checking and conversions.</t>
        </is>
      </c>
      <c r="O4170" s="45" t="inlineStr">
        <is>
          <t>Proceedings of the 2021 European Symposium on Software Engineering</t>
        </is>
      </c>
      <c r="P4170" s="45" t="inlineStr">
        <is>
          <t>Hardware Implementation, Face Alignment, Eigen, Deformable Shape Tracking, Acceleration</t>
        </is>
      </c>
      <c r="Q4170" s="43" t="inlineStr">
        <is>
          <t>10.1145/3501774.3501782</t>
        </is>
      </c>
    </row>
    <row r="4171" ht="168" customHeight="1" s="37">
      <c r="A4171" s="43" t="n">
        <v>4170</v>
      </c>
      <c r="B4171" s="52" t="inlineStr">
        <is>
          <t>Excluir</t>
        </is>
      </c>
      <c r="C4171" s="45" t="inlineStr">
        <is>
          <t>No aborda: población escolar, tecnología de sensado, contexto educativo</t>
        </is>
      </c>
      <c r="D4171" s="51" t="n"/>
      <c r="E4171" s="51" t="n"/>
      <c r="F4171" s="43" t="n">
        <v>1</v>
      </c>
      <c r="G4171" s="43" t="inlineStr">
        <is>
          <t>distracción</t>
        </is>
      </c>
      <c r="H4171" s="43" t="inlineStr">
        <is>
          <t>ACM</t>
        </is>
      </c>
      <c r="I4171" s="43" t="inlineStr">
        <is>
          <t>ACM</t>
        </is>
      </c>
      <c r="J4171" s="43" t="inlineStr">
        <is>
          <t>2021</t>
        </is>
      </c>
      <c r="K4171" s="43" t="inlineStr">
        <is>
          <t>inproceedings</t>
        </is>
      </c>
      <c r="L4171" s="45" t="inlineStr">
        <is>
          <t>Ahmad, Azeem and Leifler, Ola and Sandahl, Kristian</t>
        </is>
      </c>
      <c r="M4171" s="45" t="inlineStr">
        <is>
          <t>Software professionals' information needs in continuous integration and delivery</t>
        </is>
      </c>
      <c r="N4171" s="45" t="inlineStr">
        <is>
          <t>Continuous integration and delivery consolidate several activities, ranging from frequent code changes to compiling, building, testing, and deployment to customers. During these activities, software professionals seek additional information to perform the task at hand. Developers that spend a considerable amount of time and effort to identify such information can be distracted from doing productive work. By identifying the types of information that software professionals seek, we can better understand the processes, practices, and tools that are required to develop a quality product on time. A better understanding of the information needs of software practitioners has several benefits, such as staying competitive, increasing awareness of the issues that can hinder a timely release, and building a visualization tool that can help practitioners to address their information needs. We conducted a multiple-case holistic study with 5 different companies (34 unique participants) to identify information needs in continuous integration and delivery. This study attempts to capture the importance, frequency, required effort (e.g., sequence of actions required to collect information), current approach to handling, and associated stakeholders with respect to identified needs. We identified 27 information needs associated with different stakeholders (i.e., developers, testers, project managers, release team, and compliance authority). The identified needs were categorized as testing, code &amp;amp; commit, confidence, bug, and artifacts. We discussed whether the information needs were aligned with the tools used to address them.</t>
        </is>
      </c>
      <c r="O4171" s="45" t="inlineStr">
        <is>
          <t>Proceedings of the 36th Annual ACM Symposium on Applied Computing</t>
        </is>
      </c>
      <c r="P4171" s="45" t="inlineStr">
        <is>
          <t>continuous integration and delivery, information needs, question developers ask</t>
        </is>
      </c>
      <c r="Q4171" s="43" t="inlineStr">
        <is>
          <t>10.1145/3412841.3442026</t>
        </is>
      </c>
    </row>
    <row r="4172" ht="116.25" customHeight="1" s="37">
      <c r="A4172" s="43" t="n">
        <v>4171</v>
      </c>
      <c r="B4172" s="52" t="inlineStr">
        <is>
          <t>Excluir</t>
        </is>
      </c>
      <c r="C4172" s="45" t="inlineStr">
        <is>
          <t>No aborda: distracción o atención, población escolar, contexto educativo</t>
        </is>
      </c>
      <c r="D4172" s="51" t="n"/>
      <c r="E4172" s="51" t="n"/>
      <c r="F4172" s="43" t="n">
        <v>1</v>
      </c>
      <c r="G4172" s="43" t="inlineStr">
        <is>
          <t>distracción</t>
        </is>
      </c>
      <c r="H4172" s="43" t="inlineStr">
        <is>
          <t>ACM</t>
        </is>
      </c>
      <c r="I4172" s="43" t="inlineStr">
        <is>
          <t>ACM</t>
        </is>
      </c>
      <c r="J4172" s="43" t="inlineStr">
        <is>
          <t>2024</t>
        </is>
      </c>
      <c r="K4172" s="43" t="inlineStr">
        <is>
          <t>inproceedings</t>
        </is>
      </c>
      <c r="L4172" s="45" t="inlineStr">
        <is>
          <t>Ezer, Talia Sofia and Giron, Jonathan and Erel, Hadas and Zuckerman, Oren</t>
        </is>
      </c>
      <c r="M4172" s="45" t="inlineStr">
        <is>
          <t>Somaesthetic Meditation Wearable: Exploring the Effect of Targeted Warmth Technology on Meditators' Experiences</t>
        </is>
      </c>
      <c r="N4172" s="45" t="inlineStr">
        <is>
          <t>Mindfulness meditation has vast benefits, yet is challenging for many. We designed a novel targeted warmth somaesthetic wearable and evaluated how the thermal sensation is perceived during meditation. In a qualitative study, twenty participants explored the wearable during meditation. Findings reveal participants’ rich experiences, sensations, and feelings. They perceived the technology as an appropriate tool for self-exploration. Even when participants initially felt the wearable was distracting their meditation process, they easily learned how to leverage it in their introspection process. We report on four potential roles for warmth technology: functional (pulling focal of attention), behavioral (motivating to "get back to the practice"), emotional (comforting during the lonely process), and therapeutic feelings. We conclude with design guidelines, highlighting that warmth is a promising technology for meditation if designed to encourage self-exploration of body sensations and emotions while not compromising the natural meditation practice.</t>
        </is>
      </c>
      <c r="O4172" s="45" t="inlineStr">
        <is>
          <t>Proceedings of the 2024 CHI Conference on Human Factors in Computing Systems</t>
        </is>
      </c>
      <c r="P4172" s="45" t="inlineStr">
        <is>
          <t>Introspection, Meditation, Somaesthetic, Targeted Warmth, Wearable</t>
        </is>
      </c>
      <c r="Q4172" s="43" t="inlineStr">
        <is>
          <t>10.1145/3613904.3642557</t>
        </is>
      </c>
    </row>
    <row r="4173" ht="105.75" customHeight="1" s="37">
      <c r="A4173" s="43" t="n">
        <v>4172</v>
      </c>
      <c r="B4173" s="52" t="inlineStr">
        <is>
          <t>Excluir</t>
        </is>
      </c>
      <c r="C4173" s="45" t="inlineStr">
        <is>
          <t>No aborda: distracción o atención, población escolar, tecnología de sensado, contexto educativo</t>
        </is>
      </c>
      <c r="D4173" s="51" t="n"/>
      <c r="E4173" s="51" t="n"/>
      <c r="F4173" s="43" t="n">
        <v>1</v>
      </c>
      <c r="G4173" s="43" t="inlineStr">
        <is>
          <t>distracción</t>
        </is>
      </c>
      <c r="H4173" s="43" t="inlineStr">
        <is>
          <t>ACM</t>
        </is>
      </c>
      <c r="I4173" s="43" t="inlineStr">
        <is>
          <t>ACM</t>
        </is>
      </c>
      <c r="J4173" s="43" t="inlineStr">
        <is>
          <t>2023</t>
        </is>
      </c>
      <c r="K4173" s="43" t="inlineStr">
        <is>
          <t>inproceedings</t>
        </is>
      </c>
      <c r="L4173" s="45" t="inlineStr">
        <is>
          <t>Del Sette, Bleiz Macsen and Carnes, Dawn and Saitis, Charalampos</t>
        </is>
      </c>
      <c r="M4173" s="45" t="inlineStr">
        <is>
          <t>Sound of Care: Towards a Co-Operative AI Digital Pain Companion to Support People with Chronic Primary Pain</t>
        </is>
      </c>
      <c r="N4173" s="45" t="inlineStr">
        <is>
          <t>This work investigates the role of sound and technology in the everyday lives of people with chronic primary pain. Our primary goal was to inform the first participatory design workshop of Sound of Care, a new eHealth system for pain self-management. We used an ethical stakeholder analysis to inform a round of exploratory interviews, run with 8 participants including people with chronic primary pain, carers, and healthcare workers. We found that sound and technology serve as important but often unstructured tool, helping with distraction, mood regulation and sleep. The experience of pain and musical preferences are highly personal, and communicating or understanding pain can be challenging, even within family members. To address the gaps in current chronic pain self-management care, we propose the use a sound-based AI-driven system, a Digital Pain Companion, using sonification to create a shared decision-making space, enhancing agency over treatment in a co-operative care environment.</t>
        </is>
      </c>
      <c r="O4173" s="45" t="inlineStr">
        <is>
          <t>Companion Publication of the 2023 Conference on Computer Supported Cooperative Work and Social Computing</t>
        </is>
      </c>
      <c r="P4173" s="45" t="inlineStr">
        <is>
          <t>Affective Computing, Chronic Primary Pain, Generative AI, Participatory Design, Person-Centred Design, Sonification, eHealth</t>
        </is>
      </c>
      <c r="Q4173" s="43" t="inlineStr">
        <is>
          <t>10.1145/3584931.3606971</t>
        </is>
      </c>
    </row>
    <row r="4174" ht="137.25" customHeight="1" s="37">
      <c r="A4174" s="43" t="n">
        <v>4173</v>
      </c>
      <c r="B4174" s="52" t="inlineStr">
        <is>
          <t>Excluir</t>
        </is>
      </c>
      <c r="C4174" s="45" t="inlineStr">
        <is>
          <t>No aborda: distracción o atención, población escolar, tecnología de sensado, contexto educativo</t>
        </is>
      </c>
      <c r="D4174" s="51" t="n"/>
      <c r="E4174" s="51" t="n"/>
      <c r="F4174" s="43" t="n">
        <v>1</v>
      </c>
      <c r="G4174" s="43" t="inlineStr">
        <is>
          <t>distracción</t>
        </is>
      </c>
      <c r="H4174" s="43" t="inlineStr">
        <is>
          <t>ACM</t>
        </is>
      </c>
      <c r="I4174" s="43" t="inlineStr">
        <is>
          <t>ACM</t>
        </is>
      </c>
      <c r="J4174" s="43" t="inlineStr">
        <is>
          <t>2024</t>
        </is>
      </c>
      <c r="K4174" s="43" t="inlineStr">
        <is>
          <t>inproceedings</t>
        </is>
      </c>
      <c r="L4174" s="45" t="inlineStr">
        <is>
          <t>Cao, Xinyun and Jain, Dhruv</t>
        </is>
      </c>
      <c r="M4174" s="45" t="inlineStr">
        <is>
          <t>SoundModVR: Sound Modifications in Virtual Reality to Support People who are Deaf and Hard of Hearing</t>
        </is>
      </c>
      <c r="N4174" s="45" t="inlineStr">
        <is>
          <t>Previous VR sound accessibility work substituted sounds with visual or haptic output to increase VR accessibility for deaf and hard of hearing (DHH) people. However, deafness occurs on a spectrum, and many DHH people (e.g., those with partial hearing) can also benefit greatly from having more control over the audio instead of substituting it with another modality. In this paper, we explore the possibilities of modifying sounds in VR to support DHH people. To understand the best modification features for this goal, we designed and implemented 18 VR sound modification tools spanning four categories, including prioritizing sounds, modifying sound parameters, providing spatial assistance, and adding additional sounds. We evaluated our tools in five diverse VR scenarios with 10 DHH people, finding that our tool can improve DHH users’ VR experience, but could be further improved by providing more customization options and decreasing distraction. We then compiled a Unity toolkit from select tools and conducted a preliminary evaluation with six Unity VR developers. Findings show that our toolkit is easy to use and debug but could be enhanced through modularization and better documentation. We close by discussing further implications of sound modification in VR.</t>
        </is>
      </c>
      <c r="O4174" s="45" t="inlineStr">
        <is>
          <t>Proceedings of the 26th International ACM SIGACCESS Conference on Computers and Accessibility</t>
        </is>
      </c>
      <c r="P4174" s="45" t="n"/>
      <c r="Q4174" s="43" t="inlineStr">
        <is>
          <t>10.1145/3663548.3675653</t>
        </is>
      </c>
    </row>
    <row r="4175" ht="137.25" customHeight="1" s="37">
      <c r="A4175" s="43" t="n">
        <v>4174</v>
      </c>
      <c r="B4175" s="52" t="inlineStr">
        <is>
          <t>Excluir</t>
        </is>
      </c>
      <c r="C4175" s="45" t="inlineStr">
        <is>
          <t>No aborda: distracción o atención, población escolar, tecnología de sensado, contexto educativo</t>
        </is>
      </c>
      <c r="D4175" s="51" t="n"/>
      <c r="E4175" s="51" t="n"/>
      <c r="F4175" s="43" t="n">
        <v>1</v>
      </c>
      <c r="G4175" s="43" t="inlineStr">
        <is>
          <t>distracción</t>
        </is>
      </c>
      <c r="H4175" s="43" t="inlineStr">
        <is>
          <t>ACM</t>
        </is>
      </c>
      <c r="I4175" s="43" t="inlineStr">
        <is>
          <t>ACM</t>
        </is>
      </c>
      <c r="J4175" s="43" t="inlineStr">
        <is>
          <t>2017</t>
        </is>
      </c>
      <c r="K4175" s="43" t="inlineStr">
        <is>
          <t>inproceedings</t>
        </is>
      </c>
      <c r="L4175" s="45" t="inlineStr">
        <is>
          <t>Pinandito, Aryo and Perdana, Rizal Setya and Saputra, Mochamad Chandra and Az-zahra, Hanifah Muslimah</t>
        </is>
      </c>
      <c r="M4175" s="45" t="inlineStr">
        <is>
          <t>Spam detection framework for Android Twitter application using Naïve Bayes and K-Nearest Neighbor classifiers</t>
        </is>
      </c>
      <c r="N4175" s="45" t="inlineStr">
        <is>
          <t>Twitter currently is one of the leading social networks worldwide based on the amount of monthly active users after Facebook and Instagram. People uses Twitter mostly to find out more information about breaking news or keeping up with news in general by following trending topics. As Twitter become a source of news breaks contents in form of comments and replies to share the newest ideas. Therefore, several mobile applications that utilize Twitter API has been developed to provide a convenient way in providing trending topics to their user. Twitter trending topics offers an effective opportunity in marketing point of view for online marketers to promote their marketing contents. Spam contents in Twitter were found to be distracting and annoying for certain users, thus mobile application to deliver spam-free Twitter trending topics contents is needed. This research designs an Android application framework that allow developers to build their own implementation of spam detection classifier for Twitter contents as application library. This research implements two classification methods, i.e. Naïve Bayes and K-Nearest Neighbor, to identify spam in Twitter trending topics. The Naïve Bayes and K-Nearest Neighbor classification methods are able to detect spam and ham contents with 82% and 71% accuracy respectively.</t>
        </is>
      </c>
      <c r="O4175" s="45" t="inlineStr">
        <is>
          <t>Proceedings of the 6th International Conference on Software and Computer Applications</t>
        </is>
      </c>
      <c r="P4175" s="45" t="inlineStr">
        <is>
          <t>Android, KNN, Twitter, bayes, spam</t>
        </is>
      </c>
      <c r="Q4175" s="43" t="inlineStr">
        <is>
          <t>10.1145/3056662.3056704</t>
        </is>
      </c>
    </row>
    <row r="4176" ht="95.25" customHeight="1" s="37">
      <c r="A4176" s="43" t="n">
        <v>4175</v>
      </c>
      <c r="B4176" s="52" t="inlineStr">
        <is>
          <t>Excluir</t>
        </is>
      </c>
      <c r="C4176" s="45" t="inlineStr">
        <is>
          <t>No aborda: población escolar, contexto educativo</t>
        </is>
      </c>
      <c r="D4176" s="51" t="n"/>
      <c r="E4176" s="51" t="n"/>
      <c r="F4176" s="43" t="n">
        <v>1</v>
      </c>
      <c r="G4176" s="43" t="inlineStr">
        <is>
          <t>distracción</t>
        </is>
      </c>
      <c r="H4176" s="43" t="inlineStr">
        <is>
          <t>ACM</t>
        </is>
      </c>
      <c r="I4176" s="43" t="inlineStr">
        <is>
          <t>ACM</t>
        </is>
      </c>
      <c r="J4176" s="43" t="inlineStr">
        <is>
          <t>2024</t>
        </is>
      </c>
      <c r="K4176" s="43" t="inlineStr">
        <is>
          <t>inproceedings</t>
        </is>
      </c>
      <c r="L4176" s="45" t="inlineStr">
        <is>
          <t>Lystb\aek, Mathias N. and Pfeuffer, Ken and Langlotz, Tobias and Gr\onb\aek, Jens Emil Sloth and Gellersen, Hans</t>
        </is>
      </c>
      <c r="M4176" s="45" t="inlineStr">
        <is>
          <t>Spatial Gaze Markers: Supporting Effective Task Switching in Augmented Reality</t>
        </is>
      </c>
      <c r="N4176" s="45" t="inlineStr">
        <is>
          <t>Task switching can occur frequently in daily routines with physical activity. In this paper, we introduce Spatial Gaze Markers, an augmented reality tool to support users in immediately returning to the last point of interest after an attention shift. The tool is task-agnostic, using only eye-tracking information to infer distinct points of visual attention and to mark the corresponding area in the physical environment. We present a user study that evaluates the effectiveness of Spatial Gaze Markers in simulated physical repair and inspection tasks against a no-marker baseline. The results give insights into how Spatial Gaze Markers affect user performance, task load, and experience of users with varying levels of task type and distractions. Our work is relevant to assist physical workers with simple AR techniques and render task switching faster with less effort.</t>
        </is>
      </c>
      <c r="O4176" s="45" t="inlineStr">
        <is>
          <t>Proceedings of the 2024 CHI Conference on Human Factors in Computing Systems</t>
        </is>
      </c>
      <c r="P4176" s="45" t="inlineStr">
        <is>
          <t>attention switching, augmented reality, eye-tracking, gaze interaction, task switching</t>
        </is>
      </c>
      <c r="Q4176" s="43" t="inlineStr">
        <is>
          <t>10.1145/3613904.3642811</t>
        </is>
      </c>
    </row>
    <row r="4177" ht="168" customHeight="1" s="37">
      <c r="A4177" s="43" t="n">
        <v>4176</v>
      </c>
      <c r="B4177" s="52" t="inlineStr">
        <is>
          <t>Excluir</t>
        </is>
      </c>
      <c r="C4177" s="45" t="inlineStr">
        <is>
          <t>No aborda: población escolar, tecnología de sensado, contexto educativo</t>
        </is>
      </c>
      <c r="D4177" s="51" t="n"/>
      <c r="E4177" s="51" t="n"/>
      <c r="F4177" s="43" t="n">
        <v>1</v>
      </c>
      <c r="G4177" s="43" t="inlineStr">
        <is>
          <t>distracción</t>
        </is>
      </c>
      <c r="H4177" s="43" t="inlineStr">
        <is>
          <t>ACM</t>
        </is>
      </c>
      <c r="I4177" s="43" t="inlineStr">
        <is>
          <t>ACM</t>
        </is>
      </c>
      <c r="J4177" s="43" t="inlineStr">
        <is>
          <t>2024</t>
        </is>
      </c>
      <c r="K4177" s="43" t="inlineStr">
        <is>
          <t>inproceedings</t>
        </is>
      </c>
      <c r="L4177" s="45" t="inlineStr">
        <is>
          <t>Hu, Xiaowan and Chen, Yiyi and Li, Yan and Wang, Minquan and Wang, Haoqian and Chen, Quan and Li, Han and Jiang, Peng</t>
        </is>
      </c>
      <c r="M4177" s="45" t="inlineStr">
        <is>
          <t>Spatiotemporal Graph Guided Multi-modal Network for Livestreaming Product Retrieval</t>
        </is>
      </c>
      <c r="N4177" s="45" t="inlineStr">
        <is>
          <t>With the rapid expansion of e-commerce, more consumers have become accustomed to making purchases via livestreaming. Accurately identifying the products being sold by salespeople, i.e., livestreaming product retrieval (LPR), poses a fundamental and daunting challenge. The LPR task encompasses three primary dilemmas in real-world scenarios: 1) the recognition of intended products from distractor products present in the background; 2) the video-image heterogeneity that the appearance of products showcased in live streams often deviates substantially from standardized product images in stores; 3) there are numerous confusing products with subtle visual nuances in the shop. To tackle these challenges, we propose the Spatiotemporal Graphing Multi-modal Network (SGMN). First, we employ a text-guided attention mechanism that leverages the spoken content of salespeople to guide the model to focus toward intended products, emphasizing their salience over cluttered background products. Second, a long-range spatiotemporal graph network is further designed to achieve both instance-level interaction and frame-level matching, solving the misalignment caused by video-image heterogeneity. Third, we propose a multi-modal hard example mining, assisting the model in distinguishing highly similar products with fine-grained features across the video-image-text domain. Through extensive quantitative and qualitative experiments, we demonstrate the superior performance of our proposed SGMN model, surpassing the state-of-the-art methods by a substantial margin. The code is available at https://github.com/Huxiaowan/SGMN.</t>
        </is>
      </c>
      <c r="O4177" s="45" t="inlineStr">
        <is>
          <t>Proceedings of the 32nd ACM International Conference on Multimedia</t>
        </is>
      </c>
      <c r="P4177" s="45" t="inlineStr">
        <is>
          <t>graph learning, livestreaming product retrieval, multi-modality</t>
        </is>
      </c>
      <c r="Q4177" s="43" t="inlineStr">
        <is>
          <t>10.1145/3664647.3680804</t>
        </is>
      </c>
    </row>
    <row r="4178" ht="168" customHeight="1" s="37">
      <c r="A4178" s="43" t="n">
        <v>4177</v>
      </c>
      <c r="B4178" s="52" t="inlineStr">
        <is>
          <t>Excluir</t>
        </is>
      </c>
      <c r="C4178" s="45" t="inlineStr">
        <is>
          <t>No aborda: población escolar, tecnología de sensado, contexto educativo</t>
        </is>
      </c>
      <c r="D4178" s="51" t="n"/>
      <c r="E4178" s="51" t="n"/>
      <c r="F4178" s="43" t="n">
        <v>1</v>
      </c>
      <c r="G4178" s="43" t="inlineStr">
        <is>
          <t>distracción</t>
        </is>
      </c>
      <c r="H4178" s="43" t="inlineStr">
        <is>
          <t>ACM</t>
        </is>
      </c>
      <c r="I4178" s="43" t="inlineStr">
        <is>
          <t>ACM</t>
        </is>
      </c>
      <c r="J4178" s="43" t="inlineStr">
        <is>
          <t>2019</t>
        </is>
      </c>
      <c r="K4178" s="43" t="inlineStr">
        <is>
          <t>inproceedings</t>
        </is>
      </c>
      <c r="L4178" s="45" t="inlineStr">
        <is>
          <t>Ghasemisharif, Mohammad and Snyder, Peter and Aucinas, Andrius and Livshits, Benjamin</t>
        </is>
      </c>
      <c r="M4178" s="45" t="inlineStr">
        <is>
          <t>SpeedReader: Reader Mode Made Fast and Private</t>
        </is>
      </c>
      <c r="N4178" s="45" t="inlineStr">
        <is>
          <t>Most popular web browsers include “reader modes” that improve the user experience by removing un-useful page elements. Reader modes reformat the page to hide elements that are not related to the page's main content. Such page elements include site navigation, advertising related videos and images, and most JavaScript. The intended end result is that users can enjoy the content they are interested in, without distraction. In this work, we consider whether the “reader mode” can be widened to also provide performance and privacy improvements. Instead of its use as a post-render feature to clean up the clutter on a page we propose SpeedReader as an alternative multistep pipeline that is part of the rendering pipeline. Once the tool decides during the initial phase of a page load that a page is suitable for reader mode use, it directly applies document tree translation before the page is rendered. Based on our measurements, we believe that SpeedReader can be continuously enabled in order to drastically improve end-user experience, especially on slow mobile connections. Combined with our approach to predicting which pages should be rendered in reader mode with 91% accuracy, SpeedReader achieves average speedups and bandwidth reductions of up to 27 × and 84 × , respectively. We further find that our novel “reader mode” approach brings with it significant privacy improvements to users. Our approach effectively removes all commonly recognized trackers, issues 115 fewer requests to third parties, and interacts with 64 fewer trackers on average, on transformed pages.</t>
        </is>
      </c>
      <c r="O4178" s="45" t="inlineStr">
        <is>
          <t>The World Wide Web Conference</t>
        </is>
      </c>
      <c r="P4178" s="45" t="inlineStr">
        <is>
          <t>Ad Blocking, Boilerplate Removal, Reader Mode, Web Document Classification, Web Performance</t>
        </is>
      </c>
      <c r="Q4178" s="43" t="inlineStr">
        <is>
          <t>10.1145/3308558.3313596</t>
        </is>
      </c>
    </row>
    <row r="4179" ht="105.75" customHeight="1" s="37">
      <c r="A4179" s="43" t="n">
        <v>4178</v>
      </c>
      <c r="B4179" s="52" t="inlineStr">
        <is>
          <t>Excluir</t>
        </is>
      </c>
      <c r="C4179" s="45" t="inlineStr">
        <is>
          <t>No aborda: población escolar, contexto educativo</t>
        </is>
      </c>
      <c r="D4179" s="51" t="n"/>
      <c r="E4179" s="51" t="n"/>
      <c r="F4179" s="43" t="n">
        <v>1</v>
      </c>
      <c r="G4179" s="43" t="inlineStr">
        <is>
          <t>distracción</t>
        </is>
      </c>
      <c r="H4179" s="43" t="inlineStr">
        <is>
          <t>ACM</t>
        </is>
      </c>
      <c r="I4179" s="43" t="inlineStr">
        <is>
          <t>ACM</t>
        </is>
      </c>
      <c r="J4179" s="43" t="inlineStr">
        <is>
          <t>2020</t>
        </is>
      </c>
      <c r="K4179" s="43" t="inlineStr">
        <is>
          <t>inproceedings</t>
        </is>
      </c>
      <c r="L4179" s="45" t="inlineStr">
        <is>
          <t>Rivu, Radiah and Abdrabou, Yasmeen and Pfeuffer, Ken and Esteves, Augusto and Meitner, Stefanie and Alt, Florian</t>
        </is>
      </c>
      <c r="M4179" s="45" t="inlineStr">
        <is>
          <t>StARe: Gaze-Assisted Face-to-Face Communication in Augmented Reality</t>
        </is>
      </c>
      <c r="N4179" s="45" t="inlineStr">
        <is>
          <t>This research explores the use of eye-tracking during Augmented Reality (AR) - supported conversations. In this scenario, users can obtain information that supports the conversation, without augmentations distracting the actual conversation.We propose using gaze that allows users to gradually reveal information on demand. Information is indicated around user’s head, which becomes fully visible when other’s visual attention explicitly falls upon the area. We describe the design of such an AR UI and present an evaluation of the feasibility of the concept. Results show that despite gaze inaccuracies, users were positive about augmenting their conversations with contextual information and gaze interactivity. We provide insights into the trade-offs between focusing on the task at hand (i.e., the conversation), and consuming AR information. These findings are useful for future use cases of eye based AR interactions by contributing to a better understanding of the intricate balance between informative AR and information overload.</t>
        </is>
      </c>
      <c r="O4179" s="45" t="inlineStr">
        <is>
          <t>ACM Symposium on Eye Tracking Research and Applications</t>
        </is>
      </c>
      <c r="P4179" s="45" t="inlineStr">
        <is>
          <t>AR, Assistive Conversation, Eye-tracking, Gaze Interaction</t>
        </is>
      </c>
      <c r="Q4179" s="43" t="inlineStr">
        <is>
          <t>10.1145/3379157.3388930</t>
        </is>
      </c>
    </row>
    <row r="4180" ht="84.75" customHeight="1" s="37">
      <c r="A4180" s="43" t="n">
        <v>4179</v>
      </c>
      <c r="B4180" s="52" t="inlineStr">
        <is>
          <t>Excluir</t>
        </is>
      </c>
      <c r="C4180" s="45" t="inlineStr">
        <is>
          <t>No aborda: población escolar, tecnología de sensado, contexto educativo</t>
        </is>
      </c>
      <c r="D4180" s="51" t="n"/>
      <c r="E4180" s="51" t="n"/>
      <c r="F4180" s="43" t="n">
        <v>1</v>
      </c>
      <c r="G4180" s="43" t="inlineStr">
        <is>
          <t>distracción</t>
        </is>
      </c>
      <c r="H4180" s="43" t="inlineStr">
        <is>
          <t>ACM</t>
        </is>
      </c>
      <c r="I4180" s="43" t="inlineStr">
        <is>
          <t>ACM</t>
        </is>
      </c>
      <c r="J4180" s="43" t="inlineStr">
        <is>
          <t>2019</t>
        </is>
      </c>
      <c r="K4180" s="43" t="inlineStr">
        <is>
          <t>inproceedings</t>
        </is>
      </c>
      <c r="L4180" s="45" t="inlineStr">
        <is>
          <t>Azami, Rosa and Doyle, Lars and Mould, David</t>
        </is>
      </c>
      <c r="M4180" s="45" t="inlineStr">
        <is>
          <t>Stipple removal in extreme-tone regions</t>
        </is>
      </c>
      <c r="N4180" s="45" t="inlineStr">
        <is>
          <t>Conventional tone-preserving stippling struggles with extreme-tone regions. Dark regions require immense quantities of stipples, while light regions become littered with stipples that are distracting and, because of their low density, cannot communicate any image features that may be present.We propose a method to address these problems, augmenting existing stippling methods. We will cover dark regions with solid polygons rather than stipples; in light areas, we both preprocess the image to prevent stipple placement in the very lightest areas and postprocess the stipple distribution to remove stipples that contribute little to the image structure. Our modified stipple images have better visual quality than the originals despite using fewer stipples.</t>
        </is>
      </c>
      <c r="O4180" s="45" t="inlineStr">
        <is>
          <t>Proceedings of the 8th ACM/Eurographics Expressive Symposium on Computational Aesthetics and Sketch Based Interfaces and Modeling and Non-Photorealistic Animation and Rendering</t>
        </is>
      </c>
      <c r="P4180" s="45" t="inlineStr">
        <is>
          <t>image stylization, non-photorealistic rendering, stippling, stroke-based rendering</t>
        </is>
      </c>
      <c r="Q4180" s="43" t="inlineStr">
        <is>
          <t>10.2312/exp.20191083</t>
        </is>
      </c>
    </row>
    <row r="4181" ht="105.75" customHeight="1" s="37">
      <c r="A4181" s="43" t="n">
        <v>4180</v>
      </c>
      <c r="B4181" s="52" t="inlineStr">
        <is>
          <t>Excluir</t>
        </is>
      </c>
      <c r="C4181" s="45" t="inlineStr">
        <is>
          <t>No aborda: población escolar, tecnología de sensado, contexto educativo</t>
        </is>
      </c>
      <c r="D4181" s="51" t="n"/>
      <c r="E4181" s="51" t="n"/>
      <c r="F4181" s="43" t="n">
        <v>1</v>
      </c>
      <c r="G4181" s="43" t="inlineStr">
        <is>
          <t>distracción</t>
        </is>
      </c>
      <c r="H4181" s="43" t="inlineStr">
        <is>
          <t>ACM</t>
        </is>
      </c>
      <c r="I4181" s="43" t="inlineStr">
        <is>
          <t>ACM</t>
        </is>
      </c>
      <c r="J4181" s="43" t="inlineStr">
        <is>
          <t>2026</t>
        </is>
      </c>
      <c r="K4181" s="43" t="inlineStr">
        <is>
          <t>article</t>
        </is>
      </c>
      <c r="L4181" s="45" t="inlineStr">
        <is>
          <t>Payer, Mathias and W\"uest, Candid</t>
        </is>
      </c>
      <c r="M4181" s="45" t="inlineStr">
        <is>
          <t>Subscription Bombing: Email under Attack</t>
        </is>
      </c>
      <c r="N4181" s="45" t="inlineStr">
        <is>
          <t>Email subscription bombing, also known as subscription flooding, is an emerging attack vector in which an attacker subscribes the victim to thousands of mailing lists, flooding the victim's mailbox. The objectives of such attacks vary widely—from nuisance and distraction to more serious goals, including obscuring password reset emails within a flood of irrelevant content or priming victims for follow-up impersonation attacks. Based on our analysis of 24 real subscription bombing attack campaigns with 46,970 unwanted emails, we provide insights into operational patterns of these campaigns, examine subscription bombing services offered on the dark web, and discuss mitigation strategies such as automated unsubscription.Analysis of 24 real subscription bombing attack campaigns helps provide insights into operational patterns of these campaigns, subscription bombing services offered on the Dark Web, and mitigation strategies.</t>
        </is>
      </c>
      <c r="O4181" s="45" t="inlineStr">
        <is>
          <t>Commun. ACM</t>
        </is>
      </c>
      <c r="P4181" s="45" t="inlineStr">
        <is>
          <t>email subscription bombing, email flooding</t>
        </is>
      </c>
      <c r="Q4181" s="43" t="inlineStr">
        <is>
          <t>10.1145/3797487</t>
        </is>
      </c>
    </row>
    <row r="4182" ht="84.75" customHeight="1" s="37">
      <c r="A4182" s="43" t="n">
        <v>4181</v>
      </c>
      <c r="B4182" s="52" t="inlineStr">
        <is>
          <t>Excluir</t>
        </is>
      </c>
      <c r="C4182" s="45" t="inlineStr">
        <is>
          <t>No aborda: población escolar, tecnología de sensado, contexto educativo</t>
        </is>
      </c>
      <c r="D4182" s="51" t="n"/>
      <c r="E4182" s="51" t="n"/>
      <c r="F4182" s="43" t="n">
        <v>1</v>
      </c>
      <c r="G4182" s="43" t="inlineStr">
        <is>
          <t>distracción</t>
        </is>
      </c>
      <c r="H4182" s="43" t="inlineStr">
        <is>
          <t>ACM</t>
        </is>
      </c>
      <c r="I4182" s="43" t="inlineStr">
        <is>
          <t>ACM</t>
        </is>
      </c>
      <c r="J4182" s="43" t="inlineStr">
        <is>
          <t>2016</t>
        </is>
      </c>
      <c r="K4182" s="43" t="inlineStr">
        <is>
          <t>inproceedings</t>
        </is>
      </c>
      <c r="L4182" s="45" t="inlineStr">
        <is>
          <t>Müller, Heiko and Kazakova, Anastasia and Heuten, Wilko and Boll, Susanne</t>
        </is>
      </c>
      <c r="M4182" s="45" t="inlineStr">
        <is>
          <t>Supporting efficient task switching in a work environment with a pervasive display</t>
        </is>
      </c>
      <c r="N4182" s="45" t="inlineStr">
        <is>
          <t>Switching tasks and being ready for the next appointment is a daily routine in todays office work. In this paper we report an experiment "in the wild" with Ambient Timer, an ambient light display designed to continuously and unobtrusively remind users of an upcoming appointment in the periphery of their attention. As a pilot study we did a participatory design study and used the resulting pattern in the evaluation. Our results suggest that Ambient Timer is well suited to support users in being on time for their appointments as well as wrapping up their current task in a sensible manner before having to get up. Users feel less distracted and more in the flow when using Ambient Timer than when using their regular state of the art reminding techniques.</t>
        </is>
      </c>
      <c r="O4182" s="45" t="inlineStr">
        <is>
          <t>Proceedings of the 5th ACM International Symposium on Pervasive Displays</t>
        </is>
      </c>
      <c r="P4182" s="45" t="inlineStr">
        <is>
          <t>ambient display, field study, reminder system</t>
        </is>
      </c>
      <c r="Q4182" s="43" t="inlineStr">
        <is>
          <t>10.1145/2914920.2915003</t>
        </is>
      </c>
    </row>
    <row r="4183" ht="168" customHeight="1" s="37">
      <c r="A4183" s="43" t="n">
        <v>4182</v>
      </c>
      <c r="B4183" s="52" t="inlineStr">
        <is>
          <t>Excluir</t>
        </is>
      </c>
      <c r="C4183" s="45" t="inlineStr">
        <is>
          <t>No aborda: distracción o atención, población escolar, tecnología de sensado, contexto educativo</t>
        </is>
      </c>
      <c r="D4183" s="51" t="n"/>
      <c r="E4183" s="51" t="n"/>
      <c r="F4183" s="43" t="n">
        <v>1</v>
      </c>
      <c r="G4183" s="43" t="inlineStr">
        <is>
          <t>distracción</t>
        </is>
      </c>
      <c r="H4183" s="43" t="inlineStr">
        <is>
          <t>ACM</t>
        </is>
      </c>
      <c r="I4183" s="43" t="inlineStr">
        <is>
          <t>ACM</t>
        </is>
      </c>
      <c r="J4183" s="43" t="inlineStr">
        <is>
          <t>2024</t>
        </is>
      </c>
      <c r="K4183" s="43" t="inlineStr">
        <is>
          <t>article</t>
        </is>
      </c>
      <c r="L4183" s="45" t="inlineStr">
        <is>
          <t>Rothschild, Annabel and Lindqvist, Janne</t>
        </is>
      </c>
      <c r="M4183" s="45" t="inlineStr">
        <is>
          <t>Swapping 5G for 3G: Motivations, Experiences, and Implications of Contemporary Dumbphone Adoption</t>
        </is>
      </c>
      <c r="N4183" s="45" t="inlineStr">
        <is>
          <t>In highly developed countries where smartphones are both accessible and expected, why are some individuals still choosing to use dumbphones? Dumbphones, as an anachronistic (or, outdated) technology are an unusual choice when many government systems, business services, and interpersonal relationships make use of the diverse communication methods presented by smartphones. However, dumbphones are increasingly (re)adopted by individuals seeking, among other motivations, a low-distraction digital handset. We investigate the phenomenon of designer dumbphones, or newly developed dumbphones redesigned to meet the needs of dumbphone users, despite dumbphone-unfriendly current technical infrastructural. We report on the results of interviews with eight traditional dumbphone users, five designer dumbphone users, and two designer dumbphone developers. Our findings highlight both the impact of the digital disconnection movement and dumbphones as tools for mental and physical health, practicing religious devotion, and enacting political disaffiliation. Our analysis takes into account experiences of isolation during the COVID-19 pandemic, and the kinds of privilege needed to choose digital disconnection, along with the interpersonal complications that result from doing so. This work contributes to conversations around volitional technical (non)use and disputes the notion that increased communication leads to richer interpersonal interaction. As dumbphone (re)adoption begins to trend in popular media, our goal is to uncover potential sites of digital disconnection and understand how different groups of individuals might experience those sites.</t>
        </is>
      </c>
      <c r="O4183" s="45" t="inlineStr">
        <is>
          <t>Proc. ACM Hum.-Comput. Interact.</t>
        </is>
      </c>
      <c r="P4183" s="45" t="inlineStr">
        <is>
          <t>digital disconnection, dumbphones, non-use, smartphones</t>
        </is>
      </c>
      <c r="Q4183" s="43" t="inlineStr">
        <is>
          <t>10.1145/3637402</t>
        </is>
      </c>
    </row>
    <row r="4184" ht="84.75" customHeight="1" s="37">
      <c r="A4184" s="43" t="n">
        <v>4183</v>
      </c>
      <c r="B4184" s="52" t="inlineStr">
        <is>
          <t>Excluir</t>
        </is>
      </c>
      <c r="C4184" s="45" t="inlineStr">
        <is>
          <t>No aborda: población escolar, tecnología de sensado, contexto educativo</t>
        </is>
      </c>
      <c r="D4184" s="51" t="n"/>
      <c r="E4184" s="51" t="n"/>
      <c r="F4184" s="43" t="n">
        <v>1</v>
      </c>
      <c r="G4184" s="43" t="inlineStr">
        <is>
          <t>distracción</t>
        </is>
      </c>
      <c r="H4184" s="43" t="inlineStr">
        <is>
          <t>ACM</t>
        </is>
      </c>
      <c r="I4184" s="43" t="inlineStr">
        <is>
          <t>ACM</t>
        </is>
      </c>
      <c r="J4184" s="43" t="inlineStr">
        <is>
          <t>2024</t>
        </is>
      </c>
      <c r="K4184" s="43" t="inlineStr">
        <is>
          <t>inproceedings</t>
        </is>
      </c>
      <c r="L4184" s="45" t="inlineStr">
        <is>
          <t>Wentzel, Johann and Anderson, Fraser and Fitzmaurice, George and Grossman, Tovi and Vogel, Daniel</t>
        </is>
      </c>
      <c r="M4184" s="45" t="inlineStr">
        <is>
          <t>SwitchSpace: Understanding Context-Aware Peeking Between VR and Desktop Interfaces</t>
        </is>
      </c>
      <c r="N4184" s="45" t="inlineStr">
        <is>
          <t>Cross-reality tasks, like creating or consuming virtual reality (VR) content, often involve inconvenient or distracting switches between desktop and VR. An initial formative study explores cross-reality switching habits, finding most switches are momentary “peeks” between interfaces, with specific habits determined by current context. The results inform a design space for context-aware “peeking” techniques that allow users to view or interact with desktop from VR, and vice versa, without fully switching. We implemented a set of peeking techniques and evaluated them in two levels of a cross-reality task: one requiring only viewing, and another requiring input and viewing. Peeking techniques made task completion faster, with increased input accuracy and reduced perceived workload.</t>
        </is>
      </c>
      <c r="O4184" s="45" t="inlineStr">
        <is>
          <t>Proceedings of the 2024 CHI Conference on Human Factors in Computing Systems</t>
        </is>
      </c>
      <c r="P4184" s="45" t="inlineStr">
        <is>
          <t>Virtual Reality, controlled experiments, interaction techniques, transitional interfaces</t>
        </is>
      </c>
      <c r="Q4184" s="43" t="inlineStr">
        <is>
          <t>10.1145/3613904.3642358</t>
        </is>
      </c>
    </row>
    <row r="4185" ht="116.25" customHeight="1" s="37">
      <c r="A4185" s="43" t="n">
        <v>4184</v>
      </c>
      <c r="B4185" s="52" t="inlineStr">
        <is>
          <t>Excluir</t>
        </is>
      </c>
      <c r="C4185" s="45" t="inlineStr">
        <is>
          <t>No aborda: población escolar, tecnología de sensado, contexto educativo</t>
        </is>
      </c>
      <c r="D4185" s="51" t="n"/>
      <c r="E4185" s="51" t="n"/>
      <c r="F4185" s="43" t="n">
        <v>1</v>
      </c>
      <c r="G4185" s="43" t="inlineStr">
        <is>
          <t>distracción</t>
        </is>
      </c>
      <c r="H4185" s="43" t="inlineStr">
        <is>
          <t>ACM</t>
        </is>
      </c>
      <c r="I4185" s="43" t="inlineStr">
        <is>
          <t>ACM</t>
        </is>
      </c>
      <c r="J4185" s="43" t="inlineStr">
        <is>
          <t>2023</t>
        </is>
      </c>
      <c r="K4185" s="43" t="inlineStr">
        <is>
          <t>inproceedings</t>
        </is>
      </c>
      <c r="L4185" s="45" t="inlineStr">
        <is>
          <t>Lukoff, Kai and Lyngs, Ulrik and Shirokova, Karina and Rao, Raveena and Tian, Larry and Zade, Himanshu and Munson, Sean A. and Hiniker, Alexis</t>
        </is>
      </c>
      <c r="M4185" s="45" t="inlineStr">
        <is>
          <t>SwitchTube: A Proof-of-Concept System Introducing “Adaptable Commitment Interfaces” as a Tool for Digital Wellbeing</t>
        </is>
      </c>
      <c r="N4185" s="45" t="inlineStr">
        <is>
          <t>YouTube has many features, such as homepage recommendations, that encourage users to explore its vast library of videos. However, when users visit YouTube with a specific intention, e.g., learning how to program in Python, these features to encourage exploration are often distracting. Prior work has innovated ‘commitment interfaces’ that restrict social media but finds that they often indiscriminately block needed content. In this paper, we describe the design, development, and evaluation of an ‘adaptable commitment interface,’ the SwitchTube mobile app, in which users can toggle between two interfaces when watching YouTube videos: Focus Mode (search-first) and Explore Mode (recommendations-first). In a three-week field deployment with 46 US participants, we evaluate how the ability to switch between interfaces affects user experience, finding that it provides users with a greater sense of agency, satisfaction, and goal alignment. We conclude with design implications for how adaptable commitment interfaces can support digital wellbeing.</t>
        </is>
      </c>
      <c r="O4185" s="45" t="inlineStr">
        <is>
          <t>Proceedings of the 2023 CHI Conference on Human Factors in Computing Systems</t>
        </is>
      </c>
      <c r="P4185" s="45" t="inlineStr">
        <is>
          <t>YouTube, adaptable interfaces, commitment devices, digital wellbeing, social media</t>
        </is>
      </c>
      <c r="Q4185" s="43" t="inlineStr">
        <is>
          <t>10.1145/3544548.3580703</t>
        </is>
      </c>
    </row>
    <row r="4186" ht="95.25" customHeight="1" s="37">
      <c r="A4186" s="43" t="n">
        <v>4185</v>
      </c>
      <c r="B4186" s="52" t="inlineStr">
        <is>
          <t>Excluir</t>
        </is>
      </c>
      <c r="C4186" s="45" t="inlineStr">
        <is>
          <t>Dominio fuera de alcance: conducción</t>
        </is>
      </c>
      <c r="D4186" s="51" t="n"/>
      <c r="E4186" s="51" t="n"/>
      <c r="F4186" s="43" t="n">
        <v>1</v>
      </c>
      <c r="G4186" s="43" t="inlineStr">
        <is>
          <t>distracción</t>
        </is>
      </c>
      <c r="H4186" s="43" t="inlineStr">
        <is>
          <t>ACM</t>
        </is>
      </c>
      <c r="I4186" s="43" t="inlineStr">
        <is>
          <t>ACM</t>
        </is>
      </c>
      <c r="J4186" s="43" t="inlineStr">
        <is>
          <t>2016</t>
        </is>
      </c>
      <c r="K4186" s="43" t="inlineStr">
        <is>
          <t>inproceedings</t>
        </is>
      </c>
      <c r="L4186" s="45" t="inlineStr">
        <is>
          <t>van der Meulen, Hidde and Kun, Andrew L. and Janssen, Christian P.</t>
        </is>
      </c>
      <c r="M4186" s="45" t="inlineStr">
        <is>
          <t>Switching Back to Manual Driving: How Does it Compare to Simply Driving Away After Parking?</t>
        </is>
      </c>
      <c r="N4186" s="45" t="inlineStr">
        <is>
          <t>Is there a difference in behavior when drivers start driving after parking compared to taking over from an autonomous driving car? In the former, the driving context switch (from static to driving) might be bigger than the latter, where drivers are already in a moving vehicle. This bigger difference might be paired with a decision to stop attending to any distracting task since drivers might find themselves in a different state after driving away. Participants drove a straight highway in a simulator. They either took over driving after being driven autonomously, or after being parked. Concurrently, we played distracting videos in the simulator. Participants looked more towards the road while the car was driving autonomously but there was no difference in driving performance and gazes towards the distraction after take-over compared to starting after parking. This implies that despite a difference in attention before takeover, the control switch is similar.</t>
        </is>
      </c>
      <c r="O4186" s="45" t="inlineStr">
        <is>
          <t>Proceedings of the 8th International Conference on Automotive User Interfaces and Interactive Vehicular Applications</t>
        </is>
      </c>
      <c r="P4186" s="45" t="inlineStr">
        <is>
          <t>visual distraction, parking, driver distraction, Autonomous driving</t>
        </is>
      </c>
      <c r="Q4186" s="43" t="inlineStr">
        <is>
          <t>10.1145/3003715.3005452</t>
        </is>
      </c>
    </row>
    <row r="4187" ht="105.75" customHeight="1" s="37">
      <c r="A4187" s="43" t="n">
        <v>4186</v>
      </c>
      <c r="B4187" s="52" t="inlineStr">
        <is>
          <t>Excluir</t>
        </is>
      </c>
      <c r="C4187" s="45" t="inlineStr">
        <is>
          <t>Dominio fuera de alcance: conducción</t>
        </is>
      </c>
      <c r="D4187" s="51" t="n"/>
      <c r="E4187" s="51" t="n"/>
      <c r="F4187" s="43" t="n">
        <v>1</v>
      </c>
      <c r="G4187" s="43" t="inlineStr">
        <is>
          <t>distracción</t>
        </is>
      </c>
      <c r="H4187" s="43" t="inlineStr">
        <is>
          <t>ACM</t>
        </is>
      </c>
      <c r="I4187" s="43" t="inlineStr">
        <is>
          <t>ACM</t>
        </is>
      </c>
      <c r="J4187" s="43" t="inlineStr">
        <is>
          <t>2016</t>
        </is>
      </c>
      <c r="K4187" s="43" t="inlineStr">
        <is>
          <t>inproceedings</t>
        </is>
      </c>
      <c r="L4187" s="45" t="inlineStr">
        <is>
          <t>Villalobos-Zúñiga, Gabriela and Kujala, Tuomo and Oulasvirta, Antti</t>
        </is>
      </c>
      <c r="M4187" s="45" t="inlineStr">
        <is>
          <t>T9+HUD: Physical Keypad and HUD can Improve Driving Performance while Typing and Driving</t>
        </is>
      </c>
      <c r="N4187" s="45" t="inlineStr">
        <is>
          <t>We introduce T9+HUD, a text entry method designed to decrease visual distraction while driving and typing. T9+HUD combines a physical 3x4 keypad on the steering wheel with a head-up-display (HUD) for projecting output on the windshield. Previous work suggests this may be a visually less demanding way to type while driving than the popular case which requires shifts of visual attention away from the road. We present a prototype design and report first results from a controlled evaluation in a driving simulator. While driving, the T9+HUD text entry rate was equal compared to a dashboard-mounted touchscreen device, but it reduced lane deviations by 70%. Furthermore, there was no significant difference between T9+HUD and baseline driving in lane-keeping performance. T9+HUD decreased glance time off road by 64% in comparison to the touchscreen QWERTY. We conclude that the data are favorable and warrant more research on attention-reducing text input methods for driving.</t>
        </is>
      </c>
      <c r="O4187" s="45" t="inlineStr">
        <is>
          <t>Proceedings of the 8th International Conference on Automotive User Interfaces and Interactive Vehicular Applications</t>
        </is>
      </c>
      <c r="P4187" s="45" t="inlineStr">
        <is>
          <t>Automotive User Interfaces, Car Interfaces, T9 text input, Text input</t>
        </is>
      </c>
      <c r="Q4187" s="43" t="inlineStr">
        <is>
          <t>10.1145/3003715.3005453</t>
        </is>
      </c>
    </row>
    <row r="4188" ht="116.25" customHeight="1" s="37">
      <c r="A4188" s="43" t="n">
        <v>4187</v>
      </c>
      <c r="B4188" s="52" t="inlineStr">
        <is>
          <t>Excluir</t>
        </is>
      </c>
      <c r="C4188" s="45" t="inlineStr">
        <is>
          <t>Dominio fuera de alcance: conducción</t>
        </is>
      </c>
      <c r="D4188" s="51" t="n"/>
      <c r="E4188" s="51" t="n"/>
      <c r="F4188" s="43" t="n">
        <v>1</v>
      </c>
      <c r="G4188" s="43" t="inlineStr">
        <is>
          <t>distracción</t>
        </is>
      </c>
      <c r="H4188" s="43" t="inlineStr">
        <is>
          <t>ACM</t>
        </is>
      </c>
      <c r="I4188" s="43" t="inlineStr">
        <is>
          <t>ACM</t>
        </is>
      </c>
      <c r="J4188" s="43" t="inlineStr">
        <is>
          <t>2015</t>
        </is>
      </c>
      <c r="K4188" s="43" t="inlineStr">
        <is>
          <t>inproceedings</t>
        </is>
      </c>
      <c r="L4188" s="45" t="inlineStr">
        <is>
          <t>Schneeberger, Tanja and von Massow, Simon and Moniri, Mohammad Mehdi and Castronovo, Angela and Müller, Christian and Macek, Jan</t>
        </is>
      </c>
      <c r="M4188" s="45" t="inlineStr">
        <is>
          <t>Tailoring mobile apps for safe on-road usage: how an interaction concept enables safe interaction with hotel booking, news, Wolfram Alpha and Facebook</t>
        </is>
      </c>
      <c r="N4188" s="45" t="inlineStr">
        <is>
          <t>This paper presents an automotive interaction concept called GetHomeSafe that allows drivers to book hotels, browse news and use both Wolfram Alpha and Facebook safely during driving. GetHomeSafe includes a natural speech dialog system and a graphical user interface both adapted to drivers' needs. In addition to a description of the interaction concept, we report the results of a real-car driving study. To assess the driving safety subjective and objective data on GetHomeSafe usage were gathered and compared with the usage of respective apps on a mounted tablet. In order to combine information about eye-gaze and head-pose of the driver, we used the EyeVIUS system [1] to get the drivers' focus-of-attention. The results indicate that it seems to be safer to use GetHomeSafe compared to the apps on a mounted tablet. One reason is that the subjective load and the distraction while using the mounted tablet is higher for most of the drivers. Moreover, the GetHomeSafe interaction concept received favorable usability ratings.</t>
        </is>
      </c>
      <c r="O4188" s="45" t="inlineStr">
        <is>
          <t>Proceedings of the 7th International Conference on Automotive User Interfaces and Interactive Vehicular Applications</t>
        </is>
      </c>
      <c r="P4188" s="45" t="inlineStr">
        <is>
          <t>automotive, real car test, speech dialog system, usability</t>
        </is>
      </c>
      <c r="Q4188" s="43" t="inlineStr">
        <is>
          <t>10.1145/2799250.2799264</t>
        </is>
      </c>
    </row>
    <row r="4189" ht="105.75" customHeight="1" s="37">
      <c r="A4189" s="43" t="n">
        <v>4188</v>
      </c>
      <c r="B4189" s="52" t="inlineStr">
        <is>
          <t>Excluir</t>
        </is>
      </c>
      <c r="C4189" s="45" t="inlineStr">
        <is>
          <t>No aborda: población escolar, tecnología de sensado, contexto educativo</t>
        </is>
      </c>
      <c r="D4189" s="51" t="n"/>
      <c r="E4189" s="51" t="n"/>
      <c r="F4189" s="43" t="n">
        <v>1</v>
      </c>
      <c r="G4189" s="43" t="inlineStr">
        <is>
          <t>distracción</t>
        </is>
      </c>
      <c r="H4189" s="43" t="inlineStr">
        <is>
          <t>ACM</t>
        </is>
      </c>
      <c r="I4189" s="43" t="inlineStr">
        <is>
          <t>ACM</t>
        </is>
      </c>
      <c r="J4189" s="43" t="inlineStr">
        <is>
          <t>2020</t>
        </is>
      </c>
      <c r="K4189" s="43" t="inlineStr">
        <is>
          <t>inproceedings</t>
        </is>
      </c>
      <c r="L4189" s="45" t="inlineStr">
        <is>
          <t>Hanson, Julia and Wei, Miranda and Veys, Sophie and Kugler, Matthew and Strahilevitz, Lior and Ur, Blase</t>
        </is>
      </c>
      <c r="M4189" s="45" t="inlineStr">
        <is>
          <t>Taking Data Out of Context to Hyper-Personalize Ads: Crowdworkers' Privacy Perceptions and Decisions to Disclose Private Information</t>
        </is>
      </c>
      <c r="N4189" s="45" t="inlineStr">
        <is>
          <t>Data brokers and advertisers increasingly collect data in one context and use it in another. When users encounter a misuse of their data, do they subsequently disclose less information? We report on human-subjects experiments with 25 in-person and 280 online participants. First, participants provided personal information amidst distractor questions. A week later, while participants completed another survey, they received either a robotext or online banner ad seemingly unrelated to the study. Half of the participants received an ad containing their name, partner's name, preferred cuisine, and location; others received a generic ad. We measured how many of 43 potentially invasive questions participants subsequently chose to answer. Participants reacted negatively to the personalized ad, yet answered nearly all invasive questions accurately. We unpack our results relative to the privacy paradox, contextual integrity, and power dynamics in crowdworker platforms.</t>
        </is>
      </c>
      <c r="O4189" s="45" t="inlineStr">
        <is>
          <t>Proceedings of the 2020 CHI Conference on Human Factors in Computing Systems</t>
        </is>
      </c>
      <c r="P4189" s="45" t="inlineStr">
        <is>
          <t>creepy, hyper-personalization, targeted advertising, user study</t>
        </is>
      </c>
      <c r="Q4189" s="43" t="inlineStr">
        <is>
          <t>10.1145/3313831.3376415</t>
        </is>
      </c>
    </row>
    <row r="4190" ht="137.25" customHeight="1" s="37">
      <c r="A4190" s="43" t="n">
        <v>4189</v>
      </c>
      <c r="B4190" s="52" t="inlineStr">
        <is>
          <t>Excluir</t>
        </is>
      </c>
      <c r="C4190" s="45" t="inlineStr">
        <is>
          <t>No aborda: distracción o atención, población escolar, tecnología de sensado, contexto educativo</t>
        </is>
      </c>
      <c r="D4190" s="51" t="n"/>
      <c r="E4190" s="51" t="n"/>
      <c r="F4190" s="43" t="n">
        <v>1</v>
      </c>
      <c r="G4190" s="43" t="inlineStr">
        <is>
          <t>distracción</t>
        </is>
      </c>
      <c r="H4190" s="43" t="inlineStr">
        <is>
          <t>ACM</t>
        </is>
      </c>
      <c r="I4190" s="43" t="inlineStr">
        <is>
          <t>ACM</t>
        </is>
      </c>
      <c r="J4190" s="43" t="inlineStr">
        <is>
          <t>2025</t>
        </is>
      </c>
      <c r="K4190" s="43" t="inlineStr">
        <is>
          <t>inproceedings</t>
        </is>
      </c>
      <c r="L4190" s="45" t="inlineStr">
        <is>
          <t>Gubbi Mohanbabu, Ananya and Sechayk, Yotam and Pavel, Amy</t>
        </is>
      </c>
      <c r="M4190" s="45" t="inlineStr">
        <is>
          <t>Task Mode: Dynamic Filtering for Task-Specific Web Navigation using LLMs</t>
        </is>
      </c>
      <c r="N4190" s="45" t="inlineStr">
        <is>
          <t>Modern web interfaces are unnecessarily complex to use as they overwhelm users with excess text and visuals unrelated to their current goals. Such interfaces can particularly impact screen reader users (SRUs), who may need to navigate content sequentially and thus spend minutes traversing irrelevant elements compared to vision users (VUs) who visually skim in seconds. We present Task Mode, a system that dynamically filters web content based on user-specified goals using large language models to identify and prioritize relevant elements while minimizing distractions. Our approach preserves page structure while offering multiple viewing modes tailored to different access needs. Our user study with 12 participants (6 VUs, 6 SRUs) demonstrates that our approach halved task completion time for SRUs while maintaining performance for VUs, decreasing the completion time gap between groups from 2x to 1.2x. 11 of 12 participants wanted to use Task Mode in the future, reporting that Task Mode supported completing tasks with less effort and fewer distractions. This work demonstrates how designing new interactions simultaneously for visual and non-visual access can reduce rather than reinforce accessibility disparities in future technology created by researchers and practitioners.</t>
        </is>
      </c>
      <c r="O4190" s="45" t="inlineStr">
        <is>
          <t>Proceedings of the 27th International ACM SIGACCESS Conference on Computers and Accessibility</t>
        </is>
      </c>
      <c r="P4190" s="45" t="inlineStr">
        <is>
          <t>Task-Specific Interaction; Web Navigation; Accessibility</t>
        </is>
      </c>
      <c r="Q4190" s="43" t="inlineStr">
        <is>
          <t>10.1145/3663547.3746401</t>
        </is>
      </c>
    </row>
    <row r="4191" ht="157.5" customHeight="1" s="37">
      <c r="A4191" s="43" t="n">
        <v>4190</v>
      </c>
      <c r="B4191" s="52" t="inlineStr">
        <is>
          <t>Excluir</t>
        </is>
      </c>
      <c r="C4191" s="45" t="inlineStr">
        <is>
          <t>Sin DOI verificable</t>
        </is>
      </c>
      <c r="D4191" s="51" t="n"/>
      <c r="E4191" s="51" t="n"/>
      <c r="F4191" s="43" t="n">
        <v>1</v>
      </c>
      <c r="G4191" s="43" t="inlineStr">
        <is>
          <t>distracción</t>
        </is>
      </c>
      <c r="H4191" s="43" t="inlineStr">
        <is>
          <t>ACM</t>
        </is>
      </c>
      <c r="I4191" s="43" t="inlineStr">
        <is>
          <t>ACM</t>
        </is>
      </c>
      <c r="J4191" s="43" t="inlineStr">
        <is>
          <t>2025</t>
        </is>
      </c>
      <c r="K4191" s="43" t="inlineStr">
        <is>
          <t>inproceedings</t>
        </is>
      </c>
      <c r="L4191" s="45" t="inlineStr">
        <is>
          <t>Yu, Peihong and Mishra, Manav and Zaidi, Syed and Tokekar, Pratap</t>
        </is>
      </c>
      <c r="M4191" s="45" t="inlineStr">
        <is>
          <t>Task-Agnostic Contrastive pre-Training for Inter-Agent Communication</t>
        </is>
      </c>
      <c r="N4191" s="45" t="inlineStr">
        <is>
          <t>The ''sight range dilemma'' in cooperative Multi-Agent Reinforcement Learning (MARL) presents a significant challenge: limited observability hinders team coordination, while extensive sight ranges lead to distracted attention and reduced performance. While communication can potentially address this issue, existing methods often struggle to generalize across different sight ranges, limiting their effectiveness. We propose TACTIC, Task-Agnostic Contrastive pre-Training strategy Inter-Agent Communication. TACTIC is an adaptive communication mechanism that enhances agent coordination even when the sight range during execution is vastly different from that during training. The communication mechanism encodes messages and integrates them with local observations, generating representations grounded in the global state using contrastive learning. By learning to generate and interpret messages that capture important information about the whole environment, TACTIC enables agents to effectively ''see'' more through communication, regardless of their sight ranges. We comprehensively evaluate TACTIC on the SMACv2 benchmark across various scenarios with broad sight ranges. The results demonstrate that TACTIC consistently outperforms traditional state-of-the-art MARL techniques with and without communication, in terms of generalizing to sight ranges different from those seen in training, particularly in cases of extremely limited or extensive observability.</t>
        </is>
      </c>
      <c r="O4191" s="45" t="inlineStr">
        <is>
          <t>Proceedings of the 24th International Conference on Autonomous Agents and Multiagent Systems</t>
        </is>
      </c>
      <c r="P4191" s="45" t="inlineStr">
        <is>
          <t>communication, contrastive learning, marl</t>
        </is>
      </c>
      <c r="Q4191" s="43" t="n"/>
    </row>
    <row r="4192" ht="210" customHeight="1" s="37">
      <c r="A4192" s="43" t="n">
        <v>4191</v>
      </c>
      <c r="B4192" s="52" t="inlineStr">
        <is>
          <t>Excluir</t>
        </is>
      </c>
      <c r="C4192" s="45" t="inlineStr">
        <is>
          <t>No aborda: distracción o atención, población escolar, tecnología de sensado, contexto educativo</t>
        </is>
      </c>
      <c r="D4192" s="51" t="n"/>
      <c r="E4192" s="51" t="n"/>
      <c r="F4192" s="43" t="n">
        <v>1</v>
      </c>
      <c r="G4192" s="43" t="inlineStr">
        <is>
          <t>intervención</t>
        </is>
      </c>
      <c r="H4192" s="43" t="inlineStr">
        <is>
          <t>ACM</t>
        </is>
      </c>
      <c r="I4192" s="43" t="inlineStr">
        <is>
          <t>ACM</t>
        </is>
      </c>
      <c r="J4192" s="43" t="inlineStr">
        <is>
          <t>2021</t>
        </is>
      </c>
      <c r="K4192" s="43" t="inlineStr">
        <is>
          <t>inproceedings</t>
        </is>
      </c>
      <c r="L4192" s="45" t="inlineStr">
        <is>
          <t>Mvondo, Djob and Barbalace, Antonio and Tchana, Alain and Muller, Gilles</t>
        </is>
      </c>
      <c r="M4192" s="45" t="inlineStr">
        <is>
          <t>Tell me when you are sleepy and what may wake you up!</t>
        </is>
      </c>
      <c r="N4192" s="45" t="inlineStr">
        <is>
          <t>Nowadays, there is a shift in the deployment model of Cloud and Edge applications. Applications are now deployed as a set of several small units communicating with each other - the microservice model. Moreover, each unit - a microservice, may be implemented as a virtual machine, container, function, etc., spanning the different Cloud and Edge service models including IaaS, PaaS, FaaS. A microservice is instantiated upon the reception of a request (e.g., an http packet or a trigger), and a rack-level or data-center-level scheduler decides the placement for such unit of execution considering for example data locality and load balancing. With such a configuration, it is common to encounter scenarios where different units, as well as multiple instances of the same unit, may be running on a single server at the same time.When multiple microservices are running on the same server not necessarily all of them are doing actual processing, some may be busy-waiting - i.e., waiting for events (or requests) sent by other units. However, these "idle" units are consuming CPU time which could be used by other running units or cloud utility functions on the server (e.g., monitoring daemons). In a controlled experiment, we observe that units can spend up to 20% - 55% of their CPU time waiting, thus a great amount of CPU time is wasted; these values significantly grow when overcommitting CPU resources (i.e., units CPU reservations exceed server CPU capacity), where we observe up to 69% - 75%. This is a result of the lack of information/context about what is running in each unit from the server CPU scheduler perspective.In this paper, we first provide evidence of the problem and discuss several research questions. Then, we propose an handful of solutions worth exploring that consists in revisiting hypervisor and host OS scheduler designs to reduce the CPU time wasted on idle units. Our proposal leverages the concepts of informed scheduling, and monitoring for internal and external even</t>
        </is>
      </c>
      <c r="O4192" s="45" t="inlineStr">
        <is>
          <t>Proceedings of the ACM Symposium on Cloud Computing</t>
        </is>
      </c>
      <c r="P4192" s="45" t="n"/>
      <c r="Q4192" s="43" t="inlineStr">
        <is>
          <t>10.1145/3472883.3487013</t>
        </is>
      </c>
    </row>
    <row r="4193" ht="105.75" customHeight="1" s="37">
      <c r="A4193" s="43" t="n">
        <v>4192</v>
      </c>
      <c r="B4193" s="52" t="inlineStr">
        <is>
          <t>Excluir</t>
        </is>
      </c>
      <c r="C4193" s="45" t="inlineStr">
        <is>
          <t>Dominio fuera de alcance: conducción</t>
        </is>
      </c>
      <c r="D4193" s="51" t="n"/>
      <c r="E4193" s="51" t="n"/>
      <c r="F4193" s="43" t="n">
        <v>1</v>
      </c>
      <c r="G4193" s="43" t="inlineStr">
        <is>
          <t>distracción</t>
        </is>
      </c>
      <c r="H4193" s="43" t="inlineStr">
        <is>
          <t>ACM</t>
        </is>
      </c>
      <c r="I4193" s="43" t="inlineStr">
        <is>
          <t>ACM</t>
        </is>
      </c>
      <c r="J4193" s="43" t="inlineStr">
        <is>
          <t>2021</t>
        </is>
      </c>
      <c r="K4193" s="43" t="inlineStr">
        <is>
          <t>inproceedings</t>
        </is>
      </c>
      <c r="L4193" s="45" t="inlineStr">
        <is>
          <t>Grzelak, Jakub and Brandao, Martim</t>
        </is>
      </c>
      <c r="M4193" s="45" t="inlineStr">
        <is>
          <t>The Dangers of Drowsiness Detection: Differential Performance, Downstream Impact, and Misuses</t>
        </is>
      </c>
      <c r="N4193" s="45" t="inlineStr">
        <is>
          <t>Drowsiness and fatigue are important factors in driving safety and work performance. This has motivated academic research into detecting drowsiness, and sparked interest in the deployment of related products in the insurance and work-productivity sectors. In this paper we elaborate on the potential dangers of using such algorithms. We first report on an audit of performance bias across subject gender and ethnicity, identifying which groups would be disparately harmed by the deployment of a state-of-the-art drowsiness detection algorithm. We discuss some of the sources of the bias, such as the lack of robustness of facial analysis algorithms to face occlusions, facial hair, or skin tone. We then identify potential downstream harms of this performance bias, as well as potential misuses of drowsiness detection technology---focusing on driving safety and experience, insurance cream-skimming and coverage-avoidance, worker surveillance, and job precarity.</t>
        </is>
      </c>
      <c r="O4193" s="45" t="inlineStr">
        <is>
          <t>Proceedings of the 2021 AAAI/ACM Conference on AI, Ethics, and Society</t>
        </is>
      </c>
      <c r="P4193" s="45" t="inlineStr">
        <is>
          <t>technology misuses, surveillance, fairness, drowsiness detection, disparate impact, bias</t>
        </is>
      </c>
      <c r="Q4193" s="43" t="inlineStr">
        <is>
          <t>10.1145/3461702.3462593</t>
        </is>
      </c>
    </row>
    <row r="4194" ht="137.25" customHeight="1" s="37">
      <c r="A4194" s="43" t="n">
        <v>4193</v>
      </c>
      <c r="B4194" s="52" t="inlineStr">
        <is>
          <t>Excluir</t>
        </is>
      </c>
      <c r="C4194" s="45" t="inlineStr">
        <is>
          <t>No aborda: distracción o atención, población escolar, tecnología de sensado, contexto educativo</t>
        </is>
      </c>
      <c r="D4194" s="51" t="n"/>
      <c r="E4194" s="51" t="n"/>
      <c r="F4194" s="43" t="n">
        <v>1</v>
      </c>
      <c r="G4194" s="43" t="inlineStr">
        <is>
          <t>distracción</t>
        </is>
      </c>
      <c r="H4194" s="43" t="inlineStr">
        <is>
          <t>ACM</t>
        </is>
      </c>
      <c r="I4194" s="43" t="inlineStr">
        <is>
          <t>ACM</t>
        </is>
      </c>
      <c r="J4194" s="43" t="inlineStr">
        <is>
          <t>2024</t>
        </is>
      </c>
      <c r="K4194" s="43" t="inlineStr">
        <is>
          <t>inproceedings</t>
        </is>
      </c>
      <c r="L4194" s="45" t="inlineStr">
        <is>
          <t>Komolafe, Oyindolapo Olabisi and Brett, Colin A. and Pournasir, Pouya and Waugh, Lloyd and Lei, Zhen and Rea, Daniel J and Bateman, Scott</t>
        </is>
      </c>
      <c r="M4194" s="45" t="inlineStr">
        <is>
          <t>The Effect of Augmented Reality on Performance, Task Loading, and Situational Awareness in Construction Inspection Tasks</t>
        </is>
      </c>
      <c r="N4194" s="45" t="inlineStr">
        <is>
          <t>The construction industry is characterized by the need to perform detail-oriented tasks in complex environments – requiring tools and systems that prioritize precision, efficiency and safety. While Augmented Reality (AR) has emerged as a potential avenue for these tools, its effectiveness and impact on performance and situation awareness, as well as the challenges it may introduce, are yet to be fully understood. This research aims to investigate the efficacy of AR’s use in this domain through the representative task of inspecting prefabricated concrete panel casts, using studies complete with visual and auditory distraction simulations to explore two new AR schematic visualization systems. This work employs a dual-task user study (N = 18) to measure the impact of the AR on Situation Awareness, Task Loading, and Task Performance when compared to the conventional standard of paper blueprints. We find that AR solutions can lower perceived mental and temporal demands without negatively affecting situation awareness. Further, the AR solutions reduced the rate of false negatives and required less time than paper blueprints, suggesting that AR holds promise for improving construction workflows through increased performance and speed without impacting the safety provided by maintaining situation awareness.</t>
        </is>
      </c>
      <c r="O4194" s="45" t="inlineStr">
        <is>
          <t>Proceedings of the 2024 ACM Symposium on Spatial User Interaction</t>
        </is>
      </c>
      <c r="P4194" s="45" t="inlineStr">
        <is>
          <t>Augmented Reality, Construction, Situation Awareness, Task Loading, Task Performance</t>
        </is>
      </c>
      <c r="Q4194" s="43" t="inlineStr">
        <is>
          <t>10.1145/3677386.3682082</t>
        </is>
      </c>
    </row>
    <row r="4195" ht="116.25" customHeight="1" s="37">
      <c r="A4195" s="43" t="n">
        <v>4194</v>
      </c>
      <c r="B4195" s="52" t="inlineStr">
        <is>
          <t>Excluir</t>
        </is>
      </c>
      <c r="C4195" s="45" t="inlineStr">
        <is>
          <t>Dominio fuera de alcance: conducción</t>
        </is>
      </c>
      <c r="D4195" s="51" t="n"/>
      <c r="E4195" s="51" t="n"/>
      <c r="F4195" s="43" t="n">
        <v>1</v>
      </c>
      <c r="G4195" s="43" t="inlineStr">
        <is>
          <t>distracción</t>
        </is>
      </c>
      <c r="H4195" s="43" t="inlineStr">
        <is>
          <t>ACM</t>
        </is>
      </c>
      <c r="I4195" s="43" t="inlineStr">
        <is>
          <t>ACM</t>
        </is>
      </c>
      <c r="J4195" s="43" t="inlineStr">
        <is>
          <t>2016</t>
        </is>
      </c>
      <c r="K4195" s="43" t="inlineStr">
        <is>
          <t>inproceedings</t>
        </is>
      </c>
      <c r="L4195" s="45" t="inlineStr">
        <is>
          <t>Dobres, Jonathan and Reimer, Bryan and Chahine, Nadine</t>
        </is>
      </c>
      <c r="M4195" s="45" t="inlineStr">
        <is>
          <t>The Effect of Font Weight and Rendering System on Glance-Based Text Legibility</t>
        </is>
      </c>
      <c r="N4195" s="45" t="inlineStr">
        <is>
          <t>In-vehicle user interfaces increasingly rely on digital text to display information to the driver. Led by Apple's iOS, thin, lightweight typography has become increasingly popular in cutting-edge HMI designs. The legibility trade-offs of lightweight typography are sparsely studied, particularly in the glance-like reading scenarios necessitated by driving. Previous research has shown that even relatively subtle differences in the design of the on-screen typeface can influence to-device glance time in a measurable and meaningful way. Here we investigate the relative legibility of four different weights (line thicknesses) of type under two different rendering systems (suboptimal rendering and optimal rendering). Results indicate that under suboptimal rendering, the lightest weight typeface renders poorly and is associated with markedly degraded legibility. Under optimal rendering, lighter weight typefaces show enhanced legibility compared to heavier typefaces. The reasons for this pattern of results, and its implications for design considerations in modern HMIs, are discussed.</t>
        </is>
      </c>
      <c r="O4195" s="45" t="inlineStr">
        <is>
          <t>Proceedings of the 8th International Conference on Automotive User Interfaces and Interactive Vehicular Applications</t>
        </is>
      </c>
      <c r="P4195" s="45" t="inlineStr">
        <is>
          <t>Typeface style, Psychophysics, Legibility, Font characteristics, Driver safety, Distraction, Automotive human machine interface</t>
        </is>
      </c>
      <c r="Q4195" s="43" t="inlineStr">
        <is>
          <t>10.1145/3003715.3005454</t>
        </is>
      </c>
    </row>
    <row r="4196" ht="137.25" customHeight="1" s="37">
      <c r="A4196" s="43" t="n">
        <v>4195</v>
      </c>
      <c r="B4196" s="52" t="inlineStr">
        <is>
          <t>Excluir</t>
        </is>
      </c>
      <c r="C4196" s="45" t="inlineStr">
        <is>
          <t>No aborda: población escolar, tecnología de sensado, contexto educativo</t>
        </is>
      </c>
      <c r="D4196" s="51" t="n"/>
      <c r="E4196" s="51" t="n"/>
      <c r="F4196" s="43" t="n">
        <v>1</v>
      </c>
      <c r="G4196" s="43" t="inlineStr">
        <is>
          <t>distracción</t>
        </is>
      </c>
      <c r="H4196" s="43" t="inlineStr">
        <is>
          <t>ACM</t>
        </is>
      </c>
      <c r="I4196" s="43" t="inlineStr">
        <is>
          <t>ACM</t>
        </is>
      </c>
      <c r="J4196" s="43" t="inlineStr">
        <is>
          <t>2016</t>
        </is>
      </c>
      <c r="K4196" s="43" t="inlineStr">
        <is>
          <t>inproceedings</t>
        </is>
      </c>
      <c r="L4196" s="45" t="inlineStr">
        <is>
          <t>Sigitov, Anton and Kruijff, Ernst and Trepkowski, Christina and Staadt, Oliver and Hinkenjann, André</t>
        </is>
      </c>
      <c r="M4196" s="45" t="inlineStr">
        <is>
          <t>The Effect of Visual Distractors in Peripheral Vision on User Performance in Large Display Wall Systems</t>
        </is>
      </c>
      <c r="N4196" s="45" t="inlineStr">
        <is>
          <t>Supported by their large size and high resolution, display walls suit well for different collaboration types. However, in order to foster instead of impede collaboration processes, interaction techniques need to be carefully designed, taking into regard the possibilities and limitations of the display size, and their effects on human perception and performance. In this paper we investigate the impact of visual distractors (which, for instance, might be caused by other collaborators' input) in peripheral vision on short-term memory and attention. The distractors occur frequently when multiple users collaborate in large wall display systems and may draw attention away from the main task, as such potentially affecting performance and cognitive load. Yet, the effect of these distractors is hardly understood. Gaining a better understanding thus may provide valuable input for designing more effective user interfaces. In this article, we report on two interrelated studies that investigated the effect of distractors. Depending on when the distractor is inserted in the task performance sequence, as well as the location of the distractor, user performance can be disturbed: we will show that distractors may not affect short term memory, but do have an effect on attention. We will closely look into the effects, and identify future directions to design more effective interfaces.</t>
        </is>
      </c>
      <c r="O4196" s="45" t="inlineStr">
        <is>
          <t>Proceedings of the 2016 ACM International Conference on Interactive Surfaces and Spaces</t>
        </is>
      </c>
      <c r="P4196" s="45" t="inlineStr">
        <is>
          <t>short-term memory, peripheral vision, large, high-resolution displays, collaboration</t>
        </is>
      </c>
      <c r="Q4196" s="43" t="inlineStr">
        <is>
          <t>10.1145/2992154.2992165</t>
        </is>
      </c>
    </row>
    <row r="4197" ht="126.75" customHeight="1" s="37">
      <c r="A4197" s="43" t="n">
        <v>4196</v>
      </c>
      <c r="B4197" s="52" t="inlineStr">
        <is>
          <t>Excluir</t>
        </is>
      </c>
      <c r="C4197" s="45" t="inlineStr">
        <is>
          <t>Dominio fuera de alcance: conducción</t>
        </is>
      </c>
      <c r="D4197" s="51" t="n"/>
      <c r="E4197" s="51" t="n"/>
      <c r="F4197" s="43" t="n">
        <v>1</v>
      </c>
      <c r="G4197" s="43" t="inlineStr">
        <is>
          <t>distracción</t>
        </is>
      </c>
      <c r="H4197" s="43" t="inlineStr">
        <is>
          <t>ACM</t>
        </is>
      </c>
      <c r="I4197" s="43" t="inlineStr">
        <is>
          <t>ACM</t>
        </is>
      </c>
      <c r="J4197" s="43" t="inlineStr">
        <is>
          <t>2026</t>
        </is>
      </c>
      <c r="K4197" s="43" t="inlineStr">
        <is>
          <t>article</t>
        </is>
      </c>
      <c r="L4197" s="45" t="inlineStr">
        <is>
          <t>Goodge, Thomas and Pollick, Frank and Brewster, Stephen</t>
        </is>
      </c>
      <c r="M4197" s="45" t="inlineStr">
        <is>
          <t>The Effects of Using a Virtual Agent to Signal Danger on Hazard Prediction Ability in Conditionally Automated Driving</t>
        </is>
      </c>
      <c r="N4197" s="45" t="inlineStr">
        <is>
          <t>Conditionally automated vehicles require drivers to remain hazard-aware while disengaged from driving and engaged in Non-Driving Related Tasks (NDRTs) Conventional visual warning interfaces do not fully address this attentional conflict. While psychological research demonstrates that social cues are processed more efficiently than visual information, this has never been evaluated for safety–critical warnings in conditionally automated driving. This article presents the first empirical investigation into using a virtual agent to indicate danger and aid situational awareness while driver performs an NDRT. Across two experiments (n = 48), hazard prediction ability was assessed with either a visual cue or a virtual agent cueing danger. When including an attention-capturing element, both visual and social cue types mitigated driver distraction, maintaining hazard prediction comparable with undistracted driving. These findings suggest that virtual agents can be as effective as conventional visual cues in aiding situational awareness in safety–critical automated driving contexts, offering design insights for in-vehicle attentional displays supporting driver awareness.</t>
        </is>
      </c>
      <c r="O4197" s="45" t="inlineStr">
        <is>
          <t>ACM Trans. Comput.-Hum. Interact.</t>
        </is>
      </c>
      <c r="P4197" s="45" t="inlineStr">
        <is>
          <t>automated driving, augmented reality, virtual agent, visual cues, social cues, Hazard Prediction, Situational Awareness, non-driving related task</t>
        </is>
      </c>
      <c r="Q4197" s="43" t="inlineStr">
        <is>
          <t>10.1145/3820654</t>
        </is>
      </c>
    </row>
    <row r="4198" ht="84.75" customHeight="1" s="37">
      <c r="A4198" s="43" t="n">
        <v>4197</v>
      </c>
      <c r="B4198" s="52" t="inlineStr">
        <is>
          <t>Excluir</t>
        </is>
      </c>
      <c r="C4198" s="45" t="inlineStr">
        <is>
          <t>No aborda: población escolar, tecnología de sensado, contexto educativo</t>
        </is>
      </c>
      <c r="D4198" s="51" t="n"/>
      <c r="E4198" s="51" t="n"/>
      <c r="F4198" s="43" t="n">
        <v>1</v>
      </c>
      <c r="G4198" s="43" t="inlineStr">
        <is>
          <t>distracción</t>
        </is>
      </c>
      <c r="H4198" s="43" t="inlineStr">
        <is>
          <t>ACM</t>
        </is>
      </c>
      <c r="I4198" s="43" t="inlineStr">
        <is>
          <t>ACM</t>
        </is>
      </c>
      <c r="J4198" s="43" t="inlineStr">
        <is>
          <t>2020</t>
        </is>
      </c>
      <c r="K4198" s="43" t="inlineStr">
        <is>
          <t>inproceedings</t>
        </is>
      </c>
      <c r="L4198" s="45" t="inlineStr">
        <is>
          <t>Assaf, Rodrigo and Rodrigues, Rui</t>
        </is>
      </c>
      <c r="M4198" s="45" t="inlineStr">
        <is>
          <t>The Feeling of Presence: An Immersive Perspective</t>
        </is>
      </c>
      <c r="N4198" s="45" t="inlineStr">
        <is>
          <t>Immersion, as a concept, has been used for centuries not merely for enhancing the entertainment experience, but as a powerful mechanism to distract from reality. The purpose of this literature review is to present different approaches, definitions, main applications and features that induce immersion. We found a dichotomy between views of immersion (system-centered approach versus human-centered approach) and focused the discussion on immersive systems embracing games, applications, technology, and virtual reality. We proposed a didactic explanation of our point of view of immersion and listed the main benefits of its utilization. This theme is relevant for future research of a 3D interactive framework development. We intend to prove a relation between immersion and the enhancement of a 3D design review process.</t>
        </is>
      </c>
      <c r="O4198" s="45" t="inlineStr">
        <is>
          <t>Proceedings of the 9th International Conference on Digital and Interactive Arts</t>
        </is>
      </c>
      <c r="P4198" s="45" t="inlineStr">
        <is>
          <t>Immersion, Immersive technology, Presence, User experience, VR</t>
        </is>
      </c>
      <c r="Q4198" s="43" t="inlineStr">
        <is>
          <t>10.1145/3359852.3359861</t>
        </is>
      </c>
    </row>
    <row r="4199" ht="95.25" customHeight="1" s="37">
      <c r="A4199" s="43" t="n">
        <v>4198</v>
      </c>
      <c r="B4199" s="52" t="inlineStr">
        <is>
          <t>Excluir</t>
        </is>
      </c>
      <c r="C4199" s="45" t="inlineStr">
        <is>
          <t>No aborda: distracción o atención, población escolar, tecnología de sensado, contexto educativo</t>
        </is>
      </c>
      <c r="D4199" s="51" t="n"/>
      <c r="E4199" s="51" t="n"/>
      <c r="F4199" s="43" t="n">
        <v>1</v>
      </c>
      <c r="G4199" s="43" t="inlineStr">
        <is>
          <t>distracción</t>
        </is>
      </c>
      <c r="H4199" s="43" t="inlineStr">
        <is>
          <t>ACM</t>
        </is>
      </c>
      <c r="I4199" s="43" t="inlineStr">
        <is>
          <t>ACM</t>
        </is>
      </c>
      <c r="J4199" s="43" t="inlineStr">
        <is>
          <t>2021</t>
        </is>
      </c>
      <c r="K4199" s="43" t="inlineStr">
        <is>
          <t>inproceedings</t>
        </is>
      </c>
      <c r="L4199" s="45" t="inlineStr">
        <is>
          <t>Kleinman, Erica and Chojnacki, Sara and Seif El-Nasr, Magy</t>
        </is>
      </c>
      <c r="M4199" s="45" t="inlineStr">
        <is>
          <t>The Gang’s All Here: How People Used Games to cope with COVID19 Quarantine</t>
        </is>
      </c>
      <c r="N4199" s="45" t="inlineStr">
        <is>
          <t>In 2020, the rapid spread of COVID-19 forced many people to self-isolate, resulting in struggles with mental health [60], and an increase in gaming [3]. In this paper, we seek to examine how individuals used digital games during the quarantine. We conducted a two-tier qualitative study where we used a thematic analysis of tweets to derive questions for an online survey that we distributed. Results of thematic analysis of survey responses identified 15 themes. Some themes confirm previous works’ findings, particularly how games are used to increase social connection or distract oneself from unpleasant situations. We also found new themes unique to the quarantine, such as interactions with non-player characters used as a surrogate for real-world interaction and using in-game routines as a substitute to real-world routines lost due to the pandemic. This work discusses the use of games during the pandemic and can be seeds for future studies.</t>
        </is>
      </c>
      <c r="O4199" s="45" t="inlineStr">
        <is>
          <t>Proceedings of the 2021 CHI Conference on Human Factors in Computing Systems</t>
        </is>
      </c>
      <c r="P4199" s="45" t="inlineStr">
        <is>
          <t>Benefits of Gameplay, COVID19, Connection, Coronavirus, Gameplay, Games, Isolation, Positive Emotions, Quarantine</t>
        </is>
      </c>
      <c r="Q4199" s="43" t="inlineStr">
        <is>
          <t>10.1145/3411764.3445072</t>
        </is>
      </c>
    </row>
    <row r="4200" ht="95.25" customHeight="1" s="37">
      <c r="A4200" s="43" t="n">
        <v>4199</v>
      </c>
      <c r="B4200" s="52" t="inlineStr">
        <is>
          <t>Excluir</t>
        </is>
      </c>
      <c r="C4200" s="45" t="inlineStr">
        <is>
          <t>No aborda: población escolar, tecnología de sensado, contexto educativo</t>
        </is>
      </c>
      <c r="D4200" s="51" t="n"/>
      <c r="E4200" s="51" t="n"/>
      <c r="F4200" s="43" t="n">
        <v>1</v>
      </c>
      <c r="G4200" s="43" t="inlineStr">
        <is>
          <t>distracción</t>
        </is>
      </c>
      <c r="H4200" s="43" t="inlineStr">
        <is>
          <t>ACM</t>
        </is>
      </c>
      <c r="I4200" s="43" t="inlineStr">
        <is>
          <t>ACM</t>
        </is>
      </c>
      <c r="J4200" s="43" t="inlineStr">
        <is>
          <t>2015</t>
        </is>
      </c>
      <c r="K4200" s="43" t="inlineStr">
        <is>
          <t>inproceedings</t>
        </is>
      </c>
      <c r="L4200" s="45" t="inlineStr">
        <is>
          <t>Balebako, Rebecca and Schaub, Florian and Adjerid, Idris and Acquisti, Alessandro and Cranor, Lorrie</t>
        </is>
      </c>
      <c r="M4200" s="45" t="inlineStr">
        <is>
          <t>The Impact of Timing on the Salience of Smartphone App Privacy Notices</t>
        </is>
      </c>
      <c r="N4200" s="45" t="inlineStr">
        <is>
          <t>In a series of experiments, we examined how the timing impacts the salience of smartphone app privacy notices. In a web survey and a field experiment, we isolated different timing conditions for displaying privacy notices: in the app store, when an app is started, during app use, and after app use. Participants installed and played a history quiz app, either virtually or on their phone. After a distraction or delay they were asked to recall the privacy notice's content. Recall was used as a proxy for the attention paid to and salience of the notice. Showing the notice during app use significantly increased recall rates over showing it in the app store. In a follow-up web survey, we tested alternative app store notices, which improved recall but did not perform as well as notices shown during app use. The results suggest that even if a notice contains information users care about, it is unlikely to be recalled if only shown in the app store.</t>
        </is>
      </c>
      <c r="O4200" s="45" t="inlineStr">
        <is>
          <t>Proceedings of the 5th Annual ACM CCS Workshop on Security and Privacy in Smartphones and Mobile Devices</t>
        </is>
      </c>
      <c r="P4200" s="45" t="inlineStr">
        <is>
          <t>mobile, privacy, privacy decision making</t>
        </is>
      </c>
      <c r="Q4200" s="43" t="inlineStr">
        <is>
          <t>10.1145/2808117.2808119</t>
        </is>
      </c>
    </row>
    <row r="4201" ht="116.25" customHeight="1" s="37">
      <c r="A4201" s="43" t="n">
        <v>4200</v>
      </c>
      <c r="B4201" s="52" t="inlineStr">
        <is>
          <t>Excluir</t>
        </is>
      </c>
      <c r="C4201" s="45" t="inlineStr">
        <is>
          <t>No aborda: población escolar, contexto educativo</t>
        </is>
      </c>
      <c r="D4201" s="51" t="n"/>
      <c r="E4201" s="51" t="n"/>
      <c r="F4201" s="43" t="n">
        <v>1</v>
      </c>
      <c r="G4201" s="43" t="inlineStr">
        <is>
          <t>distracción</t>
        </is>
      </c>
      <c r="H4201" s="43" t="inlineStr">
        <is>
          <t>ACM</t>
        </is>
      </c>
      <c r="I4201" s="43" t="inlineStr">
        <is>
          <t>ACM</t>
        </is>
      </c>
      <c r="J4201" s="43" t="inlineStr">
        <is>
          <t>2025</t>
        </is>
      </c>
      <c r="K4201" s="43" t="inlineStr">
        <is>
          <t>inproceedings</t>
        </is>
      </c>
      <c r="L4201" s="45" t="inlineStr">
        <is>
          <t>Kelley, Brendan and McMahan, Ryan P. and Wickens, Christopher D and Clegg, Benjamin A. and Ortega, Francisco R</t>
        </is>
      </c>
      <c r="M4201" s="45" t="inlineStr">
        <is>
          <t>The Importance of Cueing While Visually Searching a 360 Degree Environment for Multiple Targets in the Presence of Distractors</t>
        </is>
      </c>
      <c r="N4201" s="45" t="inlineStr">
        <is>
          <t>Visually searching for objects is an everyday task. In many contexts, people must visually search for multiple objects at the same time while avoiding distractor objects, such as triage during a mass casualty incident. While many prior augmented reality (AR) and virtual reality (VR) studies have investigated cues to aid in visual search tasks, few have investigated cues in contexts involving multiple targets and distractors with a full 360° effective field of regard (EFOR). Individually, multiple targets, distractors, and a full 360° EFOR each add complexity to visual search; when combined, they compound the difficulty even further. In this paper, we present such a study that compares three common types of visual cues (2D Wedge, 3D Arrow, and Gaze Line) to a baseline condition with no cueing for a 360° visual search task. Our results reinforce the importance of providing some type of cue, with the Gaze Line design being particularly beneficial. We discuss the potential implications of these findings for designing cues specifically for such complex visual search tasks.</t>
        </is>
      </c>
      <c r="O4201" s="45" t="inlineStr">
        <is>
          <t>Proceedings of the 2025 31st ACM Symposium on Virtual Reality Software and Technology</t>
        </is>
      </c>
      <c r="P4201" s="45" t="inlineStr">
        <is>
          <t>Augmented Reality, Virtual Reality, Visual Cueing, Visual Search, Information Processing, Attention</t>
        </is>
      </c>
      <c r="Q4201" s="43" t="inlineStr">
        <is>
          <t>10.1145/3756884.3765992</t>
        </is>
      </c>
    </row>
    <row r="4202" ht="168" customHeight="1" s="37">
      <c r="A4202" s="43" t="n">
        <v>4201</v>
      </c>
      <c r="B4202" s="52" t="inlineStr">
        <is>
          <t>Excluir</t>
        </is>
      </c>
      <c r="C4202" s="45" t="inlineStr">
        <is>
          <t>No aborda: población escolar, tecnología de sensado, contexto educativo</t>
        </is>
      </c>
      <c r="D4202" s="51" t="n"/>
      <c r="E4202" s="51" t="n"/>
      <c r="F4202" s="43" t="n">
        <v>1</v>
      </c>
      <c r="G4202" s="43" t="inlineStr">
        <is>
          <t>distracción</t>
        </is>
      </c>
      <c r="H4202" s="43" t="inlineStr">
        <is>
          <t>ACM</t>
        </is>
      </c>
      <c r="I4202" s="43" t="inlineStr">
        <is>
          <t>ACM</t>
        </is>
      </c>
      <c r="J4202" s="43" t="inlineStr">
        <is>
          <t>2018</t>
        </is>
      </c>
      <c r="K4202" s="43" t="inlineStr">
        <is>
          <t>inproceedings</t>
        </is>
      </c>
      <c r="L4202" s="45" t="inlineStr">
        <is>
          <t>Yildirim, Caglar and Dark, Veronica J.</t>
        </is>
      </c>
      <c r="M4202" s="45" t="inlineStr">
        <is>
          <t>The Mediating Role of Mindfulness in the Relationship between Media Multitasking and Mind Wandering</t>
        </is>
      </c>
      <c r="N4202" s="45" t="inlineStr">
        <is>
          <t>Commonly regarded as a marketable skill in the modern, technology-rich world, the-now-ubiquitous behavior of media multitasking (i.e., engaging in more than one medium at the same time) usually comes with various costs, including lowered task performance, prolonged task completion time, and frequent attentional lapses. This correlational study examined the mediating effect of self-reported trait mindfulness in the relationship between self-reported media multitasking frequency and mind wandering tendency. The mediation analysis revealed that trait mindfulness partially mediated the relationship between media multitasking frequency and mind wandering tendency. This partial mediation model suggests that habitual media multitasking is associated with an increased proclivity for mind wandering and that media multitasking is associated with lower levels of mindfulness, which is in turn associated with greater propensity for mind wandering. It is plausible that habitual media multitaskers may find it difficult to prevent their minds from wandering because their top-down attentional control is compromised by frequently and consistently switching attention between multiple forms of media, diminishing their ability to stay focused on a single task. The findings from the current study emphasize the importance of taking a step back and reconsidering our relationship with technology. Through chronic media multitasking, we might be training our brains to easily get distracted by both internal and external interruptions, depriving ourselves of our innate ability to stay present and deteriorating our ability to stay focused.</t>
        </is>
      </c>
      <c r="O4202" s="45" t="inlineStr">
        <is>
          <t>Proceedings of the Technology, Mind, and Society</t>
        </is>
      </c>
      <c r="P4202" s="45" t="inlineStr">
        <is>
          <t>Media multitasking, media multitasking and mind wandering, mind wandering, mindfulness, wandering mind</t>
        </is>
      </c>
      <c r="Q4202" s="43" t="inlineStr">
        <is>
          <t>10.1145/3183654.3183711</t>
        </is>
      </c>
    </row>
    <row r="4203" ht="105.75" customHeight="1" s="37">
      <c r="A4203" s="43" t="n">
        <v>4202</v>
      </c>
      <c r="B4203" s="52" t="inlineStr">
        <is>
          <t>Excluir</t>
        </is>
      </c>
      <c r="C4203" s="45" t="inlineStr">
        <is>
          <t>No aborda: población escolar, tecnología de sensado, contexto educativo</t>
        </is>
      </c>
      <c r="D4203" s="51" t="n"/>
      <c r="E4203" s="51" t="n"/>
      <c r="F4203" s="43" t="n">
        <v>1</v>
      </c>
      <c r="G4203" s="43" t="inlineStr">
        <is>
          <t>distracción</t>
        </is>
      </c>
      <c r="H4203" s="43" t="inlineStr">
        <is>
          <t>ACM</t>
        </is>
      </c>
      <c r="I4203" s="43" t="inlineStr">
        <is>
          <t>ACM</t>
        </is>
      </c>
      <c r="J4203" s="43" t="inlineStr">
        <is>
          <t>2018</t>
        </is>
      </c>
      <c r="K4203" s="43" t="inlineStr">
        <is>
          <t>inproceedings</t>
        </is>
      </c>
      <c r="L4203" s="45" t="inlineStr">
        <is>
          <t>Baird, Alice and Parada-Cabaleiro, Emilia and Fraser, Cameron and Hantke, Simone and Schuller, Björn</t>
        </is>
      </c>
      <c r="M4203" s="45" t="inlineStr">
        <is>
          <t>The Perceived Emotion of Isolated Synthetic Audio: The EmoSynth Dataset and Results</t>
        </is>
      </c>
      <c r="N4203" s="45" t="inlineStr">
        <is>
          <t>The ability of sound to enhance human wellbeing has been known since ancient civilisations, and methods can be found today across domains of health and within a variety of cultures. There are an abundance of sound-based methods which show benefits for both physical and mental-states of wellbeing. Current methods vary from low frequency vibrations to high frequency distractions, and from drone-like sustain to rhythmical pulsing, with limited knowledge of a listeners psycho-physical perception of this. In this regard, for the presented study 40 listeners were asked to evaluate the perceived emotional dimensions of Valence and Arousal from a dataset of 144 isolated synthetic periodic waveforms. Results show that Arousal does correlate moderately to fundamental frequency, and that the sine waveform is perceived as significantly different to square and sawtooth waveforms when evaluating perceived Arousal. The general results suggest that isolated synthetic audio can be modelled as a means of evoking affective states of emotion.</t>
        </is>
      </c>
      <c r="O4203" s="45" t="inlineStr">
        <is>
          <t>Proceedings of the Audio Mostly 2018 on Sound in Immersion and Emotion</t>
        </is>
      </c>
      <c r="P4203" s="45" t="inlineStr">
        <is>
          <t>affective computing, perception, sound healing, synthetic audio, wellbeing</t>
        </is>
      </c>
      <c r="Q4203" s="43" t="inlineStr">
        <is>
          <t>10.1145/3243274.3243277</t>
        </is>
      </c>
    </row>
    <row r="4204" ht="95.25" customHeight="1" s="37">
      <c r="A4204" s="43" t="n">
        <v>4203</v>
      </c>
      <c r="B4204" s="52" t="inlineStr">
        <is>
          <t>Excluir</t>
        </is>
      </c>
      <c r="C4204" s="45" t="inlineStr">
        <is>
          <t>No aborda: población escolar, tecnología de sensado, contexto educativo</t>
        </is>
      </c>
      <c r="D4204" s="51" t="n"/>
      <c r="E4204" s="51" t="n"/>
      <c r="F4204" s="43" t="n">
        <v>1</v>
      </c>
      <c r="G4204" s="43" t="inlineStr">
        <is>
          <t>distracción</t>
        </is>
      </c>
      <c r="H4204" s="43" t="inlineStr">
        <is>
          <t>ACM</t>
        </is>
      </c>
      <c r="I4204" s="43" t="inlineStr">
        <is>
          <t>ACM</t>
        </is>
      </c>
      <c r="J4204" s="43" t="inlineStr">
        <is>
          <t>2017</t>
        </is>
      </c>
      <c r="K4204" s="43" t="inlineStr">
        <is>
          <t>article</t>
        </is>
      </c>
      <c r="L4204" s="45" t="inlineStr">
        <is>
          <t>Zannoli, Marina and Banks, Martin S.</t>
        </is>
      </c>
      <c r="M4204" s="45" t="inlineStr">
        <is>
          <t>The Perceptual Consequences of Curved Screens</t>
        </is>
      </c>
      <c r="N4204" s="45" t="inlineStr">
        <is>
          <t>Flat panels are by far the most common type of television screen. There are reasons, however, to believe that curved screens create a greater sense of immersion, reduce distracting reflections, and minimize some perceptual distortions that are commonplace with large televisions. To examine these possibilities, we calculated how curving the screen affects the field of view and the probability of seeing reflections of ambient lights. We find that screen curvature has a small beneficial effect on field of view and a large beneficial effect on the probability of seeing reflections. We also collected behavioral data to characterize perceptual distortions in various viewing configurations. We find that curved screens can in fact reduce problematic perceptual distortions on large screens, but that the benefit depends on the geometry of the projection on such screens.</t>
        </is>
      </c>
      <c r="O4204" s="45" t="inlineStr">
        <is>
          <t>ACM Trans. Appl. Percept.</t>
        </is>
      </c>
      <c r="P4204" s="45" t="inlineStr">
        <is>
          <t>Television screen, field of view, focal length, perceptual distortions, reflections</t>
        </is>
      </c>
      <c r="Q4204" s="43" t="inlineStr">
        <is>
          <t>10.1145/3106012</t>
        </is>
      </c>
    </row>
    <row r="4205" ht="137.25" customHeight="1" s="37">
      <c r="A4205" s="43" t="n">
        <v>4204</v>
      </c>
      <c r="B4205" s="52" t="inlineStr">
        <is>
          <t>Excluir</t>
        </is>
      </c>
      <c r="C4205" s="45" t="inlineStr">
        <is>
          <t>No aborda: distracción o atención, población escolar, tecnología de sensado, contexto educativo</t>
        </is>
      </c>
      <c r="D4205" s="51" t="n"/>
      <c r="E4205" s="51" t="n"/>
      <c r="F4205" s="43" t="n">
        <v>1</v>
      </c>
      <c r="G4205" s="43" t="inlineStr">
        <is>
          <t>distracción</t>
        </is>
      </c>
      <c r="H4205" s="43" t="inlineStr">
        <is>
          <t>ACM</t>
        </is>
      </c>
      <c r="I4205" s="43" t="inlineStr">
        <is>
          <t>ACM</t>
        </is>
      </c>
      <c r="J4205" s="43" t="inlineStr">
        <is>
          <t>2022</t>
        </is>
      </c>
      <c r="K4205" s="43" t="inlineStr">
        <is>
          <t>article</t>
        </is>
      </c>
      <c r="L4205" s="45" t="inlineStr">
        <is>
          <t>Tran, Chau and Champion, Kaylea and Hill, Benjamin Mako and Greenstadt, Rachel</t>
        </is>
      </c>
      <c r="M4205" s="45" t="inlineStr">
        <is>
          <t>The Risks, Benefits, and Consequences of Prepublication Moderation: Evidence from 17 Wikipedia Language Editions</t>
        </is>
      </c>
      <c r="N4205" s="45" t="inlineStr">
        <is>
          <t>Many online communities rely on postpublication moderation where contributors-even those that are perceived as being risky-are allowed to publish material immediately and where moderation takes place after the fact. An alternative arrangement involves moderating content before publication. A range of communities have argued against prepublication moderation by suggesting that it makes contributing less enjoyable for new members and that it will distract established community members with extra moderation work. We present an empirical analysis of the effects of a prepublication moderation system called FlaggedRevs that was deployed by several Wikipedia language editions. We used panel data from 17 large Wikipedia editions to test a series of hypotheses related to the effect of the system on activity levels and contribution quality. We found that the system was very effective at keeping low-quality contributions from ever becoming visible. Although there is some evidence that the system discouraged participation among users without accounts, our analysis suggests that the system's effects on contribution volume and quality were moderate at most. Our findings imply that concerns regarding the major negative effects of prepublication moderation systems on contribution quality and project productivity may be overstated.</t>
        </is>
      </c>
      <c r="O4205" s="45" t="inlineStr">
        <is>
          <t>Proc. ACM Hum.-Comput. Interact.</t>
        </is>
      </c>
      <c r="P4205" s="45" t="inlineStr">
        <is>
          <t>community, ex-ante, ex-post, moderation, online communities, peer production, pre-publication, wikipedia</t>
        </is>
      </c>
      <c r="Q4205" s="43" t="inlineStr">
        <is>
          <t>10.1145/3555225</t>
        </is>
      </c>
    </row>
    <row r="4206" ht="126.75" customHeight="1" s="37">
      <c r="A4206" s="43" t="n">
        <v>4205</v>
      </c>
      <c r="B4206" s="52" t="inlineStr">
        <is>
          <t>Excluir</t>
        </is>
      </c>
      <c r="C4206" s="45" t="inlineStr">
        <is>
          <t>No aborda: población escolar, tecnología de sensado, contexto educativo</t>
        </is>
      </c>
      <c r="D4206" s="51" t="n"/>
      <c r="E4206" s="51" t="n"/>
      <c r="F4206" s="43" t="n">
        <v>1</v>
      </c>
      <c r="G4206" s="43" t="inlineStr">
        <is>
          <t>distracción</t>
        </is>
      </c>
      <c r="H4206" s="43" t="inlineStr">
        <is>
          <t>ACM</t>
        </is>
      </c>
      <c r="I4206" s="43" t="inlineStr">
        <is>
          <t>ACM</t>
        </is>
      </c>
      <c r="J4206" s="43" t="inlineStr">
        <is>
          <t>2020</t>
        </is>
      </c>
      <c r="K4206" s="43" t="inlineStr">
        <is>
          <t>inproceedings</t>
        </is>
      </c>
      <c r="L4206" s="45" t="inlineStr">
        <is>
          <t>Bian, Yulong and Zhou, Chao and Chen, Yeqing and Zhao, Yanshuai and Liu, Juan and Yang, Chenglei</t>
        </is>
      </c>
      <c r="M4206" s="45" t="inlineStr">
        <is>
          <t>The Role of the Field Dependence-independence Construct on the Flow-performance Link in Virtual Reality</t>
        </is>
      </c>
      <c r="N4206" s="45" t="inlineStr">
        <is>
          <t>The flow experience-performance link is commonly found weak in virtual environments (VEs). The weak association model (WAM) suggests that distraction caused by disjointed features may be associated with the weak association. People characterized by field independent (FI) or field dependent (FD) cognitive style have different abilities in handling sustained attention, thus they may perform differently in the flow-performance link. To explore the role of the field dependence-independence (FDI) construct on the flow-performance link in virtual reality (VR), we developed a VR experimental environment, based on which two empirical studies were performed. Study 1 revealed FD individuals have higher dispersion degree of fixations and showed a weaker flow-performance link. Next, we provide visual cues that utilize distractors to achieve more task-oriented attention. Study 2 found it helps strengthen the task performance, as well as the flow-performance link of FD individuals without increasing distraction. This paper helps draw conclusions on the effects of human diversity on the flow-performance link in VEs and found ways to design a VR system according to individual characteristics.</t>
        </is>
      </c>
      <c r="O4206" s="45" t="inlineStr">
        <is>
          <t>Symposium on Interactive 3D Graphics and Games</t>
        </is>
      </c>
      <c r="P4206" s="45" t="inlineStr">
        <is>
          <t>weak association, virtual reality, performance, flow experience, FDI construct</t>
        </is>
      </c>
      <c r="Q4206" s="43" t="inlineStr">
        <is>
          <t>10.1145/3384382.3384529</t>
        </is>
      </c>
    </row>
    <row r="4207" ht="116.25" customHeight="1" s="37">
      <c r="A4207" s="43" t="n">
        <v>4206</v>
      </c>
      <c r="B4207" s="52" t="inlineStr">
        <is>
          <t>Excluir</t>
        </is>
      </c>
      <c r="C4207" s="45" t="inlineStr">
        <is>
          <t>No aborda: población escolar, tecnología de sensado, contexto educativo</t>
        </is>
      </c>
      <c r="D4207" s="51" t="n"/>
      <c r="E4207" s="51" t="n"/>
      <c r="F4207" s="43" t="n">
        <v>1</v>
      </c>
      <c r="G4207" s="43" t="inlineStr">
        <is>
          <t>distracción</t>
        </is>
      </c>
      <c r="H4207" s="43" t="inlineStr">
        <is>
          <t>ACM</t>
        </is>
      </c>
      <c r="I4207" s="43" t="inlineStr">
        <is>
          <t>ACM</t>
        </is>
      </c>
      <c r="J4207" s="43" t="inlineStr">
        <is>
          <t>2023</t>
        </is>
      </c>
      <c r="K4207" s="43" t="inlineStr">
        <is>
          <t>article</t>
        </is>
      </c>
      <c r="L4207" s="45" t="inlineStr">
        <is>
          <t>Spiers, Adam and Young, Eric and Kuchenbecker, Katherine J.</t>
        </is>
      </c>
      <c r="M4207" s="45" t="inlineStr">
        <is>
          <t>The S-BAN: Insights into the Perception of Shape-Changing Haptic Interfaces via Virtual Pedestrian Navigation</t>
        </is>
      </c>
      <c r="N4207" s="45" t="inlineStr">
        <is>
          <t>Screen-based pedestrian navigation assistance can be distracting or inaccessible to users. Shape-changing haptic interfaces can overcome these concerns. The S-BAN is a new handheld haptic interface that utilizes a parallel kinematic structure to deliver 2-DOF spatial information over a continuous workspace, with a form factor suited to integration with other travel aids. The ability to pivot, extend and retract its body opens possibilities and questions around spatial data representation. We present a static study to understand user perception of absolute pose and relative motion for two spatial mappings, showing the highest sensitivity to relative motions in the cardinal directions. We then present an embodied navigation experiment in virtual reality (VR). User motion efficiency when guided by the S-BAN was statistically equivalent to using a vision-based tool (a smartphone proxy). Although haptic trials were slower than visual trials, participants’ heads were more elevated with the S-BAN, allowing greater visual focus on the environment.</t>
        </is>
      </c>
      <c r="O4207" s="45" t="inlineStr">
        <is>
          <t>ACM Trans. Comput.-Hum. Interact.</t>
        </is>
      </c>
      <c r="P4207" s="45" t="inlineStr">
        <is>
          <t>Haptics, navigation, shape-changing interfaces</t>
        </is>
      </c>
      <c r="Q4207" s="43" t="inlineStr">
        <is>
          <t>10.1145/3555046</t>
        </is>
      </c>
    </row>
    <row r="4208" ht="157.5" customHeight="1" s="37">
      <c r="A4208" s="43" t="n">
        <v>4207</v>
      </c>
      <c r="B4208" s="52" t="inlineStr">
        <is>
          <t>Excluir</t>
        </is>
      </c>
      <c r="C4208" s="45" t="inlineStr">
        <is>
          <t>Dominio fuera de alcance: conducción</t>
        </is>
      </c>
      <c r="D4208" s="51" t="n"/>
      <c r="E4208" s="51" t="n"/>
      <c r="F4208" s="43" t="n">
        <v>1</v>
      </c>
      <c r="G4208" s="43" t="inlineStr">
        <is>
          <t>distracción</t>
        </is>
      </c>
      <c r="H4208" s="43" t="inlineStr">
        <is>
          <t>ACM</t>
        </is>
      </c>
      <c r="I4208" s="43" t="inlineStr">
        <is>
          <t>ACM</t>
        </is>
      </c>
      <c r="J4208" s="43" t="inlineStr">
        <is>
          <t>2024</t>
        </is>
      </c>
      <c r="K4208" s="43" t="inlineStr">
        <is>
          <t>inproceedings</t>
        </is>
      </c>
      <c r="L4208" s="45" t="inlineStr">
        <is>
          <t>Zhong, Yi and Qian, Dalin</t>
        </is>
      </c>
      <c r="M4208" s="45" t="inlineStr">
        <is>
          <t>The causal effect of unsafe driving behavior of heavy-duty trucks on accident casualties</t>
        </is>
      </c>
      <c r="N4208" s="45" t="inlineStr">
        <is>
          <t>This paper aims to investigate the causal effects of unsafe driving behaviors on the casualty rates of heavy-duty truck transportation accidents and examines the heterogeneity of accident influencing factors. Utilizing correlation analysis and Recursive Feature Elimination (RFE), we screened 17 confusion variables from the 2016-2021 heavy-duty truck transportation accident data in the US Crash Report Sampling System database. In this study, LightGBM, XGBoost, Random Forest (RF), and Support Vector Machine (SVM) models were employed as estimators to construct a causal inference model of the impact of unsafe driving behavior on accident casualties, based on Double Robust Learning. The findings reveal that the LightGBM model exhibits the best overall performance, with a prediction accuracy ranging from 0.79 to 0.90; Drivers of heavy-duty trucks who fail to comply with traffic signs and signals, engage in speeding, tailgating, and distracted driving, respectively elevate the risk of accidents and injuries by 21.75%, 18.15%, 17.08%, and 15.12%; Drivers under the age of 20 exhibit a higher risk of injury accidents as a result of unsafe driving behaviors, compared to other age groups; Similarly, driving on curved sections, inclines, and two-way non-segregated left-turn lanes is associated with an elevated risk of injury accidents due to unsafe driving. These findings can serve as a reference for the development of safety management strategies for heavy-duty trucks and for the reduction of casualty rates in truck-related accidents.</t>
        </is>
      </c>
      <c r="O4208" s="45" t="inlineStr">
        <is>
          <t>Proceedings of the 2024 International Conference on Intelligent Driving and Smart Transportation</t>
        </is>
      </c>
      <c r="P4208" s="45" t="inlineStr">
        <is>
          <t>Causal effect, Doubly Robust Learning, Heavy-duty truck accidents, LightGBM, Unsafe driving behaviors</t>
        </is>
      </c>
      <c r="Q4208" s="43" t="inlineStr">
        <is>
          <t>10.1145/3704657.3704674</t>
        </is>
      </c>
    </row>
    <row r="4209" ht="157.5" customHeight="1" s="37">
      <c r="A4209" s="43" t="n">
        <v>4208</v>
      </c>
      <c r="B4209" s="52" t="inlineStr">
        <is>
          <t>Excluir</t>
        </is>
      </c>
      <c r="C4209" s="45" t="inlineStr">
        <is>
          <t>No aborda: distracción o atención, población escolar, tecnología de sensado, contexto educativo</t>
        </is>
      </c>
      <c r="D4209" s="51" t="n"/>
      <c r="E4209" s="51" t="n"/>
      <c r="F4209" s="43" t="n">
        <v>1</v>
      </c>
      <c r="G4209" s="43" t="inlineStr">
        <is>
          <t>distracción</t>
        </is>
      </c>
      <c r="H4209" s="43" t="inlineStr">
        <is>
          <t>ACM</t>
        </is>
      </c>
      <c r="I4209" s="43" t="inlineStr">
        <is>
          <t>ACM</t>
        </is>
      </c>
      <c r="J4209" s="43" t="inlineStr">
        <is>
          <t>2016</t>
        </is>
      </c>
      <c r="K4209" s="43" t="inlineStr">
        <is>
          <t>inproceedings</t>
        </is>
      </c>
      <c r="L4209" s="45" t="inlineStr">
        <is>
          <t>Vasilescu, Bogdan and Blincoe, Kelly and Xuan, Qi and Casalnuovo, Casey and Damian, Daniela and Devanbu, Premkumar and Filkov, Vladimir</t>
        </is>
      </c>
      <c r="M4209" s="45" t="inlineStr">
        <is>
          <t>The sky is not the limit: multitasking across GitHub projects</t>
        </is>
      </c>
      <c r="N4209" s="45" t="inlineStr">
        <is>
          <t>Software development has always inherently required multitasking: developers switch between coding, reviewing, testing, designing, and meeting with colleagues. The advent of software ecosystems like GitHub has enabled something new: the ability to easily switch between projects. Developers also have social incentives to contribute to many projects; prolific contributors gain social recognition and (eventually) economic rewards. Multitasking, however, comes at a cognitive cost: frequent context-switches can lead to distraction, sub-standard work, and even greater stress. In this paper, we gather ecosystem-level data on a group of programmers working on a large collection of projects. We develop models and methods for measuring the rate and breadth of a developers' context-switching behavior, and we study how context-switching affects their productivity. We also survey developers to understand the reasons for and perceptions of multitasking. We find that the most common reason for multitasking is interrelationships and dependencies between projects. Notably, we find that the rate of switching and breadth (number of projects) of a developer's work matter. Developers who work on many projects have higher productivity if they focus on few projects per day. Developers that switch projects too much during the course of a day have lower productivity as they work on more projects overall. Despite these findings, developers perceptions of the benefits of multitasking are varied.</t>
        </is>
      </c>
      <c r="O4209" s="45" t="inlineStr">
        <is>
          <t>Proceedings of the 38th International Conference on Software Engineering</t>
        </is>
      </c>
      <c r="P4209" s="45" t="inlineStr">
        <is>
          <t>GitHub, multitasking, productivity</t>
        </is>
      </c>
      <c r="Q4209" s="43" t="inlineStr">
        <is>
          <t>10.1145/2884781.2884875</t>
        </is>
      </c>
    </row>
    <row r="4210" ht="137.25" customHeight="1" s="37">
      <c r="A4210" s="43" t="n">
        <v>4209</v>
      </c>
      <c r="B4210" s="52" t="inlineStr">
        <is>
          <t>Excluir</t>
        </is>
      </c>
      <c r="C4210" s="45" t="inlineStr">
        <is>
          <t>No aborda: población escolar, tecnología de sensado, contexto educativo</t>
        </is>
      </c>
      <c r="D4210" s="51" t="n"/>
      <c r="E4210" s="51" t="n"/>
      <c r="F4210" s="43" t="n">
        <v>1</v>
      </c>
      <c r="G4210" s="43" t="inlineStr">
        <is>
          <t>distracción</t>
        </is>
      </c>
      <c r="H4210" s="43" t="inlineStr">
        <is>
          <t>ACM</t>
        </is>
      </c>
      <c r="I4210" s="43" t="inlineStr">
        <is>
          <t>ACM</t>
        </is>
      </c>
      <c r="J4210" s="43" t="inlineStr">
        <is>
          <t>2023</t>
        </is>
      </c>
      <c r="K4210" s="43" t="inlineStr">
        <is>
          <t>inproceedings</t>
        </is>
      </c>
      <c r="L4210" s="45" t="inlineStr">
        <is>
          <t>Thiede, Christoph and Taeumel, Marcel and Hirschfeld, Robert</t>
        </is>
      </c>
      <c r="M4210" s="45" t="inlineStr">
        <is>
          <t>Time-Awareness in Object Exploration Tools: Toward In Situ Omniscient Debugging</t>
        </is>
      </c>
      <c r="N4210" s="45" t="inlineStr">
        <is>
          <t>Exploration of state and behavior is essential for understanding and debugging object-oriented programs. Many time-related questions about object communication – an object’s history – only arise in the context of a specific error in the here and now. At such a specific point in time, however, it is often distracting to involve omniscient debugging tools such as program tracers, because they do not integrate well with the programmer’s current focus on space-related questions and the informational cues at hand. In this paper, we present a novel way to provide a tangible, consolidated notion of both space and time in object exploration tools to make it more likely that programmers will use the available means to explore the evolution of particular objects. With programmers remaining informed about and in control of a program’s space and time, we promote the scientific method for debugging and leverage exploratory programming practices. We evaluate our model with hands-on experiences in the Squeak/Smalltalk programming system, using a program tracer that we have integrated into existing exploration tools to promote both spatial and temporal views. We believe that a clear, tangible notion of spacetime can help tool designers provide a better programming experience for those constantly recurring “What happened to this object?” situations.</t>
        </is>
      </c>
      <c r="O4210" s="45" t="inlineStr">
        <is>
          <t>Proceedings of the 2023 ACM SIGPLAN International Symposium on New Ideas, New Paradigms, and Reflections on Programming and Software</t>
        </is>
      </c>
      <c r="P4210" s="45" t="inlineStr">
        <is>
          <t>query-based debugging, program tracing, program tracing, program exploration, omniscient debugging, object-oriented debugging, object inspection, moldable development, exploratory programming, Smalltalk</t>
        </is>
      </c>
      <c r="Q4210" s="43" t="inlineStr">
        <is>
          <t>10.1145/3622758.3622892</t>
        </is>
      </c>
    </row>
    <row r="4211" ht="116.25" customHeight="1" s="37">
      <c r="A4211" s="43" t="n">
        <v>4210</v>
      </c>
      <c r="B4211" s="52" t="inlineStr">
        <is>
          <t>Excluir</t>
        </is>
      </c>
      <c r="C4211" s="45" t="inlineStr">
        <is>
          <t>No aborda: población escolar, tecnología de sensado, contexto educativo</t>
        </is>
      </c>
      <c r="D4211" s="51" t="n"/>
      <c r="E4211" s="51" t="n"/>
      <c r="F4211" s="43" t="n">
        <v>1</v>
      </c>
      <c r="G4211" s="43" t="inlineStr">
        <is>
          <t>distracción</t>
        </is>
      </c>
      <c r="H4211" s="43" t="inlineStr">
        <is>
          <t>ACM</t>
        </is>
      </c>
      <c r="I4211" s="43" t="inlineStr">
        <is>
          <t>ACM</t>
        </is>
      </c>
      <c r="J4211" s="43" t="inlineStr">
        <is>
          <t>2015</t>
        </is>
      </c>
      <c r="K4211" s="43" t="inlineStr">
        <is>
          <t>inproceedings</t>
        </is>
      </c>
      <c r="L4211" s="45" t="inlineStr">
        <is>
          <t>Tran, Nam Khanh and Ceroni, Andrea and Kanhabua, Nattiya and Niederée, Claudia</t>
        </is>
      </c>
      <c r="M4211" s="45" t="inlineStr">
        <is>
          <t>Time-travel Translator: Automatically Contextualizing News Articles</t>
        </is>
      </c>
      <c r="N4211" s="45" t="inlineStr">
        <is>
          <t>Fully understanding an older news article requires context knowledge from the time of article creation. Finding information about such context is a tedious and time-consuming task, which distracts the reader. Simple contextualization via Wikification is not sufficient here. The retrieved context information has to be time-aware, concise (not full Wikipages) and focused on the coherence of the article topic. In this paper, we present Contextualizer, a web-based system that acquires additional information for supporting interpretations of a news article of interest that requires a mapping, in this case, a kind of time-travel translation between present context knowledge and context knowledge at time of text creation. For a given article, the system provides a GUI that allows users to highlight their interested keywords which are then used to construct appropriate queries for retrieving contextualization candidates. Contextualizer exploits different kinds of information such as temporal similarity and textual complementarity to re-rank the candidates and presents to users in a friendly and interactive web-based interface.</t>
        </is>
      </c>
      <c r="O4211" s="45" t="inlineStr">
        <is>
          <t>Proceedings of the 24th International Conference on World Wide Web</t>
        </is>
      </c>
      <c r="P4211" s="45" t="inlineStr">
        <is>
          <t>complementarity, temporal context, time-aware contextualization</t>
        </is>
      </c>
      <c r="Q4211" s="43" t="inlineStr">
        <is>
          <t>10.1145/2740908.2742841</t>
        </is>
      </c>
    </row>
    <row r="4212" ht="105.75" customHeight="1" s="37">
      <c r="A4212" s="43" t="n">
        <v>4211</v>
      </c>
      <c r="B4212" s="52" t="inlineStr">
        <is>
          <t>Excluir</t>
        </is>
      </c>
      <c r="C4212" s="45" t="inlineStr">
        <is>
          <t>No aborda: población escolar, contexto educativo</t>
        </is>
      </c>
      <c r="D4212" s="51" t="n"/>
      <c r="E4212" s="51" t="n"/>
      <c r="F4212" s="43" t="n">
        <v>1</v>
      </c>
      <c r="G4212" s="43" t="inlineStr">
        <is>
          <t>distracción</t>
        </is>
      </c>
      <c r="H4212" s="43" t="inlineStr">
        <is>
          <t>ACM</t>
        </is>
      </c>
      <c r="I4212" s="43" t="inlineStr">
        <is>
          <t>ACM</t>
        </is>
      </c>
      <c r="J4212" s="43" t="inlineStr">
        <is>
          <t>2016</t>
        </is>
      </c>
      <c r="K4212" s="43" t="inlineStr">
        <is>
          <t>inproceedings</t>
        </is>
      </c>
      <c r="L4212" s="45" t="inlineStr">
        <is>
          <t>Lee, Yong-Ki and Lim, Youn-kyung and Lee, KunPyo</t>
        </is>
      </c>
      <c r="M4212" s="45" t="inlineStr">
        <is>
          <t>Timelessness: User Experience of unplanned Smartphone Use</t>
        </is>
      </c>
      <c r="N4212" s="45" t="inlineStr">
        <is>
          <t>Everyday smartphone use gives rise to a new kind of user experience that is characterized by unplanned use. Exploring spontaneous uses promises to improve our understanding of both the deeper integration of the smartphone into mundane activities, as well as the smartphone's potential for distraction and interruption. Therefore, we studied the user experience of unplanned smartphone use to unpack its experience qualities. For capturing unplanned use from a first-person perspective, 36 participants each produced two hours of continuous video recordings with wearable cameras. The findings introduced the experience quality of'timelessness,' a feeling that unplanned smartphone use is a series of unrelated moments, lacking a coherent sense of past, present, and future. Unplanned use usually leaves no memory of what it was, presents no attributes of what it is, and projects no endings of what it will be. The study contributes a theoretical framework of unplanned use for experience design.</t>
        </is>
      </c>
      <c r="O4212" s="45" t="inlineStr">
        <is>
          <t>Proceedings of the 2016 ACM Conference on Designing Interactive Systems</t>
        </is>
      </c>
      <c r="P4212" s="45" t="inlineStr">
        <is>
          <t>unplanned use, timelessness, time experience, smartphone, distracted use</t>
        </is>
      </c>
      <c r="Q4212" s="43" t="inlineStr">
        <is>
          <t>10.1145/2901790.2901839</t>
        </is>
      </c>
    </row>
    <row r="4213" ht="126.75" customHeight="1" s="37">
      <c r="A4213" s="43" t="n">
        <v>4212</v>
      </c>
      <c r="B4213" s="52" t="inlineStr">
        <is>
          <t>Excluir</t>
        </is>
      </c>
      <c r="C4213" s="45" t="inlineStr">
        <is>
          <t>No aborda: población escolar, tecnología de sensado, contexto educativo</t>
        </is>
      </c>
      <c r="D4213" s="51" t="n"/>
      <c r="E4213" s="51" t="n"/>
      <c r="F4213" s="43" t="n">
        <v>1</v>
      </c>
      <c r="G4213" s="43" t="inlineStr">
        <is>
          <t>distracción</t>
        </is>
      </c>
      <c r="H4213" s="43" t="inlineStr">
        <is>
          <t>ACM</t>
        </is>
      </c>
      <c r="I4213" s="43" t="inlineStr">
        <is>
          <t>ACM</t>
        </is>
      </c>
      <c r="J4213" s="43" t="inlineStr">
        <is>
          <t>2021</t>
        </is>
      </c>
      <c r="K4213" s="43" t="inlineStr">
        <is>
          <t>article</t>
        </is>
      </c>
      <c r="L4213" s="45" t="inlineStr">
        <is>
          <t>Hirsch, Linda and Schneegass, Christina and Welsch, Robin and Butz, Andreas</t>
        </is>
      </c>
      <c r="M4213" s="45" t="inlineStr">
        <is>
          <t>To See or Not to See: Exploring Inattentional Blindness for the Design of Unobtrusive Interfaces in Shared Public Places</t>
        </is>
      </c>
      <c r="N4213" s="45" t="inlineStr">
        <is>
          <t>People visit public places with different intentions and motivations. While some explore it carefully, others may just want to pass or are otherwise engaged. We investigate how to exploit the inattentional blindness (IB) of indirect users in the design of public interfaces to apply to such diverse needs. Beginning with a structured literature study in the ACM Digital Library on IB, we analyzed 135 publications to derive design strategies that benefit from IB or avoid IB. Using these findings, we selected three existing interfaces for information presentation on a large public square and created two additional interfaces ourselves. We then compared users' perceptions through a self-reported photography study (N = 40). Participants followed one of four scripted profiles to imitate different user intentions, two for direct and two for indirect users. We hypothesized that direct users would recognize the interfaces, while indirect users would experience IB and ignore them. Our results show that direct users reported up to 68% of our interfaces, whereas indirect users noticed only 16%. Thus, IB can be exploited to hide interfaces from indirect users while keeping them noticeable to direct users.</t>
        </is>
      </c>
      <c r="O4213" s="45" t="inlineStr">
        <is>
          <t>Proc. ACM Interact. Mob. Wearable Ubiquitous Technol.</t>
        </is>
      </c>
      <c r="P4213" s="45" t="inlineStr">
        <is>
          <t>unobtrusive interfaces, public and historical places, inattentional blindness</t>
        </is>
      </c>
      <c r="Q4213" s="43" t="inlineStr">
        <is>
          <t>10.1145/3448123</t>
        </is>
      </c>
    </row>
    <row r="4214" ht="116.25" customHeight="1" s="37">
      <c r="A4214" s="43" t="n">
        <v>4213</v>
      </c>
      <c r="B4214" s="52" t="inlineStr">
        <is>
          <t>Excluir</t>
        </is>
      </c>
      <c r="C4214" s="45" t="inlineStr">
        <is>
          <t>Dominio fuera de alcance: conducción</t>
        </is>
      </c>
      <c r="D4214" s="51" t="n"/>
      <c r="E4214" s="51" t="n"/>
      <c r="F4214" s="43" t="n">
        <v>1</v>
      </c>
      <c r="G4214" s="43" t="inlineStr">
        <is>
          <t>distracción</t>
        </is>
      </c>
      <c r="H4214" s="43" t="inlineStr">
        <is>
          <t>ACM</t>
        </is>
      </c>
      <c r="I4214" s="43" t="inlineStr">
        <is>
          <t>ACM</t>
        </is>
      </c>
      <c r="J4214" s="43" t="inlineStr">
        <is>
          <t>2022</t>
        </is>
      </c>
      <c r="K4214" s="43" t="inlineStr">
        <is>
          <t>inproceedings</t>
        </is>
      </c>
      <c r="L4214" s="45" t="inlineStr">
        <is>
          <t>Berger, Melanie and Dey, Debargha and Dandekar, Aditya and Barati, Bahareh and Bernhaupt, Regina and Pfleging, Bastian</t>
        </is>
      </c>
      <c r="M4214" s="45" t="inlineStr">
        <is>
          <t>Together in the Car: A Comparison of Five Concepts to Support Driver-Passenger Collaboration</t>
        </is>
      </c>
      <c r="N4214" s="45" t="inlineStr">
        <is>
          <t>A well-known cause of driver distraction is the engagement in non-driving-related activities (NDRA) using in-vehicle-infotainment systems (IVIS). Prior research shows that collaborative approaches to NDRAs with input from passengers can help to reduce these effects. Nevertheless, there is no systematic work on how to support collaboration in the car. In this paper, we designed and evaluated five concepts that exemplify different collaborative approaches with the goal of studying in-vehicle collaboration. Our results provide insights into how these approaches affect collaboration through the measures of (1) social connectedness (connectedness, affiliation, belongingness, companionship) and (2) team performance (coordination effectiveness, team cohesion). We found that Anarchic or Hierarchical control empower front-seat passengers, reduce power dynamics, and minimize driver distraction (caused by interacting passengers). We discuss the implications of these findings and posit recommendations to design future IVIS in passenger cars with improved driver-passenger collaboration.</t>
        </is>
      </c>
      <c r="O4214" s="45" t="inlineStr">
        <is>
          <t>Proceedings of the 14th International Conference on Automotive User Interfaces and Interactive Vehicular Applications</t>
        </is>
      </c>
      <c r="P4214" s="45" t="inlineStr">
        <is>
          <t>Social control, driver-passenger collaboration, in-vehicle infotainment systems, shared control., social connectedness, team performance</t>
        </is>
      </c>
      <c r="Q4214" s="43" t="inlineStr">
        <is>
          <t>10.1145/3543174.3544940</t>
        </is>
      </c>
    </row>
    <row r="4215" ht="137.25" customHeight="1" s="37">
      <c r="A4215" s="43" t="n">
        <v>4214</v>
      </c>
      <c r="B4215" s="52" t="inlineStr">
        <is>
          <t>Excluir</t>
        </is>
      </c>
      <c r="C4215" s="45" t="inlineStr">
        <is>
          <t>No aborda: distracción o atención, población escolar, tecnología de sensado, contexto educativo</t>
        </is>
      </c>
      <c r="D4215" s="51" t="n"/>
      <c r="E4215" s="51" t="n"/>
      <c r="F4215" s="43" t="n">
        <v>1</v>
      </c>
      <c r="G4215" s="43" t="inlineStr">
        <is>
          <t>distracción</t>
        </is>
      </c>
      <c r="H4215" s="43" t="inlineStr">
        <is>
          <t>ACM</t>
        </is>
      </c>
      <c r="I4215" s="43" t="inlineStr">
        <is>
          <t>ACM</t>
        </is>
      </c>
      <c r="J4215" s="43" t="inlineStr">
        <is>
          <t>2026</t>
        </is>
      </c>
      <c r="K4215" s="43" t="inlineStr">
        <is>
          <t>inproceedings</t>
        </is>
      </c>
      <c r="L4215" s="45" t="inlineStr">
        <is>
          <t>Shi, Xinyan and Wang, Renzhi and Liu, Haodong and Li, Piji</t>
        </is>
      </c>
      <c r="M4215" s="45" t="inlineStr">
        <is>
          <t>ToolBox-RL: Learning to Generalize Tool Use Across Massive Repositories</t>
        </is>
      </c>
      <c r="N4215" s="45" t="inlineStr">
        <is>
          <t>Recent advances in enabling Large Language Models (LLMs) to use external tools have significantly extended their functional capabilities beyond internal knowledge. However, most existing approaches rely on retrieval-based mechanisms to select suitable tools from massive repositories, which often struggle to align user queries with tool documentation and exhibit limited generalization. To address these issues, we propose ToolBox-RL. The code is available at https://github.com/S-cavy/ToolBox-RL., a novel reinforcement learning framework that unifies query rewriting, intent understanding, and large-scale tool retrieval into an end-to-end optimization process. ToolBox-RL introduces a query rewriting stage to better capture user intent and ensure semantic alignment with tool descriptions, while reinforcement learning encourages autonomous discovery of generalized tool-use strategies through combined cold-start and policy optimization training. Our experiments demonstrate that ToolBox-RL not only achieves the best tool call accuracy on both white-box and black-box tools but also exhibits strong generalization capabilities on out-of-domain dataset. Ablation studies show that ToolBox-RL can adapt to different retrieval methods and maintains good performance even when incorporating a large number of distractor tools.</t>
        </is>
      </c>
      <c r="O4215" s="45" t="inlineStr">
        <is>
          <t>Proceedings of the ACM Web Conference 2026</t>
        </is>
      </c>
      <c r="P4215" s="45" t="inlineStr">
        <is>
          <t>tool retrieval and learning, large language models, reinforcement learning, retrieval-augmented generation</t>
        </is>
      </c>
      <c r="Q4215" s="43" t="inlineStr">
        <is>
          <t>10.1145/3774904.3792538</t>
        </is>
      </c>
    </row>
    <row r="4216" ht="126.75" customHeight="1" s="37">
      <c r="A4216" s="43" t="n">
        <v>4215</v>
      </c>
      <c r="B4216" s="52" t="inlineStr">
        <is>
          <t>Excluir</t>
        </is>
      </c>
      <c r="C4216" s="45" t="inlineStr">
        <is>
          <t>Dominio fuera de alcance: conducción</t>
        </is>
      </c>
      <c r="D4216" s="51" t="n"/>
      <c r="E4216" s="51" t="n"/>
      <c r="F4216" s="43" t="n">
        <v>1</v>
      </c>
      <c r="G4216" s="43" t="inlineStr">
        <is>
          <t>distracción</t>
        </is>
      </c>
      <c r="H4216" s="43" t="inlineStr">
        <is>
          <t>ACM</t>
        </is>
      </c>
      <c r="I4216" s="43" t="inlineStr">
        <is>
          <t>ACM</t>
        </is>
      </c>
      <c r="J4216" s="43" t="inlineStr">
        <is>
          <t>2015</t>
        </is>
      </c>
      <c r="K4216" s="43" t="inlineStr">
        <is>
          <t>inproceedings</t>
        </is>
      </c>
      <c r="L4216" s="45" t="inlineStr">
        <is>
          <t>Ahmad, Bashar I. and Langdon, Patrick M. and Godsill, Simon J. and Hardy, Robert and Skrypchuk, Lee and Donkor, Richard</t>
        </is>
      </c>
      <c r="M4216" s="45" t="inlineStr">
        <is>
          <t>Touchscreen usability and input performance in vehicles under different road conditions: an evaluative study</t>
        </is>
      </c>
      <c r="N4216" s="45" t="inlineStr">
        <is>
          <t>With the proliferation of the touchscreen technology, interactive displays are becoming an integrated part of the modern vehicle environment. However, due to road and driving conditions, the user input on such displays can be perturbed resulting in erroneous selections. This paper describes an evaluative study of the usability and input performance of in-vehicle touchscreens. The analysis is based on data collected in instrumented cars driven under various road/driving conditions. We assess the frequency of failed selection attempts, distances by which users miss the intended on-screen target and the durations of undertaken free hand pointing gestures to accomplish the selection tasks. It is shown that the road/driving conditions can notably undermine the usability of an interactive display when the user input is perturbed, e.g. due to the experienced vibrations and lateral accelerations in the vehicle. The distance between the location of an erroneous on-screen selection and the intended endpoint on the display, is closely related to the level of present in-vehicle noise. The conducted study can advise graphical user interfaces design for the vehicle environment where the user free hand pointing gestures can be subject to varying levels of perturbations.</t>
        </is>
      </c>
      <c r="O4216" s="45" t="inlineStr">
        <is>
          <t>Proceedings of the 7th International Conference on Automotive User Interfaces and Interactive Vehicular Applications</t>
        </is>
      </c>
      <c r="P4216" s="45" t="inlineStr">
        <is>
          <t>user interface, perturbations, interactive displays, human computer interactions, distractions</t>
        </is>
      </c>
      <c r="Q4216" s="43" t="inlineStr">
        <is>
          <t>10.1145/2799250.2799284</t>
        </is>
      </c>
    </row>
    <row r="4217" ht="95.25" customHeight="1" s="37">
      <c r="A4217" s="43" t="n">
        <v>4216</v>
      </c>
      <c r="B4217" s="52" t="inlineStr">
        <is>
          <t>Excluir</t>
        </is>
      </c>
      <c r="C4217" s="45" t="inlineStr">
        <is>
          <t>No aborda: población escolar, contexto educativo</t>
        </is>
      </c>
      <c r="D4217" s="51" t="n"/>
      <c r="E4217" s="51" t="n"/>
      <c r="F4217" s="43" t="n">
        <v>1</v>
      </c>
      <c r="G4217" s="43" t="inlineStr">
        <is>
          <t>distracción</t>
        </is>
      </c>
      <c r="H4217" s="43" t="inlineStr">
        <is>
          <t>ACM</t>
        </is>
      </c>
      <c r="I4217" s="43" t="inlineStr">
        <is>
          <t>ACM</t>
        </is>
      </c>
      <c r="J4217" s="43" t="inlineStr">
        <is>
          <t>2016</t>
        </is>
      </c>
      <c r="K4217" s="43" t="inlineStr">
        <is>
          <t>inproceedings</t>
        </is>
      </c>
      <c r="L4217" s="45" t="inlineStr">
        <is>
          <t>Thomschke, Astrid and Stolpe, Daniel and Taeumel, Marcel and Hirschfeld, Robert</t>
        </is>
      </c>
      <c r="M4217" s="45" t="inlineStr">
        <is>
          <t>Towards Gaze Control in Programming Environments</t>
        </is>
      </c>
      <c r="N4217" s="45" t="inlineStr">
        <is>
          <t>Elaborated gaze tracking devices are hitting the consumer market. This gives an existing human-computer interaction technique the chance to be widely applied in software applications. Programmers can benefit from this development. They tend to work on multiple or large screens to interact with diverse tools in parallel. When programmers switch between reading and typing, the keyboard focus might not be where expected. Such distractions leave the programmer dissatisfied. Gaze information can help to determine which tool a programmer focusses on.Our goal is to explore the use of gaze information for programming environments. Specifically, we investigate a case where a programmer's view focus and the intended keyboard focus correlate. For specific programming tasks, our work shows that it is beneficial to set the keyboard focus to a programmer's view focus.</t>
        </is>
      </c>
      <c r="O4217" s="45" t="inlineStr">
        <is>
          <t>Proceedings of the Programming Experience 2016 (PX/16) Workshop</t>
        </is>
      </c>
      <c r="P4217" s="45" t="inlineStr">
        <is>
          <t>Gaze Control, Gaze Tracking, Integrated Development Environment, Programming Environment</t>
        </is>
      </c>
      <c r="Q4217" s="43" t="inlineStr">
        <is>
          <t>10.1145/2984380.2984384</t>
        </is>
      </c>
    </row>
    <row r="4218" ht="95.25" customHeight="1" s="37">
      <c r="A4218" s="43" t="n">
        <v>4217</v>
      </c>
      <c r="B4218" s="52" t="inlineStr">
        <is>
          <t>Excluir</t>
        </is>
      </c>
      <c r="C4218" s="45" t="inlineStr">
        <is>
          <t>No aborda: población escolar, tecnología de sensado, contexto educativo</t>
        </is>
      </c>
      <c r="D4218" s="51" t="n"/>
      <c r="E4218" s="51" t="n"/>
      <c r="F4218" s="43" t="n">
        <v>1</v>
      </c>
      <c r="G4218" s="43" t="inlineStr">
        <is>
          <t>distracción</t>
        </is>
      </c>
      <c r="H4218" s="43" t="inlineStr">
        <is>
          <t>ACM</t>
        </is>
      </c>
      <c r="I4218" s="43" t="inlineStr">
        <is>
          <t>ACM</t>
        </is>
      </c>
      <c r="J4218" s="43" t="inlineStr">
        <is>
          <t>2019</t>
        </is>
      </c>
      <c r="K4218" s="43" t="inlineStr">
        <is>
          <t>inproceedings</t>
        </is>
      </c>
      <c r="L4218" s="45" t="inlineStr">
        <is>
          <t>Yamanaka, Shota and Shimono, Hiroaki and Miyashita, Homei</t>
        </is>
      </c>
      <c r="M4218" s="45" t="inlineStr">
        <is>
          <t>Towards More Practical Spacing for Smartphone Touch GUI Objects Accompanied by Distractors</t>
        </is>
      </c>
      <c r="N4218" s="45" t="inlineStr">
        <is>
          <t>To achieve better touch GUI designs, researchers have studied optimal target margins, but state-of-the-art results on this topic have been observed for only middle-size touchscreens. In this study, to better determine more practical target arrangements for smartphone GUIs, we conducted four experiments to test the effects of gaps among targets on touch pointing performance. Two lab-based and two crowd-based experiments showed that wider gaps tend to help users reduce the task completion time and the rate of accidental taps on unintended items. For 1D and 2D tasks, the results of the lab-based study with a one-handed thumb operation style showed that 4-mm gaps were the smallest sizes to remove negative effects of surrounding items. The results of the crowd-based study, however, indicated no specific gaps to completely remove the negative effects.</t>
        </is>
      </c>
      <c r="O4218" s="45" t="inlineStr">
        <is>
          <t>Proceedings of the 2019 ACM International Conference on Interactive Surfaces and Spaces</t>
        </is>
      </c>
      <c r="P4218" s="45" t="inlineStr">
        <is>
          <t>touch pointing, smartphones, graphical user interfaces, distractors, crowdsourcing</t>
        </is>
      </c>
      <c r="Q4218" s="43" t="inlineStr">
        <is>
          <t>10.1145/3343055.3359698</t>
        </is>
      </c>
    </row>
    <row r="4219" ht="168" customHeight="1" s="37">
      <c r="A4219" s="43" t="n">
        <v>4218</v>
      </c>
      <c r="B4219" s="52" t="inlineStr">
        <is>
          <t>Excluir</t>
        </is>
      </c>
      <c r="C4219" s="45" t="inlineStr">
        <is>
          <t>Dominio fuera de alcance: conducción</t>
        </is>
      </c>
      <c r="D4219" s="51" t="n"/>
      <c r="E4219" s="51" t="n"/>
      <c r="F4219" s="43" t="n">
        <v>1</v>
      </c>
      <c r="G4219" s="43" t="inlineStr">
        <is>
          <t>distracción</t>
        </is>
      </c>
      <c r="H4219" s="43" t="inlineStr">
        <is>
          <t>ACM</t>
        </is>
      </c>
      <c r="I4219" s="43" t="inlineStr">
        <is>
          <t>ACM</t>
        </is>
      </c>
      <c r="J4219" s="43" t="inlineStr">
        <is>
          <t>2024</t>
        </is>
      </c>
      <c r="K4219" s="43" t="inlineStr">
        <is>
          <t>article</t>
        </is>
      </c>
      <c r="L4219" s="45" t="inlineStr">
        <is>
          <t>Wang, Jiangwei and Su, Lili and Han, Songyang and Song, Dongjin and Miao, Fei</t>
        </is>
      </c>
      <c r="M4219" s="45" t="inlineStr">
        <is>
          <t>Towards Safe Autonomy in Hybrid Traffic: Detecting Unpredictable Abnormal Behaviors of Human Drivers via Information Sharing</t>
        </is>
      </c>
      <c r="N4219" s="45" t="inlineStr">
        <is>
          <t>Hybrid traffic which involves both autonomous and human-driven vehicles would be the norm of the autonomous vehicles’ practice for a while. On the one hand, unlike autonomous vehicles, human-driven vehicles could exhibit sudden abnormal behaviors such as unpredictably switching to dangerous driving modes—putting its neighboring vehicles under risks; such undesired mode switching could arise from numbers of human driver factors, including fatigue, drunkenness, distraction, aggressiveness, and so on. On the other hand, modern vehicle-to-vehicle (V2V) communication technologies enable the autonomous vehicles to efficiently and reliably share the scarce run-time information with each other&amp;nbsp;[1]. In this article, we propose, to the best of our knowledge, the first efficient algorithm that can (1) significantly improve trajectory prediction by effectively fusing the run-time information shared by surrounding autonomous vehicles, and can (2) accurately and quickly detect abnormal human driving mode switches or abnormal driving behavior with formal assurance without hurting human drivers’ privacy.To validate our proposed algorithm, we first evaluate our proposed trajectory predictor on NGSIM and Argoverse datasets and show that our proposed predictor outperforms the baseline methods. Then through extensive experiments on SUMO simulator, we show that our proposed algorithm has great detection performance in both highway and urban traffic. The best performance achieves detection rate of 97.3%, average detection delay of 1.2 s, and 0 false alarm.</t>
        </is>
      </c>
      <c r="O4219" s="45" t="inlineStr">
        <is>
          <t>ACM Trans. Cyber-Phys. Syst.</t>
        </is>
      </c>
      <c r="P4219" s="45" t="inlineStr">
        <is>
          <t>Datasets, neural networks, gaze detection, text tagging</t>
        </is>
      </c>
      <c r="Q4219" s="43" t="inlineStr">
        <is>
          <t>10.1145/3616398</t>
        </is>
      </c>
    </row>
    <row r="4220" ht="178.5" customHeight="1" s="37">
      <c r="A4220" s="43" t="n">
        <v>4219</v>
      </c>
      <c r="B4220" s="52" t="inlineStr">
        <is>
          <t>Excluir</t>
        </is>
      </c>
      <c r="C4220" s="45" t="inlineStr">
        <is>
          <t>No aborda: distracción o atención, población escolar</t>
        </is>
      </c>
      <c r="D4220" s="51" t="n"/>
      <c r="E4220" s="51" t="n"/>
      <c r="F4220" s="43" t="n">
        <v>1</v>
      </c>
      <c r="G4220" s="43" t="inlineStr">
        <is>
          <t>distracción</t>
        </is>
      </c>
      <c r="H4220" s="43" t="inlineStr">
        <is>
          <t>ACM</t>
        </is>
      </c>
      <c r="I4220" s="43" t="inlineStr">
        <is>
          <t>ACM</t>
        </is>
      </c>
      <c r="J4220" s="43" t="inlineStr">
        <is>
          <t>2026</t>
        </is>
      </c>
      <c r="K4220" s="43" t="inlineStr">
        <is>
          <t>inproceedings</t>
        </is>
      </c>
      <c r="L4220" s="45" t="inlineStr">
        <is>
          <t>Mannila, Linda and Henry, Julie and Bahr, Tobias and Chytas, Christos and Connamacher, Harold and M\"uller, Barbara C. N. and Opel, Simone and Scholl, Andreas</t>
        </is>
      </c>
      <c r="M4220" s="45" t="inlineStr">
        <is>
          <t>Towards Validating an Artificial Intelligence Concept Inventory for Non-Experts (AICI-NE): Common Misconceptions and Item Development</t>
        </is>
      </c>
      <c r="N4220" s="45" t="inlineStr">
        <is>
          <t>Artificial intelligence (AI) is an integral part of daily life, yet public understanding of its core concepts remains limited and often influenced by misconceptions. While AI literacy is increasingly recognized as a key competence for all, efforts to support such knowledge and skills are still in their early stages. A notable gap exists in resources and tools for assessing non-expert understanding of core concepts and uncovering potential misconceptions. Without such insights it is difficult to determine what curricula and educational initiatives should address. Our working group responds to this gap by developing a research-based AI concept inventory for diverse non-expert audiences, which here refer to individuals engaging with AI technologies without formal training or professional expertise in computer science or AI. A concept inventory is a multiple-choice assessment designed to measure understanding of core concepts in a subject area and to identify common misconceptions, with one correct answer per item and remaining options serving as distractors. Following established concept inventory methodologies, we first identified key AI concepts and common misconceptions through literature reviews, expert consultations, and empirical data collection. These findings informed the creation of multiple-choice items with empirically-derived distractors, refined through iterative evaluation with both experts and non-experts to ensure clarity and applicability across contexts. The resulting instrument is a first draft to assess AI understanding, supporting benchmarking across populations, and enabling tracking of changes over time, thus providing an evidence base to inform education, guide policy and advance the broader goal of AI literacy in everyday contexts.</t>
        </is>
      </c>
      <c r="O4220" s="45" t="inlineStr">
        <is>
          <t>Proceedings of the 2025 Working Group Reports on Innovation and Technology in Computer Science Education</t>
        </is>
      </c>
      <c r="P4220" s="45" t="inlineStr">
        <is>
          <t>artificial intelligence, concept inventory, conceptions, preconceptions, misconceptions, ai literacy, non-experts, key concepts, distractors</t>
        </is>
      </c>
      <c r="Q4220" s="43" t="inlineStr">
        <is>
          <t>10.1145/3760545.3783976</t>
        </is>
      </c>
    </row>
    <row r="4221" ht="95.25" customHeight="1" s="37">
      <c r="A4221" s="43" t="n">
        <v>4220</v>
      </c>
      <c r="B4221" s="52" t="inlineStr">
        <is>
          <t>Excluir</t>
        </is>
      </c>
      <c r="C4221" s="45" t="inlineStr">
        <is>
          <t>No aborda: población escolar, tecnología de sensado, contexto educativo</t>
        </is>
      </c>
      <c r="D4221" s="51" t="n"/>
      <c r="E4221" s="51" t="n"/>
      <c r="F4221" s="43" t="n">
        <v>1</v>
      </c>
      <c r="G4221" s="43" t="inlineStr">
        <is>
          <t>distracción</t>
        </is>
      </c>
      <c r="H4221" s="43" t="inlineStr">
        <is>
          <t>ACM</t>
        </is>
      </c>
      <c r="I4221" s="43" t="inlineStr">
        <is>
          <t>ACM</t>
        </is>
      </c>
      <c r="J4221" s="43" t="inlineStr">
        <is>
          <t>2017</t>
        </is>
      </c>
      <c r="K4221" s="43" t="inlineStr">
        <is>
          <t>inproceedings</t>
        </is>
      </c>
      <c r="L4221" s="45" t="inlineStr">
        <is>
          <t>Anderson, Zann and Lusk, Candice and Jones, Michael D.</t>
        </is>
      </c>
      <c r="M4221" s="45" t="inlineStr">
        <is>
          <t>Towards understanding hikers' technology preferences</t>
        </is>
      </c>
      <c r="N4221" s="45" t="inlineStr">
        <is>
          <t>Many people enjoy hiking as an outdoor escape from everyday life. However, in our survey of 1002 respondants in the United States, 95% of respondents indicate that they prefer to bring their cell phone when hiking. This potentially creates distractions by reminding hikers of the daily pressures they sought to escape. We believe technology has the ability to enable or enhance outdoor activities, such as hiking, without taking away from the experience. But to begin to realize this vision we must first understand current attitudes towards technology in the outdoors. We present data from a nationwide survey conducted within the United States. We have used this data to identify clusters around attitudes towards hiking and technology use while hiking. We present initial results and analysis of this data as well as direction for future work.</t>
        </is>
      </c>
      <c r="O4221" s="45" t="inlineStr">
        <is>
          <t>Proceedings of the 2017 ACM International Joint Conference on Pervasive and Ubiquitous Computing and Proceedings of the 2017 ACM International Symposium on Wearable Computers</t>
        </is>
      </c>
      <c r="P4221" s="45" t="inlineStr">
        <is>
          <t>hiking, outdoor recreation</t>
        </is>
      </c>
      <c r="Q4221" s="43" t="inlineStr">
        <is>
          <t>10.1145/3123024.3123089</t>
        </is>
      </c>
    </row>
    <row r="4222" ht="168" customHeight="1" s="37">
      <c r="A4222" s="43" t="n">
        <v>4221</v>
      </c>
      <c r="B4222" s="52" t="inlineStr">
        <is>
          <t>Excluir</t>
        </is>
      </c>
      <c r="C4222" s="45" t="inlineStr">
        <is>
          <t>No aborda: población escolar, tecnología de sensado, contexto educativo</t>
        </is>
      </c>
      <c r="D4222" s="51" t="n"/>
      <c r="E4222" s="51" t="n"/>
      <c r="F4222" s="43" t="n">
        <v>1</v>
      </c>
      <c r="G4222" s="43" t="inlineStr">
        <is>
          <t>distracción</t>
        </is>
      </c>
      <c r="H4222" s="43" t="inlineStr">
        <is>
          <t>ACM</t>
        </is>
      </c>
      <c r="I4222" s="43" t="inlineStr">
        <is>
          <t>ACM</t>
        </is>
      </c>
      <c r="J4222" s="43" t="inlineStr">
        <is>
          <t>2021</t>
        </is>
      </c>
      <c r="K4222" s="43" t="inlineStr">
        <is>
          <t>inproceedings</t>
        </is>
      </c>
      <c r="L4222" s="45" t="inlineStr">
        <is>
          <t>He, Dailan and Zhao, Yusheng and Luo, Junyu and Hui, Tianrui and Huang, Shaofei and Zhang, Aixi and Liu, Si</t>
        </is>
      </c>
      <c r="M4222" s="45" t="inlineStr">
        <is>
          <t>TransRefer3D: Entity-and-Relation Aware Transformer for Fine-Grained 3D Visual Grounding</t>
        </is>
      </c>
      <c r="N4222" s="45" t="inlineStr">
        <is>
          <t>Recently proposed fine-grained 3D visual grounding is an essential and challenging task, whose goal is to identify the 3D object referred by a natural language sentence from other distractive objects of the same category. Existing works usually adopt dynamic graph networks to indirectly model the intra/inter-modal interactions, making the model difficult to distinguish the referred object from distractors due to the monolithic representations of visual and linguistic contents. In this work, we exploit Transformer for its natural suitability on permutation-invariant 3D point clouds data and propose a TransRefer3D network to extract entity-and-relation aware multimodal context among objects for more discriminative feature learning. Concretely, we devise an Entity-aware Attention (EA) module and a Relation-aware Attention (RA) module to conduct fine-grained cross-modal feature matching. Facilitated by co-attention operation, our EA module matches visual entity features with linguistic entity features while RA module matches pair-wise visual relation features with linguistic relation features, respectively. We further integrate EA and RA modules into an Entity-and-Relation aware Contextual Block (ERCB) and stack several ERCBs to form our TransRefer3D for hierarchical multimodal context modeling. Extensive experiments on both Nr3D and Sr3D datasets demonstrate that our proposed model significantly outperforms existing approaches by up to 10.6% and claims the new state-of-the-art performance. To the best of our knowledge, this is the first work investigating Transformer architecture for fine-grained 3D visual grounding task.</t>
        </is>
      </c>
      <c r="O4222" s="45" t="inlineStr">
        <is>
          <t>Proceedings of the 29th ACM International Conference on Multimedia</t>
        </is>
      </c>
      <c r="P4222" s="45" t="inlineStr">
        <is>
          <t>3D visual grounding, entity attention, relation attention, transformer</t>
        </is>
      </c>
      <c r="Q4222" s="43" t="inlineStr">
        <is>
          <t>10.1145/3474085.3475397</t>
        </is>
      </c>
    </row>
    <row r="4223" ht="178.5" customHeight="1" s="37">
      <c r="A4223" s="43" t="n">
        <v>4222</v>
      </c>
      <c r="B4223" s="52" t="inlineStr">
        <is>
          <t>Excluir</t>
        </is>
      </c>
      <c r="C4223" s="45" t="inlineStr">
        <is>
          <t>No aborda: distracción o atención, población escolar, tecnología de sensado, contexto educativo</t>
        </is>
      </c>
      <c r="D4223" s="51" t="n"/>
      <c r="E4223" s="51" t="n"/>
      <c r="F4223" s="43" t="n">
        <v>1</v>
      </c>
      <c r="G4223" s="43" t="inlineStr">
        <is>
          <t>distracción</t>
        </is>
      </c>
      <c r="H4223" s="43" t="inlineStr">
        <is>
          <t>ACM</t>
        </is>
      </c>
      <c r="I4223" s="43" t="inlineStr">
        <is>
          <t>ACM</t>
        </is>
      </c>
      <c r="J4223" s="43" t="inlineStr">
        <is>
          <t>2025</t>
        </is>
      </c>
      <c r="K4223" s="43" t="inlineStr">
        <is>
          <t>inproceedings</t>
        </is>
      </c>
      <c r="L4223" s="45" t="inlineStr">
        <is>
          <t>Klein-Seetharaman, Roshan and Jennewein, Thomas and Harms, Chase and Mitta, Punarvash and Speyer, Gil and Klein-Seetharaman, Judith</t>
        </is>
      </c>
      <c r="M4223" s="45" t="inlineStr">
        <is>
          <t>Trimming of AlphaFold Predicted Protein Structures for Functional Characterization</t>
        </is>
      </c>
      <c r="N4223" s="45" t="inlineStr">
        <is>
          <t>The recent advances in protein structure prediction performance by AlphaFold have vastly expanded the reach of protein structure analysis in biological research, but the surfaces of proteins represent unique challenges. Often, exposed loop or terminus regions are highly flexible and represent structural ensembles rather than a single defined structure, but AlphaFold sometimes predicts such regions to have a protruding “stringy” structure. These predicted structural elements are not functionally meaningful and may affect downstream analysis of these predictions such as structural alignment, surface analysis or ligand binding prediction through docking. We therefore developed a heuristic approach to remove such sub-structures automatically. Residues were trimmed from a structure if every nearby residue in 3D space, as defined by an adjustable distance cut-off parameter, is also close in the amino acid sequence, as quantified by whether or not it is inside an adjustable amino acid cut-off (e.g. if two residues are adjacent in the sequence, their distance is one). The trimmed predicted structures were then compared to the original AlphaFold predictions and the crystal structures. Trimming enhanced the agreement between the surface characteristics of the predicted structures and experimentally determined structures. Furthermore, trimming improved the process and the outcome of protein-ligand docking with Autodock Vina, as evidenced by the observations that (1) trimming decreased the bounding box volumes, leading to a reduction in out-of-memory errors and (2) the extraneous structures did not "distract" ligands to bind to structures that do not exist in stable form.</t>
        </is>
      </c>
      <c r="O4223" s="45" t="inlineStr">
        <is>
          <t>Proceedings of the 2024 8th International Conference on Computational Biology and Bioinformatics</t>
        </is>
      </c>
      <c r="P4223" s="45" t="inlineStr">
        <is>
          <t>non-model organisms; AlphaFold; protein structure prediction; surface accessibility; ligand docking</t>
        </is>
      </c>
      <c r="Q4223" s="43" t="inlineStr">
        <is>
          <t>10.1145/3715020.3715048</t>
        </is>
      </c>
    </row>
    <row r="4224" ht="147.75" customHeight="1" s="37">
      <c r="A4224" s="43" t="n">
        <v>4223</v>
      </c>
      <c r="B4224" s="52" t="inlineStr">
        <is>
          <t>Excluir</t>
        </is>
      </c>
      <c r="C4224" s="45" t="inlineStr">
        <is>
          <t>No aborda: distracción o atención, población escolar, tecnología de sensado, contexto educativo</t>
        </is>
      </c>
      <c r="D4224" s="51" t="n"/>
      <c r="E4224" s="51" t="n"/>
      <c r="F4224" s="43" t="n">
        <v>1</v>
      </c>
      <c r="G4224" s="43" t="inlineStr">
        <is>
          <t>distracción</t>
        </is>
      </c>
      <c r="H4224" s="43" t="inlineStr">
        <is>
          <t>ACM</t>
        </is>
      </c>
      <c r="I4224" s="43" t="inlineStr">
        <is>
          <t>ACM</t>
        </is>
      </c>
      <c r="J4224" s="43" t="inlineStr">
        <is>
          <t>2026</t>
        </is>
      </c>
      <c r="K4224" s="43" t="inlineStr">
        <is>
          <t>article</t>
        </is>
      </c>
      <c r="L4224" s="45" t="inlineStr">
        <is>
          <t>Gao, Yunfan and Xiong, Yun and Wu, Wenlong and Li, Bohan and Zhong, Yijie and Wang, Haofen</t>
        </is>
      </c>
      <c r="M4224" s="45" t="inlineStr">
        <is>
          <t>U-NIAH: Unified RAG and LLM Evaluation for Long Context Needle-in-a-Haystack</t>
        </is>
      </c>
      <c r="N4224" s="45" t="inlineStr">
        <is>
          <t>Recent advancements in Large Language Models (LLMs) have significantly extended context windows, igniting discussions about the necessity of Retrieval-Augmented Generation (RAG). U-NIAH, a unified Needle-in-a-Haystack (NIAH) framework, systematically evaluates LLMs and RAG methods in controlled long-context settings. It extends beyond traditional NIAH by incorporating more practical and complex scenarios like multi-needle, long-needle, and needle-in-needle configurations and leveraging the synthetic dataset to mitigate LLM biases. The experiments aim to address three research questions in long-context scenarios: (1) performance tradeoffs between LLMs and RAG, (2) error patterns in RAG, and (3) RAG’s limitations in complex settings. Results show that smaller LLMs benefit more from RAG. In all settings, RAG achieves a win rate of 82.58% over direct answers. Additionally, it is found that retrieval noise and chunk ordering degrade RAG performance, and we further summarized typical error patterns, including omissions due to noise, hallucinations under high noise critical conditions, and self-doubt behaviors, as well as how these phenomena vary with context length. Finally, in some challenging scenarios, experiments show that deep reasoning models are more easily affected by distractors. These findings highlight the complementary roles of RAG and LLMs and offer actionable insights for optimizing deployment strategies ().</t>
        </is>
      </c>
      <c r="O4224" s="45" t="inlineStr">
        <is>
          <t>ACM Trans. Inf. Syst.</t>
        </is>
      </c>
      <c r="P4224" s="45" t="inlineStr">
        <is>
          <t>Retrieval-Augmented Generation, Large Language Model, Long Context, Needle-in-a-Haystack</t>
        </is>
      </c>
      <c r="Q4224" s="43" t="inlineStr">
        <is>
          <t>10.1145/3786609</t>
        </is>
      </c>
    </row>
    <row r="4225" ht="137.25" customHeight="1" s="37">
      <c r="A4225" s="43" t="n">
        <v>4224</v>
      </c>
      <c r="B4225" s="52" t="inlineStr">
        <is>
          <t>Excluir</t>
        </is>
      </c>
      <c r="C4225" s="45" t="inlineStr">
        <is>
          <t>No aborda: distracción o atención, población escolar, tecnología de sensado, contexto educativo</t>
        </is>
      </c>
      <c r="D4225" s="51" t="n"/>
      <c r="E4225" s="51" t="n"/>
      <c r="F4225" s="43" t="n">
        <v>1</v>
      </c>
      <c r="G4225" s="43" t="inlineStr">
        <is>
          <t>distracción</t>
        </is>
      </c>
      <c r="H4225" s="43" t="inlineStr">
        <is>
          <t>ACM</t>
        </is>
      </c>
      <c r="I4225" s="43" t="inlineStr">
        <is>
          <t>ACM</t>
        </is>
      </c>
      <c r="J4225" s="43" t="inlineStr">
        <is>
          <t>2025</t>
        </is>
      </c>
      <c r="K4225" s="43" t="inlineStr">
        <is>
          <t>inproceedings</t>
        </is>
      </c>
      <c r="L4225" s="45" t="inlineStr">
        <is>
          <t>Yang, Xu and Yu, Guangyuan and He, Jun</t>
        </is>
      </c>
      <c r="M4225" s="45" t="inlineStr">
        <is>
          <t>UIPN: User Intent Profiling Network for Multi Behavior Modeling in CTR Prediction</t>
        </is>
      </c>
      <c r="N4225" s="45" t="inlineStr">
        <is>
          <t>Click-through rate (CTR) prediction models often depict a user's interest as a fixed-length vector derived from her historical behaviors, encompassing various types of actions such as clicks, likes, and purchases. Recently, several approaches have been developed to capture users' multiple interests. For accurate multi-behavior prediction, it is essential to represent complex behavior dependencies effectively, as these dependencies are manifested through different behavior types. Advanced multi-behavior models learn relationships among behaviors based on all previous interactions. However, diverse behaviors may indicate different user intentions and unrelated interactions can distract from the target behavior that needs to be predicted. In order to address the limitations highlighted before, we propose a new approach called User Intent Profiling Network (UIPN) for modeling multiple behaviors. UIPN is capable of learning behavior-specific and behavior-dependent intention embedding vectors for users' various behaviors using user intent extractors. These extractors can provide explicit explanations of users' interactions in the online advertising system. The proposed approach has been validated by extensive experiments on public datasets, which illustrate its effectiveness.</t>
        </is>
      </c>
      <c r="O4225" s="45" t="inlineStr">
        <is>
          <t>Proceedings of the Eighteenth ACM International Conference on Web Search and Data Mining</t>
        </is>
      </c>
      <c r="P4225" s="45" t="inlineStr">
        <is>
          <t>click-through rate prediction, recommendation system, user behavior modeling</t>
        </is>
      </c>
      <c r="Q4225" s="43" t="inlineStr">
        <is>
          <t>10.1145/3701551.3703570</t>
        </is>
      </c>
    </row>
    <row r="4226" ht="137.25" customHeight="1" s="37">
      <c r="A4226" s="43" t="n">
        <v>4225</v>
      </c>
      <c r="B4226" s="52" t="inlineStr">
        <is>
          <t>Excluir</t>
        </is>
      </c>
      <c r="C4226" s="45" t="inlineStr">
        <is>
          <t>No aborda: población escolar, contexto educativo</t>
        </is>
      </c>
      <c r="D4226" s="51" t="n"/>
      <c r="E4226" s="51" t="n"/>
      <c r="F4226" s="43" t="n">
        <v>1</v>
      </c>
      <c r="G4226" s="43" t="inlineStr">
        <is>
          <t>distracción</t>
        </is>
      </c>
      <c r="H4226" s="43" t="inlineStr">
        <is>
          <t>ACM</t>
        </is>
      </c>
      <c r="I4226" s="43" t="inlineStr">
        <is>
          <t>ACM</t>
        </is>
      </c>
      <c r="J4226" s="43" t="inlineStr">
        <is>
          <t>2023</t>
        </is>
      </c>
      <c r="K4226" s="43" t="inlineStr">
        <is>
          <t>inproceedings</t>
        </is>
      </c>
      <c r="L4226" s="45" t="inlineStr">
        <is>
          <t>Kristensson, Per Ola and Mjelde, Morten and Vertanen, Keith</t>
        </is>
      </c>
      <c r="M4226" s="45" t="inlineStr">
        <is>
          <t>Understanding Adoption Barriers to Dwell-Free Eye-Typing: Design Implications from a Qualitative Deployment Study and Computational Simulations</t>
        </is>
      </c>
      <c r="N4226" s="45" t="inlineStr">
        <is>
          <t>Eye-typing is a slow and cumbersome text entry method typically used by individuals with no other practical means of communication. As an alternative, prior HCI research has proposed dwell-free eye-typing as a potential improvement that eliminates time-consuming and distracting dwell-timeouts. However, it is rare that such research ideas are translated into working products. This paper reports on a qualitative deployment study of a product that was developed to allow users access to a dwell-free eye-typing research solution. This allowed us to understand how such a research solution would work in practice, as part of users’ current communication solutions in their own homes. Based on interviews and observations, we discuss a number of design issues that currently act as barriers preventing widespread adoption of dwell-free eye-typing. The study findings are complemented with computational simulations in a range of conditions that were inspired by the findings in the deployment study. These simulations serve to both contextualize the qualitative findings and to explore quantitative implications of possible interface redesigns. The combined analysis gives rise to a set of design implications for enabling wider adoption of dwell-free eye-typing in practice.</t>
        </is>
      </c>
      <c r="O4226" s="45" t="inlineStr">
        <is>
          <t>Proceedings of the 28th International Conference on Intelligent User Interfaces</t>
        </is>
      </c>
      <c r="P4226" s="45" t="inlineStr">
        <is>
          <t>dwell-free eye-typing, eye-typing, gaze communication</t>
        </is>
      </c>
      <c r="Q4226" s="43" t="inlineStr">
        <is>
          <t>10.1145/3581641.3584093</t>
        </is>
      </c>
    </row>
    <row r="4227" ht="116.25" customHeight="1" s="37">
      <c r="A4227" s="43" t="n">
        <v>4226</v>
      </c>
      <c r="B4227" s="52" t="inlineStr">
        <is>
          <t>Excluir</t>
        </is>
      </c>
      <c r="C4227" s="45" t="inlineStr">
        <is>
          <t>No aborda: distracción o atención, población escolar, tecnología de sensado, contexto educativo</t>
        </is>
      </c>
      <c r="D4227" s="51" t="n"/>
      <c r="E4227" s="51" t="n"/>
      <c r="F4227" s="43" t="n">
        <v>1</v>
      </c>
      <c r="G4227" s="43" t="inlineStr">
        <is>
          <t>distracción</t>
        </is>
      </c>
      <c r="H4227" s="43" t="inlineStr">
        <is>
          <t>ACM</t>
        </is>
      </c>
      <c r="I4227" s="43" t="inlineStr">
        <is>
          <t>ACM</t>
        </is>
      </c>
      <c r="J4227" s="43" t="inlineStr">
        <is>
          <t>2019</t>
        </is>
      </c>
      <c r="K4227" s="43" t="inlineStr">
        <is>
          <t>inproceedings</t>
        </is>
      </c>
      <c r="L4227" s="45" t="inlineStr">
        <is>
          <t>Yang, Xi and Aurisicchio, Marco and Baxter, Weston</t>
        </is>
      </c>
      <c r="M4227" s="45" t="inlineStr">
        <is>
          <t>Understanding Affective Experiences with Conversational Agents</t>
        </is>
      </c>
      <c r="N4227" s="45" t="inlineStr">
        <is>
          <t>While previous studies of Conversational Agents (e.g. Siri, Google Assistant, Alexa and Cortana) have focused on evaluating usability and exploring capabilities of these systems, little work has examined users' affective experiences. In this paper we present a survey study with 171 participants to examine CA users' affective experiences. Specifically, we present four major usage scenarios, users' affective responses in these scenarios, and the factors which influenced the affective responses. We found that users' overall experience was positive with interest being the most salient positive emotion. Affective responses differed depending on the scenarios. Both pragmatic and hedonic qualities influenced affect. The factors underlying pragmatic quality are: helpfulness, proactivity, fluidity, seamlessness and responsiveness. The factors underlying hedonic quality are: comfort in human-machine conversation, pride of using cutting-edge technology, fun during use, perception of having a human-like assistant, concern about privacy and fear of causing distraction.</t>
        </is>
      </c>
      <c r="O4227" s="45" t="inlineStr">
        <is>
          <t>Proceedings of the 2019 CHI Conference on Human Factors in Computing Systems</t>
        </is>
      </c>
      <c r="P4227" s="45" t="inlineStr">
        <is>
          <t>affect, conversational agents, emotional design, positive design, user experience</t>
        </is>
      </c>
      <c r="Q4227" s="43" t="inlineStr">
        <is>
          <t>10.1145/3290605.3300772</t>
        </is>
      </c>
    </row>
    <row r="4228" ht="210" customHeight="1" s="37">
      <c r="A4228" s="43" t="n">
        <v>4227</v>
      </c>
      <c r="B4228" s="52" t="inlineStr">
        <is>
          <t>Excluir</t>
        </is>
      </c>
      <c r="C4228" s="45" t="inlineStr">
        <is>
          <t>No aborda: distracción o atención, población escolar, tecnología de sensado, contexto educativo</t>
        </is>
      </c>
      <c r="D4228" s="51" t="n"/>
      <c r="E4228" s="51" t="n"/>
      <c r="F4228" s="43" t="n">
        <v>1</v>
      </c>
      <c r="G4228" s="43" t="inlineStr">
        <is>
          <t>distracción</t>
        </is>
      </c>
      <c r="H4228" s="43" t="inlineStr">
        <is>
          <t>ACM</t>
        </is>
      </c>
      <c r="I4228" s="43" t="inlineStr">
        <is>
          <t>ACM</t>
        </is>
      </c>
      <c r="J4228" s="43" t="inlineStr">
        <is>
          <t>2026</t>
        </is>
      </c>
      <c r="K4228" s="43" t="inlineStr">
        <is>
          <t>inproceedings</t>
        </is>
      </c>
      <c r="L4228" s="45" t="inlineStr">
        <is>
          <t>Gao, Jie and Xue, Yue and Xie, Xiaofei and Cao, Junming and Thant, SoeMin and Lee, Erika and Xu, Bowen</t>
        </is>
      </c>
      <c r="M4228" s="45" t="inlineStr">
        <is>
          <t>Understanding Codebase like a Professional! Human–AI Collaboration for Code Comprehension</t>
        </is>
      </c>
      <c r="N4228" s="45" t="inlineStr">
        <is>
          <t>Understanding an unfamiliar codebase is an essential task for developers in various scenarios, such as during the onboarding process. Especially when the codebase is large and time is limited, achieving a decent level of comprehension remains challenging for both experienced and novice developers, even with the assistance of large language models (LLMs). Existing studies have shown that LLMs often fail to support users in understanding code structures or to provide user-centered, adaptive, and dynamic assistance in real-world settings. To address this, we propose learning from the perspective of a unique role, code auditors, whose work often requires them to quickly familiarize themselves with new code projects on a weekly or even daily basis. To achieve this, we recruited and interviewed 8 code auditing practitioners to understand how they master codebase understanding. We identified four design opportunities for an LLM-based codebase understanding system: supporting cognitive alignment through automated codebase information extraction, decomposition, and representation, as well as reducing manual effort and conversational distraction through interaction design. To validate these four design opportunities, we designed a system prototype, CodeMap, that provides dynamic information extraction and representation aligned with the human cognitive flow and enables interactive switching among hierarchical codebase visualizations. To evaluate the usefulness of our system, we conducted a user study with nine experienced developers and six novice developers. Our results demonstrate that CodeMap significantly improved users’ perceived intuitiveness, ease of use, and usefulness in supporting code comprehension, while reducing their reliance on reading and interpreting LLM responses by 79% and increasing map usage time by 90% compared to the static visualization analysis tool. It also enhances novice developers’ perceived understanding and reduces their unpurposeful exploration</t>
        </is>
      </c>
      <c r="O4228" s="45" t="inlineStr">
        <is>
          <t>Proceedings of the 2026 34th IEEE/ACM International Conference on Program Comprehension</t>
        </is>
      </c>
      <c r="P4228" s="45" t="inlineStr">
        <is>
          <t>Code Auditing, Codebase Understanding, Large Language Models, Understanding Chain, Code Visualization</t>
        </is>
      </c>
      <c r="Q4228" s="43" t="inlineStr">
        <is>
          <t>10.1145/3794763.3794822</t>
        </is>
      </c>
    </row>
    <row r="4229" ht="147.75" customHeight="1" s="37">
      <c r="A4229" s="43" t="n">
        <v>4228</v>
      </c>
      <c r="B4229" s="52" t="inlineStr">
        <is>
          <t>Excluir</t>
        </is>
      </c>
      <c r="C4229" s="45" t="inlineStr">
        <is>
          <t>No aborda: distracción o atención, población escolar, tecnología de sensado, contexto educativo</t>
        </is>
      </c>
      <c r="D4229" s="51" t="n"/>
      <c r="E4229" s="51" t="n"/>
      <c r="F4229" s="43" t="n">
        <v>1</v>
      </c>
      <c r="G4229" s="43" t="inlineStr">
        <is>
          <t>distracción</t>
        </is>
      </c>
      <c r="H4229" s="43" t="inlineStr">
        <is>
          <t>ACM</t>
        </is>
      </c>
      <c r="I4229" s="43" t="inlineStr">
        <is>
          <t>ACM</t>
        </is>
      </c>
      <c r="J4229" s="43" t="inlineStr">
        <is>
          <t>2022</t>
        </is>
      </c>
      <c r="K4229" s="43" t="inlineStr">
        <is>
          <t>article</t>
        </is>
      </c>
      <c r="L4229" s="45" t="inlineStr">
        <is>
          <t>Zhao, Wei and Kelly, Ryan M. and Rogerson, Melissa J. and Waycott, Jenny</t>
        </is>
      </c>
      <c r="M4229" s="45" t="inlineStr">
        <is>
          <t>Understanding Older Adults' Participation in Online Social Activities: Lessons from the COVID-19 Pandemic</t>
        </is>
      </c>
      <c r="N4229" s="45" t="inlineStr">
        <is>
          <t>Restrictions arising from the COVID-19 pandemic have limited opportunities for older people to participate in face-to-face organised social activities. Many organisations moved these activities online, but little is known about older adults' experiences of participating in those activities. This paper reports an investigation of older adults' experiences of participating in social activities that they used to attend in-person, but which were moved online because of strict lockdown restrictions. We conducted in-depth interviews with 40 older adults living independently (alone or with others). Findings from a reflexive thematic analysis show that online social activities were important during the pandemic for not only staying connected to other people but also helping older adults stay engaged in meaningful activities, including arts, sports, cultural, and civic events. Online activities provided older adults with opportunities to connect with like-minded people; share care, encouragement, and support; participate in civic agendas; learn knowledge and develop new skills; and experience entertainment, distraction, and mental stimulation. Our participants had diverse perceptions of the transition from in-person to online social activities. Based on the findings, we present a taxonomy of multi-layered meaningful activities for older adults' digital social participation and highlight implications for future technology design.</t>
        </is>
      </c>
      <c r="O4229" s="45" t="inlineStr">
        <is>
          <t>Proc. ACM Hum.-Comput. Interact.</t>
        </is>
      </c>
      <c r="P4229" s="45" t="inlineStr">
        <is>
          <t>technology, social participation, social engagement, social activities, pandemic, older people, older adult, covid-19</t>
        </is>
      </c>
      <c r="Q4229" s="43" t="inlineStr">
        <is>
          <t>10.1145/3564855</t>
        </is>
      </c>
    </row>
    <row r="4230" ht="105.75" customHeight="1" s="37">
      <c r="A4230" s="43" t="n">
        <v>4229</v>
      </c>
      <c r="B4230" s="52" t="inlineStr">
        <is>
          <t>Excluir</t>
        </is>
      </c>
      <c r="C4230" s="45" t="inlineStr">
        <is>
          <t>No aborda: distracción o atención, población escolar, contexto educativo</t>
        </is>
      </c>
      <c r="D4230" s="51" t="n"/>
      <c r="E4230" s="51" t="n"/>
      <c r="F4230" s="43" t="n">
        <v>1</v>
      </c>
      <c r="G4230" s="43" t="inlineStr">
        <is>
          <t>distracción</t>
        </is>
      </c>
      <c r="H4230" s="43" t="inlineStr">
        <is>
          <t>ACM</t>
        </is>
      </c>
      <c r="I4230" s="43" t="inlineStr">
        <is>
          <t>ACM</t>
        </is>
      </c>
      <c r="J4230" s="43" t="inlineStr">
        <is>
          <t>2022</t>
        </is>
      </c>
      <c r="K4230" s="43" t="inlineStr">
        <is>
          <t>inproceedings</t>
        </is>
      </c>
      <c r="L4230" s="45" t="inlineStr">
        <is>
          <t>Khot, Rohit Ashok and Aggarwal, Deepti and Pasumarthy, Nandini</t>
        </is>
      </c>
      <c r="M4230" s="45" t="inlineStr">
        <is>
          <t>Understanding Screen-based Dining Practices through the Lens of Mindful Eating</t>
        </is>
      </c>
      <c r="N4230" s="45" t="inlineStr">
        <is>
          <t>Our eating practices are increasingly overshadowed by the presence of screen-based media technologies that conflict with the ideologies of mindful eating. However, little is known about whether and how screens influence our eating behaviors. To contribute to this understanding, we present a rich account of dining practices of ten participants with and without screen. Our study revealed that eating with screens was found more enjoyable than eating alone. Screens can influence one's awareness of hunger and other behaviors like chewing rate and food gaze, whereas screen-media did not trigger any judgements for food. Drawing on the study insights, we highlight the role of technology to support bodily awareness, savoring, a non-judgmental attitude to eating and on rethinking distractions as companions. The outlined considerations encourage a creative yet careful take on making mindful eating more accessible within the realities of screen-based dining cultures.</t>
        </is>
      </c>
      <c r="O4230" s="45" t="inlineStr">
        <is>
          <t>Proceedings of the 2022 CHI Conference on Human Factors in Computing Systems</t>
        </is>
      </c>
      <c r="P4230" s="45" t="inlineStr">
        <is>
          <t>Human-Food Interaction, Screen-based dining, mindful eating</t>
        </is>
      </c>
      <c r="Q4230" s="43" t="inlineStr">
        <is>
          <t>10.1145/3491102.3517651</t>
        </is>
      </c>
    </row>
    <row r="4231" ht="126.75" customHeight="1" s="37">
      <c r="A4231" s="43" t="n">
        <v>4230</v>
      </c>
      <c r="B4231" s="52" t="inlineStr">
        <is>
          <t>Excluir</t>
        </is>
      </c>
      <c r="C4231" s="45" t="inlineStr">
        <is>
          <t>No aborda: población escolar, tecnología de sensado, contexto educativo</t>
        </is>
      </c>
      <c r="D4231" s="51" t="n"/>
      <c r="E4231" s="51" t="n"/>
      <c r="F4231" s="43" t="n">
        <v>1</v>
      </c>
      <c r="G4231" s="43" t="inlineStr">
        <is>
          <t>distracción</t>
        </is>
      </c>
      <c r="H4231" s="43" t="inlineStr">
        <is>
          <t>ACM</t>
        </is>
      </c>
      <c r="I4231" s="43" t="inlineStr">
        <is>
          <t>ACM</t>
        </is>
      </c>
      <c r="J4231" s="43" t="inlineStr">
        <is>
          <t>2020</t>
        </is>
      </c>
      <c r="K4231" s="43" t="inlineStr">
        <is>
          <t>article</t>
        </is>
      </c>
      <c r="L4231" s="45" t="inlineStr">
        <is>
          <t>Kim, Inyeop and Goh, Hwarang and Narziev, Nematjon and Noh, Youngtae and Lee, Uichin</t>
        </is>
      </c>
      <c r="M4231" s="45" t="inlineStr">
        <is>
          <t>Understanding User Contexts and Coping Strategies for Context-aware Phone Distraction Management System Design</t>
        </is>
      </c>
      <c r="N4231" s="45" t="inlineStr">
        <is>
          <t>Smartphones are often distraction for everyday life activities. In this work, we envision designing a context-aware system that helps users better manage smartphone distractions. This system design requires us to have an in-depth understanding of users' contexts of smartphone distractions and their coping strategies. However, there is a lack of knowledge regarding the contexts in which users perceive that smartphones are distracting in their everyday lives. Furthermore, prior studies did not systematically examine users' preferred coping strategies for handling interruptions caused by smartphones, possibly supported by context-aware systems that proactively manage smartphone distraction. To bridge this gap, we collect in-situ user contexts and their corresponding levels of perceived smartphone distraction as well as analyze the daily contexts in which users perceive smartphones as distracting. Moreover, we also explore how users want to manage phone distraction by asking them to write simple if-then rules. Our results on user contexts and coping strategies provide important implications for designing and implementing context-aware distraction management systems.</t>
        </is>
      </c>
      <c r="O4231" s="45" t="inlineStr">
        <is>
          <t>Proc. ACM Interact. Mob. Wearable Ubiquitous Technol.</t>
        </is>
      </c>
      <c r="P4231" s="45" t="inlineStr">
        <is>
          <t>trigger-action programming, interruption handling, context-aware systems, Smartphone distraction</t>
        </is>
      </c>
      <c r="Q4231" s="43" t="inlineStr">
        <is>
          <t>10.1145/3432213</t>
        </is>
      </c>
    </row>
    <row r="4232" ht="116.25" customHeight="1" s="37">
      <c r="A4232" s="43" t="n">
        <v>4231</v>
      </c>
      <c r="B4232" s="52" t="inlineStr">
        <is>
          <t>Excluir</t>
        </is>
      </c>
      <c r="C4232" s="45" t="inlineStr">
        <is>
          <t>No aborda: distracción o atención, población escolar, tecnología de sensado, contexto educativo</t>
        </is>
      </c>
      <c r="D4232" s="51" t="n"/>
      <c r="E4232" s="51" t="n"/>
      <c r="F4232" s="43" t="n">
        <v>1</v>
      </c>
      <c r="G4232" s="43" t="inlineStr">
        <is>
          <t>distracción</t>
        </is>
      </c>
      <c r="H4232" s="43" t="inlineStr">
        <is>
          <t>ACM</t>
        </is>
      </c>
      <c r="I4232" s="43" t="inlineStr">
        <is>
          <t>ACM</t>
        </is>
      </c>
      <c r="J4232" s="43" t="inlineStr">
        <is>
          <t>2022</t>
        </is>
      </c>
      <c r="K4232" s="43" t="inlineStr">
        <is>
          <t>inproceedings</t>
        </is>
      </c>
      <c r="L4232" s="45" t="inlineStr">
        <is>
          <t>Lee, Sueyoon and El Ali, Abdallah and Wijntjes, Maarten and Cesar, Pablo</t>
        </is>
      </c>
      <c r="M4232" s="45" t="inlineStr">
        <is>
          <t>Understanding and Designing Avatar Biosignal Visualizations for Social Virtual Reality Entertainment</t>
        </is>
      </c>
      <c r="N4232" s="45" t="inlineStr">
        <is>
          <t>Visualizing biosignals can be important for social Virtual Reality (VR), where avatar non-verbal cues are missing. While several biosignal representations exist, designing effective visualizations and understanding user perceptions within social VR entertainment remains unclear. We adopt a mixed-methods approach to design biosignals for social VR entertainment. Using survey (N=54), context-mapping (N=6), and co-design (N=6) methods, we derive four visualizations. We then ran a within-subjects study (N=32) in a virtual jazz-bar to investigate how heart rate (HR) and breathing rate (BR) visualizations, and signal rate, influence perceived avatar arousal, user distraction, and preferences. Findings show that skeuomorphic visualizations for both biosignals allow differentiable arousal inference; skeuomorphic and particles were least distracting for HR, whereas all were similarly distracting for BR; biosignal perceptions often depend on avatar relations, entertainment type, and emotion inference of avatars versus spaces. We contribute HR and BR visualizations, and considerations for designing social VR entertainment biosignal visualizations.</t>
        </is>
      </c>
      <c r="O4232" s="45" t="inlineStr">
        <is>
          <t>Proceedings of the 2022 CHI Conference on Human Factors in Computing Systems</t>
        </is>
      </c>
      <c r="P4232" s="45" t="inlineStr">
        <is>
          <t>Biosignals, design, entertainment, perception, social VR, virtual reality, visualization</t>
        </is>
      </c>
      <c r="Q4232" s="43" t="inlineStr">
        <is>
          <t>10.1145/3491102.3517451</t>
        </is>
      </c>
    </row>
    <row r="4233" ht="105.75" customHeight="1" s="37">
      <c r="A4233" s="43" t="n">
        <v>4232</v>
      </c>
      <c r="B4233" s="52" t="inlineStr">
        <is>
          <t>Excluir</t>
        </is>
      </c>
      <c r="C4233" s="45" t="inlineStr">
        <is>
          <t>No aborda: distracción o atención, población escolar, tecnología de sensado, contexto educativo</t>
        </is>
      </c>
      <c r="D4233" s="51" t="n"/>
      <c r="E4233" s="51" t="n"/>
      <c r="F4233" s="43" t="n">
        <v>1</v>
      </c>
      <c r="G4233" s="43" t="inlineStr">
        <is>
          <t>distracción</t>
        </is>
      </c>
      <c r="H4233" s="43" t="inlineStr">
        <is>
          <t>ACM</t>
        </is>
      </c>
      <c r="I4233" s="43" t="inlineStr">
        <is>
          <t>ACM</t>
        </is>
      </c>
      <c r="J4233" s="43" t="inlineStr">
        <is>
          <t>2021</t>
        </is>
      </c>
      <c r="K4233" s="43" t="inlineStr">
        <is>
          <t>inproceedings</t>
        </is>
      </c>
      <c r="L4233" s="45" t="inlineStr">
        <is>
          <t>Tabor, Aaron and Bateman, Scott and Scheme, Erik and Sadprasid, Book and schraefel, m.c.</t>
        </is>
      </c>
      <c r="M4233" s="45" t="inlineStr">
        <is>
          <t>Understanding the Design and Effectiveness of Peripheral Breathing Guide Use During Information Work</t>
        </is>
      </c>
      <c r="N4233" s="45" t="inlineStr">
        <is>
          <t>Peripheral breathing guides – tools designed to influence breathing while completing another primary task – have been proposed to provide physiological benefits during information work. While research has shown that guides can influence breathing rates under ideal conditions, there is little evidence that they can lead to underlying markers of physiological benefit under interrupted work conditions. Further, even if guides are effective during work tasks, it is unclear how personal and workplace factors affect peoples' willingness to adopt them for everyday use. In this paper, we present the results of a comparative, mixed-methods study of five different peripheral breathing guides. Our findings show that peripheral breathing guides are viable and can provide physiological markers of benefit during interrupted work. Further, we show that guides are effective – even when use is intermittent due to workplace distractions. Finally, we contribute guidelines to support the design of breathing guides for everyday information work.</t>
        </is>
      </c>
      <c r="O4233" s="45" t="inlineStr">
        <is>
          <t>Proceedings of the 2021 CHI Conference on Human Factors in Computing Systems</t>
        </is>
      </c>
      <c r="P4233" s="45" t="inlineStr">
        <is>
          <t>Slow Breathing Exercise, Peripheral Breathing Guides, Information Work</t>
        </is>
      </c>
      <c r="Q4233" s="43" t="inlineStr">
        <is>
          <t>10.1145/3411764.3445388</t>
        </is>
      </c>
    </row>
    <row r="4234" ht="126.75" customHeight="1" s="37">
      <c r="A4234" s="43" t="n">
        <v>4233</v>
      </c>
      <c r="B4234" s="52" t="inlineStr">
        <is>
          <t>Excluir</t>
        </is>
      </c>
      <c r="C4234" s="45" t="inlineStr">
        <is>
          <t>No aborda: distracción o atención, población escolar, tecnología de sensado, contexto educativo</t>
        </is>
      </c>
      <c r="D4234" s="51" t="n"/>
      <c r="E4234" s="51" t="n"/>
      <c r="F4234" s="43" t="n">
        <v>1</v>
      </c>
      <c r="G4234" s="43" t="inlineStr">
        <is>
          <t>distracción</t>
        </is>
      </c>
      <c r="H4234" s="43" t="inlineStr">
        <is>
          <t>ACM</t>
        </is>
      </c>
      <c r="I4234" s="43" t="inlineStr">
        <is>
          <t>ACM</t>
        </is>
      </c>
      <c r="J4234" s="43" t="inlineStr">
        <is>
          <t>2019</t>
        </is>
      </c>
      <c r="K4234" s="43" t="inlineStr">
        <is>
          <t>inproceedings</t>
        </is>
      </c>
      <c r="L4234" s="45" t="inlineStr">
        <is>
          <t>Dey, Sanorita and Fu, Wai-Tat and Karahalios, Karrie</t>
        </is>
      </c>
      <c r="M4234" s="45" t="inlineStr">
        <is>
          <t>Understanding the Effect of the Combination of Navigation Tools in Learning Spatial Knowledge</t>
        </is>
      </c>
      <c r="N4234" s="45" t="inlineStr">
        <is>
          <t>Spatial knowledge about the environment often helps people accomplish their navigation and wayfinding tasks more efficiently. Off-the-shelf mobile navigation applications often focus on guiding people to go between two locations, ignoring the importance of learning spatial knowledge. Drawing on theories and findings from the area of learning spatial knowledge, we investigated how the background reference frames (RF) and navigational cues can be combined in navigation applications to help people acquire better spatial (route and survey) knowledge. We conducted two user studies, where participants used our custom-designed applications to navigate in an indoor location. We found that having more navigational cues in a navigation application does not always assist users in acquiring better spatial knowledge; rather, these cues can be distracting in some specific setups. Users can acquire better spatial knowledge only when the navigational cues complement each other in the interface design. We discussed the implications of designing navigation interfaces that can assist users in learning spatial knowledge by combining navigational elements in a complimentary way.</t>
        </is>
      </c>
      <c r="O4234" s="45" t="inlineStr">
        <is>
          <t>Symposium on Spatial User Interaction</t>
        </is>
      </c>
      <c r="P4234" s="45" t="inlineStr">
        <is>
          <t>Spatial learning, allocentric and egocentric encoding, frame of references, interface design, navigational cues</t>
        </is>
      </c>
      <c r="Q4234" s="43" t="inlineStr">
        <is>
          <t>10.1145/3357251.3357582</t>
        </is>
      </c>
    </row>
    <row r="4235" ht="105.75" customHeight="1" s="37">
      <c r="A4235" s="43" t="n">
        <v>4234</v>
      </c>
      <c r="B4235" s="52" t="inlineStr">
        <is>
          <t>Excluir</t>
        </is>
      </c>
      <c r="C4235" s="45" t="inlineStr">
        <is>
          <t>No aborda: población escolar, tecnología de sensado, contexto educativo</t>
        </is>
      </c>
      <c r="D4235" s="51" t="n"/>
      <c r="E4235" s="51" t="n"/>
      <c r="F4235" s="43" t="n">
        <v>1</v>
      </c>
      <c r="G4235" s="43" t="inlineStr">
        <is>
          <t>distracción</t>
        </is>
      </c>
      <c r="H4235" s="43" t="inlineStr">
        <is>
          <t>ACM</t>
        </is>
      </c>
      <c r="I4235" s="43" t="inlineStr">
        <is>
          <t>ACM</t>
        </is>
      </c>
      <c r="J4235" s="43" t="inlineStr">
        <is>
          <t>2022</t>
        </is>
      </c>
      <c r="K4235" s="43" t="inlineStr">
        <is>
          <t>article</t>
        </is>
      </c>
      <c r="L4235" s="45" t="inlineStr">
        <is>
          <t>Liu, Szu-Yu (Cyn) and Smith, Brian A. and Vaish, Rajan and Monroy-Hernández, Andrés</t>
        </is>
      </c>
      <c r="M4235" s="45" t="inlineStr">
        <is>
          <t>Understanding the Role of Context in Creating Enjoyable Co-Located Interactions</t>
        </is>
      </c>
      <c r="N4235" s="45" t="inlineStr">
        <is>
          <t>In recent years, public discourse has blamed digital technologies for making people feel "alone together,'' distracting us from engaging with one another, even when we are interacting in-person. We argue that in order to design technologies that foster and augment co-located interactions, we need to first understand the context in which enjoyable co-located socialization takes place. We address this gap by surveying and interviewing over 1,000 U.S.-based participants to understand what, where, with whom, how, and why people enjoy spending time in-person. Our findings suggest that people enjoy engaging in everyday activities with individuals with whom they have strong social ties because it helps enable nonverbal cues, facilitate spontaneity, support authenticity, encourage undivided attention, and leverage the physicality of their bodies and the environment. We conclude by providing a set of recommendations for designers interested in creating co-located technologies that encourage social engagement and relationship building.</t>
        </is>
      </c>
      <c r="O4235" s="45" t="inlineStr">
        <is>
          <t>Proc. ACM Hum.-Comput. Interact.</t>
        </is>
      </c>
      <c r="P4235" s="45" t="inlineStr">
        <is>
          <t>co-located interaction, co-located technology, enjoyment, in-person, social</t>
        </is>
      </c>
      <c r="Q4235" s="43" t="inlineStr">
        <is>
          <t>10.1145/3512978</t>
        </is>
      </c>
    </row>
    <row r="4236" ht="157.5" customHeight="1" s="37">
      <c r="A4236" s="43" t="n">
        <v>4235</v>
      </c>
      <c r="B4236" s="52" t="inlineStr">
        <is>
          <t>Excluir</t>
        </is>
      </c>
      <c r="C4236" s="45" t="inlineStr">
        <is>
          <t>No aborda: población escolar, tecnología de sensado, contexto educativo</t>
        </is>
      </c>
      <c r="D4236" s="51" t="n"/>
      <c r="E4236" s="51" t="n"/>
      <c r="F4236" s="43" t="n">
        <v>1</v>
      </c>
      <c r="G4236" s="43" t="inlineStr">
        <is>
          <t>distracción</t>
        </is>
      </c>
      <c r="H4236" s="43" t="inlineStr">
        <is>
          <t>ACM</t>
        </is>
      </c>
      <c r="I4236" s="43" t="inlineStr">
        <is>
          <t>ACM</t>
        </is>
      </c>
      <c r="J4236" s="43" t="inlineStr">
        <is>
          <t>2020</t>
        </is>
      </c>
      <c r="K4236" s="43" t="inlineStr">
        <is>
          <t>inproceedings</t>
        </is>
      </c>
      <c r="L4236" s="45" t="inlineStr">
        <is>
          <t>Amiriparian, Shahin and Winokurow, Pawel and Karas, Vincent and Ottl, Sandra and Gerczuk, Maurice and Schuller, Björn</t>
        </is>
      </c>
      <c r="M4236" s="45" t="inlineStr">
        <is>
          <t>Unsupervised Representation Learning with Attention and Sequence to Sequence Autoencoders to Predict Sleepiness From Speech</t>
        </is>
      </c>
      <c r="N4236" s="45" t="inlineStr">
        <is>
          <t>Motivated by the attention mechanism of the human visual system and recent developments in the field of machine translation, we introduce our attention-based and recurrent sequence to sequence autoencoders for fully unsupervised representation learning from audio files. In particular, we test the efficacy of our novel approach on the task of speech-based sleepiness recognition. We evaluate the learnt representations from both autoencoders, and conduct an early fusion to ascertain possible complementarity between them. In our frameworks, we first extract Mel-spectrograms from raw audio. Second, we train recurrent autoencoders on these spectrograms which are considered as time-dependent frequency vectors. Afterwards, we extract the activations of specific fully connected layers of the autoencoders which represent the learnt features of spectrograms for the corresponding audio instances. Finally, we train support vector regressors on these representations to obtain the predictions. On the development partition of the data, we achieve Spearman's correlation coefficients of .324, .283, and .320 with the targets on the Karolinska Sleepiness Scale by utilising attention and non-attention autoencoders, and the fusion of both autoencoders' representations, respectively. In the same order, we achieve .311, .359, and .367 Spearman's correlation coefficients on the test data, indicating the suitability of our proposed fusion strategy.</t>
        </is>
      </c>
      <c r="O4236" s="45" t="inlineStr">
        <is>
          <t>Proceedings of the 1st International on Multimodal Sentiment Analysis in Real-Life Media Challenge and Workshop</t>
        </is>
      </c>
      <c r="P4236" s="45" t="inlineStr">
        <is>
          <t>attention mechanism, audio processing, driver safety, sequence to sequence autoencoders, unsupervised representation learning</t>
        </is>
      </c>
      <c r="Q4236" s="43" t="inlineStr">
        <is>
          <t>10.1145/3423327.3423670</t>
        </is>
      </c>
    </row>
    <row r="4237" ht="84.75" customHeight="1" s="37">
      <c r="A4237" s="43" t="n">
        <v>4236</v>
      </c>
      <c r="B4237" s="52" t="inlineStr">
        <is>
          <t>Excluir</t>
        </is>
      </c>
      <c r="C4237" s="45" t="inlineStr">
        <is>
          <t>No aborda: población escolar, contexto educativo</t>
        </is>
      </c>
      <c r="D4237" s="51" t="n"/>
      <c r="E4237" s="51" t="n"/>
      <c r="F4237" s="43" t="n">
        <v>1</v>
      </c>
      <c r="G4237" s="43" t="inlineStr">
        <is>
          <t>distracción</t>
        </is>
      </c>
      <c r="H4237" s="43" t="inlineStr">
        <is>
          <t>ACM</t>
        </is>
      </c>
      <c r="I4237" s="43" t="inlineStr">
        <is>
          <t>ACM</t>
        </is>
      </c>
      <c r="J4237" s="43" t="inlineStr">
        <is>
          <t>2022</t>
        </is>
      </c>
      <c r="K4237" s="43" t="inlineStr">
        <is>
          <t>inproceedings</t>
        </is>
      </c>
      <c r="L4237" s="45" t="inlineStr">
        <is>
          <t>Matulewski, Jacek and Patera, Mateusz</t>
        </is>
      </c>
      <c r="M4237" s="45" t="inlineStr">
        <is>
          <t>Usability of the super-vowel for gaze-based text entry</t>
        </is>
      </c>
      <c r="N4237" s="45" t="inlineStr">
        <is>
          <t>We tested experimentally the idea of reducing the number of buttons in the gaze-based text entry system by replacing all vowels with a single diamond character, which we call super-vowel. It is inspired by historical optimizations of the written language, like Abjar. This way, the number of items on the screen was reduced, simplifying text input and allowing to make the buttons larger. However, the modification can also be a distractor that increases the number of errors. As a result of an experiment on 29 people, it turned out that in the case of non-standard methods of entering text, the modification slightly increases the speed of entering the text and reduces the number of errors. However, this does not apply to the standard keyboard, a direct transformation of physical computer keyboards with a Qwerty button layout.</t>
        </is>
      </c>
      <c r="O4237" s="45" t="inlineStr">
        <is>
          <t>2022 Symposium on Eye Tracking Research and Applications</t>
        </is>
      </c>
      <c r="P4237" s="45" t="inlineStr">
        <is>
          <t>Eye-tracking, Gaze interaction, Gaze-based text entry, Human-Computer interfaces</t>
        </is>
      </c>
      <c r="Q4237" s="43" t="inlineStr">
        <is>
          <t>10.1145/3517031.3529231</t>
        </is>
      </c>
    </row>
    <row r="4238" ht="157.5" customHeight="1" s="37">
      <c r="A4238" s="43" t="n">
        <v>4237</v>
      </c>
      <c r="B4238" s="52" t="inlineStr">
        <is>
          <t>Excluir</t>
        </is>
      </c>
      <c r="C4238" s="45" t="inlineStr">
        <is>
          <t>No aborda: distracción o atención, población escolar, tecnología de sensado, contexto educativo</t>
        </is>
      </c>
      <c r="D4238" s="51" t="n"/>
      <c r="E4238" s="51" t="n"/>
      <c r="F4238" s="43" t="n">
        <v>1</v>
      </c>
      <c r="G4238" s="43" t="inlineStr">
        <is>
          <t>distracción</t>
        </is>
      </c>
      <c r="H4238" s="43" t="inlineStr">
        <is>
          <t>ACM</t>
        </is>
      </c>
      <c r="I4238" s="43" t="inlineStr">
        <is>
          <t>ACM</t>
        </is>
      </c>
      <c r="J4238" s="43" t="inlineStr">
        <is>
          <t>2024</t>
        </is>
      </c>
      <c r="K4238" s="43" t="inlineStr">
        <is>
          <t>inproceedings</t>
        </is>
      </c>
      <c r="L4238" s="45" t="inlineStr">
        <is>
          <t>Williams, David and Callan, James and Kirbas, Serkan and Mechtaev, Sergey and Petke, Justyna and Prideaux-Ghee, Thomas and Sarro, Federica</t>
        </is>
      </c>
      <c r="M4238" s="45" t="inlineStr">
        <is>
          <t>User-Centric Deployment of Automated Program Repair at Bloomberg</t>
        </is>
      </c>
      <c r="N4238" s="45" t="inlineStr">
        <is>
          <t>Automated program repair (APR) tools have unlocked the potential for the rapid rectification of codebase issues. However, to encourage wider adoption of program repair in practice, it is necessary to address the usability concerns related to generating irrelevant or out-of-context patches. When software engineers are presented with patches they deem uninteresting or unhelpful, they are burdened with more "noise" in their workflows and become less likely to engage with APR tools in future. This paper presents a novel approach to optimally time, target, and present auto-generated patches to software engineers. To achieve this, we designed, developed, and deployed a new tool dubbed B-Assist, which leverages GitHub's Suggested Changes interface to seamlessly integrate automated suggestions into active pull requests (PRs), as opposed to creating new, potentially distracting PRs. This strategy ensures that suggestions are not only timely, but also contextually relevant and delivered to engineers most familiar with the affected code. Evaluation among Bloomberg software engineers demonstrated their preference for this approach. From our user study, B-Assist's efficacy is evident, with the acceptance rate of patch suggestions being as high as 74.56%; engineers also found the suggestions valuable, giving usefulness ratings of at least 4 out of 5 in 78.2% of cases. Further, this paper sheds light on persisting usability challenges in APR and lays the groundwork for enhancing the user experience in future APR tools.</t>
        </is>
      </c>
      <c r="O4238" s="45" t="inlineStr">
        <is>
          <t>Proceedings of the 46th International Conference on Software Engineering: Software Engineering in Practice</t>
        </is>
      </c>
      <c r="P4238" s="45" t="n"/>
      <c r="Q4238" s="43" t="inlineStr">
        <is>
          <t>10.1145/3639477.3639756</t>
        </is>
      </c>
    </row>
    <row r="4239" ht="53.25" customHeight="1" s="37">
      <c r="A4239" s="43" t="n">
        <v>4238</v>
      </c>
      <c r="B4239" s="52" t="inlineStr">
        <is>
          <t>Excluir</t>
        </is>
      </c>
      <c r="C4239" s="45" t="inlineStr">
        <is>
          <t>Sin DOI verificable</t>
        </is>
      </c>
      <c r="D4239" s="51" t="n"/>
      <c r="E4239" s="51" t="n"/>
      <c r="F4239" s="43" t="n">
        <v>1</v>
      </c>
      <c r="G4239" s="43" t="inlineStr">
        <is>
          <t>distracción</t>
        </is>
      </c>
      <c r="H4239" s="43" t="inlineStr">
        <is>
          <t>ACM</t>
        </is>
      </c>
      <c r="I4239" s="43" t="inlineStr">
        <is>
          <t>ACM</t>
        </is>
      </c>
      <c r="J4239" s="43" t="inlineStr">
        <is>
          <t>2020</t>
        </is>
      </c>
      <c r="K4239" s="43" t="inlineStr">
        <is>
          <t>article</t>
        </is>
      </c>
      <c r="L4239" s="45" t="inlineStr">
        <is>
          <t>Kendall-Morwick, Joseph</t>
        </is>
      </c>
      <c r="M4239" s="45" t="inlineStr">
        <is>
          <t>Using JShell in CS1</t>
        </is>
      </c>
      <c r="N4239" s="45" t="inlineStr">
        <is>
          <t>A recent update to the Java Language and Java Development Kit (JDK), version 9, has added an official REPL (JShell). JShell allows instructors to introduce Java programming concepts more selectively and to develop exercises free of distractions from verbose syntax relating to programming concepts beyond the scope of the lesson. This paper will relate experience integrating JShell in to a CS1 course and show how it provides for an increased focus on crucial topics, rather than boilerplate, in the early weeks of a course.</t>
        </is>
      </c>
      <c r="O4239" s="45" t="inlineStr">
        <is>
          <t>J. Comput. Sci. Coll.</t>
        </is>
      </c>
      <c r="P4239" s="45" t="n"/>
      <c r="Q4239" s="43" t="n"/>
    </row>
    <row r="4240" ht="137.25" customHeight="1" s="37">
      <c r="A4240" s="43" t="n">
        <v>4239</v>
      </c>
      <c r="B4240" s="52" t="inlineStr">
        <is>
          <t>Excluir</t>
        </is>
      </c>
      <c r="C4240" s="45" t="inlineStr">
        <is>
          <t>No aborda: distracción o atención, población escolar, tecnología de sensado, contexto educativo</t>
        </is>
      </c>
      <c r="D4240" s="51" t="n"/>
      <c r="E4240" s="51" t="n"/>
      <c r="F4240" s="43" t="n">
        <v>1</v>
      </c>
      <c r="G4240" s="43" t="inlineStr">
        <is>
          <t>distracción</t>
        </is>
      </c>
      <c r="H4240" s="43" t="inlineStr">
        <is>
          <t>ACM</t>
        </is>
      </c>
      <c r="I4240" s="43" t="inlineStr">
        <is>
          <t>ACM</t>
        </is>
      </c>
      <c r="J4240" s="43" t="inlineStr">
        <is>
          <t>2021</t>
        </is>
      </c>
      <c r="K4240" s="43" t="inlineStr">
        <is>
          <t>inproceedings</t>
        </is>
      </c>
      <c r="L4240" s="45" t="inlineStr">
        <is>
          <t>Silva, Anderson Mateus da and Sampaio, Suzana C. B. and Marinho, Marcelo L.M.</t>
        </is>
      </c>
      <c r="M4240" s="45" t="inlineStr">
        <is>
          <t>Using Software Engineering and Agile Methods to Improve Inclusion and Team Diversity</t>
        </is>
      </c>
      <c r="N4240" s="45" t="inlineStr">
        <is>
          <t>Agile Methodologies have brought insights into how to develop software by focusing on individuals and relationships, and valuing diversity teams. Moreover, only professional diversity is considered, where different skills and knowledge facilitate self-sufficiency and consequently self-performance. However, the concept of diversity goes beyond this perspective. In this context, this paper aims at identifying the main techniques that allow an open concept of social inclusion and diversity in agile software development teams and propose any necessary adaptations to help absolute diversity. In order to do so, techniques found in the literature review were presented to experts, (i) within the software development industry and working under agile methodologies and (ii) with disabilities or people who coordinate teams with people with disabilities. The results show techniques to promote inclusion in agile teams, including Daily Meeting, Pair Programming, Review, Retrospective, Effort Estimating, Workshop, and Code Challenges. Despite the use of these techniques, specific tools, knowledge of sign language and inattention to make an environment suitable for professionals to feel confident and empowered are the main challenges faced by agile teams with people with disabilities.</t>
        </is>
      </c>
      <c r="O4240" s="45" t="inlineStr">
        <is>
          <t>Proceedings of the XIX Brazilian Symposium on Software Quality</t>
        </is>
      </c>
      <c r="P4240" s="45" t="inlineStr">
        <is>
          <t>Agile Methods, Human Aspects, People with Disabilities, People with Special Needs, Software Engineering</t>
        </is>
      </c>
      <c r="Q4240" s="43" t="inlineStr">
        <is>
          <t>10.1145/3439961.3439986</t>
        </is>
      </c>
    </row>
    <row r="4241" ht="53.25" customHeight="1" s="37">
      <c r="A4241" s="43" t="n">
        <v>4240</v>
      </c>
      <c r="B4241" s="52" t="inlineStr">
        <is>
          <t>Excluir</t>
        </is>
      </c>
      <c r="C4241" s="45" t="inlineStr">
        <is>
          <t>Dominio fuera de alcance: conducción</t>
        </is>
      </c>
      <c r="D4241" s="51" t="n"/>
      <c r="E4241" s="51" t="n"/>
      <c r="F4241" s="43" t="n">
        <v>1</v>
      </c>
      <c r="G4241" s="43" t="inlineStr">
        <is>
          <t>distracción</t>
        </is>
      </c>
      <c r="H4241" s="43" t="inlineStr">
        <is>
          <t>ACM</t>
        </is>
      </c>
      <c r="I4241" s="43" t="inlineStr">
        <is>
          <t>ACM</t>
        </is>
      </c>
      <c r="J4241" s="43" t="inlineStr">
        <is>
          <t>2015</t>
        </is>
      </c>
      <c r="K4241" s="43" t="inlineStr">
        <is>
          <t>inproceedings</t>
        </is>
      </c>
      <c r="L4241" s="45" t="inlineStr">
        <is>
          <t>Tseng, Hung-Yu and Liang, Rong-Hao and Chan, Liwei and Chen, Bing-Yu</t>
        </is>
      </c>
      <c r="M4241" s="45" t="inlineStr">
        <is>
          <t>Using point-light movement as peripheral visual guidance for scooter navigation</t>
        </is>
      </c>
      <c r="N4241" s="45" t="inlineStr">
        <is>
          <t>This work presents a preliminary study of utilizing point-light movement in scooter drivers' peripheral vision for turn-by-turn navigation. We examine six types of basic 1D point-light movement, and the results suggests several of them can be easily picked up and comprehended by peripheral vision in parallel with the on-going foveal vision task, and can be use to provide effective and distraction-free route-guiding experiences for scooter driving.</t>
        </is>
      </c>
      <c r="O4241" s="45" t="inlineStr">
        <is>
          <t>Proceedings of the 6th Augmented Human International Conference</t>
        </is>
      </c>
      <c r="P4241" s="45" t="inlineStr">
        <is>
          <t>peripheral visualization, point-light movement</t>
        </is>
      </c>
      <c r="Q4241" s="43" t="inlineStr">
        <is>
          <t>10.1145/2735711.2735800</t>
        </is>
      </c>
    </row>
    <row r="4242" ht="116.25" customHeight="1" s="37">
      <c r="A4242" s="43" t="n">
        <v>4241</v>
      </c>
      <c r="B4242" s="52" t="inlineStr">
        <is>
          <t>Excluir</t>
        </is>
      </c>
      <c r="C4242" s="45" t="inlineStr">
        <is>
          <t>No aborda: población escolar, tecnología de sensado, contexto educativo</t>
        </is>
      </c>
      <c r="D4242" s="51" t="n"/>
      <c r="E4242" s="51" t="n"/>
      <c r="F4242" s="43" t="n">
        <v>1</v>
      </c>
      <c r="G4242" s="43" t="inlineStr">
        <is>
          <t>distracción</t>
        </is>
      </c>
      <c r="H4242" s="43" t="inlineStr">
        <is>
          <t>ACM</t>
        </is>
      </c>
      <c r="I4242" s="43" t="inlineStr">
        <is>
          <t>ACM</t>
        </is>
      </c>
      <c r="J4242" s="43" t="inlineStr">
        <is>
          <t>2018</t>
        </is>
      </c>
      <c r="K4242" s="43" t="inlineStr">
        <is>
          <t>inproceedings</t>
        </is>
      </c>
      <c r="L4242" s="45" t="inlineStr">
        <is>
          <t>Sra, Misha and Xu, Xuhai and Mottelson, Aske and Maes, Pattie</t>
        </is>
      </c>
      <c r="M4242" s="45" t="inlineStr">
        <is>
          <t>VMotion: Designing a Seamless Walking Experience in VR</t>
        </is>
      </c>
      <c r="N4242" s="45" t="inlineStr">
        <is>
          <t>Physically walking in virtual reality can provide a satisfying sense of presence. However, natural locomotion in virtual worlds larger than the tracked space remains a practical challenge. Numerous redirected walking techniques have been proposed to overcome space limitations but they often require rapid head rotation, sometimes induced by distractors, to keep the scene rotation imperceptible. We propose a design methodology of seamlessly integrating redirection into the virtual experience that takes advantage of the perceptual phenomenon of inattentional blindness. Additionally, we present four novel visibility control techniques that work with our design methodology to minimize disruption to the user experience commonly found in existing redirection techniques. A user study (N = 16) shows that our techniques are imperceptible and users report significantly less dizziness when using our methods. The illusion of unconstrained walking in a large area (16 x 8m) is maintained even though users are limited to a smaller (3.5 x 3.5m) physical space.</t>
        </is>
      </c>
      <c r="O4242" s="45" t="inlineStr">
        <is>
          <t>Proceedings of the 2018 Designing Interactive Systems Conference</t>
        </is>
      </c>
      <c r="P4242" s="45" t="inlineStr">
        <is>
          <t>context-sensitive design, locomotion, perception, reorientation, virtual reality, visibility control</t>
        </is>
      </c>
      <c r="Q4242" s="43" t="inlineStr">
        <is>
          <t>10.1145/3196709.3196792</t>
        </is>
      </c>
    </row>
    <row r="4243" ht="105.75" customHeight="1" s="37">
      <c r="A4243" s="43" t="n">
        <v>4242</v>
      </c>
      <c r="B4243" s="52" t="inlineStr">
        <is>
          <t>Excluir</t>
        </is>
      </c>
      <c r="C4243" s="45" t="inlineStr">
        <is>
          <t>No aborda: población escolar, tecnología de sensado, contexto educativo</t>
        </is>
      </c>
      <c r="D4243" s="51" t="n"/>
      <c r="E4243" s="51" t="n"/>
      <c r="F4243" s="43" t="n">
        <v>1</v>
      </c>
      <c r="G4243" s="43" t="inlineStr">
        <is>
          <t>distracción</t>
        </is>
      </c>
      <c r="H4243" s="43" t="inlineStr">
        <is>
          <t>ACM</t>
        </is>
      </c>
      <c r="I4243" s="43" t="inlineStr">
        <is>
          <t>ACM</t>
        </is>
      </c>
      <c r="J4243" s="43" t="inlineStr">
        <is>
          <t>2022</t>
        </is>
      </c>
      <c r="K4243" s="43" t="inlineStr">
        <is>
          <t>inproceedings</t>
        </is>
      </c>
      <c r="L4243" s="45" t="inlineStr">
        <is>
          <t>Wang, Jiaheng and Anslow, Craig and Mccallum, Simon James Robertson and Robinson, Brian and Medeiros, Daniel and Jorge, Joaquim</t>
        </is>
      </c>
      <c r="M4243" s="45" t="inlineStr">
        <is>
          <t>VR Games for Chronic Pain Management</t>
        </is>
      </c>
      <c r="N4243" s="45" t="inlineStr">
        <is>
          <t>Chronic pain is a continuous ailment lasting for long periods after the initial injury or disease has healed. Chronic pain is challenging to treat and affects the daily lives of patients. Distraction therapy is a proven method of relieving patients’ discomfort by taking their attention away from the pain. Virtual reality (VR) is a platform for distraction therapy by immersing the user in a virtual world detached from reality. However, there is little research on how physical interactions in VR affect pain management. We present a study to evaluate the effectiveness of physically active, mentally active, and passive interventions in VR using games with chronic pain patients. Our results indicate that physical and mental activities in VR are equally effective at reducing pain. Furthermore, These actively engage patients, while the effects of observing relaxing content persist outside VR. These findings can help inform the design of future VR games targeted at chronic pain management.</t>
        </is>
      </c>
      <c r="O4243" s="45" t="inlineStr">
        <is>
          <t>Proceedings of the 28th ACM Symposium on Virtual Reality Software and Technology</t>
        </is>
      </c>
      <c r="P4243" s="45" t="inlineStr">
        <is>
          <t>Virtual Reality, User Study, Chronic Pain Management</t>
        </is>
      </c>
      <c r="Q4243" s="43" t="inlineStr">
        <is>
          <t>10.1145/3562939.3565624</t>
        </is>
      </c>
    </row>
    <row r="4244" ht="126.75" customHeight="1" s="37">
      <c r="A4244" s="43" t="n">
        <v>4243</v>
      </c>
      <c r="B4244" s="52" t="inlineStr">
        <is>
          <t>Excluir</t>
        </is>
      </c>
      <c r="C4244" s="45" t="inlineStr">
        <is>
          <t>No aborda: población escolar, tecnología de sensado, contexto educativo</t>
        </is>
      </c>
      <c r="D4244" s="51" t="n"/>
      <c r="E4244" s="51" t="n"/>
      <c r="F4244" s="43" t="n">
        <v>1</v>
      </c>
      <c r="G4244" s="43" t="inlineStr">
        <is>
          <t>distracción</t>
        </is>
      </c>
      <c r="H4244" s="43" t="inlineStr">
        <is>
          <t>ACM</t>
        </is>
      </c>
      <c r="I4244" s="43" t="inlineStr">
        <is>
          <t>ACM</t>
        </is>
      </c>
      <c r="J4244" s="43" t="inlineStr">
        <is>
          <t>2025</t>
        </is>
      </c>
      <c r="K4244" s="43" t="inlineStr">
        <is>
          <t>inproceedings</t>
        </is>
      </c>
      <c r="L4244" s="45" t="inlineStr">
        <is>
          <t>Li, Yaqing and Mo, Weiyi and Ren, Jing and Sun, Tianyi and Zheng, Chengguaang and Wang, Ling and Yang, Jiajia and Ming, Dong</t>
        </is>
      </c>
      <c r="M4244" s="45" t="inlineStr">
        <is>
          <t>VTA-NAc neural pathways involved in the mechanism of depression-like behavior induced by chronic sleep deprivation in mice</t>
        </is>
      </c>
      <c r="N4244" s="45" t="inlineStr">
        <is>
          <t>Sleep plays a crucial role in individual physical and mental health. Insufficient sleep leads to inattention, memory loss, cognitive dysfunction and emotional disorders. The mesolimbic pathway, ventral tegmental area (VTA) to nucleus accumbens (NAc) dopaminergic neural pathway has been shown to be associated with sleep-wake behavior and depression-like behavior. In this study, we investigated the relation between chronic sleep deprivation (CSD)-induced depression-like behaviors and the activity of VTA-NAc dopaminergic pathway. CSD caused weight loss and depression-like behaviors in the mice, including anhedonia and helplessness. CSD prominently reduced the change of mice’ s DA signal when moving freely. Additionally, NAc DA release became less noticeable in rewarding event and retreat behavior after exposing to CSD. In conclusion, our findings indicated that VTA-NAc dopaminergic neural pathway is directly related to depressive-like behavior caused by chronic sleep deprivation. This study provides a theoretical basis for the in-depth understanding of the physiological function of sleep, and provides a potential target for clinical research on improving or treating sleep disorder-related depression.</t>
        </is>
      </c>
      <c r="O4244" s="45" t="inlineStr">
        <is>
          <t>Proceedings of the 2024 11th International Conference on Biomedical and Bioinformatics Engineering</t>
        </is>
      </c>
      <c r="P4244" s="45" t="inlineStr">
        <is>
          <t>Chronic sleep deprivation, Depression, Mesolimbic pathway</t>
        </is>
      </c>
      <c r="Q4244" s="43" t="inlineStr">
        <is>
          <t>10.1145/3707127.3707156</t>
        </is>
      </c>
    </row>
    <row r="4245" ht="116.25" customHeight="1" s="37">
      <c r="A4245" s="43" t="n">
        <v>4244</v>
      </c>
      <c r="B4245" s="52" t="inlineStr">
        <is>
          <t>Excluir</t>
        </is>
      </c>
      <c r="C4245" s="45" t="inlineStr">
        <is>
          <t>Dominio fuera de alcance: conducción</t>
        </is>
      </c>
      <c r="D4245" s="51" t="n"/>
      <c r="E4245" s="51" t="n"/>
      <c r="F4245" s="43" t="n">
        <v>1</v>
      </c>
      <c r="G4245" s="43" t="inlineStr">
        <is>
          <t>distracción</t>
        </is>
      </c>
      <c r="H4245" s="43" t="inlineStr">
        <is>
          <t>ACM</t>
        </is>
      </c>
      <c r="I4245" s="43" t="inlineStr">
        <is>
          <t>ACM</t>
        </is>
      </c>
      <c r="J4245" s="43" t="inlineStr">
        <is>
          <t>2021</t>
        </is>
      </c>
      <c r="K4245" s="43" t="inlineStr">
        <is>
          <t>inproceedings</t>
        </is>
      </c>
      <c r="L4245" s="45" t="inlineStr">
        <is>
          <t>Savino, Gian-Luca and Moraes Braga, Jessé and Schöning, Johannes</t>
        </is>
      </c>
      <c r="M4245" s="45" t="inlineStr">
        <is>
          <t>VeloCity: Using Voice Assistants for Cyclists to Provide Traffic Reports</t>
        </is>
      </c>
      <c r="N4245" s="45" t="inlineStr">
        <is>
          <t>Cycling is on the rise as a relevant alternative to car-based mobility and even though there are mobile applications specifically designed for cyclists to support this development, many still face unresolved challenges in terms of safe user interaction with complex data while riding. We present the design, development, and evaluation of VeloCity - an application for reporting traffic incidents and structures relevant to cyclists. In a case study, we compared its' three input methods (touch, in-app speech recognition, the voice assistant of the operating system) to evaluate which attributes make for safe interaction while cycling. We found that participants prefer to use the voice assistant over the other modalities as it was least distracting due to its hands- and eyes-free interaction design. Furthermore, they chose short commands over conversational phrases. Based on our results, we present five guidelines for designing voice user interfaces for cyclists and argue for moving away from touch-based interfaces in this domain, which still make up most of the applied interaction techniques today.</t>
        </is>
      </c>
      <c r="O4245" s="45" t="inlineStr">
        <is>
          <t>Proceedings of the 29th ACM International Conference on Multimedia</t>
        </is>
      </c>
      <c r="P4245" s="45" t="inlineStr">
        <is>
          <t>cycling, mobile interaction, voice interface, volunteered geographical information</t>
        </is>
      </c>
      <c r="Q4245" s="43" t="inlineStr">
        <is>
          <t>10.1145/3474085.3475509</t>
        </is>
      </c>
    </row>
    <row r="4246" ht="168" customHeight="1" s="37">
      <c r="A4246" s="43" t="n">
        <v>4245</v>
      </c>
      <c r="B4246" s="52" t="inlineStr">
        <is>
          <t>Excluir</t>
        </is>
      </c>
      <c r="C4246" s="45" t="inlineStr">
        <is>
          <t>No aborda: población escolar, tecnología de sensado, contexto educativo</t>
        </is>
      </c>
      <c r="D4246" s="51" t="n"/>
      <c r="E4246" s="51" t="n"/>
      <c r="F4246" s="43" t="n">
        <v>1</v>
      </c>
      <c r="G4246" s="43" t="inlineStr">
        <is>
          <t>distracción</t>
        </is>
      </c>
      <c r="H4246" s="43" t="inlineStr">
        <is>
          <t>ACM</t>
        </is>
      </c>
      <c r="I4246" s="43" t="inlineStr">
        <is>
          <t>ACM</t>
        </is>
      </c>
      <c r="J4246" s="43" t="inlineStr">
        <is>
          <t>2023</t>
        </is>
      </c>
      <c r="K4246" s="43" t="inlineStr">
        <is>
          <t>inproceedings</t>
        </is>
      </c>
      <c r="L4246" s="45" t="inlineStr">
        <is>
          <t>Zhou, Chuhao and Li, Jinxing and Li, Huafeng and Lu, Guangming and Xu, Yong and Zhang, Min</t>
        </is>
      </c>
      <c r="M4246" s="45" t="inlineStr">
        <is>
          <t>Video-based Visible-Infrared Person Re-Identification via Style Disturbance Defense and Dual Interaction</t>
        </is>
      </c>
      <c r="N4246" s="45" t="inlineStr">
        <is>
          <t>Video-based visible-infrared person re-identification (VVI-ReID) aims to retrieve video sequences of the same pedestrian from different modalities. The key of VVI-ReID is to learn discriminative sequence-level representations that are invariant to both intra- and inter-modal discrepancies. However, most works only focus on the elimination of modality-gap while ignore the distractors within the modality. Moreover, existing sequence-level representation learning approaches are limited to a single video, failing to mine the correlations among multiple videos of the same pedestrian. In this paper, we propose a Style Augmentation, Attack and Defense network with Graph-based dual interaction (SAADG) to guarantee the semantic consistency against both intra-modal discrepancies and inter-modal gap. Specifically, we first generate diverse styles for video frames by random style variation in image spaces. Followed by the style attack and defense, the intra- and inter-modal discrepancies are modeled as different types of style disturbance (attack), and our model achieves to keep the id-related content invariant under such attack. Besides, a graph-based dual interaction module is further introduced to fully explore the cross-view and cross-modal correlations among various videos of the same identity, which are then transferred to the sequence-level representations. Extensive experiments on the public SYSU-MM01 and HITSZ-VCM datasets show that our approach achieves the remarkable performance compared with state-of-the-arts. The code is available at https://github.com/ChuhaoZhou99/SAADG_VVIReID.</t>
        </is>
      </c>
      <c r="O4246" s="45" t="inlineStr">
        <is>
          <t>Proceedings of the 31st ACM International Conference on Multimedia</t>
        </is>
      </c>
      <c r="P4246" s="45" t="inlineStr">
        <is>
          <t>cross-modality, data augmentation, graph, vi-reid</t>
        </is>
      </c>
      <c r="Q4246" s="43" t="inlineStr">
        <is>
          <t>10.1145/3581783.3612479</t>
        </is>
      </c>
    </row>
    <row r="4247" ht="137.25" customHeight="1" s="37">
      <c r="A4247" s="43" t="n">
        <v>4246</v>
      </c>
      <c r="B4247" s="52" t="inlineStr">
        <is>
          <t>Excluir</t>
        </is>
      </c>
      <c r="C4247" s="45" t="inlineStr">
        <is>
          <t>No aborda: población escolar, tecnología de sensado, contexto educativo</t>
        </is>
      </c>
      <c r="D4247" s="51" t="n"/>
      <c r="E4247" s="51" t="n"/>
      <c r="F4247" s="43" t="n">
        <v>1</v>
      </c>
      <c r="G4247" s="43" t="inlineStr">
        <is>
          <t>distracción</t>
        </is>
      </c>
      <c r="H4247" s="43" t="inlineStr">
        <is>
          <t>ACM</t>
        </is>
      </c>
      <c r="I4247" s="43" t="inlineStr">
        <is>
          <t>ACM</t>
        </is>
      </c>
      <c r="J4247" s="43" t="inlineStr">
        <is>
          <t>2025</t>
        </is>
      </c>
      <c r="K4247" s="43" t="inlineStr">
        <is>
          <t>inproceedings</t>
        </is>
      </c>
      <c r="L4247" s="45" t="inlineStr">
        <is>
          <t>Caruso, Federica and Peretti, Sara and Liberati, Nicola and Di Mascio, Tania</t>
        </is>
      </c>
      <c r="M4247" s="45" t="inlineStr">
        <is>
          <t>VirtuOR: A Multidisciplinary Project for Designing and Setting Immersive Virtual Environments for Intraoperative Pain Management</t>
        </is>
      </c>
      <c r="N4247" s="45" t="inlineStr">
        <is>
          <t>Immersive Virtual Reality (IVR) has emerged as a promising health technology supporting the pain management trough the distraction effect on the pain. Although its effectiveness has been demonstrated in different clinical contexts, its use in intraoperative contexts remains limited. Existing studies highlight two primary limitations: the predominance of passive IVR experiences with minimal patient interaction, and the absence of anesthetists’ control over the distraction effects generated by the Immersive Virtual Environments (IVEs). The VirtuOR project, reported in this paper, is a multidisciplinary project aimed at addressing these limitations. The design of an IVR system, specifically tailored for supporting pain management in intraoperative context, proposes a hybrid system consisting of a Setting, where anesthetists can set the IVE via a desktop interface, and an IVR Experience, where patients interact with the configured IVE during surgery. To support the development of this system, an ontology-based framework has been defined that models and organizes the elements of IVEs based on their potential impact on distraction effect, enabling their structured design and setting. VirtuOR is an ongoing project and the evaluation is planned grounded in the Health Technology Assessment (HTA) framework.</t>
        </is>
      </c>
      <c r="O4247" s="45" t="inlineStr">
        <is>
          <t>Proceedings of the 16th Biannual Conference of the Italian SIGCHI Chapter</t>
        </is>
      </c>
      <c r="P4247" s="45" t="inlineStr">
        <is>
          <t>Immersive Virtual Reality, Immersive Virtual Environment, Healthcare, Pain Management, Intraoperative context, Operative Room</t>
        </is>
      </c>
      <c r="Q4247" s="43" t="inlineStr">
        <is>
          <t>10.1145/3750069.3750436</t>
        </is>
      </c>
    </row>
    <row r="4248" ht="137.25" customHeight="1" s="37">
      <c r="A4248" s="43" t="n">
        <v>4247</v>
      </c>
      <c r="B4248" s="52" t="inlineStr">
        <is>
          <t>Excluir</t>
        </is>
      </c>
      <c r="C4248" s="45" t="inlineStr">
        <is>
          <t>No aborda: población escolar, tecnología de sensado, contexto educativo</t>
        </is>
      </c>
      <c r="D4248" s="51" t="n"/>
      <c r="E4248" s="51" t="n"/>
      <c r="F4248" s="43" t="n">
        <v>1</v>
      </c>
      <c r="G4248" s="43" t="inlineStr">
        <is>
          <t>distracción</t>
        </is>
      </c>
      <c r="H4248" s="43" t="inlineStr">
        <is>
          <t>ACM</t>
        </is>
      </c>
      <c r="I4248" s="43" t="inlineStr">
        <is>
          <t>ACM</t>
        </is>
      </c>
      <c r="J4248" s="43" t="inlineStr">
        <is>
          <t>2017</t>
        </is>
      </c>
      <c r="K4248" s="43" t="inlineStr">
        <is>
          <t>inproceedings</t>
        </is>
      </c>
      <c r="L4248" s="45" t="inlineStr">
        <is>
          <t>Bill, Robert and Neubauer, Patrick and Wimmer, Manuel</t>
        </is>
      </c>
      <c r="M4248" s="45" t="inlineStr">
        <is>
          <t>Virtual textual model composition for supporting versioning and aspect-orientation</t>
        </is>
      </c>
      <c r="N4248" s="45" t="inlineStr">
        <is>
          <t>The maintenance of modern systems often requires developers to perform complex and error-prone cognitive tasks, which are caused by the obscurity, redundancy, and irrelevancy of code, distracting from essential maintenance tasks. Typical maintenance scenarios include multiple branches of code in repositories, which involves dealing with branch-interdependent changes, and aspects in aspect-oriented development, which requires in-depth knowledge of behavior-interdependent changes. Thus, merging branched files as well as validating the behavior of statically composed code requires developers to conduct exhaustive individual introspection. In this work we present VirtualEdit for associative, commutative, and invertible model composition. It allows simultaneous editing of multiple model versions or variants through dynamically derived virtual models. We implemented the approach in terms of an open-source framework that enables multi-version editing and aspect-orientation by selectively focusing on specific parts of code, which are significant for a particular engineering task. The VirtualEdit framework is evaluated based on its application to the most popular publicly available Xtext-based languages. Our results indicate that VirtualEdit can be applied to existing languages with reasonably low effort.</t>
        </is>
      </c>
      <c r="O4248" s="45" t="inlineStr">
        <is>
          <t>Proceedings of the 10th ACM SIGPLAN International Conference on Software Language Engineering</t>
        </is>
      </c>
      <c r="P4248" s="45" t="inlineStr">
        <is>
          <t>Aspect-oriented modeling, aspect weaving, model versioning, model virtualization, model-driven engineering</t>
        </is>
      </c>
      <c r="Q4248" s="43" t="inlineStr">
        <is>
          <t>10.1145/3136014.3136037</t>
        </is>
      </c>
    </row>
    <row r="4249" ht="116.25" customHeight="1" s="37">
      <c r="A4249" s="43" t="n">
        <v>4248</v>
      </c>
      <c r="B4249" s="52" t="inlineStr">
        <is>
          <t>Excluir</t>
        </is>
      </c>
      <c r="C4249" s="45" t="inlineStr">
        <is>
          <t>Dominio fuera de alcance: conducción</t>
        </is>
      </c>
      <c r="D4249" s="51" t="n"/>
      <c r="E4249" s="51" t="n"/>
      <c r="F4249" s="43" t="n">
        <v>1</v>
      </c>
      <c r="G4249" s="43" t="inlineStr">
        <is>
          <t>distracción</t>
        </is>
      </c>
      <c r="H4249" s="43" t="inlineStr">
        <is>
          <t>ACM</t>
        </is>
      </c>
      <c r="I4249" s="43" t="inlineStr">
        <is>
          <t>ACM</t>
        </is>
      </c>
      <c r="J4249" s="43" t="inlineStr">
        <is>
          <t>2018</t>
        </is>
      </c>
      <c r="K4249" s="43" t="inlineStr">
        <is>
          <t>inproceedings</t>
        </is>
      </c>
      <c r="L4249" s="45" t="inlineStr">
        <is>
          <t>Grahn, Hilkka and Kujala, Tuomo</t>
        </is>
      </c>
      <c r="M4249" s="45" t="inlineStr">
        <is>
          <t>Visual Distraction Effects between In-Vehicle Tasks with a Smartphone and a Motorcycle Helmet-Mounted Head-Up Display</t>
        </is>
      </c>
      <c r="N4249" s="45" t="inlineStr">
        <is>
          <t>Besides motorists, also motorcyclists need safer user interfaces to interact with useful applications on the road. In this paper, distraction effects of in-vehicle tasks conducted with a head-up display (HUD) for motorcyclists were compared to smartphone tasks with 24 participants in a driving simulator.Compared to the smartphone tasks, the head-up display tasks decreased the percentage of inappropriately long glances by 45 percent. The head-up display tasks were also experienced as less demanding than the smartphone tasks. Additionally, the use of head-up display for navigation did not lead to gaze concentration effects compared to baseline driving.The head-up display is concluded to be a safer option for the tested tasks for motorcyclists than a smartphone. Based on earlier research, we assume that the use of peripheral vision allowed drivers to better maintain situational awareness during the head-up display tasks compared to the head-down smartphone tasks. In addition, the easy-to-learn haptic design of the head-up display handlebar controller could be used without vision.</t>
        </is>
      </c>
      <c r="O4249" s="45" t="inlineStr">
        <is>
          <t>Proceedings of the 22nd International Academic Mindtrek Conference</t>
        </is>
      </c>
      <c r="P4249" s="45" t="inlineStr">
        <is>
          <t>visual occlusion, visual demand, occlusion distance, head-up display, head-mounted display, head-down display, Driver distraction</t>
        </is>
      </c>
      <c r="Q4249" s="43" t="inlineStr">
        <is>
          <t>10.1145/3275116.3275134</t>
        </is>
      </c>
    </row>
    <row r="4250" ht="105.75" customHeight="1" s="37">
      <c r="A4250" s="43" t="n">
        <v>4249</v>
      </c>
      <c r="B4250" s="52" t="inlineStr">
        <is>
          <t>Excluir</t>
        </is>
      </c>
      <c r="C4250" s="45" t="inlineStr">
        <is>
          <t>Dominio fuera de alcance: conducción</t>
        </is>
      </c>
      <c r="D4250" s="51" t="n"/>
      <c r="E4250" s="51" t="n"/>
      <c r="F4250" s="43" t="n">
        <v>1</v>
      </c>
      <c r="G4250" s="43" t="inlineStr">
        <is>
          <t>distracción</t>
        </is>
      </c>
      <c r="H4250" s="43" t="inlineStr">
        <is>
          <t>ACM</t>
        </is>
      </c>
      <c r="I4250" s="43" t="inlineStr">
        <is>
          <t>ACM</t>
        </is>
      </c>
      <c r="J4250" s="43" t="inlineStr">
        <is>
          <t>2017</t>
        </is>
      </c>
      <c r="K4250" s="43" t="inlineStr">
        <is>
          <t>inproceedings</t>
        </is>
      </c>
      <c r="L4250" s="45" t="inlineStr">
        <is>
          <t>Kujala, Tuomo and Grahn, Hilkka</t>
        </is>
      </c>
      <c r="M4250" s="45" t="inlineStr">
        <is>
          <t>Visual Distraction Effects of In-Car Text Entry Methods: Comparing Keyboard, Handwriting and Voice Recognition</t>
        </is>
      </c>
      <c r="N4250" s="45" t="inlineStr">
        <is>
          <t>Three text entry methods were compared in a driving simulator study with 17 participants. Ninety-seven drivers' occlusion distance (OD) data mapped on the test routes was used as a baseline to evaluate the methods' visual distraction potential. Only the voice recognition-based text entry tasks passed the set verification criteria. Handwriting tasks were experienced as the most demanding and the voice recognition tasks as the least demanding. An individual in-car glance length preference was found, but against expectations, drivers' ODs did not correlate with in-car glance lengths or visual short-term memory capacity. The handwriting method was further studied with 24 participants with instructions and practice on writing eyes-on-road. The practice did not affect the test results. The findings suggest that handwriting could be visually less demanding than touch screen typing but the reliability of character recognition should be improved or the driver well-experienced with the method to minimize its distraction potential.</t>
        </is>
      </c>
      <c r="O4250" s="45" t="inlineStr">
        <is>
          <t>Proceedings of the 9th International Conference on Automotive User Interfaces and Interactive Vehicular Applications</t>
        </is>
      </c>
      <c r="P4250" s="45" t="inlineStr">
        <is>
          <t>visual short-term memory, visual occlusion, visual demand, text entry methods, occlusion distance, Visual Patterns Test, Driver distraction</t>
        </is>
      </c>
      <c r="Q4250" s="43" t="inlineStr">
        <is>
          <t>10.1145/3122986.3122987</t>
        </is>
      </c>
    </row>
    <row r="4251" ht="84.75" customHeight="1" s="37">
      <c r="A4251" s="43" t="n">
        <v>4250</v>
      </c>
      <c r="B4251" s="52" t="inlineStr">
        <is>
          <t>Excluir</t>
        </is>
      </c>
      <c r="C4251" s="45" t="inlineStr">
        <is>
          <t>Dominio fuera de alcance: conducción</t>
        </is>
      </c>
      <c r="D4251" s="51" t="n"/>
      <c r="E4251" s="51" t="n"/>
      <c r="F4251" s="43" t="n">
        <v>1</v>
      </c>
      <c r="G4251" s="43" t="inlineStr">
        <is>
          <t>distracción</t>
        </is>
      </c>
      <c r="H4251" s="43" t="inlineStr">
        <is>
          <t>ACM</t>
        </is>
      </c>
      <c r="I4251" s="43" t="inlineStr">
        <is>
          <t>ACM</t>
        </is>
      </c>
      <c r="J4251" s="43" t="inlineStr">
        <is>
          <t>2016</t>
        </is>
      </c>
      <c r="K4251" s="43" t="inlineStr">
        <is>
          <t>inproceedings</t>
        </is>
      </c>
      <c r="L4251" s="45" t="inlineStr">
        <is>
          <t>Miura, Takahiro and Yabu, Ken-ichiro and Tanaka, Kenichi and Ozawa, Hiroshi and Furukawa, Masamitsu and Michiyoshi, Seiko and Yamamoto, Tetsuya and Ueda, Kazutaka and Ifukube, Tohru</t>
        </is>
      </c>
      <c r="M4251" s="45" t="inlineStr">
        <is>
          <t>Visuospatial Workload Measurement of an Interface Based on a Dual Task of Visual Working Memory Test</t>
        </is>
      </c>
      <c r="N4251" s="45" t="inlineStr">
        <is>
          <t>Guidelines devised to ensure that multiple and highly functional in-vehicle information systems (IVISs) are designed to present a distraction-free interface at the same time, need to consider the safety, functionality, and usability of image displays. However, no guidelines exist for quantitatively assessing drivers' cognitive workloads, and this includes usability and memorability. In this paper, we propose a method to measure drivers' visuospatial workload quantitatively. The method is incorporated in various interface tests including driving and human machine interface evaluations. The results indicated that the success rates of visuospatial working memory tasks can be used to rank the relative difficulties of the tasks, and the ranking order of these rates tended to be similar to that of the subjective difficulties.</t>
        </is>
      </c>
      <c r="O4251" s="45" t="inlineStr">
        <is>
          <t>Proceedings of the 8th International Conference on Automotive User Interfaces and Interactive Vehicular Applications</t>
        </is>
      </c>
      <c r="P4251" s="45" t="inlineStr">
        <is>
          <t>Visuospatial memory, In-vehicle information system, Human machine interface (HMI), Drivers' distraction</t>
        </is>
      </c>
      <c r="Q4251" s="43" t="inlineStr">
        <is>
          <t>10.1145/3003715.3005460</t>
        </is>
      </c>
    </row>
    <row r="4252" ht="178.5" customHeight="1" s="37">
      <c r="A4252" s="43" t="n">
        <v>4251</v>
      </c>
      <c r="B4252" s="52" t="inlineStr">
        <is>
          <t>Excluir</t>
        </is>
      </c>
      <c r="C4252" s="45" t="inlineStr">
        <is>
          <t>No aborda: distracción o atención, población escolar, tecnología de sensado, contexto educativo</t>
        </is>
      </c>
      <c r="D4252" s="51" t="n"/>
      <c r="E4252" s="51" t="n"/>
      <c r="F4252" s="43" t="n">
        <v>1</v>
      </c>
      <c r="G4252" s="43" t="inlineStr">
        <is>
          <t>distracción</t>
        </is>
      </c>
      <c r="H4252" s="43" t="inlineStr">
        <is>
          <t>ACM</t>
        </is>
      </c>
      <c r="I4252" s="43" t="inlineStr">
        <is>
          <t>ACM</t>
        </is>
      </c>
      <c r="J4252" s="43" t="inlineStr">
        <is>
          <t>2017</t>
        </is>
      </c>
      <c r="K4252" s="43" t="inlineStr">
        <is>
          <t>article</t>
        </is>
      </c>
      <c r="L4252" s="45" t="inlineStr">
        <is>
          <t>Bozgeyikli, Lal and Bozgeyikli, Evren and Raij, Andrew and Alqasemi, Redwan and Katkoori, Srinivas and Dubey, Rajiv</t>
        </is>
      </c>
      <c r="M4252" s="45" t="inlineStr">
        <is>
          <t>Vocational Rehabilitation of Individuals with Autism Spectrum Disorder with Virtual Reality</t>
        </is>
      </c>
      <c r="N4252" s="45" t="inlineStr">
        <is>
          <t>In this article, a virtual reality system for vocational rehabilitation of individuals with disabilities (VR4VR) is presented. VR4VR uses immersive virtual environments to assess and train individuals with cognitive and physical disabilities. This article focuses on the system modules that were designed and developed for the Autism Spectrum Disorder (ASD) population. The system offers training on six vocational skills that were identified as transferrable to and useful in many common jobs. These six transferable skills are cleaning, loading the back of a truck, money management, shelving, environmental awareness, and social skills. This article presents the VR4VR system, the design considerations for the ASD population, and the findings with a cohort of nine neurotypical individuals (control group) and nine high-functioning individuals with ASD (experiment group) who used the system. Good design practices gathered throughout the study are also shared for future virtual reality applications targeting individuals with ASD. Research questions focused on the effectiveness of the virtual reality system on vocational training of high-functioning individuals with ASD and the effect of distracters on task performance of high-functioning individuals with ASD. Follow-up survey results indicated that for individuals with ASD, there was improvement in all of the trained skills. No negative effects of the distracters were observed on the score of individuals with ASD. The proposed VR4VR system was found by professional job trainers to provide effective vocational training for individuals with ASD. The system turned out to be promising in terms of providing an alternative practical training tool for individuals with ASD.</t>
        </is>
      </c>
      <c r="O4252" s="45" t="inlineStr">
        <is>
          <t>ACM Trans. Access. Comput.</t>
        </is>
      </c>
      <c r="P4252" s="45" t="inlineStr">
        <is>
          <t>Virtual reality, autism spectrum disorder, vocational rehabilitation</t>
        </is>
      </c>
      <c r="Q4252" s="43" t="inlineStr">
        <is>
          <t>10.1145/3046786</t>
        </is>
      </c>
    </row>
    <row r="4253" ht="116.25" customHeight="1" s="37">
      <c r="A4253" s="43" t="n">
        <v>4252</v>
      </c>
      <c r="B4253" s="52" t="inlineStr">
        <is>
          <t>Excluir</t>
        </is>
      </c>
      <c r="C4253" s="45" t="inlineStr">
        <is>
          <t>No aborda: población escolar, tecnología de sensado, contexto educativo</t>
        </is>
      </c>
      <c r="D4253" s="51" t="n"/>
      <c r="E4253" s="51" t="n"/>
      <c r="F4253" s="43" t="n">
        <v>1</v>
      </c>
      <c r="G4253" s="43" t="inlineStr">
        <is>
          <t>distracción</t>
        </is>
      </c>
      <c r="H4253" s="43" t="inlineStr">
        <is>
          <t>ACM</t>
        </is>
      </c>
      <c r="I4253" s="43" t="inlineStr">
        <is>
          <t>ACM</t>
        </is>
      </c>
      <c r="J4253" s="43" t="inlineStr">
        <is>
          <t>2017</t>
        </is>
      </c>
      <c r="K4253" s="43" t="inlineStr">
        <is>
          <t>inproceedings</t>
        </is>
      </c>
      <c r="L4253" s="45" t="inlineStr">
        <is>
          <t>Wongsuphasawat, Kanit and Qu, Zening and Moritz, Dominik and Chang, Riley and Ouk, Felix and Anand, Anushka and Mackinlay, Jock and Howe, Bill and Heer, Jeffrey</t>
        </is>
      </c>
      <c r="M4253" s="45" t="inlineStr">
        <is>
          <t>Voyager 2: Augmenting Visual Analysis with Partial View Specifications</t>
        </is>
      </c>
      <c r="N4253" s="45" t="inlineStr">
        <is>
          <t>Visual data analysis involves both open-ended and focused exploration. Manual chart specification tools support question answering, but are often tedious for early-stage exploration where systematic data coverage is needed. Visualization recommenders can encourage broad coverage, but irrelevant suggestions may distract users once they commit to specific questions. We present Voyager 2, a mixed-initiative system that blends manual and automated chart specification to help analysts engage in both open-ended exploration and targeted question answering. We contribute two partial specification interfaces: wildcards let users specify multiple charts in parallel, while related views suggest visualizations relevant to the currently specified chart. We present our interface design and applications of the CompassQL visualization query language to enable these interfaces. In a controlled study we find that Voyager 2 leads to increased data field coverage compared to a traditional specification tool, while still allowing analysts to flexibly drill-down and answer specific questions.</t>
        </is>
      </c>
      <c r="O4253" s="45" t="inlineStr">
        <is>
          <t>Proceedings of the 2017 CHI Conference on Human Factors in Computing Systems</t>
        </is>
      </c>
      <c r="P4253" s="45" t="inlineStr">
        <is>
          <t>data visualization, exploratory analysis, mixed-initiative interfaces, partial specification, visualization recommendation</t>
        </is>
      </c>
      <c r="Q4253" s="43" t="inlineStr">
        <is>
          <t>10.1145/3025453.3025768</t>
        </is>
      </c>
    </row>
    <row r="4254" ht="105.75" customHeight="1" s="37">
      <c r="A4254" s="43" t="n">
        <v>4253</v>
      </c>
      <c r="B4254" s="52" t="inlineStr">
        <is>
          <t>Excluir</t>
        </is>
      </c>
      <c r="C4254" s="45" t="inlineStr">
        <is>
          <t>No aborda: distracción o atención, población escolar, tecnología de sensado, contexto educativo</t>
        </is>
      </c>
      <c r="D4254" s="51" t="n"/>
      <c r="E4254" s="51" t="n"/>
      <c r="F4254" s="43" t="n">
        <v>1</v>
      </c>
      <c r="G4254" s="43" t="inlineStr">
        <is>
          <t>distracción</t>
        </is>
      </c>
      <c r="H4254" s="43" t="inlineStr">
        <is>
          <t>ACM</t>
        </is>
      </c>
      <c r="I4254" s="43" t="inlineStr">
        <is>
          <t>ACM</t>
        </is>
      </c>
      <c r="J4254" s="43" t="inlineStr">
        <is>
          <t>2021</t>
        </is>
      </c>
      <c r="K4254" s="43" t="inlineStr">
        <is>
          <t>inproceedings</t>
        </is>
      </c>
      <c r="L4254" s="45" t="inlineStr">
        <is>
          <t>Han, Yunha and Kim, Hwiyeon and Chu, Hyeshin and Kim, Joohee and Lee, Hyunwook and Choe, Seunghyeong and Jung, Dooyoung and Chung, Dongil and Kwon, Bum Chul and Ko, Sungahn</t>
        </is>
      </c>
      <c r="M4254" s="45" t="inlineStr">
        <is>
          <t>Wait, Let’s Think about Your Purchase Again: A Study on Interventions for Supporting Self-Controlled Online Purchases</t>
        </is>
      </c>
      <c r="N4254" s="45" t="inlineStr">
        <is>
          <t>As online marketplaces adopt new technologies to encourage consumers’ purchases (e.g., one-click purchases), the number of consumers who impulsively buy products also increases. Although some interventions have been introduced for consumers’ self-controlled purchases, there have been few studies that evaluate the effectiveness of the techniques in the real environment. In this paper, we conducted an online survey with 118 consumers in their 20s to investigate their impulse buying behaviors and self-control strategies. Based on the survey results and literature surveys, we developed interventions that can assist consumers in controlling their online purchase habits, including Reflection, Distraction, Desire Reduction, and Salient Cost. For evaluation, we enrolled 107 participants in a user study on a real-world e-commerce site. The results indicate that all interventions were effective in reducing impulse buying urges, with variations in user experiences. Our findings and design implications are discussed.</t>
        </is>
      </c>
      <c r="O4254" s="45" t="inlineStr">
        <is>
          <t>Proceedings of the Web Conference 2021</t>
        </is>
      </c>
      <c r="P4254" s="45" t="inlineStr">
        <is>
          <t>Self-control, HCI, Consumer Behavior, Behavior Change</t>
        </is>
      </c>
      <c r="Q4254" s="43" t="inlineStr">
        <is>
          <t>10.1145/3442381.3450021</t>
        </is>
      </c>
    </row>
    <row r="4255" ht="105.75" customHeight="1" s="37">
      <c r="A4255" s="43" t="n">
        <v>4254</v>
      </c>
      <c r="B4255" s="52" t="inlineStr">
        <is>
          <t>Excluir</t>
        </is>
      </c>
      <c r="C4255" s="45" t="inlineStr">
        <is>
          <t>No aborda: población escolar, tecnología de sensado, contexto educativo</t>
        </is>
      </c>
      <c r="D4255" s="51" t="n"/>
      <c r="E4255" s="51" t="n"/>
      <c r="F4255" s="43" t="n">
        <v>1</v>
      </c>
      <c r="G4255" s="43" t="inlineStr">
        <is>
          <t>distracción</t>
        </is>
      </c>
      <c r="H4255" s="43" t="inlineStr">
        <is>
          <t>ACM</t>
        </is>
      </c>
      <c r="I4255" s="43" t="inlineStr">
        <is>
          <t>ACM</t>
        </is>
      </c>
      <c r="J4255" s="43" t="inlineStr">
        <is>
          <t>2020</t>
        </is>
      </c>
      <c r="K4255" s="43" t="inlineStr">
        <is>
          <t>inproceedings</t>
        </is>
      </c>
      <c r="L4255" s="45" t="inlineStr">
        <is>
          <t>Kremer, Melissa and Haworth, Brandon and Kapadia, Mubbasir and Faloutsos, Petros</t>
        </is>
      </c>
      <c r="M4255" s="45" t="inlineStr">
        <is>
          <t>Watch Out! Modelling Pedestrians with Egocentric Distractions</t>
        </is>
      </c>
      <c r="N4255" s="45" t="inlineStr">
        <is>
          <t>The use of mobile devices is one of the most commonly observed family of distracted behaviours exhibited by pedestrians in urban environments. We develop an event-driven behaviour tree model for distracted pedestrians that includes initiating mobile device use as well as terminating or pausing mobile device use based on internal or external cues to refocus attention. We present a simple, probabilistic attention model for such pedestrians. The proposed model is not meant to be complete. It primarily focuses on computing the probability that a distracted agent looks up, based on the agent’s individual characteristics and the elements in their environment. We condition the potentially attention grabbing elements in the environment on distraction-specific egocentric fields for visual attention. We also propose an oriented ellipse model for capturing the affects of cognitively fuzzy goals during distracted navigation. Our model is simple and intuitively parameterized, and thus can be easily edited and extended.</t>
        </is>
      </c>
      <c r="O4255" s="45" t="inlineStr">
        <is>
          <t>Proceedings of the 13th ACM SIGGRAPH Conference on Motion, Interaction and Games</t>
        </is>
      </c>
      <c r="P4255" s="45" t="inlineStr">
        <is>
          <t>visual attention, distracted pedestrians, crowd simuation</t>
        </is>
      </c>
      <c r="Q4255" s="43" t="inlineStr">
        <is>
          <t>10.1145/3424636.3426910</t>
        </is>
      </c>
    </row>
    <row r="4256" ht="157.5" customHeight="1" s="37">
      <c r="A4256" s="43" t="n">
        <v>4255</v>
      </c>
      <c r="B4256" s="52" t="inlineStr">
        <is>
          <t>Excluir</t>
        </is>
      </c>
      <c r="C4256" s="45" t="inlineStr">
        <is>
          <t>Dominio fuera de alcance: industrial</t>
        </is>
      </c>
      <c r="D4256" s="51" t="n"/>
      <c r="E4256" s="51" t="n"/>
      <c r="F4256" s="43" t="n">
        <v>1</v>
      </c>
      <c r="G4256" s="43" t="inlineStr">
        <is>
          <t>distracción</t>
        </is>
      </c>
      <c r="H4256" s="43" t="inlineStr">
        <is>
          <t>ACM</t>
        </is>
      </c>
      <c r="I4256" s="43" t="inlineStr">
        <is>
          <t>ACM</t>
        </is>
      </c>
      <c r="J4256" s="43" t="inlineStr">
        <is>
          <t>2023</t>
        </is>
      </c>
      <c r="K4256" s="43" t="inlineStr">
        <is>
          <t>article</t>
        </is>
      </c>
      <c r="L4256" s="45" t="inlineStr">
        <is>
          <t>Du, Yongchao and Wang, Min and Lu, Zhenbo and Zhou, Wengang and Li, Houqiang</t>
        </is>
      </c>
      <c r="M4256" s="45" t="inlineStr">
        <is>
          <t>Weakly Supervised Hashing with Reconstructive Cross-modal Attention</t>
        </is>
      </c>
      <c r="N4256" s="45" t="inlineStr">
        <is>
          <t>On many popular social websites, images are usually associated with some meta-data such as textual tags, which involve semantic information relevant to the image and can be used to supervise the representation learning for image retrieval. However, these user-provided tags are usually polluted by noise, therefore the main challenge lies in mining the potential useful information from those noisy tags. Many previous works simply treat different tags equally to generate supervision, which will inevitably distract the network learning. To this end, we propose a new framework, termed as Weakly Supervised Hashing with Reconstructive Cross-modal Attention&amp;nbsp;(WSHRCA), to learn compact visual-semantic representation with more reliable supervision for retrieval task. Specifically, for each image-tag pair, the weak supervision from tags is refined by cross-modal attention, which takes image feature as query to aggregate the most content-relevant tags. Therefore, tags with relevant content will be more prominent while noisy tags will be suppressed, which provides more accurate supervisory information. To improve the effectiveness of hash learning, the image embedding in WSHRCA is reconstructed from hash code, which is further optimized by cross-modal constraint and explicitly improves hash learning. The experiments on two widely-used datasets demonstrate the effectiveness of our proposed method for weakly-supervised image retrieval. The code is available at .</t>
        </is>
      </c>
      <c r="O4256" s="45" t="inlineStr">
        <is>
          <t>ACM Trans. Multimedia Comput. Commun. Appl.</t>
        </is>
      </c>
      <c r="P4256" s="45" t="inlineStr">
        <is>
          <t>Weakly supervised hashing, attention</t>
        </is>
      </c>
      <c r="Q4256" s="43" t="inlineStr">
        <is>
          <t>10.1145/3589185</t>
        </is>
      </c>
    </row>
    <row r="4257" ht="168" customHeight="1" s="37">
      <c r="A4257" s="43" t="n">
        <v>4256</v>
      </c>
      <c r="B4257" s="52" t="inlineStr">
        <is>
          <t>Excluir</t>
        </is>
      </c>
      <c r="C4257" s="45" t="inlineStr">
        <is>
          <t>No aborda: distracción o atención, población escolar, tecnología de sensado, contexto educativo</t>
        </is>
      </c>
      <c r="D4257" s="51" t="n"/>
      <c r="E4257" s="51" t="n"/>
      <c r="F4257" s="43" t="n">
        <v>1</v>
      </c>
      <c r="G4257" s="43" t="inlineStr">
        <is>
          <t>distracción</t>
        </is>
      </c>
      <c r="H4257" s="43" t="inlineStr">
        <is>
          <t>ACM</t>
        </is>
      </c>
      <c r="I4257" s="43" t="inlineStr">
        <is>
          <t>ACM</t>
        </is>
      </c>
      <c r="J4257" s="43" t="inlineStr">
        <is>
          <t>2024</t>
        </is>
      </c>
      <c r="K4257" s="43" t="inlineStr">
        <is>
          <t>inproceedings</t>
        </is>
      </c>
      <c r="L4257" s="45" t="inlineStr">
        <is>
          <t>Christie, Iain and Mcgill, Mark and Brewster, Stephen Anthony</t>
        </is>
      </c>
      <c r="M4257" s="45" t="inlineStr">
        <is>
          <t>Welcome to the Jungle: Using ARTV to Balance Media Immersion and Reality Awareness for Passengers on Public Transport</t>
        </is>
      </c>
      <c r="N4257" s="45" t="inlineStr">
        <is>
          <t>Head-mounted displays (HMDs) offer new possibilities for reclaiming and improving passenger travel time. Common Virtual Reality (VR) HMDs provide an immersive mobile media viewing experience, overcoming the screen size constraints of mobile and seat-back displays. However, they also reduce environmental awareness as they completely occlude reality. Conversely, Augmented Reality (AR) glasses afford environmental awareness by default, allowing unrestricted presentation of media through large virtual planar displays, but without the same immersion as VR. Our work transposes the immersive benefits of VR to AR, whilst preserving awareness of the environment. We present results from a user study (N=24) exploring the addition of plants and textures as augmentations of a simulated VR train environment to enhance passenger media immersion when watching a nature documentary. We evaluated two different fields of view (50°, 104°) and three different levels of ARTV ornamentation (from none to a fully textured jungle environment in the train). We found that on high FOV devices, ARTV ornamentation results in levels of media immersion that are not significantly lower than those achieved with full VR whilst retaining environmental awareness not possible with typical VR solutions. On low FOV devices, ARTV ornamentation loses effectiveness and distract users. Our results show that the immersiveness of AR can be significantly increased while still allowing the awareness of the environment that travellers need to manage their journeys.</t>
        </is>
      </c>
      <c r="O4257" s="45" t="inlineStr">
        <is>
          <t>Proceedings of the 2024 ACM International Conference on Interactive Media Experiences</t>
        </is>
      </c>
      <c r="P4257" s="45" t="inlineStr">
        <is>
          <t>AR, ARTV, Immersive Video, MR, Ornamentation, Public Transit, Public Transport, Train, VR, XR</t>
        </is>
      </c>
      <c r="Q4257" s="43" t="inlineStr">
        <is>
          <t>10.1145/3639701.3656321</t>
        </is>
      </c>
    </row>
    <row r="4258" ht="105.75" customHeight="1" s="37">
      <c r="A4258" s="43" t="n">
        <v>4257</v>
      </c>
      <c r="B4258" s="52" t="inlineStr">
        <is>
          <t>Excluir</t>
        </is>
      </c>
      <c r="C4258" s="45" t="inlineStr">
        <is>
          <t>Dominio fuera de alcance: conducción</t>
        </is>
      </c>
      <c r="D4258" s="51" t="n"/>
      <c r="E4258" s="51" t="n"/>
      <c r="F4258" s="43" t="n">
        <v>1</v>
      </c>
      <c r="G4258" s="43" t="inlineStr">
        <is>
          <t>distracción</t>
        </is>
      </c>
      <c r="H4258" s="43" t="inlineStr">
        <is>
          <t>ACM</t>
        </is>
      </c>
      <c r="I4258" s="43" t="inlineStr">
        <is>
          <t>ACM</t>
        </is>
      </c>
      <c r="J4258" s="43" t="inlineStr">
        <is>
          <t>2020</t>
        </is>
      </c>
      <c r="K4258" s="43" t="inlineStr">
        <is>
          <t>inproceedings</t>
        </is>
      </c>
      <c r="L4258" s="45" t="inlineStr">
        <is>
          <t>Wu, Xingwei and Gorospe, Yuki and Misu, Teruhisa and Huynh, Y and Guerrero, Nimsi</t>
        </is>
      </c>
      <c r="M4258" s="45" t="inlineStr">
        <is>
          <t>What Driving Says About You: A Small-Sample Exploratory Study Between Personality and Self-Reported Driving Style Among Young Male Drivers</t>
        </is>
      </c>
      <c r="N4258" s="45" t="inlineStr">
        <is>
          <t>Understanding how personalities relate to driving styles is crucial for improving Advanced Driver Assistance Systems (ADASs) and driver-vehicle interactions. Focusing on the ”high-risk” population of young male drivers, the objective of this study is to investigate the association between personality traits and driving styles. An online survey study was conducted among 46 males aged 21-30 to gauge their personality traits, self-reported driving style, and driving history. Hierarchical Clustering was proposed to identify driving styles and revealed two subgroups of drivers who either had a ”risky” or ”compliant” driving style. Compared to the compliant group, the risky cluster sped more frequently, was easily distracted and affected by negative emotion, and often behaved recklessly. The logit model results showed that the risky driving style was associated with lower Agreeableness and Conscientiousness, but higher driving exposure. An interaction effect was also detected between age and Extraversion to form a risky driving style.</t>
        </is>
      </c>
      <c r="O4258" s="45" t="inlineStr">
        <is>
          <t>12th International Conference on Automotive User Interfaces and Interactive Vehicular Applications</t>
        </is>
      </c>
      <c r="P4258" s="45" t="inlineStr">
        <is>
          <t>clustering, driver group, driving style, personality trait, road safety</t>
        </is>
      </c>
      <c r="Q4258" s="43" t="inlineStr">
        <is>
          <t>10.1145/3409120.3410655</t>
        </is>
      </c>
    </row>
    <row r="4259" ht="126.75" customHeight="1" s="37">
      <c r="A4259" s="43" t="n">
        <v>4258</v>
      </c>
      <c r="B4259" s="52" t="inlineStr">
        <is>
          <t>Excluir</t>
        </is>
      </c>
      <c r="C4259" s="45" t="inlineStr">
        <is>
          <t>No aborda: distracción o atención, población escolar, contexto educativo</t>
        </is>
      </c>
      <c r="D4259" s="51" t="n"/>
      <c r="E4259" s="51" t="n"/>
      <c r="F4259" s="43" t="n">
        <v>1</v>
      </c>
      <c r="G4259" s="43" t="inlineStr">
        <is>
          <t>distracción</t>
        </is>
      </c>
      <c r="H4259" s="43" t="inlineStr">
        <is>
          <t>ACM</t>
        </is>
      </c>
      <c r="I4259" s="43" t="inlineStr">
        <is>
          <t>ACM</t>
        </is>
      </c>
      <c r="J4259" s="43" t="inlineStr">
        <is>
          <t>2017</t>
        </is>
      </c>
      <c r="K4259" s="43" t="inlineStr">
        <is>
          <t>inproceedings</t>
        </is>
      </c>
      <c r="L4259" s="45" t="inlineStr">
        <is>
          <t>Gonçalves, Frederica and Caraban, Ana and Karapanos, Evangelos and Campos, Pedro</t>
        </is>
      </c>
      <c r="M4259" s="45" t="inlineStr">
        <is>
          <t>What Shall I Write Next? Subliminal and Supraliminal Priming as Triggers for Creative Writing</t>
        </is>
      </c>
      <c r="N4259" s="45" t="inlineStr">
        <is>
          <t>Creative writing requires the manipulation of language in demanding ways, as individuals attempt to uniquely express themselves. As a result, during creative writing people often experience the writer's block: a stress reaction that affects their ability to write. Addressing this problem, creativity support tools have been incorporating story prompts to instigate the creative process. However, such strategies distract the user from the writing task and impose cognitive load to get over the block. In this paper, we investigate subliminal priming as a novel technique to support creative writing. We developed a text-editor that provides conscious and unconscious textual hints during a writing task and explored its impact on user's self-experienced creativity. Results showed that participants in the subliminal condition experienced more loss of self-consciousness when compared to the control condition. Self-report data revealed higher loss of self-consciousness in the subliminal condition while the analysis of eye-tracking data and verbal-accounts revealed a stronger influence on people's thoughts during the supraliminal condition. We report our findings and conclude with insights for future research.</t>
        </is>
      </c>
      <c r="O4259" s="45" t="inlineStr">
        <is>
          <t>Proceedings of the European Conference on Cognitive Ergonomics</t>
        </is>
      </c>
      <c r="P4259" s="45" t="inlineStr">
        <is>
          <t>Creativity Support Index, Creativity Support Tools, Subliminal priming</t>
        </is>
      </c>
      <c r="Q4259" s="43" t="inlineStr">
        <is>
          <t>10.1145/3121283.3121294</t>
        </is>
      </c>
    </row>
    <row r="4260" ht="210" customHeight="1" s="37">
      <c r="A4260" s="43" t="n">
        <v>4259</v>
      </c>
      <c r="B4260" s="52" t="inlineStr">
        <is>
          <t>Excluir</t>
        </is>
      </c>
      <c r="C4260" s="45" t="inlineStr">
        <is>
          <t>No aborda: distracción o atención, población escolar, tecnología de sensado, contexto educativo</t>
        </is>
      </c>
      <c r="D4260" s="51" t="n"/>
      <c r="E4260" s="51" t="n"/>
      <c r="F4260" s="43" t="n">
        <v>1</v>
      </c>
      <c r="G4260" s="43" t="inlineStr">
        <is>
          <t>intervención</t>
        </is>
      </c>
      <c r="H4260" s="43" t="inlineStr">
        <is>
          <t>ACM</t>
        </is>
      </c>
      <c r="I4260" s="43" t="inlineStr">
        <is>
          <t>ACM</t>
        </is>
      </c>
      <c r="J4260" s="43" t="inlineStr">
        <is>
          <t>2026</t>
        </is>
      </c>
      <c r="K4260" s="43" t="inlineStr">
        <is>
          <t>inproceedings</t>
        </is>
      </c>
      <c r="L4260" s="45" t="inlineStr">
        <is>
          <t>Foth, Marcus and Rezayan, Leo and Fourie, Kiara</t>
        </is>
      </c>
      <c r="M4260" s="45" t="inlineStr">
        <is>
          <t>Where Wombats Dominate and Humans Accommodate: Recasting Design as Situated Response-ability in More-than-Human Worlds</t>
        </is>
      </c>
      <c r="N4260" s="45" t="inlineStr">
        <is>
          <t>This paper extends current understandings of more-than-human participatory design by examining how design practice can operate as a situated form of stewardship within multispecies contexts shaped by ecological crises. Drawing on a longitudinal participatory design study initiated in 2017 at Sleepy Burrows Wombat Sanctuary in Australia, we explore how designers can engage with non-human lifeworlds not only conceptually, but through sustained, practice-based collaboration. While grounded in the specific context of wildlife care, the study offers insights relevant to designers working across diverse settings marked by biodiversity loss, environmental degradation, and interspecies vulnerability. Empirically, the project is concerned with the care of bare-nosed wombats being treated for sarcoptic mange, a debilitating parasitic disease that – without intervention – causes prolonged death. Through fieldwork, contextual research, and iterative enclosure and landscape prototyping, we examine how participatory design unfolds through reciprocal relations between carers, designers, and animals. We introduce the sanctuary's founder as a steward whose lived ethic of care enables a form of interspecies participation grounded in cohabitation, witnessing, and everyday responsibility. The paper contributes to more-than-human design scholarship by interrogating participation beyond linguistic exchange, addressing ethical ambiguity in multispecies interventions, and examining the infrastructural conditions that make coexistence possible. In the discussion, we develop three interrelated perspectives: (i) the ethics of taking sides within interspecies conflict, (ii) forms of dialogue and attunement that operate beyond words, and (iii) the obligations of care that sustain coexistence over time. Together, these perspectives suggest an ontological and axiological repositioning of participatory design towards a situated practice of stewardship, care and sustained response-ability in respon</t>
        </is>
      </c>
      <c r="O4260" s="45" t="inlineStr">
        <is>
          <t>Proceedings of the 19th Participatory Design Conference 2026, Vol. 1: Full Papers</t>
        </is>
      </c>
      <c r="P4260" s="45" t="inlineStr">
        <is>
          <t>attunement, coexistence, interspecies participation, more-than-human design, response-ability, situated ethics, wildlife care</t>
        </is>
      </c>
      <c r="Q4260" s="43" t="inlineStr">
        <is>
          <t>10.1145/3796624.3796652</t>
        </is>
      </c>
    </row>
    <row r="4261" ht="199.5" customHeight="1" s="37">
      <c r="A4261" s="43" t="n">
        <v>4260</v>
      </c>
      <c r="B4261" s="52" t="inlineStr">
        <is>
          <t>Excluir</t>
        </is>
      </c>
      <c r="C4261" s="45" t="inlineStr">
        <is>
          <t>No aborda: población escolar, tecnología de sensado, contexto educativo</t>
        </is>
      </c>
      <c r="D4261" s="51" t="n"/>
      <c r="E4261" s="51" t="n"/>
      <c r="F4261" s="43" t="n">
        <v>1</v>
      </c>
      <c r="G4261" s="43" t="inlineStr">
        <is>
          <t>distracción</t>
        </is>
      </c>
      <c r="H4261" s="43" t="inlineStr">
        <is>
          <t>ACM</t>
        </is>
      </c>
      <c r="I4261" s="43" t="inlineStr">
        <is>
          <t>ACM</t>
        </is>
      </c>
      <c r="J4261" s="43" t="inlineStr">
        <is>
          <t>2026</t>
        </is>
      </c>
      <c r="K4261" s="43" t="inlineStr">
        <is>
          <t>article</t>
        </is>
      </c>
      <c r="L4261" s="45" t="inlineStr">
        <is>
          <t>Li, Jingjing and Liu, Zhi and Jin, Xiyao and Fushimi, Tatsuki and Ochiai, Yoichi</t>
        </is>
      </c>
      <c r="M4261" s="45" t="inlineStr">
        <is>
          <t>WhiteTesseract: Reframing the Interpretation of Cultural Heritage through XR and Conversational AI</t>
        </is>
      </c>
      <c r="N4261" s="45" t="inlineStr">
        <is>
          <t>Cultural heritage exhibitions often struggle to sustain attention and support reflective engagement. While physical exhibitions incorporate various interpretive aids, such as labels, audio guides, and tactile features, they often deliver fixed content that lacks adaptability to individual backgrounds or curiosity. Their effectiveness is highly dependent on a visitor's Personal Context, prior knowledge, cultural literacy, and interpretive confidence. Meanwhile, digital exhibitions often prioritize convenience and accessibility but risk weakening the Physical and Social Contexts that define embodied cultural experience.WhiteTesseract addresses this gap by enabling in-situ interpretation through high-resolution XR and conversational AI. The system integrates spatial intelligence via artwork recognition and perceptual modulation to allow visitors to selectively reduce environmental distractions (via diminished reality) and engage in context-aware dialogue (via large language models). The goal is to preserve the richness of the physical and social environment while providing a flexible space for personal reflection, enhancing Personal Context without compromising physical authenticity.We deployed the system in a Claude Monet exhibition and conducted a controlled user study with 27 recruited participants, among which 26 completed the entire experiment and were included in the analysis. Quantitative results showed that WhiteTesseract modulation significantly increased average viewing duration from 35.3 to 98.3 seconds (p &amp;lt; 0.001). In parallel, analysis of 529 visitor–AI interactions revealed that 60% extended beyond factual queries to include analytical, emotional, and comparative inquiries. These findings demonstrate how XR and AI can enrich the physical exhibition experience by supporting deeper, more personalized engagement without displacing the embodied value of cultural heritage. We discuss technical and social constraints for real-world deployment and limitations</t>
        </is>
      </c>
      <c r="O4261" s="45" t="inlineStr">
        <is>
          <t>J. Comput. Cult. Herit.</t>
        </is>
      </c>
      <c r="P4261" s="45" t="inlineStr">
        <is>
          <t>Museum Experience, Extended Reality, LLM, Attention Design, Context-aware Dialogue</t>
        </is>
      </c>
      <c r="Q4261" s="43" t="inlineStr">
        <is>
          <t>10.1145/3821568</t>
        </is>
      </c>
    </row>
    <row r="4262" ht="126.75" customHeight="1" s="37">
      <c r="A4262" s="43" t="n">
        <v>4261</v>
      </c>
      <c r="B4262" s="52" t="inlineStr">
        <is>
          <t>Excluir</t>
        </is>
      </c>
      <c r="C4262" s="45" t="inlineStr">
        <is>
          <t>No aborda: población escolar, tecnología de sensado, contexto educativo</t>
        </is>
      </c>
      <c r="D4262" s="51" t="n"/>
      <c r="E4262" s="51" t="n"/>
      <c r="F4262" s="43" t="n">
        <v>1</v>
      </c>
      <c r="G4262" s="43" t="inlineStr">
        <is>
          <t>distracción</t>
        </is>
      </c>
      <c r="H4262" s="43" t="inlineStr">
        <is>
          <t>ACM</t>
        </is>
      </c>
      <c r="I4262" s="43" t="inlineStr">
        <is>
          <t>ACM</t>
        </is>
      </c>
      <c r="J4262" s="43" t="inlineStr">
        <is>
          <t>2023</t>
        </is>
      </c>
      <c r="K4262" s="43" t="inlineStr">
        <is>
          <t>inproceedings</t>
        </is>
      </c>
      <c r="L4262" s="45" t="inlineStr">
        <is>
          <t>Tanaka, Yuko and Inuzuka, Miwa and Arai, Hiromi and Takahashi, Yoichi and Kukita, Minao and Inui, Kentaro</t>
        </is>
      </c>
      <c r="M4262" s="45" t="inlineStr">
        <is>
          <t>Who Does Not Benefit from Fact-checking Websites? A Psychological Characteristic Predicts the Selective Avoidance of Clicking Uncongenial Facts</t>
        </is>
      </c>
      <c r="N4262" s="45" t="inlineStr">
        <is>
          <t>Fact-checking messages are shared or ignored subjectively. Users tend to seek like-minded information and ignore information that conflicts with their preexisting beliefs, leaving like-minded misinformation uncontrolled on the Internet. To understand the factors that distract fact-checking engagement, we investigated the psychological characteristics associated with users’ selective avoidance of clicking uncongenial facts. In a pre-registered experiment, we measured participants’ (N = 506) preexisting beliefs about COVID-19-related news stimuli. We then examined whether they clicked on fact-checking links to false news that they believed to be accurate. We proposed an index that divided participants into fact-avoidance and fact-exposure groups using a mathematical baseline. The results indicated that 43% of participants selectively avoided clicking on uncongenial facts, keeping 93% of their false beliefs intact. Reflexiveness is the psychological characteristic that predicts selective avoidance. We discuss susceptibility to click bias that prevents users from utilizing fact-checking websites and the implications for future design.</t>
        </is>
      </c>
      <c r="O4262" s="45" t="inlineStr">
        <is>
          <t>Proceedings of the 2023 CHI Conference on Human Factors in Computing Systems</t>
        </is>
      </c>
      <c r="P4262" s="45" t="inlineStr">
        <is>
          <t>Click bias, Fact-checking, Misinformation, Psychological factor</t>
        </is>
      </c>
      <c r="Q4262" s="43" t="inlineStr">
        <is>
          <t>10.1145/3544548.3580826</t>
        </is>
      </c>
    </row>
    <row r="4263" ht="157.5" customHeight="1" s="37">
      <c r="A4263" s="43" t="n">
        <v>4262</v>
      </c>
      <c r="B4263" s="52" t="inlineStr">
        <is>
          <t>Excluir</t>
        </is>
      </c>
      <c r="C4263" s="45" t="inlineStr">
        <is>
          <t>No aborda: distracción o atención, población escolar, tecnología de sensado, contexto educativo</t>
        </is>
      </c>
      <c r="D4263" s="51" t="n"/>
      <c r="E4263" s="51" t="n"/>
      <c r="F4263" s="43" t="n">
        <v>1</v>
      </c>
      <c r="G4263" s="43" t="inlineStr">
        <is>
          <t>distracción</t>
        </is>
      </c>
      <c r="H4263" s="43" t="inlineStr">
        <is>
          <t>ACM</t>
        </is>
      </c>
      <c r="I4263" s="43" t="inlineStr">
        <is>
          <t>ACM</t>
        </is>
      </c>
      <c r="J4263" s="43" t="inlineStr">
        <is>
          <t>2025</t>
        </is>
      </c>
      <c r="K4263" s="43" t="inlineStr">
        <is>
          <t>inproceedings</t>
        </is>
      </c>
      <c r="L4263" s="45" t="inlineStr">
        <is>
          <t>Mozafari, Jamshid and Abdallah, Abdelrahman and Piryani, Bhawna and Jatowt, Adam</t>
        </is>
      </c>
      <c r="M4263" s="45" t="inlineStr">
        <is>
          <t>Wrong Answers Can Also Be Useful: PlausibleQA - A Large-Scale QA Dataset with Answer Plausibility Scores</t>
        </is>
      </c>
      <c r="N4263" s="45" t="inlineStr">
        <is>
          <t>Large Language Models (LLMs) are revolutionizing information retrieval, with chatbots becoming an important source for answering user queries. As by their design, LLMs prioritize generating correct answers, the value of highly plausible yet incorrect answers (candidate answers) tends to be overlooked. However, such answers can still prove useful, for example, they can play a crucial role in tasks like Multiple-Choice Question Answering (MCQA) and QA Robustness Assessment (QARA). Existing QA datasets primarily focus on correct answers without explicit consideration of the plausibility of other candidate answers, limiting opportunity for more nuanced evaluations of models. To address this gap, we introduce PlausibleQA, a large-scale dataset comprising 10,000 questions and 100,000 candidate answers, each annotated with plausibility scores and justifications for their selection. Additionally, the dataset includes 900,000 justifications for pairwise comparisons between candidate answers, further refining plausibility assessments. We evaluate PlausibleQA through human assessments and empirical experiments, demonstrating its utility in MCQA and QARA analysis. Our findings show that plausibility-aware approaches are effective for MCQA distractor generation and QARA. We release PlausibleQA as a resource for advancing QA research and enhancing LLM performance in distinguishing plausible distractors from correct answers.</t>
        </is>
      </c>
      <c r="O4263" s="45" t="inlineStr">
        <is>
          <t>Proceedings of the 48th International ACM SIGIR Conference on Research and Development in Information Retrieval</t>
        </is>
      </c>
      <c r="P4263" s="45" t="inlineStr">
        <is>
          <t>dataset, large language models, multi-choice qa, question answering, robustness</t>
        </is>
      </c>
      <c r="Q4263" s="43" t="inlineStr">
        <is>
          <t>10.1145/3726302.3730299</t>
        </is>
      </c>
    </row>
    <row r="4264" ht="168" customHeight="1" s="37">
      <c r="A4264" s="43" t="n">
        <v>4263</v>
      </c>
      <c r="B4264" s="52" t="inlineStr">
        <is>
          <t>Excluir</t>
        </is>
      </c>
      <c r="C4264" s="45" t="inlineStr">
        <is>
          <t>No aborda: población escolar, tecnología de sensado, contexto educativo</t>
        </is>
      </c>
      <c r="D4264" s="51" t="n"/>
      <c r="E4264" s="51" t="n"/>
      <c r="F4264" s="43" t="n">
        <v>1</v>
      </c>
      <c r="G4264" s="43" t="inlineStr">
        <is>
          <t>distracción</t>
        </is>
      </c>
      <c r="H4264" s="43" t="inlineStr">
        <is>
          <t>ACM</t>
        </is>
      </c>
      <c r="I4264" s="43" t="inlineStr">
        <is>
          <t>ACM</t>
        </is>
      </c>
      <c r="J4264" s="43" t="inlineStr">
        <is>
          <t>2024</t>
        </is>
      </c>
      <c r="K4264" s="43" t="inlineStr">
        <is>
          <t>inproceedings</t>
        </is>
      </c>
      <c r="L4264" s="45" t="inlineStr">
        <is>
          <t>Guo, Pinxue and Li, Wanyun and Huang, Hao and Hong, Lingyi and Zhou, Xinyu and Chen, Zhaoyu and Li, Jinglun and Jiang, Kaixun and Zhang, Wei and Zhang, Wenqiang</t>
        </is>
      </c>
      <c r="M4264" s="45" t="inlineStr">
        <is>
          <t>X-Prompt: Multi-modal Visual Prompt for Video Object Segmentation</t>
        </is>
      </c>
      <c r="N4264" s="45" t="inlineStr">
        <is>
          <t>Multi-modal Video Object Segmentation (VOS), including RGB-Thermal, RGB-Depth, and RGB-Event, has garnered attention due to its capability to address challenging scenarios where traditional VOS methods struggle, such as extreme illumination, rapid motion, and background distraction. Existing approaches often involve designing specific additional branches and performing full-parameter fine-tuning for fusion in each task. However, this paradigm not only duplicates research efforts and hardware costs but also risks model collapse with the limited multi-modal annotated data. In this paper, we propose a universal framework named X-Prompt for all multi-modal video object segmentation tasks, designated as RGB+X. The X-Prompt framework first pre-trains a video object segmentation foundation model using RGB data, and then utilize the additional modality of the prompt to adapt it to downstream multi-modal tasks with limited data. Within the X-Prompt framework, we introduce the Multi-modal Visual Prompter (MVP), which allows prompting foundation model with the various modalities to segment objects precisely. We further propose the Multi-modal Adaptation Experts (MAEs) to adapt the foundation model with pluggable modality-specific knowledge without compromising the generalization capacity. To evaluate the effectiveness of the X-Prompt framework, we conduct extensive experiments on 3 tasks across 4 benchmarks. The proposed universal X-Prompt framework consistently outperforms the full fine-tuning paradigm and achieves state-of-the-art performance. Code: https://github.com/PinxueGuo/X-Prompt.git</t>
        </is>
      </c>
      <c r="O4264" s="45" t="inlineStr">
        <is>
          <t>Proceedings of the 32nd ACM International Conference on Multimedia</t>
        </is>
      </c>
      <c r="P4264" s="45" t="inlineStr">
        <is>
          <t>multi-modal adaptatin expert, multi-modal video object segmentation, multi-modal visual prompt, rgb-x, x-prompt</t>
        </is>
      </c>
      <c r="Q4264" s="43" t="inlineStr">
        <is>
          <t>10.1145/3664647.3680581</t>
        </is>
      </c>
    </row>
    <row r="4265" ht="116.25" customHeight="1" s="37">
      <c r="A4265" s="43" t="n">
        <v>4264</v>
      </c>
      <c r="B4265" s="52" t="inlineStr">
        <is>
          <t>Excluir</t>
        </is>
      </c>
      <c r="C4265" s="45" t="inlineStr">
        <is>
          <t>Dominio fuera de alcance: conducción</t>
        </is>
      </c>
      <c r="D4265" s="51" t="n"/>
      <c r="E4265" s="51" t="n"/>
      <c r="F4265" s="43" t="n">
        <v>1</v>
      </c>
      <c r="G4265" s="43" t="inlineStr">
        <is>
          <t>distracción</t>
        </is>
      </c>
      <c r="H4265" s="43" t="inlineStr">
        <is>
          <t>ACM</t>
        </is>
      </c>
      <c r="I4265" s="43" t="inlineStr">
        <is>
          <t>ACM</t>
        </is>
      </c>
      <c r="J4265" s="43" t="inlineStr">
        <is>
          <t>2026</t>
        </is>
      </c>
      <c r="K4265" s="43" t="inlineStr">
        <is>
          <t>inproceedings</t>
        </is>
      </c>
      <c r="L4265" s="45" t="inlineStr">
        <is>
          <t>Colley, Mark and Kopp, Simon and Dey, Debargha and Jansen, Pascal and Rukzio, Enrico</t>
        </is>
      </c>
      <c r="M4265" s="45" t="inlineStr">
        <is>
          <t>eHMI for All - Investigating the Effect of External Communication of Automated Vehicles on Pedestrians, Manual Drivers, and Cyclists</t>
        </is>
      </c>
      <c r="N4265" s="45" t="inlineStr">
        <is>
          <t>With automated vehicles (AVs), the absence of a human operator could necessitate external Human-Machine Interfaces (eHMIs) to communicate with other road users. Existing research primarily focuses on pedestrian-AV interactions, with limited attention given to other road users, such as cyclists and drivers of manually driven vehicles. So far, no studies have compared the effects of eHMIs across these three road user roles. Therefore, we conducted a within-subjects virtual reality experiment (N=40), evaluating the subjective and objective impact of an eHMI communicating the AV’s intention to pedestrians, cyclists, and drivers under various levels of distraction (no distraction, visual noise, interference). eHMIs positively influenced safety perceptions, trust, perceived usefulness, and mental demand across all roles. While distraction and road user roles showed significant main effects, interaction effects were only observed in perceived usability. Thus, a unified eHMI design is effective, facilitating the standardization and broader adoption of eHMIs in diverse traffic.</t>
        </is>
      </c>
      <c r="O4265" s="45" t="inlineStr">
        <is>
          <t>Proceedings of the 2026 CHI Conference on Human Factors in Computing Systems</t>
        </is>
      </c>
      <c r="P4265" s="45" t="inlineStr">
        <is>
          <t>External communication; Autonomous vehicles; Chicken Game; Pedestrian Behavior; eHMI.</t>
        </is>
      </c>
      <c r="Q4265" s="43" t="inlineStr">
        <is>
          <t>10.1145/3772318.3790585</t>
        </is>
      </c>
    </row>
    <row r="4266" ht="116.25" customHeight="1" s="37">
      <c r="A4266" s="43" t="n">
        <v>4265</v>
      </c>
      <c r="B4266" s="52" t="inlineStr">
        <is>
          <t>Excluir</t>
        </is>
      </c>
      <c r="C4266" s="45" t="inlineStr">
        <is>
          <t>Dominio fuera de alcance: conducción</t>
        </is>
      </c>
      <c r="D4266" s="51" t="n"/>
      <c r="E4266" s="51" t="n"/>
      <c r="F4266" s="43" t="n">
        <v>1</v>
      </c>
      <c r="G4266" s="43" t="inlineStr">
        <is>
          <t>distracción</t>
        </is>
      </c>
      <c r="H4266" s="43" t="inlineStr">
        <is>
          <t>ACM</t>
        </is>
      </c>
      <c r="I4266" s="43" t="inlineStr">
        <is>
          <t>ACM</t>
        </is>
      </c>
      <c r="J4266" s="43" t="inlineStr">
        <is>
          <t>2025</t>
        </is>
      </c>
      <c r="K4266" s="43" t="inlineStr">
        <is>
          <t>inproceedings</t>
        </is>
      </c>
      <c r="L4266" s="45" t="inlineStr">
        <is>
          <t>Al-Taie, Ammar and Freeman, Euan and Pollick, Frank and Brewster, Stephen Anthony</t>
        </is>
      </c>
      <c r="M4266" s="45" t="inlineStr">
        <is>
          <t>evARything, evARywhere, all at once: Exploring Scalable Holistic Autonomous Vehicle-Cyclist Interfaces</t>
        </is>
      </c>
      <c r="N4266" s="45" t="inlineStr">
        <is>
          <t>Cyclists need interfaces such as on-vehicle displays or augmented-reality (AR) glasses for effective communication with autonomous vehicles (AVs) when human drivers are no longer present. Interfaces must handle complex situations involving multiple AVs around a cyclist. Holistic AV-Cyclist Interfaces (HACIs) are a novel solution; they group interfaces into a multimodal interconnected system to support the rider. However, the best way to present information is uncertain. We explored this in a scenario with three AVs using CycleARcade, a new multi-user AR platform for designing and evaluating HACIs. Cyclists and HCI researchers collaboratively created and tested HACIs within CycleARcade through a novel iterative participatory design method. We synthesised three HACIs from this process and assessed them with riders in CycleARcade. Participants preferred HACIs with AR displays integrated into the environment to avoid road distractions, paired with spatial audio communicating AV proximity. These findings provide crucial input for the real-world deployment of AVs.</t>
        </is>
      </c>
      <c r="O4266" s="45" t="inlineStr">
        <is>
          <t>Proceedings of the 2025 CHI Conference on Human Factors in Computing Systems</t>
        </is>
      </c>
      <c r="P4266" s="45" t="inlineStr">
        <is>
          <t>Autonomous Vehicle-Cyclist Interaction, Scalability, Participatory Design, Augmented Reality, Iterative Design, Outdoor Study</t>
        </is>
      </c>
      <c r="Q4266" s="43" t="inlineStr">
        <is>
          <t>10.1145/3706598.3713412</t>
        </is>
      </c>
    </row>
    <row r="4267" ht="126.75" customHeight="1" s="37">
      <c r="A4267" s="43" t="n">
        <v>4266</v>
      </c>
      <c r="B4267" s="52" t="inlineStr">
        <is>
          <t>Excluir</t>
        </is>
      </c>
      <c r="C4267" s="45" t="inlineStr">
        <is>
          <t>No aborda: población escolar, tecnología de sensado, contexto educativo</t>
        </is>
      </c>
      <c r="D4267" s="51" t="n"/>
      <c r="E4267" s="51" t="n"/>
      <c r="F4267" s="43" t="n">
        <v>1</v>
      </c>
      <c r="G4267" s="43" t="inlineStr">
        <is>
          <t>distracción</t>
        </is>
      </c>
      <c r="H4267" s="43" t="inlineStr">
        <is>
          <t>ACM</t>
        </is>
      </c>
      <c r="I4267" s="43" t="inlineStr">
        <is>
          <t>ACM</t>
        </is>
      </c>
      <c r="J4267" s="43" t="inlineStr">
        <is>
          <t>2022</t>
        </is>
      </c>
      <c r="K4267" s="43" t="inlineStr">
        <is>
          <t>inproceedings</t>
        </is>
      </c>
      <c r="L4267" s="45" t="inlineStr">
        <is>
          <t>Langendam, Thijmen Stefanus Leendert and Bidarra, Rafael</t>
        </is>
      </c>
      <c r="M4267" s="45" t="inlineStr">
        <is>
          <t>miWFC - Designer Empowerment through mixed-initiative Wave Function Collapse</t>
        </is>
      </c>
      <c r="N4267" s="45" t="inlineStr">
        <is>
          <t>Wave Function Collapse (WFC) is a powerful generative algorithm, able to create locally-similar output based on a single example input. One of the inherent limitations of the original WFC is that it often requires users to understand its inner workings, and possibly make their own ad-hoc mods, to achieve satisfactory results. Besides distracting from your creative task, this strongly reduces the algorithm’s effective usefulness to a small group of technical users. We propose miWFC, a novel mixed-initiative approach to WFC aimed at overcoming these drawbacks. Its main focus is on providing intuitive control to its users, in a way that matches their usual creative workflow. Among its main features, this approach provides (i) interactive navigation through design history, including controlled backtracking, (ii) precise manual editing of the output for direct expression of design intent, and (iii) interactive manipulation of tile weights, to tweak the global appearance of the output. We evaluated a prototype implementation of our approach among game artists and other creative professionals, and concluded that its features were largely considered useful and supportive of their creative work.</t>
        </is>
      </c>
      <c r="O4267" s="45" t="inlineStr">
        <is>
          <t>Proceedings of the 17th International Conference on the Foundations of Digital Games</t>
        </is>
      </c>
      <c r="P4267" s="45" t="inlineStr">
        <is>
          <t>constraint solving, human-computer interaction, interaction design, level generation, mixed-initiative, procedural content generation, texture synthesis, wave function collapse</t>
        </is>
      </c>
      <c r="Q4267" s="43" t="inlineStr">
        <is>
          <t>10.1145/3555858.3563266</t>
        </is>
      </c>
    </row>
    <row r="4268" ht="105.75" customHeight="1" s="37">
      <c r="A4268" s="43" t="n">
        <v>4267</v>
      </c>
      <c r="B4268" s="52" t="inlineStr">
        <is>
          <t>Excluir</t>
        </is>
      </c>
      <c r="C4268" s="45" t="inlineStr">
        <is>
          <t>No aborda: distracción o atención, población escolar, tecnología de sensado, contexto educativo</t>
        </is>
      </c>
      <c r="D4268" s="51" t="n"/>
      <c r="E4268" s="51" t="n"/>
      <c r="F4268" s="43" t="n">
        <v>1</v>
      </c>
      <c r="G4268" s="43" t="inlineStr">
        <is>
          <t>distracción</t>
        </is>
      </c>
      <c r="H4268" s="43" t="inlineStr">
        <is>
          <t>ACM</t>
        </is>
      </c>
      <c r="I4268" s="43" t="inlineStr">
        <is>
          <t>ACM</t>
        </is>
      </c>
      <c r="J4268" s="43" t="inlineStr">
        <is>
          <t>2016</t>
        </is>
      </c>
      <c r="K4268" s="43" t="inlineStr">
        <is>
          <t>inproceedings</t>
        </is>
      </c>
      <c r="L4268" s="45" t="inlineStr">
        <is>
          <t>Intille, Stephen and Haynes, Caitlin and Maniar, Dharam and Ponnada, Aditya and Manjourides, Justin</t>
        </is>
      </c>
      <c r="M4268" s="45" t="inlineStr">
        <is>
          <t>μEMA: Microinteraction-based ecological momentary assessment (EMA) using a smartwatch</t>
        </is>
      </c>
      <c r="N4268" s="45" t="inlineStr">
        <is>
          <t>Ecological Momentary Assessment (EMA) is a method of in situ data collection for assessment of behaviors, states, and contexts. Questions are prompted during everyday life using an individual's mobile device, thereby reducing recall bias and increasing validity over other self-report methods such as retrospective recall. We describe a microinteraction-based EMA method ("micro" EMA, or μEMA) using smartwatches, where all EMA questions can be answered with a quick glance and a tap -- nearly as quickly as checking the time on a watch. A between-subjects, 4-week pilot study was conducted where μEMA on a smartwatch (n=19) was compared with EMA on a phone (n=14). Despite an =8 times increase in the number of interruptions, μEMA had a significantly higher compliance rate, completion rate, and first prompt response rate, and μEMA was perceived as less distracting. The temporal density of data collection possible with μEMA could prove useful in ubiquitous computing studies.</t>
        </is>
      </c>
      <c r="O4268" s="45" t="inlineStr">
        <is>
          <t>Proceedings of the 2016 ACM International Joint Conference on Pervasive and Ubiquitous Computing</t>
        </is>
      </c>
      <c r="P4268" s="45" t="inlineStr">
        <is>
          <t>compliance, ecological momentary assessment, experience sampling, microinteractions, smartwatch</t>
        </is>
      </c>
      <c r="Q4268" s="43" t="inlineStr">
        <is>
          <t>10.1145/2971648.2971717</t>
        </is>
      </c>
    </row>
    <row r="4269" ht="42.75" customHeight="1" s="37">
      <c r="A4269" s="43" t="n">
        <v>4268</v>
      </c>
      <c r="B4269" s="52" t="inlineStr">
        <is>
          <t>Excluir</t>
        </is>
      </c>
      <c r="C4269" s="45" t="inlineStr">
        <is>
          <t>Sin DOI verificable</t>
        </is>
      </c>
      <c r="D4269" s="51" t="n"/>
      <c r="E4269" s="51" t="n"/>
      <c r="F4269" s="43" t="n">
        <v>1</v>
      </c>
      <c r="G4269" s="43" t="inlineStr">
        <is>
          <t>contexto</t>
        </is>
      </c>
      <c r="H4269" s="43" t="inlineStr">
        <is>
          <t>IEEE</t>
        </is>
      </c>
      <c r="I4269" s="43" t="inlineStr">
        <is>
          <t>IEEE</t>
        </is>
      </c>
      <c r="J4269" s="43" t="inlineStr">
        <is>
          <t>2021</t>
        </is>
      </c>
      <c r="K4269" s="43" t="inlineStr">
        <is>
          <t>INBOOK</t>
        </is>
      </c>
      <c r="L4269" s="45" t="inlineStr">
        <is>
          <t>Toppo, Greg and Tracy, Jim</t>
        </is>
      </c>
      <c r="M4269" s="45" t="inlineStr">
        <is>
          <t>5 CENTAURS IN THE NEWSROOM AND IN THE CLASSROOM</t>
        </is>
      </c>
      <c r="N4269" s="45" t="inlineStr">
        <is>
          <t>Near the beginning of his journalism career, from 1998 to 2002, Greg spent four years at the Associated Press, first in its small bureau in Baltimore, then in Washington, DC. While Baltimore and other bureaus were—and are—seven-days-a-week operations, in those days a single "newsman" or "news- woman" could run an entire bureau on weekends.</t>
        </is>
      </c>
      <c r="O4269" s="45" t="inlineStr">
        <is>
          <t>Running with Robots: The American High School's Third Century</t>
        </is>
      </c>
      <c r="P4269" s="45" t="n"/>
      <c r="Q4269" s="43" t="n"/>
    </row>
    <row r="4270" ht="105.75" customHeight="1" s="37">
      <c r="A4270" s="43" t="n">
        <v>4269</v>
      </c>
      <c r="B4270" s="52" t="inlineStr">
        <is>
          <t>Excluir</t>
        </is>
      </c>
      <c r="C4270" s="45" t="inlineStr">
        <is>
          <t>No aborda: distracción o atención, población escolar</t>
        </is>
      </c>
      <c r="D4270" s="51" t="n"/>
      <c r="E4270" s="51" t="n"/>
      <c r="F4270" s="43" t="n">
        <v>1</v>
      </c>
      <c r="G4270" s="43" t="inlineStr">
        <is>
          <t>intervención</t>
        </is>
      </c>
      <c r="H4270" s="43" t="inlineStr">
        <is>
          <t>IEEE</t>
        </is>
      </c>
      <c r="I4270" s="43" t="inlineStr">
        <is>
          <t>IEEE</t>
        </is>
      </c>
      <c r="J4270" s="43" t="inlineStr">
        <is>
          <t>2025</t>
        </is>
      </c>
      <c r="K4270" s="43" t="inlineStr">
        <is>
          <t>INPROCEEDINGS</t>
        </is>
      </c>
      <c r="L4270" s="45" t="inlineStr">
        <is>
          <t>Kate, Pria and Madireedy, Lakshmi and Sontakke, Aryan</t>
        </is>
      </c>
      <c r="M4270" s="45" t="inlineStr">
        <is>
          <t>A Comparative Study of Conventional Learning vs AI-AR Enhanced Models</t>
        </is>
      </c>
      <c r="N4270" s="45" t="inlineStr">
        <is>
          <t>Education has traditionally emphasized lectures, textbooks, and uniform pacing, which often create passive and one-size-fits-all learning experiences. In contrast, Artificial Intelligence (AI)-driven tutoring systems provide adaptive pacing and personalized feedback, while Augmented Reality (AR) offers immersive overlays that make abstract concepts tangible. Empirical studies highlight their effectiveness, with intelligent tutoring systems achieving an average 0.66 SD learning gain and AR demonstrating up to a $71.19 \%$ increase in language learning. However, high costs, infrastructural demands, and the need for effective teacher involvement remain barriers. This research investigates hybrid models that integrate AI, AR, and traditional methods to create scalable, personalized, and engaging learning frameworks. The outcomes emphasize the potential of blended approaches in improving both cognitive performance and digital literacy in modern education.</t>
        </is>
      </c>
      <c r="O4270" s="45" t="inlineStr">
        <is>
          <t>2025 6th International Conference on Electronics and Sustainable Communication Systems (ICESC)</t>
        </is>
      </c>
      <c r="P4270" s="45" t="inlineStr">
        <is>
          <t>Training;Resistance;Ethics;Technological innovation;Costs;Adaptive systems;Green communications;Learning (artificial intelligence);Stability analysis;Augmented reality;Adaptive Learning;Immersive Reality;Intelligent adaptive</t>
        </is>
      </c>
      <c r="Q4270" s="43" t="inlineStr">
        <is>
          <t>10.1109/icesc65114.2025.11212337</t>
        </is>
      </c>
    </row>
    <row r="4271" ht="147.75" customHeight="1" s="37">
      <c r="A4271" s="43" t="n">
        <v>4270</v>
      </c>
      <c r="B4271" s="52" t="inlineStr">
        <is>
          <t>Excluir</t>
        </is>
      </c>
      <c r="C4271" s="45" t="inlineStr">
        <is>
          <t>No aborda: distracción o atención, población escolar</t>
        </is>
      </c>
      <c r="D4271" s="51" t="n"/>
      <c r="E4271" s="51" t="n"/>
      <c r="F4271" s="43" t="n">
        <v>1</v>
      </c>
      <c r="G4271" s="43" t="inlineStr">
        <is>
          <t>sensado</t>
        </is>
      </c>
      <c r="H4271" s="43" t="inlineStr">
        <is>
          <t>IEEE</t>
        </is>
      </c>
      <c r="I4271" s="43" t="inlineStr">
        <is>
          <t>IEEE</t>
        </is>
      </c>
      <c r="J4271" s="43" t="inlineStr">
        <is>
          <t>2025</t>
        </is>
      </c>
      <c r="K4271" s="43" t="inlineStr">
        <is>
          <t>INPROCEEDINGS</t>
        </is>
      </c>
      <c r="L4271" s="45" t="inlineStr">
        <is>
          <t>Gao, Wenju and Liu, Lingling</t>
        </is>
      </c>
      <c r="M4271" s="45" t="inlineStr">
        <is>
          <t>A Novel Research on Classification of Online Ideological and Political Teaching Resources Based on Hybrid Deep Manta Ray Belief Networks</t>
        </is>
      </c>
      <c r="N4271" s="45" t="inlineStr">
        <is>
          <t>As online learning platforms have expanded very quickly, effective categorization of political and ideological teaching materials has become essential to achieve personalized learning and knowledge sharing. Current systems mostly utilize manual labelling or simple machine learning techniques, resulting in limitations such as low precision, excessive redundancy, failure to process high-dimensional semantic features, and poor adaptability to dynamic resource changes. The conventional algorithms like Decision Trees, Naïve Bayes, and Support Vector Machines lack semantic meaning and incur scalability problems, whereas CNN or RNN-based models are hindered by issues in feature interpretability. To overcome these limitations, a Hybrid LSTM and Manta Ray Optimised Deep belief networks to evaluate the online teaching methods based on the political and ideology courses. The comprehensive experimentation has been conducted using Kaggle datasets and it is compared with the existing learning models. Experimental results show remarkable improvement over classical classifiers, with 96.7 % accuracy, precision of 95.6 %, recall of 95.6 % and F1-score of 96.5%, surpassing traditional models. The highperformance mechanism is the ability to exploit global dependency, semantic correlation, and hierarchical structure, achieving high precision and robust classification of heterogeneous educational resources.</t>
        </is>
      </c>
      <c r="O4271" s="45" t="inlineStr">
        <is>
          <t>2025 2nd International Conference on Intelligent Algorithms for Computational Intelligence Systems (IACIS)</t>
        </is>
      </c>
      <c r="P4271" s="45" t="inlineStr">
        <is>
          <t>Support vector machines;Machine learning algorithms;Scalability;Semantics;Education;Redundancy;Manuals;Machine learning;Labeling;Long short term memory;ideological and political courses;hybrid LSTM;manta ray optimized deep belief networks</t>
        </is>
      </c>
      <c r="Q4271" s="43" t="inlineStr">
        <is>
          <t>10.1109/iacis65746.2025.11211387</t>
        </is>
      </c>
    </row>
    <row r="4272" ht="95.25" customHeight="1" s="37">
      <c r="A4272" s="43" t="n">
        <v>4271</v>
      </c>
      <c r="B4272" s="52" t="inlineStr">
        <is>
          <t>Excluir</t>
        </is>
      </c>
      <c r="C4272" s="45" t="inlineStr">
        <is>
          <t>No aborda: distracción o atención</t>
        </is>
      </c>
      <c r="D4272" s="51" t="n"/>
      <c r="E4272" s="51" t="n"/>
      <c r="F4272" s="43" t="n">
        <v>1</v>
      </c>
      <c r="G4272" s="43" t="inlineStr">
        <is>
          <t>niños</t>
        </is>
      </c>
      <c r="H4272" s="43" t="inlineStr">
        <is>
          <t>IEEE</t>
        </is>
      </c>
      <c r="I4272" s="43" t="inlineStr">
        <is>
          <t>IEEE</t>
        </is>
      </c>
      <c r="J4272" s="43" t="inlineStr">
        <is>
          <t>2015</t>
        </is>
      </c>
      <c r="K4272" s="43" t="inlineStr">
        <is>
          <t>ARTICLE</t>
        </is>
      </c>
      <c r="L4272" s="45" t="inlineStr">
        <is>
          <t>Woolf, B. P. and Arroyo, I.</t>
        </is>
      </c>
      <c r="M4272" s="45" t="inlineStr">
        <is>
          <t>A mentor for every student: One challenge for instructional software</t>
        </is>
      </c>
      <c r="N4272" s="45" t="inlineStr">
        <is>
          <t>Computational instruction provides engaging material for learners, personalizes instruction, assesses individual effort, and measures students' needs for assistance. Such instruction makes learning available and accessible, and therefore actionable. This paper describes two promising approaches for using digital instruction to personalize teaching. First, we describe computational instruction that adapts the curricula and computer responses to reflect an individual student's learning needs and emotions. Second, we report on data science for education that is used to reason about the dynamics of the knowledge process for an individual student and, on a larger scale, has the potential to improve research, evaluation, and accountability. This paper also describes MathSpring as an example online tutor that has made contributions to both research areas, based on several years of experimentation and real-world experience.</t>
        </is>
      </c>
      <c r="O4272" s="45" t="inlineStr">
        <is>
          <t>IBM Journal of Research and Development</t>
        </is>
      </c>
      <c r="P4272" s="45" t="inlineStr">
        <is>
          <t>Education;Cognition;Computers;Problem-solving;Artificial intelligence;Mathematics;Detectors</t>
        </is>
      </c>
      <c r="Q4272" s="43" t="inlineStr">
        <is>
          <t>10.1147/jrd.2015.2463611</t>
        </is>
      </c>
    </row>
    <row r="4273" ht="168" customHeight="1" s="37">
      <c r="A4273" s="43" t="n">
        <v>4272</v>
      </c>
      <c r="B4273" s="52" t="inlineStr">
        <is>
          <t>Excluir</t>
        </is>
      </c>
      <c r="C4273" s="45" t="inlineStr">
        <is>
          <t>No aborda: distracción o atención, tecnología de sensado</t>
        </is>
      </c>
      <c r="D4273" s="51" t="n"/>
      <c r="E4273" s="51" t="n"/>
      <c r="F4273" s="43" t="n">
        <v>1</v>
      </c>
      <c r="G4273" s="43" t="inlineStr">
        <is>
          <t>niños</t>
        </is>
      </c>
      <c r="H4273" s="43" t="inlineStr">
        <is>
          <t>IEEE</t>
        </is>
      </c>
      <c r="I4273" s="43" t="inlineStr">
        <is>
          <t>IEEE</t>
        </is>
      </c>
      <c r="J4273" s="43" t="inlineStr">
        <is>
          <t>2025</t>
        </is>
      </c>
      <c r="K4273" s="43" t="inlineStr">
        <is>
          <t>INPROCEEDINGS</t>
        </is>
      </c>
      <c r="L4273" s="45" t="inlineStr">
        <is>
          <t>Shaalan, Khaled and Deepthi, Raavi and Hussian, Fatima S. and Hadi, Ali Abbas and Chellappan, Chesha P. and Eshqulova, Nasiba</t>
        </is>
      </c>
      <c r="M4273" s="45" t="inlineStr">
        <is>
          <t>AI-Driven Literary Analysis for High School Education Using Transformer Architecture</t>
        </is>
      </c>
      <c r="N4273" s="45" t="inlineStr">
        <is>
          <t>Even though the process of integrating AI into the educational domain continues to increase, the literary analysis remains a difficult problem to automate because of the intricate and subtle character of literary works. The classic approaches do not necessarily represent the complicated literary devices, themes, and character development. In order to address the concerns, the paper uses AI based Automated Literary Analysis (AI-ALA) model which uses Generative Pretrained Transformer (GPT-4), a state of the art generative language model in order to automate literary analysis in high school literature courses. The fact that this method is interactive at the time of lesson and that the teacher works with pupils to assess literary tools such as metaphors and sarcasm as well as discuss the character and theme in a setting is revolutionary. The successful adjustment of the algorithm to a set of books with high school students is the guarantee of their adequacy and applicability in the field of education. The experiments indicate that GPT-4 is more precise and context-responsive as compared to rule-based. It is an in-depth examination of characters, themes, and literary strategies. The strategy, according to the statistics, can present teachers with an effective and scalable tool to enhance student learning. The concept simplifies the process of literary analysis through interactive interaction combined with questions and answers sessions. Literary analysis automation and personalization will break the existing boundaries and enhance literature classes teaching.</t>
        </is>
      </c>
      <c r="O4273" s="45" t="inlineStr">
        <is>
          <t>2025 International Conference on AI-Driven STEM Education and Learning Technologies (AISTEMEDU)</t>
        </is>
      </c>
      <c r="P4273" s="45" t="inlineStr">
        <is>
          <t>Adaptation models;Analytical models;Automation;Explainable AI;Education;Transformers;Throughput;Pupils;Context modeling;Testing;Generative Pretrained Transformer-4;AI in education;Literary Analysis</t>
        </is>
      </c>
      <c r="Q4273" s="43" t="inlineStr">
        <is>
          <t>10.1109/aistemedu67077.2025.11403887</t>
        </is>
      </c>
    </row>
    <row r="4274" ht="126.75" customHeight="1" s="37">
      <c r="A4274" s="43" t="n">
        <v>4273</v>
      </c>
      <c r="B4274" s="52" t="inlineStr">
        <is>
          <t>Excluir</t>
        </is>
      </c>
      <c r="C4274" s="45" t="inlineStr">
        <is>
          <t>No aborda: distracción o atención, población escolar</t>
        </is>
      </c>
      <c r="D4274" s="51" t="n"/>
      <c r="E4274" s="51" t="n"/>
      <c r="F4274" s="43" t="n">
        <v>1</v>
      </c>
      <c r="G4274" s="43" t="inlineStr">
        <is>
          <t>niños</t>
        </is>
      </c>
      <c r="H4274" s="43" t="inlineStr">
        <is>
          <t>IEEE</t>
        </is>
      </c>
      <c r="I4274" s="43" t="inlineStr">
        <is>
          <t>IEEE</t>
        </is>
      </c>
      <c r="J4274" s="43" t="inlineStr">
        <is>
          <t>2025</t>
        </is>
      </c>
      <c r="K4274" s="43" t="inlineStr">
        <is>
          <t>INPROCEEDINGS</t>
        </is>
      </c>
      <c r="L4274" s="45" t="inlineStr">
        <is>
          <t>Hamdi, Mustafa Maad and Mohammed, Noor Raji and Shabeeb, Ibrahim Hamad and Abdulrazaq, Majid Lateef and Aldulaimi, Saeed Hameed and Abdeldayem, Marwan</t>
        </is>
      </c>
      <c r="M4274" s="45" t="inlineStr">
        <is>
          <t>AI-Powered E-Learning: Analytics Perspectives on Technological Advancements and Adoption Challenges</t>
        </is>
      </c>
      <c r="N4274" s="45" t="inlineStr">
        <is>
          <t>The main objective of this systematic review is to analyze the studies that addressed the benefits and challenges of employing artificial intelligence techniques in e-learning. Identify the main benefits of employing artificial intelligence techniques Artificial Intelligence in e-learning and Identify the challenges of employing artificial intelligence technologies in e-learning. Also, propose strategies to overcome these challenges and enhance the benefits of artificial intelligence in e-learning. The methodology used is systematic review of the literature based on the statement (PRISMA). A research methodology that collects, identifies, and critically analyzes research materials, including articles, conference proceedings, books, and theses. The results revealed multiple benefits to improving student interaction and specialization to supporting more permanent decision-making, enhance the quality and effectiveness of e-learning. It also shows that AI can contribute to creating more inclusive learning environments that are more appropriate to the diverse needs of students, which supports the learning of students with special needs, improves emotional analysis, and enhances professional learning.</t>
        </is>
      </c>
      <c r="O4274" s="45" t="inlineStr">
        <is>
          <t>2025 3rd International Conference on Business Analytics for Technology and Security (ICBATS)</t>
        </is>
      </c>
      <c r="P4274" s="45" t="inlineStr">
        <is>
          <t>Electronic learning;Decision making;Security;Artificial intelligence;Systematic literature review;Business;Artificial Intelligence;E-Learning;Systematic Review</t>
        </is>
      </c>
      <c r="Q4274" s="43" t="inlineStr">
        <is>
          <t>10.1109/icbats66542.2025.11258300</t>
        </is>
      </c>
    </row>
    <row r="4275" ht="157.5" customHeight="1" s="37">
      <c r="A4275" s="43" t="n">
        <v>4274</v>
      </c>
      <c r="B4275" s="52" t="inlineStr">
        <is>
          <t>Excluir</t>
        </is>
      </c>
      <c r="C4275" s="45" t="inlineStr">
        <is>
          <t>No aborda: distracción o atención, población escolar</t>
        </is>
      </c>
      <c r="D4275" s="51" t="n"/>
      <c r="E4275" s="51" t="n"/>
      <c r="F4275" s="43" t="n">
        <v>1</v>
      </c>
      <c r="G4275" s="43" t="inlineStr">
        <is>
          <t>sensado</t>
        </is>
      </c>
      <c r="H4275" s="43" t="inlineStr">
        <is>
          <t>IEEE</t>
        </is>
      </c>
      <c r="I4275" s="43" t="inlineStr">
        <is>
          <t>IEEE</t>
        </is>
      </c>
      <c r="J4275" s="43" t="inlineStr">
        <is>
          <t>2025</t>
        </is>
      </c>
      <c r="K4275" s="43" t="inlineStr">
        <is>
          <t>INPROCEEDINGS</t>
        </is>
      </c>
      <c r="L4275" s="45" t="inlineStr">
        <is>
          <t>Gao, Lan</t>
        </is>
      </c>
      <c r="M4275" s="45" t="inlineStr">
        <is>
          <t>An Intelligent Integration of Fine-Tuned DeepSeek Models for an Effective Japanese Online Education System</t>
        </is>
      </c>
      <c r="N4275" s="45" t="inlineStr">
        <is>
          <t>With the explosive growth of machine learning and deep learning algorithm, online education system has expanded significantly, enabling the Japanese language has become more prominent to learn with adaptive and personalized learning experiences. However, conventional online platforms supporting Japanese languages remains limited by their reliance on static learning contents and complex morphological structures restricts easy understanding and fails to support the lifelong learning. To address this challenge, this research study proposes the novel fine-tuned large language models (LLMs) based Online Japanese languages that dynamically generates learning materials tailored to the current education scenario. The research incorporates the fine-tuned Deep Seek model to generate the manual generated real-world context by adding the interesting understandable styles. The extensive experimentation is carried out using the FLORES2000 Japanese languages and user-generated metrics were measured. Experimental surveys denote relevance score (BLEU) is 9/10, an accuracy score of 9.3/10, and learning efficiency score of 9/10. To demonstrate the performance of proposed LLM model, performance has been compared with the other LLM models such as GPT3.0., CLUADE and LLAMA. The suggested LLM model has shown the more reliance than the other learning models, thereby improving accessibility and offers strong learning in the path of sustainable education.</t>
        </is>
      </c>
      <c r="O4275" s="45" t="inlineStr">
        <is>
          <t>2025 2nd International Conference on Intelligent Algorithms for Computational Intelligence Systems (IACIS)</t>
        </is>
      </c>
      <c r="P4275" s="45" t="inlineStr">
        <is>
          <t>Surveys;Measurement;Deep learning;Machine learning algorithms;Computational modeling;Large language models;Current measurement;Education;Explosives;Context modeling;japanese online systems;fine tuned LLMs;deepseek;CLAUDE;GPT;LLAMA</t>
        </is>
      </c>
      <c r="Q4275" s="43" t="inlineStr">
        <is>
          <t>10.1109/iacis65746.2025.11211058</t>
        </is>
      </c>
    </row>
    <row r="4276" ht="105.75" customHeight="1" s="37">
      <c r="A4276" s="43" t="n">
        <v>4275</v>
      </c>
      <c r="B4276" s="52" t="inlineStr">
        <is>
          <t>Excluir</t>
        </is>
      </c>
      <c r="C4276" s="45" t="inlineStr">
        <is>
          <t>No aborda: distracción o atención</t>
        </is>
      </c>
      <c r="D4276" s="51" t="n"/>
      <c r="E4276" s="51" t="n"/>
      <c r="F4276" s="43" t="n">
        <v>1</v>
      </c>
      <c r="G4276" s="43" t="inlineStr">
        <is>
          <t>niños</t>
        </is>
      </c>
      <c r="H4276" s="43" t="inlineStr">
        <is>
          <t>IEEE</t>
        </is>
      </c>
      <c r="I4276" s="43" t="inlineStr">
        <is>
          <t>IEEE</t>
        </is>
      </c>
      <c r="J4276" s="43" t="inlineStr">
        <is>
          <t>2024</t>
        </is>
      </c>
      <c r="K4276" s="43" t="inlineStr">
        <is>
          <t>INPROCEEDINGS</t>
        </is>
      </c>
      <c r="L4276" s="45" t="inlineStr">
        <is>
          <t>Shivani and Choudhary, Shalu and Kathuria, Samta and Kumar, Gotte Ranjith and Pal, Pradeepto and Gupta, Manish</t>
        </is>
      </c>
      <c r="M4276" s="45" t="inlineStr">
        <is>
          <t>Artificial Intelligence and its Role in Language Games in Mathematics Classrooms</t>
        </is>
      </c>
      <c r="N4276" s="45" t="inlineStr">
        <is>
          <t>Utilizing language games in mathematics classrooms is an effective approach to engage students, promoting accessibility across diverse age groups and backgrounds. These games not only enhance comprehension of mathematical concepts but also foster problem-solving prowess and critical thinking. This article delves into the diverse categories of language games employed in math education, their specific objectives, and the advantageous impact they yield in educational settings. Moreover, it explores methods of customizing language games to cater to individual student requirements and offers guidance for educators on optimal strategies for introducing these games. The paper's ultimate goal is to present a thorough analysis of the possible benefits of language games for teaching mathematics by involving the role of artificial intelligence (AI), highlighting their potential as a valuable tool for improving mathematical understanding among students.</t>
        </is>
      </c>
      <c r="O4276" s="45" t="inlineStr">
        <is>
          <t>2024 3rd International Conference on Sentiment Analysis and Deep Learning (ICSADL)</t>
        </is>
      </c>
      <c r="P4276" s="45" t="inlineStr">
        <is>
          <t>Sentiment analysis;Education;Refining;Games;Linguistics;Mathematics;Mobile applications;Language Games;Mathematics;Classrooms;Problem-solving Skills;Communication;Artificial Intelligence;Technology</t>
        </is>
      </c>
      <c r="Q4276" s="43" t="inlineStr">
        <is>
          <t>10.1109/icsadl61749.2024.00052</t>
        </is>
      </c>
    </row>
    <row r="4277" ht="105.75" customHeight="1" s="37">
      <c r="A4277" s="43" t="n">
        <v>4276</v>
      </c>
      <c r="B4277" s="52" t="inlineStr">
        <is>
          <t>Excluir</t>
        </is>
      </c>
      <c r="C4277" s="45" t="inlineStr">
        <is>
          <t>No aborda: distracción o atención</t>
        </is>
      </c>
      <c r="D4277" s="51" t="n"/>
      <c r="E4277" s="51" t="n"/>
      <c r="F4277" s="43" t="n">
        <v>1</v>
      </c>
      <c r="G4277" s="43" t="inlineStr">
        <is>
          <t>niños</t>
        </is>
      </c>
      <c r="H4277" s="43" t="inlineStr">
        <is>
          <t>IEEE</t>
        </is>
      </c>
      <c r="I4277" s="43" t="inlineStr">
        <is>
          <t>IEEE</t>
        </is>
      </c>
      <c r="J4277" s="43" t="inlineStr">
        <is>
          <t>2024</t>
        </is>
      </c>
      <c r="K4277" s="43" t="inlineStr">
        <is>
          <t>INPROCEEDINGS</t>
        </is>
      </c>
      <c r="L4277" s="45" t="inlineStr">
        <is>
          <t>Saxena, Saksham and Sharma, Deepti and Saxena, Lokesh and Singh, Aayush and Sachdeva, Vrinda</t>
        </is>
      </c>
      <c r="M4277" s="45" t="inlineStr">
        <is>
          <t>Development of Learning Management Systems and Effects in Education: A Comprehensive Review</t>
        </is>
      </c>
      <c r="N4277" s="45" t="inlineStr">
        <is>
          <t>This study examines the ways in which Learning Management Systems (LMS) have become an essential component of contemporary education, influencing both teacher effectiveness and student learning. It looks at the origins of LMS, its main characteristics, advantages and disadvantages, and how it has affected different learning settings. The report also looks at prospective areas for future research in the developing LMS sector, as well as emerging trends and opportunities.</t>
        </is>
      </c>
      <c r="O4277" s="45" t="inlineStr">
        <is>
          <t>2024 1st International Conference on Advances in Computing, Communication and Networking (ICAC2N)</t>
        </is>
      </c>
      <c r="P4277" s="45" t="inlineStr">
        <is>
          <t>Learning management systems;Data privacy;Shape;Reviews;Education;Market research;Security;Optimization;Learning Management Systems;E-learning;Online Education;Educational Technology;Personalized Learning;Artificial Intelligence;Mobile Learning;Intell</t>
        </is>
      </c>
      <c r="Q4277" s="43" t="inlineStr">
        <is>
          <t>10.1109/icac2n63387.2024.10895879</t>
        </is>
      </c>
    </row>
    <row r="4278" ht="95.25" customHeight="1" s="37">
      <c r="A4278" s="43" t="n">
        <v>4277</v>
      </c>
      <c r="B4278" s="52" t="inlineStr">
        <is>
          <t>Excluir</t>
        </is>
      </c>
      <c r="C4278" s="45" t="inlineStr">
        <is>
          <t>No aborda: distracción o atención, población escolar</t>
        </is>
      </c>
      <c r="D4278" s="51" t="n"/>
      <c r="E4278" s="51" t="n"/>
      <c r="F4278" s="43" t="n">
        <v>1</v>
      </c>
      <c r="G4278" s="43" t="inlineStr">
        <is>
          <t>intervención</t>
        </is>
      </c>
      <c r="H4278" s="43" t="inlineStr">
        <is>
          <t>IEEE</t>
        </is>
      </c>
      <c r="I4278" s="43" t="inlineStr">
        <is>
          <t>IEEE</t>
        </is>
      </c>
      <c r="J4278" s="43" t="inlineStr">
        <is>
          <t>2024</t>
        </is>
      </c>
      <c r="K4278" s="43" t="inlineStr">
        <is>
          <t>INPROCEEDINGS</t>
        </is>
      </c>
      <c r="L4278" s="45" t="inlineStr">
        <is>
          <t>Li, Yawen and Mo, Yuanhong and Su, Jie and Zhuang, Mengyu and Ye, Guanhua and Wei, Zequn</t>
        </is>
      </c>
      <c r="M4278" s="45" t="inlineStr">
        <is>
          <t>Empowered by Artificial Intelligence: Advancements in Cross-Disciplinary Research and Transformative Educational Reforms</t>
        </is>
      </c>
      <c r="N4278" s="45" t="inlineStr">
        <is>
          <t>Artificial intelligence is a crucial field in computer science that has led to significant changes in various fields, especially cross-disciplinary research in Artificial Intelligence and management field. To minimize the expenses related to social talent training, strengthen the core competitiveness of experts, and enhance social sustainability, it is vital to execute an educational reform of "artificial intelligence +" that promotes the growth of cross-disciplinary programs in universities. This paper explores the implementation of AI technology in the fields of economics and management. We provide suggestions for reforms in the economics and management disciplines of higher quality of education, with a special emphasis on the AI technology in fostering individuals' proficiency in digital technologies and cultivating highly skilled professionals who can meet the demands of the new era.</t>
        </is>
      </c>
      <c r="O4278" s="45" t="inlineStr">
        <is>
          <t>2024 8th Asian Conference on Artificial Intelligence Technology (ACAIT)</t>
        </is>
      </c>
      <c r="P4278" s="45" t="inlineStr">
        <is>
          <t>Economics;Training;Technological innovation;Education;Standards organizations;Production;Real-time systems;Resource management;Artificial intelligence;Sustainable development;artificial intelligence;cross-disciplinary research;educational reform;econ</t>
        </is>
      </c>
      <c r="Q4278" s="43" t="inlineStr">
        <is>
          <t>10.1109/acait63902.2024.11021801</t>
        </is>
      </c>
    </row>
    <row r="4279" ht="126.75" customHeight="1" s="37">
      <c r="A4279" s="43" t="n">
        <v>4278</v>
      </c>
      <c r="B4279" s="52" t="inlineStr">
        <is>
          <t>Excluir</t>
        </is>
      </c>
      <c r="C4279" s="45" t="inlineStr">
        <is>
          <t>No aborda: población escolar</t>
        </is>
      </c>
      <c r="D4279" s="51" t="n"/>
      <c r="E4279" s="51" t="n"/>
      <c r="F4279" s="43" t="n">
        <v>1</v>
      </c>
      <c r="G4279" s="43" t="inlineStr">
        <is>
          <t>distracción</t>
        </is>
      </c>
      <c r="H4279" s="43" t="inlineStr">
        <is>
          <t>IEEE</t>
        </is>
      </c>
      <c r="I4279" s="43" t="inlineStr">
        <is>
          <t>IEEE</t>
        </is>
      </c>
      <c r="J4279" s="43" t="inlineStr">
        <is>
          <t>2023</t>
        </is>
      </c>
      <c r="K4279" s="43" t="inlineStr">
        <is>
          <t>ARTICLE</t>
        </is>
      </c>
      <c r="L4279" s="45" t="inlineStr">
        <is>
          <t>Booth, Brandon M. and Bosch, Nigel and D’Mello, Sidney K.</t>
        </is>
      </c>
      <c r="M4279" s="45" t="inlineStr">
        <is>
          <t>Engagement Detection and Its Applications in Learning: A Tutorial and Selective Review</t>
        </is>
      </c>
      <c r="N4279" s="45" t="inlineStr">
        <is>
          <t>Engagement is critical to satisfaction and performance in a number of domains but is challenging to measure and sustain. Thus, there is considerable interest in developing affective computing technologies to automatically measure and enhance engagement, especially in the wild and at scale. This article provides an accessible introduction to affective computing research on engagement detection and enhancement using educational applications as an application domain. We begin with defining engagement as a multicomponential construct (i.e., a conceptual entity) situated within a context and bounded by time and review how the past six years of research has conceptualized it. Next, we examine traditional and affective computing methods for measuring engagement and discuss their relative strengths and limitations. Then, we move to a review of proactive and reactive approaches to enhancing engagement toward improving the learning experience and outcomes. We underscore key concerns in engagement measurement and enhancement, especially in digitally enhanced learning contexts, and conclude with several open questions and promising opportunities for future work.</t>
        </is>
      </c>
      <c r="O4279" s="45" t="inlineStr">
        <is>
          <t>Proceedings of the IEEE</t>
        </is>
      </c>
      <c r="P4279" s="45" t="inlineStr">
        <is>
          <t>Behavioral sciences;Task analysis;Psychology;Affective computing;Particle measurements;Atmospheric measurements;Wearable computers;Learning systems;Tutorials;Affective computing;engagement;learning outcomes;procedural justice</t>
        </is>
      </c>
      <c r="Q4279" s="43" t="inlineStr">
        <is>
          <t>10.1109/jproc.2023.3309560</t>
        </is>
      </c>
    </row>
    <row r="4280" ht="84.75" customHeight="1" s="37">
      <c r="A4280" s="43" t="n">
        <v>4279</v>
      </c>
      <c r="B4280" s="52" t="inlineStr">
        <is>
          <t>Excluir</t>
        </is>
      </c>
      <c r="C4280" s="45" t="inlineStr">
        <is>
          <t>No aborda: distracción o atención, tecnología de sensado</t>
        </is>
      </c>
      <c r="D4280" s="51" t="n"/>
      <c r="E4280" s="51" t="n"/>
      <c r="F4280" s="43" t="n">
        <v>1</v>
      </c>
      <c r="G4280" s="43" t="inlineStr">
        <is>
          <t>niños</t>
        </is>
      </c>
      <c r="H4280" s="43" t="inlineStr">
        <is>
          <t>IEEE</t>
        </is>
      </c>
      <c r="I4280" s="43" t="inlineStr">
        <is>
          <t>IEEE</t>
        </is>
      </c>
      <c r="J4280" s="43" t="inlineStr">
        <is>
          <t>2025</t>
        </is>
      </c>
      <c r="K4280" s="43" t="inlineStr">
        <is>
          <t>INPROCEEDINGS</t>
        </is>
      </c>
      <c r="L4280" s="45" t="inlineStr">
        <is>
          <t>Larasati, Retno</t>
        </is>
      </c>
      <c r="M4280" s="45" t="inlineStr">
        <is>
          <t>Explainable AI Approach to Compare Predictive Drivers of Student Success for Disabled and Non-Disabled Learners</t>
        </is>
      </c>
      <c r="N4280" s="45" t="inlineStr">
        <is>
          <t>The pursuit of equity in education, including online learning, demands tools that not only predict student outcomes but also explain the distinct factors driving success for different populations. This study employs an Explainable AI (XAI) framework to move beyond prediction and uncover the differential drivers of academic success. Using the Open University Learning Analytics Dataset (OULAD), we trained a Random Forest model and applied SHAP (SHapley Additive exPlanations) values for a comparative analysis. Our findings reveal several divergence between students with disabilities and students without disabilities. We demonstrate that XAI is critical for designing equitable support systems, enabling educators to tailor strategies that address the unique learning pathways and challenges faced by students with disabilities.</t>
        </is>
      </c>
      <c r="O4280" s="45" t="inlineStr">
        <is>
          <t>2025 2nd International Conference on Artificial Intelligence and Teacher Education (ICAITE)</t>
        </is>
      </c>
      <c r="P4280" s="45" t="inlineStr">
        <is>
          <t>Learning systems;Ethics;Explainable AI;Education;Buildings;Drives;Data science;Performance metrics;Random forests;Lenses;Explainable AI;Educational Equity;AIED;Responsible AI</t>
        </is>
      </c>
      <c r="Q4280" s="43" t="inlineStr">
        <is>
          <t>10.1109/icaite68636.2025.11442370</t>
        </is>
      </c>
    </row>
    <row r="4281" ht="178.5" customHeight="1" s="37">
      <c r="A4281" s="43" t="n">
        <v>4280</v>
      </c>
      <c r="B4281" s="52" t="inlineStr">
        <is>
          <t>Excluir</t>
        </is>
      </c>
      <c r="C4281" s="45" t="inlineStr">
        <is>
          <t>Dominio fuera de alcance: industrial</t>
        </is>
      </c>
      <c r="D4281" s="51" t="n"/>
      <c r="E4281" s="51" t="n"/>
      <c r="F4281" s="43" t="n">
        <v>1</v>
      </c>
      <c r="G4281" s="43" t="inlineStr">
        <is>
          <t>sensado</t>
        </is>
      </c>
      <c r="H4281" s="43" t="inlineStr">
        <is>
          <t>IEEE</t>
        </is>
      </c>
      <c r="I4281" s="43" t="inlineStr">
        <is>
          <t>IEEE</t>
        </is>
      </c>
      <c r="J4281" s="43" t="inlineStr">
        <is>
          <t>2025</t>
        </is>
      </c>
      <c r="K4281" s="43" t="inlineStr">
        <is>
          <t>INPROCEEDINGS</t>
        </is>
      </c>
      <c r="L4281" s="45" t="inlineStr">
        <is>
          <t>Zapata-Rivera, Luis Felipe and Aranzazu-Suescun, Catalina and Stalford, Michael</t>
        </is>
      </c>
      <c r="M4281" s="45" t="inlineStr">
        <is>
          <t>Integrating RFID and xAPI to Secure Online Laboratory Systems</t>
        </is>
      </c>
      <c r="N4281" s="45" t="inlineStr">
        <is>
          <t>RFID (radio frequency identification) technology uses radio frequency waves to transmit information to identify and track people and objects. The system includes a tag that has a memory and a chip used to store the information and send it to a reader when is required. Several applications use the RFID technology, such as access control, luggage and passenger tracking, warehouse inventory, and contactless payments. In the line of access control, RFID technology can help in the compliance of security policies defined by an institution, where only authorized people can access specific locations or resources. In the context of education, this technology can be used to manage users authentication and authorization on learning management systems and other online learning tools.xAPI initially proposed by Advanced Distributed Learning (ADL) and later standardized and published by IEEE in 2022, defines a standard methodology to log and report learning experiences generated during online interaction.Using RFID technology together with xAPI standard enable both security and traceability to the actions of users with the learning systems. The attempts of users authentication and attempts to access specific resources in the system may require the identification of the user using RFID and can also leave a log using the xAPI statements that are logged on a centralized server known as the Learning Record Store LRS.This paper presents a proof of concept of authenticator and authorizer implemented using RFID and xAPI in the context of online laboratories. This work provides an alternative for learning tools developers to secure their systems using hardware, software, and educational standards.</t>
        </is>
      </c>
      <c r="O4281" s="45" t="inlineStr">
        <is>
          <t>2025 IEEE Digital Education and MOOCS Conference (DEMOcon)</t>
        </is>
      </c>
      <c r="P4281" s="45" t="inlineStr">
        <is>
          <t>Authorization;Learning management systems;Laboratories;Memory management;Authentication;Software;Servers;Object recognition;Standards;Radiofrequency identification;Authentication;Authorization;Internet of Things;Low-cost devices;Logs;MQTT;xAPI</t>
        </is>
      </c>
      <c r="Q4281" s="43" t="inlineStr">
        <is>
          <t>10.1109/democon65705.2025.11282825</t>
        </is>
      </c>
    </row>
    <row r="4282" ht="147.75" customHeight="1" s="37">
      <c r="A4282" s="43" t="n">
        <v>4281</v>
      </c>
      <c r="B4282" s="52" t="inlineStr">
        <is>
          <t>Excluir</t>
        </is>
      </c>
      <c r="C4282" s="45" t="inlineStr">
        <is>
          <t>No aborda: distracción o atención, población escolar</t>
        </is>
      </c>
      <c r="D4282" s="51" t="n"/>
      <c r="E4282" s="51" t="n"/>
      <c r="F4282" s="43" t="n">
        <v>1</v>
      </c>
      <c r="G4282" s="43" t="inlineStr">
        <is>
          <t>sensado</t>
        </is>
      </c>
      <c r="H4282" s="43" t="inlineStr">
        <is>
          <t>IEEE</t>
        </is>
      </c>
      <c r="I4282" s="43" t="inlineStr">
        <is>
          <t>IEEE</t>
        </is>
      </c>
      <c r="J4282" s="43" t="inlineStr">
        <is>
          <t>2024</t>
        </is>
      </c>
      <c r="K4282" s="43" t="inlineStr">
        <is>
          <t>INPROCEEDINGS</t>
        </is>
      </c>
      <c r="L4282" s="45" t="inlineStr">
        <is>
          <t>Murdan, Anshu Prakash and Halkhoree, Roshan</t>
        </is>
      </c>
      <c r="M4282" s="45" t="inlineStr">
        <is>
          <t>Integration of Artificial Intelligence for educational excellence and innovation in higher education institutions</t>
        </is>
      </c>
      <c r="N4282" s="45" t="inlineStr">
        <is>
          <t>This paper presents a comprehensive analysis of the integration of Artificial Intelligence (AI) in the academic operations of Higher Education Institutions (HEIs). It delves into how AI technologies are currently being utilized in various aspects of higher education, personalized learning, administrative automation, and data-driven decision-making processes. The key contributions of this study lie in its detailed examination of the benefits and challenges associated with AI integration in educational environments, providing a balanced perspective on both the potential and the pitfalls. Central findings highlight that AI significantly enhances educational experiences through personalized learning pathways and efficient administrative processes. However, these advancements are not without challenges. The paper identifies critical areas such as ethical considerations, the digital divide, and the need for upskilling educators in AI literacy as essential to the successful adoption of AI in HEIs. The study contributes to the ongoing dialogue in educational technology by offering actionable insights and recommendations for institutions seeking to navigate the complex landscape of digital transformation. It serves as a valuable resource for educators, administrators, and policymakers aiming to leverage AI for educational excellence and innovation.</t>
        </is>
      </c>
      <c r="O4282" s="45" t="inlineStr">
        <is>
          <t>2024 1st International Conference on Smart Energy Systems and Artificial Intelligence (SESAI)</t>
        </is>
      </c>
      <c r="P4282" s="45" t="inlineStr">
        <is>
          <t>Ethics;Technological innovation;Navigation;Roads;Education;Learning (artificial intelligence);Educational technology;Artificial Intelligence;Higher Education;Digital Transformation;Academic Processes;Machine Learning</t>
        </is>
      </c>
      <c r="Q4282" s="43" t="inlineStr">
        <is>
          <t>10.1109/sesai61023.2024.10599402</t>
        </is>
      </c>
    </row>
    <row r="4283" ht="126.75" customHeight="1" s="37">
      <c r="A4283" s="43" t="n">
        <v>4282</v>
      </c>
      <c r="B4283" s="52" t="inlineStr">
        <is>
          <t>Excluir</t>
        </is>
      </c>
      <c r="C4283" s="45" t="inlineStr">
        <is>
          <t>No aborda: población escolar, tecnología de sensado</t>
        </is>
      </c>
      <c r="D4283" s="51" t="n"/>
      <c r="E4283" s="51" t="n"/>
      <c r="F4283" s="43" t="n">
        <v>1</v>
      </c>
      <c r="G4283" s="43" t="inlineStr">
        <is>
          <t>distracción</t>
        </is>
      </c>
      <c r="H4283" s="43" t="inlineStr">
        <is>
          <t>IEEE</t>
        </is>
      </c>
      <c r="I4283" s="43" t="inlineStr">
        <is>
          <t>IEEE</t>
        </is>
      </c>
      <c r="J4283" s="43" t="inlineStr">
        <is>
          <t>2023</t>
        </is>
      </c>
      <c r="K4283" s="43" t="inlineStr">
        <is>
          <t>INPROCEEDINGS</t>
        </is>
      </c>
      <c r="L4283" s="45" t="inlineStr">
        <is>
          <t>Smahi, Kaoutar and Labouidya, Ouidad and Khadiri, Khalid El</t>
        </is>
      </c>
      <c r="M4283" s="45" t="inlineStr">
        <is>
          <t>Online certification training: Quality and assessment</t>
        </is>
      </c>
      <c r="N4283" s="45" t="inlineStr">
        <is>
          <t>Digital training has become essential after the massive integration of digital technologies in education and training. Certifying trainings is appreciated by recruiters, and remains therefore a means towards professional evolution and can open the way to a job for job seekers and a sesame for people in reconversion.A wide range of online training offers are proposed, some are free, others are concentrated in a few days and are not selective, this leads us to wonder sometimes about the value of these trainings: the quality of the training as well as the weight of the certification are linked just to the price of the training or the labeling of the training organization is also a guarantee of quality. Is obtaining the certificate limited to attendance during the training? Isn’t it conditioned by its own requirements in terms of evaluation of learning/acquired skills? How could the underestimation of certificate evaluation harm the credibility of online training in the long term?This study is therefore a state of the art analysis of a sample of certifying online training MOOCs, with a strong focus on certification assessment practices at the intersection of learning, teaching, and curriculum.</t>
        </is>
      </c>
      <c r="O4283" s="45" t="inlineStr">
        <is>
          <t>2023 7th IEEE Congress on Information Science and Technology (CiSt)</t>
        </is>
      </c>
      <c r="P4283" s="45" t="inlineStr">
        <is>
          <t>Surveys;Computer aided instruction;Electronic learning;Quality assurance;Engineering profession;Stakeholders;Certification;Evaluations;Certification;Quality of assessments;Online training</t>
        </is>
      </c>
      <c r="Q4283" s="43" t="inlineStr">
        <is>
          <t>10.1109/cist56084.2023.10409985</t>
        </is>
      </c>
    </row>
    <row r="4284" ht="105.75" customHeight="1" s="37">
      <c r="A4284" s="43" t="n">
        <v>4283</v>
      </c>
      <c r="B4284" s="52" t="inlineStr">
        <is>
          <t>Excluir</t>
        </is>
      </c>
      <c r="C4284" s="45" t="inlineStr">
        <is>
          <t>No aborda: distracción o atención, población escolar, tecnología de sensado</t>
        </is>
      </c>
      <c r="D4284" s="51" t="n"/>
      <c r="E4284" s="51" t="n"/>
      <c r="F4284" s="43" t="n">
        <v>1</v>
      </c>
      <c r="G4284" s="43" t="inlineStr">
        <is>
          <t>intervención</t>
        </is>
      </c>
      <c r="H4284" s="43" t="inlineStr">
        <is>
          <t>IEEE</t>
        </is>
      </c>
      <c r="I4284" s="43" t="inlineStr">
        <is>
          <t>IEEE</t>
        </is>
      </c>
      <c r="J4284" s="43" t="inlineStr">
        <is>
          <t>2025</t>
        </is>
      </c>
      <c r="K4284" s="43" t="inlineStr">
        <is>
          <t>INPROCEEDINGS</t>
        </is>
      </c>
      <c r="L4284" s="45" t="inlineStr">
        <is>
          <t>Sheik Abdullah, A and Preetha, S and Harithaa, S and Aishwarya Nachammai, N and Menon, K Sreelakshmi</t>
        </is>
      </c>
      <c r="M4284" s="45" t="inlineStr">
        <is>
          <t>Optimizing Requirements Engineering for Sustainable E-Learning Systems</t>
        </is>
      </c>
      <c r="N4284" s="45" t="inlineStr">
        <is>
          <t>The evolution of e-learning platforms has transformed education, offering flexibility and accessibility. However, their long-term success hinges on robust Requirements Engineering (RE) practices. This paper explores optimizing RE for sustainable e-learning systems, focusing on a comprehensive approach that addresses immediate user needs and ensures long-term adaptability. It emphasizes the importance of RE processes— elicitation, analysis, specification, and validation— in designing systems that support educational goals and adapt to changing requirements. By integrating sustainability principles and focusing on adaptability, this research aims to enhance the long term viability and impact of e-learning platforms, ensuring they remain effective in a constantly evolving technological landscape.</t>
        </is>
      </c>
      <c r="O4284" s="45" t="inlineStr">
        <is>
          <t>2025 6th International Conference on Recent Advances in Information Technology (RAIT)</t>
        </is>
      </c>
      <c r="P4284" s="45" t="inlineStr">
        <is>
          <t>Electronic learning;Statistical analysis;Computational modeling;Biological system modeling;Decision making;User centered design;Focusing;Requirements engineering;Sustainable development;Testing;Requirements Engineering (RE);Sustainable eLearning;Lear</t>
        </is>
      </c>
      <c r="Q4284" s="43" t="inlineStr">
        <is>
          <t>10.1109/rait65068.2025.11088981</t>
        </is>
      </c>
    </row>
    <row r="4285" ht="116.25" customHeight="1" s="37">
      <c r="A4285" s="43" t="n">
        <v>4284</v>
      </c>
      <c r="B4285" s="52" t="inlineStr">
        <is>
          <t>Excluir</t>
        </is>
      </c>
      <c r="C4285" s="45" t="inlineStr">
        <is>
          <t>No aborda: distracción o atención, población escolar</t>
        </is>
      </c>
      <c r="D4285" s="51" t="n"/>
      <c r="E4285" s="51" t="n"/>
      <c r="F4285" s="43" t="n">
        <v>1</v>
      </c>
      <c r="G4285" s="43" t="inlineStr">
        <is>
          <t>sensado</t>
        </is>
      </c>
      <c r="H4285" s="43" t="inlineStr">
        <is>
          <t>IEEE</t>
        </is>
      </c>
      <c r="I4285" s="43" t="inlineStr">
        <is>
          <t>IEEE</t>
        </is>
      </c>
      <c r="J4285" s="43" t="inlineStr">
        <is>
          <t>2025</t>
        </is>
      </c>
      <c r="K4285" s="43" t="inlineStr">
        <is>
          <t>INPROCEEDINGS</t>
        </is>
      </c>
      <c r="L4285" s="45" t="inlineStr">
        <is>
          <t>Maaliw, Renato R. and Rossana D. de Veluz, Maria and Mabunga, Zoren P. and Gerald G. Lagrazon, Pitz and Panergo, Maurine C. and Mahusay-Ecleo, Aubee T.</t>
        </is>
      </c>
      <c r="M4285" s="45" t="inlineStr">
        <is>
          <t>Rewiring the Classrooms: A Narrative Review of Artificial Intelligence in Engineering Education</t>
        </is>
      </c>
      <c r="N4285" s="45" t="inlineStr">
        <is>
          <t>Artificial intelligence (AI) is transforming engineering education through technologies. These include intelligent tutoring systems, generative AI, adaptive learning platforms, and virtual teaching assistants. However, despite growing interest in AI-driven tools, the field lacks a comprehensive synthesis of how it is changing the engineering classrooms, indicating a gap in the literature. To address this, we conducted a narrative review of recent studies, aiming to map its pedagogical impacts, opportunities, and challenges. Our analysis identified major thematic areas such as personalized learning, generative and adaptive tools, curriculum and policy evolution, and ethical frameworks to accommodate AI. Collectively, these findings underscore a key message of its potential to augment engineering pedagogy by improving learning experiences and efficiency, but realizing this promise requires thoughtful integration and oversight. This review contributes to the field of engineering education and educational technology by guiding educators and policymakers in harnessing AI to elevate teaching and learning.</t>
        </is>
      </c>
      <c r="O4285" s="45" t="inlineStr">
        <is>
          <t>2025 IEEE International Conference on Emerging Trends in Engineering and Computing (ETECOM)</t>
        </is>
      </c>
      <c r="P4285" s="45" t="inlineStr">
        <is>
          <t>Deep learning;Ethics;Adaptive learning;Reviews;Generative AI;Virtual assistants;Educational technology;Market research;Engineering education;deep learning;GPT;intelligent tutoring systems;LLM;machine learning;virtual assistant</t>
        </is>
      </c>
      <c r="Q4285" s="43" t="inlineStr">
        <is>
          <t>10.1109/etecom66111.2025.11319042</t>
        </is>
      </c>
    </row>
    <row r="4286" ht="116.25" customHeight="1" s="37">
      <c r="A4286" s="43" t="n">
        <v>4285</v>
      </c>
      <c r="B4286" s="52" t="inlineStr">
        <is>
          <t>Excluir</t>
        </is>
      </c>
      <c r="C4286" s="45" t="inlineStr">
        <is>
          <t>No aborda: distracción o atención</t>
        </is>
      </c>
      <c r="D4286" s="51" t="n"/>
      <c r="E4286" s="51" t="n"/>
      <c r="F4286" s="43" t="n">
        <v>1</v>
      </c>
      <c r="G4286" s="43" t="inlineStr">
        <is>
          <t>niños</t>
        </is>
      </c>
      <c r="H4286" s="43" t="inlineStr">
        <is>
          <t>IEEE</t>
        </is>
      </c>
      <c r="I4286" s="43" t="inlineStr">
        <is>
          <t>IEEE</t>
        </is>
      </c>
      <c r="J4286" s="43" t="inlineStr">
        <is>
          <t>2024</t>
        </is>
      </c>
      <c r="K4286" s="43" t="inlineStr">
        <is>
          <t>INPROCEEDINGS</t>
        </is>
      </c>
      <c r="L4286" s="45" t="inlineStr">
        <is>
          <t>Jiménez-Macías, Alberto and Muñoz-Merino, Pedro J. and Kloos, Carlos Delgado</t>
        </is>
      </c>
      <c r="M4286" s="45" t="inlineStr">
        <is>
          <t>Student Clustering Through KMeans to Enhance Teaching</t>
        </is>
      </c>
      <c r="N4286" s="45" t="inlineStr">
        <is>
          <t>Learning strategies play a vital role in education, and focusing on teaching methods may promote the development of process-oriented competencies. Educators are looking for ways to improve the effectiveness of online education platforms to ensure the highest quality of learning experience. This study focuses on analyzing and understanding students' performance in online education settings and utilizes advanced clustering techniques and educational exercise models to optimize pedagogical strategies and improve overall quality, particularly in electronic education. The research groups students based on three variables of their interaction with exercises—time spent, number of attempts, and grade obtained in the exercises—using artificial intelligence algorithms. The k-means algorithm was applied to eight educational exercises in Moodle, using data from Zenodo.org, resulting in six clusters each. The findings revealed student patterns, identified problems in exercise features, and suggested exercise redesigns applicable to e-learning assessments to measure student knowledge acquisition.</t>
        </is>
      </c>
      <c r="O4286" s="45" t="inlineStr">
        <is>
          <t>2024 XVI Congreso de Tecnología, Aprendizaje y Enseñanza de la Electrónica (TAEE)</t>
        </is>
      </c>
      <c r="P4286" s="45" t="inlineStr">
        <is>
          <t>Analytical models;Electronic learning;Knowledge acquisition;Education;Clustering algorithms;Focusing;Artificial intelligence;student clustering;exercise model;learning analytics;artificial intelligence</t>
        </is>
      </c>
      <c r="Q4286" s="43" t="inlineStr">
        <is>
          <t>10.1109/taee59541.2024.10604956</t>
        </is>
      </c>
    </row>
    <row r="4287" ht="74.25" customHeight="1" s="37">
      <c r="A4287" s="43" t="n">
        <v>4286</v>
      </c>
      <c r="B4287" s="52" t="inlineStr">
        <is>
          <t>Excluir</t>
        </is>
      </c>
      <c r="C4287" s="45" t="inlineStr">
        <is>
          <t>No aborda: distracción o atención, población escolar</t>
        </is>
      </c>
      <c r="D4287" s="51" t="n"/>
      <c r="E4287" s="51" t="n"/>
      <c r="F4287" s="43" t="n">
        <v>1</v>
      </c>
      <c r="G4287" s="43" t="inlineStr">
        <is>
          <t>sensado</t>
        </is>
      </c>
      <c r="H4287" s="43" t="inlineStr">
        <is>
          <t>IEEE</t>
        </is>
      </c>
      <c r="I4287" s="43" t="inlineStr">
        <is>
          <t>IEEE</t>
        </is>
      </c>
      <c r="J4287" s="43" t="inlineStr">
        <is>
          <t>2019</t>
        </is>
      </c>
      <c r="K4287" s="43" t="inlineStr">
        <is>
          <t>INPROCEEDINGS</t>
        </is>
      </c>
      <c r="L4287" s="45" t="inlineStr">
        <is>
          <t>Gouripeddi, Prasanth Sai and Gouripeddi, Ramkiran and Gouripeddi, Sai Preeti</t>
        </is>
      </c>
      <c r="M4287" s="45" t="inlineStr">
        <is>
          <t>Toward Machine Learning and Big Data Approaches for Learning Analytics</t>
        </is>
      </c>
      <c r="N4287" s="45" t="inlineStr">
        <is>
          <t>There is a paradigm shift in education due to online learning approaches and virtual learning environments. Machine learning methods have been used in a limited manner previously for learning analytics. These models can predict learning outcomes and enable understanding relationships between various learning variables. The data required for such predictions are usually complex with multiple relationships. In this paper, we use Support Vector Regression and Graph representation on the Open University Learning Analytics Dataset to provide a view into the use of machine learning methods and graph databases in creating predictive models for bettering the learning approaches.</t>
        </is>
      </c>
      <c r="O4287" s="45" t="inlineStr">
        <is>
          <t>2019 IEEE Tenth International Conference on Technology for Education (T4E)</t>
        </is>
      </c>
      <c r="P4287" s="45" t="inlineStr">
        <is>
          <t>Machine learning;Databases;Support vector machines;Kernel;Predictive models;Load modeling;Big Data;online learning, support vector regression, graph representation, machine learning</t>
        </is>
      </c>
      <c r="Q4287" s="43" t="inlineStr">
        <is>
          <t>10.1109/t4e.2019.000-6</t>
        </is>
      </c>
    </row>
    <row r="4288" ht="21.75" customHeight="1" s="37">
      <c r="A4288" s="43" t="n">
        <v>4287</v>
      </c>
      <c r="B4288" s="52" t="inlineStr">
        <is>
          <t>Excluir</t>
        </is>
      </c>
      <c r="C4288" s="45" t="inlineStr">
        <is>
          <t>No aborda: población escolar, tecnología de sensado, contexto educativo</t>
        </is>
      </c>
      <c r="D4288" s="51" t="n"/>
      <c r="E4288" s="51" t="n"/>
      <c r="F4288" s="43" t="n">
        <v>1</v>
      </c>
      <c r="G4288" s="43" t="inlineStr">
        <is>
          <t>distracción</t>
        </is>
      </c>
      <c r="H4288" s="43" t="inlineStr">
        <is>
          <t>PubMed</t>
        </is>
      </c>
      <c r="I4288" s="43" t="inlineStr">
        <is>
          <t>PubMed</t>
        </is>
      </c>
      <c r="J4288" s="43" t="n"/>
      <c r="K4288" s="43" t="inlineStr">
        <is>
          <t>Article</t>
        </is>
      </c>
      <c r="L4288" s="45" t="n"/>
      <c r="M4288" s="45" t="inlineStr">
        <is>
          <t>Application and expansion of an algorithm predicting attention- deficit/hyperactivity disorder and impairment in a predominantly White sample</t>
        </is>
      </c>
      <c r="N4288" s="45" t="n"/>
      <c r="O4288" s="45" t="n"/>
      <c r="P4288" s="45" t="n"/>
      <c r="Q4288" s="43" t="inlineStr">
        <is>
          <t>10.1037/abn0000909</t>
        </is>
      </c>
    </row>
    <row r="4289" ht="21.75" customHeight="1" s="37">
      <c r="A4289" s="43" t="n">
        <v>4288</v>
      </c>
      <c r="B4289" s="52" t="inlineStr">
        <is>
          <t>Excluir</t>
        </is>
      </c>
      <c r="C4289" s="45" t="inlineStr">
        <is>
          <t>No aborda: distracción o atención, población escolar, contexto educativo</t>
        </is>
      </c>
      <c r="D4289" s="51" t="n"/>
      <c r="E4289" s="51" t="n"/>
      <c r="F4289" s="43" t="n">
        <v>1</v>
      </c>
      <c r="G4289" s="43" t="inlineStr">
        <is>
          <t>sensado</t>
        </is>
      </c>
      <c r="H4289" s="43" t="inlineStr">
        <is>
          <t>PubMed</t>
        </is>
      </c>
      <c r="I4289" s="43" t="inlineStr">
        <is>
          <t>PubMed</t>
        </is>
      </c>
      <c r="J4289" s="43" t="n"/>
      <c r="K4289" s="43" t="inlineStr">
        <is>
          <t>Article</t>
        </is>
      </c>
      <c r="L4289" s="45" t="n"/>
      <c r="M4289" s="45" t="inlineStr">
        <is>
          <t>Data-Driven Methods for Predicting ADHD Diagnosis and Related Impairment: The Potential of a Machine Learning Approach</t>
        </is>
      </c>
      <c r="N4289" s="45" t="n"/>
      <c r="O4289" s="45" t="n"/>
      <c r="P4289" s="45" t="n"/>
      <c r="Q4289" s="43" t="inlineStr">
        <is>
          <t>10.1007/s10802-023-01022-7</t>
        </is>
      </c>
    </row>
    <row r="4290" ht="105.75" customHeight="1" s="37">
      <c r="A4290" s="43" t="n">
        <v>4289</v>
      </c>
      <c r="B4290" s="52" t="inlineStr">
        <is>
          <t>Excluir</t>
        </is>
      </c>
      <c r="C4290" s="45" t="inlineStr">
        <is>
          <t>No aborda: distracción o atención</t>
        </is>
      </c>
      <c r="D4290" s="51" t="n"/>
      <c r="E4290" s="51" t="n"/>
      <c r="F4290" s="43" t="n">
        <v>1</v>
      </c>
      <c r="G4290" s="43" t="inlineStr">
        <is>
          <t>niños</t>
        </is>
      </c>
      <c r="H4290" s="43" t="inlineStr">
        <is>
          <t>Scopus</t>
        </is>
      </c>
      <c r="I4290" s="43" t="inlineStr">
        <is>
          <t>Scopus</t>
        </is>
      </c>
      <c r="J4290" s="43" t="inlineStr">
        <is>
          <t>2020</t>
        </is>
      </c>
      <c r="K4290" s="43" t="inlineStr">
        <is>
          <t>ARTICLE</t>
        </is>
      </c>
      <c r="L4290" s="45" t="inlineStr">
        <is>
          <t>Kwok, Chok-pang and Ng, Sin-chun and Ho, Ching-hei and Ip, So-sum and Kui, Chi-wang Daniel</t>
        </is>
      </c>
      <c r="M4290" s="45" t="inlineStr">
        <is>
          <t>A mobile game-based learning approach for motivating preschoolers and primary students in learning mathematics</t>
        </is>
      </c>
      <c r="N4290" s="45" t="inlineStr">
        <is>
          <t>Learning in an interesting and funny way is a successful key for little kids to absorb new concepts. In Hong Kong, kids are studying core subjects through “assessment” as they have to prepare for their standardized tests and examinations. Most of them are studying under high pressure to obtain excellence in the assessment. If they did not get good results, they will be frustrated and will lose their interest in learning eventually. This paper introduces the use of “game-based learning” for little kids to learn simple arithmetic calculations in a funny way. By using artificial intelligence (AI) techniques, the application can provide training exercises casually to motivate kids to learn simple arithmetic during the gameplay. Kids are focusing on how to defeat the monsters to satisfy the game goal that they will work hard to solve the simple mathematical questions. Also, the application can enhance the parent-child relationship when the kids achieve the goal in each stage with their parents together. © 2020, Springer Nature Singapore Pte Ltd.</t>
        </is>
      </c>
      <c r="O4290" s="45" t="inlineStr">
        <is>
          <t>Communications in Computer and Information Science</t>
        </is>
      </c>
      <c r="P4290" s="45" t="inlineStr">
        <is>
          <t>Artificial intelligence; Educational technology; Game-based Learning; Gameplay; High pressure; Hong-kong; Learning Mathematics; Mobile games; Standardized tests; Training exercise; E-learning</t>
        </is>
      </c>
      <c r="Q4290" s="43" t="inlineStr">
        <is>
          <t>10.1007/978-981-33-4594-2_4</t>
        </is>
      </c>
    </row>
    <row r="4291" ht="178.5" customHeight="1" s="37">
      <c r="A4291" s="43" t="n">
        <v>4290</v>
      </c>
      <c r="B4291" s="52" t="inlineStr">
        <is>
          <t>Excluir</t>
        </is>
      </c>
      <c r="C4291" s="45" t="inlineStr">
        <is>
          <t>No aborda: distracción o atención, población escolar</t>
        </is>
      </c>
      <c r="D4291" s="51" t="n"/>
      <c r="E4291" s="51" t="n"/>
      <c r="F4291" s="43" t="n">
        <v>1</v>
      </c>
      <c r="G4291" s="43" t="inlineStr">
        <is>
          <t>distracción</t>
        </is>
      </c>
      <c r="H4291" s="43" t="inlineStr">
        <is>
          <t>Scopus</t>
        </is>
      </c>
      <c r="I4291" s="43" t="inlineStr">
        <is>
          <t>Scopus</t>
        </is>
      </c>
      <c r="J4291" s="43" t="inlineStr">
        <is>
          <t>2025</t>
        </is>
      </c>
      <c r="K4291" s="43" t="inlineStr">
        <is>
          <t>ARTICLE</t>
        </is>
      </c>
      <c r="L4291" s="45" t="inlineStr">
        <is>
          <t>Verma, Navdeep and Getenet, Seyum and Dann, Christopher and Shaik, Thanveer</t>
        </is>
      </c>
      <c r="M4291" s="45" t="inlineStr">
        <is>
          <t>Evaluating an Artificial Intelligence (AI) Model Designed for Education to Identify Its Accuracy: Establishing the Need for Continuous AI Model Updates</t>
        </is>
      </c>
      <c r="N4291" s="45" t="inlineStr">
        <is>
          <t>The growing popularity of online learning brings with it inherent challenges that must be addressed, particularly in enhancing teaching effectiveness. Artificial intelligence (AI) offers potential solutions by identifying learning gaps and providing targeted improvements. However, to ensure their reliability and effectiveness in educational contexts, AI models must be rigorously evaluated. This study aimed to evaluate the performance and reliability of an AI model designed to identify the characteristics and indicators of engaging teaching videos. The research employed a design-based approach, incorporating statistical analysis to evaluate the AI model’s accuracy by comparing its assessments with expert evaluations of teaching videos. Multiple metrics were employed, including Cohen’s Kappa, Bland–Altman analysis, the Intraclass Correlation Coefficient (ICC), and Pearson/Spearman correlation coefficients, to compare the AI model’s results with those of the experts. The findings indicated low agreement between the AI model’s assessments and those of the experts. Cohen’s Kappa values were low, suggesting minimal categorical agreement. Bland–Altman analysis showed moderate variability with substantial differences in results, and both Pearson and Spearman correlations revealed weak relationships, with values close to zero. The ICC indicated moderate reliability in quantitative measurements. Overall, these results suggest that the AI model requires continuous updates to improve its accuracy and effectiveness. Future work should focus on expanding the dataset and utilise continual learning methods to enhance the model’s ability to learn from new data and improve its performance over time. © 2025 by the authors.</t>
        </is>
      </c>
      <c r="O4291" s="45" t="inlineStr">
        <is>
          <t>Education Sciences</t>
        </is>
      </c>
      <c r="P4291" s="45" t="n"/>
      <c r="Q4291" s="43" t="inlineStr">
        <is>
          <t>10.3390/educsci15040403</t>
        </is>
      </c>
    </row>
    <row r="4292" ht="105.75" customHeight="1" s="37">
      <c r="A4292" s="43" t="n">
        <v>4291</v>
      </c>
      <c r="B4292" s="52" t="inlineStr">
        <is>
          <t>Excluir</t>
        </is>
      </c>
      <c r="C4292" s="45" t="inlineStr">
        <is>
          <t>Libro o capítulo de libro</t>
        </is>
      </c>
      <c r="D4292" s="51" t="n"/>
      <c r="E4292" s="51" t="n"/>
      <c r="F4292" s="43" t="n">
        <v>1</v>
      </c>
      <c r="G4292" s="43" t="inlineStr">
        <is>
          <t>niños</t>
        </is>
      </c>
      <c r="H4292" s="43" t="inlineStr">
        <is>
          <t>Scopus</t>
        </is>
      </c>
      <c r="I4292" s="43" t="inlineStr">
        <is>
          <t>Scopus</t>
        </is>
      </c>
      <c r="J4292" s="43" t="inlineStr">
        <is>
          <t>2024</t>
        </is>
      </c>
      <c r="K4292" s="43" t="inlineStr">
        <is>
          <t>BOOK</t>
        </is>
      </c>
      <c r="L4292" s="45" t="inlineStr">
        <is>
          <t>Ramsingh, Devika and Renwick, Shamin</t>
        </is>
      </c>
      <c r="M4292" s="45" t="inlineStr">
        <is>
          <t>Teaching and Learning Resources</t>
        </is>
      </c>
      <c r="N4292" s="45" t="inlineStr">
        <is>
          <t>Technology is changing education by replacing traditional print and audiovisual materials with digital resources like e-books, online videos, and virtual reality. Open educational resources (OER) are on the rise, reducing costs for students and providing access to quality education. Game design is also being used to make learning more engaging. These changes are transforming teaching and learning, making them more personalized, digital, and interactive. This entry explores the essential role of teaching and learning resources in modern education. It covers a range of resources, including traditional and modern formats, and emphasizes the importance of catering to diverse learning styles. Challenges, like resource quality and accessibility, and strategies for ensuring inclusivity are discussed. Emerging technologies like artificial intelligence (AI) and virtual reality are highlighted. © 2025 Elsevier Inc. All rights are reserved, including those for text and data mining, AI training, and similar technologies.</t>
        </is>
      </c>
      <c r="O4292" s="45" t="inlineStr">
        <is>
          <t>Encyclopedia of Libraries, Librarianship, and Information Science, First Edition, Four Volume Set</t>
        </is>
      </c>
      <c r="P4292" s="45" t="n"/>
      <c r="Q4292" s="43" t="inlineStr">
        <is>
          <t>10.1016/b978-0-323-95689-5.00211-x</t>
        </is>
      </c>
    </row>
    <row r="4293" ht="95.25" customHeight="1" s="37">
      <c r="A4293" s="43" t="n">
        <v>4292</v>
      </c>
      <c r="B4293" s="52" t="inlineStr">
        <is>
          <t>Excluir</t>
        </is>
      </c>
      <c r="C4293" s="45" t="inlineStr">
        <is>
          <t>No aborda: distracción o atención, población escolar</t>
        </is>
      </c>
      <c r="D4293" s="51" t="n"/>
      <c r="E4293" s="51" t="n"/>
      <c r="F4293" s="43" t="n">
        <v>1</v>
      </c>
      <c r="G4293" s="43" t="inlineStr">
        <is>
          <t>niños</t>
        </is>
      </c>
      <c r="H4293" s="43" t="inlineStr">
        <is>
          <t>Scopus</t>
        </is>
      </c>
      <c r="I4293" s="43" t="inlineStr">
        <is>
          <t>Scopus</t>
        </is>
      </c>
      <c r="J4293" s="43" t="inlineStr">
        <is>
          <t>2026</t>
        </is>
      </c>
      <c r="K4293" s="43" t="inlineStr">
        <is>
          <t>ARTICLE</t>
        </is>
      </c>
      <c r="L4293" s="45" t="inlineStr">
        <is>
          <t>De Maio, Jennifer</t>
        </is>
      </c>
      <c r="M4293" s="45" t="inlineStr">
        <is>
          <t>Trends in Teaching Political Science Research: Teaching Political Science in the Age of AI</t>
        </is>
      </c>
      <c r="N4293" s="45" t="inlineStr">
        <is>
          <t>The rapid integration of generative artificial intelligence (AI) tools is transforming higher education. This article examines the pedagogical, ethical, and discipline-specific implications of AI use, arguing that political science is uniquely positioned to both utilize and critically interrogate these technologies. The paper highlights the opportunities and risks of AI, including its potential to democratize access and scaffold learning, as well as its capacity to reinforce bias, encourage superficial thinking, and complicate academic integrity. Practical strategies for integrating AI into political science education are proposed, including reflective assignments, simulationbased learning, and student-led evaluations. The study concludes that educators must move beyond reactive policies toward proactive pedagogical design. © International Political Science Association 2026</t>
        </is>
      </c>
      <c r="O4293" s="45" t="inlineStr">
        <is>
          <t>International Political Science Abstracts</t>
        </is>
      </c>
      <c r="P4293" s="45" t="n"/>
      <c r="Q4293" s="43" t="inlineStr">
        <is>
          <t>10.1177/00208345261430193</t>
        </is>
      </c>
    </row>
    <row r="4294" ht="168" customHeight="1" s="37">
      <c r="A4294" s="43" t="n">
        <v>4293</v>
      </c>
      <c r="B4294" s="52" t="inlineStr">
        <is>
          <t>Excluir</t>
        </is>
      </c>
      <c r="C4294" s="45" t="inlineStr">
        <is>
          <t>No aborda: distracción o atención</t>
        </is>
      </c>
      <c r="D4294" s="51" t="n"/>
      <c r="E4294" s="51" t="n"/>
      <c r="F4294" s="43" t="n">
        <v>1</v>
      </c>
      <c r="G4294" s="43" t="inlineStr">
        <is>
          <t>niños</t>
        </is>
      </c>
      <c r="H4294" s="43" t="inlineStr">
        <is>
          <t>WoS</t>
        </is>
      </c>
      <c r="I4294" s="43" t="inlineStr">
        <is>
          <t>WoS</t>
        </is>
      </c>
      <c r="J4294" s="43" t="inlineStr">
        <is>
          <t>2024</t>
        </is>
      </c>
      <c r="K4294" s="43" t="inlineStr">
        <is>
          <t>Review</t>
        </is>
      </c>
      <c r="L4294" s="45" t="inlineStr">
        <is>
          <t>Babu, SS; Moorthy, AD</t>
        </is>
      </c>
      <c r="M4294" s="45" t="inlineStr">
        <is>
          <t>Application of artificial intelligence in adaptation of gamification in education: A literature review</t>
        </is>
      </c>
      <c r="N4294" s="45" t="inlineStr">
        <is>
          <t>The education system has been changing continuously with several new strategies for effective student learning. E-learning has provided the opportunity for students to learn from anywhere and from anyone. To motivate the learners and improve their performance in e-learning courses, different pedagogical activities have been practiced among which gamification has a good edge. Gamification is one of the upcoming fields in education for getting students motivated and engaged through game-like activities with various gamification elements in nongame settings. Gamification can be further improved by dynamically adapting the mechanics and dynamics of gamification to a variety of factors such as the personality, needs, values, performance, and motivations of learners. The advancement of artificial intelligence (AI) enables the development of dynamically adapting gamification environments with established AI techniques. The application of AI in adaptive gamification needs to be further explored to discover new approaches. This study provides a comprehensive report of adaptive gamification from the perspective of the existing studies, which map different gamification elements, user profile elements, and intelligent techniques through a systematic literature analysis. Research questions have been formulated and the findings have been presented by exploring 29 focused studies from a selected pool of 622 research articles. The findings have identified the commonly used gamification elements and presented the methods of incorporating them with various AI techniques based on different user profile elements.</t>
        </is>
      </c>
      <c r="O4294" s="45" t="inlineStr">
        <is>
          <t>COMPUTER APPLICATIONS IN ENGINEERING EDUCATION</t>
        </is>
      </c>
      <c r="P4294" s="45" t="n"/>
      <c r="Q4294" s="43" t="inlineStr">
        <is>
          <t>10.1002/cae.22683</t>
        </is>
      </c>
    </row>
    <row r="4295" ht="137.25" customHeight="1" s="37">
      <c r="A4295" s="43" t="n">
        <v>4294</v>
      </c>
      <c r="B4295" s="52" t="inlineStr">
        <is>
          <t>Excluir</t>
        </is>
      </c>
      <c r="C4295" s="45" t="inlineStr">
        <is>
          <t>No aborda: distracción o atención</t>
        </is>
      </c>
      <c r="D4295" s="51" t="n"/>
      <c r="E4295" s="51" t="n"/>
      <c r="F4295" s="43" t="n">
        <v>1</v>
      </c>
      <c r="G4295" s="43" t="inlineStr">
        <is>
          <t>niños</t>
        </is>
      </c>
      <c r="H4295" s="43" t="inlineStr">
        <is>
          <t>WoS</t>
        </is>
      </c>
      <c r="I4295" s="43" t="inlineStr">
        <is>
          <t>WoS</t>
        </is>
      </c>
      <c r="J4295" s="43" t="inlineStr">
        <is>
          <t>2024</t>
        </is>
      </c>
      <c r="K4295" s="43" t="inlineStr">
        <is>
          <t>Article</t>
        </is>
      </c>
      <c r="L4295" s="45" t="inlineStr">
        <is>
          <t>Hsiao, JC; Chang, JS</t>
        </is>
      </c>
      <c r="M4295" s="45" t="inlineStr">
        <is>
          <t>Enhancing EFL reading and writing through AI-powered tools: design, implementation, and evaluation of an online course</t>
        </is>
      </c>
      <c r="N4295" s="45" t="inlineStr">
        <is>
          <t>During the Covid-19 pandemic, global teachers gained extensive experiences with teaching online courses. To design quality online courses in the post-pandemic era, the impact of the latest technology, such as artificial intelligence (AI), must be considered. Investigating how teachers incorporate AI-powered tools and how students perceive learning experiences with the tools is crucial for informing effective online course design. In this case study, we presented an 18-week online English course for 43 senior high school students in Taiwan. Designed according to learning theories, this course aimed to cultivate autonomous EFL learners, who learned to read and write with the support of three AI-powered tools (i.e. Linggle Write, Linggle Read, and Linggle Search). Data were collected from the instructors and students in both qualitative and quantitative formats. Results showed that a learning loop was created to connect online learning with offline practice; students had better optimal experience in student-centered presentations than in teacher-centered lectures; and language proficiency predicted semester grade and assignment quantity. This study has both theoretical and practical value; it serves as an example of how to design a quality synchronous online course on AI tools for EFL reading and writing based on theoretical approaches.</t>
        </is>
      </c>
      <c r="O4295" s="45" t="inlineStr">
        <is>
          <t>INTERACTIVE LEARNING ENVIRONMENTS</t>
        </is>
      </c>
      <c r="P4295" s="45" t="n"/>
      <c r="Q4295" s="43" t="inlineStr">
        <is>
          <t>10.1080/10494820.2023.2207187</t>
        </is>
      </c>
    </row>
    <row r="4296" ht="189" customHeight="1" s="37">
      <c r="A4296" s="43" t="n">
        <v>4295</v>
      </c>
      <c r="B4296" s="52" t="inlineStr">
        <is>
          <t>Excluir</t>
        </is>
      </c>
      <c r="C4296" s="45" t="inlineStr">
        <is>
          <t>No aborda: población escolar, tecnología de sensado</t>
        </is>
      </c>
      <c r="D4296" s="51" t="n"/>
      <c r="E4296" s="51" t="n"/>
      <c r="F4296" s="43" t="n">
        <v>1</v>
      </c>
      <c r="G4296" s="43" t="inlineStr">
        <is>
          <t>distracción</t>
        </is>
      </c>
      <c r="H4296" s="43" t="inlineStr">
        <is>
          <t>WoS</t>
        </is>
      </c>
      <c r="I4296" s="43" t="inlineStr">
        <is>
          <t>WoS</t>
        </is>
      </c>
      <c r="J4296" s="43" t="inlineStr">
        <is>
          <t>2024</t>
        </is>
      </c>
      <c r="K4296" s="43" t="inlineStr">
        <is>
          <t>Proceedings Paper</t>
        </is>
      </c>
      <c r="L4296" s="45" t="inlineStr">
        <is>
          <t>Berrezueta-Guzman, S; Kandil, M; Martín-Ruiz, ML; de la Cruz, IP; Krusche, S</t>
        </is>
      </c>
      <c r="M4296" s="45" t="inlineStr">
        <is>
          <t>Exploring the Efficacy of Robotic Assistants with ChatGPT and Claude in Enhancing ADHD Therapy: Innovating Treatment Paradigms</t>
        </is>
      </c>
      <c r="N4296" s="45" t="inlineStr">
        <is>
          <t>Attention Deficit Hyperactivity Disorder (ADHD) is a neurodevelopmental condition characterized by inattention, hyperactivity, and impulsivity, which can significantly impact an individual's daily functioning and quality of life. Occupational therapy plays a crucial role in managing ADHD by fostering the development of skills needed for daily living and enhancing an individual's ability to participate fully in school, home, and social situations. Recent studies highlight the potential of integrating Large Language Models (LLMs) like ChatGPT and Socially Assistive Robots (SAR) to improve psychological treatments. This integration aims to overcome existing limitations in mental health therapy by providing tailored support and adapting to the unique needs of this sensitive group. However, there remains a significant gap in research exploring the combined use of these advanced technologies in ADHD therapy, suggesting an opportunity for novel therapeutic approaches.Thus, we integrated two advanced language models, ChatGPT-4 Turbo and Claude-3 Opus, into a robotic assistant to explore how well each model performs in robot-assisted interactions. Additionally, we have compared their performance in a simulated therapy scenario to gauge their effectiveness against a clinically validated customized model. The results of this study show that ChatGPT-4 Turbo excelled in performance and responsiveness, making it suitable for time-sensitive applications. Claude-3 Opus, on the other hand, showed strengths in understanding, coherence, and ethical considerations, prioritizing safe and engaging interactions. Both models demonstrated innovation and adaptability, but ChatGPT-4 Turbo offered greater ease of integration and broader language support. The selection between them hinges on the specific demands of ADHD therapy.</t>
        </is>
      </c>
      <c r="O4296" s="45" t="inlineStr">
        <is>
          <t>2024 INTERNATIONAL CONFERENCE ON INTELLIGENT ENVIRONMENTS, IE 2024</t>
        </is>
      </c>
      <c r="P4296" s="45" t="n"/>
      <c r="Q4296" s="43" t="inlineStr">
        <is>
          <t>10.1109/ie61493.2024.10599903</t>
        </is>
      </c>
    </row>
    <row r="4297" ht="105.75" customHeight="1" s="37">
      <c r="A4297" s="43" t="n">
        <v>4296</v>
      </c>
      <c r="B4297" s="52" t="inlineStr">
        <is>
          <t>Excluir</t>
        </is>
      </c>
      <c r="C4297" s="45" t="inlineStr">
        <is>
          <t>No aborda: distracción o atención, población escolar, contexto educativo</t>
        </is>
      </c>
      <c r="D4297" s="51" t="n"/>
      <c r="E4297" s="51" t="n"/>
      <c r="F4297" s="43" t="n">
        <v>1</v>
      </c>
      <c r="G4297" s="43" t="inlineStr">
        <is>
          <t>sensado</t>
        </is>
      </c>
      <c r="H4297" s="43" t="inlineStr">
        <is>
          <t>WoS</t>
        </is>
      </c>
      <c r="I4297" s="43" t="inlineStr">
        <is>
          <t>WoS</t>
        </is>
      </c>
      <c r="J4297" s="43" t="inlineStr">
        <is>
          <t>2024</t>
        </is>
      </c>
      <c r="K4297" s="43" t="inlineStr">
        <is>
          <t>Article</t>
        </is>
      </c>
      <c r="L4297" s="45" t="inlineStr">
        <is>
          <t>Liebers, J; Brockel, S; Gruenefeld, U; Schneegass, S</t>
        </is>
      </c>
      <c r="M4297" s="45" t="inlineStr">
        <is>
          <t>Identifying Users by Their Hand Tracking Data in Augmented and Virtual Reality</t>
        </is>
      </c>
      <c r="N4297" s="45" t="inlineStr">
        <is>
          <t>Nowadays, Augmented and Virtual Reality devices are widely available and are often shared among users due to their high cost. Thus, distinguishing users to offer personalized experiences is essential. However, currently used explicit user authentication (e.g., entering a password) is tedious and vulnerable to attack. Therefore, this work investigates the feasibility of implicitly identifying users by their hand tracking data. In particular, we identify users by their uni- and bimanual finger behavior gathered from their interaction with eight different universal interface elements, such as buttons and sliders. In two sessions, we recorded the tracking data of 16 participants while they interacted with various interface elements in Augmented and Virtual Reality. We found that user identification is possible with up to 95% accuracy across sessions using an explainable machine learning approach. We conclude our work by discussing differences between interface elements, and feature importance to provide implications for behavioral biometric systems.</t>
        </is>
      </c>
      <c r="O4297" s="45" t="inlineStr">
        <is>
          <t>INTERNATIONAL JOURNAL OF HUMAN-COMPUTER INTERACTION</t>
        </is>
      </c>
      <c r="P4297" s="45" t="n"/>
      <c r="Q4297" s="43" t="inlineStr">
        <is>
          <t>10.1080/10447318.2022.2120845</t>
        </is>
      </c>
    </row>
    <row r="4298" ht="126.75" customHeight="1" s="37">
      <c r="A4298" s="43" t="n">
        <v>4297</v>
      </c>
      <c r="B4298" s="52" t="inlineStr">
        <is>
          <t>Excluir</t>
        </is>
      </c>
      <c r="C4298" s="45" t="inlineStr">
        <is>
          <t>No aborda: población escolar, tecnología de sensado</t>
        </is>
      </c>
      <c r="D4298" s="51" t="n"/>
      <c r="E4298" s="51" t="n"/>
      <c r="F4298" s="43" t="n">
        <v>1</v>
      </c>
      <c r="G4298" s="43" t="inlineStr">
        <is>
          <t>distracción</t>
        </is>
      </c>
      <c r="H4298" s="43" t="inlineStr">
        <is>
          <t>WoS</t>
        </is>
      </c>
      <c r="I4298" s="43" t="inlineStr">
        <is>
          <t>WoS</t>
        </is>
      </c>
      <c r="J4298" s="43" t="inlineStr">
        <is>
          <t>2019</t>
        </is>
      </c>
      <c r="K4298" s="43" t="inlineStr">
        <is>
          <t>Article</t>
        </is>
      </c>
      <c r="L4298" s="45" t="inlineStr">
        <is>
          <t>Zhang, S; Liu, QT</t>
        </is>
      </c>
      <c r="M4298" s="45" t="inlineStr">
        <is>
          <t>Investigating the relationships among teachers' motivational beliefs, motivational regulation, and their learning engagement in online professional learning communities</t>
        </is>
      </c>
      <c r="N4298" s="45" t="inlineStr">
        <is>
          <t>This study investigated the relationships among teachers' motivational beliefs, motivational regulation, and their learning engagement in online professional learning communities. More importantly, teachers' online learning behaviors were collected and used as indicates of learning engagement. 520 teachers involved in a training program were surveyed. The results of regression analyses showed that teachers' perceived task value positively predicted their online learning engagement. Moreover, teachers' motivational regulation played a partial mediating role in the predicting power of perceived task value to learning engagement. In addition, the first half of the mediating path among perceived task value, motivational regulation, and learning engagement was moderated by teachers' self-efficacy. The moderating effect on motivational regulation was higher for teachers with a high sense of self-efficacy than those with a low sense of self-efficacy. Therefore, it was suggested to assign learning tasks that meet the needs of teachers and pay attention to the cultivation of teachers' self-efficacy beliefs to increase their learning engagement in online professional learning communities. The limitations and the future research directions were discussed.</t>
        </is>
      </c>
      <c r="O4298" s="45" t="inlineStr">
        <is>
          <t>COMPUTERS &amp; EDUCATION</t>
        </is>
      </c>
      <c r="P4298" s="45" t="n"/>
      <c r="Q4298" s="43" t="inlineStr">
        <is>
          <t>10.1016/j.compedu.2019.02.013</t>
        </is>
      </c>
    </row>
    <row r="4299" ht="199.5" customHeight="1" s="37">
      <c r="A4299" s="43" t="n">
        <v>4298</v>
      </c>
      <c r="B4299" s="52" t="inlineStr">
        <is>
          <t>Excluir</t>
        </is>
      </c>
      <c r="C4299" s="45" t="inlineStr">
        <is>
          <t>Sin DOI verificable</t>
        </is>
      </c>
      <c r="D4299" s="51" t="n"/>
      <c r="E4299" s="51" t="n"/>
      <c r="F4299" s="43" t="n">
        <v>1</v>
      </c>
      <c r="G4299" s="43" t="inlineStr">
        <is>
          <t>niños</t>
        </is>
      </c>
      <c r="H4299" s="43" t="inlineStr">
        <is>
          <t>WoS</t>
        </is>
      </c>
      <c r="I4299" s="43" t="inlineStr">
        <is>
          <t>WoS</t>
        </is>
      </c>
      <c r="J4299" s="43" t="inlineStr">
        <is>
          <t>2020</t>
        </is>
      </c>
      <c r="K4299" s="43" t="inlineStr">
        <is>
          <t>Article</t>
        </is>
      </c>
      <c r="L4299" s="45" t="inlineStr">
        <is>
          <t>Sahid, DSS</t>
        </is>
      </c>
      <c r="M4299" s="45" t="inlineStr">
        <is>
          <t>Learner Behavior in e-Learning as a Multicriteria Attribute based on Perspective of Flow Experience</t>
        </is>
      </c>
      <c r="N4299" s="45" t="inlineStr">
        <is>
          <t>Flow experience describe psychological condition in the form of optimal experience of an activity. Flow shows an interconnection, interest, and pleasure toward an activity, thus enable user to fully participate in the activity. In e-learning activity, flow provides positive experience of a learning process. This condition is essential in user's ability to achieve high performance. Therefore, it is important to identify user's flow experience during his interaction with e-learning. This information can be used as reference of how e-learning model provide response that in accordance with user's psychological condition. Assessment of psychological experience based on flow theory have been conducted in many studies, particulary based on experience sampling method. However, these survey methods require high effort thus they are inefficient. The previous studies in this topic only covers conventional learning, with face-to-face interaction. In e-learning, particulary those that use adaptive context aware e-learning approach, flow experience can be assessed by conducting inference based on learning behavior parameters of learners during interaction with e-learning. However, there is no study that provide relation among learner's learning behavior in e-learning with parameters of flow experience. Therefore, this study tested hypotheses aimed to obtain relation between learning behavior and flow experience. Hypotheses model constructed by involving technology acceptance model (TAM), expectation confirmation model, and flow experience as learning psychological condition. Learning behavior as a multicriteria attribute was represented by actual usage in form of intensity of using e-learning. Meanwhile, perceived balance of skill and challenge as representation of flow experience was selected as main variable in the proposed hypotheses. The result showed that these variables had positive relation with each other.</t>
        </is>
      </c>
      <c r="O4299" s="45" t="inlineStr">
        <is>
          <t>INTERNATIONAL JOURNAL OF ADVANCED COMPUTER SCIENCE AND APPLICATIONS</t>
        </is>
      </c>
      <c r="P4299" s="45" t="n"/>
      <c r="Q4299" s="43" t="n"/>
    </row>
    <row r="4300" ht="137.25" customHeight="1" s="37">
      <c r="A4300" s="43" t="n">
        <v>4299</v>
      </c>
      <c r="B4300" s="52" t="inlineStr">
        <is>
          <t>Excluir</t>
        </is>
      </c>
      <c r="C4300" s="45" t="inlineStr">
        <is>
          <t>No aborda: distracción o atención, población escolar, contexto educativo</t>
        </is>
      </c>
      <c r="D4300" s="51" t="n"/>
      <c r="E4300" s="51" t="n"/>
      <c r="F4300" s="43" t="n">
        <v>1</v>
      </c>
      <c r="G4300" s="43" t="inlineStr">
        <is>
          <t>sensado</t>
        </is>
      </c>
      <c r="H4300" s="43" t="inlineStr">
        <is>
          <t>WoS</t>
        </is>
      </c>
      <c r="I4300" s="43" t="inlineStr">
        <is>
          <t>WoS</t>
        </is>
      </c>
      <c r="J4300" s="43" t="inlineStr">
        <is>
          <t>2024</t>
        </is>
      </c>
      <c r="K4300" s="43" t="inlineStr">
        <is>
          <t>Proceedings Paper</t>
        </is>
      </c>
      <c r="L4300" s="45" t="inlineStr">
        <is>
          <t>Yang, C; Wang, J; Ding, Y; Li, C; Liang, H; Liu, Z</t>
        </is>
      </c>
      <c r="M4300" s="45" t="inlineStr">
        <is>
          <t>Lightweight Decentralized Federated Learning Framework for Heterogeneous Edge Systems</t>
        </is>
      </c>
      <c r="N4300" s="45" t="inlineStr">
        <is>
          <t>Edge computing serves as a potent solution for distributed learning tasks, offering benefits such as low latency, reduced network load, enhanced data security and privacy, adaptability to IoT development, and flexible deployment options. Introducing greater randomness and stability through the random selection of clients for communication in each iteration round enhances overall system performance. To solve the problem of high communication cost in traditional federated learning and model performance degradation in heterogeneous environments, we propose a lightweight decentralized federated learning framework, which uses soft threshold ternary quantization to compress local models. Soft threshold ternary quantization is a method to compress weight parameters into discrete values, which significantly reduces the complexity of parameter representation, thus saving storage space and communication costs. We devise an algorithm for selecting clients with similar data distributions to enhance model accuracy and expedite convergence in heterogeneous environments. Our framework ensures model performance while minimizing communication costs and safeguarding user privacy. Experiments show that compared with the existing ternary quantization federated learning method, the accuracy of the model we trained is improved.</t>
        </is>
      </c>
      <c r="O4300" s="45" t="inlineStr">
        <is>
          <t>2024 IEEE INTERNATIONAL CONFERENCE ON WEB SERVICES, ICWS 2024</t>
        </is>
      </c>
      <c r="P4300" s="45" t="n"/>
      <c r="Q4300" s="43" t="inlineStr">
        <is>
          <t>10.1109/icws62655.2024.00035</t>
        </is>
      </c>
    </row>
    <row r="4301" ht="137.25" customHeight="1" s="37">
      <c r="A4301" s="43" t="n">
        <v>4300</v>
      </c>
      <c r="B4301" s="52" t="inlineStr">
        <is>
          <t>Excluir</t>
        </is>
      </c>
      <c r="C4301" s="45" t="inlineStr">
        <is>
          <t>No aborda: población escolar</t>
        </is>
      </c>
      <c r="D4301" s="51" t="n"/>
      <c r="E4301" s="51" t="n"/>
      <c r="F4301" s="43" t="n">
        <v>1</v>
      </c>
      <c r="G4301" s="43" t="inlineStr">
        <is>
          <t>distracción</t>
        </is>
      </c>
      <c r="H4301" s="43" t="inlineStr">
        <is>
          <t>WoS</t>
        </is>
      </c>
      <c r="I4301" s="43" t="inlineStr">
        <is>
          <t>WoS</t>
        </is>
      </c>
      <c r="J4301" s="43" t="inlineStr">
        <is>
          <t>2023</t>
        </is>
      </c>
      <c r="K4301" s="43" t="inlineStr">
        <is>
          <t>Article</t>
        </is>
      </c>
      <c r="L4301" s="45" t="inlineStr">
        <is>
          <t>Xiao, J; Jiang, ZJ; Wang, LM; Yu, TZ</t>
        </is>
      </c>
      <c r="M4301" s="45" t="inlineStr">
        <is>
          <t>What can multimodal data tell us about online synchronous training: Learning outcomes and engagement of in-service teachers</t>
        </is>
      </c>
      <c r="N4301" s="45" t="inlineStr">
        <is>
          <t>Teachers' engagement in online learning is a key factor in improving the effectiveness of online teacher training. This paper introduces a multimodal learning analytics approach that uses data on brain waves, eye movements and facial expressions to predict in-service teachers' engagement and learning outcomes in online synchronous training. This study analyzed to what extent the unimodal and multimodal data obtained from the in-service teachers (n = 53) predict their learning outcomes and engagement. The results show that models using facial expressions and eye movements data had the best predictive performance on learning outcomes. The performance varied on teachers' engagement: the multimodal model (integrating eye movements, facial expressions, and brain wave data) was best at predicting cognitive engagement and emotional engagement, while the one (integrating eye movements and facial expressions data) performed best at predicting behavioral engagement. At last, we applied the models to the four stages of online synchronous training and discussed changes in the level of teacher engagement. The work helps understand the value of multimodal data for predicting teachers' online learning process and promoting online teacher professional development.</t>
        </is>
      </c>
      <c r="O4301" s="45" t="inlineStr">
        <is>
          <t>FRONTIERS IN PSYCHOLOGY</t>
        </is>
      </c>
      <c r="P4301" s="45" t="n"/>
      <c r="Q4301" s="43" t="inlineStr">
        <is>
          <t>10.3389/fpsyg.2022.1092848</t>
        </is>
      </c>
    </row>
    <row r="4302" ht="74.25" customHeight="1" s="37">
      <c r="A4302" s="43" t="n">
        <v>4301</v>
      </c>
      <c r="B4302" s="52" t="inlineStr">
        <is>
          <t>Excluir</t>
        </is>
      </c>
      <c r="C4302" s="45" t="inlineStr">
        <is>
          <t>No aborda: distracción o atención, población escolar, tecnología de sensado, contexto educativo</t>
        </is>
      </c>
      <c r="D4302" s="51" t="n"/>
      <c r="E4302" s="51" t="n"/>
      <c r="F4302" s="43" t="n">
        <v>0</v>
      </c>
      <c r="G4302" s="43" t="n"/>
      <c r="H4302" s="43" t="inlineStr">
        <is>
          <t>ACM</t>
        </is>
      </c>
      <c r="I4302" s="43" t="inlineStr">
        <is>
          <t>ACM</t>
        </is>
      </c>
      <c r="J4302" s="43" t="inlineStr">
        <is>
          <t>2015</t>
        </is>
      </c>
      <c r="K4302" s="43" t="inlineStr">
        <is>
          <t>inproceedings</t>
        </is>
      </c>
      <c r="L4302" s="45" t="inlineStr">
        <is>
          <t>Kassa, Sankit R. and Nagaria, R. K.</t>
        </is>
      </c>
      <c r="M4302" s="45" t="inlineStr">
        <is>
          <t>A Review on Robust Low Power System Level Digital Circuit Design Approaches in Nano-CMOS Technologies</t>
        </is>
      </c>
      <c r="N4302" s="45" t="inlineStr">
        <is>
          <t>Leakage power consumption is a major technical problem besides dynamic power consumption in deep submicron CMOS circuit design. This paper explains various low power VLSI design approaches available for minimizing the leakage power at nanoscale level. Minimizations of power dissipation, chip area and higher circuit performance are the necessary parameters in sub-micrometer regime. Each approach has some advantages with some limitations. Simulation and comparative analysis is done here on 180nm, 130nm, 45nm and 22nm technology node using Tanner EDA tool. Layout of different approaches is also shown for fair comparison of different approaches.</t>
        </is>
      </c>
      <c r="O4302" s="45" t="inlineStr">
        <is>
          <t>Proceedings of the Sixth International Conference on Computer and Communication Technology 2015</t>
        </is>
      </c>
      <c r="P4302" s="45" t="inlineStr">
        <is>
          <t>Sub threshold leakage current, Sleepy Stack, MTCMOS, Low Power VLSI, LECTOR, INDEP</t>
        </is>
      </c>
      <c r="Q4302" s="43" t="inlineStr">
        <is>
          <t>10.1145/2818567.2818676</t>
        </is>
      </c>
    </row>
    <row r="4303" ht="116.25" customHeight="1" s="37">
      <c r="A4303" s="43" t="n">
        <v>4302</v>
      </c>
      <c r="B4303" s="52" t="inlineStr">
        <is>
          <t>Excluir</t>
        </is>
      </c>
      <c r="C4303" s="45" t="inlineStr">
        <is>
          <t>No aborda: distracción o atención, población escolar, tecnología de sensado, contexto educativo</t>
        </is>
      </c>
      <c r="D4303" s="51" t="n"/>
      <c r="E4303" s="51" t="n"/>
      <c r="F4303" s="43" t="n">
        <v>0</v>
      </c>
      <c r="G4303" s="43" t="n"/>
      <c r="H4303" s="43" t="inlineStr">
        <is>
          <t>ACM</t>
        </is>
      </c>
      <c r="I4303" s="43" t="inlineStr">
        <is>
          <t>ACM</t>
        </is>
      </c>
      <c r="J4303" s="43" t="inlineStr">
        <is>
          <t>2024</t>
        </is>
      </c>
      <c r="K4303" s="43" t="inlineStr">
        <is>
          <t>inproceedings</t>
        </is>
      </c>
      <c r="L4303" s="45" t="inlineStr">
        <is>
          <t>D'Amato, Francesco and Losa, Giuliano and Zanolini, Luca</t>
        </is>
      </c>
      <c r="M4303" s="45" t="inlineStr">
        <is>
          <t>Asynchrony-Resilient Sleepy Total-Order Broadcast Protocols</t>
        </is>
      </c>
      <c r="N4303" s="45" t="inlineStr">
        <is>
          <t>Dynamically available total-order broadcast (TOB) protocols tolerate fluctuating participation, e.g., as high as 99% of their participants going offline, which is especially useful in permissionless blockchain environments. However, dynamically available TOB protocols are synchronous protocols, and they lose their safety guarantees during periods of asynchrony. This is a major issue in practice.In this paper, we propose a simple but effective mechanism for tolerating bounded periods of asynchrony in dynamically available TOB protocols that ensure safety deterministically. We propose to trade off assumptions limiting the online/offline churn rate in exchange for tolerating bounded asynchronous periods through the use of a configurable message-expiration period.In practice, this allows picking a small synchrony bound δ, and therefore obtain a fast protocol in the common case, knowing that the protocol tolerates occasional periods of duration at most π &amp;gt; δ during which the bound does not hold. We show how to apply this idea to a state-of-the-art protocol to make it tolerate bounded periods of asynchrony.</t>
        </is>
      </c>
      <c r="O4303" s="45" t="inlineStr">
        <is>
          <t>Proceedings of the 43rd ACM Symposium on Principles of Distributed Computing</t>
        </is>
      </c>
      <c r="P4303" s="45" t="inlineStr">
        <is>
          <t>dynamic availability, sleepy model, total-order broadcast, asynchrony resilience</t>
        </is>
      </c>
      <c r="Q4303" s="43" t="inlineStr">
        <is>
          <t>10.1145/3662158.3662779</t>
        </is>
      </c>
    </row>
    <row r="4304" ht="105.75" customHeight="1" s="37">
      <c r="A4304" s="43" t="n">
        <v>4303</v>
      </c>
      <c r="B4304" s="52" t="inlineStr">
        <is>
          <t>Excluir</t>
        </is>
      </c>
      <c r="C4304" s="45" t="inlineStr">
        <is>
          <t>No aborda: distracción o atención, población escolar, tecnología de sensado, contexto educativo</t>
        </is>
      </c>
      <c r="D4304" s="51" t="n"/>
      <c r="E4304" s="51" t="n"/>
      <c r="F4304" s="43" t="n">
        <v>0</v>
      </c>
      <c r="G4304" s="43" t="n"/>
      <c r="H4304" s="43" t="inlineStr">
        <is>
          <t>ACM</t>
        </is>
      </c>
      <c r="I4304" s="43" t="inlineStr">
        <is>
          <t>ACM</t>
        </is>
      </c>
      <c r="J4304" s="43" t="inlineStr">
        <is>
          <t>2016</t>
        </is>
      </c>
      <c r="K4304" s="43" t="inlineStr">
        <is>
          <t>inproceedings</t>
        </is>
      </c>
      <c r="L4304" s="45" t="inlineStr">
        <is>
          <t>Rajamanikkam, Chidhambaranathan and JS, Rajesh and Chakraborty, Koushik and Roy, Sanghamitra</t>
        </is>
      </c>
      <c r="M4304" s="45" t="inlineStr">
        <is>
          <t>BoostNoC: power efficient network-on-chip architecture for near threshold computing</t>
        </is>
      </c>
      <c r="N4304" s="45" t="inlineStr">
        <is>
          <t>While near threshold design space provides a promising approach towards energy-efficient computing, it is plagued by sub-optimal performance. Application characteristics and hardware non-idealities of conventional architectures (optimized for the nominal voltage) prevent us from fully leveraging the potential of NTC systems. Further, the popular approach of increasing the computational core count to compensate for the performance loss severely burdens the on-chip communication fabric with an increased communication demand.In this work, we quantitatively analyze the performance bottleneck createdby a conventional NoC architecture in many-core NTC systems. To reclaim the performance lost due to a sub-optimal NoC, we propose BoostNoC--- a power efficient, multi-layered network-on-chip architecture. BoostNoC improves the system performance by nearly 2x over a conventional NTC system. Further, we improve the energy efficiency by 1.4x with the use of drowsy routers.</t>
        </is>
      </c>
      <c r="O4304" s="45" t="inlineStr">
        <is>
          <t>Proceedings of the 35th International Conference on Computer-Aided Design</t>
        </is>
      </c>
      <c r="P4304" s="45" t="n"/>
      <c r="Q4304" s="43" t="inlineStr">
        <is>
          <t>10.1145/2966986.2967009</t>
        </is>
      </c>
    </row>
    <row r="4305" ht="116.25" customHeight="1" s="37">
      <c r="A4305" s="43" t="n">
        <v>4304</v>
      </c>
      <c r="B4305" s="52" t="inlineStr">
        <is>
          <t>Excluir</t>
        </is>
      </c>
      <c r="C4305" s="45" t="inlineStr">
        <is>
          <t>No aborda: distracción o atención, población escolar, tecnología de sensado, contexto educativo</t>
        </is>
      </c>
      <c r="D4305" s="51" t="n"/>
      <c r="E4305" s="51" t="n"/>
      <c r="F4305" s="43" t="n">
        <v>0</v>
      </c>
      <c r="G4305" s="43" t="n"/>
      <c r="H4305" s="43" t="inlineStr">
        <is>
          <t>ACM</t>
        </is>
      </c>
      <c r="I4305" s="43" t="inlineStr">
        <is>
          <t>ACM</t>
        </is>
      </c>
      <c r="J4305" s="43" t="inlineStr">
        <is>
          <t>2022</t>
        </is>
      </c>
      <c r="K4305" s="43" t="inlineStr">
        <is>
          <t>inproceedings</t>
        </is>
      </c>
      <c r="L4305" s="45" t="inlineStr">
        <is>
          <t>Momose, Atsuki and Ren, Ling</t>
        </is>
      </c>
      <c r="M4305" s="45" t="inlineStr">
        <is>
          <t>Constant Latency in Sleepy Consensus</t>
        </is>
      </c>
      <c r="N4305" s="45" t="inlineStr">
        <is>
          <t>Dynamic participation support is an important feature of Bitcoin's longest-chain protocol and its variants. But these protocols suffer from long latency as a fundamental trade-off. Specifically, the latency depends at least on the following two factors: 1) the desired security level of the protocol, and 2) the actual participation level of the network. Classic BFT protocols, on the other hand, can achieve constant latency but cannot make progress under dynamic participation. In this work, we present a protocol that simultaneously supports dynamic participation and achieves constant latency. Our core technique is to extend the classic BFT approach from static quorum size to dynamic quorum size, i.e., according to the current participation level, while preserving important properties of static quorum. We also present a recovery mechanism for rejoining nodes that is efficient in terms of both communication and storage. Our experimental evaluation shows our protocol has much lower latency than a longest-chain protocol, especially when there is a sudden decrease of participation.</t>
        </is>
      </c>
      <c r="O4305" s="45" t="inlineStr">
        <is>
          <t>Proceedings of the 2022 ACM SIGSAC Conference on Computer and Communications Security</t>
        </is>
      </c>
      <c r="P4305" s="45" t="inlineStr">
        <is>
          <t>bft protocols, blockchain, dynamic participation, sleepy model</t>
        </is>
      </c>
      <c r="Q4305" s="43" t="inlineStr">
        <is>
          <t>10.1145/3548606.3559347</t>
        </is>
      </c>
    </row>
    <row r="4306" ht="95.25" customHeight="1" s="37">
      <c r="A4306" s="43" t="n">
        <v>4305</v>
      </c>
      <c r="B4306" s="52" t="inlineStr">
        <is>
          <t>Excluir</t>
        </is>
      </c>
      <c r="C4306" s="45" t="inlineStr">
        <is>
          <t>No aborda: distracción o atención, población escolar, tecnología de sensado, contexto educativo</t>
        </is>
      </c>
      <c r="D4306" s="51" t="n"/>
      <c r="E4306" s="51" t="n"/>
      <c r="F4306" s="43" t="n">
        <v>0</v>
      </c>
      <c r="G4306" s="43" t="n"/>
      <c r="H4306" s="43" t="inlineStr">
        <is>
          <t>ACM</t>
        </is>
      </c>
      <c r="I4306" s="43" t="inlineStr">
        <is>
          <t>ACM</t>
        </is>
      </c>
      <c r="J4306" s="43" t="inlineStr">
        <is>
          <t>2016</t>
        </is>
      </c>
      <c r="K4306" s="43" t="inlineStr">
        <is>
          <t>inproceedings</t>
        </is>
      </c>
      <c r="L4306" s="45" t="inlineStr">
        <is>
          <t>Musiiwa, Peter Bukelani and Akashe, Shyam</t>
        </is>
      </c>
      <c r="M4306" s="45" t="inlineStr">
        <is>
          <t>Design of Low Power Memristor Non-Volatile Dram Cell with Footer Switch</t>
        </is>
      </c>
      <c r="N4306" s="45" t="inlineStr">
        <is>
          <t>In this paper Memristor based non-volatile DRAM was proposed. DRAM has low transistor count per cell compared to SRAM which promotes Moore's law in VLSI designs. The main drawback is its dynamic nature, hence the need for signal refreshing. The reduction of charge on the storage capacitor is due to leakage. The fast feature size scaling has caused sharp increase in the leakage, resulting in need for the leakage power to be treated carefully. In this research besides adding the non-volatile property to the 3T1D DRAM cell, a method to reduce idle power using sleeper transistor was also propose hence the designing of the 5T1D1M cell. The circuit achieves this by reducing the idle leakage current with the use of FinFETs and sleepy keeper transistor. The designs and simulations were done with the help of cadence virtuoso tool at 45nm technology.</t>
        </is>
      </c>
      <c r="O4306" s="45" t="inlineStr">
        <is>
          <t>Proceedings of the Second International Conference on Information and Communication Technology for Competitive Strategies</t>
        </is>
      </c>
      <c r="P4306" s="45" t="inlineStr">
        <is>
          <t>4T1D1M, 5T1D1M, DRAM, leakage current, memristor, non-volatile memory, sleepy transistor</t>
        </is>
      </c>
      <c r="Q4306" s="43" t="inlineStr">
        <is>
          <t>10.1145/2905055.2905302</t>
        </is>
      </c>
    </row>
    <row r="4307" ht="199.5" customHeight="1" s="37">
      <c r="A4307" s="43" t="n">
        <v>4306</v>
      </c>
      <c r="B4307" s="52" t="inlineStr">
        <is>
          <t>Excluir</t>
        </is>
      </c>
      <c r="C4307" s="45" t="inlineStr">
        <is>
          <t>Dominio fuera de alcance: conducción</t>
        </is>
      </c>
      <c r="D4307" s="51" t="n"/>
      <c r="E4307" s="51" t="n"/>
      <c r="F4307" s="43" t="n">
        <v>0</v>
      </c>
      <c r="G4307" s="43" t="n"/>
      <c r="H4307" s="43" t="inlineStr">
        <is>
          <t>ACM</t>
        </is>
      </c>
      <c r="I4307" s="43" t="inlineStr">
        <is>
          <t>ACM</t>
        </is>
      </c>
      <c r="J4307" s="43" t="inlineStr">
        <is>
          <t>2019</t>
        </is>
      </c>
      <c r="K4307" s="43" t="inlineStr">
        <is>
          <t>inproceedings</t>
        </is>
      </c>
      <c r="L4307" s="45" t="inlineStr">
        <is>
          <t>Montesdeoca, Néstor and Lechosa, Emilio and Haro, Fernando Blaya and D'Amato, Roberto and Juanes, Juan A.</t>
        </is>
      </c>
      <c r="M4307" s="45" t="inlineStr">
        <is>
          <t>Design of Thermoplastic Oral Appliance With Mouth Opening Control to Treat Obstructive Sleep Apnea</t>
        </is>
      </c>
      <c r="N4307" s="45" t="inlineStr">
        <is>
          <t>Obstructive Sleep apnea is associated with daytime sleepiness, increased motor vehicle accidents, heart failure and stroke. Treatment options include weight loss, positive airway pressure, pharyngeal and orthognatic surgery.However, selected patients have good response to oral appliances devices that intended to protrude and stabilize the mandible mechanically during the night in order to reduce the collapsibility of the upper airway. Selection of patients includes primary snoring, mild, moderate and positional apnea.The objective of this paper is to present a new thermoadjustable chair-side oral appliance. Device integrates the best characteristics of custom made and boils and bite previous designs and minimizes inconveniences and possible side effects.The device is a titratable mandibular advancement appliance. It consists of two independent prefabricated trays adaptable to the shape of adult dental arch and linked to each other by a protrusion mechanism. Each tray contains a hard outer shell and a soft thermoplastic resin inner body. The position of the jaw can be adjusted by moving an aluminium rack into, or out from, the guide so the ratchet may get locked into a certain position ensuring the length of the mechanism. The protrusion mechanism is fixed to the splint using small rings that are articulated over a "t" button. The opening of the mouth can be limited by an integrated locking system of the "t" button.Our prototype satisfies the requirements of an effective oral appliance, in terms of retention, comfort, safety and efficacy. It is easy to fit, durable, low cost, quickly titratable, not bulky and easy cleaning.Thermoplastic appliances are specially used like a predictor of treatment response in apnea patients. The device described is a cost-effective introduction to mandibular advancement technology. A qualified dentist or trained sleep doctor could mitigate dental side effects and reduce their incidence.</t>
        </is>
      </c>
      <c r="O4307" s="45" t="inlineStr">
        <is>
          <t>Proceedings of the Seventh International Conference on Technological Ecosystems for Enhancing Multiculturality</t>
        </is>
      </c>
      <c r="P4307" s="45" t="inlineStr">
        <is>
          <t>Obstructive sleep apnea, Oral appliance design, Thermoplastic oral appliance, Vertical opening</t>
        </is>
      </c>
      <c r="Q4307" s="43" t="inlineStr">
        <is>
          <t>10.1145/3362789.3362864</t>
        </is>
      </c>
    </row>
    <row r="4308" ht="137.25" customHeight="1" s="37">
      <c r="A4308" s="43" t="n">
        <v>4307</v>
      </c>
      <c r="B4308" s="52" t="inlineStr">
        <is>
          <t>Excluir</t>
        </is>
      </c>
      <c r="C4308" s="45" t="inlineStr">
        <is>
          <t>No aborda: distracción o atención, población escolar, tecnología de sensado, contexto educativo</t>
        </is>
      </c>
      <c r="D4308" s="51" t="n"/>
      <c r="E4308" s="51" t="n"/>
      <c r="F4308" s="43" t="n">
        <v>0</v>
      </c>
      <c r="G4308" s="43" t="n"/>
      <c r="H4308" s="43" t="inlineStr">
        <is>
          <t>ACM</t>
        </is>
      </c>
      <c r="I4308" s="43" t="inlineStr">
        <is>
          <t>ACM</t>
        </is>
      </c>
      <c r="J4308" s="43" t="inlineStr">
        <is>
          <t>2015</t>
        </is>
      </c>
      <c r="K4308" s="43" t="inlineStr">
        <is>
          <t>inproceedings</t>
        </is>
      </c>
      <c r="L4308" s="45" t="inlineStr">
        <is>
          <t>Zhan, Jia and Ouyang, Jin and Ge, Fen and Zhao, Jishen and Xie, Yuan</t>
        </is>
      </c>
      <c r="M4308" s="45" t="inlineStr">
        <is>
          <t>DimNoC: a dim silicon approach towards power-efficient on-chip network</t>
        </is>
      </c>
      <c r="N4308" s="45" t="inlineStr">
        <is>
          <t>The diminishing momentum of Dennard scaling leads to the ever increasing power density of integrated circuits, and a decreasing portion of transistors on a chip that can be switched on simultaneously---a problem recently discovered and known as dark silicon. There has been innovative work to address the "dark silicon" problem in the fields of power-efficient core and cache system. However, dark silicon challenges with Network-on-Chip (NoC) are largely unexplored. To address this issue, we propose DimNoC, a "dim silicon" approach, which leverages drowsy SRAM and STT-RAM technologies to replace pure SRAM-based NoC buffers. Specifically, we propose two novel hybrid buffer architectures: 1) a Hierarchical Buffer (HB) architecture, which divides the input buffers into a hierarchy of levels with different memory technologies operating at various power states; 2) a Banked Buffer (BB) architecture, which organizes drowsy SRAM and STT-RAM into separate banks in order to hide the long write-latency of STT-RAM. Our experiments show that the proposed DimNoC can achieve 30.9% network energy saving, 20.3% energy-delay product (EDP) reduction, and 7.6% router area decrease compared with the baseline SRAM-based NoC design.</t>
        </is>
      </c>
      <c r="O4308" s="45" t="inlineStr">
        <is>
          <t>Proceedings of the 52nd Annual Design Automation Conference</t>
        </is>
      </c>
      <c r="P4308" s="45" t="inlineStr">
        <is>
          <t>STT-RAM, dark silicon, network-on-chip</t>
        </is>
      </c>
      <c r="Q4308" s="43" t="inlineStr">
        <is>
          <t>10.1145/2744769.2744824</t>
        </is>
      </c>
    </row>
    <row r="4309" ht="74.25" customHeight="1" s="37">
      <c r="A4309" s="43" t="n">
        <v>4308</v>
      </c>
      <c r="B4309" s="52" t="inlineStr">
        <is>
          <t>Excluir</t>
        </is>
      </c>
      <c r="C4309" s="45" t="inlineStr">
        <is>
          <t>No aborda: distracción o atención, población escolar, tecnología de sensado</t>
        </is>
      </c>
      <c r="D4309" s="51" t="n"/>
      <c r="E4309" s="51" t="n"/>
      <c r="F4309" s="43" t="n">
        <v>0</v>
      </c>
      <c r="G4309" s="43" t="n"/>
      <c r="H4309" s="43" t="inlineStr">
        <is>
          <t>ACM</t>
        </is>
      </c>
      <c r="I4309" s="43" t="inlineStr">
        <is>
          <t>ACM</t>
        </is>
      </c>
      <c r="J4309" s="43" t="inlineStr">
        <is>
          <t>2022</t>
        </is>
      </c>
      <c r="K4309" s="43" t="inlineStr">
        <is>
          <t>article</t>
        </is>
      </c>
      <c r="L4309" s="45" t="inlineStr">
        <is>
          <t>Atzenbeck, Claus</t>
        </is>
      </c>
      <c r="M4309" s="45" t="inlineStr">
        <is>
          <t>Interview with Luc Beaudoin</t>
        </is>
      </c>
      <c r="N4309" s="45" t="inlineStr">
        <is>
          <t>Luc P. Beaudoin is co-founder of CogSci Apps Corp, CogZest and Somnolence+. He is also adjunct professor of Cognitive Science and of Education at Simon Fraser University. From an integrative design-oriented perspective, he has written two Cognitive Productivity books about using knowledge and hypertext to become profoundly effective, co-designed gStudy and nStudy, and designs the Hook productivity, Hookmark and mySleepButton® apps. Luc has a Ph.D. in Cognitive Science (thesis on goal processing in autonomous agents). He is based in Metro-Vancouver, Canada. More information about Luc can be found at https://cogzest.com/about/founder/</t>
        </is>
      </c>
      <c r="O4309" s="45" t="inlineStr">
        <is>
          <t>SIGWEB Newsl.</t>
        </is>
      </c>
      <c r="P4309" s="45" t="n"/>
      <c r="Q4309" s="43" t="inlineStr">
        <is>
          <t>10.1145/3545196.3545199</t>
        </is>
      </c>
    </row>
    <row r="4310" ht="84.75" customHeight="1" s="37">
      <c r="A4310" s="43" t="n">
        <v>4309</v>
      </c>
      <c r="B4310" s="52" t="inlineStr">
        <is>
          <t>Excluir</t>
        </is>
      </c>
      <c r="C4310" s="45" t="inlineStr">
        <is>
          <t>No aborda: distracción o atención, población escolar, tecnología de sensado, contexto educativo</t>
        </is>
      </c>
      <c r="D4310" s="51" t="n"/>
      <c r="E4310" s="51" t="n"/>
      <c r="F4310" s="43" t="n">
        <v>0</v>
      </c>
      <c r="G4310" s="43" t="n"/>
      <c r="H4310" s="43" t="inlineStr">
        <is>
          <t>ACM</t>
        </is>
      </c>
      <c r="I4310" s="43" t="inlineStr">
        <is>
          <t>ACM</t>
        </is>
      </c>
      <c r="J4310" s="43" t="inlineStr">
        <is>
          <t>2026</t>
        </is>
      </c>
      <c r="K4310" s="43" t="inlineStr">
        <is>
          <t>inproceedings</t>
        </is>
      </c>
      <c r="L4310" s="45" t="inlineStr">
        <is>
          <t>Khanna, Manan and Pinisetty, Srinivas</t>
        </is>
      </c>
      <c r="M4310" s="45" t="inlineStr">
        <is>
          <t>Modeling and Verification of Enhanced MTIP: Secure and Sleepy</t>
        </is>
      </c>
      <c r="N4310" s="45" t="inlineStr">
        <is>
          <t>This work addresses critical gaps in the Multi-connection Tactile Internet Protocol (MTIP) by introducing three key enhancements for secure and energy-efficient Tactile Internet systems: (1) lightweight mutual authentication using pre-shared keys, (2) timestamp-bound XOR encryption for confidentiality, and (3) adaptive sleep modes reducing energy consumption by 47-65%. Using UPPAAL, we formally modeled the proposed enhanced MTIP and analyzed/verified its correctness, proving security properties (authentication integrity, data confidentiality, tamper detection) and preserving sub-millisecond latency guarantees. The enhanced MTIP maintains reliability through multi-path redundancy even during sleep transitions, ensuring robustness in safety-critical applications such as remote surgery and industrial automation.</t>
        </is>
      </c>
      <c r="O4310" s="45" t="inlineStr">
        <is>
          <t>Proceedings of the 19th Innovations in Software Engineering Conference</t>
        </is>
      </c>
      <c r="P4310" s="45" t="inlineStr">
        <is>
          <t>MTIP, Tactile Internet, Model Checking, UPPAAL</t>
        </is>
      </c>
      <c r="Q4310" s="43" t="inlineStr">
        <is>
          <t>10.1145/3796563.3796604</t>
        </is>
      </c>
    </row>
    <row r="4311" ht="126.75" customHeight="1" s="37">
      <c r="A4311" s="43" t="n">
        <v>4310</v>
      </c>
      <c r="B4311" s="52" t="inlineStr">
        <is>
          <t>Excluir</t>
        </is>
      </c>
      <c r="C4311" s="45" t="inlineStr">
        <is>
          <t>No aborda: distracción o atención, población escolar, tecnología de sensado, contexto educativo</t>
        </is>
      </c>
      <c r="D4311" s="51" t="n"/>
      <c r="E4311" s="51" t="n"/>
      <c r="F4311" s="43" t="n">
        <v>0</v>
      </c>
      <c r="G4311" s="43" t="n"/>
      <c r="H4311" s="43" t="inlineStr">
        <is>
          <t>ACM</t>
        </is>
      </c>
      <c r="I4311" s="43" t="inlineStr">
        <is>
          <t>ACM</t>
        </is>
      </c>
      <c r="J4311" s="43" t="inlineStr">
        <is>
          <t>2016</t>
        </is>
      </c>
      <c r="K4311" s="43" t="inlineStr">
        <is>
          <t>article</t>
        </is>
      </c>
      <c r="L4311" s="45" t="inlineStr">
        <is>
          <t>Kashyap, Sanidhya and Min, Changwoo and Kim, Taesoo</t>
        </is>
      </c>
      <c r="M4311" s="45" t="inlineStr">
        <is>
          <t>Opportunistic Spinlocks: Achieving Virtual Machine Scalability in the Clouds</t>
        </is>
      </c>
      <c r="N4311" s="45" t="inlineStr">
        <is>
          <t>With increasing demand for big-data processing and faster in-memory databases, cloud providers are moving towards large virtualized instances besides focusing on the horizontal scalability.However, our experiments reveal that such instances in popular cloud services (e.g., 32 vCPUs with 208 GB supported by Google Compute Engine) do not achieve the desired scalability with increasing core count even with a simple, embarrassingly parallel job (e.g., Linux kernel compile). On a serious note, the internal synchronization scheme (e.g., paravirtualized ticket spinlock) of the virtualized instance on a machine with higher core count (e.g., 80-core) dramatically degrades its overall performance. Our finding is different from the previously well-known scalability problem (i.e., lock contention problem) and occurs because of the sophisticated optimization techniques implemented in the hypervisor---what we call sleepy spinlock anomaly. To solve this problem, we design and implement OTICKET, a variant of paravirtualized ticket spinlock that effectively scales the virtualized instances in both undersubscribed and oversubscribed environments.</t>
        </is>
      </c>
      <c r="O4311" s="45" t="inlineStr">
        <is>
          <t>SIGOPS Oper. Syst. Rev.</t>
        </is>
      </c>
      <c r="P4311" s="45" t="n"/>
      <c r="Q4311" s="43" t="inlineStr">
        <is>
          <t>10.1145/2903267.2903271</t>
        </is>
      </c>
    </row>
    <row r="4312" ht="74.25" customHeight="1" s="37">
      <c r="A4312" s="43" t="n">
        <v>4311</v>
      </c>
      <c r="B4312" s="52" t="inlineStr">
        <is>
          <t>Excluir</t>
        </is>
      </c>
      <c r="C4312" s="45" t="inlineStr">
        <is>
          <t>Dominio fuera de alcance: conducción</t>
        </is>
      </c>
      <c r="D4312" s="51" t="n"/>
      <c r="E4312" s="51" t="n"/>
      <c r="F4312" s="43" t="n">
        <v>0</v>
      </c>
      <c r="G4312" s="43" t="n"/>
      <c r="H4312" s="43" t="inlineStr">
        <is>
          <t>ACM</t>
        </is>
      </c>
      <c r="I4312" s="43" t="inlineStr">
        <is>
          <t>ACM</t>
        </is>
      </c>
      <c r="J4312" s="43" t="inlineStr">
        <is>
          <t>2021</t>
        </is>
      </c>
      <c r="K4312" s="43" t="inlineStr">
        <is>
          <t>inproceedings</t>
        </is>
      </c>
      <c r="L4312" s="45" t="inlineStr">
        <is>
          <t>Colley, Mark and Wolf, Dennis and Böhm, Sabrina and Lahmann, Tobias and Porta, Luca and Rukzio, Enrico</t>
        </is>
      </c>
      <c r="M4312" s="45" t="inlineStr">
        <is>
          <t>Resync: Towards Transferring Somnolent Passengers to Consciousness</t>
        </is>
      </c>
      <c r="N4312" s="45" t="inlineStr">
        <is>
          <t>The advance of automated driving allows the users to engage in non-driving related activities such as sleeping. However, until full automation is reached, the user may have to interact with the vehicle, for example, in planned take-overs, which requires the user to be awake and conscious. To evaluate auditory and visual awakening concepts (alarm, fading in 5, and fading in 20s), we conducted a between-subject (N=45) Virtual Reality study, in which participants dozed/slept for 15min, were then awoken, and then had to complete an ordering, a stroop, and a counting task. We only found a significant difference in the perceived sleep duration, which was highest in the alarm condition.</t>
        </is>
      </c>
      <c r="O4312" s="45" t="inlineStr">
        <is>
          <t>Adjunct Publication of the 23rd International Conference on Mobile Human-Computer Interaction</t>
        </is>
      </c>
      <c r="P4312" s="45" t="inlineStr">
        <is>
          <t>Autonomous vehicles, Sleep, Sleep Inertia Countermeasures.</t>
        </is>
      </c>
      <c r="Q4312" s="43" t="inlineStr">
        <is>
          <t>10.1145/3447527.3474847</t>
        </is>
      </c>
    </row>
    <row r="4313" ht="105.75" customHeight="1" s="37">
      <c r="A4313" s="43" t="n">
        <v>4312</v>
      </c>
      <c r="B4313" s="52" t="inlineStr">
        <is>
          <t>Excluir</t>
        </is>
      </c>
      <c r="C4313" s="45" t="inlineStr">
        <is>
          <t>No aborda: distracción o atención, población escolar, tecnología de sensado, contexto educativo</t>
        </is>
      </c>
      <c r="D4313" s="51" t="n"/>
      <c r="E4313" s="51" t="n"/>
      <c r="F4313" s="43" t="n">
        <v>0</v>
      </c>
      <c r="G4313" s="43" t="n"/>
      <c r="H4313" s="43" t="inlineStr">
        <is>
          <t>ACM</t>
        </is>
      </c>
      <c r="I4313" s="43" t="inlineStr">
        <is>
          <t>ACM</t>
        </is>
      </c>
      <c r="J4313" s="43" t="inlineStr">
        <is>
          <t>2025</t>
        </is>
      </c>
      <c r="K4313" s="43" t="inlineStr">
        <is>
          <t>inproceedings</t>
        </is>
      </c>
      <c r="L4313" s="45" t="inlineStr">
        <is>
          <t>Levis, George and Giannopoulos, Anastasios and Spantideas, Sotirios and Trakadas, Panagiotis</t>
        </is>
      </c>
      <c r="M4313" s="45" t="inlineStr">
        <is>
          <t>SLEEPY-rApp: Delay-aware Sleep Scheduling for Energy Efficiency in MEC-enabled O-RAN</t>
        </is>
      </c>
      <c r="N4313" s="45" t="inlineStr">
        <is>
          <t>This paper presents a novel resource allocation and MEC server deactivation strategy for MEC-enabled O-RAN networks, with the objective of optimizing energy consumption while satisfying strict delay requirements. Our approach leverages an intelligent orchestration application, SLEEPY-rApp, deployed in the SMO layer to dynamically control MEC server activation and request routing. We formulate a joint optimization problem that simultaneously considers computing capacity, end-to-end delay, and energy consumption. To address the NP-hard nature of this problem in real time, we propose a low-complexity heuristic that adapts to varying network conditions and workload patterns. Simulation results indicate that our method significantly reduces energy usage---particularly during peak operating periods---while maintaining the required quality of service. These findings underscore the potential of intelligent orchestration in enhancing the energy efficiency of future MEC-enabled O-RAN systems.</t>
        </is>
      </c>
      <c r="O4313" s="45" t="inlineStr">
        <is>
          <t>Proceedings of the 2nd International Workshop on MetaOS for the Cloud-Edge-IoT Continuum</t>
        </is>
      </c>
      <c r="P4313" s="45" t="n"/>
      <c r="Q4313" s="43" t="inlineStr">
        <is>
          <t>10.1145/3721889.3721927</t>
        </is>
      </c>
    </row>
    <row r="4314" ht="116.25" customHeight="1" s="37">
      <c r="A4314" s="43" t="n">
        <v>4313</v>
      </c>
      <c r="B4314" s="52" t="inlineStr">
        <is>
          <t>Excluir</t>
        </is>
      </c>
      <c r="C4314" s="45" t="inlineStr">
        <is>
          <t>No aborda: distracción o atención, población escolar, tecnología de sensado, contexto educativo</t>
        </is>
      </c>
      <c r="D4314" s="51" t="n"/>
      <c r="E4314" s="51" t="n"/>
      <c r="F4314" s="43" t="n">
        <v>0</v>
      </c>
      <c r="G4314" s="43" t="n"/>
      <c r="H4314" s="43" t="inlineStr">
        <is>
          <t>ACM</t>
        </is>
      </c>
      <c r="I4314" s="43" t="inlineStr">
        <is>
          <t>ACM</t>
        </is>
      </c>
      <c r="J4314" s="43" t="inlineStr">
        <is>
          <t>2015</t>
        </is>
      </c>
      <c r="K4314" s="43" t="inlineStr">
        <is>
          <t>inproceedings</t>
        </is>
      </c>
      <c r="L4314" s="45" t="inlineStr">
        <is>
          <t>Kashyap, Sanidhya and Min, Changwoo and Kim, Taesoo</t>
        </is>
      </c>
      <c r="M4314" s="45" t="inlineStr">
        <is>
          <t>Scalability in the Clouds! A Myth or Reality?</t>
        </is>
      </c>
      <c r="N4314" s="45" t="inlineStr">
        <is>
          <t>With increasing demand of big-data processing and faster in-memory databases, cloud providers are gearing towards large virtualized instances rather than horizontal scalability.However, our experiments reveal that such instances in popular cloud services (e.g., 32 vCPUs with 208 GB supported by Google Compute Engine) do not achieve the desired scalability with increasing core count even with a simple, embarrassingly parallel job (e.g., kernel compile). On a serious note, the internal synchronization scheme (e.g., paravirtualized ticket spinlock) of the virtualized instance on a machine with higher core count (e.g., 80-core) dramatically degrades its overall performance. Our finding is different from a previously well-known scalability problem (lock contention problem), and occurs because of the sophisticated optimization techniques implemented in the hypervisor, what we call---sleepy spinlock anomaly. To solve this problem, we design and implement oticket, a variant of paravirtualized ticket spinlock that effectively scales the virtualized instances in both undersubscribed and oversubscribed environments.</t>
        </is>
      </c>
      <c r="O4314" s="45" t="inlineStr">
        <is>
          <t>Proceedings of the 6th Asia-Pacific Workshop on Systems</t>
        </is>
      </c>
      <c r="P4314" s="45" t="n"/>
      <c r="Q4314" s="43" t="inlineStr">
        <is>
          <t>10.1145/2797022.2797037</t>
        </is>
      </c>
    </row>
    <row r="4315" ht="137.25" customHeight="1" s="37">
      <c r="A4315" s="43" t="n">
        <v>4314</v>
      </c>
      <c r="B4315" s="52" t="inlineStr">
        <is>
          <t>Excluir</t>
        </is>
      </c>
      <c r="C4315" s="45" t="inlineStr">
        <is>
          <t>No aborda: distracción o atención, población escolar, tecnología de sensado, contexto educativo</t>
        </is>
      </c>
      <c r="D4315" s="51" t="n"/>
      <c r="E4315" s="51" t="n"/>
      <c r="F4315" s="43" t="n">
        <v>0</v>
      </c>
      <c r="G4315" s="43" t="n"/>
      <c r="H4315" s="43" t="inlineStr">
        <is>
          <t>ACM</t>
        </is>
      </c>
      <c r="I4315" s="43" t="inlineStr">
        <is>
          <t>ACM</t>
        </is>
      </c>
      <c r="J4315" s="43" t="inlineStr">
        <is>
          <t>2020</t>
        </is>
      </c>
      <c r="K4315" s="43" t="inlineStr">
        <is>
          <t>inproceedings</t>
        </is>
      </c>
      <c r="L4315" s="45" t="inlineStr">
        <is>
          <t>Tripathy, Devashree and Zamani, Hadi and Sahoo, Debiprasanna and Bhuyan, Laxmi N. and Satpathy, Manoranjan</t>
        </is>
      </c>
      <c r="M4315" s="45" t="inlineStr">
        <is>
          <t>Slumber: static-power management for GPGPU register files</t>
        </is>
      </c>
      <c r="N4315" s="45" t="inlineStr">
        <is>
          <t>The leakage power dissipation has become one of the major concerns with technology scaling. The GPGPU register file has grown in size over last decade in order to support the parallel execution of thousands of threads. Given that each thread has its own dedicated set of physical registers, these registers remain idle when corresponding threads go for long latency operation. Existing research shows that the leakage energy consumption of the register file can be reduced by under volting the idle registers to a data-retentive low-leakage voltage (Drowsy Voltage) to ensure that the data is not lost while not in use. In this paper, we develop a realistic model for determining the wake-up time of registers from various under-volting and power gating modes. Next, we propose a hybrid energy saving technique where a combination of power-gating and under-volting can be used to save optimum energy depending on the idle period of the registers with a negligible performance penalty. Our simulation shows that the hybrid energy-saving technique results in 94% leakage energy savings in register files on an average when compared with the conventional clock gating technique and 9% higher leakage energy saving compared to the state-of-art technique.</t>
        </is>
      </c>
      <c r="O4315" s="45" t="inlineStr">
        <is>
          <t>Proceedings of the ACM/IEEE International Symposium on Low Power Electronics and Design</t>
        </is>
      </c>
      <c r="P4315" s="45" t="n"/>
      <c r="Q4315" s="43" t="inlineStr">
        <is>
          <t>10.1145/3370748.3406577</t>
        </is>
      </c>
    </row>
    <row r="4316" ht="147.75" customHeight="1" s="37">
      <c r="A4316" s="43" t="n">
        <v>4315</v>
      </c>
      <c r="B4316" s="52" t="inlineStr">
        <is>
          <t>Excluir</t>
        </is>
      </c>
      <c r="C4316" s="45" t="inlineStr">
        <is>
          <t>Sin DOI verificable</t>
        </is>
      </c>
      <c r="D4316" s="51" t="n"/>
      <c r="E4316" s="51" t="n"/>
      <c r="F4316" s="43" t="n">
        <v>0</v>
      </c>
      <c r="G4316" s="43" t="n"/>
      <c r="H4316" s="43" t="inlineStr">
        <is>
          <t>ACM</t>
        </is>
      </c>
      <c r="I4316" s="43" t="inlineStr">
        <is>
          <t>ACM</t>
        </is>
      </c>
      <c r="J4316" s="43" t="inlineStr">
        <is>
          <t>2020</t>
        </is>
      </c>
      <c r="K4316" s="43" t="inlineStr">
        <is>
          <t>inproceedings</t>
        </is>
      </c>
      <c r="L4316" s="45" t="inlineStr">
        <is>
          <t>Blum, Erica and Kiayias, Aggelos and Moore, Cristopher and Quader, Saad and Russell, Alexander</t>
        </is>
      </c>
      <c r="M4316" s="45" t="inlineStr">
        <is>
          <t>The combinatorics of the longest-chain rule: linear consistency for proof-of-stake blockchains</t>
        </is>
      </c>
      <c r="N4316" s="45" t="inlineStr">
        <is>
          <t>The blockchain data structure maintained via the longest-chain rule---popularized by Bitcoin---is a powerful algorithmic tool for consensus algorithms. Such algorithms achieve consistency for blocks in the chain as a function of their depth from the end of the chain. While the analysis of Bitcoin guarantees consistency with error 2−k for blocks of depth O(k), the state-of-the-art of proof-of-stake (PoS) blockchains suffers from a quadratic dependence on k: these protocols, exemplified by Ouroboros (Crypto 2017), Ouroboros Praos (Eurocrypt 2018) and Sleepy Consensus (Asiacrypt 2017), can only establish that depth Θ(k2) is sufficient. Whether this quadratic gap is an intrinsic limitation of PoS---due to issues such as the nothing-at-stake problem---has been an urgent open question, as deployed PoS blockchains further rely on consistency for protocol correctnes.We give an axiomatic theory of blockchain dynamics that permits rigorous reasoning about the longest-chain rule and achieve, in broad generality, Θ(k) dependence on depth in order to achieve consistency error 2−k. In particular, for the first time we show that PoS protocols can match proof-of-work protocols for linear consistency.We analyze the associated stochastic process, give a recursive relation for the critical functionals of this process, and derive tail bounds in both i.i.d. and martingale settings via associated generating functions.</t>
        </is>
      </c>
      <c r="O4316" s="45" t="inlineStr">
        <is>
          <t>Proceedings of the Thirty-First Annual ACM-SIAM Symposium on Discrete Algorithms</t>
        </is>
      </c>
      <c r="P4316" s="45" t="n"/>
      <c r="Q4316" s="43" t="n"/>
    </row>
    <row r="4317" ht="105.75" customHeight="1" s="37">
      <c r="A4317" s="43" t="n">
        <v>4316</v>
      </c>
      <c r="B4317" s="52" t="inlineStr">
        <is>
          <t>Excluir</t>
        </is>
      </c>
      <c r="C4317" s="45" t="inlineStr">
        <is>
          <t>No aborda: distracción o atención, población escolar, tecnología de sensado, contexto educativo</t>
        </is>
      </c>
      <c r="D4317" s="51" t="n"/>
      <c r="E4317" s="51" t="n"/>
      <c r="F4317" s="43" t="n">
        <v>0</v>
      </c>
      <c r="G4317" s="43" t="n"/>
      <c r="H4317" s="43" t="inlineStr">
        <is>
          <t>ACM</t>
        </is>
      </c>
      <c r="I4317" s="43" t="inlineStr">
        <is>
          <t>ACM</t>
        </is>
      </c>
      <c r="J4317" s="43" t="inlineStr">
        <is>
          <t>2023</t>
        </is>
      </c>
      <c r="K4317" s="43" t="inlineStr">
        <is>
          <t>inproceedings</t>
        </is>
      </c>
      <c r="L4317" s="45" t="inlineStr">
        <is>
          <t>Malkhi, Dahlia and Momose, Atsuki and Ren, Ling</t>
        </is>
      </c>
      <c r="M4317" s="45" t="inlineStr">
        <is>
          <t>Towards Practical Sleepy BFT</t>
        </is>
      </c>
      <c r="N4317" s="45" t="inlineStr">
        <is>
          <t>Bitcoin's longest-chain protocol pioneered consensus under dynamic participation, also known as sleepy consensus, where nodes do not need to be permanently active. However, existing solutions for sleepy consensus still face two major issues, which we address in this work. First, existing sleepy consensus protocols have high latency (either asymptotically or concretely). We tackle this problem and achieve 4Δ latency (Δ is the bound on network delay) in the best case, which is comparable to classic BFT protocols without dynamic participation support. Second, existing protocols have to assume that the set of corrupt participants remains fixed throughout the lifetime of the protocol due to a problem we call costless simulation. We resolve this problem and support growing participation of corrupt nodes. Our new protocol also offers several other important advantages, including support for arbitrary fluctuation of honest participation as well as an efficient recovery mechanism for new active nodes.</t>
        </is>
      </c>
      <c r="O4317" s="45" t="inlineStr">
        <is>
          <t>Proceedings of the 2023 ACM SIGSAC Conference on Computer and Communications Security</t>
        </is>
      </c>
      <c r="P4317" s="45" t="inlineStr">
        <is>
          <t>bft protocols, blockchain, dynamic participation, sleepy model</t>
        </is>
      </c>
      <c r="Q4317" s="43" t="inlineStr">
        <is>
          <t>10.1145/3576915.3623073</t>
        </is>
      </c>
    </row>
    <row r="4318" ht="116.25" customHeight="1" s="37">
      <c r="A4318" s="43" t="n">
        <v>4317</v>
      </c>
      <c r="B4318" s="52" t="inlineStr">
        <is>
          <t>Excluir</t>
        </is>
      </c>
      <c r="C4318" s="45" t="inlineStr">
        <is>
          <t>No aborda: distracción o atención, población escolar, tecnología de sensado</t>
        </is>
      </c>
      <c r="D4318" s="51" t="n"/>
      <c r="E4318" s="51" t="n"/>
      <c r="F4318" s="43" t="n">
        <v>0</v>
      </c>
      <c r="G4318" s="43" t="n"/>
      <c r="H4318" s="43" t="inlineStr">
        <is>
          <t>ACM</t>
        </is>
      </c>
      <c r="I4318" s="43" t="inlineStr">
        <is>
          <t>ACM</t>
        </is>
      </c>
      <c r="J4318" s="43" t="inlineStr">
        <is>
          <t>2018</t>
        </is>
      </c>
      <c r="K4318" s="43" t="inlineStr">
        <is>
          <t>inproceedings</t>
        </is>
      </c>
      <c r="L4318" s="45" t="inlineStr">
        <is>
          <t>Kulkarni, Ashwini A. and Chakraborty, Shounak and Mahajan, Shrinivas P. and Kapoor, Hemangee K.</t>
        </is>
      </c>
      <c r="M4318" s="45" t="inlineStr">
        <is>
          <t>Utility Aware Snoozy Caches for Energy Efficient Chip Multi-Processors</t>
        </is>
      </c>
      <c r="N4318" s="45" t="inlineStr">
        <is>
          <t>Heavy leakage power consumption of on-chip last level caches (LLCs) has become the primary obstacle for architecting chip multi-processors (CMPs) in recent times. As leakage power has a direct relationship with the supply voltage, hence, periodic access profile based dynamic voltage scaling (DVS) in the LLC banks can be a promising option towards reducing this heavy cache leakage. A plethora of prior attempts have reduced this by anticipating working set size (WSS) of the applications and eventually putting some portions of the cache banks in low power mode. This proposed work aims to reduce leakage by putting a whole LLC bank into a low power (snoozy) mode through exploiting DVS at cache banks having minimal usages. Additionally, the resulting performance impacts of the low power snoozy mode are alleviated further by putting some snoozy banks in active mode on-demand. Experimental evaluations using full system simulation on a multi-banked 2MB 8-way set associative L2 cache show 10% more leakage savings on an average over a prior drowsy technique.</t>
        </is>
      </c>
      <c r="O4318" s="45" t="inlineStr">
        <is>
          <t>Proceedings of the 2018 Great Lakes Symposium on VLSI</t>
        </is>
      </c>
      <c r="P4318" s="45" t="inlineStr">
        <is>
          <t>dynamic energy, edp (energy delay product), ipc (instructions per cycle), leakage energy, llcs, multi-banked caches, snoozy cache, usage statistics</t>
        </is>
      </c>
      <c r="Q4318" s="43" t="inlineStr">
        <is>
          <t>10.1145/3194554.3194581</t>
        </is>
      </c>
    </row>
    <row r="4319" ht="105.75" customHeight="1" s="37">
      <c r="A4319" s="43" t="n">
        <v>4318</v>
      </c>
      <c r="B4319" s="52" t="inlineStr">
        <is>
          <t>Excluir</t>
        </is>
      </c>
      <c r="C4319" s="45" t="inlineStr">
        <is>
          <t>Dominio fuera de alcance: conducción</t>
        </is>
      </c>
      <c r="D4319" s="51" t="n"/>
      <c r="E4319" s="51" t="n"/>
      <c r="F4319" s="43" t="n">
        <v>0</v>
      </c>
      <c r="G4319" s="43" t="n"/>
      <c r="H4319" s="43" t="inlineStr">
        <is>
          <t>ACM</t>
        </is>
      </c>
      <c r="I4319" s="43" t="inlineStr">
        <is>
          <t>ACM</t>
        </is>
      </c>
      <c r="J4319" s="43" t="inlineStr">
        <is>
          <t>2018</t>
        </is>
      </c>
      <c r="K4319" s="43" t="inlineStr">
        <is>
          <t>inproceedings</t>
        </is>
      </c>
      <c r="L4319" s="45" t="inlineStr">
        <is>
          <t>van Huysduynen, Hanneke Hooft and Terken, Jacques and Eggen, Berry</t>
        </is>
      </c>
      <c r="M4319" s="45" t="inlineStr">
        <is>
          <t>Why Disable the Autopilot?</t>
        </is>
      </c>
      <c r="N4319" s="45" t="inlineStr">
        <is>
          <t>The number of systems in commercially available vehicles that assist or automate driving tasks is rapidly increasing. At least for the next decade, using such systems remains up to the discretion of the user. In this paper, different reasons why drivers may disengage the autopilot are investigated. This was done through a simulator study in which the system could drive fully automated, but where participants could also disengage the system. Qualitative data were collected about why participants disengaged the autopilot. The analysis of the data revealed six themes covering the reasons why participants disabled the autopilot: The speed maintained by the autopilot, the behavior of the autopilot in relation to overtaking other vehicles, onset of boredom, onset of sleepiness, lack of trust in the autopilot, and enjoyment of manual driving. On the basis of the results, design opportunities are proposed to counteract the tendency to not use automated driving systems.</t>
        </is>
      </c>
      <c r="O4319" s="45" t="inlineStr">
        <is>
          <t>Proceedings of the 10th International Conference on Automotive User Interfaces and Interactive Vehicular Applications</t>
        </is>
      </c>
      <c r="P4319" s="45" t="inlineStr">
        <is>
          <t>Automated driving, autopilot, calm driving, human factors, reasons to disable, risky driver, simulator study</t>
        </is>
      </c>
      <c r="Q4319" s="43" t="inlineStr">
        <is>
          <t>10.1145/3239060.3239063</t>
        </is>
      </c>
    </row>
    <row r="4320" ht="84.75" customHeight="1" s="37">
      <c r="A4320" s="43" t="n">
        <v>4319</v>
      </c>
      <c r="B4320" s="52" t="inlineStr">
        <is>
          <t>Excluir</t>
        </is>
      </c>
      <c r="C4320" s="45" t="inlineStr">
        <is>
          <t>No aborda: distracción o atención, población escolar</t>
        </is>
      </c>
      <c r="D4320" s="51" t="n"/>
      <c r="E4320" s="51" t="n"/>
      <c r="F4320" s="43" t="n">
        <v>0</v>
      </c>
      <c r="G4320" s="43" t="n"/>
      <c r="H4320" s="43" t="inlineStr">
        <is>
          <t>IEEE</t>
        </is>
      </c>
      <c r="I4320" s="43" t="inlineStr">
        <is>
          <t>IEEE</t>
        </is>
      </c>
      <c r="J4320" s="43" t="inlineStr">
        <is>
          <t>2025</t>
        </is>
      </c>
      <c r="K4320" s="43" t="inlineStr">
        <is>
          <t>INPROCEEDINGS</t>
        </is>
      </c>
      <c r="L4320" s="45" t="inlineStr">
        <is>
          <t>Yue, Yuanyang and Jing, Yunqi</t>
        </is>
      </c>
      <c r="M4320" s="45" t="inlineStr">
        <is>
          <t>Artificial Intelligence in Music Education: Exploring Applications, Benefits, and Challenges</t>
        </is>
      </c>
      <c r="N4320" s="45" t="inlineStr">
        <is>
          <t>This research investigates the present scenario of developments in artificial intelligence in music education in general and in various methods used to improve pedagogical practice as well as approaches that have developed in this field. The analysis is on benefits of integrating AI on teaching music on adapted learning experience, automated processes of assessments, and greater accessibility. It also takes into consideration challenges of integrating AI on teaching music on technological limitations, issues of ethics, and how teaching professionals can remain professional through continuing educations on ongoing bases. The conclusion is on offering ideas on how to carry out its research on its future along with real life implementation within this new body of literature.</t>
        </is>
      </c>
      <c r="O4320" s="45" t="inlineStr">
        <is>
          <t>2025 14th International Conference on Educational and Information Technology (ICEIT)</t>
        </is>
      </c>
      <c r="P4320" s="45" t="inlineStr">
        <is>
          <t>Learning systems;Continuing education;Ethics;Reviews;Education;Buildings;Collaboration;Software;Artificial intelligence;Information technology;Music Education;Artificial Intelligence;Learning;Methods of Education</t>
        </is>
      </c>
      <c r="Q4320" s="43" t="inlineStr">
        <is>
          <t>10.1109/iceit64364.2025.10976152</t>
        </is>
      </c>
    </row>
    <row r="4321" ht="126.75" customHeight="1" s="37">
      <c r="A4321" s="43" t="n">
        <v>4320</v>
      </c>
      <c r="B4321" s="52" t="inlineStr">
        <is>
          <t>Excluir</t>
        </is>
      </c>
      <c r="C4321" s="45" t="inlineStr">
        <is>
          <t>No aborda: distracción o atención, población escolar</t>
        </is>
      </c>
      <c r="D4321" s="51" t="n"/>
      <c r="E4321" s="51" t="n"/>
      <c r="F4321" s="43" t="n">
        <v>0</v>
      </c>
      <c r="G4321" s="43" t="n"/>
      <c r="H4321" s="43" t="inlineStr">
        <is>
          <t>IEEE</t>
        </is>
      </c>
      <c r="I4321" s="43" t="inlineStr">
        <is>
          <t>IEEE</t>
        </is>
      </c>
      <c r="J4321" s="43" t="inlineStr">
        <is>
          <t>2024</t>
        </is>
      </c>
      <c r="K4321" s="43" t="inlineStr">
        <is>
          <t>INPROCEEDINGS</t>
        </is>
      </c>
      <c r="L4321" s="45" t="inlineStr">
        <is>
          <t>Adesiji, Temidire Tioluwani</t>
        </is>
      </c>
      <c r="M4321" s="45" t="inlineStr">
        <is>
          <t>Integrating Artificial Intelligence in Nigerian University Curricula: Challenges, Opportunities, and Future Prospects</t>
        </is>
      </c>
      <c r="N4321" s="45" t="inlineStr">
        <is>
          <t>This study examines the integration of Artificial Intelligence (AI) into university curricula in Nigeria, exploring its current state, challenges, and potential opportunities. The research finds that while some leading Nigerian universities have begun incorporating AI-related courses, overall integration remains in its early stages. Key challenges include inadequate infrastructure, funding constraints, a shortage of qualified faculty, and outdated teaching resources. However, the study also identifies significant opportunities for AI integration, including personalized learning, improved administrative efficiency, and enhanced global competitiveness for graduates. The paper recommends a strategic approach to AI integration, emphasizing infrastructure development, curriculum design, faculty training, and increased funding. International collaborations and public-private partnerships are highlighted as potential catalysts for accelerating AI adoption in Nigerian higher education. The study concludes that the successful integration of AI into Nigerian university curricula could have far-reaching positive impacts on the country's educational sector, economy, and ability to address societal challenges.</t>
        </is>
      </c>
      <c r="O4321" s="45" t="inlineStr">
        <is>
          <t>2024 IEEE 5th International Conference on Electro-Computing Technologies for Humanity (NIGERCON)</t>
        </is>
      </c>
      <c r="P4321" s="45" t="inlineStr">
        <is>
          <t>Training;Technological innovation;Education;Medical services;Propulsion;Stakeholders;Resource management;Artificial intelligence;Socioeconomics;Investment;Artificial Intelligence (AI);Technology-Enhanced Learning;AI Adoption Barriers;Educational Tech</t>
        </is>
      </c>
      <c r="Q4321" s="43" t="inlineStr">
        <is>
          <t>10.1109/nigercon62786.2024.10927366</t>
        </is>
      </c>
    </row>
    <row r="4322" ht="21.75" customHeight="1" s="37">
      <c r="A4322" s="43" t="n">
        <v>4321</v>
      </c>
      <c r="B4322" s="52" t="inlineStr">
        <is>
          <t>Excluir</t>
        </is>
      </c>
      <c r="C4322" s="45" t="inlineStr">
        <is>
          <t>No aborda: distracción o atención, población escolar, tecnología de sensado, contexto educativo</t>
        </is>
      </c>
      <c r="D4322" s="51" t="n"/>
      <c r="E4322" s="51" t="n"/>
      <c r="F4322" s="43" t="n">
        <v>0</v>
      </c>
      <c r="G4322" s="43" t="n"/>
      <c r="H4322" s="43" t="inlineStr">
        <is>
          <t>PubMed</t>
        </is>
      </c>
      <c r="I4322" s="43" t="inlineStr">
        <is>
          <t>PubMed</t>
        </is>
      </c>
      <c r="J4322" s="43" t="n"/>
      <c r="K4322" s="43" t="inlineStr">
        <is>
          <t>Article</t>
        </is>
      </c>
      <c r="L4322" s="45" t="n"/>
      <c r="M4322" s="45" t="inlineStr">
        <is>
          <t>Does the acceptance of hybrid learning affect learning approaches in France? J Educ Eval Health Prof</t>
        </is>
      </c>
      <c r="N4322" s="45" t="n"/>
      <c r="O4322" s="45" t="n"/>
      <c r="P4322" s="45" t="n"/>
      <c r="Q4322" s="43" t="inlineStr">
        <is>
          <t>10.3352/jeehp.2017.14.24</t>
        </is>
      </c>
    </row>
  </sheetData>
  <autoFilter ref="A1:Q4322"/>
  <dataValidations count="1">
    <dataValidation sqref="D2:D4322" showDropDown="0" showInputMessage="0" showErrorMessage="0" allowBlank="1" type="list" errorStyle="stop" operator="between">
      <formula1>"Incluir,Excluir,Dudoso"</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B23"/>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62" customWidth="1" style="36" min="1" max="1"/>
    <col width="14" customWidth="1" style="36" min="2" max="2"/>
  </cols>
  <sheetData>
    <row r="1" ht="15" customHeight="1" s="37">
      <c r="A1" s="53" t="inlineStr">
        <is>
          <t>IDENTIFICACIÓN</t>
        </is>
      </c>
    </row>
    <row r="2" ht="15" customHeight="1" s="37">
      <c r="A2" s="39" t="inlineStr">
        <is>
          <t>Scopus</t>
        </is>
      </c>
      <c r="B2" s="54" t="n">
        <v>2148</v>
      </c>
    </row>
    <row r="3" ht="15" customHeight="1" s="37">
      <c r="A3" s="39" t="inlineStr">
        <is>
          <t>ACM Digital Library</t>
        </is>
      </c>
      <c r="B3" s="54" t="n">
        <v>1621</v>
      </c>
    </row>
    <row r="4" ht="15" customHeight="1" s="37">
      <c r="A4" s="39" t="inlineStr">
        <is>
          <t>IEEE Xplore</t>
        </is>
      </c>
      <c r="B4" s="54" t="n">
        <v>763</v>
      </c>
    </row>
    <row r="5" ht="15" customHeight="1" s="37">
      <c r="A5" s="39" t="inlineStr">
        <is>
          <t>Web of Science</t>
        </is>
      </c>
      <c r="B5" s="54" t="n">
        <v>655</v>
      </c>
    </row>
    <row r="6" ht="15" customHeight="1" s="37">
      <c r="A6" s="39" t="inlineStr">
        <is>
          <t>PubMed</t>
        </is>
      </c>
      <c r="B6" s="54" t="n">
        <v>7</v>
      </c>
    </row>
    <row r="7" ht="15" customHeight="1" s="37">
      <c r="A7" s="39" t="inlineStr">
        <is>
          <t>Total identificado</t>
        </is>
      </c>
      <c r="B7" s="54">
        <f>SUM(B2:B6)</f>
        <v/>
      </c>
    </row>
    <row r="8" ht="15" customHeight="1" s="37">
      <c r="A8" s="39" t="n"/>
    </row>
    <row r="9" ht="15" customHeight="1" s="37">
      <c r="A9" s="53" t="inlineStr">
        <is>
          <t>CRIBADO</t>
        </is>
      </c>
    </row>
    <row r="10" ht="15" customHeight="1" s="37">
      <c r="A10" s="39" t="inlineStr">
        <is>
          <t>Duplicados eliminados</t>
        </is>
      </c>
      <c r="B10" s="54" t="n">
        <v>873</v>
      </c>
    </row>
    <row r="11" ht="15" customHeight="1" s="37">
      <c r="A11" s="39" t="inlineStr">
        <is>
          <t>Registros únicos</t>
        </is>
      </c>
      <c r="B11" s="54">
        <f>B7-B10</f>
        <v/>
      </c>
    </row>
    <row r="12" ht="15" customHeight="1" s="37">
      <c r="A12" s="39" t="n"/>
    </row>
    <row r="13" ht="15" customHeight="1" s="37">
      <c r="A13" s="53" t="inlineStr">
        <is>
          <t>CRIBADO POR TÍTULO Y RESUMEN</t>
        </is>
      </c>
    </row>
    <row r="14" ht="15" customHeight="1" s="37">
      <c r="A14" s="39" t="inlineStr">
        <is>
          <t>Excluidos (paso automatizado)</t>
        </is>
      </c>
      <c r="B14" s="54">
        <f>COUNTIF(Cribado!B:B,"Excluir")</f>
        <v/>
      </c>
    </row>
    <row r="15" ht="15" customHeight="1" s="37">
      <c r="A15" s="39" t="inlineStr">
        <is>
          <t>Dudosos, pendientes de verificación</t>
        </is>
      </c>
      <c r="B15" s="54">
        <f>COUNTIF(Cribado!B:B,"Dudoso")</f>
        <v/>
      </c>
    </row>
    <row r="16" ht="15" customHeight="1" s="37">
      <c r="A16" s="39" t="inlineStr">
        <is>
          <t>Incluidos (paso automatizado)</t>
        </is>
      </c>
      <c r="B16" s="54">
        <f>COUNTIF(Cribado!B:B,"Incluir")</f>
        <v/>
      </c>
    </row>
    <row r="17" ht="15" customHeight="1" s="37">
      <c r="A17" s="39" t="n"/>
    </row>
    <row r="18" ht="15" customHeight="1" s="37">
      <c r="A18" s="53" t="inlineStr">
        <is>
          <t>VERIFICACIÓN DEL REVISOR (reconstruida; ver hoja «Reconstruccion»)</t>
        </is>
      </c>
      <c r="B18" s="55" t="n"/>
    </row>
    <row r="19" ht="15" customHeight="1" s="37">
      <c r="A19" s="39" t="inlineStr">
        <is>
          <t>Dudosos resueltos por alcance (título y resumen)</t>
        </is>
      </c>
      <c r="B19" s="54">
        <f>COUNTIF(Cribado!R:R,"Resolucion por alcance")</f>
        <v/>
      </c>
    </row>
    <row r="20" ht="15" customHeight="1" s="37">
      <c r="A20" s="39" t="inlineStr">
        <is>
          <t>Informes evaluados para elegibilidad</t>
        </is>
      </c>
      <c r="B20" s="54">
        <f>COUNTIF(Cribado!R:R,"Texto completo*")+COUNTIF(Cribado!R:R,"Solo resumen*")+COUNTIF(Cribado!R:R,"Sonda de omisiones")</f>
        <v/>
      </c>
    </row>
    <row r="21" ht="15" customHeight="1" s="37">
      <c r="A21" s="39" t="inlineStr">
        <is>
          <t xml:space="preserve">   de ellos, solo con resumen (texto completo no recuperado)</t>
        </is>
      </c>
      <c r="B21" s="54">
        <f>COUNTIF(Cribado!R:R,"Solo resumen*")</f>
        <v/>
      </c>
    </row>
    <row r="22" ht="15" customHeight="1" s="37">
      <c r="A22" s="39" t="inlineStr">
        <is>
          <t>Excluidos tras la evaluación de elegibilidad</t>
        </is>
      </c>
      <c r="B22" s="55">
        <f>COUNTIF(Cribado!S:S,"(*")</f>
        <v/>
      </c>
    </row>
    <row r="23" ht="15" customHeight="1" s="37">
      <c r="A23" s="56" t="inlineStr">
        <is>
          <t>ESTUDIOS INCLUIDOS</t>
        </is>
      </c>
      <c r="B23" s="57">
        <f>COUNTIF(Cribado!D:D,"Incluir")</f>
        <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B17"/>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44" customWidth="1" style="36" min="1" max="1"/>
    <col width="52" customWidth="1" style="36" min="2" max="2"/>
  </cols>
  <sheetData>
    <row r="1" ht="15" customHeight="1" s="37">
      <c r="A1" s="53" t="inlineStr">
        <is>
          <t>REGISTRO DE REVISORES (PRISMA 2020)</t>
        </is>
      </c>
      <c r="B1" s="58" t="n"/>
    </row>
    <row r="2" ht="15" customHeight="1" s="37">
      <c r="A2" s="39" t="n"/>
      <c r="B2" s="58" t="n"/>
    </row>
    <row r="3" ht="15" customHeight="1" s="37">
      <c r="A3" s="39" t="inlineStr">
        <is>
          <t>Revisor 1 — nombre y afiliación</t>
        </is>
      </c>
      <c r="B3" s="59" t="n"/>
    </row>
    <row r="4" ht="15" customHeight="1" s="37">
      <c r="A4" s="39" t="inlineStr">
        <is>
          <t>Revisor 2 — nombre y afiliación</t>
        </is>
      </c>
      <c r="B4" s="59" t="n"/>
    </row>
    <row r="5" ht="15" customHeight="1" s="37">
      <c r="A5" s="39" t="inlineStr">
        <is>
          <t>¿Verificación independiente? (Sí / No)</t>
        </is>
      </c>
      <c r="B5" s="59" t="n"/>
    </row>
    <row r="6" ht="15" customHeight="1" s="37">
      <c r="A6" s="39" t="inlineStr">
        <is>
          <t>Resolución de discrepancias</t>
        </is>
      </c>
      <c r="B6" s="59" t="n"/>
    </row>
    <row r="7" ht="15" customHeight="1" s="37">
      <c r="A7" s="39" t="inlineStr">
        <is>
          <t>Concordancia (kappa de Cohen)</t>
        </is>
      </c>
      <c r="B7" s="59" t="n"/>
    </row>
    <row r="8" ht="15" customHeight="1" s="37">
      <c r="A8" s="39" t="inlineStr">
        <is>
          <t>Fecha de inicio</t>
        </is>
      </c>
      <c r="B8" s="59" t="n"/>
    </row>
    <row r="9" ht="15" customHeight="1" s="37">
      <c r="A9" s="39" t="inlineStr">
        <is>
          <t>Fecha de finalización</t>
        </is>
      </c>
      <c r="B9" s="59" t="n"/>
    </row>
    <row r="10" ht="23.25" customHeight="1" s="37">
      <c r="A10" s="39" t="inlineStr">
        <is>
          <t>Herramienta</t>
        </is>
      </c>
      <c r="B10" s="59" t="inlineStr">
        <is>
          <t>Primer paso automatizado por reglas + verificación manual en Excel</t>
        </is>
      </c>
    </row>
    <row r="11" ht="15" customHeight="1" s="37">
      <c r="A11" s="39" t="n"/>
      <c r="B11" s="58" t="n"/>
    </row>
    <row r="12" ht="15" customHeight="1" s="37">
      <c r="A12" s="39" t="inlineStr">
        <is>
          <t>CADENAS DE BÚSQUEDA — 20 de agosto de 2026</t>
        </is>
      </c>
      <c r="B12" s="59" t="n"/>
    </row>
    <row r="13" ht="109.5" customHeight="1" s="37">
      <c r="A13" s="39" t="inlineStr">
        <is>
          <t>Scopus</t>
        </is>
      </c>
      <c r="B13" s="59" t="inlineStr">
        <is>
          <t>TITLE-ABS-KEY ( ( distraction OR distractions OR inattention OR "attention monitoring" OR "student engagement" OR drowsiness ) AND ( child OR children OR student OR students OR learner OR learners OR pupil OR pupils ) AND ( homework OR "school tasks" OR "school assignments" OR "at-home learning" OR "home-based learning" OR "self-regulated learning" OR "online learning" OR "e-learning" OR classroom ) AND ( "computer vision" OR "facial recognition" OR "facial expression" OR "object recognition" OR "gesture recognition" OR "deep learning" OR "machine learning" OR "artificial intelligence" OR "Internet of Things" OR IoT ) )</t>
        </is>
      </c>
    </row>
    <row r="14" ht="15" customHeight="1" s="37">
      <c r="A14" s="39" t="inlineStr">
        <is>
          <t>ACM Digital Library — cadena y filtros</t>
        </is>
      </c>
      <c r="B14" s="59" t="n"/>
    </row>
    <row r="15" ht="15" customHeight="1" s="37">
      <c r="A15" s="39" t="inlineStr">
        <is>
          <t>IEEE Xplore — cadena</t>
        </is>
      </c>
      <c r="B15" s="59" t="n"/>
    </row>
    <row r="16" ht="15" customHeight="1" s="37">
      <c r="A16" s="39" t="inlineStr">
        <is>
          <t>Web of Science — cadena</t>
        </is>
      </c>
      <c r="B16" s="59" t="n"/>
    </row>
    <row r="17" ht="15" customHeight="1" s="37">
      <c r="A17" s="39" t="inlineStr">
        <is>
          <t>PubMed — cadena</t>
        </is>
      </c>
      <c r="B17" s="59" t="n"/>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C23"/>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58" customWidth="1" style="36" min="1" max="1"/>
    <col width="14" customWidth="1" style="36" min="2" max="2"/>
    <col width="90" customWidth="1" style="36" min="3" max="3"/>
  </cols>
  <sheetData>
    <row r="1" ht="15" customHeight="1" s="37">
      <c r="A1" s="60" t="inlineStr">
        <is>
          <t>RECONSTRUCCIÓN DE LAS DECISIONES DEL REVISOR</t>
        </is>
      </c>
      <c r="B1" s="60" t="n"/>
      <c r="C1" s="60" t="n"/>
    </row>
    <row r="2" ht="15" customHeight="1" s="37">
      <c r="A2" s="58" t="inlineStr">
        <is>
          <t>Fecha de reconstrucción: 19 de septiembre de 2026</t>
        </is>
      </c>
      <c r="B2" s="58" t="n"/>
      <c r="C2" s="58" t="n"/>
    </row>
    <row r="3" ht="23.25" customHeight="1" s="37">
      <c r="A3" s="58" t="inlineStr">
        <is>
          <t>Base: decisiones automáticas de este mismo libro (primera pasada por reglas, 20-22 de agosto de 2026).</t>
        </is>
      </c>
      <c r="B3" s="58" t="n"/>
      <c r="C3" s="58" t="n"/>
    </row>
    <row r="4" ht="23.25" customHeight="1" s="37">
      <c r="A4" s="58" t="inlineStr">
        <is>
          <t>Las columnas revisor_decision, revisor_motivo, etapa_revisor y categoria_exclusion_elegibilidad se reconstruyeron</t>
        </is>
      </c>
      <c r="B4" s="58" t="n"/>
      <c r="C4" s="58" t="n"/>
    </row>
    <row r="5" ht="23.25" customHeight="1" s="37">
      <c r="A5" s="58" t="inlineStr">
        <is>
          <t>a partir de los veredictos registrados en el chat «Errores del manuscrito observados por el revisor» (agosto de 2026).</t>
        </is>
      </c>
      <c r="B5" s="58" t="n"/>
      <c r="C5" s="58" t="n"/>
    </row>
    <row r="6" ht="15" customHeight="1" s="37">
      <c r="A6" s="58" t="n"/>
      <c r="B6" s="58" t="n"/>
      <c r="C6" s="58" t="n"/>
    </row>
    <row r="7" ht="15" customHeight="1" s="37">
      <c r="A7" s="60" t="inlineStr">
        <is>
          <t>ETAPA</t>
        </is>
      </c>
      <c r="B7" s="60" t="inlineStr">
        <is>
          <t>REGISTROS</t>
        </is>
      </c>
      <c r="C7" s="60" t="inlineStr">
        <is>
          <t>PROCEDENCIA</t>
        </is>
      </c>
    </row>
    <row r="8" ht="23.25" customHeight="1" s="37">
      <c r="A8" s="58" t="inlineStr">
        <is>
          <t>Texto completo (grupos 1-2)</t>
        </is>
      </c>
      <c r="B8" s="58">
        <f>COUNTIF(Cribado!R:R,"Texto completo (grupos 1-2)")</f>
        <v/>
      </c>
      <c r="C8" s="58" t="inlineStr">
        <is>
          <t>29 incluidos automáticos (grupo 1) y 38 dudosos con niños sin hogar explícito (grupo 2) con PDF; veredictos del turno 357</t>
        </is>
      </c>
    </row>
    <row r="9" ht="15" customHeight="1" s="37">
      <c r="A9" s="58" t="inlineStr">
        <is>
          <t>Texto completo íntegro (resolución de dudosos)</t>
        </is>
      </c>
      <c r="B9" s="58">
        <f>COUNTIF(Cribado!R:R,"Texto completo integro*")</f>
        <v/>
      </c>
      <c r="C9" s="58" t="inlineStr">
        <is>
          <t>Ocho dudosos del paso anterior resueltos sobre el texto íntegro; turno 359 (7 excluidos, 1 incluido)</t>
        </is>
      </c>
    </row>
    <row r="10" ht="15" customHeight="1" s="37">
      <c r="A10" s="58" t="inlineStr">
        <is>
          <t>Texto completo (lote 10.zip)</t>
        </is>
      </c>
      <c r="B10" s="58">
        <f>COUNTIF(Cribado!R:R,"Texto completo (lote 10.zip)")</f>
        <v/>
      </c>
      <c r="C10" s="58" t="inlineStr">
        <is>
          <t>Diez de los 14 dudosos con niños y hogar; turno 615</t>
        </is>
      </c>
    </row>
    <row r="11" ht="23.25" customHeight="1" s="37">
      <c r="A11" s="58" t="inlineStr">
        <is>
          <t>Solo resumen: texto completo no recuperado</t>
        </is>
      </c>
      <c r="B11" s="58">
        <f>COUNTIF(Cribado!R:R,"Solo resumen*")</f>
        <v/>
      </c>
      <c r="C11" s="58" t="inlineStr">
        <is>
          <t>Tres del grupo 2 sin PDF (sin acceso o en chino). Sus motivos NO constan en el chat: se redactaron el 19-09-2026 sobre el resumen y deben ser validados por el autor</t>
        </is>
      </c>
    </row>
    <row r="12" ht="15" customHeight="1" s="37">
      <c r="A12" s="58" t="inlineStr">
        <is>
          <t>Sonda de omisiones</t>
        </is>
      </c>
      <c r="B12" s="58">
        <f>COUNTIF(Cribado!R:R,"Sonda de omisiones")</f>
        <v/>
      </c>
      <c r="C12" s="58" t="inlineStr">
        <is>
          <t>Cuatro excluidos por reglas reexaminados (Berrezueta incluido; tres excluidos)</t>
        </is>
      </c>
    </row>
    <row r="13" ht="23.25" customHeight="1" s="37">
      <c r="A13" s="58" t="inlineStr">
        <is>
          <t>Resolución por alcance</t>
        </is>
      </c>
      <c r="B13" s="58">
        <f>COUNTIF(Cribado!R:R,"Resolucion por alcance")</f>
        <v/>
      </c>
      <c r="C13" s="58" t="inlineStr">
        <is>
          <t>Dudosos restantes resueltos por fallo del criterio de población (313) o de contexto (32); reproducido con las mismas expresiones regulares del chat</t>
        </is>
      </c>
    </row>
    <row r="14" ht="15" customHeight="1" s="37">
      <c r="A14" s="58" t="n"/>
      <c r="B14" s="58" t="n"/>
      <c r="C14" s="58" t="n"/>
    </row>
    <row r="15" ht="15" customHeight="1" s="37">
      <c r="A15" s="60" t="inlineStr">
        <is>
          <t>CATEGORÍA DE EXCLUSIÓN TRAS ELEGIBILIDAD</t>
        </is>
      </c>
      <c r="B15" s="60" t="inlineStr">
        <is>
          <t>REGISTROS</t>
        </is>
      </c>
      <c r="C15" s="60" t="inlineStr">
        <is>
          <t>NOTA</t>
        </is>
      </c>
    </row>
    <row r="16" ht="23.25" customHeight="1" s="37">
      <c r="A16" s="58" t="inlineStr">
        <is>
          <t>(i) population not of school age</t>
        </is>
      </c>
      <c r="B16" s="58">
        <f>COUNTIF(Cribado!S:S,"(i) population not of school age")</f>
        <v/>
      </c>
      <c r="C16" s="58" t="inlineStr">
        <is>
          <t>Primer criterio incumplido, en el orden de la Subsección de criterios de elegibilidad; clasificación reconstruida a partir del motivo escrito</t>
        </is>
      </c>
    </row>
    <row r="17" ht="23.25" customHeight="1" s="37">
      <c r="A17" s="58" t="inlineStr">
        <is>
          <t>(ii) setting not domestic or remote</t>
        </is>
      </c>
      <c r="B17" s="58">
        <f>COUNTIF(Cribado!S:S,"(ii) setting not domestic or remote")</f>
        <v/>
      </c>
      <c r="C17" s="58" t="inlineStr">
        <is>
          <t>Primer criterio incumplido, en el orden de la Subsección de criterios de elegibilidad; clasificación reconstruida a partir del motivo escrito</t>
        </is>
      </c>
    </row>
    <row r="18" ht="23.25" customHeight="1" s="37">
      <c r="A18" s="58" t="inlineStr">
        <is>
          <t>(iii) no automatic sensing</t>
        </is>
      </c>
      <c r="B18" s="58">
        <f>COUNTIF(Cribado!S:S,"(iii) no automatic sensing")</f>
        <v/>
      </c>
      <c r="C18" s="58" t="inlineStr">
        <is>
          <t>Primer criterio incumplido, en el orden de la Subsección de criterios de elegibilidad; clasificación reconstruida a partir del motivo escrito</t>
        </is>
      </c>
    </row>
    <row r="19" ht="23.25" customHeight="1" s="37">
      <c r="A19" s="58" t="inlineStr">
        <is>
          <t>(iv) distraction not addressed</t>
        </is>
      </c>
      <c r="B19" s="58">
        <f>COUNTIF(Cribado!S:S,"(iv) distraction not addressed")</f>
        <v/>
      </c>
      <c r="C19" s="58" t="inlineStr">
        <is>
          <t>Primer criterio incumplido, en el orden de la Subsección de criterios de elegibilidad; clasificación reconstruida a partir del motivo escrito</t>
        </is>
      </c>
    </row>
    <row r="20" ht="23.25" customHeight="1" s="37">
      <c r="A20" s="58" t="inlineStr">
        <is>
          <t>(v) no primary peer-reviewed study / no DOI</t>
        </is>
      </c>
      <c r="B20" s="58">
        <f>COUNTIF(Cribado!S:S,"(v) no primary peer-reviewed study / no DOI")</f>
        <v/>
      </c>
      <c r="C20" s="58" t="inlineStr">
        <is>
          <t>Primer criterio incumplido, en el orden de la Subsección de criterios de elegibilidad; clasificación reconstruida a partir del motivo escrito</t>
        </is>
      </c>
    </row>
    <row r="21" ht="15" customHeight="1" s="37">
      <c r="A21" s="58" t="n"/>
      <c r="B21" s="58" t="n"/>
      <c r="C21" s="58" t="n"/>
    </row>
    <row r="22" ht="23.25" customHeight="1" s="37">
      <c r="A22" s="60" t="inlineStr">
        <is>
          <t>AVISO</t>
        </is>
      </c>
      <c r="B22" s="60" t="n"/>
      <c r="C22" s="60" t="inlineStr">
        <is>
          <t>El desglose 46/18/9/7 de la Figura 1 no se reproduce con los motivos registrados; ver informe de reconstrucción.</t>
        </is>
      </c>
    </row>
    <row r="23" ht="23.25" customHeight="1" s="37">
      <c r="A23" s="60" t="inlineStr">
        <is>
          <t>AVISO</t>
        </is>
      </c>
      <c r="B23" s="60" t="n"/>
      <c r="C23" s="60" t="inlineStr">
        <is>
          <t>La reincorporación de registros con DOI recuperado (turnos ~600-610) no se refleja aquí: su auto_exclusion sigue como «Sin DOI verificable».</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M5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5" customWidth="1" style="36" min="1" max="1"/>
    <col width="7" customWidth="1" style="36" min="2" max="2"/>
    <col width="30" customWidth="1" style="36" min="3" max="3"/>
    <col width="60" customWidth="1" style="36" min="4" max="4"/>
    <col width="34" customWidth="1" style="36" min="5" max="5"/>
    <col width="60" customWidth="1" style="36" min="6" max="6"/>
    <col width="12" customWidth="1" style="36" min="7" max="8"/>
    <col width="14" customWidth="1" style="36" min="9" max="9"/>
    <col width="14" customWidth="1" style="36" min="10" max="12"/>
    <col width="40" customWidth="1" style="36" min="13" max="13"/>
  </cols>
  <sheetData>
    <row r="1" ht="15" customHeight="1" s="37">
      <c r="A1" s="61" t="inlineStr">
        <is>
          <t>MUESTRA DE VERIFICACIÓN HUMANA DE LAS EXCLUSIONES TRAS TEXTO COMPLETO</t>
        </is>
      </c>
    </row>
    <row r="2" ht="15" customHeight="1" s="37">
      <c r="A2" s="62" t="inlineStr">
        <is>
          <t>Población: 80 informes excluidos tras la evaluación de elegibilidad. Muestra: 42, estratificada proporcionalmente por categoría de exclusión, semilla aleatoria 20260919.</t>
        </is>
      </c>
    </row>
    <row r="3" ht="15" customHeight="1" s="37">
      <c r="A3" s="62" t="inlineStr">
        <is>
          <t>Justificación: con 0 discrepancias en 42, se puede afirmar con 95 % de confianza que menos del 5 % de las 80 exclusiones (menos de 4) están mal aplicadas (modelo hipergeométrico, P = 0,047).</t>
        </is>
      </c>
    </row>
    <row r="4" ht="15" customHeight="1" s="37">
      <c r="A4" s="62" t="inlineStr">
        <is>
          <t>Instrucciones: registre en las columnas amarillas (G, H, I) la decisión independiente de cada revisor y, solo si discrepan, la del tercer revisor. Las columnas grises se calculan solas.</t>
        </is>
      </c>
    </row>
    <row r="6" ht="15" customHeight="1" s="37">
      <c r="A6" s="42" t="inlineStr">
        <is>
          <t>n</t>
        </is>
      </c>
      <c r="B6" s="42" t="inlineStr">
        <is>
          <t>id</t>
        </is>
      </c>
      <c r="C6" s="42" t="inlineStr">
        <is>
          <t>doi</t>
        </is>
      </c>
      <c r="D6" s="42" t="inlineStr">
        <is>
          <t>titulo</t>
        </is>
      </c>
      <c r="E6" s="42" t="inlineStr">
        <is>
          <t>categoria</t>
        </is>
      </c>
      <c r="F6" s="42" t="inlineStr">
        <is>
          <t>motivo_herramienta</t>
        </is>
      </c>
      <c r="G6" s="42" t="inlineStr">
        <is>
          <t>revisor_1</t>
        </is>
      </c>
      <c r="H6" s="42" t="inlineStr">
        <is>
          <t>revisor_2</t>
        </is>
      </c>
      <c r="I6" s="42" t="inlineStr">
        <is>
          <t>tercer_revisor</t>
        </is>
      </c>
      <c r="J6" s="42" t="inlineStr">
        <is>
          <t>acuerdo_revisores_1_2</t>
        </is>
      </c>
      <c r="K6" s="42" t="inlineStr">
        <is>
          <t>decision_final</t>
        </is>
      </c>
      <c r="L6" s="42" t="inlineStr">
        <is>
          <t>coincide_con_herramienta</t>
        </is>
      </c>
      <c r="M6" s="42" t="inlineStr">
        <is>
          <t>comentario</t>
        </is>
      </c>
    </row>
    <row r="7" ht="21.75" customHeight="1" s="37">
      <c r="A7" s="63" t="n">
        <v>1</v>
      </c>
      <c r="B7" s="63" t="n">
        <v>556</v>
      </c>
      <c r="C7" s="63" t="inlineStr">
        <is>
          <t>10.1109/qpain66474.2025.11171773</t>
        </is>
      </c>
      <c r="D7" s="63" t="inlineStr">
        <is>
          <t>A Lightweight CNN Architecture for Precise Analysis of Student Concentration and Distraction in Online Learning Environments</t>
        </is>
      </c>
      <c r="E7" s="63" t="inlineStr">
        <is>
          <t>(i) population not of school age</t>
        </is>
      </c>
      <c r="F7" s="63" t="inlineStr">
        <is>
          <t>CNN ligera para concentracion y distraccion en linea, pero no declara nivel educativo ni poblacion en edad escolar</t>
        </is>
      </c>
      <c r="G7" s="64" t="n"/>
      <c r="H7" s="65" t="n"/>
      <c r="I7" s="64" t="n"/>
      <c r="J7" s="48">
        <f>IF(OR(G7="",H7=""),"",IF(G7=H7,"Si","No"))</f>
        <v/>
      </c>
      <c r="K7" s="48">
        <f>IF(I7&lt;&gt;"",I7,IF(AND(G7&lt;&gt;"",G7=H7),G7,""))</f>
        <v/>
      </c>
      <c r="L7" s="48">
        <f>IF(K7="","",IF(K7="Excluir","Si","No"))</f>
        <v/>
      </c>
      <c r="M7" s="64" t="n"/>
    </row>
    <row r="8" ht="21.75" customHeight="1" s="37">
      <c r="A8" s="63" t="n">
        <v>2</v>
      </c>
      <c r="B8" s="63" t="n">
        <v>16</v>
      </c>
      <c r="C8" s="63" t="inlineStr">
        <is>
          <t>10.1109/ic-rvitm60032.2023.10435230</t>
        </is>
      </c>
      <c r="D8" s="63" t="inlineStr">
        <is>
          <t>Prediction of Student Perception Towards Current Educational Design Using Feature Selection and Machine Learning Techniques</t>
        </is>
      </c>
      <c r="E8" s="63" t="inlineStr">
        <is>
          <t>(i) population not of school age</t>
        </is>
      </c>
      <c r="F8" s="63" t="inlineStr">
        <is>
          <t>Educacion superior; encuesta de satisfaccion</t>
        </is>
      </c>
      <c r="G8" s="64" t="n"/>
      <c r="H8" s="65" t="n"/>
      <c r="I8" s="64" t="n"/>
      <c r="J8" s="48">
        <f>IF(OR(G8="",H8=""),"",IF(G8=H8,"Si","No"))</f>
        <v/>
      </c>
      <c r="K8" s="48">
        <f>IF(I8&lt;&gt;"",I8,IF(AND(G8&lt;&gt;"",G8=H8),G8,""))</f>
        <v/>
      </c>
      <c r="L8" s="48">
        <f>IF(K8="","",IF(K8="Excluir","Si","No"))</f>
        <v/>
      </c>
      <c r="M8" s="64" t="n"/>
    </row>
    <row r="9" ht="21.75" customHeight="1" s="37">
      <c r="A9" s="63" t="n">
        <v>3</v>
      </c>
      <c r="B9" s="63" t="n">
        <v>183</v>
      </c>
      <c r="C9" s="63" t="inlineStr">
        <is>
          <t>10.1109/swc65939.2025.00044</t>
        </is>
      </c>
      <c r="D9" s="63" t="inlineStr">
        <is>
          <t>Co-Regulating Intelligence: Designing Emotionally-Responsive Human-AI Collaboration Models for K-12 Classrooms</t>
        </is>
      </c>
      <c r="E9" s="63" t="inlineStr">
        <is>
          <t>(i) population not of school age</t>
        </is>
      </c>
      <c r="F9" s="63" t="inlineStr">
        <is>
          <t>Investigacion basada en diseno con 12 docentes</t>
        </is>
      </c>
      <c r="G9" s="64" t="n"/>
      <c r="H9" s="65" t="n"/>
      <c r="I9" s="64" t="n"/>
      <c r="J9" s="48">
        <f>IF(OR(G9="",H9=""),"",IF(G9=H9,"Si","No"))</f>
        <v/>
      </c>
      <c r="K9" s="48">
        <f>IF(I9&lt;&gt;"",I9,IF(AND(G9&lt;&gt;"",G9=H9),G9,""))</f>
        <v/>
      </c>
      <c r="L9" s="48">
        <f>IF(K9="","",IF(K9="Excluir","Si","No"))</f>
        <v/>
      </c>
      <c r="M9" s="64" t="n"/>
    </row>
    <row r="10" ht="21.75" customHeight="1" s="37">
      <c r="A10" s="63" t="n">
        <v>4</v>
      </c>
      <c r="B10" s="63" t="n">
        <v>19</v>
      </c>
      <c r="C10" s="63" t="inlineStr">
        <is>
          <t>10.1109/access.2025.3538323</t>
        </is>
      </c>
      <c r="D10" s="63" t="inlineStr">
        <is>
          <t>Enhancing Preschool Language Acquisition Through Robotic Assistants: An Evaluation of Effectiveness, Engagement, and Acceptance</t>
        </is>
      </c>
      <c r="E10" s="63" t="inlineStr">
        <is>
          <t>(i) population not of school age</t>
        </is>
      </c>
      <c r="F10" s="63" t="inlineStr">
        <is>
          <t>Asistente robotico para vocabulario en preescolar; no detecta distraccion</t>
        </is>
      </c>
      <c r="G10" s="64" t="n"/>
      <c r="H10" s="65" t="n"/>
      <c r="I10" s="64" t="n"/>
      <c r="J10" s="48">
        <f>IF(OR(G10="",H10=""),"",IF(G10=H10,"Si","No"))</f>
        <v/>
      </c>
      <c r="K10" s="48">
        <f>IF(I10&lt;&gt;"",I10,IF(AND(G10&lt;&gt;"",G10=H10),G10,""))</f>
        <v/>
      </c>
      <c r="L10" s="48">
        <f>IF(K10="","",IF(K10="Excluir","Si","No"))</f>
        <v/>
      </c>
      <c r="M10" s="64" t="n"/>
    </row>
    <row r="11" ht="21.75" customHeight="1" s="37">
      <c r="A11" s="63" t="n">
        <v>5</v>
      </c>
      <c r="B11" s="63" t="n">
        <v>105</v>
      </c>
      <c r="C11" s="63" t="inlineStr">
        <is>
          <t>10.28945/5634</t>
        </is>
      </c>
      <c r="D11" s="63" t="inlineStr">
        <is>
          <t>IMPROVING MOTIVATION IN FUTURE TEACHERS: FLIPPED CLASSROOM AND GAMIFICATION USING DIGITAL BADGES</t>
        </is>
      </c>
      <c r="E11" s="63" t="inlineStr">
        <is>
          <t>(i) population not of school age</t>
        </is>
      </c>
      <c r="F11" s="63" t="inlineStr">
        <is>
          <t>Estudiantes universitarios de magisterio</t>
        </is>
      </c>
      <c r="G11" s="64" t="n"/>
      <c r="H11" s="65" t="n"/>
      <c r="I11" s="64" t="n"/>
      <c r="J11" s="48">
        <f>IF(OR(G11="",H11=""),"",IF(G11=H11,"Si","No"))</f>
        <v/>
      </c>
      <c r="K11" s="48">
        <f>IF(I11&lt;&gt;"",I11,IF(AND(G11&lt;&gt;"",G11=H11),G11,""))</f>
        <v/>
      </c>
      <c r="L11" s="48">
        <f>IF(K11="","",IF(K11="Excluir","Si","No"))</f>
        <v/>
      </c>
      <c r="M11" s="64" t="n"/>
    </row>
    <row r="12" ht="21.75" customHeight="1" s="37">
      <c r="A12" s="63" t="n">
        <v>6</v>
      </c>
      <c r="B12" s="63" t="n">
        <v>191</v>
      </c>
      <c r="C12" s="63" t="inlineStr">
        <is>
          <t>10.1109/ican56228.2022.10007313</t>
        </is>
      </c>
      <c r="D12" s="63" t="inlineStr">
        <is>
          <t>Survey on use of Augmented Reality in Early Childhood Education: Teachers Perspective</t>
        </is>
      </c>
      <c r="E12" s="63" t="inlineStr">
        <is>
          <t>(i) population not of school age</t>
        </is>
      </c>
      <c r="F12" s="63" t="inlineStr">
        <is>
          <t>Encuesta a docentes sobre realidad aumentada</t>
        </is>
      </c>
      <c r="G12" s="64" t="n"/>
      <c r="H12" s="65" t="n"/>
      <c r="I12" s="64" t="n"/>
      <c r="J12" s="48">
        <f>IF(OR(G12="",H12=""),"",IF(G12=H12,"Si","No"))</f>
        <v/>
      </c>
      <c r="K12" s="48">
        <f>IF(I12&lt;&gt;"",I12,IF(AND(G12&lt;&gt;"",G12=H12),G12,""))</f>
        <v/>
      </c>
      <c r="L12" s="48">
        <f>IF(K12="","",IF(K12="Excluir","Si","No"))</f>
        <v/>
      </c>
      <c r="M12" s="64" t="n"/>
    </row>
    <row r="13" ht="21.75" customHeight="1" s="37">
      <c r="A13" s="63" t="n">
        <v>7</v>
      </c>
      <c r="B13" s="63" t="n">
        <v>97</v>
      </c>
      <c r="C13" s="63" t="inlineStr">
        <is>
          <t>10.1007/978-3-031-36272-9_37</t>
        </is>
      </c>
      <c r="D13" s="63" t="inlineStr">
        <is>
          <t>A Spatiotemporal Analysis of Teacher Practices in Supporting Student Learning and Engagement in an AI-Enabled Classroom</t>
        </is>
      </c>
      <c r="E13" s="63" t="inlineStr">
        <is>
          <t>(i) population not of school age</t>
        </is>
      </c>
      <c r="F13" s="63" t="inlineStr">
        <is>
          <t>Aula presencial; analisis de practicas docentes</t>
        </is>
      </c>
      <c r="G13" s="64" t="n"/>
      <c r="H13" s="65" t="n"/>
      <c r="I13" s="64" t="n"/>
      <c r="J13" s="48">
        <f>IF(OR(G13="",H13=""),"",IF(G13=H13,"Si","No"))</f>
        <v/>
      </c>
      <c r="K13" s="48">
        <f>IF(I13&lt;&gt;"",I13,IF(AND(G13&lt;&gt;"",G13=H13),G13,""))</f>
        <v/>
      </c>
      <c r="L13" s="48">
        <f>IF(K13="","",IF(K13="Excluir","Si","No"))</f>
        <v/>
      </c>
      <c r="M13" s="64" t="n"/>
    </row>
    <row r="14" ht="21.75" customHeight="1" s="37">
      <c r="A14" s="63" t="n">
        <v>8</v>
      </c>
      <c r="B14" s="63" t="n">
        <v>2</v>
      </c>
      <c r="C14" s="63" t="inlineStr">
        <is>
          <t>10.1109/indicon56171.2022.10040191</t>
        </is>
      </c>
      <c r="D14" s="63" t="inlineStr">
        <is>
          <t>Deep learning model to empower student engagement in online synchronous learning environment</t>
        </is>
      </c>
      <c r="E14" s="63" t="inlineStr">
        <is>
          <t>(i) population not of school age</t>
        </is>
      </c>
      <c r="F14" s="63" t="inlineStr">
        <is>
          <t>Aprendizaje sincrono en educacion superior</t>
        </is>
      </c>
      <c r="G14" s="64" t="n"/>
      <c r="H14" s="65" t="n"/>
      <c r="I14" s="64" t="n"/>
      <c r="J14" s="48">
        <f>IF(OR(G14="",H14=""),"",IF(G14=H14,"Si","No"))</f>
        <v/>
      </c>
      <c r="K14" s="48">
        <f>IF(I14&lt;&gt;"",I14,IF(AND(G14&lt;&gt;"",G14=H14),G14,""))</f>
        <v/>
      </c>
      <c r="L14" s="48">
        <f>IF(K14="","",IF(K14="Excluir","Si","No"))</f>
        <v/>
      </c>
      <c r="M14" s="64" t="n"/>
    </row>
    <row r="15" ht="21.75" customHeight="1" s="37">
      <c r="A15" s="63" t="n">
        <v>9</v>
      </c>
      <c r="B15" s="63" t="n">
        <v>3</v>
      </c>
      <c r="C15" s="63" t="inlineStr">
        <is>
          <t>10.1109/icssit53264.2022.9716406</t>
        </is>
      </c>
      <c r="D15" s="63" t="inlineStr">
        <is>
          <t>Teacher Assistance System to Detect Distracted Students in Online Classroom Environment</t>
        </is>
      </c>
      <c r="E15" s="63" t="inlineStr">
        <is>
          <t>(i) population not of school age</t>
        </is>
      </c>
      <c r="F15" s="63" t="inlineStr">
        <is>
          <t>Media de edad 20 anos; poblacion universitaria</t>
        </is>
      </c>
      <c r="G15" s="64" t="n"/>
      <c r="H15" s="65" t="n"/>
      <c r="I15" s="64" t="n"/>
      <c r="J15" s="48">
        <f>IF(OR(G15="",H15=""),"",IF(G15=H15,"Si","No"))</f>
        <v/>
      </c>
      <c r="K15" s="48">
        <f>IF(I15&lt;&gt;"",I15,IF(AND(G15&lt;&gt;"",G15=H15),G15,""))</f>
        <v/>
      </c>
      <c r="L15" s="48">
        <f>IF(K15="","",IF(K15="Excluir","Si","No"))</f>
        <v/>
      </c>
      <c r="M15" s="64" t="n"/>
    </row>
    <row r="16" ht="32.25" customHeight="1" s="37">
      <c r="A16" s="63" t="n">
        <v>10</v>
      </c>
      <c r="B16" s="63" t="n">
        <v>22</v>
      </c>
      <c r="C16" s="63" t="inlineStr">
        <is>
          <t>10.1145/3628516.3655801</t>
        </is>
      </c>
      <c r="D16" s="63" t="inlineStr">
        <is>
          <t>"See, Hear, Touch, Smell, and,...Eat!": Helping Children Self-Improve Their Food Literacy and Eating Behavior through a Tangible Multi-Sensory Puzzle Game</t>
        </is>
      </c>
      <c r="E16" s="63" t="inlineStr">
        <is>
          <t>(i) population not of school age</t>
        </is>
      </c>
      <c r="F16" s="63" t="inlineStr">
        <is>
          <t>Alfabetizacion alimentaria en preescolares; no aborda distraccion</t>
        </is>
      </c>
      <c r="G16" s="64" t="n"/>
      <c r="H16" s="65" t="n"/>
      <c r="I16" s="64" t="n"/>
      <c r="J16" s="48">
        <f>IF(OR(G16="",H16=""),"",IF(G16=H16,"Si","No"))</f>
        <v/>
      </c>
      <c r="K16" s="48">
        <f>IF(I16&lt;&gt;"",I16,IF(AND(G16&lt;&gt;"",G16=H16),G16,""))</f>
        <v/>
      </c>
      <c r="L16" s="48">
        <f>IF(K16="","",IF(K16="Excluir","Si","No"))</f>
        <v/>
      </c>
      <c r="M16" s="64" t="n"/>
    </row>
    <row r="17" ht="21.75" customHeight="1" s="37">
      <c r="A17" s="63" t="n">
        <v>11</v>
      </c>
      <c r="B17" s="63" t="n">
        <v>196</v>
      </c>
      <c r="C17" s="63" t="inlineStr">
        <is>
          <t>10.1109/sbr/wre63066.2024.10838106</t>
        </is>
      </c>
      <c r="D17" s="63" t="inlineStr">
        <is>
          <t>Evaluation of the Impact of Educational Robotics on School Engagement: Educators’ Perspectives</t>
        </is>
      </c>
      <c r="E17" s="63" t="inlineStr">
        <is>
          <t>(i) population not of school age</t>
        </is>
      </c>
      <c r="F17" s="63" t="inlineStr">
        <is>
          <t>Robotica educativa; perspectiva de educadores, sin sensado</t>
        </is>
      </c>
      <c r="G17" s="64" t="n"/>
      <c r="H17" s="65" t="n"/>
      <c r="I17" s="64" t="n"/>
      <c r="J17" s="48">
        <f>IF(OR(G17="",H17=""),"",IF(G17=H17,"Si","No"))</f>
        <v/>
      </c>
      <c r="K17" s="48">
        <f>IF(I17&lt;&gt;"",I17,IF(AND(G17&lt;&gt;"",G17=H17),G17,""))</f>
        <v/>
      </c>
      <c r="L17" s="48">
        <f>IF(K17="","",IF(K17="Excluir","Si","No"))</f>
        <v/>
      </c>
      <c r="M17" s="64" t="n"/>
    </row>
    <row r="18" ht="21.75" customHeight="1" s="37">
      <c r="A18" s="63" t="n">
        <v>12</v>
      </c>
      <c r="B18" s="63" t="n">
        <v>202</v>
      </c>
      <c r="C18" s="63" t="inlineStr">
        <is>
          <t>10.1109/ialp63756.2024.10661186</t>
        </is>
      </c>
      <c r="D18" s="63" t="inlineStr">
        <is>
          <t>The Status Quo of English Study Engagement within Smart Classroom Environments and the Pathways of Enhancement</t>
        </is>
      </c>
      <c r="E18" s="63" t="inlineStr">
        <is>
          <t>(ii) setting not domestic or remote</t>
        </is>
      </c>
      <c r="F18" s="63" t="inlineStr">
        <is>
          <t>Aula inteligente presencial</t>
        </is>
      </c>
      <c r="G18" s="64" t="n"/>
      <c r="H18" s="65" t="n"/>
      <c r="I18" s="64" t="n"/>
      <c r="J18" s="48">
        <f>IF(OR(G18="",H18=""),"",IF(G18=H18,"Si","No"))</f>
        <v/>
      </c>
      <c r="K18" s="48">
        <f>IF(I18&lt;&gt;"",I18,IF(AND(G18&lt;&gt;"",G18=H18),G18,""))</f>
        <v/>
      </c>
      <c r="L18" s="48">
        <f>IF(K18="","",IF(K18="Excluir","Si","No"))</f>
        <v/>
      </c>
      <c r="M18" s="64" t="n"/>
    </row>
    <row r="19" ht="21.75" customHeight="1" s="37">
      <c r="A19" s="63" t="n">
        <v>13</v>
      </c>
      <c r="B19" s="63" t="n">
        <v>15</v>
      </c>
      <c r="C19" s="63" t="inlineStr">
        <is>
          <t>10.1109/icac69156.2025.11361431</t>
        </is>
      </c>
      <c r="D19" s="63" t="inlineStr">
        <is>
          <t>EDU-SENSE: AI-Driven Adaptive E-Learning System for Primary Education</t>
        </is>
      </c>
      <c r="E19" s="63" t="inlineStr">
        <is>
          <t>(ii) setting not domestic or remote</t>
        </is>
      </c>
      <c r="F19" s="63" t="inlineStr">
        <is>
          <t>Integracion con instruccion presencial en aula, no hogar; propuesta de sistema sin participantes ni estudio empirico</t>
        </is>
      </c>
      <c r="G19" s="64" t="n"/>
      <c r="H19" s="65" t="n"/>
      <c r="I19" s="64" t="n"/>
      <c r="J19" s="48">
        <f>IF(OR(G19="",H19=""),"",IF(G19=H19,"Si","No"))</f>
        <v/>
      </c>
      <c r="K19" s="48">
        <f>IF(I19&lt;&gt;"",I19,IF(AND(G19&lt;&gt;"",G19=H19),G19,""))</f>
        <v/>
      </c>
      <c r="L19" s="48">
        <f>IF(K19="","",IF(K19="Excluir","Si","No"))</f>
        <v/>
      </c>
      <c r="M19" s="64" t="n"/>
    </row>
    <row r="20" ht="21.75" customHeight="1" s="37">
      <c r="A20" s="63" t="n">
        <v>14</v>
      </c>
      <c r="B20" s="63" t="n">
        <v>92</v>
      </c>
      <c r="C20" s="63" t="inlineStr">
        <is>
          <t>10.1109/iceca58529.2023.10395623</t>
        </is>
      </c>
      <c r="D20" s="63" t="inlineStr">
        <is>
          <t>Electroencephalography (EEG) Based Prediction of Learning and Responsiveness Among Students</t>
        </is>
      </c>
      <c r="E20" s="63" t="inlineStr">
        <is>
          <t>(ii) setting not domestic or remote</t>
        </is>
      </c>
      <c r="F20" s="63" t="inlineStr">
        <is>
          <t>EEG para atencion orientado a mejorar la instruccion en aula; sin edad de participantes ni contexto domestico</t>
        </is>
      </c>
      <c r="G20" s="64" t="n"/>
      <c r="H20" s="65" t="n"/>
      <c r="I20" s="64" t="n"/>
      <c r="J20" s="48">
        <f>IF(OR(G20="",H20=""),"",IF(G20=H20,"Si","No"))</f>
        <v/>
      </c>
      <c r="K20" s="48">
        <f>IF(I20&lt;&gt;"",I20,IF(AND(G20&lt;&gt;"",G20=H20),G20,""))</f>
        <v/>
      </c>
      <c r="L20" s="48">
        <f>IF(K20="","",IF(K20="Excluir","Si","No"))</f>
        <v/>
      </c>
      <c r="M20" s="64" t="n"/>
    </row>
    <row r="21" ht="21.75" customHeight="1" s="37">
      <c r="A21" s="63" t="n">
        <v>15</v>
      </c>
      <c r="B21" s="63" t="n">
        <v>285</v>
      </c>
      <c r="C21" s="63" t="inlineStr">
        <is>
          <t>10.1109/iatmsi68868.2026.11465945</t>
        </is>
      </c>
      <c r="D21" s="63" t="inlineStr">
        <is>
          <t>AI-Driven Personalization in the Classroom: Impacts on Intrinsic Motivation and Academic Performance</t>
        </is>
      </c>
      <c r="E21" s="63" t="inlineStr">
        <is>
          <t>(ii) setting not domestic or remote</t>
        </is>
      </c>
      <c r="F21" s="63" t="inlineStr">
        <is>
          <t>Personalizacion en aula; motivacion, no distraccion</t>
        </is>
      </c>
      <c r="G21" s="64" t="n"/>
      <c r="H21" s="65" t="n"/>
      <c r="I21" s="64" t="n"/>
      <c r="J21" s="48">
        <f>IF(OR(G21="",H21=""),"",IF(G21=H21,"Si","No"))</f>
        <v/>
      </c>
      <c r="K21" s="48">
        <f>IF(I21&lt;&gt;"",I21,IF(AND(G21&lt;&gt;"",G21=H21),G21,""))</f>
        <v/>
      </c>
      <c r="L21" s="48">
        <f>IF(K21="","",IF(K21="Excluir","Si","No"))</f>
        <v/>
      </c>
      <c r="M21" s="64" t="n"/>
    </row>
    <row r="22" ht="21.75" customHeight="1" s="37">
      <c r="A22" s="63" t="n">
        <v>16</v>
      </c>
      <c r="B22" s="63" t="n">
        <v>108</v>
      </c>
      <c r="C22" s="63" t="inlineStr">
        <is>
          <t>10.1515/9783112221082-048</t>
        </is>
      </c>
      <c r="D22" s="63" t="inlineStr">
        <is>
          <t>Privacy-Preserving Federated Deep Learning for Emotion and Engagement Analytics in Smart Classrooms</t>
        </is>
      </c>
      <c r="E22" s="63" t="inlineStr">
        <is>
          <t>(ii) setting not domestic or remote</t>
        </is>
      </c>
      <c r="F22" s="63" t="inlineStr">
        <is>
          <t>[solo resumen] Aprendizaje federado para emocion y engagement en aulas inteligentes; contexto de aula, no domestico</t>
        </is>
      </c>
      <c r="G22" s="64" t="n"/>
      <c r="H22" s="65" t="n"/>
      <c r="I22" s="64" t="n"/>
      <c r="J22" s="48">
        <f>IF(OR(G22="",H22=""),"",IF(G22=H22,"Si","No"))</f>
        <v/>
      </c>
      <c r="K22" s="48">
        <f>IF(I22&lt;&gt;"",I22,IF(AND(G22&lt;&gt;"",G22=H22),G22,""))</f>
        <v/>
      </c>
      <c r="L22" s="48">
        <f>IF(K22="","",IF(K22="Excluir","Si","No"))</f>
        <v/>
      </c>
      <c r="M22" s="64" t="n"/>
    </row>
    <row r="23" ht="21.75" customHeight="1" s="37">
      <c r="A23" s="63" t="n">
        <v>17</v>
      </c>
      <c r="B23" s="63" t="n">
        <v>416</v>
      </c>
      <c r="C23" s="63" t="inlineStr">
        <is>
          <t>10.1007/s10639-018-9839-7</t>
        </is>
      </c>
      <c r="D23" s="63" t="inlineStr">
        <is>
          <t>Data mining approach to predicting the performance of first year student in a university using the admission requirements</t>
        </is>
      </c>
      <c r="E23" s="63" t="inlineStr">
        <is>
          <t>(ii) setting not domestic or remote</t>
        </is>
      </c>
      <c r="F23" s="63" t="inlineStr">
        <is>
          <t>Mineria de datos sobre rendimiento en aula invertida; sin sensado, sin participantes descritos</t>
        </is>
      </c>
      <c r="G23" s="64" t="n"/>
      <c r="H23" s="65" t="n"/>
      <c r="I23" s="64" t="n"/>
      <c r="J23" s="48">
        <f>IF(OR(G23="",H23=""),"",IF(G23=H23,"Si","No"))</f>
        <v/>
      </c>
      <c r="K23" s="48">
        <f>IF(I23&lt;&gt;"",I23,IF(AND(G23&lt;&gt;"",G23=H23),G23,""))</f>
        <v/>
      </c>
      <c r="L23" s="48">
        <f>IF(K23="","",IF(K23="Excluir","Si","No"))</f>
        <v/>
      </c>
      <c r="M23" s="64" t="n"/>
    </row>
    <row r="24" ht="15" customHeight="1" s="37">
      <c r="A24" s="63" t="n">
        <v>18</v>
      </c>
      <c r="B24" s="63" t="n">
        <v>188</v>
      </c>
      <c r="C24" s="63" t="inlineStr">
        <is>
          <t>10.1109/taffc.2021.3127692</t>
        </is>
      </c>
      <c r="D24" s="63" t="inlineStr">
        <is>
          <t>Multimodal Engagement Analysis From Facial Videos in the Classroom</t>
        </is>
      </c>
      <c r="E24" s="63" t="inlineStr">
        <is>
          <t>(ii) setting not domestic or remote</t>
        </is>
      </c>
      <c r="F24" s="63" t="inlineStr">
        <is>
          <t>Analisis multimodal de engagement en aula presencial de secundaria</t>
        </is>
      </c>
      <c r="G24" s="64" t="n"/>
      <c r="H24" s="65" t="n"/>
      <c r="I24" s="64" t="n"/>
      <c r="J24" s="48">
        <f>IF(OR(G24="",H24=""),"",IF(G24=H24,"Si","No"))</f>
        <v/>
      </c>
      <c r="K24" s="48">
        <f>IF(I24&lt;&gt;"",I24,IF(AND(G24&lt;&gt;"",G24=H24),G24,""))</f>
        <v/>
      </c>
      <c r="L24" s="48">
        <f>IF(K24="","",IF(K24="Excluir","Si","No"))</f>
        <v/>
      </c>
      <c r="M24" s="64" t="n"/>
    </row>
    <row r="25" ht="21.75" customHeight="1" s="37">
      <c r="A25" s="63" t="n">
        <v>19</v>
      </c>
      <c r="B25" s="63" t="n">
        <v>225</v>
      </c>
      <c r="C25" s="63" t="inlineStr">
        <is>
          <t>10.1145/3282894.3282918</t>
        </is>
      </c>
      <c r="D25" s="63" t="inlineStr">
        <is>
          <t>Arch'n'Smile: A Jump'n'Run Game Using Facial Expression Recognition Control For Entertaining Children During Car Journeys</t>
        </is>
      </c>
      <c r="E25" s="63" t="inlineStr">
        <is>
          <t>(ii) setting not domestic or remote</t>
        </is>
      </c>
      <c r="F25" s="63" t="inlineStr">
        <is>
          <t>Videojuego con reconocimiento facial como control de juego para entretenimiento; contexto de conduccion, no aprendizaje</t>
        </is>
      </c>
      <c r="G25" s="64" t="n"/>
      <c r="H25" s="65" t="n"/>
      <c r="I25" s="64" t="n"/>
      <c r="J25" s="48">
        <f>IF(OR(G25="",H25=""),"",IF(G25=H25,"Si","No"))</f>
        <v/>
      </c>
      <c r="K25" s="48">
        <f>IF(I25&lt;&gt;"",I25,IF(AND(G25&lt;&gt;"",G25=H25),G25,""))</f>
        <v/>
      </c>
      <c r="L25" s="48">
        <f>IF(K25="","",IF(K25="Excluir","Si","No"))</f>
        <v/>
      </c>
      <c r="M25" s="64" t="n"/>
    </row>
    <row r="26" ht="21.75" customHeight="1" s="37">
      <c r="A26" s="63" t="n">
        <v>20</v>
      </c>
      <c r="B26" s="63" t="n">
        <v>119</v>
      </c>
      <c r="C26" s="63" t="inlineStr">
        <is>
          <t>10.1145/3716553.3750795</t>
        </is>
      </c>
      <c r="D26" s="63" t="inlineStr">
        <is>
          <t>A Multimodal Classroom Video Question-Answering Framework for Automated Understanding of Collaborative Learning</t>
        </is>
      </c>
      <c r="E26" s="63" t="inlineStr">
        <is>
          <t>(ii) setting not domestic or remote</t>
        </is>
      </c>
      <c r="F26" s="63" t="inlineStr">
        <is>
          <t>Analisis de video de aula colaborativa</t>
        </is>
      </c>
      <c r="G26" s="64" t="n"/>
      <c r="H26" s="65" t="n"/>
      <c r="I26" s="64" t="n"/>
      <c r="J26" s="48">
        <f>IF(OR(G26="",H26=""),"",IF(G26=H26,"Si","No"))</f>
        <v/>
      </c>
      <c r="K26" s="48">
        <f>IF(I26&lt;&gt;"",I26,IF(AND(G26&lt;&gt;"",G26=H26),G26,""))</f>
        <v/>
      </c>
      <c r="L26" s="48">
        <f>IF(K26="","",IF(K26="Excluir","Si","No"))</f>
        <v/>
      </c>
      <c r="M26" s="64" t="n"/>
    </row>
    <row r="27" ht="21.75" customHeight="1" s="37">
      <c r="A27" s="63" t="n">
        <v>21</v>
      </c>
      <c r="B27" s="63" t="n">
        <v>50</v>
      </c>
      <c r="C27" s="63" t="inlineStr">
        <is>
          <t>10.3389/fpsyg.2019.01415</t>
        </is>
      </c>
      <c r="D27" s="63" t="inlineStr">
        <is>
          <t>Episode of situated learning to enhance student engagement and promote deep learning: Preliminary results in a high school classroom</t>
        </is>
      </c>
      <c r="E27" s="63" t="inlineStr">
        <is>
          <t>(ii) setting not domestic or remote</t>
        </is>
      </c>
      <c r="F27" s="63" t="inlineStr">
        <is>
          <t>Aula presencial de secundaria; sin sensado automatico</t>
        </is>
      </c>
      <c r="G27" s="64" t="n"/>
      <c r="H27" s="65" t="n"/>
      <c r="I27" s="64" t="n"/>
      <c r="J27" s="48">
        <f>IF(OR(G27="",H27=""),"",IF(G27=H27,"Si","No"))</f>
        <v/>
      </c>
      <c r="K27" s="48">
        <f>IF(I27&lt;&gt;"",I27,IF(AND(G27&lt;&gt;"",G27=H27),G27,""))</f>
        <v/>
      </c>
      <c r="L27" s="48">
        <f>IF(K27="","",IF(K27="Excluir","Si","No"))</f>
        <v/>
      </c>
      <c r="M27" s="64" t="n"/>
    </row>
    <row r="28" ht="21.75" customHeight="1" s="37">
      <c r="A28" s="63" t="n">
        <v>22</v>
      </c>
      <c r="B28" s="63" t="n">
        <v>74</v>
      </c>
      <c r="C28" s="63" t="inlineStr">
        <is>
          <t>10.1145/3314344.3332501</t>
        </is>
      </c>
      <c r="D28" s="63" t="inlineStr">
        <is>
          <t>Learning from african classroom pedagogy to increase student engagement in education technologies</t>
        </is>
      </c>
      <c r="E28" s="63" t="inlineStr">
        <is>
          <t>(ii) setting not domestic or remote</t>
        </is>
      </c>
      <c r="F28" s="63" t="inlineStr">
        <is>
          <t>Ninos de 7 a 12 anos (N=214), pero observaciones de aula en Africa y engagement por preguntas completadas; sin sensado</t>
        </is>
      </c>
      <c r="G28" s="64" t="n"/>
      <c r="H28" s="65" t="n"/>
      <c r="I28" s="64" t="n"/>
      <c r="J28" s="48">
        <f>IF(OR(G28="",H28=""),"",IF(G28=H28,"Si","No"))</f>
        <v/>
      </c>
      <c r="K28" s="48">
        <f>IF(I28&lt;&gt;"",I28,IF(AND(G28&lt;&gt;"",G28=H28),G28,""))</f>
        <v/>
      </c>
      <c r="L28" s="48">
        <f>IF(K28="","",IF(K28="Excluir","Si","No"))</f>
        <v/>
      </c>
      <c r="M28" s="64" t="n"/>
    </row>
    <row r="29" ht="21.75" customHeight="1" s="37">
      <c r="A29" s="63" t="n">
        <v>23</v>
      </c>
      <c r="B29" s="63" t="n">
        <v>23</v>
      </c>
      <c r="C29" s="63" t="inlineStr">
        <is>
          <t>10.1109/icvee63912.2024.10823659</t>
        </is>
      </c>
      <c r="D29" s="63" t="inlineStr">
        <is>
          <t>A Tree-Based Model for Predicting Student Achievement in Online Learning Environments</t>
        </is>
      </c>
      <c r="E29" s="63" t="inlineStr">
        <is>
          <t>(iii) no automatic sensing</t>
        </is>
      </c>
      <c r="F29" s="63" t="inlineStr">
        <is>
          <t>Prediccion de rendimiento con datos de plataforma</t>
        </is>
      </c>
      <c r="G29" s="64" t="n"/>
      <c r="H29" s="65" t="n"/>
      <c r="I29" s="64" t="n"/>
      <c r="J29" s="48">
        <f>IF(OR(G29="",H29=""),"",IF(G29=H29,"Si","No"))</f>
        <v/>
      </c>
      <c r="K29" s="48">
        <f>IF(I29&lt;&gt;"",I29,IF(AND(G29&lt;&gt;"",G29=H29),G29,""))</f>
        <v/>
      </c>
      <c r="L29" s="48">
        <f>IF(K29="","",IF(K29="Excluir","Si","No"))</f>
        <v/>
      </c>
      <c r="M29" s="64" t="n"/>
    </row>
    <row r="30" ht="21.75" customHeight="1" s="37">
      <c r="A30" s="63" t="n">
        <v>24</v>
      </c>
      <c r="B30" s="63" t="n">
        <v>197</v>
      </c>
      <c r="C30" s="63" t="inlineStr">
        <is>
          <t>10.1007/s10798-026-10065-y</t>
        </is>
      </c>
      <c r="D30" s="63" t="inlineStr">
        <is>
          <t>Exploring the integration of generative design in STEM classrooms: student perceptions and learning experiences</t>
        </is>
      </c>
      <c r="E30" s="63" t="inlineStr">
        <is>
          <t>(iii) no automatic sensing</t>
        </is>
      </c>
      <c r="F30" s="63" t="inlineStr">
        <is>
          <t>Percepciones de estudiantes de secundaria; sin sensado</t>
        </is>
      </c>
      <c r="G30" s="64" t="n"/>
      <c r="H30" s="65" t="n"/>
      <c r="I30" s="64" t="n"/>
      <c r="J30" s="48">
        <f>IF(OR(G30="",H30=""),"",IF(G30=H30,"Si","No"))</f>
        <v/>
      </c>
      <c r="K30" s="48">
        <f>IF(I30&lt;&gt;"",I30,IF(AND(G30&lt;&gt;"",G30=H30),G30,""))</f>
        <v/>
      </c>
      <c r="L30" s="48">
        <f>IF(K30="","",IF(K30="Excluir","Si","No"))</f>
        <v/>
      </c>
      <c r="M30" s="64" t="n"/>
    </row>
    <row r="31" ht="21.75" customHeight="1" s="37">
      <c r="A31" s="63" t="n">
        <v>25</v>
      </c>
      <c r="B31" s="63" t="n">
        <v>1</v>
      </c>
      <c r="C31" s="63" t="inlineStr">
        <is>
          <t>10.1007/s10758-024-09797-4</t>
        </is>
      </c>
      <c r="D31" s="63" t="inlineStr">
        <is>
          <t>Teachers and Students Envisioning Mixed Reality Remote Learning: A Qualitative Exploration on Fostering Academic Engagement</t>
        </is>
      </c>
      <c r="E31" s="63" t="inlineStr">
        <is>
          <t>(iii) no automatic sensing</t>
        </is>
      </c>
      <c r="F31" s="63" t="inlineStr">
        <is>
          <t>Estudio cualitativo de realidad mixta; no detecta distraccion</t>
        </is>
      </c>
      <c r="G31" s="64" t="n"/>
      <c r="H31" s="65" t="n"/>
      <c r="I31" s="64" t="n"/>
      <c r="J31" s="48">
        <f>IF(OR(G31="",H31=""),"",IF(G31=H31,"Si","No"))</f>
        <v/>
      </c>
      <c r="K31" s="48">
        <f>IF(I31&lt;&gt;"",I31,IF(AND(G31&lt;&gt;"",G31=H31),G31,""))</f>
        <v/>
      </c>
      <c r="L31" s="48">
        <f>IF(K31="","",IF(K31="Excluir","Si","No"))</f>
        <v/>
      </c>
      <c r="M31" s="64" t="n"/>
    </row>
    <row r="32" ht="21.75" customHeight="1" s="37">
      <c r="A32" s="63" t="n">
        <v>26</v>
      </c>
      <c r="B32" s="63" t="n">
        <v>26</v>
      </c>
      <c r="C32" s="63" t="inlineStr">
        <is>
          <t>10.1007/978-3-319-49625-2_3</t>
        </is>
      </c>
      <c r="D32" s="63" t="inlineStr">
        <is>
          <t>Active learning and ICT in upper secondary school: A possible answer to early school leaving</t>
        </is>
      </c>
      <c r="E32" s="63" t="inlineStr">
        <is>
          <t>(iii) no automatic sensing</t>
        </is>
      </c>
      <c r="F32" s="63" t="inlineStr">
        <is>
          <t>Intervencion pedagogica en secundaria, sin sensado automatico</t>
        </is>
      </c>
      <c r="G32" s="64" t="n"/>
      <c r="H32" s="65" t="n"/>
      <c r="I32" s="64" t="n"/>
      <c r="J32" s="48">
        <f>IF(OR(G32="",H32=""),"",IF(G32=H32,"Si","No"))</f>
        <v/>
      </c>
      <c r="K32" s="48">
        <f>IF(I32&lt;&gt;"",I32,IF(AND(G32&lt;&gt;"",G32=H32),G32,""))</f>
        <v/>
      </c>
      <c r="L32" s="48">
        <f>IF(K32="","",IF(K32="Excluir","Si","No"))</f>
        <v/>
      </c>
      <c r="M32" s="64" t="n"/>
    </row>
    <row r="33" ht="21.75" customHeight="1" s="37">
      <c r="A33" s="63" t="n">
        <v>27</v>
      </c>
      <c r="B33" s="63" t="n">
        <v>326</v>
      </c>
      <c r="C33" s="63" t="inlineStr">
        <is>
          <t>10.1145/3613904.3642593</t>
        </is>
      </c>
      <c r="D33" s="63" t="inlineStr">
        <is>
          <t>Collaborative School Mental Health System: Leveraging a Conversational Agent for Enhancing Children's Executive Function</t>
        </is>
      </c>
      <c r="E33" s="63" t="inlineStr">
        <is>
          <t>(iii) no automatic sensing</t>
        </is>
      </c>
      <c r="F33" s="63" t="inlineStr">
        <is>
          <t>Primer curso de primaria, uso en el hogar, pero agente conversacional medido con escala ADHD-RS por padres y docentes; ningun sensado automatico</t>
        </is>
      </c>
      <c r="G33" s="64" t="n"/>
      <c r="H33" s="65" t="n"/>
      <c r="I33" s="64" t="n"/>
      <c r="J33" s="48">
        <f>IF(OR(G33="",H33=""),"",IF(G33=H33,"Si","No"))</f>
        <v/>
      </c>
      <c r="K33" s="48">
        <f>IF(I33&lt;&gt;"",I33,IF(AND(G33&lt;&gt;"",G33=H33),G33,""))</f>
        <v/>
      </c>
      <c r="L33" s="48">
        <f>IF(K33="","",IF(K33="Excluir","Si","No"))</f>
        <v/>
      </c>
      <c r="M33" s="64" t="n"/>
    </row>
    <row r="34" ht="21.75" customHeight="1" s="37">
      <c r="A34" s="63" t="n">
        <v>28</v>
      </c>
      <c r="B34" s="63" t="n">
        <v>200</v>
      </c>
      <c r="C34" s="63" t="inlineStr">
        <is>
          <t>10.15388/actpaed.2022.49.8</t>
        </is>
      </c>
      <c r="D34" s="63" t="inlineStr">
        <is>
          <t>Strengthening Student Engagement in Learning Through Use of Digital Tools; [Mokinių įsitraukimo į mokymąsi naudojant skaitmenines priemones stiprinimas]</t>
        </is>
      </c>
      <c r="E34" s="63" t="inlineStr">
        <is>
          <t>(iii) no automatic sensing</t>
        </is>
      </c>
      <c r="F34" s="63" t="inlineStr">
        <is>
          <t>Herramientas digitales; sin sensado automatico</t>
        </is>
      </c>
      <c r="G34" s="64" t="n"/>
      <c r="H34" s="65" t="n"/>
      <c r="I34" s="64" t="n"/>
      <c r="J34" s="48">
        <f>IF(OR(G34="",H34=""),"",IF(G34=H34,"Si","No"))</f>
        <v/>
      </c>
      <c r="K34" s="48">
        <f>IF(I34&lt;&gt;"",I34,IF(AND(G34&lt;&gt;"",G34=H34),G34,""))</f>
        <v/>
      </c>
      <c r="L34" s="48">
        <f>IF(K34="","",IF(K34="Excluir","Si","No"))</f>
        <v/>
      </c>
      <c r="M34" s="64" t="n"/>
    </row>
    <row r="35" ht="21.75" customHeight="1" s="37">
      <c r="A35" s="63" t="n">
        <v>29</v>
      </c>
      <c r="B35" s="63" t="n">
        <v>13</v>
      </c>
      <c r="C35" s="63" t="inlineStr">
        <is>
          <t>10.1145/3675888.3676047</t>
        </is>
      </c>
      <c r="D35" s="63" t="inlineStr">
        <is>
          <t>Exploring the Utility of Gamified Learning to Support Academic Progress among ADHD-Diagnosed Children</t>
        </is>
      </c>
      <c r="E35" s="63" t="inlineStr">
        <is>
          <t>(iii) no automatic sensing</t>
        </is>
      </c>
      <c r="F35" s="63" t="inlineStr">
        <is>
          <t>Aprendizaje gamificado en TDAH; sin sensado automatico</t>
        </is>
      </c>
      <c r="G35" s="64" t="n"/>
      <c r="H35" s="65" t="n"/>
      <c r="I35" s="64" t="n"/>
      <c r="J35" s="48">
        <f>IF(OR(G35="",H35=""),"",IF(G35=H35,"Si","No"))</f>
        <v/>
      </c>
      <c r="K35" s="48">
        <f>IF(I35&lt;&gt;"",I35,IF(AND(G35&lt;&gt;"",G35=H35),G35,""))</f>
        <v/>
      </c>
      <c r="L35" s="48">
        <f>IF(K35="","",IF(K35="Excluir","Si","No"))</f>
        <v/>
      </c>
      <c r="M35" s="64" t="n"/>
    </row>
    <row r="36" ht="21.75" customHeight="1" s="37">
      <c r="A36" s="63" t="n">
        <v>30</v>
      </c>
      <c r="B36" s="63" t="n">
        <v>11</v>
      </c>
      <c r="C36" s="63" t="inlineStr">
        <is>
          <t>10.1109/icecco67619.2026.11488800</t>
        </is>
      </c>
      <c r="D36" s="63" t="inlineStr">
        <is>
          <t>Ensemble Learning Techniques to Predict Student Success Based on Online Engagement Patterns in a Virtual Learning Environment</t>
        </is>
      </c>
      <c r="E36" s="63" t="inlineStr">
        <is>
          <t>(iii) no automatic sensing</t>
        </is>
      </c>
      <c r="F36" s="63" t="inlineStr">
        <is>
          <t>Prediccion de exito con datos de plataforma; sin sensado ni ninos</t>
        </is>
      </c>
      <c r="G36" s="64" t="n"/>
      <c r="H36" s="65" t="n"/>
      <c r="I36" s="64" t="n"/>
      <c r="J36" s="48">
        <f>IF(OR(G36="",H36=""),"",IF(G36=H36,"Si","No"))</f>
        <v/>
      </c>
      <c r="K36" s="48">
        <f>IF(I36&lt;&gt;"",I36,IF(AND(G36&lt;&gt;"",G36=H36),G36,""))</f>
        <v/>
      </c>
      <c r="L36" s="48">
        <f>IF(K36="","",IF(K36="Excluir","Si","No"))</f>
        <v/>
      </c>
      <c r="M36" s="64" t="n"/>
    </row>
    <row r="37" ht="21.75" customHeight="1" s="37">
      <c r="A37" s="63" t="n">
        <v>31</v>
      </c>
      <c r="B37" s="63" t="n">
        <v>160</v>
      </c>
      <c r="C37" s="63" t="inlineStr">
        <is>
          <t>10.1145/3512576.3512622</t>
        </is>
      </c>
      <c r="D37" s="63" t="inlineStr">
        <is>
          <t>Playing for Learning: A Student Engagement Assessment on Edutainment Game based on User Experience</t>
        </is>
      </c>
      <c r="E37" s="63" t="inlineStr">
        <is>
          <t>(iii) no automatic sensing</t>
        </is>
      </c>
      <c r="F37" s="63" t="inlineStr">
        <is>
          <t>Juego educativo evaluado por experiencia de usuario; sin sensado</t>
        </is>
      </c>
      <c r="G37" s="64" t="n"/>
      <c r="H37" s="65" t="n"/>
      <c r="I37" s="64" t="n"/>
      <c r="J37" s="48">
        <f>IF(OR(G37="",H37=""),"",IF(G37=H37,"Si","No"))</f>
        <v/>
      </c>
      <c r="K37" s="48">
        <f>IF(I37&lt;&gt;"",I37,IF(AND(G37&lt;&gt;"",G37=H37),G37,""))</f>
        <v/>
      </c>
      <c r="L37" s="48">
        <f>IF(K37="","",IF(K37="Excluir","Si","No"))</f>
        <v/>
      </c>
      <c r="M37" s="64" t="n"/>
    </row>
    <row r="38" ht="21.75" customHeight="1" s="37">
      <c r="A38" s="63" t="n">
        <v>32</v>
      </c>
      <c r="B38" s="63" t="n">
        <v>402</v>
      </c>
      <c r="C38" s="63" t="inlineStr">
        <is>
          <t>10.1145/2883851.2883872</t>
        </is>
      </c>
      <c r="D38" s="63" t="inlineStr">
        <is>
          <t>The assessment of learning infrastructure (ALI): the theory, practice, and scalability of automated assessment</t>
        </is>
      </c>
      <c r="E38" s="63" t="inlineStr">
        <is>
          <t>(iii) no automatic sensing</t>
        </is>
      </c>
      <c r="F38" s="63" t="inlineStr">
        <is>
          <t>Plataforma de evaluacion automatizada (ALI) sobre datos de plataforma en K-12; ningun sensor</t>
        </is>
      </c>
      <c r="G38" s="64" t="n"/>
      <c r="H38" s="65" t="n"/>
      <c r="I38" s="64" t="n"/>
      <c r="J38" s="48">
        <f>IF(OR(G38="",H38=""),"",IF(G38=H38,"Si","No"))</f>
        <v/>
      </c>
      <c r="K38" s="48">
        <f>IF(I38&lt;&gt;"",I38,IF(AND(G38&lt;&gt;"",G38=H38),G38,""))</f>
        <v/>
      </c>
      <c r="L38" s="48">
        <f>IF(K38="","",IF(K38="Excluir","Si","No"))</f>
        <v/>
      </c>
      <c r="M38" s="64" t="n"/>
    </row>
    <row r="39" ht="21.75" customHeight="1" s="37">
      <c r="A39" s="63" t="n">
        <v>33</v>
      </c>
      <c r="B39" s="63" t="n">
        <v>6</v>
      </c>
      <c r="C39" s="63" t="inlineStr">
        <is>
          <t>10.1186/s40594-015-0028-6</t>
        </is>
      </c>
      <c r="D39" s="63" t="inlineStr">
        <is>
          <t>Incorporating effective e-learning principles to improve student engagement in middle-school mathematics</t>
        </is>
      </c>
      <c r="E39" s="63" t="inlineStr">
        <is>
          <t>(iii) no automatic sensing</t>
        </is>
      </c>
      <c r="F39" s="63" t="inlineStr">
        <is>
          <t>Engagement medido por observacion humana, no automatica</t>
        </is>
      </c>
      <c r="G39" s="64" t="n"/>
      <c r="H39" s="65" t="n"/>
      <c r="I39" s="64" t="n"/>
      <c r="J39" s="48">
        <f>IF(OR(G39="",H39=""),"",IF(G39=H39,"Si","No"))</f>
        <v/>
      </c>
      <c r="K39" s="48">
        <f>IF(I39&lt;&gt;"",I39,IF(AND(G39&lt;&gt;"",G39=H39),G39,""))</f>
        <v/>
      </c>
      <c r="L39" s="48">
        <f>IF(K39="","",IF(K39="Excluir","Si","No"))</f>
        <v/>
      </c>
      <c r="M39" s="64" t="n"/>
    </row>
    <row r="40" ht="32.25" customHeight="1" s="37">
      <c r="A40" s="63" t="n">
        <v>34</v>
      </c>
      <c r="B40" s="63" t="n">
        <v>47</v>
      </c>
      <c r="C40" s="63" t="inlineStr">
        <is>
          <t>10.1080/10494820.2026.2685798</t>
        </is>
      </c>
      <c r="D40" s="63" t="inlineStr">
        <is>
          <t>Bidirectional relations of epistemic beliefs and their impact on student engagement across GenAI platforms: a longitudinal quasi-experiment in middle school programming</t>
        </is>
      </c>
      <c r="E40" s="63" t="inlineStr">
        <is>
          <t>(iii) no automatic sensing</t>
        </is>
      </c>
      <c r="F40" s="63" t="inlineStr">
        <is>
          <t>[solo resumen] 395 alumnos de septimo curso asignados por clase a plataformas de IA generativa; creencias epistemicas por cuestionario, sin sensado automatico</t>
        </is>
      </c>
      <c r="G40" s="64" t="n"/>
      <c r="H40" s="65" t="n"/>
      <c r="I40" s="64" t="n"/>
      <c r="J40" s="48">
        <f>IF(OR(G40="",H40=""),"",IF(G40=H40,"Si","No"))</f>
        <v/>
      </c>
      <c r="K40" s="48">
        <f>IF(I40&lt;&gt;"",I40,IF(AND(G40&lt;&gt;"",G40=H40),G40,""))</f>
        <v/>
      </c>
      <c r="L40" s="48">
        <f>IF(K40="","",IF(K40="Excluir","Si","No"))</f>
        <v/>
      </c>
      <c r="M40" s="64" t="n"/>
    </row>
    <row r="41" ht="21.75" customHeight="1" s="37">
      <c r="A41" s="63" t="n">
        <v>35</v>
      </c>
      <c r="B41" s="63" t="n">
        <v>14</v>
      </c>
      <c r="C41" s="63" t="inlineStr">
        <is>
          <t>10.1109/tnsre.2020.3004545</t>
        </is>
      </c>
      <c r="D41" s="63" t="inlineStr">
        <is>
          <t>A Virtual-Reality System Integrated With Neuro-Behavior Sensing for Attention-Deficit/Hyperactivity Disorder Intelligent Assessment</t>
        </is>
      </c>
      <c r="E41" s="63" t="inlineStr">
        <is>
          <t>(iv) distraction not addressed</t>
        </is>
      </c>
      <c r="F41" s="63" t="inlineStr">
        <is>
          <t>Evaluacion clinica de TDAH con realidad virtual</t>
        </is>
      </c>
      <c r="G41" s="64" t="n"/>
      <c r="H41" s="65" t="n"/>
      <c r="I41" s="64" t="n"/>
      <c r="J41" s="48">
        <f>IF(OR(G41="",H41=""),"",IF(G41=H41,"Si","No"))</f>
        <v/>
      </c>
      <c r="K41" s="48">
        <f>IF(I41&lt;&gt;"",I41,IF(AND(G41&lt;&gt;"",G41=H41),G41,""))</f>
        <v/>
      </c>
      <c r="L41" s="48">
        <f>IF(K41="","",IF(K41="Excluir","Si","No"))</f>
        <v/>
      </c>
      <c r="M41" s="64" t="n"/>
    </row>
    <row r="42" ht="21.75" customHeight="1" s="37">
      <c r="A42" s="63" t="n">
        <v>36</v>
      </c>
      <c r="B42" s="63" t="n">
        <v>10</v>
      </c>
      <c r="C42" s="63" t="inlineStr">
        <is>
          <t>10.1109/ictbig68706.2025.11323730</t>
        </is>
      </c>
      <c r="D42" s="63" t="inlineStr">
        <is>
          <t>AI-Driven Tutoring in English Literature: Fostering Deeper Interpretation and Student Engagement</t>
        </is>
      </c>
      <c r="E42" s="63" t="inlineStr">
        <is>
          <t>(iv) distraction not addressed</t>
        </is>
      </c>
      <c r="F42" s="63" t="inlineStr">
        <is>
          <t>Tutoria de literatura; no aborda distraccion ni sensado</t>
        </is>
      </c>
      <c r="G42" s="64" t="n"/>
      <c r="H42" s="65" t="n"/>
      <c r="I42" s="64" t="n"/>
      <c r="J42" s="48">
        <f>IF(OR(G42="",H42=""),"",IF(G42=H42,"Si","No"))</f>
        <v/>
      </c>
      <c r="K42" s="48">
        <f>IF(I42&lt;&gt;"",I42,IF(AND(G42&lt;&gt;"",G42=H42),G42,""))</f>
        <v/>
      </c>
      <c r="L42" s="48">
        <f>IF(K42="","",IF(K42="Excluir","Si","No"))</f>
        <v/>
      </c>
      <c r="M42" s="64" t="n"/>
    </row>
    <row r="43" ht="21.75" customHeight="1" s="37">
      <c r="A43" s="63" t="n">
        <v>37</v>
      </c>
      <c r="B43" s="63" t="n">
        <v>203</v>
      </c>
      <c r="C43" s="63" t="inlineStr">
        <is>
          <t>10.14569/ijacsa.2023.01412107</t>
        </is>
      </c>
      <c r="D43" s="63" t="inlineStr">
        <is>
          <t>Transformative Learning Through Augmented Reality Empowered by Machine Learning for Primary School Pupils: A Real-Time Data Analysis</t>
        </is>
      </c>
      <c r="E43" s="63" t="inlineStr">
        <is>
          <t>(iv) distraction not addressed</t>
        </is>
      </c>
      <c r="F43" s="63" t="inlineStr">
        <is>
          <t>Realidad aumentada en primaria; no aborda distraccion</t>
        </is>
      </c>
      <c r="G43" s="64" t="n"/>
      <c r="H43" s="65" t="n"/>
      <c r="I43" s="64" t="n"/>
      <c r="J43" s="48">
        <f>IF(OR(G43="",H43=""),"",IF(G43=H43,"Si","No"))</f>
        <v/>
      </c>
      <c r="K43" s="48">
        <f>IF(I43&lt;&gt;"",I43,IF(AND(G43&lt;&gt;"",G43=H43),G43,""))</f>
        <v/>
      </c>
      <c r="L43" s="48">
        <f>IF(K43="","",IF(K43="Excluir","Si","No"))</f>
        <v/>
      </c>
      <c r="M43" s="64" t="n"/>
    </row>
    <row r="44" ht="21.75" customHeight="1" s="37">
      <c r="A44" s="63" t="n">
        <v>38</v>
      </c>
      <c r="B44" s="63" t="n">
        <v>248</v>
      </c>
      <c r="C44" s="63" t="inlineStr">
        <is>
          <t>10.1145/3655497.3655515</t>
        </is>
      </c>
      <c r="D44" s="63" t="inlineStr">
        <is>
          <t>Machine Learning-Based Web Application for ADHD Detection in Children</t>
        </is>
      </c>
      <c r="E44" s="63" t="inlineStr">
        <is>
          <t>(iv) distraction not addressed</t>
        </is>
      </c>
      <c r="F44" s="63" t="inlineStr">
        <is>
          <t>CNN que detecta TDAH como condicion clinica, no distraccion durante la tarea escolar; sin contexto domestico</t>
        </is>
      </c>
      <c r="G44" s="64" t="n"/>
      <c r="H44" s="65" t="n"/>
      <c r="I44" s="64" t="n"/>
      <c r="J44" s="48">
        <f>IF(OR(G44="",H44=""),"",IF(G44=H44,"Si","No"))</f>
        <v/>
      </c>
      <c r="K44" s="48">
        <f>IF(I44&lt;&gt;"",I44,IF(AND(G44&lt;&gt;"",G44=H44),G44,""))</f>
        <v/>
      </c>
      <c r="L44" s="48">
        <f>IF(K44="","",IF(K44="Excluir","Si","No"))</f>
        <v/>
      </c>
      <c r="M44" s="64" t="n"/>
    </row>
    <row r="45" ht="15" customHeight="1" s="37">
      <c r="A45" s="63" t="n">
        <v>39</v>
      </c>
      <c r="B45" s="63" t="n">
        <v>17</v>
      </c>
      <c r="C45" s="63" t="inlineStr">
        <is>
          <t>10.1109/icelet.2018.8586762</t>
        </is>
      </c>
      <c r="D45" s="63" t="inlineStr">
        <is>
          <t>A Color Sensing AR-Based Interactive Learning System for Kids</t>
        </is>
      </c>
      <c r="E45" s="63" t="inlineStr">
        <is>
          <t>(iv) distraction not addressed</t>
        </is>
      </c>
      <c r="F45" s="63" t="inlineStr">
        <is>
          <t>Aprendizaje con realidad aumentada; no aborda distraccion</t>
        </is>
      </c>
      <c r="G45" s="64" t="n"/>
      <c r="H45" s="65" t="n"/>
      <c r="I45" s="64" t="n"/>
      <c r="J45" s="48">
        <f>IF(OR(G45="",H45=""),"",IF(G45=H45,"Si","No"))</f>
        <v/>
      </c>
      <c r="K45" s="48">
        <f>IF(I45&lt;&gt;"",I45,IF(AND(G45&lt;&gt;"",G45=H45),G45,""))</f>
        <v/>
      </c>
      <c r="L45" s="48">
        <f>IF(K45="","",IF(K45="Excluir","Si","No"))</f>
        <v/>
      </c>
      <c r="M45" s="64" t="n"/>
    </row>
    <row r="46" ht="21.75" customHeight="1" s="37">
      <c r="A46" s="63" t="n">
        <v>40</v>
      </c>
      <c r="B46" s="63" t="n">
        <v>111</v>
      </c>
      <c r="C46" s="63" t="inlineStr">
        <is>
          <t>10.1109/scme62582.2025.11104874</t>
        </is>
      </c>
      <c r="D46" s="63" t="inlineStr">
        <is>
          <t>The Role of AI in Enhancing Student Engagement and Motivation Through Personalized Learning</t>
        </is>
      </c>
      <c r="E46" s="63" t="inlineStr">
        <is>
          <t>(v) no primary peer-reviewed study / no DOI</t>
        </is>
      </c>
      <c r="F46" s="63" t="inlineStr">
        <is>
          <t>Revision narrativa sobre IA y motivacion</t>
        </is>
      </c>
      <c r="G46" s="64" t="n"/>
      <c r="H46" s="65" t="n"/>
      <c r="I46" s="64" t="n"/>
      <c r="J46" s="48">
        <f>IF(OR(G46="",H46=""),"",IF(G46=H46,"Si","No"))</f>
        <v/>
      </c>
      <c r="K46" s="48">
        <f>IF(I46&lt;&gt;"",I46,IF(AND(G46&lt;&gt;"",G46=H46),G46,""))</f>
        <v/>
      </c>
      <c r="L46" s="48">
        <f>IF(K46="","",IF(K46="Excluir","Si","No"))</f>
        <v/>
      </c>
      <c r="M46" s="64" t="n"/>
    </row>
    <row r="47" ht="32.25" customHeight="1" s="37">
      <c r="A47" s="63" t="n">
        <v>41</v>
      </c>
      <c r="B47" s="63" t="n">
        <v>4</v>
      </c>
      <c r="C47" s="63" t="inlineStr">
        <is>
          <t>10.1109/iementech202669403.2026.11434057</t>
        </is>
      </c>
      <c r="D47" s="63" t="inlineStr">
        <is>
          <t>A Systematic Review of Generative AI Architectures for Emotion Adaptive Personalized Learning: Impact on Student Outcomes, Motivation and Engagement</t>
        </is>
      </c>
      <c r="E47" s="63" t="inlineStr">
        <is>
          <t>(v) no primary peer-reviewed study / no DOI</t>
        </is>
      </c>
      <c r="F47" s="63" t="inlineStr">
        <is>
          <t>Revision sistematica, no estudio primario</t>
        </is>
      </c>
      <c r="G47" s="64" t="n"/>
      <c r="H47" s="65" t="n"/>
      <c r="I47" s="64" t="n"/>
      <c r="J47" s="48">
        <f>IF(OR(G47="",H47=""),"",IF(G47=H47,"Si","No"))</f>
        <v/>
      </c>
      <c r="K47" s="48">
        <f>IF(I47&lt;&gt;"",I47,IF(AND(G47&lt;&gt;"",G47=H47),G47,""))</f>
        <v/>
      </c>
      <c r="L47" s="48">
        <f>IF(K47="","",IF(K47="Excluir","Si","No"))</f>
        <v/>
      </c>
      <c r="M47" s="64" t="n"/>
    </row>
    <row r="48" ht="15" customHeight="1" s="37">
      <c r="A48" s="63" t="n">
        <v>42</v>
      </c>
      <c r="B48" s="63" t="n">
        <v>279</v>
      </c>
      <c r="C48" s="63" t="inlineStr">
        <is>
          <t>10.1109/fie44824.2020.9274129</t>
        </is>
      </c>
      <c r="D48" s="63" t="inlineStr">
        <is>
          <t>Pedagogies of Machine Learning in K-12 Context</t>
        </is>
      </c>
      <c r="E48" s="63" t="inlineStr">
        <is>
          <t>(v) no primary peer-reviewed study / no DOI</t>
        </is>
      </c>
      <c r="F48" s="63" t="inlineStr">
        <is>
          <t>Revision de pedagogias de aprendizaje automatico en K-12</t>
        </is>
      </c>
      <c r="G48" s="64" t="n"/>
      <c r="H48" s="65" t="n"/>
      <c r="I48" s="64" t="n"/>
      <c r="J48" s="48">
        <f>IF(OR(G48="",H48=""),"",IF(G48=H48,"Si","No"))</f>
        <v/>
      </c>
      <c r="K48" s="48">
        <f>IF(I48&lt;&gt;"",I48,IF(AND(G48&lt;&gt;"",G48=H48),G48,""))</f>
        <v/>
      </c>
      <c r="L48" s="48">
        <f>IF(K48="","",IF(K48="Excluir","Si","No"))</f>
        <v/>
      </c>
      <c r="M48" s="64" t="n"/>
    </row>
    <row r="50" ht="15" customHeight="1" s="37">
      <c r="A50" s="61" t="inlineStr">
        <is>
          <t>Pares de decisiones completos (revisores 1 y 2)</t>
        </is>
      </c>
      <c r="B50" s="62">
        <f>COUNTIF(J7:J48,"Si")+COUNTIF(J7:J48,"No")</f>
        <v/>
      </c>
    </row>
    <row r="51" ht="15" customHeight="1" s="37">
      <c r="A51" s="61" t="inlineStr">
        <is>
          <t>Acuerdo entre los revisores 1 y 2</t>
        </is>
      </c>
      <c r="B51" s="62">
        <f>COUNTIF(J7:J48,"Si")</f>
        <v/>
      </c>
    </row>
    <row r="52" ht="15" customHeight="1" s="37">
      <c r="A52" s="61" t="inlineStr">
        <is>
          <t>Discrepancias resueltas por el tercer revisor</t>
        </is>
      </c>
      <c r="B52" s="62">
        <f>COUNTIF(J7:J48,"No")</f>
        <v/>
      </c>
    </row>
    <row r="53" ht="15" customHeight="1" s="37">
      <c r="A53" s="61" t="inlineStr">
        <is>
          <t>Porcentaje de acuerdo entre revisores 1 y 2</t>
        </is>
      </c>
      <c r="B53" s="66">
        <f>IF(B50=0,"",B51/B50)</f>
        <v/>
      </c>
    </row>
    <row r="54" ht="15" customHeight="1" s="37">
      <c r="A54" s="61" t="inlineStr">
        <is>
          <t>Decisión final coincidente con la herramienta</t>
        </is>
      </c>
      <c r="B54" s="62">
        <f>COUNTIF(L7:L48,"Si")</f>
        <v/>
      </c>
    </row>
    <row r="55" ht="15" customHeight="1" s="37">
      <c r="A55" s="61" t="inlineStr">
        <is>
          <t>Decisión final discrepante con la herramienta</t>
        </is>
      </c>
      <c r="B55" s="62">
        <f>COUNTIF(L7:L48,"No")</f>
        <v/>
      </c>
    </row>
  </sheetData>
  <dataValidations count="1">
    <dataValidation sqref="G7:I48" showDropDown="0" showInputMessage="0" showErrorMessage="0" allowBlank="1" type="list" errorStyle="stop" operator="between">
      <formula1>"Excluir,Incluir"</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2026-08-20T04:19:06Z</dcterms:created>
  <dcterms:modified xmlns:dcterms="http://purl.org/dc/terms/" xmlns:xsi="http://www.w3.org/2001/XMLSchema-instance" xsi:type="dcterms:W3CDTF">2026-10-27T16:44:12Z</dcterms:modified>
  <cp:revision>0</cp:revision>
</cp:coreProperties>
</file>